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15" tabRatio="598" firstSheet="4" activeTab="5"/>
  </bookViews>
  <sheets>
    <sheet name="6月付款计划分析" sheetId="13" state="hidden" r:id="rId1"/>
    <sheet name="6.29方案一" sheetId="12" state="hidden" r:id="rId2"/>
    <sheet name="5.30 (3)" sheetId="15" state="hidden" r:id="rId3"/>
    <sheet name="Sheet3" sheetId="19" state="hidden" r:id="rId4"/>
    <sheet name="7.4付款计划" sheetId="16" r:id="rId5"/>
    <sheet name="7.9付款计划" sheetId="20" r:id="rId6"/>
    <sheet name="6.29方案二 (2)" sheetId="17" state="hidden" r:id="rId7"/>
    <sheet name="销售" sheetId="14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1" hidden="1">'6.29方案一'!$A$3:$AS$196</definedName>
    <definedName name="_xlnm._FilterDatabase" localSheetId="2" hidden="1">'5.30 (3)'!$A$3:$AO$135</definedName>
    <definedName name="_xlnm._FilterDatabase" localSheetId="4" hidden="1">'7.4付款计划'!$A$3:$BB$203</definedName>
    <definedName name="_xlnm._FilterDatabase" localSheetId="5" hidden="1">'7.9付款计划'!$A$3:$BA$204</definedName>
    <definedName name="_xlnm._FilterDatabase" localSheetId="6" hidden="1">'6.29方案二 (2)'!$A$3:$AT$195</definedName>
    <definedName name="_xlnm._FilterDatabase" localSheetId="7" hidden="1">销售!$A$3:$AM$18</definedName>
    <definedName name="_xlnm.Print_Area" localSheetId="2">'5.30 (3)'!$A$1:$AO$137</definedName>
    <definedName name="_xlnm.Print_Area" localSheetId="6">'6.29方案二 (2)'!$A$1:$AR$196</definedName>
    <definedName name="_xlnm.Print_Area" localSheetId="1">'6.29方案一'!$A$1:$AQ$197</definedName>
    <definedName name="_xlnm.Print_Area" localSheetId="4">'7.4付款计划'!$A$1:$AZ$199</definedName>
    <definedName name="_xlnm.Print_Area" localSheetId="5">'7.9付款计划'!$A$1:$AY$200</definedName>
    <definedName name="_xlnm.Print_Area" localSheetId="7">销售!$A$1:$AM$15</definedName>
    <definedName name="_xlnm.Print_Titles" localSheetId="2">'5.30 (3)'!$2:$3</definedName>
    <definedName name="_xlnm.Print_Titles" localSheetId="6">'6.29方案二 (2)'!$2:$3</definedName>
    <definedName name="_xlnm.Print_Titles" localSheetId="1">'6.29方案一'!$2:$3</definedName>
    <definedName name="_xlnm.Print_Titles" localSheetId="4">'7.4付款计划'!$2:$3</definedName>
    <definedName name="_xlnm.Print_Titles" localSheetId="5">'7.9付款计划'!$2:$3</definedName>
    <definedName name="_xlnm.Print_Titles" localSheetId="7">销售!$2:$3</definedName>
  </definedNames>
  <calcPr calcId="144525"/>
</workbook>
</file>

<file path=xl/comments1.xml><?xml version="1.0" encoding="utf-8"?>
<comments xmlns="http://schemas.openxmlformats.org/spreadsheetml/2006/main">
  <authors>
    <author>吴英格</author>
  </authors>
  <commentList>
    <comment ref="AA121" authorId="0">
      <text>
        <r>
          <rPr>
            <b/>
            <sz val="9"/>
            <rFont val="宋体"/>
            <charset val="134"/>
          </rPr>
          <t>吴英格:单独写单子</t>
        </r>
      </text>
    </comment>
  </commentList>
</comments>
</file>

<file path=xl/comments2.xml><?xml version="1.0" encoding="utf-8"?>
<comments xmlns="http://schemas.openxmlformats.org/spreadsheetml/2006/main">
  <authors>
    <author>吴英格</author>
  </authors>
  <commentList>
    <comment ref="AB121" authorId="0">
      <text>
        <r>
          <rPr>
            <b/>
            <sz val="9"/>
            <rFont val="宋体"/>
            <charset val="134"/>
          </rPr>
          <t>吴英格:单独写单子</t>
        </r>
      </text>
    </comment>
  </commentList>
</comments>
</file>

<file path=xl/sharedStrings.xml><?xml version="1.0" encoding="utf-8"?>
<sst xmlns="http://schemas.openxmlformats.org/spreadsheetml/2006/main" count="7744" uniqueCount="624">
  <si>
    <t>序号</t>
  </si>
  <si>
    <t>分类</t>
  </si>
  <si>
    <t>小类</t>
  </si>
  <si>
    <t>厂家数量</t>
  </si>
  <si>
    <t>到期应付</t>
  </si>
  <si>
    <t>按80%原则应付</t>
  </si>
  <si>
    <t>压缩后应付</t>
  </si>
  <si>
    <t>说明</t>
  </si>
  <si>
    <t>金额</t>
  </si>
  <si>
    <t>占比</t>
  </si>
  <si>
    <t>涉诉类</t>
  </si>
  <si>
    <t>涉诉</t>
  </si>
  <si>
    <t>涉诉风险</t>
  </si>
  <si>
    <t>达成一致</t>
  </si>
  <si>
    <t>签订协议</t>
  </si>
  <si>
    <t>报批同意</t>
  </si>
  <si>
    <t>零部件</t>
  </si>
  <si>
    <t>远途</t>
  </si>
  <si>
    <t>属地化</t>
  </si>
  <si>
    <t>含京津冀</t>
  </si>
  <si>
    <t>李尔项目</t>
  </si>
  <si>
    <t>原材料</t>
  </si>
  <si>
    <t>临采</t>
  </si>
  <si>
    <t>物流</t>
  </si>
  <si>
    <t>固定资产</t>
  </si>
  <si>
    <t>供应商月度批量付款审批单-2024.6.28（6月）</t>
  </si>
  <si>
    <t>区域</t>
  </si>
  <si>
    <t>供应商代码</t>
  </si>
  <si>
    <t>供应商名称</t>
  </si>
  <si>
    <t>模块</t>
  </si>
  <si>
    <t>类型</t>
  </si>
  <si>
    <t>付款比例</t>
  </si>
  <si>
    <t>5月总挂账</t>
  </si>
  <si>
    <t>5月到期应付</t>
  </si>
  <si>
    <t>1-6月</t>
  </si>
  <si>
    <t>1-6月按80%应付合计</t>
  </si>
  <si>
    <t>1-5月付款合计</t>
  </si>
  <si>
    <t>6月初付款-归属5月</t>
  </si>
  <si>
    <t>1-6月已付合计</t>
  </si>
  <si>
    <t>1-6月按80%原则未付</t>
  </si>
  <si>
    <t>6月25日到期应付</t>
  </si>
  <si>
    <t>6月</t>
  </si>
  <si>
    <t>支付确认</t>
  </si>
  <si>
    <t>待支付比例（80%原则）</t>
  </si>
  <si>
    <t>实际应付占比</t>
  </si>
  <si>
    <t>6月扣款</t>
  </si>
  <si>
    <t>扣点</t>
  </si>
  <si>
    <t>折合扣点</t>
  </si>
  <si>
    <t>扣点后资金</t>
  </si>
  <si>
    <t>生产断点时间</t>
  </si>
  <si>
    <t>交货周期</t>
  </si>
  <si>
    <t>最晚支付时间</t>
  </si>
  <si>
    <t>支付方式</t>
  </si>
  <si>
    <t>上月末</t>
  </si>
  <si>
    <t>采购执行</t>
  </si>
  <si>
    <t>情况说明</t>
  </si>
  <si>
    <t>1月半年平均数</t>
  </si>
  <si>
    <t>2月半年平均数</t>
  </si>
  <si>
    <t>3月半年平均数</t>
  </si>
  <si>
    <t>4月半年平均数</t>
  </si>
  <si>
    <t>5月半年平均数</t>
  </si>
  <si>
    <t>6月半年平均数</t>
  </si>
  <si>
    <t>1-4月付款合计</t>
  </si>
  <si>
    <t>5月付款</t>
  </si>
  <si>
    <t>6月5日付款-归属5月</t>
  </si>
  <si>
    <t>6月15日付款-归属5月</t>
  </si>
  <si>
    <t>合计应付</t>
  </si>
  <si>
    <t>校正应付</t>
  </si>
  <si>
    <t>压缩支付金额-待付</t>
  </si>
  <si>
    <t>6月驻场费用</t>
  </si>
  <si>
    <t>停线</t>
  </si>
  <si>
    <t>提货</t>
  </si>
  <si>
    <t>合计</t>
  </si>
  <si>
    <t>应付余额</t>
  </si>
  <si>
    <t>省外</t>
  </si>
  <si>
    <t>S435001</t>
  </si>
  <si>
    <t>厦门凯平化工有限公司</t>
  </si>
  <si>
    <t>座椅</t>
  </si>
  <si>
    <t>承兑</t>
  </si>
  <si>
    <t>程丽宇</t>
  </si>
  <si>
    <t>原材料不按80%原则</t>
  </si>
  <si>
    <t>S421002</t>
  </si>
  <si>
    <t>大连浩煜新材料科技有限公司</t>
  </si>
  <si>
    <t>电汇/承兑</t>
  </si>
  <si>
    <t>大银行承兑</t>
  </si>
  <si>
    <t>万华化学</t>
  </si>
  <si>
    <t>销售</t>
  </si>
  <si>
    <t>S412042</t>
  </si>
  <si>
    <t>天津锦程新材料科技有限公司</t>
  </si>
  <si>
    <t>电汇</t>
  </si>
  <si>
    <t>S412003</t>
  </si>
  <si>
    <t>天津市远丰化工产品贸易有限公司</t>
  </si>
  <si>
    <t>预付</t>
  </si>
  <si>
    <t>黄骅</t>
  </si>
  <si>
    <t>S413065</t>
  </si>
  <si>
    <t>河北锦泽丰泰国际贸易有限公司</t>
  </si>
  <si>
    <t>滕奉伟</t>
  </si>
  <si>
    <t>S413042</t>
  </si>
  <si>
    <t>黄骅市祯祥金属制品有限责任公司</t>
  </si>
  <si>
    <t>S512030</t>
  </si>
  <si>
    <t>天津德润达金属材料销售有限公司</t>
  </si>
  <si>
    <t>金属件</t>
  </si>
  <si>
    <t>S431024</t>
  </si>
  <si>
    <t>上海霏济科技有限公司</t>
  </si>
  <si>
    <t>天津盛祥</t>
  </si>
  <si>
    <t>S412009</t>
  </si>
  <si>
    <t>天津市元辉昌钢铁贸易有限公司</t>
  </si>
  <si>
    <t>6月有新挂票</t>
  </si>
  <si>
    <t>S411006</t>
  </si>
  <si>
    <t>北京中万盛贸易有限责任公司</t>
  </si>
  <si>
    <t>沧州</t>
  </si>
  <si>
    <t>S413014</t>
  </si>
  <si>
    <t>沧州市奥睿机械设备有限公司</t>
  </si>
  <si>
    <t>S413012</t>
  </si>
  <si>
    <t>沧州市任沧机电有限公司</t>
  </si>
  <si>
    <t>S413061</t>
  </si>
  <si>
    <t>黄骅市氦普气体销售有限公司</t>
  </si>
  <si>
    <t>S512036</t>
  </si>
  <si>
    <t>天津未来化学有限公司</t>
  </si>
  <si>
    <t>S413048</t>
  </si>
  <si>
    <t>黄骅市聚兴制管有限公司</t>
  </si>
  <si>
    <t>S513014</t>
  </si>
  <si>
    <t>邓景亮</t>
  </si>
  <si>
    <t>张余林</t>
  </si>
  <si>
    <t>S413107</t>
  </si>
  <si>
    <t>黄骅市赵福增运输队</t>
  </si>
  <si>
    <t>S511037</t>
  </si>
  <si>
    <t>北京友联物流有限公司</t>
  </si>
  <si>
    <t>S511036</t>
  </si>
  <si>
    <t>北京恒世通物流有限公司</t>
  </si>
  <si>
    <t>S537029</t>
  </si>
  <si>
    <t>青岛华瑞利工贸有限公司</t>
  </si>
  <si>
    <t>S537036</t>
  </si>
  <si>
    <t>青岛亿嘉通物流有限公司</t>
  </si>
  <si>
    <t>S515003</t>
  </si>
  <si>
    <t>包头市清枫科技有限公司</t>
  </si>
  <si>
    <t>S513174</t>
  </si>
  <si>
    <t>黄骅市杭合叉车配件经营部</t>
  </si>
  <si>
    <t>S513108</t>
  </si>
  <si>
    <t>河北德邦物流有限公司</t>
  </si>
  <si>
    <t>张馀林</t>
  </si>
  <si>
    <t>S537070</t>
  </si>
  <si>
    <t>济南博研科技能有限公司</t>
  </si>
  <si>
    <t>2023年7月-2024年6月济南重汽仓储费</t>
  </si>
  <si>
    <t>S423001</t>
  </si>
  <si>
    <t>哈尔滨三迪工控工程有限公司</t>
  </si>
  <si>
    <t>吴英格</t>
  </si>
  <si>
    <t>需要对H6线体进行维修保养</t>
  </si>
  <si>
    <t>S411021</t>
  </si>
  <si>
    <t>北京鹏宇兴业精密模具制造有限公司</t>
  </si>
  <si>
    <t>S444014</t>
  </si>
  <si>
    <t>深圳市毅荣川电子科技有限公司</t>
  </si>
  <si>
    <t>李鹏</t>
  </si>
  <si>
    <t>约定每月回5万，三个月回清</t>
  </si>
  <si>
    <t>S433021</t>
  </si>
  <si>
    <t>慈溪市维克多自控元件有限公司</t>
  </si>
  <si>
    <t>S437023</t>
  </si>
  <si>
    <t>高唐强盛机械有限公司</t>
  </si>
  <si>
    <t>S412044</t>
  </si>
  <si>
    <t>天津沛衡五金弹簧有限公司</t>
  </si>
  <si>
    <t>S433027</t>
  </si>
  <si>
    <t>浙江泰极信汽车部件有限公司</t>
  </si>
  <si>
    <t>S511032</t>
  </si>
  <si>
    <t>中机科(北京)车辆检测工程研究院有限公司</t>
  </si>
  <si>
    <t>夏永飞</t>
  </si>
  <si>
    <t>S535001</t>
  </si>
  <si>
    <t>厦门市三友和机械有限公司</t>
  </si>
  <si>
    <t>S411047</t>
  </si>
  <si>
    <t>大连吉田拉链有限公司北京分公司</t>
  </si>
  <si>
    <t>王伟</t>
  </si>
  <si>
    <t>省内</t>
  </si>
  <si>
    <t>S413082</t>
  </si>
  <si>
    <t>深州市卓伦橡塑磨具有限公司</t>
  </si>
  <si>
    <t>吴晓萌</t>
  </si>
  <si>
    <t>北京给天利得的50万如到位，则支付给卓伦，如不到位，则6月4，5日支付</t>
  </si>
  <si>
    <t>S412015</t>
  </si>
  <si>
    <t>天津亚铁科技有限公司</t>
  </si>
  <si>
    <t>S412010</t>
  </si>
  <si>
    <t>天津欧尔派斯环保科技发展有限公司</t>
  </si>
  <si>
    <t>S432005</t>
  </si>
  <si>
    <t>佛吉亚（无锡）座椅部件有限公司</t>
  </si>
  <si>
    <t>按照发票开具时间计算账期</t>
  </si>
  <si>
    <t>S413029</t>
  </si>
  <si>
    <t>黄骅市成卓汽车部件厂</t>
  </si>
  <si>
    <t>吕宪超</t>
  </si>
  <si>
    <t>S413052</t>
  </si>
  <si>
    <t>黄骅市鑫昌五金制品厂</t>
  </si>
  <si>
    <t>马亚青</t>
  </si>
  <si>
    <t>S413022</t>
  </si>
  <si>
    <t>海兴中盛弹簧有限公司</t>
  </si>
  <si>
    <t>金属件/座椅/金属件</t>
  </si>
  <si>
    <t>S413044</t>
  </si>
  <si>
    <t>黄骅市长生汽车灯镜有限公司</t>
  </si>
  <si>
    <t>金属件/座椅</t>
  </si>
  <si>
    <t>吕宪超/李鹏</t>
  </si>
  <si>
    <t>S413108</t>
  </si>
  <si>
    <t>黄骅市泰行汽车配件有限公司</t>
  </si>
  <si>
    <t>S413070</t>
  </si>
  <si>
    <t>黄骅市创合五金制品有限公司</t>
  </si>
  <si>
    <t>S413055</t>
  </si>
  <si>
    <t>黄骅市广亿汽车部件有限公司</t>
  </si>
  <si>
    <t>吴晓萌/李鹏</t>
  </si>
  <si>
    <t>S413033</t>
  </si>
  <si>
    <t>黄骅市再兴汽车配件有限公司</t>
  </si>
  <si>
    <t>S413168</t>
  </si>
  <si>
    <t>黄骅市旗锐塑料制品有限公司</t>
  </si>
  <si>
    <t>S413064</t>
  </si>
  <si>
    <t>黄骅市恒伟五金制品有限公司</t>
  </si>
  <si>
    <t>S413035</t>
  </si>
  <si>
    <t>黄骅市建昌塑料制品有限公司</t>
  </si>
  <si>
    <t>S413084</t>
  </si>
  <si>
    <t>黄骅市常郭镇街西纸箱厂</t>
  </si>
  <si>
    <t>金属件/座椅/后视镜</t>
  </si>
  <si>
    <t>S413073</t>
  </si>
  <si>
    <t>黄骅市兴岳金属制品有限公司</t>
  </si>
  <si>
    <t>S413047</t>
  </si>
  <si>
    <t>黄骅市正大纺织机械配件厂</t>
  </si>
  <si>
    <t>S413078</t>
  </si>
  <si>
    <t>文安县德实汽车配件有限公司</t>
  </si>
  <si>
    <t>李鹏/滕奉伟</t>
  </si>
  <si>
    <t>给10万发10万的货，平均每月供货在35万左右</t>
  </si>
  <si>
    <t>S413045</t>
  </si>
  <si>
    <t>黄骅市鑫祺汽车配件有限公司</t>
  </si>
  <si>
    <t>S413066</t>
  </si>
  <si>
    <t>河北新强力机械制造有限公司</t>
  </si>
  <si>
    <t>S413039</t>
  </si>
  <si>
    <t>黄骅市佳祥五金制品有限公司</t>
  </si>
  <si>
    <t>金属件/后视镜</t>
  </si>
  <si>
    <t>取整</t>
  </si>
  <si>
    <t>S413034</t>
  </si>
  <si>
    <t>黄骅市汇铭汽车部件有限公司</t>
  </si>
  <si>
    <t>S413037</t>
  </si>
  <si>
    <t>黄骅市雍丰塑料制品有限公司</t>
  </si>
  <si>
    <t>S413031</t>
  </si>
  <si>
    <t>黄骅市致远摩托车配件有限公司</t>
  </si>
  <si>
    <t>S431010</t>
  </si>
  <si>
    <t>上海绽奇汽车部件有限公司</t>
  </si>
  <si>
    <t>不予发货，要求支付货款</t>
  </si>
  <si>
    <t>S437060</t>
  </si>
  <si>
    <t>日照联成汽车部件有限公司</t>
  </si>
  <si>
    <t>S413067</t>
  </si>
  <si>
    <t>沧州庆方汽车部件有限公司</t>
  </si>
  <si>
    <t>前期洽谈每月支付5万，以保供货</t>
  </si>
  <si>
    <t>S413021</t>
  </si>
  <si>
    <t>河北锐翰汽车零部件有限公司</t>
  </si>
  <si>
    <t>S433009</t>
  </si>
  <si>
    <t>浙江路得坦摩汽车部件股份有限公司</t>
  </si>
  <si>
    <t>不予发货，要求支付100万货款</t>
  </si>
  <si>
    <t>S413077</t>
  </si>
  <si>
    <t>文安县万达汽车配件制造有限公司</t>
  </si>
  <si>
    <t>按还款协议，每月还款10万</t>
  </si>
  <si>
    <t>S432009</t>
  </si>
  <si>
    <t>江苏力乐汽车部件股份有限公司</t>
  </si>
  <si>
    <t>与集团商定结果</t>
  </si>
  <si>
    <t>S432002</t>
  </si>
  <si>
    <t>江苏全盛座舱技术股份有限公司</t>
  </si>
  <si>
    <t>S411046</t>
  </si>
  <si>
    <t>北京宇喆科技有限公司</t>
  </si>
  <si>
    <t>S437015</t>
  </si>
  <si>
    <t>山东金达汽车部件制造股份有限公司</t>
  </si>
  <si>
    <t>双方协商，本月需支付至少70万</t>
  </si>
  <si>
    <t>S443004</t>
  </si>
  <si>
    <t>湘乡简美新材料科技有限公司</t>
  </si>
  <si>
    <t>S412020</t>
  </si>
  <si>
    <t>天津市鹏升汽车部件有限公司</t>
  </si>
  <si>
    <t>S413132</t>
  </si>
  <si>
    <t>霸州市政锦五金制品有限公司</t>
  </si>
  <si>
    <t>按照谈定规则，这月付上月挂账的80%</t>
  </si>
  <si>
    <t>S422005</t>
  </si>
  <si>
    <t>吉林省德邦汽车电子有限公司</t>
  </si>
  <si>
    <t>电汇/商承</t>
  </si>
  <si>
    <t>S413178</t>
  </si>
  <si>
    <t>廊坊市东平汽车零配件有限公司</t>
  </si>
  <si>
    <t>与鹏升签订三方协议，签订后支付此货款</t>
  </si>
  <si>
    <t>S413125</t>
  </si>
  <si>
    <t>沧州智凯金属制品有限公司</t>
  </si>
  <si>
    <t>按照协议约定，每月回10万货款</t>
  </si>
  <si>
    <t>S433023</t>
  </si>
  <si>
    <t>浙江万里安全器材制造有限公司</t>
  </si>
  <si>
    <t>S411007</t>
  </si>
  <si>
    <t>北京浦东三浦标准件有限公司</t>
  </si>
  <si>
    <t>李鹏/吴晓萌</t>
  </si>
  <si>
    <t>S433019</t>
  </si>
  <si>
    <t>杭州阳晨聚氨酯制品有限公司</t>
  </si>
  <si>
    <t>S413161</t>
  </si>
  <si>
    <t>河北利达金属制品集团有限公司</t>
  </si>
  <si>
    <t>双方约定每月付5万</t>
  </si>
  <si>
    <t>S411048</t>
  </si>
  <si>
    <t>致冠沧州汽车部件有限公司</t>
  </si>
  <si>
    <t>S432011</t>
  </si>
  <si>
    <t>旷达汽车饰件系统有限公司</t>
  </si>
  <si>
    <t>要求将23年货款支付完毕</t>
  </si>
  <si>
    <t>S437019</t>
  </si>
  <si>
    <t>日照浩利橡塑有限公司</t>
  </si>
  <si>
    <t>S432014</t>
  </si>
  <si>
    <t>江苏万金汽车零部件制造有限公司</t>
  </si>
  <si>
    <t>S413025</t>
  </si>
  <si>
    <t>沧州宇诺五金制造有限公司</t>
  </si>
  <si>
    <t>S413130</t>
  </si>
  <si>
    <t>泊头市捷润五金制品有限公司</t>
  </si>
  <si>
    <t>按照双方谈定规则，付半年的均数</t>
  </si>
  <si>
    <t>S413167</t>
  </si>
  <si>
    <t>航天宏达（泊头）机械科技有限公司</t>
  </si>
  <si>
    <t>5月未付款</t>
  </si>
  <si>
    <t>S413175</t>
  </si>
  <si>
    <t>河北莫特美橡塑科技有限公司</t>
  </si>
  <si>
    <t>S413204</t>
  </si>
  <si>
    <t>永清永泰汽车部件有限公司</t>
  </si>
  <si>
    <t>S412022</t>
  </si>
  <si>
    <t>天津市宝坻区维华五金厂</t>
  </si>
  <si>
    <t>S413129</t>
  </si>
  <si>
    <t>文安县恒德汽车座椅制造有限公司</t>
  </si>
  <si>
    <t>S413020</t>
  </si>
  <si>
    <t>沧州旭兴五金制品有限公司</t>
  </si>
  <si>
    <t>S434002</t>
  </si>
  <si>
    <t>芜湖星火软轴控制索制造有限公司</t>
  </si>
  <si>
    <t>B40V及汕德卡拉线，新项目需求，需要继续合作</t>
  </si>
  <si>
    <t>S413156</t>
  </si>
  <si>
    <t>黄骅市天硕汽车部件有限公司</t>
  </si>
  <si>
    <t>S413202</t>
  </si>
  <si>
    <t>黄骅市荣昌祥纸制品有限公司</t>
  </si>
  <si>
    <t>座椅/后视镜</t>
  </si>
  <si>
    <t>不再合作，每月回款，防止起诉</t>
  </si>
  <si>
    <t>S412001</t>
  </si>
  <si>
    <t>天津生隆纤维材料股份有限公司</t>
  </si>
  <si>
    <t>H4受影响</t>
  </si>
  <si>
    <t>S412012</t>
  </si>
  <si>
    <t>天津琪安科技有限公司</t>
  </si>
  <si>
    <t>S411036</t>
  </si>
  <si>
    <t>北京美好生活家居用品有限公司</t>
  </si>
  <si>
    <t>S411005</t>
  </si>
  <si>
    <t>北京东方华康自动化有限公司</t>
  </si>
  <si>
    <t>S437034</t>
  </si>
  <si>
    <t>潍坊振晟汽车零部件有限公司</t>
  </si>
  <si>
    <t>不再合作，频繁追款，存在风险</t>
  </si>
  <si>
    <t>S413023</t>
  </si>
  <si>
    <t>南皮县利辉五金接插件厂</t>
  </si>
  <si>
    <t>S432037</t>
  </si>
  <si>
    <t>苏世博（南京）减振系统有限公司</t>
  </si>
  <si>
    <t>S437016</t>
  </si>
  <si>
    <t>曲阜陆航座椅辅料有限公司</t>
  </si>
  <si>
    <t>S413018</t>
  </si>
  <si>
    <t>沧州崇文晟源机械制造有限公司</t>
  </si>
  <si>
    <t>S432020</t>
  </si>
  <si>
    <t>恺博(常熟)座椅机械部件有限公司</t>
  </si>
  <si>
    <t>S433003</t>
  </si>
  <si>
    <t>浙江松原汽车安全系统股份有限公司</t>
  </si>
  <si>
    <t>S413145</t>
  </si>
  <si>
    <t>霸州市霸州镇鑫创五金塑料厂</t>
  </si>
  <si>
    <t>S431034</t>
  </si>
  <si>
    <t>雅柏利（上海）粘扣带有限公司</t>
  </si>
  <si>
    <t>S413157</t>
  </si>
  <si>
    <t>衡水鑫智汽车零部件有限公司</t>
  </si>
  <si>
    <t>票到付款</t>
  </si>
  <si>
    <t>S437039</t>
  </si>
  <si>
    <t>山东慧源精细化工有限公司</t>
  </si>
  <si>
    <t>S431008</t>
  </si>
  <si>
    <t>上海努辰金属制品有限公司</t>
  </si>
  <si>
    <t>已在我司驻厂，要求支付货款</t>
  </si>
  <si>
    <t>S413072</t>
  </si>
  <si>
    <t>黄骅市润晨五金制品有限公司</t>
  </si>
  <si>
    <t>S437008</t>
  </si>
  <si>
    <t>烟台青沪纸业有限公司</t>
  </si>
  <si>
    <t>S422002</t>
  </si>
  <si>
    <t>长春市天利得科技有限公司</t>
  </si>
  <si>
    <t>律师已联系刘总，涉诉</t>
  </si>
  <si>
    <t>S432039</t>
  </si>
  <si>
    <t>吴江市拓研电子材料有限公司</t>
  </si>
  <si>
    <t>S461001</t>
  </si>
  <si>
    <t>西安海容塑料制品有限责任公司</t>
  </si>
  <si>
    <t>S432034</t>
  </si>
  <si>
    <t>上锐（常州）供应链管理有限公司</t>
  </si>
  <si>
    <t>座椅/金属件</t>
  </si>
  <si>
    <t>不按80%原则</t>
  </si>
  <si>
    <t>S421001</t>
  </si>
  <si>
    <t>沈阳金杯锦恒汽车安全系统有限公司</t>
  </si>
  <si>
    <t>投诉到主机厂了，已开发票日期为准</t>
  </si>
  <si>
    <t>S432008</t>
  </si>
  <si>
    <t>徐州华夏电子有限公司</t>
  </si>
  <si>
    <t>S435004</t>
  </si>
  <si>
    <t>厦门市鑫荣飞工贸有限公司</t>
  </si>
  <si>
    <t>S413053</t>
  </si>
  <si>
    <t>黄骅市益海五金制造有限公司</t>
  </si>
  <si>
    <t>S413004</t>
  </si>
  <si>
    <t>保定兆龙通用电器塑业有限公司</t>
  </si>
  <si>
    <t>S411012</t>
  </si>
  <si>
    <t>北京旺博林包装材料有限公司</t>
  </si>
  <si>
    <t>S433004</t>
  </si>
  <si>
    <t>浙江华悦汽车零部件有限公司</t>
  </si>
  <si>
    <t>S413212</t>
  </si>
  <si>
    <t>廊坊富杉汽车零部件有限公司</t>
  </si>
  <si>
    <t>S413201</t>
  </si>
  <si>
    <t>清河县沁园汽车零部件有限公司</t>
  </si>
  <si>
    <t>S437004</t>
  </si>
  <si>
    <t>青岛福基纺织有限公司</t>
  </si>
  <si>
    <t>S411018</t>
  </si>
  <si>
    <t>北京三浦易购科技有限公司</t>
  </si>
  <si>
    <t>S413007</t>
  </si>
  <si>
    <t>雄县华增汽车饰件有限公司</t>
  </si>
  <si>
    <t>S413001</t>
  </si>
  <si>
    <t>北京吉信气弹簧制品有限公司</t>
  </si>
  <si>
    <t>S413058</t>
  </si>
  <si>
    <t>黄骅市俊隆五金包装有限公司</t>
  </si>
  <si>
    <t>S432036</t>
  </si>
  <si>
    <t>常州立天汽车零部件有限公司</t>
  </si>
  <si>
    <t>S413026</t>
  </si>
  <si>
    <t>沧州临港明康汽车配件有限公司</t>
  </si>
  <si>
    <t>S413054</t>
  </si>
  <si>
    <t>黄骅市保俊成复合彩印厂</t>
  </si>
  <si>
    <t>S437031</t>
  </si>
  <si>
    <t>山东万澳汽车附件科技有限公司</t>
  </si>
  <si>
    <t>S431004</t>
  </si>
  <si>
    <t>新梦顶（上海）贸易有限公司</t>
  </si>
  <si>
    <t>S432003</t>
  </si>
  <si>
    <t>无锡市汇源机械科技有限公司</t>
  </si>
  <si>
    <t>S413009</t>
  </si>
  <si>
    <t>高碑店京华橡胶制品有限责任公司</t>
  </si>
  <si>
    <t>S413081</t>
  </si>
  <si>
    <t>河北宏广橡塑金属制品有限公司</t>
  </si>
  <si>
    <t>S412029</t>
  </si>
  <si>
    <t>天津金庄新材料科技有限公司</t>
  </si>
  <si>
    <t>S435003</t>
  </si>
  <si>
    <t>泉州市福兴塑料五金有限公司</t>
  </si>
  <si>
    <t>S413105</t>
  </si>
  <si>
    <t>沧州斯克艾商贸有限公司</t>
  </si>
  <si>
    <t>S434006</t>
  </si>
  <si>
    <t>安徽汉升工业部件股份有限公司</t>
  </si>
  <si>
    <t>S412018</t>
  </si>
  <si>
    <t>穆勒纺织品（天津）有限公司</t>
  </si>
  <si>
    <t>S442002</t>
  </si>
  <si>
    <t>湖北伟士通汽车零件有限公司</t>
  </si>
  <si>
    <t>S422003</t>
  </si>
  <si>
    <t>长春亚大汽车零件制造有限公司</t>
  </si>
  <si>
    <t>S432032</t>
  </si>
  <si>
    <t>明阳科技（苏州）股份有限公司</t>
  </si>
  <si>
    <t>S413121</t>
  </si>
  <si>
    <t>河北佳铸金属制品有限公司</t>
  </si>
  <si>
    <t>S432001</t>
  </si>
  <si>
    <t>南京奥托立夫汽车安全系统有限公司</t>
  </si>
  <si>
    <t>S413076</t>
  </si>
  <si>
    <t>埃意(廊坊)电子工程有限公司</t>
  </si>
  <si>
    <t>S413185</t>
  </si>
  <si>
    <t>海兴县越达弹簧制造有限公司</t>
  </si>
  <si>
    <t>S437051</t>
  </si>
  <si>
    <t>诸城恒信新材料科技有限公司</t>
  </si>
  <si>
    <t>S413011</t>
  </si>
  <si>
    <t>沧州梦依恋商贸有限公司</t>
  </si>
  <si>
    <t>S413122</t>
  </si>
  <si>
    <t>河北亿泽汽车零部件科技有限公司</t>
  </si>
  <si>
    <t>S433028</t>
  </si>
  <si>
    <t>温州鑫锐电器有限公司</t>
  </si>
  <si>
    <t>S431012</t>
  </si>
  <si>
    <t>上海明芳汽车零件有限公司</t>
  </si>
  <si>
    <t>S431033</t>
  </si>
  <si>
    <t>上海纳特汽车标准件有限公司</t>
  </si>
  <si>
    <t>S432044</t>
  </si>
  <si>
    <t>常州市鹏逸汽车附件有限公司</t>
  </si>
  <si>
    <t>S444016</t>
  </si>
  <si>
    <t>东莞市元将五金有限公司</t>
  </si>
  <si>
    <t>S413174</t>
  </si>
  <si>
    <t>沧州美凯精冲产品有限公司</t>
  </si>
  <si>
    <t>S433029</t>
  </si>
  <si>
    <t>温州华创汽车电器有限公司</t>
  </si>
  <si>
    <t>S413184</t>
  </si>
  <si>
    <t>黄骅市宏达五金厂</t>
  </si>
  <si>
    <t>S413186</t>
  </si>
  <si>
    <t>黄骅市富邑金属制品有限公司</t>
  </si>
  <si>
    <t>S437056</t>
  </si>
  <si>
    <t>日照兴伟橡塑有限公司</t>
  </si>
  <si>
    <t>S411042</t>
  </si>
  <si>
    <t>北京双海包装制品厂</t>
  </si>
  <si>
    <t>S432042</t>
  </si>
  <si>
    <t>江苏凌派通信科技有限公司</t>
  </si>
  <si>
    <t>S432045</t>
  </si>
  <si>
    <t>苏州宏逸汽车零部件有限公司</t>
  </si>
  <si>
    <t>S450001</t>
  </si>
  <si>
    <t>重庆光大产业有限公司</t>
  </si>
  <si>
    <t>S513222</t>
  </si>
  <si>
    <t xml:space="preserve">沧州君泰包装制品有限公司 </t>
  </si>
  <si>
    <t>S413179</t>
  </si>
  <si>
    <t>文安县海智五金制品有限公司</t>
  </si>
  <si>
    <t>S413213</t>
  </si>
  <si>
    <t>沧县大河精密铸造厂</t>
  </si>
  <si>
    <t>S432049</t>
  </si>
  <si>
    <t>徐州派特控制技术有限公司</t>
  </si>
  <si>
    <t>S432051</t>
  </si>
  <si>
    <t>无锡万谦工品智造科技有限公司</t>
  </si>
  <si>
    <t>S513238</t>
  </si>
  <si>
    <t>深州市睿盛橡塑制品有限公司</t>
  </si>
  <si>
    <t>S431002</t>
  </si>
  <si>
    <t>易格斯（上海）拖链系统有限公司</t>
  </si>
  <si>
    <t>账期延长了1个月，需要按挂账付款</t>
  </si>
  <si>
    <t>S413169</t>
  </si>
  <si>
    <t>黄骅市鑫翔五金产品经销处</t>
  </si>
  <si>
    <t>S513005</t>
  </si>
  <si>
    <t>黄骅市通乐贸易有限公司</t>
  </si>
  <si>
    <t>S513007</t>
  </si>
  <si>
    <t>人民电器集团黄骅销售有限公司</t>
  </si>
  <si>
    <t>S512012</t>
  </si>
  <si>
    <t>天津市科特迪科技发展有限公司</t>
  </si>
  <si>
    <t>S513008</t>
  </si>
  <si>
    <t>黄骅市三江商贸有限公司</t>
  </si>
  <si>
    <t>S412004</t>
  </si>
  <si>
    <t>天津市朗力机械设备有限公司</t>
  </si>
  <si>
    <t>S513148</t>
  </si>
  <si>
    <t>泊头市新峰模具有限公司</t>
  </si>
  <si>
    <t>30%抵酒</t>
  </si>
  <si>
    <t>S513150</t>
  </si>
  <si>
    <t>沧州森德奥机械制造有限公司</t>
  </si>
  <si>
    <t>S413085</t>
  </si>
  <si>
    <t>黄骅市桥行冷冲模具厂</t>
  </si>
  <si>
    <t>S513149</t>
  </si>
  <si>
    <t>黄骅市旭鑫模具制造有限公司</t>
  </si>
  <si>
    <t>S513151</t>
  </si>
  <si>
    <t>沧州啸宇模具科技有限公司</t>
  </si>
  <si>
    <t>S431040</t>
  </si>
  <si>
    <t>上海通实机器人制造有限公司</t>
  </si>
  <si>
    <t>S413215</t>
  </si>
  <si>
    <t>北京吉信气弹簧制品有限公司廊坊分公司</t>
  </si>
  <si>
    <t>临采（程丽宇+滕奉伟）</t>
  </si>
  <si>
    <t>滕奉伟/程丽宇</t>
  </si>
  <si>
    <t>编制：</t>
  </si>
  <si>
    <t>审核：</t>
  </si>
  <si>
    <t>批准：</t>
  </si>
  <si>
    <t>编辑：</t>
  </si>
  <si>
    <t>审批：</t>
  </si>
  <si>
    <t>供应商月度批量付款审批单-2024.6.3（紧急货款）</t>
  </si>
  <si>
    <t>2024年1-5月</t>
  </si>
  <si>
    <t>6月支付</t>
  </si>
  <si>
    <t>合计付款</t>
  </si>
  <si>
    <t>按80%应付合计</t>
  </si>
  <si>
    <t>已付合计</t>
  </si>
  <si>
    <t>1-5月按80%原则未付</t>
  </si>
  <si>
    <t>半年平均数</t>
  </si>
  <si>
    <t>现汇</t>
  </si>
  <si>
    <t>溶剂没了，坚持到月底</t>
  </si>
  <si>
    <t>应付8107639.35元</t>
  </si>
  <si>
    <t>大范围缺料，欧曼/欧马可/西安等均受影响</t>
  </si>
  <si>
    <t>应付2413417.79元</t>
  </si>
  <si>
    <t>大范围缺料，欧曼/B40L等均受影响</t>
  </si>
  <si>
    <t>应付7953950.43元</t>
  </si>
  <si>
    <t>先付2万，海兴拉回李尔071项目的焊胎</t>
  </si>
  <si>
    <t>应付13310860.19元</t>
  </si>
  <si>
    <t>要求支付货款</t>
  </si>
  <si>
    <t>应付2806500.04元</t>
  </si>
  <si>
    <t>滕连胜</t>
  </si>
  <si>
    <t>目前断续供货</t>
  </si>
  <si>
    <t>应付2365587.26元</t>
  </si>
  <si>
    <t>目前断续供货，协调难度大</t>
  </si>
  <si>
    <t>应付2272328.62元</t>
  </si>
  <si>
    <t>缺3.0板材，断续供货</t>
  </si>
  <si>
    <t>供货不畅，需要货款</t>
  </si>
  <si>
    <t>应付2069160.03元</t>
  </si>
  <si>
    <t>后视镜用量大，后视镜承担大部分费用</t>
  </si>
  <si>
    <t>应付3236649.37元</t>
  </si>
  <si>
    <t>潍坊和河北各付10万</t>
  </si>
  <si>
    <t>应付664966.22元</t>
  </si>
  <si>
    <t>应付1885441.09元</t>
  </si>
  <si>
    <t>应付1985644.19元</t>
  </si>
  <si>
    <t>1.5月13日发送通知函，已停供，要求支付100万，否则无法供货
2.5月14日继续发送通知函，已停供，要求最低支付30万，否则不予供货</t>
  </si>
  <si>
    <t>应付1468021.28元</t>
  </si>
  <si>
    <t>付款后发货，按照比例再支付1万，但是支付后对方仍无法正常发货，需要自提，对方在追老账</t>
  </si>
  <si>
    <t>应付2481316.37元</t>
  </si>
  <si>
    <t>应付2816033.18元</t>
  </si>
  <si>
    <t>B40L已停供，每天去拉货</t>
  </si>
  <si>
    <t>应付883844.44元</t>
  </si>
  <si>
    <t>不予发货，要求支付货款，已提报告</t>
  </si>
  <si>
    <t>需要回收1.0模具</t>
  </si>
  <si>
    <t>先行支付2万发货</t>
  </si>
  <si>
    <t>现汇/商承</t>
  </si>
  <si>
    <t>15万模具费，10万货款，按双方签订的协议</t>
  </si>
  <si>
    <t>与黄骅地区供应商联系密切，建议同时期付款</t>
  </si>
  <si>
    <t>供货困难，出现停货现象</t>
  </si>
  <si>
    <t>缺原材料，K1项目受影响</t>
  </si>
  <si>
    <t>李鹏/滕连胜</t>
  </si>
  <si>
    <t>S512009</t>
  </si>
  <si>
    <t>天津克威迩机械设备有限公司</t>
  </si>
  <si>
    <t>各位领导：
根据目前我部识别出的6月付款计划，按照风险等级分类的话，低风险等级需要资金2132万，一般风险需要资金1516万元，高级风险需要资金也最少需要1081万。
目前座椅事业部可调配资金为520万，风险极高，主要因素为：
a.原材料类应付额为878万，其中白料，钢材，焊管是保证我司内部生产的必需品，并且大宗连我司虽然基本形成双轨，但B点也需要现金或支付账期款才能发货。我司主动权较少。
b.涉诉类及达成一致付款条件的，应付在1140万，虽按最少资金压缩，但至少也需366万（其中主要为深州卓伦50万，江苏力乐100万，利达50万，凯博40万，天津生隆50万）
c.1.远途供应商中风险较高的路得坦摩/无锡全盛/山东金达/简美/鹏升/吉林德邦/浙江松原/易格斯，这些企业对货款较为严苛，并且多为关键零部件，一旦缺货将验证影响生产，但货款涉及金额巨大，本次资金不足以支付
d.属地化供应商含京津冀，资金缺口较大的为黄骅地区供应商，按照低级风险排付款的话，支付占比在30%（80%原则基础上），会相对安全。按高级风险付款，支付占比仅在4%（80%原则基础上），会出现5月份各厂家联合断货情况
综上，请集团再予以适当拨款500万，以应对河北工厂生产</t>
  </si>
  <si>
    <t>供应商月度批量付款审批单-2024.7.4（归属6月付款）</t>
  </si>
  <si>
    <t>超高级风险</t>
  </si>
  <si>
    <t>高级风险（高）</t>
  </si>
  <si>
    <t>中级风险（较高）</t>
  </si>
  <si>
    <t>低级风险（一般）</t>
  </si>
  <si>
    <t>应付</t>
  </si>
  <si>
    <t>原材料不按80%原则，消音蜡，脱模剂12号</t>
  </si>
  <si>
    <t>保一周</t>
  </si>
  <si>
    <t>S412055</t>
  </si>
  <si>
    <t>天津市盛祥冷拉有限公司</t>
  </si>
  <si>
    <t>预付57245.12</t>
  </si>
  <si>
    <t>应付9344749.81</t>
  </si>
  <si>
    <t>西安10</t>
  </si>
  <si>
    <t>要求支付全部到期应付（不含6月份到期的）</t>
  </si>
  <si>
    <t>潍坊34</t>
  </si>
  <si>
    <t>与集团协商的，每月付40万，但未见相关协议</t>
  </si>
  <si>
    <t>满足本月</t>
  </si>
  <si>
    <t>专车发货，本次不扣点</t>
  </si>
  <si>
    <t>S411044</t>
  </si>
  <si>
    <t>北京兴盛华丰包装制品有限公司</t>
  </si>
  <si>
    <t>到6月底的应付16万</t>
  </si>
  <si>
    <t>有涉诉风险</t>
  </si>
  <si>
    <t>王伟/李鹏</t>
  </si>
  <si>
    <t>B40网格，刺毛条够</t>
  </si>
  <si>
    <t>到7月初到期107302.99</t>
  </si>
  <si>
    <t>铁马滑轨</t>
  </si>
  <si>
    <t>S513160</t>
  </si>
  <si>
    <t>黄骅市宏宸汽车配件有限公司</t>
  </si>
  <si>
    <t>可用资金</t>
  </si>
  <si>
    <t>佛吉亚+临采（单独付款的）</t>
  </si>
  <si>
    <t>可调配额度</t>
  </si>
  <si>
    <t>结余</t>
  </si>
  <si>
    <t>使用安全部门资金</t>
  </si>
  <si>
    <t>7月9日到期应付</t>
  </si>
  <si>
    <t>7.5压缩支付金额-已付</t>
  </si>
  <si>
    <t>7.5付款-归属6月</t>
  </si>
  <si>
    <t>应付687572.34元</t>
  </si>
  <si>
    <t>7月25日左右需支付15万（3个月货款）</t>
  </si>
  <si>
    <t>应付9344749.81元</t>
  </si>
  <si>
    <t>S413203</t>
  </si>
  <si>
    <t>黄骅市沃孚源包装制品有限公司</t>
  </si>
  <si>
    <t>需预留1.1万付广亿的冲压件加工</t>
  </si>
  <si>
    <t>供应商月度批量付款审批单-2024.6.30（紧急货款）</t>
  </si>
  <si>
    <t>总挂账</t>
  </si>
  <si>
    <t>5月付款合计</t>
  </si>
  <si>
    <t>按80%原则未付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</si>
</sst>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m&quot;月&quot;d&quot;日&quot;;@"/>
    <numFmt numFmtId="177" formatCode="#,##0.00_ "/>
    <numFmt numFmtId="178" formatCode="0.000%"/>
    <numFmt numFmtId="179" formatCode="0.0000"/>
  </numFmts>
  <fonts count="31">
    <font>
      <sz val="11"/>
      <color theme="1"/>
      <name val="等线"/>
      <charset val="134"/>
      <scheme val="minor"/>
    </font>
    <font>
      <b/>
      <sz val="14"/>
      <color rgb="FFC00000"/>
      <name val="微软雅黑"/>
      <charset val="134"/>
    </font>
    <font>
      <b/>
      <sz val="11"/>
      <name val="微软雅黑"/>
      <charset val="134"/>
    </font>
    <font>
      <sz val="11"/>
      <color theme="1"/>
      <name val="微软雅黑"/>
      <charset val="134"/>
    </font>
    <font>
      <sz val="11"/>
      <name val="Arial"/>
      <charset val="134"/>
    </font>
    <font>
      <sz val="11"/>
      <name val="微软雅黑"/>
      <charset val="134"/>
    </font>
    <font>
      <b/>
      <sz val="11"/>
      <color theme="1"/>
      <name val="微软雅黑"/>
      <charset val="134"/>
    </font>
    <font>
      <b/>
      <sz val="11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name val="宋体"/>
      <charset val="134"/>
    </font>
    <font>
      <sz val="10"/>
      <name val="MS Sans Serif"/>
      <charset val="134"/>
    </font>
    <font>
      <sz val="11"/>
      <color theme="1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rgb="FF3F3F3F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9"/>
      <name val="宋体"/>
      <charset val="134"/>
    </font>
  </fonts>
  <fills count="4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2" fontId="0" fillId="0" borderId="0" applyFont="0" applyFill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8" fillId="22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0" fillId="21" borderId="13" applyNumberFormat="0" applyFont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7" fillId="36" borderId="17" applyNumberFormat="0" applyAlignment="0" applyProtection="0">
      <alignment vertical="center"/>
    </xf>
    <xf numFmtId="0" fontId="25" fillId="36" borderId="14" applyNumberFormat="0" applyAlignment="0" applyProtection="0">
      <alignment vertical="center"/>
    </xf>
    <xf numFmtId="0" fontId="26" fillId="41" borderId="16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0" fillId="0" borderId="0"/>
    <xf numFmtId="0" fontId="11" fillId="25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6" fillId="43" borderId="0" applyNumberFormat="0" applyBorder="0" applyAlignment="0" applyProtection="0">
      <alignment vertical="center"/>
    </xf>
    <xf numFmtId="0" fontId="10" fillId="0" borderId="0"/>
    <xf numFmtId="0" fontId="11" fillId="39" borderId="0" applyNumberFormat="0" applyBorder="0" applyAlignment="0" applyProtection="0">
      <alignment vertical="center"/>
    </xf>
    <xf numFmtId="0" fontId="16" fillId="4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</cellStyleXfs>
  <cellXfs count="178">
    <xf numFmtId="0" fontId="0" fillId="0" borderId="0" xfId="0"/>
    <xf numFmtId="0" fontId="0" fillId="2" borderId="0" xfId="0" applyFill="1"/>
    <xf numFmtId="0" fontId="0" fillId="0" borderId="0" xfId="0" applyAlignment="1">
      <alignment horizontal="center" vertical="center"/>
    </xf>
    <xf numFmtId="0" fontId="1" fillId="0" borderId="1" xfId="53" applyFont="1" applyBorder="1" applyAlignment="1">
      <alignment horizontal="center" vertical="center"/>
    </xf>
    <xf numFmtId="0" fontId="1" fillId="0" borderId="0" xfId="53" applyFont="1" applyAlignment="1">
      <alignment horizontal="center" vertical="center"/>
    </xf>
    <xf numFmtId="0" fontId="2" fillId="3" borderId="1" xfId="53" applyFont="1" applyFill="1" applyBorder="1" applyAlignment="1">
      <alignment horizontal="center" vertical="center"/>
    </xf>
    <xf numFmtId="0" fontId="2" fillId="3" borderId="2" xfId="53" applyFont="1" applyFill="1" applyBorder="1" applyAlignment="1">
      <alignment horizontal="center" vertical="center"/>
    </xf>
    <xf numFmtId="0" fontId="2" fillId="3" borderId="3" xfId="53" applyFont="1" applyFill="1" applyBorder="1" applyAlignment="1">
      <alignment horizontal="center" vertical="center"/>
    </xf>
    <xf numFmtId="0" fontId="3" fillId="0" borderId="1" xfId="53" applyFont="1" applyBorder="1" applyAlignment="1">
      <alignment horizontal="center" vertical="center"/>
    </xf>
    <xf numFmtId="0" fontId="4" fillId="0" borderId="1" xfId="47" applyFont="1" applyBorder="1" applyAlignment="1">
      <alignment horizontal="center" vertical="center"/>
    </xf>
    <xf numFmtId="0" fontId="3" fillId="4" borderId="1" xfId="53" applyFont="1" applyFill="1" applyBorder="1" applyAlignment="1">
      <alignment horizontal="left" vertical="center"/>
    </xf>
    <xf numFmtId="0" fontId="5" fillId="0" borderId="1" xfId="41" applyNumberFormat="1" applyFont="1" applyFill="1" applyBorder="1" applyAlignment="1">
      <alignment horizontal="center" vertical="center" shrinkToFit="1"/>
    </xf>
    <xf numFmtId="0" fontId="3" fillId="0" borderId="1" xfId="53" applyFont="1" applyBorder="1" applyAlignment="1">
      <alignment horizontal="center" vertical="center" wrapText="1"/>
    </xf>
    <xf numFmtId="9" fontId="5" fillId="0" borderId="1" xfId="11" applyFont="1" applyFill="1" applyBorder="1" applyAlignment="1">
      <alignment horizontal="center" vertical="center" shrinkToFit="1"/>
    </xf>
    <xf numFmtId="0" fontId="3" fillId="0" borderId="1" xfId="11" applyNumberFormat="1" applyFont="1" applyFill="1" applyBorder="1" applyAlignment="1">
      <alignment horizontal="center" vertical="center" wrapText="1"/>
    </xf>
    <xf numFmtId="0" fontId="3" fillId="0" borderId="1" xfId="53" applyFont="1" applyBorder="1" applyAlignment="1">
      <alignment horizontal="left" vertical="center"/>
    </xf>
    <xf numFmtId="0" fontId="3" fillId="2" borderId="1" xfId="53" applyFont="1" applyFill="1" applyBorder="1" applyAlignment="1">
      <alignment horizontal="left" vertical="center"/>
    </xf>
    <xf numFmtId="0" fontId="3" fillId="0" borderId="0" xfId="53" applyFont="1" applyAlignment="1">
      <alignment horizontal="center" vertical="center"/>
    </xf>
    <xf numFmtId="0" fontId="3" fillId="0" borderId="0" xfId="53" applyFont="1">
      <alignment vertical="center"/>
    </xf>
    <xf numFmtId="0" fontId="3" fillId="0" borderId="4" xfId="11" applyNumberFormat="1" applyFont="1" applyFill="1" applyBorder="1" applyAlignment="1">
      <alignment horizontal="center" vertical="center" wrapText="1"/>
    </xf>
    <xf numFmtId="0" fontId="6" fillId="0" borderId="0" xfId="53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11" applyNumberFormat="1" applyFont="1" applyFill="1" applyBorder="1" applyAlignment="1">
      <alignment horizontal="center" vertical="center" wrapText="1"/>
    </xf>
    <xf numFmtId="177" fontId="3" fillId="0" borderId="5" xfId="53" applyNumberFormat="1" applyFont="1" applyBorder="1">
      <alignment vertical="center"/>
    </xf>
    <xf numFmtId="177" fontId="3" fillId="0" borderId="6" xfId="53" applyNumberFormat="1" applyFont="1" applyBorder="1">
      <alignment vertical="center"/>
    </xf>
    <xf numFmtId="177" fontId="3" fillId="0" borderId="7" xfId="53" applyNumberFormat="1" applyFont="1" applyBorder="1">
      <alignment vertical="center"/>
    </xf>
    <xf numFmtId="0" fontId="2" fillId="3" borderId="8" xfId="53" applyFont="1" applyFill="1" applyBorder="1" applyAlignment="1">
      <alignment horizontal="center" vertical="center"/>
    </xf>
    <xf numFmtId="0" fontId="2" fillId="3" borderId="6" xfId="53" applyFont="1" applyFill="1" applyBorder="1" applyAlignment="1">
      <alignment horizontal="center" vertical="center"/>
    </xf>
    <xf numFmtId="0" fontId="2" fillId="3" borderId="1" xfId="53" applyFont="1" applyFill="1" applyBorder="1" applyAlignment="1">
      <alignment horizontal="center" vertical="center" wrapText="1"/>
    </xf>
    <xf numFmtId="0" fontId="2" fillId="4" borderId="1" xfId="53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0" fontId="3" fillId="0" borderId="1" xfId="11" applyNumberFormat="1" applyFont="1" applyBorder="1" applyAlignment="1">
      <alignment horizontal="center" vertical="center" wrapText="1"/>
    </xf>
    <xf numFmtId="0" fontId="3" fillId="4" borderId="1" xfId="11" applyNumberFormat="1" applyFont="1" applyFill="1" applyBorder="1" applyAlignment="1">
      <alignment horizontal="center" vertical="center" wrapText="1"/>
    </xf>
    <xf numFmtId="177" fontId="3" fillId="0" borderId="1" xfId="53" applyNumberFormat="1" applyFont="1" applyBorder="1" applyAlignment="1">
      <alignment horizontal="right" vertical="center"/>
    </xf>
    <xf numFmtId="0" fontId="3" fillId="0" borderId="4" xfId="11" applyNumberFormat="1" applyFont="1" applyBorder="1" applyAlignment="1">
      <alignment horizontal="center" vertical="center" wrapText="1"/>
    </xf>
    <xf numFmtId="177" fontId="3" fillId="0" borderId="4" xfId="53" applyNumberFormat="1" applyFont="1" applyBorder="1" applyAlignment="1">
      <alignment horizontal="right" vertical="center"/>
    </xf>
    <xf numFmtId="0" fontId="3" fillId="0" borderId="0" xfId="11" applyNumberFormat="1" applyFont="1" applyBorder="1" applyAlignment="1">
      <alignment horizontal="center" vertical="center" wrapText="1"/>
    </xf>
    <xf numFmtId="0" fontId="2" fillId="3" borderId="5" xfId="53" applyFont="1" applyFill="1" applyBorder="1" applyAlignment="1">
      <alignment horizontal="center" vertical="center"/>
    </xf>
    <xf numFmtId="0" fontId="2" fillId="3" borderId="8" xfId="53" applyFont="1" applyFill="1" applyBorder="1" applyAlignment="1">
      <alignment horizontal="center" vertical="center" wrapText="1"/>
    </xf>
    <xf numFmtId="0" fontId="2" fillId="3" borderId="6" xfId="53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2" fillId="3" borderId="2" xfId="53" applyFont="1" applyFill="1" applyBorder="1" applyAlignment="1">
      <alignment horizontal="center" vertical="center" wrapText="1"/>
    </xf>
    <xf numFmtId="0" fontId="2" fillId="2" borderId="2" xfId="53" applyFont="1" applyFill="1" applyBorder="1" applyAlignment="1">
      <alignment vertical="center" wrapText="1"/>
    </xf>
    <xf numFmtId="177" fontId="3" fillId="6" borderId="1" xfId="53" applyNumberFormat="1" applyFont="1" applyFill="1" applyBorder="1" applyAlignment="1">
      <alignment horizontal="right" vertical="center"/>
    </xf>
    <xf numFmtId="177" fontId="3" fillId="2" borderId="1" xfId="53" applyNumberFormat="1" applyFont="1" applyFill="1" applyBorder="1" applyAlignment="1">
      <alignment horizontal="right" vertical="center"/>
    </xf>
    <xf numFmtId="177" fontId="3" fillId="0" borderId="0" xfId="53" applyNumberFormat="1" applyFont="1" applyAlignment="1">
      <alignment horizontal="right" vertical="center"/>
    </xf>
    <xf numFmtId="9" fontId="3" fillId="0" borderId="7" xfId="11" applyFont="1" applyBorder="1">
      <alignment vertical="center"/>
    </xf>
    <xf numFmtId="0" fontId="2" fillId="3" borderId="5" xfId="53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177" fontId="2" fillId="3" borderId="5" xfId="53" applyNumberFormat="1" applyFont="1" applyFill="1" applyBorder="1" applyAlignment="1">
      <alignment horizontal="center" vertical="center" wrapText="1"/>
    </xf>
    <xf numFmtId="0" fontId="2" fillId="3" borderId="3" xfId="53" applyFont="1" applyFill="1" applyBorder="1" applyAlignment="1">
      <alignment horizontal="center" vertical="center" wrapText="1"/>
    </xf>
    <xf numFmtId="177" fontId="3" fillId="2" borderId="5" xfId="53" applyNumberFormat="1" applyFont="1" applyFill="1" applyBorder="1" applyAlignment="1">
      <alignment horizontal="right" vertical="center"/>
    </xf>
    <xf numFmtId="177" fontId="3" fillId="0" borderId="5" xfId="53" applyNumberFormat="1" applyFont="1" applyBorder="1" applyAlignment="1">
      <alignment horizontal="right" vertical="center"/>
    </xf>
    <xf numFmtId="9" fontId="3" fillId="0" borderId="1" xfId="11" applyFont="1" applyBorder="1" applyAlignment="1">
      <alignment horizontal="right" vertical="center"/>
    </xf>
    <xf numFmtId="9" fontId="3" fillId="0" borderId="1" xfId="13" applyFont="1" applyFill="1" applyBorder="1" applyAlignment="1">
      <alignment horizontal="center" vertical="center"/>
    </xf>
    <xf numFmtId="0" fontId="3" fillId="0" borderId="4" xfId="53" applyFont="1" applyBorder="1" applyAlignment="1">
      <alignment horizontal="right" vertical="center"/>
    </xf>
    <xf numFmtId="9" fontId="3" fillId="0" borderId="4" xfId="11" applyFont="1" applyBorder="1" applyAlignment="1">
      <alignment horizontal="right" vertical="center"/>
    </xf>
    <xf numFmtId="2" fontId="3" fillId="0" borderId="0" xfId="53" applyNumberFormat="1" applyFont="1" applyAlignment="1">
      <alignment horizontal="center" vertical="center"/>
    </xf>
    <xf numFmtId="2" fontId="3" fillId="0" borderId="0" xfId="53" applyNumberFormat="1" applyFont="1" applyAlignment="1">
      <alignment horizontal="right" vertical="center"/>
    </xf>
    <xf numFmtId="177" fontId="0" fillId="0" borderId="0" xfId="0" applyNumberFormat="1"/>
    <xf numFmtId="176" fontId="3" fillId="0" borderId="7" xfId="53" applyNumberFormat="1" applyFont="1" applyBorder="1" applyAlignment="1">
      <alignment horizontal="center" vertical="center"/>
    </xf>
    <xf numFmtId="0" fontId="3" fillId="0" borderId="7" xfId="53" applyFont="1" applyBorder="1" applyAlignment="1">
      <alignment horizontal="center" vertical="center"/>
    </xf>
    <xf numFmtId="177" fontId="3" fillId="0" borderId="7" xfId="53" applyNumberFormat="1" applyFont="1" applyBorder="1" applyAlignment="1">
      <alignment horizontal="center" vertical="center"/>
    </xf>
    <xf numFmtId="0" fontId="3" fillId="0" borderId="7" xfId="53" applyFont="1" applyBorder="1">
      <alignment vertical="center"/>
    </xf>
    <xf numFmtId="0" fontId="3" fillId="0" borderId="7" xfId="53" applyFont="1" applyBorder="1" applyAlignment="1">
      <alignment vertical="center" wrapText="1"/>
    </xf>
    <xf numFmtId="176" fontId="2" fillId="3" borderId="2" xfId="53" applyNumberFormat="1" applyFont="1" applyFill="1" applyBorder="1" applyAlignment="1">
      <alignment horizontal="center" vertical="center" wrapText="1"/>
    </xf>
    <xf numFmtId="176" fontId="2" fillId="3" borderId="3" xfId="53" applyNumberFormat="1" applyFont="1" applyFill="1" applyBorder="1" applyAlignment="1">
      <alignment horizontal="center" vertical="center" wrapText="1"/>
    </xf>
    <xf numFmtId="177" fontId="2" fillId="3" borderId="1" xfId="53" applyNumberFormat="1" applyFont="1" applyFill="1" applyBorder="1" applyAlignment="1">
      <alignment horizontal="center" vertical="center"/>
    </xf>
    <xf numFmtId="176" fontId="3" fillId="0" borderId="1" xfId="53" applyNumberFormat="1" applyFont="1" applyBorder="1" applyAlignment="1">
      <alignment horizontal="center" vertical="center"/>
    </xf>
    <xf numFmtId="177" fontId="3" fillId="0" borderId="1" xfId="53" applyNumberFormat="1" applyFont="1" applyBorder="1" applyAlignment="1">
      <alignment horizontal="center" vertical="center"/>
    </xf>
    <xf numFmtId="177" fontId="3" fillId="0" borderId="1" xfId="53" applyNumberFormat="1" applyFont="1" applyBorder="1" applyAlignment="1">
      <alignment horizontal="left" vertical="center"/>
    </xf>
    <xf numFmtId="0" fontId="3" fillId="0" borderId="1" xfId="53" applyFont="1" applyBorder="1" applyAlignment="1">
      <alignment vertical="center" wrapText="1"/>
    </xf>
    <xf numFmtId="0" fontId="3" fillId="0" borderId="0" xfId="53" applyFont="1" applyAlignment="1">
      <alignment horizontal="center" vertical="center" wrapText="1"/>
    </xf>
    <xf numFmtId="0" fontId="0" fillId="7" borderId="0" xfId="0" applyFill="1"/>
    <xf numFmtId="0" fontId="0" fillId="0" borderId="0" xfId="0" applyAlignment="1">
      <alignment horizontal="center"/>
    </xf>
    <xf numFmtId="0" fontId="3" fillId="0" borderId="1" xfId="53" applyFont="1" applyBorder="1" applyAlignment="1">
      <alignment horizontal="left" vertical="center" wrapText="1"/>
    </xf>
    <xf numFmtId="9" fontId="3" fillId="0" borderId="1" xfId="11" applyFont="1" applyFill="1" applyBorder="1" applyAlignment="1">
      <alignment horizontal="center" vertical="center" wrapText="1"/>
    </xf>
    <xf numFmtId="0" fontId="3" fillId="8" borderId="1" xfId="53" applyFont="1" applyFill="1" applyBorder="1" applyAlignment="1">
      <alignment horizontal="left" vertical="center" wrapText="1"/>
    </xf>
    <xf numFmtId="0" fontId="4" fillId="9" borderId="1" xfId="47" applyFont="1" applyFill="1" applyBorder="1" applyAlignment="1">
      <alignment horizontal="center" vertical="center"/>
    </xf>
    <xf numFmtId="0" fontId="3" fillId="2" borderId="1" xfId="53" applyFont="1" applyFill="1" applyBorder="1" applyAlignment="1">
      <alignment horizontal="left" vertical="center" wrapText="1"/>
    </xf>
    <xf numFmtId="0" fontId="3" fillId="8" borderId="1" xfId="53" applyFont="1" applyFill="1" applyBorder="1" applyAlignment="1">
      <alignment horizontal="center" vertical="center" wrapText="1"/>
    </xf>
    <xf numFmtId="0" fontId="5" fillId="8" borderId="1" xfId="41" applyNumberFormat="1" applyFont="1" applyFill="1" applyBorder="1" applyAlignment="1">
      <alignment horizontal="left" vertical="center" wrapText="1" shrinkToFit="1"/>
    </xf>
    <xf numFmtId="0" fontId="5" fillId="0" borderId="1" xfId="41" applyNumberFormat="1" applyFont="1" applyFill="1" applyBorder="1" applyAlignment="1">
      <alignment horizontal="left" vertical="center" wrapText="1" shrinkToFit="1"/>
    </xf>
    <xf numFmtId="9" fontId="3" fillId="0" borderId="1" xfId="11" applyFont="1" applyFill="1" applyBorder="1" applyAlignment="1">
      <alignment horizontal="center" vertical="center"/>
    </xf>
    <xf numFmtId="0" fontId="4" fillId="0" borderId="1" xfId="36" applyFont="1" applyBorder="1" applyAlignment="1">
      <alignment horizontal="center" vertical="center"/>
    </xf>
    <xf numFmtId="0" fontId="9" fillId="0" borderId="1" xfId="47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3" fillId="10" borderId="1" xfId="11" applyNumberFormat="1" applyFont="1" applyFill="1" applyBorder="1" applyAlignment="1">
      <alignment horizontal="right" vertical="center" wrapText="1"/>
    </xf>
    <xf numFmtId="177" fontId="3" fillId="10" borderId="1" xfId="53" applyNumberFormat="1" applyFont="1" applyFill="1" applyBorder="1" applyAlignment="1">
      <alignment horizontal="right" vertical="center"/>
    </xf>
    <xf numFmtId="177" fontId="3" fillId="11" borderId="1" xfId="53" applyNumberFormat="1" applyFont="1" applyFill="1" applyBorder="1" applyAlignment="1">
      <alignment horizontal="right" vertical="center"/>
    </xf>
    <xf numFmtId="177" fontId="3" fillId="12" borderId="1" xfId="53" applyNumberFormat="1" applyFont="1" applyFill="1" applyBorder="1" applyAlignment="1">
      <alignment horizontal="right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177" fontId="3" fillId="8" borderId="5" xfId="53" applyNumberFormat="1" applyFont="1" applyFill="1" applyBorder="1" applyAlignment="1">
      <alignment horizontal="right" vertical="center"/>
    </xf>
    <xf numFmtId="177" fontId="3" fillId="13" borderId="5" xfId="53" applyNumberFormat="1" applyFont="1" applyFill="1" applyBorder="1" applyAlignment="1">
      <alignment horizontal="right" vertical="center"/>
    </xf>
    <xf numFmtId="10" fontId="3" fillId="0" borderId="1" xfId="11" applyNumberFormat="1" applyFont="1" applyBorder="1" applyAlignment="1">
      <alignment horizontal="right" vertical="center"/>
    </xf>
    <xf numFmtId="0" fontId="3" fillId="0" borderId="1" xfId="13" applyNumberFormat="1" applyFont="1" applyFill="1" applyBorder="1" applyAlignment="1">
      <alignment horizontal="center" vertical="center"/>
    </xf>
    <xf numFmtId="177" fontId="3" fillId="13" borderId="1" xfId="53" applyNumberFormat="1" applyFont="1" applyFill="1" applyBorder="1" applyAlignment="1">
      <alignment horizontal="right" vertical="center"/>
    </xf>
    <xf numFmtId="10" fontId="3" fillId="0" borderId="1" xfId="13" applyNumberFormat="1" applyFont="1" applyFill="1" applyBorder="1" applyAlignment="1">
      <alignment horizontal="center" vertical="center"/>
    </xf>
    <xf numFmtId="176" fontId="3" fillId="0" borderId="3" xfId="53" applyNumberFormat="1" applyFont="1" applyBorder="1" applyAlignment="1">
      <alignment horizontal="center" vertical="center"/>
    </xf>
    <xf numFmtId="0" fontId="3" fillId="0" borderId="3" xfId="53" applyFont="1" applyBorder="1" applyAlignment="1">
      <alignment horizontal="center" vertical="center"/>
    </xf>
    <xf numFmtId="9" fontId="3" fillId="0" borderId="1" xfId="53" applyNumberFormat="1" applyFont="1" applyBorder="1" applyAlignment="1">
      <alignment horizontal="center" vertical="center"/>
    </xf>
    <xf numFmtId="9" fontId="3" fillId="0" borderId="1" xfId="11" applyFont="1" applyBorder="1" applyAlignment="1">
      <alignment horizontal="center" vertical="center"/>
    </xf>
    <xf numFmtId="0" fontId="3" fillId="9" borderId="1" xfId="1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7" borderId="0" xfId="0" applyFill="1" applyAlignment="1">
      <alignment horizontal="center" vertical="center"/>
    </xf>
    <xf numFmtId="177" fontId="3" fillId="0" borderId="1" xfId="53" applyNumberFormat="1" applyFont="1" applyBorder="1">
      <alignment vertical="center"/>
    </xf>
    <xf numFmtId="0" fontId="5" fillId="0" borderId="1" xfId="41" applyNumberFormat="1" applyFont="1" applyFill="1" applyBorder="1" applyAlignment="1">
      <alignment horizontal="center" vertical="center" wrapText="1" shrinkToFit="1"/>
    </xf>
    <xf numFmtId="0" fontId="8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" fillId="7" borderId="1" xfId="53" applyFont="1" applyFill="1" applyBorder="1" applyAlignment="1">
      <alignment horizontal="left" vertical="center" wrapText="1"/>
    </xf>
    <xf numFmtId="2" fontId="0" fillId="10" borderId="1" xfId="0" applyNumberFormat="1" applyFill="1" applyBorder="1" applyAlignment="1">
      <alignment horizontal="center" vertical="center"/>
    </xf>
    <xf numFmtId="2" fontId="3" fillId="13" borderId="1" xfId="11" applyNumberFormat="1" applyFont="1" applyFill="1" applyBorder="1" applyAlignment="1">
      <alignment horizontal="right" vertical="center" wrapText="1"/>
    </xf>
    <xf numFmtId="0" fontId="3" fillId="0" borderId="1" xfId="53" applyFont="1" applyBorder="1">
      <alignment vertical="center"/>
    </xf>
    <xf numFmtId="0" fontId="3" fillId="10" borderId="1" xfId="11" applyNumberFormat="1" applyFont="1" applyFill="1" applyBorder="1" applyAlignment="1">
      <alignment horizontal="center" vertical="center" wrapText="1"/>
    </xf>
    <xf numFmtId="177" fontId="3" fillId="0" borderId="0" xfId="53" applyNumberFormat="1" applyFont="1" applyAlignment="1">
      <alignment horizontal="center" vertical="center"/>
    </xf>
    <xf numFmtId="177" fontId="3" fillId="8" borderId="1" xfId="53" applyNumberFormat="1" applyFont="1" applyFill="1" applyBorder="1" applyAlignment="1">
      <alignment horizontal="right" vertical="center"/>
    </xf>
    <xf numFmtId="2" fontId="3" fillId="0" borderId="1" xfId="53" applyNumberFormat="1" applyFont="1" applyBorder="1" applyAlignment="1">
      <alignment horizontal="center" vertical="center"/>
    </xf>
    <xf numFmtId="0" fontId="8" fillId="0" borderId="0" xfId="0" applyFont="1"/>
    <xf numFmtId="0" fontId="0" fillId="4" borderId="0" xfId="0" applyFill="1"/>
    <xf numFmtId="0" fontId="0" fillId="0" borderId="0" xfId="0" applyAlignment="1">
      <alignment wrapText="1"/>
    </xf>
    <xf numFmtId="177" fontId="2" fillId="4" borderId="2" xfId="53" applyNumberFormat="1" applyFont="1" applyFill="1" applyBorder="1" applyAlignment="1">
      <alignment horizontal="center" vertical="center" wrapText="1"/>
    </xf>
    <xf numFmtId="177" fontId="2" fillId="4" borderId="3" xfId="53" applyNumberFormat="1" applyFont="1" applyFill="1" applyBorder="1" applyAlignment="1">
      <alignment horizontal="center" vertical="center" wrapText="1"/>
    </xf>
    <xf numFmtId="177" fontId="3" fillId="4" borderId="5" xfId="53" applyNumberFormat="1" applyFont="1" applyFill="1" applyBorder="1" applyAlignment="1">
      <alignment horizontal="right" vertical="center"/>
    </xf>
    <xf numFmtId="9" fontId="3" fillId="0" borderId="1" xfId="11" applyFont="1" applyFill="1" applyBorder="1" applyAlignment="1">
      <alignment horizontal="right" vertical="center"/>
    </xf>
    <xf numFmtId="10" fontId="3" fillId="0" borderId="1" xfId="53" applyNumberFormat="1" applyFont="1" applyBorder="1" applyAlignment="1">
      <alignment horizontal="center" vertical="center"/>
    </xf>
    <xf numFmtId="10" fontId="3" fillId="0" borderId="1" xfId="11" applyNumberFormat="1" applyFont="1" applyBorder="1" applyAlignment="1">
      <alignment horizontal="center" vertical="center"/>
    </xf>
    <xf numFmtId="177" fontId="3" fillId="0" borderId="7" xfId="53" applyNumberFormat="1" applyFont="1" applyBorder="1" applyAlignment="1">
      <alignment horizontal="center" vertical="center" wrapText="1"/>
    </xf>
    <xf numFmtId="177" fontId="3" fillId="0" borderId="1" xfId="53" applyNumberFormat="1" applyFont="1" applyBorder="1" applyAlignment="1">
      <alignment horizontal="center" vertical="center" wrapText="1"/>
    </xf>
    <xf numFmtId="43" fontId="3" fillId="0" borderId="1" xfId="8" applyFont="1" applyFill="1" applyBorder="1" applyAlignment="1" applyProtection="1">
      <alignment horizontal="right" vertical="center" wrapText="1"/>
    </xf>
    <xf numFmtId="178" fontId="3" fillId="0" borderId="1" xfId="13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2" fontId="3" fillId="4" borderId="1" xfId="11" applyNumberFormat="1" applyFont="1" applyFill="1" applyBorder="1" applyAlignment="1">
      <alignment horizontal="right" vertical="center" wrapText="1"/>
    </xf>
    <xf numFmtId="0" fontId="3" fillId="4" borderId="1" xfId="11" applyNumberFormat="1" applyFont="1" applyFill="1" applyBorder="1" applyAlignment="1">
      <alignment horizontal="right" vertical="center" wrapText="1"/>
    </xf>
    <xf numFmtId="179" fontId="3" fillId="10" borderId="1" xfId="11" applyNumberFormat="1" applyFont="1" applyFill="1" applyBorder="1" applyAlignment="1">
      <alignment horizontal="right" vertical="center" wrapText="1"/>
    </xf>
    <xf numFmtId="177" fontId="3" fillId="4" borderId="1" xfId="53" applyNumberFormat="1" applyFont="1" applyFill="1" applyBorder="1" applyAlignment="1">
      <alignment horizontal="right" vertical="center"/>
    </xf>
    <xf numFmtId="0" fontId="8" fillId="2" borderId="0" xfId="0" applyFont="1" applyFill="1"/>
    <xf numFmtId="177" fontId="0" fillId="4" borderId="0" xfId="0" applyNumberFormat="1" applyFill="1"/>
    <xf numFmtId="177" fontId="8" fillId="0" borderId="0" xfId="0" applyNumberFormat="1" applyFont="1"/>
    <xf numFmtId="0" fontId="8" fillId="0" borderId="0" xfId="0" applyFont="1" applyAlignment="1">
      <alignment wrapText="1"/>
    </xf>
    <xf numFmtId="177" fontId="3" fillId="4" borderId="7" xfId="53" applyNumberFormat="1" applyFont="1" applyFill="1" applyBorder="1">
      <alignment vertical="center"/>
    </xf>
    <xf numFmtId="0" fontId="2" fillId="4" borderId="1" xfId="53" applyFont="1" applyFill="1" applyBorder="1" applyAlignment="1">
      <alignment horizontal="center" vertical="center"/>
    </xf>
    <xf numFmtId="177" fontId="2" fillId="4" borderId="5" xfId="53" applyNumberFormat="1" applyFont="1" applyFill="1" applyBorder="1" applyAlignment="1">
      <alignment horizontal="center" vertical="center" wrapText="1"/>
    </xf>
    <xf numFmtId="9" fontId="3" fillId="9" borderId="1" xfId="11" applyFont="1" applyFill="1" applyBorder="1" applyAlignment="1">
      <alignment horizontal="right" vertical="center"/>
    </xf>
    <xf numFmtId="177" fontId="3" fillId="9" borderId="1" xfId="53" applyNumberFormat="1" applyFont="1" applyFill="1" applyBorder="1" applyAlignment="1">
      <alignment horizontal="right" vertical="center"/>
    </xf>
    <xf numFmtId="177" fontId="3" fillId="9" borderId="5" xfId="53" applyNumberFormat="1" applyFont="1" applyFill="1" applyBorder="1" applyAlignment="1">
      <alignment horizontal="right" vertical="center"/>
    </xf>
    <xf numFmtId="177" fontId="3" fillId="10" borderId="4" xfId="53" applyNumberFormat="1" applyFont="1" applyFill="1" applyBorder="1" applyAlignment="1">
      <alignment horizontal="right" vertical="center"/>
    </xf>
    <xf numFmtId="0" fontId="8" fillId="4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8" fillId="0" borderId="0" xfId="0" applyFont="1" applyAlignment="1">
      <alignment vertical="center" wrapText="1"/>
    </xf>
    <xf numFmtId="0" fontId="3" fillId="8" borderId="1" xfId="53" applyFont="1" applyFill="1" applyBorder="1" applyAlignment="1">
      <alignment horizontal="left" vertical="center"/>
    </xf>
    <xf numFmtId="0" fontId="5" fillId="8" borderId="1" xfId="41" applyNumberFormat="1" applyFont="1" applyFill="1" applyBorder="1" applyAlignment="1">
      <alignment horizontal="left" vertical="center" shrinkToFit="1"/>
    </xf>
    <xf numFmtId="0" fontId="5" fillId="0" borderId="1" xfId="41" applyNumberFormat="1" applyFont="1" applyFill="1" applyBorder="1" applyAlignment="1">
      <alignment horizontal="left" vertical="center" shrinkToFit="1"/>
    </xf>
    <xf numFmtId="177" fontId="3" fillId="0" borderId="0" xfId="53" applyNumberFormat="1" applyFont="1">
      <alignment vertical="center"/>
    </xf>
    <xf numFmtId="0" fontId="2" fillId="3" borderId="6" xfId="53" applyFont="1" applyFill="1" applyBorder="1">
      <alignment vertical="center"/>
    </xf>
    <xf numFmtId="0" fontId="2" fillId="3" borderId="5" xfId="53" applyFont="1" applyFill="1" applyBorder="1">
      <alignment vertical="center"/>
    </xf>
    <xf numFmtId="0" fontId="8" fillId="2" borderId="2" xfId="0" applyFont="1" applyFill="1" applyBorder="1" applyAlignment="1">
      <alignment horizontal="center" vertical="center" wrapText="1"/>
    </xf>
    <xf numFmtId="177" fontId="3" fillId="7" borderId="5" xfId="53" applyNumberFormat="1" applyFont="1" applyFill="1" applyBorder="1" applyAlignment="1">
      <alignment horizontal="right" vertical="center"/>
    </xf>
    <xf numFmtId="2" fontId="0" fillId="6" borderId="1" xfId="0" applyNumberFormat="1" applyFill="1" applyBorder="1" applyAlignment="1">
      <alignment horizontal="center" vertical="center"/>
    </xf>
    <xf numFmtId="177" fontId="3" fillId="14" borderId="5" xfId="53" applyNumberFormat="1" applyFont="1" applyFill="1" applyBorder="1" applyAlignment="1">
      <alignment horizontal="right" vertical="center"/>
    </xf>
    <xf numFmtId="0" fontId="3" fillId="0" borderId="10" xfId="53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0" fillId="9" borderId="1" xfId="0" applyFill="1" applyBorder="1" applyAlignment="1">
      <alignment horizontal="center" vertical="center"/>
    </xf>
    <xf numFmtId="0" fontId="8" fillId="0" borderId="1" xfId="0" applyFont="1" applyBorder="1"/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百分比 2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 2 2 2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千位分隔[0] 2" xfId="41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3" xfId="54"/>
    <cellStyle name="常规 4" xfId="55"/>
  </cellStyles>
  <dxfs count="2">
    <dxf>
      <fill>
        <patternFill patternType="solid">
          <fgColor rgb="FFFFC000"/>
          <bgColor rgb="FFFFC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6.xml"/><Relationship Id="rId13" Type="http://schemas.openxmlformats.org/officeDocument/2006/relationships/externalLink" Target="externalLinks/externalLink5.xml"/><Relationship Id="rId12" Type="http://schemas.openxmlformats.org/officeDocument/2006/relationships/externalLink" Target="externalLinks/externalLink4.xml"/><Relationship Id="rId11" Type="http://schemas.openxmlformats.org/officeDocument/2006/relationships/externalLink" Target="externalLinks/externalLink3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2024&#24180;05&#26376;&#27827;&#21271;&#20809;&#21326;&#33635;&#26124;&#20379;&#24212;&#21830;&#27424;&#27454;&#26399;&#38480;-6.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&#36164;&#26009;\&#37329;&#23646;&#20214;&#37319;&#36141;\&#20184;&#27454;&#35745;&#21010;\2024&#24180;6&#26376;&#20184;&#27454;&#35745;&#21010;\2024&#24180;05&#26376;&#27827;&#21271;&#20809;&#21326;&#33635;&#26124;&#20379;&#24212;&#21830;&#27424;&#27454;&#26399;&#38480;-6.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&#36164;&#26009;\&#37329;&#23646;&#20214;&#37319;&#36141;\&#20184;&#27454;&#35745;&#21010;\2024&#24180;5&#26376;&#20184;&#27454;&#35745;&#21010;\&#20184;&#27454;&#35745;&#21010;&#35774;&#23450;&#27169;&#26495;%20(&#24050;&#20462;&#22797;)(&#24050;&#33258;&#21160;&#36824;&#21407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&#36164;&#26009;\&#37329;&#23646;&#20214;&#37319;&#36141;\&#20184;&#27454;&#35745;&#21010;\2024&#24180;5&#26376;&#20184;&#27454;&#35745;&#21010;\6.4&#32039;&#24613;&#20184;&#27454;&#35745;&#2101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6700;&#38754;\6&#26376;&#20313;&#3906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0;&#38754;\6&#26376;&#20313;&#3906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 refreshError="1">
        <row r="2">
          <cell r="AY2">
            <v>237246039.73</v>
          </cell>
          <cell r="AZ2">
            <v>190932373.44</v>
          </cell>
        </row>
        <row r="3">
          <cell r="B3" t="str">
            <v>供应商代码</v>
          </cell>
          <cell r="C3" t="str">
            <v>供应商名称</v>
          </cell>
          <cell r="D3" t="str">
            <v>模块</v>
          </cell>
        </row>
        <row r="3">
          <cell r="G3" t="str">
            <v>账期</v>
          </cell>
        </row>
        <row r="3">
          <cell r="AY3" t="str">
            <v>24.05底应付账款合计</v>
          </cell>
          <cell r="AZ3" t="str">
            <v>当天到期应付</v>
          </cell>
          <cell r="BA3" t="str">
            <v>付款比例</v>
          </cell>
          <cell r="BB3" t="str">
            <v>1月半年平均数</v>
          </cell>
          <cell r="BC3" t="str">
            <v>2月半年平均数</v>
          </cell>
          <cell r="BD3" t="str">
            <v>3月半年平均数</v>
          </cell>
          <cell r="BE3" t="str">
            <v>4月半年平均数</v>
          </cell>
          <cell r="BF3" t="str">
            <v>5月半年平均数</v>
          </cell>
          <cell r="BG3" t="str">
            <v>6月半年平均数</v>
          </cell>
        </row>
        <row r="4">
          <cell r="H4" t="str">
            <v>是否供货</v>
          </cell>
          <cell r="I4" t="str">
            <v>采购确认账期（天）</v>
          </cell>
          <cell r="J4" t="str">
            <v>21.01月份挂账金额</v>
          </cell>
          <cell r="K4" t="str">
            <v>21.02月份挂账金额</v>
          </cell>
          <cell r="L4" t="str">
            <v>21.03月份挂账金额</v>
          </cell>
          <cell r="M4" t="str">
            <v>21.04月份挂账金额</v>
          </cell>
          <cell r="N4" t="str">
            <v>21.05月份挂账金额</v>
          </cell>
          <cell r="O4" t="str">
            <v>21.06月份挂账金额</v>
          </cell>
          <cell r="P4" t="str">
            <v>21.07月份挂账金额</v>
          </cell>
          <cell r="Q4" t="str">
            <v>21.08月份挂账金额</v>
          </cell>
          <cell r="R4" t="str">
            <v>21.09月份挂账金额</v>
          </cell>
          <cell r="S4" t="str">
            <v>21.10月份挂账金额</v>
          </cell>
          <cell r="T4" t="str">
            <v>21.11月份挂账金额</v>
          </cell>
          <cell r="U4" t="str">
            <v>21.12月份挂账金额</v>
          </cell>
          <cell r="V4" t="str">
            <v>22.01月挂账金额</v>
          </cell>
          <cell r="W4" t="str">
            <v>22.02月挂账金额</v>
          </cell>
          <cell r="X4" t="str">
            <v>22.03月挂账金额</v>
          </cell>
          <cell r="Y4" t="str">
            <v>22.04月挂账金额</v>
          </cell>
          <cell r="Z4" t="str">
            <v>22.05月挂账金额</v>
          </cell>
          <cell r="AA4" t="str">
            <v>22.06月挂账金额</v>
          </cell>
          <cell r="AB4" t="str">
            <v>22.07月挂账金额</v>
          </cell>
          <cell r="AC4" t="str">
            <v>22.08月挂账金额</v>
          </cell>
          <cell r="AD4" t="str">
            <v>22.09月挂账金额</v>
          </cell>
          <cell r="AE4" t="str">
            <v>22.10月挂账金额</v>
          </cell>
          <cell r="AF4" t="str">
            <v>22.11月挂账金额</v>
          </cell>
          <cell r="AG4" t="str">
            <v>22.12月挂账金额</v>
          </cell>
          <cell r="AH4" t="str">
            <v>23.1月挂账金额</v>
          </cell>
          <cell r="AI4" t="str">
            <v>23.2月挂账金额</v>
          </cell>
          <cell r="AJ4" t="str">
            <v>23.3月挂账金额</v>
          </cell>
          <cell r="AK4" t="str">
            <v>23.4月挂账金额</v>
          </cell>
          <cell r="AL4" t="str">
            <v>23.5月挂账金额</v>
          </cell>
          <cell r="AM4" t="str">
            <v>23.6月挂账金额</v>
          </cell>
          <cell r="AN4" t="str">
            <v>23.7月挂账金额</v>
          </cell>
          <cell r="AO4" t="str">
            <v>23.8月挂账金额</v>
          </cell>
          <cell r="AP4" t="str">
            <v>23.9月挂账金额</v>
          </cell>
          <cell r="AQ4" t="str">
            <v>23.10月挂账金额</v>
          </cell>
          <cell r="AR4" t="str">
            <v>23.11月挂账金额</v>
          </cell>
          <cell r="AS4" t="str">
            <v>23.12月挂账金额</v>
          </cell>
          <cell r="AT4" t="str">
            <v>24.01月挂账金额</v>
          </cell>
          <cell r="AU4" t="str">
            <v>24.02月挂账金额</v>
          </cell>
          <cell r="AV4" t="str">
            <v>24.03月挂账金额</v>
          </cell>
          <cell r="AW4" t="str">
            <v>2024.04月挂账金额</v>
          </cell>
          <cell r="AX4" t="str">
            <v>2024.05月挂账金额</v>
          </cell>
        </row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金属件/座椅/后视镜</v>
          </cell>
          <cell r="F5" t="str">
            <v>正常供货</v>
          </cell>
          <cell r="G5">
            <v>60</v>
          </cell>
          <cell r="H5" t="str">
            <v>是</v>
          </cell>
          <cell r="I5">
            <v>90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5">
          <cell r="AA5">
            <v>0</v>
          </cell>
          <cell r="AB5">
            <v>732127.85</v>
          </cell>
          <cell r="AC5">
            <v>767937.17</v>
          </cell>
          <cell r="AD5">
            <v>1073440.46</v>
          </cell>
          <cell r="AE5">
            <v>1251199.85</v>
          </cell>
          <cell r="AF5">
            <v>440791.33</v>
          </cell>
          <cell r="AG5">
            <v>168601.83</v>
          </cell>
          <cell r="AH5">
            <v>432729.03</v>
          </cell>
          <cell r="AI5">
            <v>512645.72</v>
          </cell>
          <cell r="AJ5">
            <v>892489.37</v>
          </cell>
          <cell r="AK5">
            <v>1111119.84</v>
          </cell>
          <cell r="AL5">
            <v>375306.72</v>
          </cell>
          <cell r="AM5">
            <v>398270.82</v>
          </cell>
          <cell r="AN5">
            <v>358270.95</v>
          </cell>
          <cell r="AO5">
            <v>530635.45</v>
          </cell>
          <cell r="AP5">
            <v>632900</v>
          </cell>
          <cell r="AQ5">
            <v>715800</v>
          </cell>
          <cell r="AR5">
            <v>719884.1</v>
          </cell>
          <cell r="AS5">
            <v>681265.06</v>
          </cell>
          <cell r="AT5">
            <v>319470.3</v>
          </cell>
          <cell r="AU5">
            <v>694409.93</v>
          </cell>
          <cell r="AV5">
            <v>381564.41</v>
          </cell>
          <cell r="AW5">
            <v>772298.17</v>
          </cell>
          <cell r="AX5">
            <v>433398.01</v>
          </cell>
          <cell r="AY5">
            <v>14396556.37</v>
          </cell>
          <cell r="AZ5">
            <v>13190860.19</v>
          </cell>
          <cell r="BA5">
            <v>0.8</v>
          </cell>
          <cell r="BB5">
            <v>606459.26</v>
          </cell>
          <cell r="BC5">
            <v>599992.485</v>
          </cell>
          <cell r="BD5">
            <v>627288.231666667</v>
          </cell>
          <cell r="BE5">
            <v>585398.966666667</v>
          </cell>
          <cell r="BF5">
            <v>594815.328333333</v>
          </cell>
          <cell r="BG5">
            <v>547067.646666667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金属件</v>
          </cell>
          <cell r="F6" t="str">
            <v>诉讼</v>
          </cell>
          <cell r="G6">
            <v>60</v>
          </cell>
          <cell r="H6" t="str">
            <v>是</v>
          </cell>
        </row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6">
          <cell r="AA6">
            <v>3469.52</v>
          </cell>
          <cell r="AB6">
            <v>303395.18</v>
          </cell>
          <cell r="AC6">
            <v>2781.2</v>
          </cell>
          <cell r="AD6">
            <v>453845.1</v>
          </cell>
          <cell r="AE6">
            <v>1688226.44</v>
          </cell>
          <cell r="AF6">
            <v>654555.98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</row>
        <row r="6">
          <cell r="AN6">
            <v>815454.82</v>
          </cell>
        </row>
        <row r="6">
          <cell r="AS6">
            <v>11866.04</v>
          </cell>
          <cell r="AT6">
            <v>0</v>
          </cell>
          <cell r="AU6">
            <v>0</v>
          </cell>
          <cell r="AV6">
            <v>0</v>
          </cell>
        </row>
        <row r="6">
          <cell r="AX6">
            <v>0</v>
          </cell>
          <cell r="AY6">
            <v>3933594.28</v>
          </cell>
          <cell r="AZ6">
            <v>3933594.28</v>
          </cell>
          <cell r="BA6">
            <v>0.8</v>
          </cell>
          <cell r="BB6">
            <v>137886.81</v>
          </cell>
          <cell r="BC6">
            <v>1977.67333333333</v>
          </cell>
          <cell r="BD6">
            <v>1977.67333333333</v>
          </cell>
          <cell r="BE6">
            <v>1977.67333333333</v>
          </cell>
          <cell r="BF6">
            <v>1977.67333333333</v>
          </cell>
          <cell r="BG6">
            <v>1977.67333333333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金属件/后视镜</v>
          </cell>
          <cell r="F7" t="str">
            <v>正常供货</v>
          </cell>
          <cell r="G7">
            <v>60</v>
          </cell>
          <cell r="H7" t="str">
            <v>是</v>
          </cell>
          <cell r="I7">
            <v>90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7">
          <cell r="AF7">
            <v>374577.45</v>
          </cell>
          <cell r="AG7">
            <v>228154.74</v>
          </cell>
          <cell r="AH7">
            <v>113127.61</v>
          </cell>
          <cell r="AI7">
            <v>331900.25</v>
          </cell>
          <cell r="AJ7">
            <v>831261.46</v>
          </cell>
          <cell r="AK7">
            <v>972352.1</v>
          </cell>
          <cell r="AL7">
            <v>800110.2</v>
          </cell>
          <cell r="AM7">
            <v>674738.06</v>
          </cell>
          <cell r="AN7">
            <v>354717.47</v>
          </cell>
          <cell r="AO7">
            <v>479028.24</v>
          </cell>
          <cell r="AP7">
            <v>628200</v>
          </cell>
          <cell r="AQ7">
            <v>727200</v>
          </cell>
          <cell r="AR7">
            <v>804082.43</v>
          </cell>
          <cell r="AS7">
            <v>558614.41</v>
          </cell>
          <cell r="AT7">
            <v>469215.24</v>
          </cell>
          <cell r="AU7">
            <v>873649.89</v>
          </cell>
          <cell r="AV7">
            <v>531988.24</v>
          </cell>
          <cell r="AW7">
            <v>1314960.39</v>
          </cell>
          <cell r="AX7">
            <v>726222.91</v>
          </cell>
          <cell r="AY7">
            <v>11794101.09</v>
          </cell>
          <cell r="AZ7">
            <v>9752917.79</v>
          </cell>
          <cell r="BA7">
            <v>0.8</v>
          </cell>
          <cell r="BB7">
            <v>591973.758333333</v>
          </cell>
          <cell r="BC7">
            <v>611056.72</v>
          </cell>
          <cell r="BD7">
            <v>676826.995</v>
          </cell>
          <cell r="BE7">
            <v>660791.701666667</v>
          </cell>
          <cell r="BF7">
            <v>758751.766666667</v>
          </cell>
          <cell r="BG7">
            <v>745775.18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座椅</v>
          </cell>
          <cell r="F8" t="str">
            <v>正常供货</v>
          </cell>
          <cell r="G8">
            <v>60</v>
          </cell>
          <cell r="H8" t="str">
            <v>是</v>
          </cell>
          <cell r="I8">
            <v>90</v>
          </cell>
          <cell r="J8">
            <v>0</v>
          </cell>
          <cell r="K8">
            <v>0</v>
          </cell>
        </row>
        <row r="8">
          <cell r="O8">
            <v>0</v>
          </cell>
        </row>
        <row r="8">
          <cell r="U8">
            <v>0</v>
          </cell>
          <cell r="V8">
            <v>311990.51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746001.18</v>
          </cell>
          <cell r="AB8">
            <v>0</v>
          </cell>
          <cell r="AC8">
            <v>643341.41</v>
          </cell>
          <cell r="AD8">
            <v>158173.46</v>
          </cell>
          <cell r="AE8">
            <v>0</v>
          </cell>
          <cell r="AF8">
            <v>541917.11</v>
          </cell>
          <cell r="AG8">
            <v>148368.45</v>
          </cell>
          <cell r="AH8">
            <v>138942.71</v>
          </cell>
          <cell r="AI8">
            <v>298175.46</v>
          </cell>
          <cell r="AJ8">
            <v>497378.14</v>
          </cell>
          <cell r="AK8">
            <v>441514.14</v>
          </cell>
          <cell r="AL8">
            <v>173949.87</v>
          </cell>
          <cell r="AM8">
            <v>153246.5</v>
          </cell>
          <cell r="AN8">
            <v>146332.04</v>
          </cell>
          <cell r="AO8">
            <v>322205.46</v>
          </cell>
          <cell r="AP8">
            <v>304600</v>
          </cell>
          <cell r="AQ8">
            <v>529000</v>
          </cell>
          <cell r="AR8">
            <v>475095.45</v>
          </cell>
          <cell r="AS8">
            <v>530244.8</v>
          </cell>
          <cell r="AT8">
            <v>0</v>
          </cell>
          <cell r="AU8">
            <v>670101.04</v>
          </cell>
          <cell r="AV8">
            <v>67465.53</v>
          </cell>
          <cell r="AW8">
            <v>220599.07</v>
          </cell>
          <cell r="AX8">
            <v>84712</v>
          </cell>
          <cell r="AY8">
            <v>7603354.33</v>
          </cell>
          <cell r="AZ8">
            <v>7298043.26</v>
          </cell>
          <cell r="BA8">
            <v>0.8</v>
          </cell>
          <cell r="BB8">
            <v>384579.625</v>
          </cell>
          <cell r="BC8">
            <v>360190.951666667</v>
          </cell>
          <cell r="BD8">
            <v>418173.548333333</v>
          </cell>
          <cell r="BE8">
            <v>378651.136666667</v>
          </cell>
          <cell r="BF8">
            <v>327250.981666667</v>
          </cell>
          <cell r="BG8">
            <v>262187.073333333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金属件</v>
          </cell>
          <cell r="F9" t="str">
            <v>正常供货</v>
          </cell>
          <cell r="G9">
            <v>60</v>
          </cell>
          <cell r="H9" t="str">
            <v>是</v>
          </cell>
          <cell r="I9">
            <v>90</v>
          </cell>
          <cell r="J9">
            <v>0</v>
          </cell>
        </row>
        <row r="9">
          <cell r="L9">
            <v>0</v>
          </cell>
        </row>
        <row r="9">
          <cell r="N9">
            <v>0</v>
          </cell>
          <cell r="O9">
            <v>0</v>
          </cell>
        </row>
        <row r="9">
          <cell r="W9">
            <v>0</v>
          </cell>
        </row>
        <row r="9">
          <cell r="Y9">
            <v>30611.83</v>
          </cell>
          <cell r="Z9">
            <v>158487.82</v>
          </cell>
          <cell r="AA9">
            <v>177837.86</v>
          </cell>
          <cell r="AB9">
            <v>0</v>
          </cell>
          <cell r="AC9">
            <v>161410.47</v>
          </cell>
          <cell r="AD9">
            <v>171892.43</v>
          </cell>
          <cell r="AE9">
            <v>94977.78</v>
          </cell>
          <cell r="AF9">
            <v>0</v>
          </cell>
          <cell r="AG9">
            <v>173729.26</v>
          </cell>
          <cell r="AH9">
            <v>119193.86</v>
          </cell>
          <cell r="AI9">
            <v>141798.92</v>
          </cell>
          <cell r="AJ9">
            <v>63145.78</v>
          </cell>
          <cell r="AK9">
            <v>120093.38</v>
          </cell>
          <cell r="AL9">
            <v>277536.1</v>
          </cell>
          <cell r="AM9">
            <v>227970.98</v>
          </cell>
          <cell r="AN9">
            <v>93884.12</v>
          </cell>
          <cell r="AO9">
            <v>164798</v>
          </cell>
          <cell r="AP9">
            <v>237200</v>
          </cell>
          <cell r="AQ9">
            <v>235300</v>
          </cell>
          <cell r="AR9">
            <v>286340.74</v>
          </cell>
          <cell r="AS9">
            <v>222828.26</v>
          </cell>
          <cell r="AT9">
            <v>204377.57</v>
          </cell>
          <cell r="AU9">
            <v>253883.42</v>
          </cell>
          <cell r="AV9">
            <v>106468.85</v>
          </cell>
        </row>
        <row r="9">
          <cell r="AX9">
            <v>0</v>
          </cell>
          <cell r="AY9">
            <v>3723767.43</v>
          </cell>
          <cell r="AZ9">
            <v>3723767.43</v>
          </cell>
          <cell r="BA9">
            <v>0.8</v>
          </cell>
          <cell r="BB9">
            <v>206725.186666667</v>
          </cell>
          <cell r="BC9">
            <v>225140.761666667</v>
          </cell>
          <cell r="BD9">
            <v>239988.331666667</v>
          </cell>
          <cell r="BE9">
            <v>218199.806666667</v>
          </cell>
          <cell r="BF9">
            <v>178983.14</v>
          </cell>
          <cell r="BG9">
            <v>131259.683333333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金属件/座椅/后视镜</v>
          </cell>
          <cell r="F10" t="str">
            <v>正常供货</v>
          </cell>
          <cell r="G10">
            <v>90</v>
          </cell>
          <cell r="H10" t="str">
            <v>是</v>
          </cell>
          <cell r="I10">
            <v>90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0"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399163.32</v>
          </cell>
          <cell r="AD10">
            <v>236460.09</v>
          </cell>
          <cell r="AE10">
            <v>306125.57</v>
          </cell>
          <cell r="AF10">
            <v>0</v>
          </cell>
          <cell r="AG10">
            <v>478665.24</v>
          </cell>
          <cell r="AH10">
            <v>77917.51</v>
          </cell>
          <cell r="AI10">
            <v>118566.23</v>
          </cell>
          <cell r="AJ10">
            <v>344986.53</v>
          </cell>
          <cell r="AK10">
            <v>390694.5</v>
          </cell>
          <cell r="AL10">
            <v>483557.72</v>
          </cell>
          <cell r="AM10">
            <v>289036.79</v>
          </cell>
          <cell r="AN10">
            <v>331670.09</v>
          </cell>
          <cell r="AO10">
            <v>313736.89</v>
          </cell>
          <cell r="AP10">
            <v>1006400</v>
          </cell>
          <cell r="AQ10">
            <v>698000</v>
          </cell>
          <cell r="AR10">
            <v>565253.42</v>
          </cell>
          <cell r="AS10">
            <v>441859.54</v>
          </cell>
          <cell r="AT10">
            <v>426557.18</v>
          </cell>
          <cell r="AU10">
            <v>635797.16</v>
          </cell>
          <cell r="AV10">
            <v>269502.65</v>
          </cell>
          <cell r="AW10">
            <v>742854.91</v>
          </cell>
          <cell r="AX10">
            <v>479730.32</v>
          </cell>
          <cell r="AY10">
            <v>9036535.66</v>
          </cell>
          <cell r="AZ10">
            <v>7544447.78</v>
          </cell>
          <cell r="BA10">
            <v>0.8</v>
          </cell>
          <cell r="BB10">
            <v>559486.656666667</v>
          </cell>
          <cell r="BC10">
            <v>575301.171666667</v>
          </cell>
          <cell r="BD10">
            <v>628977.883333333</v>
          </cell>
          <cell r="BE10">
            <v>506161.658333333</v>
          </cell>
          <cell r="BF10">
            <v>513637.476666667</v>
          </cell>
          <cell r="BG10">
            <v>499383.626666667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金属件</v>
          </cell>
          <cell r="F11" t="str">
            <v>正常供货</v>
          </cell>
          <cell r="G11">
            <v>60</v>
          </cell>
          <cell r="H11" t="str">
            <v>是</v>
          </cell>
          <cell r="I11">
            <v>90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1"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1">
          <cell r="AI11">
            <v>0</v>
          </cell>
          <cell r="AJ11">
            <v>675419.15</v>
          </cell>
          <cell r="AK11">
            <v>903892.03</v>
          </cell>
          <cell r="AL11">
            <v>516881.84</v>
          </cell>
          <cell r="AM11">
            <v>412497.14</v>
          </cell>
          <cell r="AN11">
            <v>342859.53</v>
          </cell>
          <cell r="AO11">
            <v>508730.7</v>
          </cell>
          <cell r="AP11">
            <v>532700</v>
          </cell>
          <cell r="AQ11">
            <v>730800</v>
          </cell>
          <cell r="AR11">
            <v>640571.73</v>
          </cell>
          <cell r="AS11">
            <v>585157.04</v>
          </cell>
          <cell r="AT11">
            <v>540019.39</v>
          </cell>
          <cell r="AU11">
            <v>1028110.38</v>
          </cell>
          <cell r="AV11">
            <v>549627.2</v>
          </cell>
          <cell r="AW11">
            <v>1100043.56</v>
          </cell>
          <cell r="AX11">
            <v>579798.84</v>
          </cell>
          <cell r="AY11">
            <v>9647108.53</v>
          </cell>
          <cell r="AZ11">
            <v>7967266.13</v>
          </cell>
          <cell r="BA11">
            <v>0.8</v>
          </cell>
          <cell r="BB11">
            <v>556803.166666667</v>
          </cell>
          <cell r="BC11">
            <v>589663.143333333</v>
          </cell>
          <cell r="BD11">
            <v>676226.423333333</v>
          </cell>
          <cell r="BE11">
            <v>679047.623333333</v>
          </cell>
          <cell r="BF11">
            <v>740588.216666667</v>
          </cell>
          <cell r="BG11">
            <v>730459.401666667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座椅</v>
          </cell>
          <cell r="F12" t="str">
            <v>正常供货</v>
          </cell>
          <cell r="G12">
            <v>60</v>
          </cell>
          <cell r="H12" t="str">
            <v>是</v>
          </cell>
          <cell r="I12">
            <v>60</v>
          </cell>
        </row>
        <row r="12"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2"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2">
          <cell r="AJ12">
            <v>0</v>
          </cell>
          <cell r="AK12">
            <v>280252.23</v>
          </cell>
          <cell r="AL12">
            <v>174317.96</v>
          </cell>
          <cell r="AM12">
            <v>89372.08</v>
          </cell>
          <cell r="AN12">
            <v>158751.9</v>
          </cell>
          <cell r="AO12">
            <v>376067.7</v>
          </cell>
          <cell r="AP12">
            <v>233100</v>
          </cell>
          <cell r="AQ12">
            <v>373400</v>
          </cell>
          <cell r="AR12">
            <v>0</v>
          </cell>
          <cell r="AS12">
            <v>457956.41</v>
          </cell>
          <cell r="AT12">
            <v>109502.42</v>
          </cell>
          <cell r="AU12">
            <v>533658.14</v>
          </cell>
          <cell r="AV12">
            <v>120490.43</v>
          </cell>
          <cell r="AW12">
            <v>160343.9</v>
          </cell>
          <cell r="AX12">
            <v>154466.82</v>
          </cell>
          <cell r="AY12">
            <v>3221679.99</v>
          </cell>
          <cell r="AZ12">
            <v>2906869.27</v>
          </cell>
          <cell r="BA12">
            <v>0.8</v>
          </cell>
          <cell r="BB12">
            <v>266546.001666667</v>
          </cell>
          <cell r="BC12">
            <v>258337.755</v>
          </cell>
          <cell r="BD12">
            <v>284602.828333333</v>
          </cell>
          <cell r="BE12">
            <v>265834.566666667</v>
          </cell>
          <cell r="BF12">
            <v>230325.216666667</v>
          </cell>
          <cell r="BG12">
            <v>256069.686666667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金属件/座椅/后视镜</v>
          </cell>
          <cell r="F13" t="str">
            <v>正常供货</v>
          </cell>
          <cell r="G13">
            <v>90</v>
          </cell>
          <cell r="H13" t="str">
            <v>是</v>
          </cell>
          <cell r="I13">
            <v>90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3"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505048.21</v>
          </cell>
          <cell r="AN13">
            <v>995973.22</v>
          </cell>
          <cell r="AO13">
            <v>0</v>
          </cell>
          <cell r="AP13">
            <v>285300</v>
          </cell>
          <cell r="AQ13">
            <v>175900</v>
          </cell>
          <cell r="AR13">
            <v>177111.76</v>
          </cell>
          <cell r="AS13">
            <v>178367.55</v>
          </cell>
          <cell r="AT13">
            <v>0</v>
          </cell>
          <cell r="AU13">
            <v>113615.63</v>
          </cell>
          <cell r="AV13">
            <v>0</v>
          </cell>
        </row>
        <row r="13">
          <cell r="AX13">
            <v>564687.13</v>
          </cell>
          <cell r="AY13">
            <v>2996003.5</v>
          </cell>
          <cell r="AZ13">
            <v>2431316.37</v>
          </cell>
          <cell r="BA13">
            <v>0.8</v>
          </cell>
          <cell r="BB13">
            <v>302108.755</v>
          </cell>
          <cell r="BC13">
            <v>136113.218333333</v>
          </cell>
          <cell r="BD13">
            <v>155049.156666667</v>
          </cell>
          <cell r="BE13">
            <v>107499.156666667</v>
          </cell>
          <cell r="BF13">
            <v>78182.49</v>
          </cell>
          <cell r="BG13">
            <v>142778.385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金属件/座椅/后视镜</v>
          </cell>
          <cell r="F14" t="str">
            <v>运输</v>
          </cell>
          <cell r="G14">
            <v>90</v>
          </cell>
          <cell r="H14" t="str">
            <v>是</v>
          </cell>
          <cell r="I14">
            <v>90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4">
          <cell r="Z14">
            <v>0</v>
          </cell>
        </row>
        <row r="14"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4">
          <cell r="AJ14">
            <v>0</v>
          </cell>
          <cell r="AK14">
            <v>217255.12</v>
          </cell>
          <cell r="AL14">
            <v>0</v>
          </cell>
          <cell r="AM14">
            <v>232752.11</v>
          </cell>
          <cell r="AN14">
            <v>239645.11</v>
          </cell>
          <cell r="AO14">
            <v>266159.03</v>
          </cell>
          <cell r="AP14">
            <v>371400</v>
          </cell>
          <cell r="AQ14">
            <v>402600</v>
          </cell>
          <cell r="AR14">
            <v>383933.84</v>
          </cell>
          <cell r="AS14">
            <v>412538.92</v>
          </cell>
          <cell r="AT14">
            <v>567482.59</v>
          </cell>
          <cell r="AU14">
            <v>565111.33</v>
          </cell>
          <cell r="AV14">
            <v>218574.31</v>
          </cell>
          <cell r="AW14">
            <v>414179.92</v>
          </cell>
          <cell r="AX14">
            <v>185670.35</v>
          </cell>
          <cell r="AY14">
            <v>4477302.63</v>
          </cell>
          <cell r="AZ14">
            <v>3658878.05</v>
          </cell>
          <cell r="BA14">
            <v>0.8</v>
          </cell>
          <cell r="BB14">
            <v>346046.15</v>
          </cell>
          <cell r="BC14">
            <v>400685.73</v>
          </cell>
          <cell r="BD14">
            <v>450511.113333333</v>
          </cell>
          <cell r="BE14">
            <v>425040.165</v>
          </cell>
          <cell r="BF14">
            <v>426970.151666667</v>
          </cell>
          <cell r="BG14">
            <v>393926.236666667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金属件/座椅/后视镜</v>
          </cell>
          <cell r="F15" t="str">
            <v>正常供货</v>
          </cell>
          <cell r="G15">
            <v>90</v>
          </cell>
          <cell r="H15" t="str">
            <v>是</v>
          </cell>
          <cell r="I15">
            <v>90</v>
          </cell>
          <cell r="J15">
            <v>0</v>
          </cell>
          <cell r="K15">
            <v>0</v>
          </cell>
          <cell r="L15">
            <v>0</v>
          </cell>
        </row>
        <row r="15"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221944.23</v>
          </cell>
          <cell r="AD15">
            <v>271530.19</v>
          </cell>
          <cell r="AE15">
            <v>130510.81</v>
          </cell>
          <cell r="AF15">
            <v>0</v>
          </cell>
          <cell r="AG15">
            <v>105236.26</v>
          </cell>
          <cell r="AH15">
            <v>69391.71</v>
          </cell>
          <cell r="AI15">
            <v>176891.43</v>
          </cell>
          <cell r="AJ15">
            <v>132149.44</v>
          </cell>
          <cell r="AK15">
            <v>0</v>
          </cell>
          <cell r="AL15">
            <v>328931.6</v>
          </cell>
          <cell r="AM15">
            <v>0</v>
          </cell>
          <cell r="AN15">
            <v>185601.61</v>
          </cell>
          <cell r="AO15">
            <v>99896.04</v>
          </cell>
          <cell r="AP15">
            <v>100400</v>
          </cell>
          <cell r="AQ15">
            <v>120900</v>
          </cell>
          <cell r="AR15">
            <v>132429.65</v>
          </cell>
          <cell r="AS15">
            <v>143728.7</v>
          </cell>
          <cell r="AT15">
            <v>91349.12</v>
          </cell>
          <cell r="AU15">
            <v>0</v>
          </cell>
          <cell r="AV15">
            <v>232522.57</v>
          </cell>
          <cell r="AW15">
            <v>306199.79</v>
          </cell>
          <cell r="AX15">
            <v>174895.67</v>
          </cell>
          <cell r="AY15">
            <v>3024508.82</v>
          </cell>
          <cell r="AZ15">
            <v>2310890.79</v>
          </cell>
          <cell r="BA15">
            <v>0.8</v>
          </cell>
          <cell r="BB15">
            <v>130492.666666667</v>
          </cell>
          <cell r="BC15">
            <v>114783.918333333</v>
          </cell>
          <cell r="BD15">
            <v>98134.5783333333</v>
          </cell>
          <cell r="BE15">
            <v>120155.006666667</v>
          </cell>
          <cell r="BF15">
            <v>151038.305</v>
          </cell>
          <cell r="BG15">
            <v>158115.975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座椅/后视镜</v>
          </cell>
          <cell r="F16" t="str">
            <v>正常供货</v>
          </cell>
          <cell r="G16">
            <v>90</v>
          </cell>
          <cell r="H16" t="str">
            <v>是</v>
          </cell>
          <cell r="I16">
            <v>90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6">
          <cell r="Z16">
            <v>185843.6</v>
          </cell>
          <cell r="AA16">
            <v>38800</v>
          </cell>
          <cell r="AB16">
            <v>336476.43</v>
          </cell>
          <cell r="AC16">
            <v>195806.12</v>
          </cell>
          <cell r="AD16">
            <v>0</v>
          </cell>
          <cell r="AE16">
            <v>392594.19</v>
          </cell>
          <cell r="AF16">
            <v>0</v>
          </cell>
          <cell r="AG16">
            <v>0</v>
          </cell>
          <cell r="AH16">
            <v>210636.66</v>
          </cell>
          <cell r="AI16">
            <v>119097.84</v>
          </cell>
          <cell r="AJ16">
            <v>110306.1</v>
          </cell>
          <cell r="AK16">
            <v>177169.5</v>
          </cell>
          <cell r="AL16">
            <v>0</v>
          </cell>
          <cell r="AM16">
            <v>272425.06</v>
          </cell>
          <cell r="AN16">
            <v>136552.64</v>
          </cell>
          <cell r="AO16">
            <v>108248.25</v>
          </cell>
          <cell r="AP16">
            <v>94300</v>
          </cell>
          <cell r="AQ16">
            <v>110300</v>
          </cell>
          <cell r="AR16">
            <v>117793.89</v>
          </cell>
          <cell r="AS16">
            <v>141122.01</v>
          </cell>
          <cell r="AT16">
            <v>0</v>
          </cell>
          <cell r="AU16">
            <v>199744.32</v>
          </cell>
          <cell r="AV16">
            <v>72494.99</v>
          </cell>
          <cell r="AW16">
            <v>166937.77</v>
          </cell>
          <cell r="AX16">
            <v>129558.37</v>
          </cell>
          <cell r="AY16">
            <v>3316207.74</v>
          </cell>
          <cell r="AZ16">
            <v>2947216.61</v>
          </cell>
          <cell r="BA16">
            <v>0.8</v>
          </cell>
          <cell r="BB16">
            <v>118052.798333333</v>
          </cell>
          <cell r="BC16">
            <v>95294.025</v>
          </cell>
          <cell r="BD16">
            <v>110543.37</v>
          </cell>
          <cell r="BE16">
            <v>106909.201666667</v>
          </cell>
          <cell r="BF16">
            <v>116348.83</v>
          </cell>
          <cell r="BG16">
            <v>118309.576666667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金属件/座椅/后视镜</v>
          </cell>
          <cell r="F17" t="str">
            <v>正常供货</v>
          </cell>
          <cell r="G17">
            <v>60</v>
          </cell>
          <cell r="H17" t="str">
            <v>是</v>
          </cell>
          <cell r="I17">
            <v>60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7">
          <cell r="AB17">
            <v>93096.02</v>
          </cell>
          <cell r="AC17">
            <v>216760.61</v>
          </cell>
          <cell r="AD17">
            <v>492853.31</v>
          </cell>
          <cell r="AE17">
            <v>228791.91</v>
          </cell>
          <cell r="AF17">
            <v>0</v>
          </cell>
          <cell r="AG17">
            <v>220302.83</v>
          </cell>
          <cell r="AH17">
            <v>33635.36</v>
          </cell>
          <cell r="AI17">
            <v>56202.38</v>
          </cell>
          <cell r="AJ17">
            <v>0</v>
          </cell>
          <cell r="AK17">
            <v>305870.59</v>
          </cell>
          <cell r="AL17">
            <v>153156.56</v>
          </cell>
          <cell r="AM17">
            <v>113670.09</v>
          </cell>
          <cell r="AN17">
            <v>128611.55</v>
          </cell>
          <cell r="AO17">
            <v>94976.72</v>
          </cell>
          <cell r="AP17">
            <v>79700</v>
          </cell>
          <cell r="AQ17">
            <v>86300</v>
          </cell>
          <cell r="AR17">
            <v>102077.17</v>
          </cell>
          <cell r="AS17">
            <v>88079.97</v>
          </cell>
          <cell r="AT17">
            <v>79448.02</v>
          </cell>
          <cell r="AU17">
            <v>123706.52</v>
          </cell>
          <cell r="AV17">
            <v>48793.57</v>
          </cell>
          <cell r="AW17">
            <v>158067.69</v>
          </cell>
          <cell r="AX17">
            <v>142575.75</v>
          </cell>
          <cell r="AY17">
            <v>3046676.62</v>
          </cell>
          <cell r="AZ17">
            <v>2746033.18</v>
          </cell>
          <cell r="BA17">
            <v>0.8</v>
          </cell>
          <cell r="BB17">
            <v>96624.235</v>
          </cell>
          <cell r="BC17">
            <v>88430.3133333333</v>
          </cell>
          <cell r="BD17">
            <v>93218.6133333333</v>
          </cell>
          <cell r="BE17">
            <v>88067.5416666667</v>
          </cell>
          <cell r="BF17">
            <v>100028.823333333</v>
          </cell>
          <cell r="BG17">
            <v>106778.586666667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>
            <v>0</v>
          </cell>
          <cell r="F18" t="str">
            <v>管理</v>
          </cell>
          <cell r="G18">
            <v>0</v>
          </cell>
          <cell r="H18" t="str">
            <v>否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8"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8">
          <cell r="AG18">
            <v>0</v>
          </cell>
          <cell r="AH18">
            <v>0</v>
          </cell>
          <cell r="AI18">
            <v>0</v>
          </cell>
        </row>
        <row r="18">
          <cell r="AQ18">
            <v>59527.13</v>
          </cell>
          <cell r="AR18">
            <v>114720</v>
          </cell>
          <cell r="AS18">
            <v>70632</v>
          </cell>
          <cell r="AT18">
            <v>0</v>
          </cell>
          <cell r="AU18">
            <v>22336</v>
          </cell>
          <cell r="AV18">
            <v>0</v>
          </cell>
          <cell r="AW18">
            <v>172776</v>
          </cell>
          <cell r="AX18">
            <v>84952</v>
          </cell>
          <cell r="AY18">
            <v>524943.13</v>
          </cell>
          <cell r="AZ18">
            <v>524943.13</v>
          </cell>
          <cell r="BA18">
            <v>0</v>
          </cell>
          <cell r="BB18">
            <v>40813.1883333333</v>
          </cell>
          <cell r="BC18">
            <v>40813.1883333333</v>
          </cell>
          <cell r="BD18">
            <v>44535.855</v>
          </cell>
          <cell r="BE18">
            <v>44535.855</v>
          </cell>
          <cell r="BF18">
            <v>63410.6666666667</v>
          </cell>
          <cell r="BG18">
            <v>58449.3333333333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座椅/后视镜</v>
          </cell>
          <cell r="F19" t="str">
            <v>正常供货</v>
          </cell>
          <cell r="G19">
            <v>60</v>
          </cell>
          <cell r="H19" t="str">
            <v>是</v>
          </cell>
          <cell r="I19">
            <v>90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19">
          <cell r="AE19">
            <v>0</v>
          </cell>
          <cell r="AF19">
            <v>0</v>
          </cell>
          <cell r="AG19">
            <v>0</v>
          </cell>
        </row>
        <row r="19">
          <cell r="AK19">
            <v>0</v>
          </cell>
        </row>
        <row r="19">
          <cell r="AM19">
            <v>202980.76</v>
          </cell>
          <cell r="AN19">
            <v>179748.56</v>
          </cell>
          <cell r="AO19">
            <v>197673.37</v>
          </cell>
          <cell r="AP19">
            <v>160400</v>
          </cell>
          <cell r="AQ19">
            <v>198500</v>
          </cell>
          <cell r="AR19">
            <v>195384.02</v>
          </cell>
          <cell r="AS19">
            <v>187121.98</v>
          </cell>
          <cell r="AT19">
            <v>150354.35</v>
          </cell>
          <cell r="AU19">
            <v>146691.43</v>
          </cell>
          <cell r="AV19">
            <v>72982.19</v>
          </cell>
        </row>
        <row r="19">
          <cell r="AX19">
            <v>480439.2</v>
          </cell>
          <cell r="AY19">
            <v>2172275.86</v>
          </cell>
          <cell r="AZ19">
            <v>1691836.66</v>
          </cell>
          <cell r="BA19">
            <v>0.8</v>
          </cell>
          <cell r="BB19">
            <v>186471.321666667</v>
          </cell>
          <cell r="BC19">
            <v>181572.286666667</v>
          </cell>
          <cell r="BD19">
            <v>173075.296666667</v>
          </cell>
          <cell r="BE19">
            <v>158505.661666667</v>
          </cell>
          <cell r="BF19">
            <v>125422.328333333</v>
          </cell>
          <cell r="BG19">
            <v>172931.525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座椅</v>
          </cell>
          <cell r="F20" t="str">
            <v>正常供货</v>
          </cell>
          <cell r="G20">
            <v>60</v>
          </cell>
          <cell r="H20" t="str">
            <v>是</v>
          </cell>
          <cell r="I20">
            <v>60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0"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162923.13</v>
          </cell>
          <cell r="AH20">
            <v>124786.79</v>
          </cell>
          <cell r="AI20">
            <v>316933.48</v>
          </cell>
          <cell r="AJ20">
            <v>601118.25</v>
          </cell>
          <cell r="AK20">
            <v>576882.69</v>
          </cell>
          <cell r="AL20">
            <v>263493.81</v>
          </cell>
          <cell r="AM20">
            <v>379531.1</v>
          </cell>
          <cell r="AN20">
            <v>170728.86</v>
          </cell>
          <cell r="AO20">
            <v>269822.48</v>
          </cell>
          <cell r="AP20">
            <v>188100</v>
          </cell>
          <cell r="AQ20">
            <v>268300</v>
          </cell>
          <cell r="AR20">
            <v>295916.33</v>
          </cell>
          <cell r="AS20">
            <v>417601.74</v>
          </cell>
          <cell r="AT20">
            <v>148279.62</v>
          </cell>
          <cell r="AU20">
            <v>192905.26</v>
          </cell>
          <cell r="AV20">
            <v>85620.42</v>
          </cell>
          <cell r="AW20">
            <v>103727.53</v>
          </cell>
          <cell r="AX20">
            <v>55280.6</v>
          </cell>
          <cell r="AY20">
            <v>4621952.09</v>
          </cell>
          <cell r="AZ20">
            <v>4462943.96</v>
          </cell>
          <cell r="BA20">
            <v>0.8</v>
          </cell>
          <cell r="BB20">
            <v>268411.568333333</v>
          </cell>
          <cell r="BC20">
            <v>264670.028333333</v>
          </cell>
          <cell r="BD20">
            <v>251850.491666667</v>
          </cell>
          <cell r="BE20">
            <v>234770.561666667</v>
          </cell>
          <cell r="BF20">
            <v>207341.816666667</v>
          </cell>
          <cell r="BG20">
            <v>167235.861666667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金属件/座椅/后视镜</v>
          </cell>
          <cell r="F21" t="str">
            <v>正常供货</v>
          </cell>
          <cell r="G21">
            <v>90</v>
          </cell>
          <cell r="H21" t="str">
            <v>是</v>
          </cell>
          <cell r="I21">
            <v>90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1"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112865.78</v>
          </cell>
          <cell r="AE21">
            <v>233415.27</v>
          </cell>
          <cell r="AF21">
            <v>98088.67</v>
          </cell>
          <cell r="AG21">
            <v>61904.24</v>
          </cell>
          <cell r="AH21">
            <v>55712.88</v>
          </cell>
          <cell r="AI21">
            <v>0</v>
          </cell>
          <cell r="AJ21">
            <v>212556.98</v>
          </cell>
          <cell r="AK21">
            <v>194849.99</v>
          </cell>
          <cell r="AL21">
            <v>112517.95</v>
          </cell>
          <cell r="AM21">
            <v>101329.38</v>
          </cell>
          <cell r="AN21">
            <v>0</v>
          </cell>
          <cell r="AO21">
            <v>195403.81</v>
          </cell>
          <cell r="AP21">
            <v>85900</v>
          </cell>
          <cell r="AQ21">
            <v>83000</v>
          </cell>
          <cell r="AR21">
            <v>98161.36</v>
          </cell>
          <cell r="AS21">
            <v>77294.6</v>
          </cell>
          <cell r="AT21">
            <v>63302.48</v>
          </cell>
          <cell r="AU21">
            <v>0</v>
          </cell>
          <cell r="AV21">
            <v>149340.8</v>
          </cell>
          <cell r="AW21">
            <v>152500.49</v>
          </cell>
          <cell r="AX21">
            <v>125708.06</v>
          </cell>
          <cell r="AY21">
            <v>2213852.74</v>
          </cell>
          <cell r="AZ21">
            <v>1786303.39</v>
          </cell>
          <cell r="BA21">
            <v>0.8</v>
          </cell>
          <cell r="BB21">
            <v>89959.9616666667</v>
          </cell>
          <cell r="BC21">
            <v>100510.375</v>
          </cell>
          <cell r="BD21">
            <v>67943.0733333333</v>
          </cell>
          <cell r="BE21">
            <v>78516.54</v>
          </cell>
          <cell r="BF21">
            <v>90099.955</v>
          </cell>
          <cell r="BG21">
            <v>94691.0716666667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金属件</v>
          </cell>
          <cell r="F22" t="str">
            <v>诉讼</v>
          </cell>
          <cell r="G22">
            <v>90</v>
          </cell>
          <cell r="H22" t="str">
            <v>否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2"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</row>
        <row r="22">
          <cell r="AX22">
            <v>0</v>
          </cell>
          <cell r="AY22">
            <v>0</v>
          </cell>
          <cell r="AZ22">
            <v>0</v>
          </cell>
          <cell r="BA22">
            <v>0.8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座椅</v>
          </cell>
          <cell r="F23" t="str">
            <v>大宗物料</v>
          </cell>
          <cell r="G23">
            <v>0</v>
          </cell>
          <cell r="H23" t="str">
            <v>否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3">
          <cell r="AJ23">
            <v>0</v>
          </cell>
        </row>
        <row r="23"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</row>
        <row r="23">
          <cell r="AU23">
            <v>0</v>
          </cell>
          <cell r="AV23">
            <v>0</v>
          </cell>
          <cell r="AW23">
            <v>918177.05</v>
          </cell>
          <cell r="AX23">
            <v>620144</v>
          </cell>
          <cell r="AY23">
            <v>1538321.05</v>
          </cell>
          <cell r="AZ23">
            <v>1538321.05</v>
          </cell>
          <cell r="BA23">
            <v>1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153029.508333333</v>
          </cell>
          <cell r="BG23">
            <v>256386.841666667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金属件/座椅/后视镜</v>
          </cell>
          <cell r="F24" t="str">
            <v>运输</v>
          </cell>
          <cell r="G24">
            <v>90</v>
          </cell>
          <cell r="H24" t="str">
            <v>是</v>
          </cell>
          <cell r="I24">
            <v>30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4"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4">
          <cell r="AK24">
            <v>0</v>
          </cell>
          <cell r="AL24">
            <v>245969.52</v>
          </cell>
          <cell r="AM24">
            <v>183207.62</v>
          </cell>
          <cell r="AN24">
            <v>165765.52</v>
          </cell>
          <cell r="AO24">
            <v>239540.63</v>
          </cell>
          <cell r="AP24">
            <v>248800</v>
          </cell>
          <cell r="AQ24">
            <v>345700</v>
          </cell>
          <cell r="AR24">
            <v>338484.35</v>
          </cell>
          <cell r="AS24">
            <v>287456.78</v>
          </cell>
          <cell r="AT24">
            <v>194760.36</v>
          </cell>
          <cell r="AU24">
            <v>289946.82</v>
          </cell>
          <cell r="AV24">
            <v>272858.84</v>
          </cell>
          <cell r="AW24">
            <v>381788.82</v>
          </cell>
          <cell r="AX24">
            <v>319914.55</v>
          </cell>
          <cell r="AY24">
            <v>3514193.81</v>
          </cell>
          <cell r="AZ24">
            <v>2539631.6</v>
          </cell>
          <cell r="BA24">
            <v>1</v>
          </cell>
          <cell r="BB24">
            <v>270957.88</v>
          </cell>
          <cell r="BC24">
            <v>275790.353333333</v>
          </cell>
          <cell r="BD24">
            <v>284191.385</v>
          </cell>
          <cell r="BE24">
            <v>288201.191666667</v>
          </cell>
          <cell r="BF24">
            <v>294215.995</v>
          </cell>
          <cell r="BG24">
            <v>291121.028333333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座椅</v>
          </cell>
          <cell r="F25" t="str">
            <v>正常供货</v>
          </cell>
          <cell r="G25">
            <v>60</v>
          </cell>
          <cell r="H25" t="str">
            <v>是</v>
          </cell>
          <cell r="I25">
            <v>60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5">
          <cell r="AC25">
            <v>0</v>
          </cell>
          <cell r="AD25">
            <v>0</v>
          </cell>
          <cell r="AE25">
            <v>74277.13</v>
          </cell>
          <cell r="AF25">
            <v>107572.74</v>
          </cell>
          <cell r="AG25">
            <v>68266.69</v>
          </cell>
          <cell r="AH25">
            <v>116205.33</v>
          </cell>
          <cell r="AI25">
            <v>0</v>
          </cell>
          <cell r="AJ25">
            <v>263153.7</v>
          </cell>
          <cell r="AK25">
            <v>0</v>
          </cell>
          <cell r="AL25">
            <v>286534.27</v>
          </cell>
          <cell r="AM25">
            <v>0</v>
          </cell>
          <cell r="AN25">
            <v>340626.58</v>
          </cell>
          <cell r="AO25">
            <v>124942.91</v>
          </cell>
          <cell r="AP25">
            <v>119400</v>
          </cell>
          <cell r="AQ25">
            <v>143900</v>
          </cell>
          <cell r="AR25">
            <v>169142.49</v>
          </cell>
          <cell r="AS25">
            <v>107954.59</v>
          </cell>
          <cell r="AT25">
            <v>82996.09</v>
          </cell>
          <cell r="AU25">
            <v>173999.58</v>
          </cell>
          <cell r="AV25">
            <v>104375.09</v>
          </cell>
          <cell r="AW25">
            <v>193512.89</v>
          </cell>
          <cell r="AX25">
            <v>165061.63</v>
          </cell>
          <cell r="AY25">
            <v>2641921.71</v>
          </cell>
          <cell r="AZ25">
            <v>2283347.19</v>
          </cell>
          <cell r="BA25">
            <v>0.8</v>
          </cell>
          <cell r="BB25">
            <v>167661.095</v>
          </cell>
          <cell r="BC25">
            <v>124722.68</v>
          </cell>
          <cell r="BD25">
            <v>132898.791666667</v>
          </cell>
          <cell r="BE25">
            <v>130394.64</v>
          </cell>
          <cell r="BF25">
            <v>138663.455</v>
          </cell>
          <cell r="BG25">
            <v>137983.311666667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座椅</v>
          </cell>
          <cell r="F26" t="str">
            <v>正常供货</v>
          </cell>
          <cell r="G26">
            <v>60</v>
          </cell>
          <cell r="H26" t="str">
            <v>否</v>
          </cell>
          <cell r="I26">
            <v>60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6">
          <cell r="Z26">
            <v>0</v>
          </cell>
          <cell r="AA26">
            <v>0</v>
          </cell>
          <cell r="AB26">
            <v>0</v>
          </cell>
        </row>
        <row r="26"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6">
          <cell r="AP26">
            <v>279487.92</v>
          </cell>
          <cell r="AQ26">
            <v>687700</v>
          </cell>
          <cell r="AR26">
            <v>339685.97</v>
          </cell>
          <cell r="AS26">
            <v>783921.1</v>
          </cell>
          <cell r="AT26">
            <v>0</v>
          </cell>
          <cell r="AU26">
            <v>782083.94</v>
          </cell>
          <cell r="AV26">
            <v>252144.23</v>
          </cell>
          <cell r="AW26">
            <v>514912.6</v>
          </cell>
          <cell r="AX26">
            <v>274931.76</v>
          </cell>
          <cell r="AY26">
            <v>3914867.52</v>
          </cell>
          <cell r="AZ26">
            <v>3125023.16</v>
          </cell>
          <cell r="BA26">
            <v>0.8</v>
          </cell>
          <cell r="BB26">
            <v>348465.831666667</v>
          </cell>
          <cell r="BC26">
            <v>348465.831666667</v>
          </cell>
          <cell r="BD26">
            <v>478813.155</v>
          </cell>
          <cell r="BE26">
            <v>474255.873333333</v>
          </cell>
          <cell r="BF26">
            <v>445457.973333333</v>
          </cell>
          <cell r="BG26">
            <v>434665.605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金属件</v>
          </cell>
          <cell r="F27" t="str">
            <v>正常供货</v>
          </cell>
          <cell r="G27">
            <v>60</v>
          </cell>
          <cell r="H27" t="str">
            <v>是</v>
          </cell>
          <cell r="I27">
            <v>60</v>
          </cell>
        </row>
        <row r="27"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7">
          <cell r="V27">
            <v>0</v>
          </cell>
        </row>
        <row r="27">
          <cell r="AH27">
            <v>14403.5</v>
          </cell>
          <cell r="AI27">
            <v>58316.48</v>
          </cell>
          <cell r="AJ27">
            <v>100608.43</v>
          </cell>
          <cell r="AK27">
            <v>115815.4</v>
          </cell>
          <cell r="AL27">
            <v>75399.59</v>
          </cell>
          <cell r="AM27">
            <v>83307.89</v>
          </cell>
          <cell r="AN27">
            <v>65175.17</v>
          </cell>
          <cell r="AO27">
            <v>61180.09</v>
          </cell>
          <cell r="AP27">
            <v>82000</v>
          </cell>
          <cell r="AQ27">
            <v>0</v>
          </cell>
          <cell r="AR27">
            <v>70593.25</v>
          </cell>
          <cell r="AS27">
            <v>72796.35</v>
          </cell>
          <cell r="AT27">
            <v>107378.5</v>
          </cell>
          <cell r="AU27">
            <v>127594.58</v>
          </cell>
          <cell r="AV27">
            <v>207038.5</v>
          </cell>
          <cell r="AW27">
            <v>155235.86</v>
          </cell>
          <cell r="AX27">
            <v>102653.88</v>
          </cell>
          <cell r="AY27">
            <v>1499497.47</v>
          </cell>
          <cell r="AZ27">
            <v>1241607.73</v>
          </cell>
          <cell r="BA27">
            <v>0.8</v>
          </cell>
          <cell r="BB27">
            <v>58624.1433333333</v>
          </cell>
          <cell r="BC27">
            <v>65658.0316666667</v>
          </cell>
          <cell r="BD27">
            <v>76727.1133333333</v>
          </cell>
          <cell r="BE27">
            <v>97566.8633333333</v>
          </cell>
          <cell r="BF27">
            <v>123439.506666667</v>
          </cell>
          <cell r="BG27">
            <v>128782.945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金属件/后视镜</v>
          </cell>
          <cell r="F28" t="str">
            <v>正常供货</v>
          </cell>
          <cell r="G28">
            <v>60</v>
          </cell>
          <cell r="H28" t="str">
            <v>是</v>
          </cell>
          <cell r="I28">
            <v>60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8">
          <cell r="AB28">
            <v>0</v>
          </cell>
          <cell r="AC28">
            <v>0</v>
          </cell>
          <cell r="AD28">
            <v>0</v>
          </cell>
          <cell r="AE28">
            <v>50206.71</v>
          </cell>
          <cell r="AF28">
            <v>0</v>
          </cell>
          <cell r="AG28">
            <v>111717.87</v>
          </cell>
          <cell r="AH28">
            <v>0</v>
          </cell>
          <cell r="AI28">
            <v>134069.59</v>
          </cell>
          <cell r="AJ28">
            <v>177168.87</v>
          </cell>
          <cell r="AK28">
            <v>239953.1</v>
          </cell>
          <cell r="AL28">
            <v>123289.19</v>
          </cell>
          <cell r="AM28">
            <v>122638.49</v>
          </cell>
          <cell r="AN28">
            <v>55959.09</v>
          </cell>
          <cell r="AO28">
            <v>111910.16</v>
          </cell>
          <cell r="AP28">
            <v>139000</v>
          </cell>
          <cell r="AQ28">
            <v>141000</v>
          </cell>
          <cell r="AR28">
            <v>156563.19</v>
          </cell>
          <cell r="AS28">
            <v>126402.14</v>
          </cell>
          <cell r="AT28">
            <v>130455</v>
          </cell>
          <cell r="AU28">
            <v>276604.94</v>
          </cell>
          <cell r="AV28">
            <v>125390.28</v>
          </cell>
          <cell r="AW28">
            <v>104108</v>
          </cell>
          <cell r="AX28">
            <v>72315.96</v>
          </cell>
          <cell r="AY28">
            <v>2398752.58</v>
          </cell>
          <cell r="AZ28">
            <v>2222328.62</v>
          </cell>
          <cell r="BA28">
            <v>0.8</v>
          </cell>
          <cell r="BB28">
            <v>121805.763333333</v>
          </cell>
          <cell r="BC28">
            <v>134221.748333333</v>
          </cell>
          <cell r="BD28">
            <v>161670.878333333</v>
          </cell>
          <cell r="BE28">
            <v>159402.591666667</v>
          </cell>
          <cell r="BF28">
            <v>153253.925</v>
          </cell>
          <cell r="BG28">
            <v>139212.72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金属件/座椅/后视镜</v>
          </cell>
          <cell r="F29" t="str">
            <v>正常供货</v>
          </cell>
          <cell r="G29">
            <v>60</v>
          </cell>
          <cell r="H29" t="str">
            <v>是</v>
          </cell>
          <cell r="I29">
            <v>60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29"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29"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240786.47</v>
          </cell>
          <cell r="AK29">
            <v>0</v>
          </cell>
          <cell r="AL29">
            <v>0</v>
          </cell>
          <cell r="AM29">
            <v>187757.44</v>
          </cell>
          <cell r="AN29">
            <v>0</v>
          </cell>
          <cell r="AO29">
            <v>460641.37</v>
          </cell>
          <cell r="AP29">
            <v>615500</v>
          </cell>
          <cell r="AQ29">
            <v>0</v>
          </cell>
          <cell r="AR29">
            <v>160532.68</v>
          </cell>
          <cell r="AS29">
            <v>0</v>
          </cell>
          <cell r="AT29">
            <v>190575.44</v>
          </cell>
          <cell r="AU29">
            <v>0</v>
          </cell>
          <cell r="AV29">
            <v>0</v>
          </cell>
          <cell r="AW29">
            <v>9647.69</v>
          </cell>
          <cell r="AX29">
            <v>0</v>
          </cell>
          <cell r="AY29">
            <v>1865441.09</v>
          </cell>
          <cell r="AZ29">
            <v>1855793.4</v>
          </cell>
          <cell r="BA29">
            <v>0.8</v>
          </cell>
          <cell r="BB29">
            <v>206112.341666667</v>
          </cell>
          <cell r="BC29">
            <v>237874.915</v>
          </cell>
          <cell r="BD29">
            <v>161101.353333333</v>
          </cell>
          <cell r="BE29">
            <v>58518.02</v>
          </cell>
          <cell r="BF29">
            <v>60125.9683333333</v>
          </cell>
          <cell r="BG29">
            <v>33370.5216666667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座椅</v>
          </cell>
          <cell r="F30" t="str">
            <v>正常供货</v>
          </cell>
          <cell r="G30">
            <v>60</v>
          </cell>
          <cell r="H30" t="str">
            <v>否</v>
          </cell>
          <cell r="I30">
            <v>60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0"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13004.9500000001</v>
          </cell>
          <cell r="AS30">
            <v>501479.22</v>
          </cell>
          <cell r="AT30">
            <v>326573.95</v>
          </cell>
          <cell r="AU30">
            <v>367231.17</v>
          </cell>
          <cell r="AV30">
            <v>0</v>
          </cell>
          <cell r="AW30">
            <v>71190.61</v>
          </cell>
          <cell r="AX30">
            <v>105342.81</v>
          </cell>
          <cell r="AY30">
            <v>1384822.71</v>
          </cell>
          <cell r="AZ30">
            <v>1208289.29</v>
          </cell>
          <cell r="BA30">
            <v>1</v>
          </cell>
          <cell r="BB30">
            <v>85747.3616666667</v>
          </cell>
          <cell r="BC30">
            <v>140176.353333333</v>
          </cell>
          <cell r="BD30">
            <v>201381.548333333</v>
          </cell>
          <cell r="BE30">
            <v>201381.548333333</v>
          </cell>
          <cell r="BF30">
            <v>213246.65</v>
          </cell>
          <cell r="BG30">
            <v>228636.293333333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金属件/座椅/后视镜</v>
          </cell>
          <cell r="F31" t="str">
            <v>正常供货</v>
          </cell>
          <cell r="G31">
            <v>60</v>
          </cell>
          <cell r="H31" t="str">
            <v>是</v>
          </cell>
          <cell r="I31">
            <v>60</v>
          </cell>
          <cell r="J31">
            <v>0</v>
          </cell>
          <cell r="K31">
            <v>0</v>
          </cell>
        </row>
        <row r="31"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95879.9</v>
          </cell>
          <cell r="V31">
            <v>126878.41</v>
          </cell>
          <cell r="W31">
            <v>0</v>
          </cell>
          <cell r="X31">
            <v>78582.9399999999</v>
          </cell>
          <cell r="Y31">
            <v>0</v>
          </cell>
          <cell r="Z31">
            <v>18137.96</v>
          </cell>
          <cell r="AA31">
            <v>109553.59</v>
          </cell>
          <cell r="AB31">
            <v>40359.4099999999</v>
          </cell>
          <cell r="AC31">
            <v>72716.78</v>
          </cell>
          <cell r="AD31">
            <v>104319.57</v>
          </cell>
          <cell r="AE31">
            <v>91228.98</v>
          </cell>
          <cell r="AF31">
            <v>24270.69</v>
          </cell>
          <cell r="AG31">
            <v>119988.44</v>
          </cell>
          <cell r="AH31">
            <v>50624.54</v>
          </cell>
          <cell r="AI31">
            <v>45882.35</v>
          </cell>
          <cell r="AJ31">
            <v>79661.13</v>
          </cell>
          <cell r="AK31">
            <v>90607.27</v>
          </cell>
          <cell r="AL31">
            <v>51611.47</v>
          </cell>
          <cell r="AM31">
            <v>47570.89</v>
          </cell>
          <cell r="AN31">
            <v>33607.06</v>
          </cell>
          <cell r="AO31">
            <v>37862.13</v>
          </cell>
          <cell r="AP31">
            <v>36800</v>
          </cell>
          <cell r="AQ31">
            <v>37400</v>
          </cell>
          <cell r="AR31">
            <v>46036.4</v>
          </cell>
          <cell r="AS31">
            <v>36676.82</v>
          </cell>
          <cell r="AT31">
            <v>30501.73</v>
          </cell>
          <cell r="AU31">
            <v>49398.07</v>
          </cell>
          <cell r="AV31">
            <v>21560</v>
          </cell>
          <cell r="AW31">
            <v>86728.39</v>
          </cell>
          <cell r="AX31">
            <v>9599.58</v>
          </cell>
          <cell r="AY31">
            <v>1674044.5</v>
          </cell>
          <cell r="AZ31">
            <v>1577716.53</v>
          </cell>
          <cell r="BA31">
            <v>0.8</v>
          </cell>
          <cell r="BB31">
            <v>38063.735</v>
          </cell>
          <cell r="BC31">
            <v>37546.18</v>
          </cell>
          <cell r="BD31">
            <v>39468.8366666667</v>
          </cell>
          <cell r="BE31">
            <v>36928.8366666667</v>
          </cell>
          <cell r="BF31">
            <v>45150.235</v>
          </cell>
          <cell r="BG31">
            <v>39077.4316666667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金属件/座椅</v>
          </cell>
          <cell r="F32" t="str">
            <v>正常供货</v>
          </cell>
          <cell r="G32">
            <v>60</v>
          </cell>
          <cell r="H32" t="str">
            <v>是</v>
          </cell>
          <cell r="I32">
            <v>60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2"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343013.72</v>
          </cell>
          <cell r="AP32">
            <v>352600</v>
          </cell>
          <cell r="AQ32">
            <v>352000</v>
          </cell>
          <cell r="AR32">
            <v>425266.94</v>
          </cell>
          <cell r="AS32">
            <v>345337.35</v>
          </cell>
          <cell r="AT32">
            <v>308833.87</v>
          </cell>
          <cell r="AU32">
            <v>406314.03</v>
          </cell>
          <cell r="AV32">
            <v>220273.69</v>
          </cell>
          <cell r="AW32">
            <v>365186.68</v>
          </cell>
          <cell r="AX32">
            <v>223782.45</v>
          </cell>
          <cell r="AY32">
            <v>3342608.73</v>
          </cell>
          <cell r="AZ32">
            <v>2753639.6</v>
          </cell>
          <cell r="BA32">
            <v>0.8</v>
          </cell>
          <cell r="BB32">
            <v>303036.335</v>
          </cell>
          <cell r="BC32">
            <v>354508.646666667</v>
          </cell>
          <cell r="BD32">
            <v>365058.698333333</v>
          </cell>
          <cell r="BE32">
            <v>343004.313333333</v>
          </cell>
          <cell r="BF32">
            <v>345202.093333333</v>
          </cell>
          <cell r="BG32">
            <v>311621.345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后视镜</v>
          </cell>
          <cell r="F33" t="str">
            <v>大宗物料</v>
          </cell>
          <cell r="G33">
            <v>30</v>
          </cell>
          <cell r="H33" t="str">
            <v>是</v>
          </cell>
          <cell r="I33">
            <v>30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3"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465206.3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248200</v>
          </cell>
          <cell r="AQ33">
            <v>0</v>
          </cell>
          <cell r="AR33">
            <v>185500</v>
          </cell>
          <cell r="AS33">
            <v>342439.95</v>
          </cell>
          <cell r="AT33">
            <v>208897.43</v>
          </cell>
          <cell r="AU33">
            <v>132500</v>
          </cell>
          <cell r="AV33">
            <v>0</v>
          </cell>
        </row>
        <row r="33">
          <cell r="AX33">
            <v>0</v>
          </cell>
          <cell r="AY33">
            <v>1582743.68</v>
          </cell>
          <cell r="AZ33">
            <v>1582743.68</v>
          </cell>
          <cell r="BA33">
            <v>0</v>
          </cell>
          <cell r="BB33">
            <v>129356.658333333</v>
          </cell>
          <cell r="BC33">
            <v>164172.896666667</v>
          </cell>
          <cell r="BD33">
            <v>186256.23</v>
          </cell>
          <cell r="BE33">
            <v>144889.563333333</v>
          </cell>
          <cell r="BF33">
            <v>144889.563333333</v>
          </cell>
          <cell r="BG33">
            <v>113972.896666667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金属件/座椅</v>
          </cell>
          <cell r="F34" t="str">
            <v>正常供货</v>
          </cell>
          <cell r="G34">
            <v>90</v>
          </cell>
          <cell r="H34" t="str">
            <v>是</v>
          </cell>
          <cell r="I34">
            <v>90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4"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4939.03</v>
          </cell>
          <cell r="AF34">
            <v>125535.41</v>
          </cell>
          <cell r="AG34">
            <v>33983.59</v>
          </cell>
          <cell r="AH34">
            <v>60726.86</v>
          </cell>
          <cell r="AI34">
            <v>112769.84</v>
          </cell>
          <cell r="AJ34">
            <v>122728.09</v>
          </cell>
          <cell r="AK34">
            <v>122905.29</v>
          </cell>
          <cell r="AL34">
            <v>0</v>
          </cell>
          <cell r="AM34">
            <v>94567.72</v>
          </cell>
          <cell r="AN34">
            <v>60816.82</v>
          </cell>
          <cell r="AO34">
            <v>34267.15</v>
          </cell>
          <cell r="AP34">
            <v>83500</v>
          </cell>
          <cell r="AQ34">
            <v>77000</v>
          </cell>
          <cell r="AR34">
            <v>77137.29</v>
          </cell>
          <cell r="AS34">
            <v>67357.01</v>
          </cell>
          <cell r="AT34">
            <v>0</v>
          </cell>
          <cell r="AU34">
            <v>52526.87</v>
          </cell>
          <cell r="AV34">
            <v>161997.79</v>
          </cell>
          <cell r="AW34">
            <v>135262.52</v>
          </cell>
          <cell r="AX34">
            <v>0</v>
          </cell>
          <cell r="AY34">
            <v>1428021.28</v>
          </cell>
          <cell r="AZ34">
            <v>1130760.97</v>
          </cell>
          <cell r="BA34">
            <v>0.8</v>
          </cell>
          <cell r="BB34">
            <v>66679.7116666667</v>
          </cell>
          <cell r="BC34">
            <v>56543.575</v>
          </cell>
          <cell r="BD34">
            <v>59586.8616666667</v>
          </cell>
          <cell r="BE34">
            <v>72669.8266666667</v>
          </cell>
          <cell r="BF34">
            <v>82380.2466666667</v>
          </cell>
          <cell r="BG34">
            <v>69524.0316666667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金属件</v>
          </cell>
          <cell r="F35" t="str">
            <v>大宗物料</v>
          </cell>
          <cell r="G35">
            <v>0</v>
          </cell>
          <cell r="H35" t="str">
            <v>否</v>
          </cell>
          <cell r="I35">
            <v>30</v>
          </cell>
        </row>
        <row r="35">
          <cell r="AD35">
            <v>0</v>
          </cell>
          <cell r="AE35">
            <v>0</v>
          </cell>
          <cell r="AF35">
            <v>0</v>
          </cell>
        </row>
        <row r="35"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5">
          <cell r="AS35">
            <v>0</v>
          </cell>
          <cell r="AT35">
            <v>0</v>
          </cell>
          <cell r="AU35">
            <v>0</v>
          </cell>
          <cell r="AV35">
            <v>523982.5</v>
          </cell>
        </row>
        <row r="35">
          <cell r="AX35">
            <v>1289390.93</v>
          </cell>
          <cell r="AY35">
            <v>1813373.43</v>
          </cell>
          <cell r="AZ35">
            <v>1813373.43</v>
          </cell>
          <cell r="BA35">
            <v>1</v>
          </cell>
          <cell r="BB35">
            <v>0</v>
          </cell>
          <cell r="BC35">
            <v>0</v>
          </cell>
          <cell r="BD35">
            <v>0</v>
          </cell>
          <cell r="BE35">
            <v>87330.4166666667</v>
          </cell>
          <cell r="BF35">
            <v>87330.4166666667</v>
          </cell>
          <cell r="BG35">
            <v>302228.905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后视镜</v>
          </cell>
          <cell r="F36" t="str">
            <v>正常供货</v>
          </cell>
          <cell r="G36">
            <v>60</v>
          </cell>
          <cell r="H36" t="str">
            <v>否</v>
          </cell>
          <cell r="I36">
            <v>60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6"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6">
          <cell r="AQ36">
            <v>0</v>
          </cell>
          <cell r="AR36">
            <v>0</v>
          </cell>
          <cell r="AS36">
            <v>0</v>
          </cell>
        </row>
        <row r="36">
          <cell r="AV36">
            <v>0</v>
          </cell>
        </row>
        <row r="36">
          <cell r="AX36">
            <v>107884.53</v>
          </cell>
          <cell r="AY36">
            <v>107884.53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17980.755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座椅</v>
          </cell>
          <cell r="F37" t="str">
            <v>正常供货</v>
          </cell>
          <cell r="G37">
            <v>60</v>
          </cell>
          <cell r="H37" t="str">
            <v>是</v>
          </cell>
          <cell r="I37">
            <v>60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7">
          <cell r="AE37">
            <v>0</v>
          </cell>
          <cell r="AF37">
            <v>86262.8</v>
          </cell>
          <cell r="AG37">
            <v>0</v>
          </cell>
          <cell r="AH37">
            <v>201989.76</v>
          </cell>
          <cell r="AI37">
            <v>50497.44</v>
          </cell>
          <cell r="AJ37">
            <v>0</v>
          </cell>
          <cell r="AK37">
            <v>0</v>
          </cell>
          <cell r="AL37">
            <v>151492.32</v>
          </cell>
          <cell r="AM37">
            <v>353482.08</v>
          </cell>
          <cell r="AN37">
            <v>0</v>
          </cell>
          <cell r="AO37">
            <v>555471.84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100994.88</v>
          </cell>
          <cell r="AU37">
            <v>0</v>
          </cell>
          <cell r="AV37">
            <v>0</v>
          </cell>
          <cell r="AW37">
            <v>100994.88</v>
          </cell>
          <cell r="AX37">
            <v>504974.4</v>
          </cell>
          <cell r="AY37">
            <v>2106160.4</v>
          </cell>
          <cell r="AZ37">
            <v>1500191.12</v>
          </cell>
          <cell r="BA37">
            <v>1</v>
          </cell>
          <cell r="BB37">
            <v>92578.64</v>
          </cell>
          <cell r="BC37">
            <v>109411.12</v>
          </cell>
          <cell r="BD37">
            <v>16832.48</v>
          </cell>
          <cell r="BE37">
            <v>16832.48</v>
          </cell>
          <cell r="BF37">
            <v>33664.96</v>
          </cell>
          <cell r="BG37">
            <v>117827.36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座椅</v>
          </cell>
          <cell r="F38" t="str">
            <v>正常供货</v>
          </cell>
          <cell r="G38">
            <v>90</v>
          </cell>
          <cell r="H38" t="str">
            <v>是</v>
          </cell>
          <cell r="I38">
            <v>90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8"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140435.82</v>
          </cell>
          <cell r="AM38">
            <v>0</v>
          </cell>
          <cell r="AN38">
            <v>311154.09</v>
          </cell>
          <cell r="AO38">
            <v>144144</v>
          </cell>
          <cell r="AP38">
            <v>178600</v>
          </cell>
          <cell r="AQ38">
            <v>186200</v>
          </cell>
          <cell r="AR38">
            <v>0</v>
          </cell>
          <cell r="AS38">
            <v>386548.67</v>
          </cell>
          <cell r="AT38">
            <v>0</v>
          </cell>
          <cell r="AU38">
            <v>0</v>
          </cell>
          <cell r="AV38">
            <v>144815.85</v>
          </cell>
          <cell r="AW38">
            <v>75145.41</v>
          </cell>
          <cell r="AX38">
            <v>21060.84</v>
          </cell>
          <cell r="AY38">
            <v>1588104.68</v>
          </cell>
          <cell r="AZ38">
            <v>1347082.58</v>
          </cell>
          <cell r="BA38">
            <v>1</v>
          </cell>
          <cell r="BB38">
            <v>201107.793333333</v>
          </cell>
          <cell r="BC38">
            <v>149248.778333333</v>
          </cell>
          <cell r="BD38">
            <v>125224.778333333</v>
          </cell>
          <cell r="BE38">
            <v>119594.086666667</v>
          </cell>
          <cell r="BF38">
            <v>101084.988333333</v>
          </cell>
          <cell r="BG38">
            <v>104595.128333333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座椅</v>
          </cell>
          <cell r="F39" t="str">
            <v>正常供货</v>
          </cell>
          <cell r="G39">
            <v>90</v>
          </cell>
          <cell r="H39" t="str">
            <v>否</v>
          </cell>
          <cell r="I39">
            <v>90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39">
          <cell r="AJ39">
            <v>0</v>
          </cell>
        </row>
        <row r="39">
          <cell r="AO39">
            <v>0</v>
          </cell>
        </row>
        <row r="39">
          <cell r="AQ39">
            <v>6243.12</v>
          </cell>
          <cell r="AR39">
            <v>359530.55</v>
          </cell>
          <cell r="AS39">
            <v>269749.08</v>
          </cell>
          <cell r="AT39">
            <v>422823.47</v>
          </cell>
          <cell r="AU39">
            <v>0</v>
          </cell>
          <cell r="AV39">
            <v>285452.6</v>
          </cell>
        </row>
        <row r="39">
          <cell r="AX39">
            <v>32420.83</v>
          </cell>
          <cell r="AY39">
            <v>1376219.65</v>
          </cell>
          <cell r="AZ39">
            <v>1058346.22</v>
          </cell>
          <cell r="BA39">
            <v>1</v>
          </cell>
          <cell r="BB39">
            <v>105920.458333333</v>
          </cell>
          <cell r="BC39">
            <v>176391.036666667</v>
          </cell>
          <cell r="BD39">
            <v>176391.036666667</v>
          </cell>
          <cell r="BE39">
            <v>223966.47</v>
          </cell>
          <cell r="BF39">
            <v>222925.95</v>
          </cell>
          <cell r="BG39">
            <v>168407.663333333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金属件</v>
          </cell>
          <cell r="F40" t="str">
            <v>正常供货</v>
          </cell>
          <cell r="G40">
            <v>60</v>
          </cell>
          <cell r="H40" t="str">
            <v>是</v>
          </cell>
          <cell r="I40">
            <v>90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0">
          <cell r="O40">
            <v>0</v>
          </cell>
          <cell r="P40">
            <v>0</v>
          </cell>
          <cell r="Q40">
            <v>172666.63</v>
          </cell>
          <cell r="R40">
            <v>295046.31</v>
          </cell>
          <cell r="S40">
            <v>0</v>
          </cell>
          <cell r="T40">
            <v>0</v>
          </cell>
          <cell r="U40">
            <v>158493.38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0"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196661.45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33763.07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0">
          <cell r="AX40">
            <v>0</v>
          </cell>
          <cell r="AY40">
            <v>856630.84</v>
          </cell>
          <cell r="AZ40">
            <v>856630.84</v>
          </cell>
          <cell r="BA40">
            <v>0.8</v>
          </cell>
          <cell r="BB40">
            <v>5627.17833333333</v>
          </cell>
          <cell r="BC40">
            <v>5627.17833333333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座椅</v>
          </cell>
          <cell r="F41" t="str">
            <v>正常供货</v>
          </cell>
          <cell r="G41">
            <v>60</v>
          </cell>
          <cell r="H41" t="str">
            <v>否</v>
          </cell>
          <cell r="I41">
            <v>90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1"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1">
          <cell r="AR41">
            <v>203514.6</v>
          </cell>
          <cell r="AS41">
            <v>158056.49</v>
          </cell>
          <cell r="AT41">
            <v>216321.56</v>
          </cell>
          <cell r="AU41">
            <v>206975.89</v>
          </cell>
          <cell r="AV41">
            <v>171745.31</v>
          </cell>
          <cell r="AW41">
            <v>213981.32</v>
          </cell>
          <cell r="AX41">
            <v>186978.84</v>
          </cell>
          <cell r="AY41">
            <v>1357574.01</v>
          </cell>
          <cell r="AZ41">
            <v>956613.85</v>
          </cell>
          <cell r="BA41">
            <v>0.8</v>
          </cell>
          <cell r="BB41">
            <v>60261.8483333333</v>
          </cell>
          <cell r="BC41">
            <v>96315.4416666667</v>
          </cell>
          <cell r="BD41">
            <v>130811.423333333</v>
          </cell>
          <cell r="BE41">
            <v>159435.641666667</v>
          </cell>
          <cell r="BF41">
            <v>195099.195</v>
          </cell>
          <cell r="BG41">
            <v>192343.235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金属件/座椅</v>
          </cell>
          <cell r="F42" t="str">
            <v>正常供货</v>
          </cell>
          <cell r="G42">
            <v>60</v>
          </cell>
          <cell r="H42" t="str">
            <v>是</v>
          </cell>
          <cell r="I42">
            <v>60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146534.48</v>
          </cell>
          <cell r="AL42">
            <v>136767.29</v>
          </cell>
          <cell r="AM42">
            <v>16256.75</v>
          </cell>
          <cell r="AN42">
            <v>18718.65</v>
          </cell>
          <cell r="AO42">
            <v>26337.4</v>
          </cell>
          <cell r="AP42">
            <v>83000</v>
          </cell>
          <cell r="AQ42">
            <v>166600</v>
          </cell>
          <cell r="AR42">
            <v>199098.38</v>
          </cell>
          <cell r="AS42">
            <v>170008.91</v>
          </cell>
          <cell r="AT42">
            <v>128935.26</v>
          </cell>
          <cell r="AU42">
            <v>600916.49</v>
          </cell>
          <cell r="AV42">
            <v>234670.04</v>
          </cell>
          <cell r="AW42">
            <v>520798.5</v>
          </cell>
          <cell r="AX42">
            <v>239833.74</v>
          </cell>
          <cell r="AY42">
            <v>2688475.89</v>
          </cell>
          <cell r="AZ42">
            <v>1927843.65</v>
          </cell>
          <cell r="BA42">
            <v>0.8</v>
          </cell>
          <cell r="BB42">
            <v>110627.223333333</v>
          </cell>
          <cell r="BC42">
            <v>128996.658333333</v>
          </cell>
          <cell r="BD42">
            <v>224759.84</v>
          </cell>
          <cell r="BE42">
            <v>250038.18</v>
          </cell>
          <cell r="BF42">
            <v>309071.263333333</v>
          </cell>
          <cell r="BG42">
            <v>315860.49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金属件/座椅</v>
          </cell>
          <cell r="F43" t="str">
            <v>更名创合</v>
          </cell>
          <cell r="G43">
            <v>60</v>
          </cell>
          <cell r="H43" t="str">
            <v>是</v>
          </cell>
          <cell r="I43">
            <v>90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149198.92</v>
          </cell>
          <cell r="AA43">
            <v>0</v>
          </cell>
          <cell r="AB43">
            <v>0</v>
          </cell>
        </row>
        <row r="43">
          <cell r="AD43">
            <v>378139.64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3">
          <cell r="AX43">
            <v>0</v>
          </cell>
          <cell r="AY43">
            <v>527338.56</v>
          </cell>
          <cell r="AZ43">
            <v>527338.56</v>
          </cell>
          <cell r="BA43">
            <v>0.8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座椅/后视镜</v>
          </cell>
          <cell r="F44" t="str">
            <v>正常供货</v>
          </cell>
          <cell r="G44">
            <v>60</v>
          </cell>
          <cell r="H44" t="str">
            <v>是</v>
          </cell>
          <cell r="I44">
            <v>60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56830.9</v>
          </cell>
          <cell r="T44">
            <v>0</v>
          </cell>
          <cell r="U44">
            <v>212817.59</v>
          </cell>
          <cell r="V44">
            <v>0</v>
          </cell>
          <cell r="W44">
            <v>98690.6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4"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25457.29</v>
          </cell>
          <cell r="AI44">
            <v>102625.95</v>
          </cell>
          <cell r="AJ44">
            <v>61039.55</v>
          </cell>
          <cell r="AK44">
            <v>0</v>
          </cell>
          <cell r="AL44">
            <v>7579.72</v>
          </cell>
          <cell r="AM44">
            <v>187.99</v>
          </cell>
          <cell r="AN44">
            <v>123.67</v>
          </cell>
          <cell r="AO44">
            <v>7479.33</v>
          </cell>
          <cell r="AP44">
            <v>21400</v>
          </cell>
          <cell r="AQ44">
            <v>10500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4">
          <cell r="AX44">
            <v>0</v>
          </cell>
          <cell r="AY44">
            <v>604732.59</v>
          </cell>
          <cell r="AZ44">
            <v>604732.59</v>
          </cell>
          <cell r="BA44">
            <v>0.8</v>
          </cell>
          <cell r="BB44">
            <v>6583.83333333333</v>
          </cell>
          <cell r="BC44">
            <v>6563.22166666667</v>
          </cell>
          <cell r="BD44">
            <v>5316.66666666667</v>
          </cell>
          <cell r="BE44">
            <v>1750</v>
          </cell>
          <cell r="BF44">
            <v>0</v>
          </cell>
          <cell r="BG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金属件</v>
          </cell>
          <cell r="F45" t="str">
            <v>正常供货</v>
          </cell>
          <cell r="G45">
            <v>90</v>
          </cell>
          <cell r="H45" t="str">
            <v>是</v>
          </cell>
          <cell r="I45">
            <v>90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5"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5">
          <cell r="AM45">
            <v>1844.43</v>
          </cell>
          <cell r="AN45">
            <v>73420.39</v>
          </cell>
          <cell r="AO45">
            <v>105493.74</v>
          </cell>
          <cell r="AP45">
            <v>134900</v>
          </cell>
          <cell r="AQ45">
            <v>251000</v>
          </cell>
          <cell r="AR45">
            <v>194883.01</v>
          </cell>
          <cell r="AS45">
            <v>255354.44</v>
          </cell>
          <cell r="AT45">
            <v>0</v>
          </cell>
          <cell r="AU45">
            <v>302273.52</v>
          </cell>
          <cell r="AV45">
            <v>158299.7</v>
          </cell>
          <cell r="AW45">
            <v>437642.97</v>
          </cell>
          <cell r="AX45">
            <v>278504.72</v>
          </cell>
          <cell r="AY45">
            <v>2193616.92</v>
          </cell>
          <cell r="AZ45">
            <v>1319169.53</v>
          </cell>
          <cell r="BA45">
            <v>0.8</v>
          </cell>
          <cell r="BB45">
            <v>169175.263333333</v>
          </cell>
          <cell r="BC45">
            <v>156938.531666667</v>
          </cell>
          <cell r="BD45">
            <v>189735.161666667</v>
          </cell>
          <cell r="BE45">
            <v>193635.111666667</v>
          </cell>
          <cell r="BF45">
            <v>224742.273333333</v>
          </cell>
          <cell r="BG45">
            <v>238679.225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后视镜</v>
          </cell>
          <cell r="F46" t="str">
            <v>正常供货</v>
          </cell>
          <cell r="G46">
            <v>60</v>
          </cell>
          <cell r="H46" t="str">
            <v>是</v>
          </cell>
          <cell r="I46">
            <v>90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6"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121209.49</v>
          </cell>
          <cell r="AL46">
            <v>45180.06</v>
          </cell>
          <cell r="AM46">
            <v>102833.86</v>
          </cell>
          <cell r="AN46">
            <v>74741.32</v>
          </cell>
          <cell r="AO46">
            <v>85589.88</v>
          </cell>
          <cell r="AP46">
            <v>93000</v>
          </cell>
          <cell r="AQ46">
            <v>47900</v>
          </cell>
          <cell r="AR46">
            <v>89492.64</v>
          </cell>
          <cell r="AS46">
            <v>86878.44</v>
          </cell>
          <cell r="AT46">
            <v>28025.03</v>
          </cell>
          <cell r="AU46">
            <v>12685.55</v>
          </cell>
          <cell r="AV46">
            <v>0</v>
          </cell>
          <cell r="AW46">
            <v>131554.62</v>
          </cell>
          <cell r="AX46">
            <v>104450.84</v>
          </cell>
          <cell r="AY46">
            <v>1023541.73</v>
          </cell>
          <cell r="AZ46">
            <v>787536.27</v>
          </cell>
          <cell r="BA46">
            <v>0</v>
          </cell>
          <cell r="BB46">
            <v>79600.38</v>
          </cell>
          <cell r="BC46">
            <v>71814.3316666667</v>
          </cell>
          <cell r="BD46">
            <v>59663.61</v>
          </cell>
          <cell r="BE46">
            <v>44163.61</v>
          </cell>
          <cell r="BF46">
            <v>58106.0466666667</v>
          </cell>
          <cell r="BG46">
            <v>60599.08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座椅</v>
          </cell>
          <cell r="F47" t="str">
            <v>诉讼</v>
          </cell>
          <cell r="G47">
            <v>60</v>
          </cell>
          <cell r="H47" t="str">
            <v>否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7"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7"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7">
          <cell r="AX47">
            <v>0</v>
          </cell>
          <cell r="AY47">
            <v>0</v>
          </cell>
          <cell r="AZ47">
            <v>0</v>
          </cell>
          <cell r="BA47">
            <v>0.8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>
            <v>0</v>
          </cell>
          <cell r="F48" t="str">
            <v>固定资产</v>
          </cell>
          <cell r="G48">
            <v>0</v>
          </cell>
          <cell r="H48" t="str">
            <v>是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8">
          <cell r="AF48">
            <v>0</v>
          </cell>
          <cell r="AG48">
            <v>37300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140000</v>
          </cell>
          <cell r="AT48">
            <v>0</v>
          </cell>
          <cell r="AU48">
            <v>0</v>
          </cell>
          <cell r="AV48">
            <v>0</v>
          </cell>
        </row>
        <row r="48">
          <cell r="AX48">
            <v>0</v>
          </cell>
          <cell r="AY48">
            <v>177300</v>
          </cell>
          <cell r="AZ48">
            <v>177300</v>
          </cell>
          <cell r="BA48">
            <v>0</v>
          </cell>
          <cell r="BB48">
            <v>23333.3333333333</v>
          </cell>
          <cell r="BC48">
            <v>23333.3333333333</v>
          </cell>
          <cell r="BD48">
            <v>23333.3333333333</v>
          </cell>
          <cell r="BE48">
            <v>23333.3333333333</v>
          </cell>
          <cell r="BF48">
            <v>23333.3333333333</v>
          </cell>
          <cell r="BG48">
            <v>23333.3333333333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金属件</v>
          </cell>
          <cell r="F49" t="str">
            <v>正常供货</v>
          </cell>
          <cell r="G49">
            <v>90</v>
          </cell>
          <cell r="H49" t="str">
            <v>是</v>
          </cell>
          <cell r="I49">
            <v>90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49">
          <cell r="AI49">
            <v>0</v>
          </cell>
          <cell r="AJ49">
            <v>0</v>
          </cell>
          <cell r="AK49">
            <v>0</v>
          </cell>
        </row>
        <row r="49">
          <cell r="AN49">
            <v>0</v>
          </cell>
          <cell r="AO49">
            <v>161986.92</v>
          </cell>
          <cell r="AP49">
            <v>0</v>
          </cell>
          <cell r="AQ49">
            <v>0</v>
          </cell>
          <cell r="AR49">
            <v>2279773.31</v>
          </cell>
          <cell r="AS49">
            <v>759580.68</v>
          </cell>
          <cell r="AT49">
            <v>0</v>
          </cell>
          <cell r="AU49">
            <v>0</v>
          </cell>
          <cell r="AV49">
            <v>1943731.72</v>
          </cell>
          <cell r="AW49">
            <v>731857.32</v>
          </cell>
          <cell r="AX49">
            <v>424300.31</v>
          </cell>
          <cell r="AY49">
            <v>6301230.26</v>
          </cell>
          <cell r="AZ49">
            <v>3201340.91</v>
          </cell>
          <cell r="BA49">
            <v>0.8</v>
          </cell>
          <cell r="BB49">
            <v>533556.818333333</v>
          </cell>
          <cell r="BC49">
            <v>533556.818333333</v>
          </cell>
          <cell r="BD49">
            <v>506558.998333333</v>
          </cell>
          <cell r="BE49">
            <v>830514.285</v>
          </cell>
          <cell r="BF49">
            <v>952490.505</v>
          </cell>
          <cell r="BG49">
            <v>643245.005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金属件</v>
          </cell>
          <cell r="F50" t="str">
            <v>老账</v>
          </cell>
          <cell r="G50">
            <v>0</v>
          </cell>
          <cell r="H50" t="str">
            <v>否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0">
          <cell r="V50">
            <v>0</v>
          </cell>
          <cell r="W50">
            <v>0</v>
          </cell>
          <cell r="X50">
            <v>126094.65</v>
          </cell>
          <cell r="Y50">
            <v>0</v>
          </cell>
          <cell r="Z50">
            <v>0</v>
          </cell>
          <cell r="AA50">
            <v>0</v>
          </cell>
          <cell r="AB50">
            <v>74592</v>
          </cell>
        </row>
        <row r="50"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0">
          <cell r="AX50">
            <v>0</v>
          </cell>
          <cell r="AY50">
            <v>200686.65</v>
          </cell>
          <cell r="AZ50">
            <v>200686.65</v>
          </cell>
          <cell r="BA50">
            <v>0.8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座椅</v>
          </cell>
          <cell r="F51" t="str">
            <v>正常供货</v>
          </cell>
          <cell r="G51">
            <v>60</v>
          </cell>
          <cell r="H51" t="str">
            <v>否</v>
          </cell>
          <cell r="I51">
            <v>90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1"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1">
          <cell r="AP51">
            <v>0</v>
          </cell>
          <cell r="AQ51">
            <v>0</v>
          </cell>
          <cell r="AR51">
            <v>20980.81</v>
          </cell>
          <cell r="AS51">
            <v>461164.86</v>
          </cell>
          <cell r="AT51">
            <v>485505.14</v>
          </cell>
          <cell r="AU51">
            <v>900590.92</v>
          </cell>
          <cell r="AV51">
            <v>291316.14</v>
          </cell>
          <cell r="AW51">
            <v>689636.32</v>
          </cell>
          <cell r="AX51">
            <v>406031.42</v>
          </cell>
          <cell r="AY51">
            <v>3255225.61</v>
          </cell>
          <cell r="AZ51">
            <v>2159557.87</v>
          </cell>
          <cell r="BA51">
            <v>0.8</v>
          </cell>
          <cell r="BB51">
            <v>80357.6116666667</v>
          </cell>
          <cell r="BC51">
            <v>161275.135</v>
          </cell>
          <cell r="BD51">
            <v>311373.621666667</v>
          </cell>
          <cell r="BE51">
            <v>359926.311666667</v>
          </cell>
          <cell r="BF51">
            <v>474865.698333333</v>
          </cell>
          <cell r="BG51">
            <v>539040.8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金属件</v>
          </cell>
          <cell r="F52" t="str">
            <v>诉讼</v>
          </cell>
          <cell r="G52">
            <v>60</v>
          </cell>
          <cell r="H52" t="str">
            <v>否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2">
          <cell r="T52">
            <v>0</v>
          </cell>
          <cell r="U52">
            <v>47521.08</v>
          </cell>
          <cell r="V52">
            <v>101074.44</v>
          </cell>
          <cell r="W52">
            <v>0</v>
          </cell>
          <cell r="X52">
            <v>101074.44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2">
          <cell r="AX52">
            <v>0</v>
          </cell>
          <cell r="AY52">
            <v>249669.96</v>
          </cell>
          <cell r="AZ52">
            <v>249669.96</v>
          </cell>
          <cell r="BA52">
            <v>0.8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座椅</v>
          </cell>
          <cell r="F53" t="str">
            <v>固定资产</v>
          </cell>
          <cell r="G53" t="str">
            <v>预付</v>
          </cell>
          <cell r="H53" t="str">
            <v>否</v>
          </cell>
        </row>
        <row r="53">
          <cell r="J53">
            <v>470027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3"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3">
          <cell r="AX53">
            <v>0</v>
          </cell>
          <cell r="AY53">
            <v>470027</v>
          </cell>
          <cell r="AZ53">
            <v>470027</v>
          </cell>
          <cell r="BA53">
            <v>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后视镜</v>
          </cell>
          <cell r="F54" t="str">
            <v>老账</v>
          </cell>
          <cell r="G54">
            <v>90</v>
          </cell>
          <cell r="H54" t="str">
            <v>是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4">
          <cell r="AD54">
            <v>0</v>
          </cell>
          <cell r="AE54">
            <v>0</v>
          </cell>
          <cell r="AF54">
            <v>0</v>
          </cell>
          <cell r="AG54">
            <v>58156.28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4">
          <cell r="AX54">
            <v>139274.43</v>
          </cell>
          <cell r="AY54">
            <v>197430.71</v>
          </cell>
          <cell r="AZ54">
            <v>58156.28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23212.405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金属件/座椅</v>
          </cell>
          <cell r="F55" t="str">
            <v>正常供货</v>
          </cell>
          <cell r="G55">
            <v>60</v>
          </cell>
          <cell r="H55" t="str">
            <v>否</v>
          </cell>
          <cell r="I55">
            <v>90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5"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5">
          <cell r="AQ55">
            <v>0</v>
          </cell>
          <cell r="AR55">
            <v>904521.82</v>
          </cell>
          <cell r="AS55">
            <v>958499.08</v>
          </cell>
          <cell r="AT55">
            <v>973535.12</v>
          </cell>
          <cell r="AU55">
            <v>1890526.64</v>
          </cell>
          <cell r="AV55">
            <v>871702.16</v>
          </cell>
          <cell r="AW55">
            <v>1127828</v>
          </cell>
          <cell r="AX55">
            <v>509297.24</v>
          </cell>
          <cell r="AY55">
            <v>7235910.06</v>
          </cell>
          <cell r="AZ55">
            <v>5598784.82</v>
          </cell>
          <cell r="BA55">
            <v>0.8</v>
          </cell>
          <cell r="BB55">
            <v>310503.483333333</v>
          </cell>
          <cell r="BC55">
            <v>472759.336666667</v>
          </cell>
          <cell r="BD55">
            <v>787847.11</v>
          </cell>
          <cell r="BE55">
            <v>933130.803333333</v>
          </cell>
          <cell r="BF55">
            <v>1121102.13666667</v>
          </cell>
          <cell r="BG55">
            <v>1055231.37333333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>
            <v>0</v>
          </cell>
          <cell r="F56" t="str">
            <v>固定资产</v>
          </cell>
          <cell r="G56">
            <v>0</v>
          </cell>
          <cell r="H56" t="str">
            <v>否</v>
          </cell>
        </row>
        <row r="56">
          <cell r="J56">
            <v>526700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6"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6">
          <cell r="AX56">
            <v>0</v>
          </cell>
          <cell r="AY56">
            <v>526700</v>
          </cell>
          <cell r="AZ56">
            <v>526700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座椅</v>
          </cell>
          <cell r="F57" t="str">
            <v>固定资产-老账</v>
          </cell>
          <cell r="G57" t="str">
            <v>预付</v>
          </cell>
          <cell r="H57" t="str">
            <v>否</v>
          </cell>
        </row>
        <row r="57"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236900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7"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7">
          <cell r="AX57">
            <v>0</v>
          </cell>
          <cell r="AY57">
            <v>236900</v>
          </cell>
          <cell r="AZ57">
            <v>236900</v>
          </cell>
          <cell r="BA57">
            <v>1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座椅</v>
          </cell>
          <cell r="F58" t="str">
            <v>固定资产-老账</v>
          </cell>
          <cell r="G58" t="str">
            <v>预付</v>
          </cell>
          <cell r="H58" t="str">
            <v>是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8"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264354.28</v>
          </cell>
          <cell r="AM58">
            <v>213000</v>
          </cell>
          <cell r="AN58">
            <v>0</v>
          </cell>
          <cell r="AO58">
            <v>52500</v>
          </cell>
          <cell r="AP58">
            <v>0</v>
          </cell>
          <cell r="AQ58">
            <v>0</v>
          </cell>
          <cell r="AR58">
            <v>35000</v>
          </cell>
          <cell r="AS58">
            <v>67500</v>
          </cell>
          <cell r="AT58">
            <v>0</v>
          </cell>
          <cell r="AU58">
            <v>0</v>
          </cell>
          <cell r="AV58">
            <v>0</v>
          </cell>
        </row>
        <row r="58">
          <cell r="AX58">
            <v>0</v>
          </cell>
          <cell r="AY58">
            <v>632354.28</v>
          </cell>
          <cell r="AZ58">
            <v>632354.28</v>
          </cell>
          <cell r="BA58">
            <v>1</v>
          </cell>
          <cell r="BB58">
            <v>25833.3333333333</v>
          </cell>
          <cell r="BC58">
            <v>25833.3333333333</v>
          </cell>
          <cell r="BD58">
            <v>17083.3333333333</v>
          </cell>
          <cell r="BE58">
            <v>17083.3333333333</v>
          </cell>
          <cell r="BF58">
            <v>17083.3333333333</v>
          </cell>
          <cell r="BG58">
            <v>11250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金属件/后视镜</v>
          </cell>
          <cell r="F59" t="str">
            <v>正常供货</v>
          </cell>
          <cell r="G59">
            <v>60</v>
          </cell>
          <cell r="H59" t="str">
            <v>是</v>
          </cell>
          <cell r="I59">
            <v>90</v>
          </cell>
          <cell r="J59">
            <v>0</v>
          </cell>
          <cell r="K59">
            <v>0</v>
          </cell>
          <cell r="L59">
            <v>0</v>
          </cell>
        </row>
        <row r="59"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59"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59">
          <cell r="AD59">
            <v>163925.31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88742.37</v>
          </cell>
          <cell r="AJ59">
            <v>74722.74</v>
          </cell>
          <cell r="AK59">
            <v>0</v>
          </cell>
          <cell r="AL59">
            <v>0</v>
          </cell>
          <cell r="AM59">
            <v>0</v>
          </cell>
          <cell r="AN59">
            <v>133483.42</v>
          </cell>
          <cell r="AO59">
            <v>45058.73</v>
          </cell>
          <cell r="AP59">
            <v>0</v>
          </cell>
          <cell r="AQ59">
            <v>103500</v>
          </cell>
          <cell r="AR59">
            <v>52898.42</v>
          </cell>
          <cell r="AS59">
            <v>76633.02</v>
          </cell>
          <cell r="AT59">
            <v>23283.37</v>
          </cell>
          <cell r="AU59">
            <v>0</v>
          </cell>
          <cell r="AV59">
            <v>74609.93</v>
          </cell>
          <cell r="AW59">
            <v>40908.05</v>
          </cell>
          <cell r="AX59">
            <v>43787.68</v>
          </cell>
          <cell r="AY59">
            <v>921553.04</v>
          </cell>
          <cell r="AZ59">
            <v>836857.31</v>
          </cell>
          <cell r="BA59">
            <v>0.8</v>
          </cell>
          <cell r="BB59">
            <v>68595.5983333333</v>
          </cell>
          <cell r="BC59">
            <v>50228.9233333333</v>
          </cell>
          <cell r="BD59">
            <v>42719.135</v>
          </cell>
          <cell r="BE59">
            <v>55154.1233333333</v>
          </cell>
          <cell r="BF59">
            <v>44722.1316666667</v>
          </cell>
          <cell r="BG59">
            <v>43203.675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金属件/座椅/后视镜</v>
          </cell>
          <cell r="F60" t="str">
            <v>正常供货</v>
          </cell>
          <cell r="G60">
            <v>90</v>
          </cell>
          <cell r="H60" t="str">
            <v>是</v>
          </cell>
          <cell r="I60">
            <v>90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0"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30828.4</v>
          </cell>
          <cell r="AE60">
            <v>40385.19</v>
          </cell>
          <cell r="AF60">
            <v>56596.68</v>
          </cell>
          <cell r="AG60">
            <v>27046.89</v>
          </cell>
          <cell r="AH60">
            <v>44354.57</v>
          </cell>
          <cell r="AI60">
            <v>45109.77</v>
          </cell>
          <cell r="AJ60">
            <v>56004.97</v>
          </cell>
          <cell r="AK60">
            <v>67923.96</v>
          </cell>
          <cell r="AL60">
            <v>56994.88</v>
          </cell>
          <cell r="AM60">
            <v>56144.64</v>
          </cell>
          <cell r="AN60">
            <v>26984.55</v>
          </cell>
          <cell r="AO60">
            <v>31650.85</v>
          </cell>
          <cell r="AP60">
            <v>31400</v>
          </cell>
          <cell r="AQ60">
            <v>48000</v>
          </cell>
          <cell r="AR60">
            <v>43591.48</v>
          </cell>
          <cell r="AS60">
            <v>35027.19</v>
          </cell>
          <cell r="AT60">
            <v>25666.08</v>
          </cell>
          <cell r="AU60">
            <v>0</v>
          </cell>
          <cell r="AV60">
            <v>42989.99</v>
          </cell>
          <cell r="AW60">
            <v>54605.88</v>
          </cell>
          <cell r="AX60">
            <v>0</v>
          </cell>
          <cell r="AY60">
            <v>821305.97</v>
          </cell>
          <cell r="AZ60">
            <v>723710.1</v>
          </cell>
          <cell r="BA60">
            <v>0.8</v>
          </cell>
          <cell r="BB60">
            <v>36109.0116666667</v>
          </cell>
          <cell r="BC60">
            <v>35889.2666666667</v>
          </cell>
          <cell r="BD60">
            <v>30614.125</v>
          </cell>
          <cell r="BE60">
            <v>32545.79</v>
          </cell>
          <cell r="BF60">
            <v>33646.77</v>
          </cell>
          <cell r="BG60">
            <v>26381.5233333333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金属件</v>
          </cell>
          <cell r="F61" t="str">
            <v>正常供货</v>
          </cell>
          <cell r="G61">
            <v>60</v>
          </cell>
          <cell r="H61" t="str">
            <v>否</v>
          </cell>
          <cell r="I61">
            <v>90</v>
          </cell>
        </row>
        <row r="61"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7050.95</v>
          </cell>
          <cell r="AQ61">
            <v>150100</v>
          </cell>
          <cell r="AR61">
            <v>0</v>
          </cell>
          <cell r="AS61">
            <v>182671.28</v>
          </cell>
          <cell r="AT61">
            <v>0</v>
          </cell>
          <cell r="AU61">
            <v>0</v>
          </cell>
          <cell r="AV61">
            <v>885251.05</v>
          </cell>
          <cell r="AW61">
            <v>679356</v>
          </cell>
          <cell r="AX61">
            <v>676097.08</v>
          </cell>
          <cell r="AY61">
            <v>2580526.36</v>
          </cell>
          <cell r="AZ61">
            <v>1225073.28</v>
          </cell>
          <cell r="BA61">
            <v>0.8</v>
          </cell>
          <cell r="BB61">
            <v>56637.0383333333</v>
          </cell>
          <cell r="BC61">
            <v>56637.0383333333</v>
          </cell>
          <cell r="BD61">
            <v>56637.0383333333</v>
          </cell>
          <cell r="BE61">
            <v>203003.721666667</v>
          </cell>
          <cell r="BF61">
            <v>291213.055</v>
          </cell>
          <cell r="BG61">
            <v>403895.901666667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座椅</v>
          </cell>
          <cell r="F62" t="str">
            <v>正常供货</v>
          </cell>
          <cell r="G62">
            <v>90</v>
          </cell>
          <cell r="H62" t="str">
            <v>是</v>
          </cell>
          <cell r="I62">
            <v>90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2"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32705.5</v>
          </cell>
          <cell r="AF62">
            <v>85524.27</v>
          </cell>
          <cell r="AG62">
            <v>0</v>
          </cell>
          <cell r="AH62">
            <v>156100.05</v>
          </cell>
          <cell r="AI62">
            <v>26790.04</v>
          </cell>
          <cell r="AJ62">
            <v>60885.41</v>
          </cell>
          <cell r="AK62">
            <v>165910.83</v>
          </cell>
          <cell r="AL62">
            <v>33628.8</v>
          </cell>
          <cell r="AM62">
            <v>84291.79</v>
          </cell>
          <cell r="AN62">
            <v>90649.77</v>
          </cell>
          <cell r="AO62">
            <v>28624.07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364412.38</v>
          </cell>
          <cell r="AU62">
            <v>97168.7</v>
          </cell>
          <cell r="AV62">
            <v>0</v>
          </cell>
          <cell r="AW62">
            <v>85355.12</v>
          </cell>
          <cell r="AX62">
            <v>63059.24</v>
          </cell>
          <cell r="AY62">
            <v>1375105.97</v>
          </cell>
          <cell r="AZ62">
            <v>1226691.61</v>
          </cell>
          <cell r="BA62">
            <v>0.8</v>
          </cell>
          <cell r="BB62">
            <v>19878.9733333333</v>
          </cell>
          <cell r="BC62">
            <v>65506.075</v>
          </cell>
          <cell r="BD62">
            <v>76930.18</v>
          </cell>
          <cell r="BE62">
            <v>76930.18</v>
          </cell>
          <cell r="BF62">
            <v>91156.0333333333</v>
          </cell>
          <cell r="BG62">
            <v>101665.906666667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后视镜</v>
          </cell>
          <cell r="F63" t="str">
            <v>大宗物料</v>
          </cell>
          <cell r="G63">
            <v>90</v>
          </cell>
          <cell r="H63" t="str">
            <v>是</v>
          </cell>
          <cell r="I63">
            <v>90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3">
          <cell r="AB63">
            <v>0</v>
          </cell>
          <cell r="AC63">
            <v>0</v>
          </cell>
          <cell r="AD63">
            <v>0</v>
          </cell>
          <cell r="AE63">
            <v>30809.99</v>
          </cell>
          <cell r="AF63">
            <v>0</v>
          </cell>
          <cell r="AG63">
            <v>79100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3">
          <cell r="AX63">
            <v>0</v>
          </cell>
          <cell r="AY63">
            <v>109909.99</v>
          </cell>
          <cell r="AZ63">
            <v>109909.99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座椅</v>
          </cell>
          <cell r="F64" t="str">
            <v>实验费-老帐</v>
          </cell>
          <cell r="G64">
            <v>0</v>
          </cell>
          <cell r="H64" t="str">
            <v>否</v>
          </cell>
        </row>
        <row r="64"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383520.5</v>
          </cell>
          <cell r="AQ64">
            <v>0</v>
          </cell>
          <cell r="AR64">
            <v>228201</v>
          </cell>
          <cell r="AS64">
            <v>4337.5</v>
          </cell>
          <cell r="AT64">
            <v>0</v>
          </cell>
          <cell r="AU64">
            <v>0</v>
          </cell>
          <cell r="AV64">
            <v>3905</v>
          </cell>
        </row>
        <row r="64">
          <cell r="AX64">
            <v>0</v>
          </cell>
          <cell r="AY64">
            <v>619964</v>
          </cell>
          <cell r="AZ64">
            <v>619964</v>
          </cell>
          <cell r="BA64">
            <v>0.8</v>
          </cell>
          <cell r="BB64">
            <v>102676.5</v>
          </cell>
          <cell r="BC64">
            <v>102676.5</v>
          </cell>
          <cell r="BD64">
            <v>102676.5</v>
          </cell>
          <cell r="BE64">
            <v>39407.25</v>
          </cell>
          <cell r="BF64">
            <v>39407.25</v>
          </cell>
          <cell r="BG64">
            <v>1373.75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座椅</v>
          </cell>
          <cell r="F65" t="str">
            <v>大宗物料</v>
          </cell>
          <cell r="G65">
            <v>60</v>
          </cell>
          <cell r="H65" t="str">
            <v>否</v>
          </cell>
          <cell r="I65">
            <v>60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5">
          <cell r="AL65">
            <v>0</v>
          </cell>
          <cell r="AM65">
            <v>0</v>
          </cell>
          <cell r="AN65">
            <v>0</v>
          </cell>
        </row>
        <row r="65">
          <cell r="AP65">
            <v>0</v>
          </cell>
          <cell r="AQ65">
            <v>0</v>
          </cell>
          <cell r="AR65">
            <v>103409.82</v>
          </cell>
          <cell r="AS65">
            <v>688800</v>
          </cell>
          <cell r="AT65">
            <v>1019760</v>
          </cell>
          <cell r="AU65">
            <v>678240</v>
          </cell>
          <cell r="AV65">
            <v>962640</v>
          </cell>
          <cell r="AW65">
            <v>869760</v>
          </cell>
          <cell r="AX65">
            <v>659400</v>
          </cell>
          <cell r="AY65">
            <v>4982009.82</v>
          </cell>
          <cell r="AZ65">
            <v>3452849.82</v>
          </cell>
          <cell r="BA65">
            <v>1</v>
          </cell>
          <cell r="BB65">
            <v>132034.97</v>
          </cell>
          <cell r="BC65">
            <v>301994.97</v>
          </cell>
          <cell r="BD65">
            <v>415034.97</v>
          </cell>
          <cell r="BE65">
            <v>575474.97</v>
          </cell>
          <cell r="BF65">
            <v>720434.97</v>
          </cell>
          <cell r="BG65">
            <v>813100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座椅/后视镜</v>
          </cell>
          <cell r="F66" t="str">
            <v>正常供货</v>
          </cell>
          <cell r="G66">
            <v>60</v>
          </cell>
          <cell r="H66" t="str">
            <v>否</v>
          </cell>
          <cell r="I66">
            <v>90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6"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32059.31</v>
          </cell>
          <cell r="AT66">
            <v>46536.05</v>
          </cell>
          <cell r="AU66">
            <v>66484.39</v>
          </cell>
          <cell r="AV66">
            <v>28145.33</v>
          </cell>
          <cell r="AW66">
            <v>87002.92</v>
          </cell>
          <cell r="AX66">
            <v>77516.59</v>
          </cell>
          <cell r="AY66">
            <v>337744.59</v>
          </cell>
          <cell r="AZ66">
            <v>173225.08</v>
          </cell>
          <cell r="BA66">
            <v>0.8</v>
          </cell>
          <cell r="BB66">
            <v>5343.21833333333</v>
          </cell>
          <cell r="BC66">
            <v>13099.2266666667</v>
          </cell>
          <cell r="BD66">
            <v>24179.9583333333</v>
          </cell>
          <cell r="BE66">
            <v>28870.8466666667</v>
          </cell>
          <cell r="BF66">
            <v>43371.3333333333</v>
          </cell>
          <cell r="BG66">
            <v>56290.765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座椅</v>
          </cell>
          <cell r="F67" t="str">
            <v>固定资产-老账</v>
          </cell>
          <cell r="G67" t="str">
            <v>预付</v>
          </cell>
          <cell r="H67" t="str">
            <v>否</v>
          </cell>
        </row>
        <row r="67">
          <cell r="J67">
            <v>222035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60000</v>
          </cell>
          <cell r="Z67">
            <v>0</v>
          </cell>
          <cell r="AA67">
            <v>0</v>
          </cell>
          <cell r="AB67">
            <v>11965</v>
          </cell>
        </row>
        <row r="67"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</row>
        <row r="67">
          <cell r="AX67">
            <v>0</v>
          </cell>
          <cell r="AY67">
            <v>294000</v>
          </cell>
          <cell r="AZ67">
            <v>294000</v>
          </cell>
          <cell r="BA67">
            <v>0.8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金属件</v>
          </cell>
          <cell r="F68" t="str">
            <v>正常供货</v>
          </cell>
          <cell r="G68">
            <v>60</v>
          </cell>
          <cell r="H68" t="str">
            <v>否</v>
          </cell>
          <cell r="I68">
            <v>60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8"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811996.06</v>
          </cell>
          <cell r="AT68">
            <v>281423.25</v>
          </cell>
          <cell r="AU68">
            <v>991550.26</v>
          </cell>
          <cell r="AV68">
            <v>156597.75</v>
          </cell>
          <cell r="AW68">
            <v>855585.49</v>
          </cell>
          <cell r="AX68">
            <v>560550.06</v>
          </cell>
          <cell r="AY68">
            <v>3657702.87</v>
          </cell>
          <cell r="AZ68">
            <v>2241567.32</v>
          </cell>
          <cell r="BA68">
            <v>0.8</v>
          </cell>
          <cell r="BB68">
            <v>135332.676666667</v>
          </cell>
          <cell r="BC68">
            <v>182236.551666667</v>
          </cell>
          <cell r="BD68">
            <v>347494.928333333</v>
          </cell>
          <cell r="BE68">
            <v>373594.553333333</v>
          </cell>
          <cell r="BF68">
            <v>516192.135</v>
          </cell>
          <cell r="BG68">
            <v>609617.145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金属件/座椅</v>
          </cell>
          <cell r="F69" t="str">
            <v>正常供货</v>
          </cell>
          <cell r="G69">
            <v>60</v>
          </cell>
          <cell r="H69" t="str">
            <v>是</v>
          </cell>
          <cell r="I69">
            <v>60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69">
          <cell r="W69">
            <v>0</v>
          </cell>
        </row>
        <row r="69">
          <cell r="Y69">
            <v>0</v>
          </cell>
        </row>
        <row r="69">
          <cell r="AK69">
            <v>0</v>
          </cell>
          <cell r="AL69">
            <v>0</v>
          </cell>
          <cell r="AM69">
            <v>86101.19</v>
          </cell>
          <cell r="AN69">
            <v>110872.52</v>
          </cell>
          <cell r="AO69">
            <v>64759.78</v>
          </cell>
          <cell r="AP69">
            <v>28900</v>
          </cell>
          <cell r="AQ69">
            <v>14400</v>
          </cell>
          <cell r="AR69">
            <v>0</v>
          </cell>
          <cell r="AS69">
            <v>673.35</v>
          </cell>
          <cell r="AT69">
            <v>16414.49</v>
          </cell>
          <cell r="AU69">
            <v>0</v>
          </cell>
          <cell r="AV69">
            <v>0</v>
          </cell>
        </row>
        <row r="69">
          <cell r="AX69">
            <v>4096.37</v>
          </cell>
          <cell r="AY69">
            <v>326217.7</v>
          </cell>
          <cell r="AZ69">
            <v>322121.33</v>
          </cell>
          <cell r="BA69">
            <v>0.8</v>
          </cell>
          <cell r="BB69">
            <v>36600.9416666667</v>
          </cell>
          <cell r="BC69">
            <v>20857.9366666667</v>
          </cell>
          <cell r="BD69">
            <v>10064.64</v>
          </cell>
          <cell r="BE69">
            <v>5247.97333333333</v>
          </cell>
          <cell r="BF69">
            <v>2847.97333333333</v>
          </cell>
          <cell r="BG69">
            <v>3530.70166666667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座椅</v>
          </cell>
          <cell r="F70" t="str">
            <v>正常供货</v>
          </cell>
          <cell r="G70">
            <v>90</v>
          </cell>
          <cell r="H70" t="str">
            <v>是</v>
          </cell>
          <cell r="I70">
            <v>90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0">
          <cell r="AF70">
            <v>0</v>
          </cell>
          <cell r="AG70">
            <v>0</v>
          </cell>
        </row>
        <row r="70"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64665.94</v>
          </cell>
          <cell r="AN70">
            <v>0</v>
          </cell>
          <cell r="AO70">
            <v>112570.89</v>
          </cell>
          <cell r="AP70">
            <v>7500</v>
          </cell>
          <cell r="AQ70">
            <v>17600</v>
          </cell>
          <cell r="AR70">
            <v>24286.2</v>
          </cell>
          <cell r="AS70">
            <v>31266.25</v>
          </cell>
          <cell r="AT70">
            <v>28633.12</v>
          </cell>
          <cell r="AU70">
            <v>20920.74</v>
          </cell>
          <cell r="AV70">
            <v>0</v>
          </cell>
          <cell r="AW70">
            <v>65364.24</v>
          </cell>
          <cell r="AX70">
            <v>0</v>
          </cell>
          <cell r="AY70">
            <v>372807.38</v>
          </cell>
          <cell r="AZ70">
            <v>307443.14</v>
          </cell>
          <cell r="BA70">
            <v>0.8</v>
          </cell>
          <cell r="BB70">
            <v>32203.89</v>
          </cell>
          <cell r="BC70">
            <v>36976.0766666667</v>
          </cell>
          <cell r="BD70">
            <v>21701.0516666667</v>
          </cell>
          <cell r="BE70">
            <v>20451.0516666667</v>
          </cell>
          <cell r="BF70">
            <v>28411.7583333333</v>
          </cell>
          <cell r="BG70">
            <v>24364.0583333333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后视镜</v>
          </cell>
          <cell r="F71" t="str">
            <v>大宗物料</v>
          </cell>
          <cell r="G71">
            <v>90</v>
          </cell>
          <cell r="H71" t="str">
            <v>是</v>
          </cell>
          <cell r="I71">
            <v>90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46705.6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1">
          <cell r="AX71">
            <v>0</v>
          </cell>
          <cell r="AY71">
            <v>46705.6</v>
          </cell>
          <cell r="AZ71">
            <v>46705.6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E72" t="str">
            <v>金属件</v>
          </cell>
        </row>
        <row r="72">
          <cell r="G72">
            <v>0</v>
          </cell>
          <cell r="H72" t="str">
            <v>否</v>
          </cell>
          <cell r="I72">
            <v>30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2"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2">
          <cell r="AW72">
            <v>141746.47</v>
          </cell>
          <cell r="AX72">
            <v>350004.35</v>
          </cell>
          <cell r="AY72">
            <v>491750.82</v>
          </cell>
          <cell r="AZ72">
            <v>491750.82</v>
          </cell>
          <cell r="BA72">
            <v>1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23624.4116666667</v>
          </cell>
          <cell r="BG72">
            <v>81958.47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金属件</v>
          </cell>
          <cell r="F73" t="str">
            <v>正常供货</v>
          </cell>
          <cell r="G73">
            <v>60</v>
          </cell>
          <cell r="H73" t="str">
            <v>是</v>
          </cell>
          <cell r="I73">
            <v>90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3">
          <cell r="Z73">
            <v>0</v>
          </cell>
          <cell r="AA73">
            <v>0</v>
          </cell>
        </row>
        <row r="73">
          <cell r="AD73">
            <v>7278.33</v>
          </cell>
          <cell r="AE73">
            <v>16896</v>
          </cell>
          <cell r="AF73">
            <v>0</v>
          </cell>
          <cell r="AG73">
            <v>56615.9</v>
          </cell>
          <cell r="AH73">
            <v>24527.94</v>
          </cell>
          <cell r="AI73">
            <v>39551.94</v>
          </cell>
          <cell r="AJ73">
            <v>25151.95</v>
          </cell>
          <cell r="AK73">
            <v>58223.89</v>
          </cell>
          <cell r="AL73">
            <v>27767.94</v>
          </cell>
          <cell r="AM73">
            <v>36863.95</v>
          </cell>
          <cell r="AN73">
            <v>26735.96</v>
          </cell>
          <cell r="AO73">
            <v>42047.93</v>
          </cell>
          <cell r="AP73">
            <v>32300</v>
          </cell>
          <cell r="AQ73">
            <v>33100</v>
          </cell>
          <cell r="AR73">
            <v>33839.94</v>
          </cell>
          <cell r="AS73">
            <v>42527.94</v>
          </cell>
          <cell r="AT73">
            <v>28175.95</v>
          </cell>
          <cell r="AU73">
            <v>50999.9</v>
          </cell>
          <cell r="AV73">
            <v>36719.93</v>
          </cell>
          <cell r="AW73">
            <v>17255.97</v>
          </cell>
          <cell r="AX73">
            <v>14495.98</v>
          </cell>
          <cell r="AY73">
            <v>651077.34</v>
          </cell>
          <cell r="AZ73">
            <v>619325.39</v>
          </cell>
          <cell r="BA73">
            <v>0.8</v>
          </cell>
          <cell r="BB73">
            <v>35091.9616666667</v>
          </cell>
          <cell r="BC73">
            <v>35331.96</v>
          </cell>
          <cell r="BD73">
            <v>36823.955</v>
          </cell>
          <cell r="BE73">
            <v>37560.61</v>
          </cell>
          <cell r="BF73">
            <v>34919.9383333333</v>
          </cell>
          <cell r="BG73">
            <v>31695.945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座椅/金属件/后视镜</v>
          </cell>
          <cell r="F74" t="str">
            <v>固定资产-老账</v>
          </cell>
          <cell r="G74">
            <v>0</v>
          </cell>
          <cell r="H74" t="str">
            <v>否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4"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40459.99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4">
          <cell r="AX74">
            <v>0</v>
          </cell>
          <cell r="AY74">
            <v>40459.99</v>
          </cell>
          <cell r="AZ74">
            <v>40459.99</v>
          </cell>
          <cell r="BA74">
            <v>0.8</v>
          </cell>
          <cell r="BB74">
            <v>6743.33166666667</v>
          </cell>
          <cell r="BC74">
            <v>6743.33166666667</v>
          </cell>
          <cell r="BD74">
            <v>6743.33166666667</v>
          </cell>
          <cell r="BE74">
            <v>6743.33166666667</v>
          </cell>
          <cell r="BF74">
            <v>0</v>
          </cell>
          <cell r="BG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金属件</v>
          </cell>
          <cell r="F75" t="str">
            <v>正常供货</v>
          </cell>
          <cell r="G75">
            <v>90</v>
          </cell>
          <cell r="H75" t="str">
            <v>是</v>
          </cell>
          <cell r="I75">
            <v>90</v>
          </cell>
        </row>
        <row r="75">
          <cell r="AJ75">
            <v>0</v>
          </cell>
          <cell r="AK75">
            <v>0</v>
          </cell>
          <cell r="AL75">
            <v>0</v>
          </cell>
          <cell r="AM75">
            <v>30476.37</v>
          </cell>
          <cell r="AN75">
            <v>60131.82</v>
          </cell>
          <cell r="AO75">
            <v>78616.36</v>
          </cell>
          <cell r="AP75">
            <v>117000</v>
          </cell>
          <cell r="AQ75">
            <v>131100</v>
          </cell>
          <cell r="AR75">
            <v>109169.3</v>
          </cell>
          <cell r="AS75">
            <v>129850.56</v>
          </cell>
          <cell r="AT75">
            <v>0</v>
          </cell>
          <cell r="AU75">
            <v>57024.32</v>
          </cell>
          <cell r="AV75">
            <v>117158.4</v>
          </cell>
          <cell r="AW75">
            <v>460969.94</v>
          </cell>
          <cell r="AX75">
            <v>0</v>
          </cell>
          <cell r="AY75">
            <v>1291497.07</v>
          </cell>
          <cell r="AZ75">
            <v>713368.73</v>
          </cell>
          <cell r="BA75">
            <v>0.8</v>
          </cell>
          <cell r="BB75">
            <v>104311.34</v>
          </cell>
          <cell r="BC75">
            <v>94289.37</v>
          </cell>
          <cell r="BD75">
            <v>90690.6966666667</v>
          </cell>
          <cell r="BE75">
            <v>90717.0966666667</v>
          </cell>
          <cell r="BF75">
            <v>145695.42</v>
          </cell>
          <cell r="BG75">
            <v>127500.536666667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后视镜</v>
          </cell>
          <cell r="F76" t="str">
            <v>正常供货</v>
          </cell>
          <cell r="G76">
            <v>30</v>
          </cell>
          <cell r="H76" t="str">
            <v>是</v>
          </cell>
          <cell r="I76">
            <v>30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6">
          <cell r="AB76">
            <v>0</v>
          </cell>
        </row>
        <row r="76">
          <cell r="AD76">
            <v>0</v>
          </cell>
          <cell r="AE76">
            <v>0</v>
          </cell>
          <cell r="AF76">
            <v>0</v>
          </cell>
        </row>
        <row r="76">
          <cell r="AI76">
            <v>0</v>
          </cell>
          <cell r="AJ76">
            <v>232592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6">
          <cell r="AX76">
            <v>0</v>
          </cell>
          <cell r="AY76">
            <v>232592</v>
          </cell>
          <cell r="AZ76">
            <v>232592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后视镜</v>
          </cell>
          <cell r="F77" t="str">
            <v>大宗物料</v>
          </cell>
          <cell r="G77">
            <v>60</v>
          </cell>
          <cell r="H77" t="str">
            <v>否</v>
          </cell>
          <cell r="I77">
            <v>60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7"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41700</v>
          </cell>
          <cell r="AR77">
            <v>61020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7">
          <cell r="AX77">
            <v>0</v>
          </cell>
          <cell r="AY77">
            <v>102720</v>
          </cell>
          <cell r="AZ77">
            <v>102720</v>
          </cell>
          <cell r="BA77">
            <v>0</v>
          </cell>
          <cell r="BB77">
            <v>17120</v>
          </cell>
          <cell r="BC77">
            <v>17120</v>
          </cell>
          <cell r="BD77">
            <v>17120</v>
          </cell>
          <cell r="BE77">
            <v>17120</v>
          </cell>
          <cell r="BF77">
            <v>10170</v>
          </cell>
          <cell r="BG77">
            <v>0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座椅/后视镜</v>
          </cell>
          <cell r="F78" t="str">
            <v>正常供货</v>
          </cell>
          <cell r="G78">
            <v>90</v>
          </cell>
          <cell r="H78" t="str">
            <v>否</v>
          </cell>
          <cell r="I78">
            <v>90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8">
          <cell r="AD78">
            <v>0</v>
          </cell>
          <cell r="AE78">
            <v>0</v>
          </cell>
          <cell r="AF78">
            <v>0</v>
          </cell>
        </row>
        <row r="78"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4688.14</v>
          </cell>
          <cell r="AW78">
            <v>14056.84</v>
          </cell>
          <cell r="AX78">
            <v>84607.95</v>
          </cell>
          <cell r="AY78">
            <v>103352.93</v>
          </cell>
          <cell r="AZ78">
            <v>0</v>
          </cell>
          <cell r="BA78">
            <v>0.8</v>
          </cell>
          <cell r="BB78">
            <v>0</v>
          </cell>
          <cell r="BC78">
            <v>0</v>
          </cell>
          <cell r="BD78">
            <v>0</v>
          </cell>
          <cell r="BE78">
            <v>781.356666666667</v>
          </cell>
          <cell r="BF78">
            <v>3124.16333333333</v>
          </cell>
          <cell r="BG78">
            <v>17225.4883333333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后视镜</v>
          </cell>
          <cell r="F79" t="str">
            <v>正常供货</v>
          </cell>
          <cell r="G79">
            <v>60</v>
          </cell>
          <cell r="H79" t="str">
            <v>是</v>
          </cell>
          <cell r="I79">
            <v>60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79">
          <cell r="W79">
            <v>0</v>
          </cell>
          <cell r="X79">
            <v>0</v>
          </cell>
          <cell r="Y79">
            <v>0</v>
          </cell>
          <cell r="Z79">
            <v>42403.21</v>
          </cell>
          <cell r="AA79">
            <v>0</v>
          </cell>
          <cell r="AB79">
            <v>0</v>
          </cell>
        </row>
        <row r="79">
          <cell r="AD79">
            <v>0</v>
          </cell>
          <cell r="AE79">
            <v>0</v>
          </cell>
          <cell r="AF79">
            <v>9282.96</v>
          </cell>
          <cell r="AG79">
            <v>2488.41</v>
          </cell>
          <cell r="AH79">
            <v>10579.78</v>
          </cell>
          <cell r="AI79">
            <v>18862.96</v>
          </cell>
          <cell r="AJ79">
            <v>0</v>
          </cell>
          <cell r="AK79">
            <v>21414.7</v>
          </cell>
          <cell r="AL79">
            <v>0</v>
          </cell>
          <cell r="AM79">
            <v>25002.26</v>
          </cell>
          <cell r="AN79">
            <v>0</v>
          </cell>
          <cell r="AO79">
            <v>23556.33</v>
          </cell>
          <cell r="AP79">
            <v>0</v>
          </cell>
          <cell r="AQ79">
            <v>55500</v>
          </cell>
          <cell r="AR79">
            <v>0</v>
          </cell>
          <cell r="AS79">
            <v>36477.82</v>
          </cell>
          <cell r="AT79">
            <v>8752.09</v>
          </cell>
          <cell r="AU79">
            <v>0</v>
          </cell>
          <cell r="AV79">
            <v>6458.4</v>
          </cell>
        </row>
        <row r="79">
          <cell r="AX79">
            <v>0</v>
          </cell>
          <cell r="AY79">
            <v>260778.92</v>
          </cell>
          <cell r="AZ79">
            <v>260778.92</v>
          </cell>
          <cell r="BA79">
            <v>0</v>
          </cell>
          <cell r="BB79">
            <v>19255.6916666667</v>
          </cell>
          <cell r="BC79">
            <v>20714.3733333333</v>
          </cell>
          <cell r="BD79">
            <v>16788.3183333333</v>
          </cell>
          <cell r="BE79">
            <v>17864.7183333333</v>
          </cell>
          <cell r="BF79">
            <v>8614.71833333333</v>
          </cell>
          <cell r="BG79">
            <v>8614.71833333333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金属件</v>
          </cell>
          <cell r="F80" t="str">
            <v>正常供货</v>
          </cell>
          <cell r="G80">
            <v>90</v>
          </cell>
          <cell r="H80" t="str">
            <v>是</v>
          </cell>
          <cell r="I80">
            <v>90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0">
          <cell r="AA80">
            <v>0</v>
          </cell>
          <cell r="AB80">
            <v>0</v>
          </cell>
        </row>
        <row r="80">
          <cell r="AD80">
            <v>0</v>
          </cell>
          <cell r="AE80">
            <v>0</v>
          </cell>
        </row>
        <row r="80"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97094.38</v>
          </cell>
          <cell r="AO80">
            <v>207948.25</v>
          </cell>
          <cell r="AP80">
            <v>0</v>
          </cell>
          <cell r="AQ80">
            <v>0</v>
          </cell>
          <cell r="AR80">
            <v>119714.71</v>
          </cell>
          <cell r="AS80">
            <v>0</v>
          </cell>
          <cell r="AT80">
            <v>147635.45</v>
          </cell>
          <cell r="AU80">
            <v>175374.06</v>
          </cell>
          <cell r="AV80">
            <v>0</v>
          </cell>
        </row>
        <row r="80">
          <cell r="AX80">
            <v>0</v>
          </cell>
          <cell r="AY80">
            <v>747766.85</v>
          </cell>
          <cell r="AZ80">
            <v>747766.85</v>
          </cell>
          <cell r="BA80">
            <v>0.8</v>
          </cell>
          <cell r="BB80">
            <v>70792.89</v>
          </cell>
          <cell r="BC80">
            <v>79216.4016666667</v>
          </cell>
          <cell r="BD80">
            <v>73787.37</v>
          </cell>
          <cell r="BE80">
            <v>73787.37</v>
          </cell>
          <cell r="BF80">
            <v>73787.37</v>
          </cell>
          <cell r="BG80">
            <v>53834.9183333333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座椅</v>
          </cell>
          <cell r="F81" t="str">
            <v>正常供货</v>
          </cell>
          <cell r="G81">
            <v>60</v>
          </cell>
          <cell r="H81" t="str">
            <v>是</v>
          </cell>
          <cell r="I81">
            <v>60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1"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43285.3</v>
          </cell>
          <cell r="AP81">
            <v>8000</v>
          </cell>
          <cell r="AQ81">
            <v>21300</v>
          </cell>
          <cell r="AR81">
            <v>34175.29</v>
          </cell>
          <cell r="AS81">
            <v>40827.84</v>
          </cell>
          <cell r="AT81">
            <v>37579.05</v>
          </cell>
          <cell r="AU81">
            <v>30551.27</v>
          </cell>
          <cell r="AV81">
            <v>8419.33</v>
          </cell>
          <cell r="AW81">
            <v>21651.16</v>
          </cell>
          <cell r="AX81">
            <v>47236.26</v>
          </cell>
          <cell r="AY81">
            <v>293025.5</v>
          </cell>
          <cell r="AZ81">
            <v>224138.08</v>
          </cell>
          <cell r="BA81">
            <v>0.8</v>
          </cell>
          <cell r="BB81">
            <v>24598.0716666667</v>
          </cell>
          <cell r="BC81">
            <v>30861.2466666667</v>
          </cell>
          <cell r="BD81">
            <v>28738.9083333333</v>
          </cell>
          <cell r="BE81">
            <v>28808.7966666667</v>
          </cell>
          <cell r="BF81">
            <v>28867.3233333333</v>
          </cell>
          <cell r="BG81">
            <v>31044.1516666667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后视镜</v>
          </cell>
          <cell r="F82" t="str">
            <v>正常供货</v>
          </cell>
          <cell r="G82">
            <v>60</v>
          </cell>
          <cell r="H82" t="str">
            <v>是</v>
          </cell>
          <cell r="I82">
            <v>60</v>
          </cell>
        </row>
        <row r="82">
          <cell r="AD82">
            <v>37490.12</v>
          </cell>
          <cell r="AE82">
            <v>29301.8</v>
          </cell>
          <cell r="AF82">
            <v>0</v>
          </cell>
          <cell r="AG82">
            <v>118314.62</v>
          </cell>
          <cell r="AH82">
            <v>8542.8</v>
          </cell>
          <cell r="AI82">
            <v>0</v>
          </cell>
          <cell r="AJ82">
            <v>0</v>
          </cell>
          <cell r="AK82">
            <v>83088.9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2">
          <cell r="AX82">
            <v>0</v>
          </cell>
          <cell r="AY82">
            <v>276738.24</v>
          </cell>
          <cell r="AZ82">
            <v>276738.24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金属件</v>
          </cell>
          <cell r="F83" t="str">
            <v>电泳漆</v>
          </cell>
          <cell r="G83">
            <v>0</v>
          </cell>
          <cell r="H83" t="str">
            <v>否</v>
          </cell>
          <cell r="I83">
            <v>30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3"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3">
          <cell r="AS83">
            <v>0</v>
          </cell>
          <cell r="AT83">
            <v>0</v>
          </cell>
          <cell r="AU83">
            <v>183188.65</v>
          </cell>
          <cell r="AV83">
            <v>0</v>
          </cell>
          <cell r="AW83">
            <v>125769</v>
          </cell>
          <cell r="AX83">
            <v>0</v>
          </cell>
          <cell r="AY83">
            <v>308957.65</v>
          </cell>
          <cell r="AZ83">
            <v>308957.65</v>
          </cell>
          <cell r="BA83">
            <v>0.8</v>
          </cell>
          <cell r="BB83">
            <v>0</v>
          </cell>
          <cell r="BC83">
            <v>0</v>
          </cell>
          <cell r="BD83">
            <v>30531.4416666667</v>
          </cell>
          <cell r="BE83">
            <v>30531.4416666667</v>
          </cell>
          <cell r="BF83">
            <v>51492.9416666667</v>
          </cell>
          <cell r="BG83">
            <v>51492.9416666667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后视镜</v>
          </cell>
          <cell r="F84" t="str">
            <v>老账</v>
          </cell>
          <cell r="G84">
            <v>60</v>
          </cell>
          <cell r="H84" t="str">
            <v>否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29047.96</v>
          </cell>
          <cell r="X84">
            <v>0</v>
          </cell>
          <cell r="Y84">
            <v>98700.98</v>
          </cell>
          <cell r="Z84">
            <v>0</v>
          </cell>
          <cell r="AA84">
            <v>0</v>
          </cell>
          <cell r="AB84">
            <v>0</v>
          </cell>
        </row>
        <row r="84"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4">
          <cell r="AX84">
            <v>4251.06</v>
          </cell>
          <cell r="AY84">
            <v>132000</v>
          </cell>
          <cell r="AZ84">
            <v>127748.94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708.51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金属件/座椅</v>
          </cell>
          <cell r="F85" t="str">
            <v>正常供货</v>
          </cell>
          <cell r="G85">
            <v>60</v>
          </cell>
          <cell r="H85" t="str">
            <v>是</v>
          </cell>
          <cell r="I85">
            <v>60</v>
          </cell>
          <cell r="J85">
            <v>0</v>
          </cell>
          <cell r="K85">
            <v>0</v>
          </cell>
          <cell r="L85">
            <v>0</v>
          </cell>
        </row>
        <row r="85">
          <cell r="O85">
            <v>0</v>
          </cell>
          <cell r="P85">
            <v>0</v>
          </cell>
          <cell r="Q85">
            <v>8383.6</v>
          </cell>
          <cell r="R85">
            <v>6784.09000000001</v>
          </cell>
          <cell r="S85">
            <v>8528.57000000001</v>
          </cell>
          <cell r="T85">
            <v>9497.45000000001</v>
          </cell>
          <cell r="U85">
            <v>11995.55</v>
          </cell>
          <cell r="V85">
            <v>0</v>
          </cell>
          <cell r="W85">
            <v>35938.32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33094.61</v>
          </cell>
        </row>
        <row r="85">
          <cell r="AD85">
            <v>0</v>
          </cell>
          <cell r="AE85">
            <v>24584.46</v>
          </cell>
          <cell r="AF85">
            <v>9690.07</v>
          </cell>
          <cell r="AG85">
            <v>7739.09</v>
          </cell>
          <cell r="AH85">
            <v>0</v>
          </cell>
          <cell r="AI85">
            <v>13711.46</v>
          </cell>
          <cell r="AJ85">
            <v>21353.47</v>
          </cell>
          <cell r="AK85">
            <v>31916.12</v>
          </cell>
          <cell r="AL85">
            <v>8333.53</v>
          </cell>
          <cell r="AM85">
            <v>15572.25</v>
          </cell>
          <cell r="AN85">
            <v>9576.61</v>
          </cell>
          <cell r="AO85">
            <v>15004.33</v>
          </cell>
          <cell r="AP85">
            <v>16800</v>
          </cell>
          <cell r="AQ85">
            <v>21100</v>
          </cell>
          <cell r="AR85">
            <v>23873.91</v>
          </cell>
          <cell r="AS85">
            <v>20626.8</v>
          </cell>
          <cell r="AT85">
            <v>10799.45</v>
          </cell>
          <cell r="AU85">
            <v>16941.96</v>
          </cell>
          <cell r="AV85">
            <v>16400.31</v>
          </cell>
          <cell r="AW85">
            <v>20258.85</v>
          </cell>
          <cell r="AX85">
            <v>12390.03</v>
          </cell>
          <cell r="AY85">
            <v>430894.89</v>
          </cell>
          <cell r="AZ85">
            <v>398246.01</v>
          </cell>
          <cell r="BA85">
            <v>0.8</v>
          </cell>
          <cell r="BB85">
            <v>17830.275</v>
          </cell>
          <cell r="BC85">
            <v>18034.0816666667</v>
          </cell>
          <cell r="BD85">
            <v>18357.02</v>
          </cell>
          <cell r="BE85">
            <v>18290.405</v>
          </cell>
          <cell r="BF85">
            <v>18150.2133333333</v>
          </cell>
          <cell r="BG85">
            <v>16236.2333333333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座椅</v>
          </cell>
          <cell r="F86" t="str">
            <v>诉讼-7月底付清货款</v>
          </cell>
          <cell r="G86">
            <v>60</v>
          </cell>
          <cell r="H86" t="str">
            <v>否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6"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6">
          <cell r="AX86">
            <v>0</v>
          </cell>
          <cell r="AY86">
            <v>0</v>
          </cell>
          <cell r="AZ86">
            <v>0</v>
          </cell>
          <cell r="BA86">
            <v>0.8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座椅</v>
          </cell>
          <cell r="F87" t="str">
            <v>诉讼</v>
          </cell>
          <cell r="G87" t="str">
            <v>预付/60</v>
          </cell>
          <cell r="H87" t="str">
            <v>否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7"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</row>
        <row r="87">
          <cell r="AX87">
            <v>0</v>
          </cell>
          <cell r="AY87">
            <v>0</v>
          </cell>
          <cell r="AZ87">
            <v>0</v>
          </cell>
          <cell r="BA87">
            <v>0.8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金属件</v>
          </cell>
          <cell r="F88" t="str">
            <v>正常供货</v>
          </cell>
          <cell r="G88">
            <v>60</v>
          </cell>
          <cell r="H88" t="str">
            <v>是</v>
          </cell>
          <cell r="I88">
            <v>60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8"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26325.65</v>
          </cell>
          <cell r="AA88">
            <v>0</v>
          </cell>
          <cell r="AB88">
            <v>0</v>
          </cell>
        </row>
        <row r="88"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204220.19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9000</v>
          </cell>
          <cell r="AR88">
            <v>0</v>
          </cell>
          <cell r="AS88">
            <v>358521.6</v>
          </cell>
          <cell r="AT88">
            <v>0</v>
          </cell>
          <cell r="AU88">
            <v>0</v>
          </cell>
          <cell r="AV88">
            <v>0</v>
          </cell>
        </row>
        <row r="88">
          <cell r="AX88">
            <v>0</v>
          </cell>
          <cell r="AY88">
            <v>598067.44</v>
          </cell>
          <cell r="AZ88">
            <v>598067.44</v>
          </cell>
          <cell r="BA88">
            <v>0.8</v>
          </cell>
          <cell r="BB88">
            <v>61253.6</v>
          </cell>
          <cell r="BC88">
            <v>61253.6</v>
          </cell>
          <cell r="BD88">
            <v>61253.6</v>
          </cell>
          <cell r="BE88">
            <v>61253.6</v>
          </cell>
          <cell r="BF88">
            <v>59753.6</v>
          </cell>
          <cell r="BG88">
            <v>59753.6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>
            <v>0</v>
          </cell>
          <cell r="F89" t="str">
            <v>老账</v>
          </cell>
          <cell r="G89">
            <v>0</v>
          </cell>
          <cell r="H89" t="str">
            <v>否</v>
          </cell>
        </row>
        <row r="89">
          <cell r="J89">
            <v>48042.77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89"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</row>
        <row r="89">
          <cell r="AX89">
            <v>0</v>
          </cell>
          <cell r="AY89">
            <v>48042.77</v>
          </cell>
          <cell r="AZ89">
            <v>48042.77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后视镜</v>
          </cell>
          <cell r="F90" t="str">
            <v>大宗物料</v>
          </cell>
          <cell r="G90">
            <v>30</v>
          </cell>
          <cell r="H90" t="str">
            <v>否</v>
          </cell>
          <cell r="I90">
            <v>30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0"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3625.92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</row>
        <row r="90">
          <cell r="AX90">
            <v>0</v>
          </cell>
          <cell r="AY90">
            <v>3625.92</v>
          </cell>
          <cell r="AZ90">
            <v>3625.92</v>
          </cell>
          <cell r="BA90">
            <v>0</v>
          </cell>
          <cell r="BB90">
            <v>604.32</v>
          </cell>
          <cell r="BC90">
            <v>604.32</v>
          </cell>
          <cell r="BD90">
            <v>604.32</v>
          </cell>
          <cell r="BE90">
            <v>604.32</v>
          </cell>
          <cell r="BF90">
            <v>604.32</v>
          </cell>
          <cell r="BG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金属件/座椅</v>
          </cell>
          <cell r="F91" t="str">
            <v>老账</v>
          </cell>
          <cell r="G91">
            <v>60</v>
          </cell>
          <cell r="H91" t="str">
            <v>否</v>
          </cell>
        </row>
        <row r="91">
          <cell r="J91">
            <v>31381.81</v>
          </cell>
          <cell r="K91">
            <v>0</v>
          </cell>
          <cell r="L91">
            <v>147426.87</v>
          </cell>
          <cell r="M91">
            <v>0</v>
          </cell>
          <cell r="N91">
            <v>67211.7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1"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</row>
        <row r="91">
          <cell r="AX91">
            <v>0</v>
          </cell>
          <cell r="AY91">
            <v>246020.38</v>
          </cell>
          <cell r="AZ91">
            <v>246020.38</v>
          </cell>
          <cell r="BA91">
            <v>0.8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座椅</v>
          </cell>
          <cell r="F92" t="str">
            <v>大宗物料</v>
          </cell>
          <cell r="G92">
            <v>30</v>
          </cell>
          <cell r="H92" t="str">
            <v>否</v>
          </cell>
          <cell r="I92">
            <v>60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2">
          <cell r="AJ92">
            <v>0</v>
          </cell>
          <cell r="AK92">
            <v>0</v>
          </cell>
          <cell r="AL92">
            <v>0</v>
          </cell>
        </row>
        <row r="92">
          <cell r="AN92">
            <v>0</v>
          </cell>
          <cell r="AO92">
            <v>0</v>
          </cell>
          <cell r="AP92">
            <v>0</v>
          </cell>
        </row>
        <row r="92">
          <cell r="AR92">
            <v>80545.01</v>
          </cell>
          <cell r="AS92">
            <v>0</v>
          </cell>
          <cell r="AT92">
            <v>312232.9</v>
          </cell>
          <cell r="AU92">
            <v>0</v>
          </cell>
          <cell r="AV92">
            <v>212326.06</v>
          </cell>
          <cell r="AW92">
            <v>130768.59</v>
          </cell>
          <cell r="AX92">
            <v>85509.77</v>
          </cell>
          <cell r="AY92">
            <v>821382.33</v>
          </cell>
          <cell r="AZ92">
            <v>906892.1</v>
          </cell>
          <cell r="BA92">
            <v>1</v>
          </cell>
          <cell r="BB92">
            <v>13424.1683333333</v>
          </cell>
          <cell r="BC92">
            <v>65462.985</v>
          </cell>
          <cell r="BD92">
            <v>65462.985</v>
          </cell>
          <cell r="BE92">
            <v>100850.661666667</v>
          </cell>
          <cell r="BF92">
            <v>122645.426666667</v>
          </cell>
          <cell r="BG92">
            <v>123472.886666667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后视镜</v>
          </cell>
          <cell r="F93" t="str">
            <v>老账</v>
          </cell>
          <cell r="G93">
            <v>90</v>
          </cell>
          <cell r="H93" t="str">
            <v>是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52140.57</v>
          </cell>
          <cell r="AF93">
            <v>2400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</row>
        <row r="93">
          <cell r="AX93">
            <v>0</v>
          </cell>
          <cell r="AY93">
            <v>54540.57</v>
          </cell>
          <cell r="AZ93">
            <v>54540.57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座椅</v>
          </cell>
          <cell r="F94" t="str">
            <v>销售（三方库）</v>
          </cell>
          <cell r="G94">
            <v>90</v>
          </cell>
          <cell r="H94" t="str">
            <v>是</v>
          </cell>
          <cell r="I94">
            <v>90</v>
          </cell>
        </row>
        <row r="94"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139448.35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</row>
        <row r="94">
          <cell r="AX94">
            <v>0</v>
          </cell>
          <cell r="AY94">
            <v>139448.35</v>
          </cell>
          <cell r="AZ94">
            <v>139448.35</v>
          </cell>
          <cell r="BA94">
            <v>0.8</v>
          </cell>
          <cell r="BB94">
            <v>23241.3916666667</v>
          </cell>
          <cell r="BC94">
            <v>23241.3916666667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后视镜</v>
          </cell>
          <cell r="F95" t="str">
            <v>老账</v>
          </cell>
          <cell r="G95">
            <v>60</v>
          </cell>
          <cell r="H95" t="str">
            <v>是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5"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5">
          <cell r="AC95">
            <v>2082.13</v>
          </cell>
          <cell r="AD95">
            <v>28574.47</v>
          </cell>
          <cell r="AE95">
            <v>14575.68</v>
          </cell>
          <cell r="AF95">
            <v>14211.92</v>
          </cell>
          <cell r="AG95">
            <v>0</v>
          </cell>
          <cell r="AH95">
            <v>9273.6</v>
          </cell>
          <cell r="AI95">
            <v>17939.13</v>
          </cell>
          <cell r="AJ95">
            <v>0</v>
          </cell>
          <cell r="AK95">
            <v>35792.04</v>
          </cell>
          <cell r="AL95">
            <v>0</v>
          </cell>
          <cell r="AM95">
            <v>20538.69</v>
          </cell>
          <cell r="AN95">
            <v>0</v>
          </cell>
          <cell r="AO95">
            <v>11307.11</v>
          </cell>
          <cell r="AP95">
            <v>5900</v>
          </cell>
          <cell r="AQ95">
            <v>6000</v>
          </cell>
          <cell r="AR95">
            <v>6275.12</v>
          </cell>
          <cell r="AS95">
            <v>4386.99</v>
          </cell>
          <cell r="AT95">
            <v>1683.48</v>
          </cell>
          <cell r="AU95">
            <v>12318.44</v>
          </cell>
          <cell r="AV95">
            <v>7247.58</v>
          </cell>
          <cell r="AW95">
            <v>11919.23</v>
          </cell>
          <cell r="AX95">
            <v>7656.65</v>
          </cell>
          <cell r="AY95">
            <v>217682.26</v>
          </cell>
          <cell r="AZ95">
            <v>198106.38</v>
          </cell>
          <cell r="BA95">
            <v>0</v>
          </cell>
          <cell r="BB95">
            <v>5644.87</v>
          </cell>
          <cell r="BC95">
            <v>5925.45</v>
          </cell>
          <cell r="BD95">
            <v>6094.005</v>
          </cell>
          <cell r="BE95">
            <v>6318.60166666667</v>
          </cell>
          <cell r="BF95">
            <v>7305.14</v>
          </cell>
          <cell r="BG95">
            <v>7535.395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>
            <v>0</v>
          </cell>
          <cell r="F96" t="str">
            <v>老账</v>
          </cell>
          <cell r="G96">
            <v>0</v>
          </cell>
          <cell r="H96" t="str">
            <v>否</v>
          </cell>
        </row>
        <row r="96">
          <cell r="J96">
            <v>215008.44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6"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</row>
        <row r="96">
          <cell r="AX96">
            <v>0</v>
          </cell>
          <cell r="AY96">
            <v>215008.44</v>
          </cell>
          <cell r="AZ96">
            <v>215008.44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座椅</v>
          </cell>
          <cell r="F97" t="str">
            <v>正常供货</v>
          </cell>
          <cell r="G97">
            <v>90</v>
          </cell>
          <cell r="H97" t="str">
            <v>是</v>
          </cell>
          <cell r="I97">
            <v>90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7"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41534.02</v>
          </cell>
          <cell r="AL97">
            <v>0</v>
          </cell>
          <cell r="AM97">
            <v>61593.82</v>
          </cell>
          <cell r="AN97">
            <v>134237.7</v>
          </cell>
          <cell r="AO97">
            <v>0</v>
          </cell>
          <cell r="AP97">
            <v>116100</v>
          </cell>
          <cell r="AQ97">
            <v>0</v>
          </cell>
          <cell r="AR97">
            <v>144574.97</v>
          </cell>
          <cell r="AS97">
            <v>109636.93</v>
          </cell>
          <cell r="AT97">
            <v>0</v>
          </cell>
          <cell r="AU97">
            <v>39472.26</v>
          </cell>
          <cell r="AV97">
            <v>0</v>
          </cell>
          <cell r="AW97">
            <v>49291.4</v>
          </cell>
          <cell r="AX97">
            <v>0</v>
          </cell>
          <cell r="AY97">
            <v>696441.1</v>
          </cell>
          <cell r="AZ97">
            <v>647149.7</v>
          </cell>
          <cell r="BA97">
            <v>0.8</v>
          </cell>
          <cell r="BB97">
            <v>84091.6</v>
          </cell>
          <cell r="BC97">
            <v>61718.65</v>
          </cell>
          <cell r="BD97">
            <v>68297.36</v>
          </cell>
          <cell r="BE97">
            <v>48947.36</v>
          </cell>
          <cell r="BF97">
            <v>57162.5933333333</v>
          </cell>
          <cell r="BG97">
            <v>33066.765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金属件</v>
          </cell>
          <cell r="F98" t="str">
            <v>老账</v>
          </cell>
          <cell r="G98">
            <v>0</v>
          </cell>
          <cell r="H98" t="str">
            <v>否</v>
          </cell>
        </row>
        <row r="98">
          <cell r="J98">
            <v>6192.39999999999</v>
          </cell>
          <cell r="K98">
            <v>0</v>
          </cell>
          <cell r="L98">
            <v>118591.25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87300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8"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98">
          <cell r="AX98">
            <v>0</v>
          </cell>
          <cell r="AY98">
            <v>212083.65</v>
          </cell>
          <cell r="AZ98">
            <v>212083.65</v>
          </cell>
          <cell r="BA98">
            <v>0.8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金属件</v>
          </cell>
          <cell r="F99" t="str">
            <v>大宗物料</v>
          </cell>
          <cell r="G99">
            <v>0</v>
          </cell>
          <cell r="H99" t="str">
            <v>否</v>
          </cell>
          <cell r="I99">
            <v>30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99"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99">
          <cell r="AW99">
            <v>73320.96</v>
          </cell>
          <cell r="AX99">
            <v>86185.44</v>
          </cell>
          <cell r="AY99">
            <v>159506.4</v>
          </cell>
          <cell r="AZ99">
            <v>159506.4</v>
          </cell>
          <cell r="BA99">
            <v>1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12220.16</v>
          </cell>
          <cell r="BG99">
            <v>26584.4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金属件</v>
          </cell>
          <cell r="F100" t="str">
            <v>老账</v>
          </cell>
          <cell r="G100">
            <v>90</v>
          </cell>
          <cell r="H100" t="str">
            <v>否</v>
          </cell>
        </row>
        <row r="100">
          <cell r="J100">
            <v>-21480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0"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0">
          <cell r="AX100">
            <v>0</v>
          </cell>
          <cell r="AY100">
            <v>-21480</v>
          </cell>
          <cell r="AZ100">
            <v>-21480</v>
          </cell>
          <cell r="BA100">
            <v>0.8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后视镜</v>
          </cell>
          <cell r="F101" t="str">
            <v>大宗物料</v>
          </cell>
          <cell r="G101">
            <v>30</v>
          </cell>
          <cell r="H101" t="str">
            <v>否</v>
          </cell>
          <cell r="I101">
            <v>30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1"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</row>
        <row r="101"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后视镜</v>
          </cell>
          <cell r="F102" t="str">
            <v>正常供货</v>
          </cell>
          <cell r="G102">
            <v>60</v>
          </cell>
          <cell r="H102" t="str">
            <v>是</v>
          </cell>
          <cell r="I102">
            <v>60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2">
          <cell r="AG102">
            <v>0</v>
          </cell>
          <cell r="AH102">
            <v>47164</v>
          </cell>
          <cell r="AI102">
            <v>0</v>
          </cell>
          <cell r="AJ102">
            <v>34995.4</v>
          </cell>
          <cell r="AK102">
            <v>0</v>
          </cell>
          <cell r="AL102">
            <v>0</v>
          </cell>
          <cell r="AM102">
            <v>0</v>
          </cell>
          <cell r="AN102">
            <v>16500</v>
          </cell>
          <cell r="AO102">
            <v>0</v>
          </cell>
          <cell r="AP102">
            <v>0</v>
          </cell>
          <cell r="AQ102">
            <v>0</v>
          </cell>
          <cell r="AR102">
            <v>47477.26</v>
          </cell>
          <cell r="AS102">
            <v>52461.19</v>
          </cell>
          <cell r="AT102">
            <v>65665.3</v>
          </cell>
          <cell r="AU102">
            <v>83881.7</v>
          </cell>
          <cell r="AV102">
            <v>0</v>
          </cell>
          <cell r="AW102">
            <v>42122.16</v>
          </cell>
          <cell r="AX102">
            <v>41211.49</v>
          </cell>
          <cell r="AY102">
            <v>431478.5</v>
          </cell>
          <cell r="AZ102">
            <v>348144.85</v>
          </cell>
          <cell r="BA102">
            <v>0</v>
          </cell>
          <cell r="BB102">
            <v>19406.4083333333</v>
          </cell>
          <cell r="BC102">
            <v>27600.625</v>
          </cell>
          <cell r="BD102">
            <v>41580.9083333333</v>
          </cell>
          <cell r="BE102">
            <v>41580.9083333333</v>
          </cell>
          <cell r="BF102">
            <v>48601.2683333333</v>
          </cell>
          <cell r="BG102">
            <v>47556.9733333333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座椅</v>
          </cell>
          <cell r="F103" t="str">
            <v>正常供货</v>
          </cell>
          <cell r="G103">
            <v>60</v>
          </cell>
          <cell r="H103" t="str">
            <v>否</v>
          </cell>
          <cell r="I103">
            <v>60</v>
          </cell>
        </row>
        <row r="103"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</row>
        <row r="103">
          <cell r="AU103">
            <v>0</v>
          </cell>
          <cell r="AV103">
            <v>0</v>
          </cell>
        </row>
        <row r="103">
          <cell r="AX103">
            <v>0</v>
          </cell>
          <cell r="AY103">
            <v>0</v>
          </cell>
          <cell r="AZ103">
            <v>0</v>
          </cell>
          <cell r="BA103">
            <v>0.8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座椅</v>
          </cell>
          <cell r="F104" t="str">
            <v>老账</v>
          </cell>
          <cell r="G104">
            <v>90</v>
          </cell>
          <cell r="H104" t="str">
            <v>是</v>
          </cell>
        </row>
        <row r="104"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4">
          <cell r="Z104">
            <v>0</v>
          </cell>
          <cell r="AA104">
            <v>0</v>
          </cell>
          <cell r="AB104">
            <v>0</v>
          </cell>
        </row>
        <row r="104"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57595.72</v>
          </cell>
          <cell r="AM104">
            <v>0</v>
          </cell>
          <cell r="AN104">
            <v>0</v>
          </cell>
          <cell r="AO104">
            <v>0</v>
          </cell>
          <cell r="AP104">
            <v>44700</v>
          </cell>
          <cell r="AQ104">
            <v>0</v>
          </cell>
          <cell r="AR104">
            <v>75334.81</v>
          </cell>
          <cell r="AS104">
            <v>16842.77</v>
          </cell>
          <cell r="AT104">
            <v>0</v>
          </cell>
          <cell r="AU104">
            <v>80414.82</v>
          </cell>
          <cell r="AV104">
            <v>15820</v>
          </cell>
          <cell r="AW104">
            <v>53633.81</v>
          </cell>
          <cell r="AX104">
            <v>0</v>
          </cell>
          <cell r="AY104">
            <v>344341.93</v>
          </cell>
          <cell r="AZ104">
            <v>274888.12</v>
          </cell>
          <cell r="BA104">
            <v>0.8</v>
          </cell>
          <cell r="BB104">
            <v>22812.93</v>
          </cell>
          <cell r="BC104">
            <v>22812.93</v>
          </cell>
          <cell r="BD104">
            <v>36215.4</v>
          </cell>
          <cell r="BE104">
            <v>31402.0666666667</v>
          </cell>
          <cell r="BF104">
            <v>40341.035</v>
          </cell>
          <cell r="BG104">
            <v>27785.2333333333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金属件</v>
          </cell>
          <cell r="F105" t="str">
            <v>老账</v>
          </cell>
          <cell r="G105">
            <v>90</v>
          </cell>
          <cell r="H105" t="str">
            <v>否</v>
          </cell>
        </row>
        <row r="105"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4106.57999999999</v>
          </cell>
          <cell r="O105">
            <v>62299.61</v>
          </cell>
          <cell r="P105">
            <v>69887.93</v>
          </cell>
          <cell r="Q105">
            <v>0</v>
          </cell>
          <cell r="R105">
            <v>0</v>
          </cell>
          <cell r="S105">
            <v>40410.29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5"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</row>
        <row r="105">
          <cell r="AX105">
            <v>0</v>
          </cell>
          <cell r="AY105">
            <v>176704.41</v>
          </cell>
          <cell r="AZ105">
            <v>176704.41</v>
          </cell>
          <cell r="BA105">
            <v>0.8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金属件/座椅</v>
          </cell>
          <cell r="F106" t="str">
            <v>正常供货</v>
          </cell>
          <cell r="G106">
            <v>90</v>
          </cell>
          <cell r="H106" t="str">
            <v>否</v>
          </cell>
          <cell r="I106">
            <v>90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6">
          <cell r="AL106">
            <v>0</v>
          </cell>
          <cell r="AM106">
            <v>0</v>
          </cell>
          <cell r="AN106">
            <v>0</v>
          </cell>
          <cell r="AO106">
            <v>0</v>
          </cell>
        </row>
        <row r="106">
          <cell r="AT106">
            <v>24786.94</v>
          </cell>
          <cell r="AU106">
            <v>25285.18</v>
          </cell>
          <cell r="AV106">
            <v>10815.62</v>
          </cell>
          <cell r="AW106">
            <v>49240.03</v>
          </cell>
          <cell r="AX106">
            <v>61620.18</v>
          </cell>
          <cell r="AY106">
            <v>171747.95</v>
          </cell>
          <cell r="AZ106">
            <v>50072.12</v>
          </cell>
          <cell r="BA106">
            <v>0.8</v>
          </cell>
          <cell r="BB106">
            <v>0</v>
          </cell>
          <cell r="BC106">
            <v>4131.15666666667</v>
          </cell>
          <cell r="BD106">
            <v>8345.35333333333</v>
          </cell>
          <cell r="BE106">
            <v>10147.9566666667</v>
          </cell>
          <cell r="BF106">
            <v>18354.6283333333</v>
          </cell>
          <cell r="BG106">
            <v>28624.6583333333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金属件/座椅/后视镜</v>
          </cell>
          <cell r="F107" t="str">
            <v>基建维修-老账</v>
          </cell>
          <cell r="G107">
            <v>0</v>
          </cell>
          <cell r="H107" t="str">
            <v>是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16761.4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7">
          <cell r="AD107">
            <v>0</v>
          </cell>
          <cell r="AE107">
            <v>2550</v>
          </cell>
          <cell r="AF107">
            <v>0</v>
          </cell>
          <cell r="AG107">
            <v>78000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5700</v>
          </cell>
          <cell r="AM107">
            <v>9646</v>
          </cell>
          <cell r="AN107">
            <v>34930</v>
          </cell>
          <cell r="AO107">
            <v>27840.9</v>
          </cell>
          <cell r="AP107">
            <v>1900</v>
          </cell>
          <cell r="AQ107">
            <v>18400</v>
          </cell>
          <cell r="AR107">
            <v>2029</v>
          </cell>
          <cell r="AS107">
            <v>32082</v>
          </cell>
          <cell r="AT107">
            <v>1411</v>
          </cell>
          <cell r="AU107">
            <v>0</v>
          </cell>
          <cell r="AV107">
            <v>0</v>
          </cell>
          <cell r="AW107">
            <v>5400</v>
          </cell>
          <cell r="AX107">
            <v>0</v>
          </cell>
          <cell r="AY107">
            <v>236650.3</v>
          </cell>
          <cell r="AZ107">
            <v>236650.3</v>
          </cell>
          <cell r="BA107">
            <v>1</v>
          </cell>
          <cell r="BB107">
            <v>19530.3166666667</v>
          </cell>
          <cell r="BC107">
            <v>13943.8166666667</v>
          </cell>
          <cell r="BD107">
            <v>9303.66666666667</v>
          </cell>
          <cell r="BE107">
            <v>8987</v>
          </cell>
          <cell r="BF107">
            <v>6820.33333333333</v>
          </cell>
          <cell r="BG107">
            <v>6482.16666666667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金属件</v>
          </cell>
          <cell r="F108" t="str">
            <v>固定资产-老账</v>
          </cell>
          <cell r="G108">
            <v>0</v>
          </cell>
          <cell r="H108" t="str">
            <v>是</v>
          </cell>
          <cell r="I108" t="str">
            <v>固定资产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148132.6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8">
          <cell r="AD108">
            <v>0</v>
          </cell>
          <cell r="AE108">
            <v>0</v>
          </cell>
          <cell r="AF108">
            <v>0</v>
          </cell>
          <cell r="AG108">
            <v>12600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</row>
        <row r="108">
          <cell r="AX108">
            <v>0</v>
          </cell>
          <cell r="AY108">
            <v>160732.6</v>
          </cell>
          <cell r="AZ108">
            <v>160732.6</v>
          </cell>
          <cell r="BA108">
            <v>1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后视镜</v>
          </cell>
          <cell r="F109" t="str">
            <v>老账</v>
          </cell>
          <cell r="G109">
            <v>60</v>
          </cell>
          <cell r="H109" t="str">
            <v>是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09">
          <cell r="AD109">
            <v>0</v>
          </cell>
          <cell r="AE109">
            <v>0</v>
          </cell>
          <cell r="AF109">
            <v>0</v>
          </cell>
          <cell r="AG109">
            <v>48762.06</v>
          </cell>
          <cell r="AH109">
            <v>46937.94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32842.32</v>
          </cell>
          <cell r="AW109">
            <v>42334.32</v>
          </cell>
          <cell r="AX109">
            <v>0</v>
          </cell>
          <cell r="AY109">
            <v>170876.64</v>
          </cell>
          <cell r="AZ109">
            <v>128542.32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5473.72</v>
          </cell>
          <cell r="BF109">
            <v>12529.44</v>
          </cell>
          <cell r="BG109">
            <v>12529.44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金属件</v>
          </cell>
          <cell r="F110" t="str">
            <v>正常供货</v>
          </cell>
          <cell r="G110">
            <v>60</v>
          </cell>
          <cell r="H110" t="str">
            <v>否</v>
          </cell>
          <cell r="I110">
            <v>60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0"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0">
          <cell r="AL110">
            <v>0</v>
          </cell>
          <cell r="AM110">
            <v>0</v>
          </cell>
        </row>
        <row r="110">
          <cell r="AP110">
            <v>4887.77</v>
          </cell>
          <cell r="AQ110">
            <v>109100</v>
          </cell>
          <cell r="AR110">
            <v>138852.24</v>
          </cell>
          <cell r="AS110">
            <v>82142.48</v>
          </cell>
          <cell r="AT110">
            <v>135618.25</v>
          </cell>
          <cell r="AU110">
            <v>99977.49</v>
          </cell>
          <cell r="AV110">
            <v>74387.99</v>
          </cell>
          <cell r="AW110">
            <v>91730.83</v>
          </cell>
          <cell r="AX110">
            <v>94427.35</v>
          </cell>
          <cell r="AY110">
            <v>831124.4</v>
          </cell>
          <cell r="AZ110">
            <v>644966.22</v>
          </cell>
          <cell r="BA110">
            <v>0.8</v>
          </cell>
          <cell r="BB110">
            <v>55830.415</v>
          </cell>
          <cell r="BC110">
            <v>78433.4566666667</v>
          </cell>
          <cell r="BD110">
            <v>95096.3716666667</v>
          </cell>
          <cell r="BE110">
            <v>106679.741666667</v>
          </cell>
          <cell r="BF110">
            <v>103784.88</v>
          </cell>
          <cell r="BG110">
            <v>96380.7316666667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后视镜</v>
          </cell>
          <cell r="F111" t="str">
            <v>大宗物料</v>
          </cell>
          <cell r="G111">
            <v>30</v>
          </cell>
          <cell r="H111" t="str">
            <v>否</v>
          </cell>
          <cell r="I111">
            <v>30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1"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</row>
        <row r="111"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金属件</v>
          </cell>
          <cell r="F112" t="str">
            <v>正常供货</v>
          </cell>
          <cell r="G112">
            <v>60</v>
          </cell>
          <cell r="H112" t="str">
            <v>是</v>
          </cell>
          <cell r="I112">
            <v>60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2">
          <cell r="AF112">
            <v>0</v>
          </cell>
          <cell r="AG112">
            <v>357.64</v>
          </cell>
          <cell r="AH112">
            <v>0</v>
          </cell>
          <cell r="AI112">
            <v>54923.41</v>
          </cell>
          <cell r="AJ112">
            <v>0</v>
          </cell>
          <cell r="AK112">
            <v>86521.26</v>
          </cell>
          <cell r="AL112">
            <v>0</v>
          </cell>
          <cell r="AM112">
            <v>0</v>
          </cell>
          <cell r="AN112">
            <v>84301.58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</row>
        <row r="112">
          <cell r="AX112">
            <v>0</v>
          </cell>
          <cell r="AY112">
            <v>226103.89</v>
          </cell>
          <cell r="AZ112">
            <v>226103.89</v>
          </cell>
          <cell r="BA112">
            <v>0.8</v>
          </cell>
          <cell r="BB112">
            <v>14050.2633333333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后视镜</v>
          </cell>
          <cell r="F113" t="str">
            <v>正常供货</v>
          </cell>
          <cell r="G113">
            <v>0</v>
          </cell>
          <cell r="H113" t="str">
            <v>否</v>
          </cell>
          <cell r="I113">
            <v>90</v>
          </cell>
        </row>
        <row r="113"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50547.3</v>
          </cell>
          <cell r="AT113">
            <v>0</v>
          </cell>
          <cell r="AU113">
            <v>0</v>
          </cell>
          <cell r="AV113">
            <v>0</v>
          </cell>
        </row>
        <row r="113">
          <cell r="AX113">
            <v>0</v>
          </cell>
          <cell r="AY113">
            <v>50547.3</v>
          </cell>
          <cell r="AZ113">
            <v>50547.3</v>
          </cell>
          <cell r="BA113">
            <v>0</v>
          </cell>
          <cell r="BB113">
            <v>8424.55</v>
          </cell>
          <cell r="BC113">
            <v>8424.55</v>
          </cell>
          <cell r="BD113">
            <v>8424.55</v>
          </cell>
          <cell r="BE113">
            <v>8424.55</v>
          </cell>
          <cell r="BF113">
            <v>8424.55</v>
          </cell>
          <cell r="BG113">
            <v>8424.55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座椅</v>
          </cell>
          <cell r="F114" t="str">
            <v>老账</v>
          </cell>
          <cell r="G114">
            <v>0</v>
          </cell>
          <cell r="H114" t="str">
            <v>是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28855.72</v>
          </cell>
          <cell r="AB114">
            <v>0</v>
          </cell>
        </row>
        <row r="114">
          <cell r="AD114">
            <v>0</v>
          </cell>
          <cell r="AE114">
            <v>36706.78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</row>
        <row r="114">
          <cell r="AX114">
            <v>0</v>
          </cell>
          <cell r="AY114">
            <v>65562.5</v>
          </cell>
          <cell r="AZ114">
            <v>65562.5</v>
          </cell>
          <cell r="BA114">
            <v>0.8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后视镜</v>
          </cell>
          <cell r="F115" t="str">
            <v>正常供货</v>
          </cell>
          <cell r="G115">
            <v>60</v>
          </cell>
          <cell r="H115" t="str">
            <v>否</v>
          </cell>
          <cell r="I115">
            <v>60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5">
          <cell r="AI115">
            <v>0</v>
          </cell>
          <cell r="AJ115">
            <v>0</v>
          </cell>
          <cell r="AK115">
            <v>0</v>
          </cell>
          <cell r="AL115">
            <v>0</v>
          </cell>
        </row>
        <row r="115">
          <cell r="AO115">
            <v>0</v>
          </cell>
          <cell r="AP115">
            <v>6822.34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7861.64</v>
          </cell>
          <cell r="AV115">
            <v>7861.64</v>
          </cell>
          <cell r="AW115">
            <v>16006.29</v>
          </cell>
          <cell r="AX115">
            <v>64030.98</v>
          </cell>
          <cell r="AY115">
            <v>102582.89</v>
          </cell>
          <cell r="AZ115">
            <v>22545.62</v>
          </cell>
          <cell r="BA115">
            <v>0</v>
          </cell>
          <cell r="BB115">
            <v>1137.05666666667</v>
          </cell>
          <cell r="BC115">
            <v>1137.05666666667</v>
          </cell>
          <cell r="BD115">
            <v>2447.33</v>
          </cell>
          <cell r="BE115">
            <v>2620.54666666667</v>
          </cell>
          <cell r="BF115">
            <v>5288.26166666667</v>
          </cell>
          <cell r="BG115">
            <v>15960.0916666667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座椅</v>
          </cell>
          <cell r="F116" t="str">
            <v>老账</v>
          </cell>
          <cell r="G116">
            <v>60</v>
          </cell>
          <cell r="H116" t="str">
            <v>否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1571.64</v>
          </cell>
          <cell r="N116">
            <v>96738.65</v>
          </cell>
          <cell r="O116">
            <v>18373.64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</row>
        <row r="116"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</row>
        <row r="116">
          <cell r="AX116">
            <v>0</v>
          </cell>
          <cell r="AY116">
            <v>116683.93</v>
          </cell>
          <cell r="AZ116">
            <v>116683.93</v>
          </cell>
          <cell r="BA116">
            <v>0.8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金属件/后视镜</v>
          </cell>
          <cell r="F117" t="str">
            <v>正常供货</v>
          </cell>
          <cell r="G117">
            <v>60</v>
          </cell>
          <cell r="H117" t="str">
            <v>是</v>
          </cell>
          <cell r="I117">
            <v>60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7"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3076.02</v>
          </cell>
          <cell r="AH117">
            <v>0</v>
          </cell>
          <cell r="AI117">
            <v>17251.65</v>
          </cell>
          <cell r="AJ117">
            <v>32420.55</v>
          </cell>
          <cell r="AK117">
            <v>0</v>
          </cell>
          <cell r="AL117">
            <v>21753.24</v>
          </cell>
          <cell r="AM117">
            <v>22040.33</v>
          </cell>
          <cell r="AN117">
            <v>9721.05</v>
          </cell>
          <cell r="AO117">
            <v>11142.98</v>
          </cell>
          <cell r="AP117">
            <v>0</v>
          </cell>
          <cell r="AQ117">
            <v>28800</v>
          </cell>
          <cell r="AR117">
            <v>0</v>
          </cell>
          <cell r="AS117">
            <v>33869.4</v>
          </cell>
          <cell r="AT117">
            <v>16023.13</v>
          </cell>
          <cell r="AU117">
            <v>0</v>
          </cell>
          <cell r="AV117">
            <v>28653.91</v>
          </cell>
          <cell r="AW117">
            <v>18879.89</v>
          </cell>
          <cell r="AX117">
            <v>26177.51</v>
          </cell>
          <cell r="AY117">
            <v>269809.66</v>
          </cell>
          <cell r="AZ117">
            <v>224752.26</v>
          </cell>
          <cell r="BA117">
            <v>0.8</v>
          </cell>
          <cell r="BB117">
            <v>13922.2383333333</v>
          </cell>
          <cell r="BC117">
            <v>14972.585</v>
          </cell>
          <cell r="BD117">
            <v>13115.4216666667</v>
          </cell>
          <cell r="BE117">
            <v>17891.0733333333</v>
          </cell>
          <cell r="BF117">
            <v>16237.7216666667</v>
          </cell>
          <cell r="BG117">
            <v>20600.64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座椅</v>
          </cell>
          <cell r="F118" t="str">
            <v>正常供货</v>
          </cell>
          <cell r="G118">
            <v>60</v>
          </cell>
          <cell r="H118" t="str">
            <v>否</v>
          </cell>
          <cell r="I118">
            <v>60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8">
          <cell r="AM118">
            <v>0</v>
          </cell>
          <cell r="AN118">
            <v>0</v>
          </cell>
        </row>
        <row r="118">
          <cell r="AQ118">
            <v>0</v>
          </cell>
        </row>
        <row r="118">
          <cell r="AT118">
            <v>134947.43</v>
          </cell>
          <cell r="AU118">
            <v>0</v>
          </cell>
          <cell r="AV118">
            <v>157960.44</v>
          </cell>
          <cell r="AW118">
            <v>136345.8</v>
          </cell>
          <cell r="AX118">
            <v>68172.9</v>
          </cell>
          <cell r="AY118">
            <v>497426.57</v>
          </cell>
          <cell r="AZ118">
            <v>292907.87</v>
          </cell>
          <cell r="BA118">
            <v>0.8</v>
          </cell>
          <cell r="BB118">
            <v>0</v>
          </cell>
          <cell r="BC118">
            <v>22491.2383333333</v>
          </cell>
          <cell r="BD118">
            <v>22491.2383333333</v>
          </cell>
          <cell r="BE118">
            <v>48817.9783333333</v>
          </cell>
          <cell r="BF118">
            <v>71542.2783333333</v>
          </cell>
          <cell r="BG118">
            <v>82904.4283333333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金属件</v>
          </cell>
          <cell r="F119" t="str">
            <v>正常供货</v>
          </cell>
          <cell r="G119">
            <v>90</v>
          </cell>
          <cell r="H119" t="str">
            <v>是</v>
          </cell>
          <cell r="I119">
            <v>90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19">
          <cell r="AF119">
            <v>0</v>
          </cell>
        </row>
        <row r="119">
          <cell r="AJ119">
            <v>0</v>
          </cell>
          <cell r="AK119">
            <v>0</v>
          </cell>
        </row>
        <row r="119">
          <cell r="AM119">
            <v>1250.09</v>
          </cell>
          <cell r="AN119">
            <v>17035.88</v>
          </cell>
          <cell r="AO119">
            <v>15332.3</v>
          </cell>
          <cell r="AP119">
            <v>8100</v>
          </cell>
          <cell r="AQ119">
            <v>0</v>
          </cell>
          <cell r="AR119">
            <v>33219.96</v>
          </cell>
          <cell r="AS119">
            <v>17887.68</v>
          </cell>
          <cell r="AT119">
            <v>18739.46</v>
          </cell>
          <cell r="AU119">
            <v>25553.82</v>
          </cell>
          <cell r="AV119">
            <v>0</v>
          </cell>
          <cell r="AW119">
            <v>34923.56</v>
          </cell>
          <cell r="AX119">
            <v>33228.42</v>
          </cell>
          <cell r="AY119">
            <v>205271.17</v>
          </cell>
          <cell r="AZ119">
            <v>137119.19</v>
          </cell>
          <cell r="BA119">
            <v>0.8</v>
          </cell>
          <cell r="BB119">
            <v>15262.6366666667</v>
          </cell>
          <cell r="BC119">
            <v>15546.5666666667</v>
          </cell>
          <cell r="BD119">
            <v>17250.1533333333</v>
          </cell>
          <cell r="BE119">
            <v>15900.1533333333</v>
          </cell>
          <cell r="BF119">
            <v>21720.7466666667</v>
          </cell>
          <cell r="BG119">
            <v>21722.1566666667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金属件</v>
          </cell>
          <cell r="F120" t="str">
            <v>正常供货</v>
          </cell>
          <cell r="G120">
            <v>60</v>
          </cell>
          <cell r="H120" t="str">
            <v>是</v>
          </cell>
          <cell r="I120">
            <v>60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0">
          <cell r="T120">
            <v>0</v>
          </cell>
        </row>
        <row r="120"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</row>
        <row r="120">
          <cell r="AD120">
            <v>0</v>
          </cell>
          <cell r="AE120">
            <v>12422.37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21601.08</v>
          </cell>
          <cell r="AK120">
            <v>28801.44</v>
          </cell>
          <cell r="AL120">
            <v>0</v>
          </cell>
          <cell r="AM120">
            <v>7200.36</v>
          </cell>
          <cell r="AN120">
            <v>7200.36</v>
          </cell>
          <cell r="AO120">
            <v>10800.54</v>
          </cell>
          <cell r="AP120">
            <v>10800</v>
          </cell>
          <cell r="AQ120">
            <v>7200</v>
          </cell>
          <cell r="AR120">
            <v>10800.54</v>
          </cell>
          <cell r="AS120">
            <v>18000.9</v>
          </cell>
          <cell r="AT120">
            <v>6915.6</v>
          </cell>
          <cell r="AU120">
            <v>24204.6</v>
          </cell>
          <cell r="AV120">
            <v>27662.4</v>
          </cell>
          <cell r="AW120">
            <v>34578</v>
          </cell>
          <cell r="AX120">
            <v>0</v>
          </cell>
          <cell r="AY120">
            <v>228188.19</v>
          </cell>
          <cell r="AZ120">
            <v>193610.19</v>
          </cell>
          <cell r="BA120">
            <v>0.8</v>
          </cell>
          <cell r="BB120">
            <v>10800.39</v>
          </cell>
          <cell r="BC120">
            <v>10752.93</v>
          </cell>
          <cell r="BD120">
            <v>12986.94</v>
          </cell>
          <cell r="BE120">
            <v>15797.34</v>
          </cell>
          <cell r="BF120">
            <v>20360.34</v>
          </cell>
          <cell r="BG120">
            <v>18560.25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金属件</v>
          </cell>
          <cell r="F121" t="str">
            <v>正常供货</v>
          </cell>
          <cell r="G121">
            <v>60</v>
          </cell>
          <cell r="H121" t="str">
            <v>否</v>
          </cell>
          <cell r="I121">
            <v>60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  <row r="121"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</row>
        <row r="121">
          <cell r="AX121">
            <v>0</v>
          </cell>
          <cell r="AY121">
            <v>0</v>
          </cell>
          <cell r="AZ121">
            <v>0</v>
          </cell>
          <cell r="BA121">
            <v>0.8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后视镜</v>
          </cell>
          <cell r="F122" t="str">
            <v>正常供货</v>
          </cell>
          <cell r="G122">
            <v>60</v>
          </cell>
          <cell r="H122" t="str">
            <v>是</v>
          </cell>
          <cell r="I122">
            <v>60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2"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34480.78</v>
          </cell>
          <cell r="AO122">
            <v>0</v>
          </cell>
          <cell r="AP122">
            <v>29400</v>
          </cell>
          <cell r="AQ122">
            <v>0</v>
          </cell>
          <cell r="AR122">
            <v>14241.9</v>
          </cell>
          <cell r="AS122">
            <v>23019.55</v>
          </cell>
          <cell r="AT122">
            <v>0</v>
          </cell>
          <cell r="AU122">
            <v>0</v>
          </cell>
          <cell r="AV122">
            <v>18392.86</v>
          </cell>
          <cell r="AW122">
            <v>20621.81</v>
          </cell>
          <cell r="AX122">
            <v>14443.71</v>
          </cell>
          <cell r="AY122">
            <v>154600.61</v>
          </cell>
          <cell r="AZ122">
            <v>119535.09</v>
          </cell>
          <cell r="BA122">
            <v>0</v>
          </cell>
          <cell r="BB122">
            <v>16857.0383333333</v>
          </cell>
          <cell r="BC122">
            <v>11110.2416666667</v>
          </cell>
          <cell r="BD122">
            <v>11110.2416666667</v>
          </cell>
          <cell r="BE122">
            <v>9275.71833333333</v>
          </cell>
          <cell r="BF122">
            <v>12712.6866666667</v>
          </cell>
          <cell r="BG122">
            <v>12746.3216666667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金属件/后视镜</v>
          </cell>
          <cell r="F123" t="str">
            <v>正常供货</v>
          </cell>
          <cell r="G123">
            <v>60</v>
          </cell>
          <cell r="H123" t="str">
            <v>否</v>
          </cell>
          <cell r="I123">
            <v>60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3">
          <cell r="AF123">
            <v>0</v>
          </cell>
          <cell r="AG123">
            <v>0</v>
          </cell>
          <cell r="AH123">
            <v>0</v>
          </cell>
        </row>
        <row r="123">
          <cell r="AK123">
            <v>0</v>
          </cell>
        </row>
        <row r="123">
          <cell r="AP123">
            <v>4048.48</v>
          </cell>
          <cell r="AQ123">
            <v>14900</v>
          </cell>
          <cell r="AR123">
            <v>20461.33</v>
          </cell>
          <cell r="AS123">
            <v>20496.34</v>
          </cell>
          <cell r="AT123">
            <v>22250.82</v>
          </cell>
          <cell r="AU123">
            <v>25284.73</v>
          </cell>
          <cell r="AV123">
            <v>6938.45</v>
          </cell>
          <cell r="AW123">
            <v>28009.35</v>
          </cell>
          <cell r="AX123">
            <v>0</v>
          </cell>
          <cell r="AY123">
            <v>142389.5</v>
          </cell>
          <cell r="AZ123">
            <v>114380.15</v>
          </cell>
          <cell r="BA123">
            <v>0.8</v>
          </cell>
          <cell r="BB123">
            <v>9984.35833333333</v>
          </cell>
          <cell r="BC123">
            <v>13692.8283333333</v>
          </cell>
          <cell r="BD123">
            <v>17906.95</v>
          </cell>
          <cell r="BE123">
            <v>18388.6116666667</v>
          </cell>
          <cell r="BF123">
            <v>20573.5033333333</v>
          </cell>
          <cell r="BG123">
            <v>17163.2816666667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>
            <v>0</v>
          </cell>
          <cell r="F124" t="str">
            <v>老账</v>
          </cell>
          <cell r="G124">
            <v>0</v>
          </cell>
          <cell r="H124" t="str">
            <v>否</v>
          </cell>
        </row>
        <row r="124"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40800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</row>
        <row r="124"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</row>
        <row r="124">
          <cell r="AX124">
            <v>0</v>
          </cell>
          <cell r="AY124">
            <v>40800</v>
          </cell>
          <cell r="AZ124">
            <v>40800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金属件/座椅</v>
          </cell>
          <cell r="F125" t="str">
            <v>正常供货</v>
          </cell>
          <cell r="G125">
            <v>60</v>
          </cell>
          <cell r="H125" t="str">
            <v>否</v>
          </cell>
          <cell r="I125">
            <v>60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5"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0.03</v>
          </cell>
          <cell r="AS125">
            <v>5856.75</v>
          </cell>
          <cell r="AT125">
            <v>0</v>
          </cell>
          <cell r="AU125">
            <v>0</v>
          </cell>
          <cell r="AV125">
            <v>0</v>
          </cell>
        </row>
        <row r="125">
          <cell r="AX125">
            <v>0</v>
          </cell>
          <cell r="AY125">
            <v>5856.78</v>
          </cell>
          <cell r="AZ125">
            <v>5856.78</v>
          </cell>
          <cell r="BA125">
            <v>0.8</v>
          </cell>
          <cell r="BB125">
            <v>976.13</v>
          </cell>
          <cell r="BC125">
            <v>976.13</v>
          </cell>
          <cell r="BD125">
            <v>976.13</v>
          </cell>
          <cell r="BE125">
            <v>976.13</v>
          </cell>
          <cell r="BF125">
            <v>976.13</v>
          </cell>
          <cell r="BG125">
            <v>976.125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座椅</v>
          </cell>
          <cell r="F126" t="str">
            <v>老账</v>
          </cell>
          <cell r="G126" t="str">
            <v>预付</v>
          </cell>
          <cell r="H126" t="str">
            <v>否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6"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44000</v>
          </cell>
          <cell r="AU126">
            <v>0</v>
          </cell>
          <cell r="AV126">
            <v>0</v>
          </cell>
        </row>
        <row r="126">
          <cell r="AX126">
            <v>0</v>
          </cell>
          <cell r="AY126">
            <v>44000</v>
          </cell>
          <cell r="AZ126">
            <v>44000</v>
          </cell>
          <cell r="BA126">
            <v>0.8</v>
          </cell>
          <cell r="BB126">
            <v>0</v>
          </cell>
          <cell r="BC126">
            <v>7333.33333333333</v>
          </cell>
          <cell r="BD126">
            <v>7333.33333333333</v>
          </cell>
          <cell r="BE126">
            <v>7333.33333333333</v>
          </cell>
          <cell r="BF126">
            <v>7333.33333333333</v>
          </cell>
          <cell r="BG126">
            <v>7333.33333333333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后视镜</v>
          </cell>
          <cell r="F127" t="str">
            <v>老账-更名上海恒毅</v>
          </cell>
          <cell r="G127">
            <v>60</v>
          </cell>
          <cell r="H127" t="str">
            <v>否</v>
          </cell>
        </row>
        <row r="127"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7"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7"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</row>
        <row r="127"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金属件/座椅</v>
          </cell>
          <cell r="F128" t="str">
            <v>正常供货</v>
          </cell>
          <cell r="G128">
            <v>60</v>
          </cell>
          <cell r="H128" t="str">
            <v>是</v>
          </cell>
          <cell r="I128">
            <v>60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8"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81623.06</v>
          </cell>
          <cell r="AP128">
            <v>0</v>
          </cell>
          <cell r="AQ128">
            <v>679400</v>
          </cell>
          <cell r="AR128">
            <v>552993.11</v>
          </cell>
          <cell r="AS128">
            <v>563602.74</v>
          </cell>
          <cell r="AT128">
            <v>382108.15</v>
          </cell>
          <cell r="AU128">
            <v>0</v>
          </cell>
          <cell r="AV128">
            <v>446772.98</v>
          </cell>
          <cell r="AW128">
            <v>241111.92</v>
          </cell>
          <cell r="AX128">
            <v>197100.75</v>
          </cell>
          <cell r="AY128">
            <v>3144712.71</v>
          </cell>
          <cell r="AZ128">
            <v>2706500.04</v>
          </cell>
          <cell r="BA128">
            <v>0.8</v>
          </cell>
          <cell r="BB128">
            <v>312936.485</v>
          </cell>
          <cell r="BC128">
            <v>376621.176666667</v>
          </cell>
          <cell r="BD128">
            <v>363017.333333333</v>
          </cell>
          <cell r="BE128">
            <v>437479.496666667</v>
          </cell>
          <cell r="BF128">
            <v>364431.483333333</v>
          </cell>
          <cell r="BG128">
            <v>305116.09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座椅</v>
          </cell>
          <cell r="F129" t="str">
            <v>正常供货</v>
          </cell>
          <cell r="G129">
            <v>60</v>
          </cell>
          <cell r="H129" t="str">
            <v>是</v>
          </cell>
          <cell r="I129">
            <v>60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29">
          <cell r="AE129">
            <v>0</v>
          </cell>
          <cell r="AF129">
            <v>0</v>
          </cell>
          <cell r="AG129">
            <v>0</v>
          </cell>
        </row>
        <row r="129">
          <cell r="AJ129">
            <v>0</v>
          </cell>
          <cell r="AK129">
            <v>0</v>
          </cell>
          <cell r="AL129">
            <v>6876.86</v>
          </cell>
          <cell r="AM129">
            <v>8507.44</v>
          </cell>
          <cell r="AN129">
            <v>8180.91</v>
          </cell>
          <cell r="AO129">
            <v>9885.03</v>
          </cell>
          <cell r="AP129">
            <v>12600</v>
          </cell>
          <cell r="AQ129">
            <v>6900</v>
          </cell>
          <cell r="AR129">
            <v>9256.98</v>
          </cell>
          <cell r="AS129">
            <v>6659.9</v>
          </cell>
          <cell r="AT129">
            <v>4720.2</v>
          </cell>
          <cell r="AU129">
            <v>9200.71</v>
          </cell>
          <cell r="AV129">
            <v>7985.05</v>
          </cell>
        </row>
        <row r="129">
          <cell r="AX129">
            <v>25863.4</v>
          </cell>
          <cell r="AY129">
            <v>116636.48</v>
          </cell>
          <cell r="AZ129">
            <v>90773.08</v>
          </cell>
          <cell r="BA129">
            <v>0.8</v>
          </cell>
          <cell r="BB129">
            <v>8913.80333333333</v>
          </cell>
          <cell r="BC129">
            <v>8337.01833333333</v>
          </cell>
          <cell r="BD129">
            <v>8222.965</v>
          </cell>
          <cell r="BE129">
            <v>7453.80666666667</v>
          </cell>
          <cell r="BF129">
            <v>6303.80666666667</v>
          </cell>
          <cell r="BG129">
            <v>9071.54333333333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金属件</v>
          </cell>
          <cell r="F130" t="str">
            <v>零采</v>
          </cell>
          <cell r="G130">
            <v>0</v>
          </cell>
          <cell r="H130" t="str">
            <v>否</v>
          </cell>
        </row>
        <row r="130"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0">
          <cell r="AL130">
            <v>0</v>
          </cell>
          <cell r="AM130">
            <v>0</v>
          </cell>
          <cell r="AN130">
            <v>0</v>
          </cell>
        </row>
        <row r="130">
          <cell r="AP130">
            <v>0</v>
          </cell>
          <cell r="AQ130">
            <v>0</v>
          </cell>
          <cell r="AR130">
            <v>6890.57</v>
          </cell>
          <cell r="AS130">
            <v>0</v>
          </cell>
          <cell r="AT130">
            <v>33007.3</v>
          </cell>
          <cell r="AU130">
            <v>0</v>
          </cell>
          <cell r="AV130">
            <v>0</v>
          </cell>
        </row>
        <row r="130">
          <cell r="AX130">
            <v>69941.1</v>
          </cell>
          <cell r="AY130">
            <v>109838.97</v>
          </cell>
          <cell r="AZ130">
            <v>109838.97</v>
          </cell>
          <cell r="BA130">
            <v>0</v>
          </cell>
          <cell r="BB130">
            <v>1148.42833333333</v>
          </cell>
          <cell r="BC130">
            <v>6649.645</v>
          </cell>
          <cell r="BD130">
            <v>6649.645</v>
          </cell>
          <cell r="BE130">
            <v>6649.645</v>
          </cell>
          <cell r="BF130">
            <v>6649.645</v>
          </cell>
          <cell r="BG130">
            <v>17158.0666666667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座椅</v>
          </cell>
          <cell r="F131" t="str">
            <v>固定资产-老账</v>
          </cell>
          <cell r="G131" t="str">
            <v>预付</v>
          </cell>
          <cell r="H131" t="str">
            <v>是</v>
          </cell>
        </row>
        <row r="131"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1">
          <cell r="AD131">
            <v>0</v>
          </cell>
          <cell r="AE131">
            <v>0</v>
          </cell>
          <cell r="AF131">
            <v>51500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35000</v>
          </cell>
          <cell r="AX131">
            <v>0</v>
          </cell>
          <cell r="AY131">
            <v>86500</v>
          </cell>
          <cell r="AZ131">
            <v>86500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5833.33333333333</v>
          </cell>
          <cell r="BG131">
            <v>5833.33333333333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>
            <v>0</v>
          </cell>
          <cell r="F132" t="str">
            <v>管理</v>
          </cell>
          <cell r="G132">
            <v>0</v>
          </cell>
          <cell r="H132" t="str">
            <v>否</v>
          </cell>
        </row>
        <row r="132">
          <cell r="J132">
            <v>50000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2"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</row>
        <row r="132">
          <cell r="AX132">
            <v>0</v>
          </cell>
          <cell r="AY132">
            <v>50000</v>
          </cell>
          <cell r="AZ132">
            <v>50000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金属件</v>
          </cell>
          <cell r="F133" t="str">
            <v>零采</v>
          </cell>
          <cell r="G133">
            <v>0</v>
          </cell>
          <cell r="H133" t="str">
            <v>是</v>
          </cell>
        </row>
        <row r="133">
          <cell r="AF133">
            <v>35962</v>
          </cell>
          <cell r="AG133">
            <v>0</v>
          </cell>
          <cell r="AH133">
            <v>46230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</row>
        <row r="133">
          <cell r="AX133">
            <v>0</v>
          </cell>
          <cell r="AY133">
            <v>82192</v>
          </cell>
          <cell r="AZ133">
            <v>82192</v>
          </cell>
          <cell r="BA133">
            <v>1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座椅</v>
          </cell>
          <cell r="F134" t="str">
            <v>大宗物料</v>
          </cell>
          <cell r="G134">
            <v>30</v>
          </cell>
          <cell r="H134" t="str">
            <v>否</v>
          </cell>
          <cell r="I134">
            <v>30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4"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4">
          <cell r="AR134">
            <v>0</v>
          </cell>
          <cell r="AS134">
            <v>0</v>
          </cell>
          <cell r="AT134">
            <v>0</v>
          </cell>
          <cell r="AU134">
            <v>104706.31</v>
          </cell>
          <cell r="AV134">
            <v>137198.71</v>
          </cell>
          <cell r="AW134">
            <v>46846.94</v>
          </cell>
          <cell r="AX134">
            <v>92914.35</v>
          </cell>
          <cell r="AY134">
            <v>381666.31</v>
          </cell>
          <cell r="AZ134">
            <v>474580.66</v>
          </cell>
          <cell r="BA134">
            <v>1</v>
          </cell>
          <cell r="BB134">
            <v>0</v>
          </cell>
          <cell r="BC134">
            <v>0</v>
          </cell>
          <cell r="BD134">
            <v>17451.0516666667</v>
          </cell>
          <cell r="BE134">
            <v>40317.5033333333</v>
          </cell>
          <cell r="BF134">
            <v>48125.3266666667</v>
          </cell>
          <cell r="BG134">
            <v>63611.0516666667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后视镜</v>
          </cell>
          <cell r="F135" t="str">
            <v>老账</v>
          </cell>
          <cell r="G135">
            <v>90</v>
          </cell>
          <cell r="H135" t="str">
            <v>是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5">
          <cell r="AE135">
            <v>0</v>
          </cell>
          <cell r="AF135">
            <v>0</v>
          </cell>
          <cell r="AG135">
            <v>14582.59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10757.6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5">
          <cell r="AX135">
            <v>0</v>
          </cell>
          <cell r="AY135">
            <v>25340.19</v>
          </cell>
          <cell r="AZ135">
            <v>25340.19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金属件</v>
          </cell>
          <cell r="F136" t="str">
            <v>零采</v>
          </cell>
          <cell r="G136">
            <v>0</v>
          </cell>
          <cell r="H136" t="str">
            <v>是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6">
          <cell r="AG136">
            <v>25898.5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18166</v>
          </cell>
          <cell r="AT136">
            <v>0</v>
          </cell>
          <cell r="AU136">
            <v>0</v>
          </cell>
          <cell r="AV136">
            <v>0</v>
          </cell>
        </row>
        <row r="136">
          <cell r="AX136">
            <v>0</v>
          </cell>
          <cell r="AY136">
            <v>44064.5</v>
          </cell>
          <cell r="AZ136">
            <v>44064.5</v>
          </cell>
          <cell r="BA136">
            <v>1</v>
          </cell>
          <cell r="BB136">
            <v>3027.66666666667</v>
          </cell>
          <cell r="BC136">
            <v>3027.66666666667</v>
          </cell>
          <cell r="BD136">
            <v>3027.66666666667</v>
          </cell>
          <cell r="BE136">
            <v>3027.66666666667</v>
          </cell>
          <cell r="BF136">
            <v>3027.66666666667</v>
          </cell>
          <cell r="BG136">
            <v>3027.66666666667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>
            <v>0</v>
          </cell>
          <cell r="F137" t="str">
            <v>老账</v>
          </cell>
          <cell r="G137">
            <v>0</v>
          </cell>
          <cell r="H137" t="str">
            <v>否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75884.62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7"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</row>
        <row r="137">
          <cell r="AX137">
            <v>0</v>
          </cell>
          <cell r="AY137">
            <v>75884.62</v>
          </cell>
          <cell r="AZ137">
            <v>75884.62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金属件/后视镜</v>
          </cell>
          <cell r="F138" t="str">
            <v>正常供货</v>
          </cell>
          <cell r="G138">
            <v>60</v>
          </cell>
          <cell r="H138" t="str">
            <v>是</v>
          </cell>
          <cell r="I138">
            <v>60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8"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8635.74</v>
          </cell>
          <cell r="AN138">
            <v>14918.84</v>
          </cell>
          <cell r="AO138">
            <v>17900.4</v>
          </cell>
          <cell r="AP138">
            <v>14500</v>
          </cell>
          <cell r="AQ138">
            <v>17300</v>
          </cell>
          <cell r="AR138">
            <v>18949.7</v>
          </cell>
          <cell r="AS138">
            <v>0</v>
          </cell>
          <cell r="AT138">
            <v>12222.53</v>
          </cell>
          <cell r="AU138">
            <v>30920.47</v>
          </cell>
          <cell r="AV138">
            <v>2964.38</v>
          </cell>
          <cell r="AW138">
            <v>22857.48</v>
          </cell>
          <cell r="AX138">
            <v>0</v>
          </cell>
          <cell r="AY138">
            <v>161169.54</v>
          </cell>
          <cell r="AZ138">
            <v>138312.06</v>
          </cell>
          <cell r="BA138">
            <v>0.8</v>
          </cell>
          <cell r="BB138">
            <v>13928.1566666667</v>
          </cell>
          <cell r="BC138">
            <v>13478.7716666667</v>
          </cell>
          <cell r="BD138">
            <v>15648.7833333333</v>
          </cell>
          <cell r="BE138">
            <v>13726.18</v>
          </cell>
          <cell r="BF138">
            <v>14652.4266666667</v>
          </cell>
          <cell r="BG138">
            <v>11494.1433333333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金属件</v>
          </cell>
          <cell r="F139" t="str">
            <v>正常供货</v>
          </cell>
          <cell r="G139">
            <v>90</v>
          </cell>
          <cell r="H139" t="str">
            <v>否</v>
          </cell>
          <cell r="I139">
            <v>90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39"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38128.73</v>
          </cell>
          <cell r="AT139">
            <v>2205.76</v>
          </cell>
          <cell r="AU139">
            <v>13786</v>
          </cell>
          <cell r="AV139">
            <v>20679</v>
          </cell>
          <cell r="AW139">
            <v>41146.69</v>
          </cell>
          <cell r="AX139">
            <v>0</v>
          </cell>
          <cell r="AY139">
            <v>115946.18</v>
          </cell>
          <cell r="AZ139">
            <v>54120.49</v>
          </cell>
          <cell r="BA139">
            <v>0.8</v>
          </cell>
          <cell r="BB139">
            <v>6354.78833333333</v>
          </cell>
          <cell r="BC139">
            <v>6722.415</v>
          </cell>
          <cell r="BD139">
            <v>9020.08166666667</v>
          </cell>
          <cell r="BE139">
            <v>12466.5816666667</v>
          </cell>
          <cell r="BF139">
            <v>19324.3633333333</v>
          </cell>
          <cell r="BG139">
            <v>19324.3633333333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后视镜</v>
          </cell>
          <cell r="F140" t="str">
            <v>固定资产-喷涂环保设备</v>
          </cell>
          <cell r="G140">
            <v>30</v>
          </cell>
          <cell r="H140" t="str">
            <v>是</v>
          </cell>
        </row>
        <row r="140"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9130</v>
          </cell>
          <cell r="U140">
            <v>0</v>
          </cell>
          <cell r="V140">
            <v>33660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0">
          <cell r="AD140">
            <v>0</v>
          </cell>
          <cell r="AE140">
            <v>11250</v>
          </cell>
          <cell r="AF140">
            <v>0</v>
          </cell>
          <cell r="AG140">
            <v>15500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19590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</row>
        <row r="140">
          <cell r="AX140">
            <v>0</v>
          </cell>
          <cell r="AY140">
            <v>89130</v>
          </cell>
          <cell r="AZ140">
            <v>89130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金属件</v>
          </cell>
          <cell r="F141" t="str">
            <v>大宗物料</v>
          </cell>
          <cell r="G141">
            <v>0</v>
          </cell>
          <cell r="H141" t="str">
            <v>否</v>
          </cell>
          <cell r="I141">
            <v>30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1"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</row>
        <row r="141"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17136</v>
          </cell>
          <cell r="AX141">
            <v>41136</v>
          </cell>
          <cell r="AY141">
            <v>58272</v>
          </cell>
          <cell r="AZ141">
            <v>58272</v>
          </cell>
          <cell r="BA141">
            <v>1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2856</v>
          </cell>
          <cell r="BG141">
            <v>9712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座椅/金属件</v>
          </cell>
          <cell r="F142" t="str">
            <v>正常供货</v>
          </cell>
          <cell r="G142">
            <v>0</v>
          </cell>
          <cell r="H142" t="str">
            <v>是</v>
          </cell>
          <cell r="I142">
            <v>30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2">
          <cell r="AL142">
            <v>0</v>
          </cell>
          <cell r="AM142">
            <v>0</v>
          </cell>
          <cell r="AN142">
            <v>0</v>
          </cell>
          <cell r="AO142">
            <v>4399.94</v>
          </cell>
          <cell r="AP142">
            <v>0</v>
          </cell>
          <cell r="AQ142">
            <v>33100</v>
          </cell>
          <cell r="AR142">
            <v>25049.87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54340.73</v>
          </cell>
          <cell r="AX142">
            <v>41309.26</v>
          </cell>
          <cell r="AY142">
            <v>158199.8</v>
          </cell>
          <cell r="AZ142">
            <v>158199.8</v>
          </cell>
          <cell r="BA142">
            <v>0.8</v>
          </cell>
          <cell r="BB142">
            <v>10424.9683333333</v>
          </cell>
          <cell r="BC142">
            <v>10424.9683333333</v>
          </cell>
          <cell r="BD142">
            <v>9691.645</v>
          </cell>
          <cell r="BE142">
            <v>9691.645</v>
          </cell>
          <cell r="BF142">
            <v>13231.7666666667</v>
          </cell>
          <cell r="BG142">
            <v>15941.665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金属件</v>
          </cell>
          <cell r="F143" t="str">
            <v>正常供货</v>
          </cell>
          <cell r="G143">
            <v>60</v>
          </cell>
          <cell r="H143" t="str">
            <v>是</v>
          </cell>
          <cell r="I143">
            <v>60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3"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149499.67</v>
          </cell>
          <cell r="AO143">
            <v>173843.37</v>
          </cell>
          <cell r="AP143">
            <v>87100</v>
          </cell>
          <cell r="AQ143">
            <v>123800</v>
          </cell>
          <cell r="AR143">
            <v>147379.11</v>
          </cell>
          <cell r="AS143">
            <v>171391.02</v>
          </cell>
          <cell r="AT143">
            <v>193970.62</v>
          </cell>
          <cell r="AU143">
            <v>155432.99</v>
          </cell>
          <cell r="AV143">
            <v>50311.82</v>
          </cell>
          <cell r="AW143">
            <v>268000.54</v>
          </cell>
          <cell r="AX143">
            <v>199166.89</v>
          </cell>
          <cell r="AY143">
            <v>1719896.03</v>
          </cell>
          <cell r="AZ143">
            <v>1252728.6</v>
          </cell>
          <cell r="BA143">
            <v>0.8</v>
          </cell>
          <cell r="BB143">
            <v>142168.861666667</v>
          </cell>
          <cell r="BC143">
            <v>149580.686666667</v>
          </cell>
          <cell r="BD143">
            <v>146512.29</v>
          </cell>
          <cell r="BE143">
            <v>140380.926666667</v>
          </cell>
          <cell r="BF143">
            <v>164414.35</v>
          </cell>
          <cell r="BG143">
            <v>173045.646666667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座椅</v>
          </cell>
          <cell r="F144" t="str">
            <v>正常供货</v>
          </cell>
          <cell r="G144">
            <v>60</v>
          </cell>
          <cell r="H144" t="str">
            <v>否</v>
          </cell>
          <cell r="I144">
            <v>60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4">
          <cell r="AJ144">
            <v>0</v>
          </cell>
          <cell r="AK144">
            <v>0</v>
          </cell>
          <cell r="AL144">
            <v>0</v>
          </cell>
          <cell r="AM144">
            <v>0</v>
          </cell>
        </row>
        <row r="144">
          <cell r="AO144">
            <v>0</v>
          </cell>
          <cell r="AP144">
            <v>0</v>
          </cell>
          <cell r="AQ144">
            <v>1812.87</v>
          </cell>
          <cell r="AR144">
            <v>234424.34</v>
          </cell>
          <cell r="AS144">
            <v>115771.16</v>
          </cell>
          <cell r="AT144">
            <v>42905.08</v>
          </cell>
          <cell r="AU144">
            <v>176570.65</v>
          </cell>
          <cell r="AV144">
            <v>100329.43</v>
          </cell>
          <cell r="AW144">
            <v>191335.1</v>
          </cell>
          <cell r="AX144">
            <v>0</v>
          </cell>
          <cell r="AY144">
            <v>863148.63</v>
          </cell>
          <cell r="AZ144">
            <v>671813.53</v>
          </cell>
          <cell r="BA144">
            <v>0.8</v>
          </cell>
          <cell r="BB144">
            <v>58668.0616666667</v>
          </cell>
          <cell r="BC144">
            <v>65818.9083333333</v>
          </cell>
          <cell r="BD144">
            <v>95247.35</v>
          </cell>
          <cell r="BE144">
            <v>111968.921666667</v>
          </cell>
          <cell r="BF144">
            <v>143555.96</v>
          </cell>
          <cell r="BG144">
            <v>104485.236666667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>
            <v>0</v>
          </cell>
          <cell r="F145" t="str">
            <v>老账</v>
          </cell>
          <cell r="G145">
            <v>0</v>
          </cell>
          <cell r="H145" t="str">
            <v>否</v>
          </cell>
        </row>
        <row r="145"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448416.98</v>
          </cell>
          <cell r="AT145">
            <v>0</v>
          </cell>
          <cell r="AU145">
            <v>548873.91</v>
          </cell>
          <cell r="AV145">
            <v>770414.99</v>
          </cell>
          <cell r="AW145">
            <v>43529.17</v>
          </cell>
          <cell r="AX145">
            <v>33798.26</v>
          </cell>
          <cell r="AY145">
            <v>1845033.31</v>
          </cell>
          <cell r="AZ145">
            <v>1845033.31</v>
          </cell>
          <cell r="BA145">
            <v>0</v>
          </cell>
          <cell r="BB145">
            <v>74736.1633333333</v>
          </cell>
          <cell r="BC145">
            <v>74736.1633333333</v>
          </cell>
          <cell r="BD145">
            <v>166215.148333333</v>
          </cell>
          <cell r="BE145">
            <v>294617.646666667</v>
          </cell>
          <cell r="BF145">
            <v>301872.508333333</v>
          </cell>
          <cell r="BG145">
            <v>307505.551666667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金属件</v>
          </cell>
          <cell r="F146" t="str">
            <v>正常供货</v>
          </cell>
          <cell r="G146">
            <v>60</v>
          </cell>
          <cell r="H146" t="str">
            <v>是</v>
          </cell>
          <cell r="I146">
            <v>60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6">
          <cell r="AL146">
            <v>0</v>
          </cell>
          <cell r="AM146">
            <v>0</v>
          </cell>
          <cell r="AN146">
            <v>0</v>
          </cell>
          <cell r="AO146">
            <v>124923.02</v>
          </cell>
          <cell r="AP146">
            <v>115500</v>
          </cell>
          <cell r="AQ146">
            <v>200300</v>
          </cell>
          <cell r="AR146">
            <v>216064.01</v>
          </cell>
          <cell r="AS146">
            <v>199642.43</v>
          </cell>
          <cell r="AT146">
            <v>0</v>
          </cell>
          <cell r="AU146">
            <v>472764.2</v>
          </cell>
          <cell r="AV146">
            <v>191333.54</v>
          </cell>
          <cell r="AW146">
            <v>178344.26</v>
          </cell>
          <cell r="AX146">
            <v>121727.74</v>
          </cell>
          <cell r="AY146">
            <v>1820599.2</v>
          </cell>
          <cell r="AZ146">
            <v>1520527.2</v>
          </cell>
          <cell r="BA146">
            <v>0.8</v>
          </cell>
          <cell r="BB146">
            <v>142738.243333333</v>
          </cell>
          <cell r="BC146">
            <v>142738.243333333</v>
          </cell>
          <cell r="BD146">
            <v>200711.773333333</v>
          </cell>
          <cell r="BE146">
            <v>213350.696666667</v>
          </cell>
          <cell r="BF146">
            <v>209691.406666667</v>
          </cell>
          <cell r="BG146">
            <v>193968.695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座椅</v>
          </cell>
          <cell r="F147" t="str">
            <v>正常供货</v>
          </cell>
          <cell r="G147">
            <v>60</v>
          </cell>
          <cell r="H147" t="str">
            <v>否</v>
          </cell>
          <cell r="I147">
            <v>60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7"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33225.14</v>
          </cell>
          <cell r="AQ147">
            <v>101800</v>
          </cell>
          <cell r="AR147">
            <v>101826.56</v>
          </cell>
          <cell r="AS147">
            <v>169952</v>
          </cell>
          <cell r="AT147">
            <v>101826.56</v>
          </cell>
          <cell r="AU147">
            <v>0</v>
          </cell>
          <cell r="AV147">
            <v>0</v>
          </cell>
        </row>
        <row r="147">
          <cell r="AX147">
            <v>0</v>
          </cell>
          <cell r="AY147">
            <v>508630.26</v>
          </cell>
          <cell r="AZ147">
            <v>508630.26</v>
          </cell>
          <cell r="BA147">
            <v>0.8</v>
          </cell>
          <cell r="BB147">
            <v>67800.6166666667</v>
          </cell>
          <cell r="BC147">
            <v>84771.71</v>
          </cell>
          <cell r="BD147">
            <v>84771.71</v>
          </cell>
          <cell r="BE147">
            <v>79234.1866666667</v>
          </cell>
          <cell r="BF147">
            <v>62267.52</v>
          </cell>
          <cell r="BG147">
            <v>45296.4266666667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座椅</v>
          </cell>
          <cell r="F148" t="str">
            <v>老账</v>
          </cell>
          <cell r="G148">
            <v>60</v>
          </cell>
          <cell r="H148" t="str">
            <v>否</v>
          </cell>
        </row>
        <row r="148">
          <cell r="J148">
            <v>62319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8"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</row>
        <row r="148">
          <cell r="AX148">
            <v>0</v>
          </cell>
          <cell r="AY148">
            <v>62319</v>
          </cell>
          <cell r="AZ148">
            <v>62319</v>
          </cell>
          <cell r="BA148">
            <v>0.8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座椅/后视镜</v>
          </cell>
          <cell r="F149" t="str">
            <v>叉车租赁</v>
          </cell>
          <cell r="G149">
            <v>0</v>
          </cell>
          <cell r="H149" t="str">
            <v>是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3300</v>
          </cell>
          <cell r="AM149">
            <v>3000</v>
          </cell>
          <cell r="AN149">
            <v>3000</v>
          </cell>
          <cell r="AO149">
            <v>7800</v>
          </cell>
          <cell r="AP149">
            <v>4200</v>
          </cell>
          <cell r="AQ149">
            <v>4200</v>
          </cell>
          <cell r="AR149">
            <v>4200</v>
          </cell>
          <cell r="AS149">
            <v>4200</v>
          </cell>
          <cell r="AT149">
            <v>4200</v>
          </cell>
          <cell r="AU149">
            <v>4200</v>
          </cell>
          <cell r="AV149">
            <v>0</v>
          </cell>
          <cell r="AW149">
            <v>4200</v>
          </cell>
          <cell r="AX149">
            <v>4200</v>
          </cell>
          <cell r="AY149">
            <v>50700</v>
          </cell>
          <cell r="AZ149">
            <v>50700</v>
          </cell>
          <cell r="BA149">
            <v>0.8</v>
          </cell>
          <cell r="BB149">
            <v>4600</v>
          </cell>
          <cell r="BC149">
            <v>4800</v>
          </cell>
          <cell r="BD149">
            <v>4200</v>
          </cell>
          <cell r="BE149">
            <v>3500</v>
          </cell>
          <cell r="BF149">
            <v>3500</v>
          </cell>
          <cell r="BG149">
            <v>3500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>
            <v>0</v>
          </cell>
          <cell r="F150" t="str">
            <v>老账</v>
          </cell>
          <cell r="G150">
            <v>0</v>
          </cell>
          <cell r="H150" t="str">
            <v>否</v>
          </cell>
        </row>
        <row r="150">
          <cell r="J150">
            <v>-31550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0"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72000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</row>
        <row r="150">
          <cell r="AX150">
            <v>0</v>
          </cell>
          <cell r="AY150">
            <v>40450</v>
          </cell>
          <cell r="AZ150">
            <v>40450</v>
          </cell>
          <cell r="BA150">
            <v>0</v>
          </cell>
          <cell r="BB150">
            <v>12000</v>
          </cell>
          <cell r="BC150">
            <v>12000</v>
          </cell>
          <cell r="BD150">
            <v>12000</v>
          </cell>
          <cell r="BE150">
            <v>12000</v>
          </cell>
          <cell r="BF150">
            <v>0</v>
          </cell>
          <cell r="BG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座椅</v>
          </cell>
          <cell r="F151" t="str">
            <v>正常供货</v>
          </cell>
          <cell r="G151">
            <v>90</v>
          </cell>
          <cell r="H151" t="str">
            <v>是</v>
          </cell>
          <cell r="I151">
            <v>90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1">
          <cell r="AG151">
            <v>0</v>
          </cell>
          <cell r="AH151">
            <v>0</v>
          </cell>
          <cell r="AI151">
            <v>0</v>
          </cell>
        </row>
        <row r="151">
          <cell r="AM151">
            <v>3616.35</v>
          </cell>
          <cell r="AN151">
            <v>8032.58</v>
          </cell>
          <cell r="AO151">
            <v>17838.48</v>
          </cell>
          <cell r="AP151">
            <v>0</v>
          </cell>
          <cell r="AQ151">
            <v>9000</v>
          </cell>
          <cell r="AR151">
            <v>15417.79</v>
          </cell>
          <cell r="AS151">
            <v>16699.75</v>
          </cell>
          <cell r="AT151">
            <v>23647.08</v>
          </cell>
          <cell r="AU151">
            <v>0</v>
          </cell>
          <cell r="AV151">
            <v>26868.01</v>
          </cell>
          <cell r="AW151">
            <v>4714.17</v>
          </cell>
          <cell r="AX151">
            <v>17989.6</v>
          </cell>
          <cell r="AY151">
            <v>143823.81</v>
          </cell>
          <cell r="AZ151">
            <v>94252.03</v>
          </cell>
          <cell r="BA151">
            <v>0.8</v>
          </cell>
          <cell r="BB151">
            <v>11164.7666666667</v>
          </cell>
          <cell r="BC151">
            <v>13767.1833333333</v>
          </cell>
          <cell r="BD151">
            <v>10794.1033333333</v>
          </cell>
          <cell r="BE151">
            <v>15272.105</v>
          </cell>
          <cell r="BF151">
            <v>14557.8</v>
          </cell>
          <cell r="BG151">
            <v>14986.435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金属件/座椅</v>
          </cell>
          <cell r="F152" t="str">
            <v>老账</v>
          </cell>
          <cell r="G152">
            <v>60</v>
          </cell>
          <cell r="H152" t="str">
            <v>否</v>
          </cell>
        </row>
        <row r="152">
          <cell r="J152">
            <v>58519.74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2"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</row>
        <row r="152">
          <cell r="AX152">
            <v>0</v>
          </cell>
          <cell r="AY152">
            <v>58519.74</v>
          </cell>
          <cell r="AZ152">
            <v>58519.74</v>
          </cell>
          <cell r="BA152">
            <v>0.8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>
            <v>0</v>
          </cell>
          <cell r="F153" t="str">
            <v>固定资产</v>
          </cell>
          <cell r="G153">
            <v>0</v>
          </cell>
          <cell r="H153" t="str">
            <v>否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</row>
        <row r="153"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</row>
        <row r="153"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金属件/座椅/后视镜</v>
          </cell>
          <cell r="F154" t="str">
            <v>正常供货</v>
          </cell>
          <cell r="G154">
            <v>60</v>
          </cell>
          <cell r="H154" t="str">
            <v>是</v>
          </cell>
          <cell r="I154">
            <v>60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22435.47</v>
          </cell>
          <cell r="AK154">
            <v>46786.52</v>
          </cell>
          <cell r="AL154">
            <v>4026.47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59747.21</v>
          </cell>
          <cell r="AT154">
            <v>35333.97</v>
          </cell>
          <cell r="AU154">
            <v>0</v>
          </cell>
          <cell r="AV154">
            <v>0</v>
          </cell>
        </row>
        <row r="154">
          <cell r="AX154">
            <v>14355.52</v>
          </cell>
          <cell r="AY154">
            <v>182685.16</v>
          </cell>
          <cell r="AZ154">
            <v>168329.64</v>
          </cell>
          <cell r="BA154">
            <v>0.8</v>
          </cell>
          <cell r="BB154">
            <v>9957.86833333333</v>
          </cell>
          <cell r="BC154">
            <v>15846.8633333333</v>
          </cell>
          <cell r="BD154">
            <v>15846.8633333333</v>
          </cell>
          <cell r="BE154">
            <v>15846.8633333333</v>
          </cell>
          <cell r="BF154">
            <v>15846.8633333333</v>
          </cell>
          <cell r="BG154">
            <v>18239.45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座椅</v>
          </cell>
          <cell r="F155" t="str">
            <v>大宗物料-不合作</v>
          </cell>
          <cell r="G155">
            <v>0</v>
          </cell>
          <cell r="H155" t="str">
            <v>否</v>
          </cell>
        </row>
        <row r="155"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5">
          <cell r="AC155">
            <v>0</v>
          </cell>
          <cell r="AD155">
            <v>0</v>
          </cell>
          <cell r="AE155">
            <v>0</v>
          </cell>
        </row>
        <row r="155"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</row>
        <row r="155">
          <cell r="AX155">
            <v>0</v>
          </cell>
          <cell r="AY155">
            <v>0</v>
          </cell>
          <cell r="AZ155">
            <v>0</v>
          </cell>
          <cell r="BA155">
            <v>1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金属件</v>
          </cell>
          <cell r="F156" t="str">
            <v>正常供货</v>
          </cell>
          <cell r="G156">
            <v>60</v>
          </cell>
          <cell r="H156" t="str">
            <v>否</v>
          </cell>
          <cell r="I156">
            <v>60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</row>
        <row r="156">
          <cell r="AJ156">
            <v>0</v>
          </cell>
          <cell r="AK156">
            <v>0</v>
          </cell>
        </row>
        <row r="156">
          <cell r="AN156">
            <v>0</v>
          </cell>
          <cell r="AO156">
            <v>0</v>
          </cell>
          <cell r="AP156">
            <v>0</v>
          </cell>
          <cell r="AQ156">
            <v>51876.35</v>
          </cell>
          <cell r="AR156">
            <v>131948.91</v>
          </cell>
          <cell r="AS156">
            <v>134744.84</v>
          </cell>
          <cell r="AT156">
            <v>105829.2</v>
          </cell>
          <cell r="AU156">
            <v>131768.06</v>
          </cell>
          <cell r="AV156">
            <v>108143.16</v>
          </cell>
          <cell r="AW156">
            <v>197045.51</v>
          </cell>
          <cell r="AX156">
            <v>88769.74</v>
          </cell>
          <cell r="AY156">
            <v>950125.77</v>
          </cell>
          <cell r="AZ156">
            <v>664310.52</v>
          </cell>
          <cell r="BA156">
            <v>0.8</v>
          </cell>
          <cell r="BB156">
            <v>53095.0166666667</v>
          </cell>
          <cell r="BC156">
            <v>70733.2166666667</v>
          </cell>
          <cell r="BD156">
            <v>92694.56</v>
          </cell>
          <cell r="BE156">
            <v>110718.42</v>
          </cell>
          <cell r="BF156">
            <v>134913.28</v>
          </cell>
          <cell r="BG156">
            <v>127716.751666667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金属件</v>
          </cell>
          <cell r="F157" t="str">
            <v>固定资产</v>
          </cell>
          <cell r="G157">
            <v>0</v>
          </cell>
          <cell r="H157" t="str">
            <v>否</v>
          </cell>
        </row>
        <row r="157"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7"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</row>
        <row r="157"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9000</v>
          </cell>
          <cell r="AT157">
            <v>0</v>
          </cell>
          <cell r="AU157">
            <v>0</v>
          </cell>
          <cell r="AV157">
            <v>0</v>
          </cell>
        </row>
        <row r="157">
          <cell r="AX157">
            <v>0</v>
          </cell>
          <cell r="AY157">
            <v>9000</v>
          </cell>
          <cell r="AZ157">
            <v>9000</v>
          </cell>
          <cell r="BA157">
            <v>1</v>
          </cell>
          <cell r="BB157">
            <v>1500</v>
          </cell>
          <cell r="BC157">
            <v>1500</v>
          </cell>
          <cell r="BD157">
            <v>1500</v>
          </cell>
          <cell r="BE157">
            <v>1500</v>
          </cell>
          <cell r="BF157">
            <v>1500</v>
          </cell>
          <cell r="BG157">
            <v>1500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金属件</v>
          </cell>
          <cell r="F158" t="str">
            <v>固定资产</v>
          </cell>
          <cell r="G158">
            <v>0</v>
          </cell>
          <cell r="H158" t="str">
            <v>否</v>
          </cell>
        </row>
        <row r="158"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13740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8">
          <cell r="AX158">
            <v>0</v>
          </cell>
          <cell r="AY158">
            <v>13740</v>
          </cell>
          <cell r="AZ158">
            <v>13740</v>
          </cell>
          <cell r="BA158">
            <v>0</v>
          </cell>
          <cell r="BB158">
            <v>2290</v>
          </cell>
          <cell r="BC158">
            <v>2290</v>
          </cell>
          <cell r="BD158">
            <v>2290</v>
          </cell>
          <cell r="BE158">
            <v>0</v>
          </cell>
          <cell r="BF158">
            <v>0</v>
          </cell>
          <cell r="BG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后视镜</v>
          </cell>
          <cell r="F159" t="str">
            <v>正常供货</v>
          </cell>
          <cell r="G159">
            <v>60</v>
          </cell>
          <cell r="H159" t="str">
            <v>是</v>
          </cell>
          <cell r="I159">
            <v>60</v>
          </cell>
        </row>
        <row r="159">
          <cell r="AI159">
            <v>0</v>
          </cell>
        </row>
        <row r="159">
          <cell r="AK159">
            <v>161330.89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</row>
        <row r="159">
          <cell r="AX159">
            <v>0</v>
          </cell>
          <cell r="AY159">
            <v>161330.89</v>
          </cell>
          <cell r="AZ159">
            <v>161330.89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后视镜</v>
          </cell>
          <cell r="F160" t="str">
            <v>老账</v>
          </cell>
          <cell r="G160">
            <v>60</v>
          </cell>
          <cell r="H160" t="str">
            <v>否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0"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0"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E161" t="str">
            <v>金属件</v>
          </cell>
        </row>
        <row r="161">
          <cell r="G161">
            <v>0</v>
          </cell>
          <cell r="H161" t="str">
            <v>否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1">
          <cell r="AI161">
            <v>0</v>
          </cell>
          <cell r="AJ161">
            <v>0</v>
          </cell>
          <cell r="AK161">
            <v>0</v>
          </cell>
          <cell r="AL161">
            <v>0</v>
          </cell>
        </row>
        <row r="161"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1176.66</v>
          </cell>
          <cell r="AX161">
            <v>0</v>
          </cell>
          <cell r="AY161">
            <v>1176.66</v>
          </cell>
          <cell r="AZ161">
            <v>1176.66</v>
          </cell>
          <cell r="BA161">
            <v>0.8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196.11</v>
          </cell>
          <cell r="BG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金属件</v>
          </cell>
          <cell r="F162" t="str">
            <v>老账</v>
          </cell>
          <cell r="G162">
            <v>60</v>
          </cell>
          <cell r="H162" t="str">
            <v>否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51725.38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2"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2">
          <cell r="AX162">
            <v>0</v>
          </cell>
          <cell r="AY162">
            <v>51725.38</v>
          </cell>
          <cell r="AZ162">
            <v>51725.38</v>
          </cell>
          <cell r="BA162">
            <v>0.8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座椅</v>
          </cell>
          <cell r="F163" t="str">
            <v>正常供货</v>
          </cell>
          <cell r="G163">
            <v>60</v>
          </cell>
          <cell r="H163" t="str">
            <v>是</v>
          </cell>
          <cell r="I163">
            <v>60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</row>
        <row r="163"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</row>
        <row r="163">
          <cell r="AN163">
            <v>2535.55</v>
          </cell>
          <cell r="AO163">
            <v>3647.42</v>
          </cell>
          <cell r="AP163">
            <v>1600</v>
          </cell>
          <cell r="AQ163">
            <v>1600</v>
          </cell>
          <cell r="AR163">
            <v>3572.95</v>
          </cell>
          <cell r="AS163">
            <v>3498.48</v>
          </cell>
          <cell r="AT163">
            <v>3572.95</v>
          </cell>
          <cell r="AU163">
            <v>1749.24</v>
          </cell>
          <cell r="AV163">
            <v>0</v>
          </cell>
          <cell r="AW163">
            <v>9303.97</v>
          </cell>
          <cell r="AX163">
            <v>17492.4</v>
          </cell>
          <cell r="AY163">
            <v>48572.96</v>
          </cell>
          <cell r="AZ163">
            <v>21776.59</v>
          </cell>
          <cell r="BA163">
            <v>0.8</v>
          </cell>
          <cell r="BB163">
            <v>2742.4</v>
          </cell>
          <cell r="BC163">
            <v>2915.3</v>
          </cell>
          <cell r="BD163">
            <v>2598.93666666667</v>
          </cell>
          <cell r="BE163">
            <v>2332.27</v>
          </cell>
          <cell r="BF163">
            <v>3616.265</v>
          </cell>
          <cell r="BG163">
            <v>5936.17333333333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>
            <v>0</v>
          </cell>
          <cell r="F164" t="str">
            <v>固定资产</v>
          </cell>
          <cell r="G164">
            <v>0</v>
          </cell>
          <cell r="H164" t="str">
            <v>否</v>
          </cell>
        </row>
        <row r="164">
          <cell r="J164">
            <v>48800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</row>
        <row r="164"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</row>
        <row r="164">
          <cell r="AX164">
            <v>0</v>
          </cell>
          <cell r="AY164">
            <v>48800</v>
          </cell>
          <cell r="AZ164">
            <v>48800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金属件/座椅</v>
          </cell>
          <cell r="F165" t="str">
            <v>正常供货</v>
          </cell>
          <cell r="G165">
            <v>60</v>
          </cell>
          <cell r="H165" t="str">
            <v>否</v>
          </cell>
          <cell r="I165">
            <v>60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5">
          <cell r="AE165">
            <v>0</v>
          </cell>
        </row>
        <row r="165">
          <cell r="AG165">
            <v>0</v>
          </cell>
        </row>
        <row r="165">
          <cell r="AJ165">
            <v>0</v>
          </cell>
        </row>
        <row r="165">
          <cell r="AN165">
            <v>0</v>
          </cell>
        </row>
        <row r="165">
          <cell r="AQ165">
            <v>74077.41</v>
          </cell>
          <cell r="AR165">
            <v>80445.27</v>
          </cell>
          <cell r="AS165">
            <v>42312.73</v>
          </cell>
          <cell r="AT165">
            <v>32842.53</v>
          </cell>
          <cell r="AU165">
            <v>57767.1</v>
          </cell>
          <cell r="AV165">
            <v>63921.61</v>
          </cell>
          <cell r="AW165">
            <v>197842.34</v>
          </cell>
          <cell r="AX165">
            <v>10272</v>
          </cell>
          <cell r="AY165">
            <v>559480.99</v>
          </cell>
          <cell r="AZ165">
            <v>351366.65</v>
          </cell>
          <cell r="BA165">
            <v>0.8</v>
          </cell>
          <cell r="BB165">
            <v>32805.9016666667</v>
          </cell>
          <cell r="BC165">
            <v>38279.6566666667</v>
          </cell>
          <cell r="BD165">
            <v>47907.5066666667</v>
          </cell>
          <cell r="BE165">
            <v>58561.1083333333</v>
          </cell>
          <cell r="BF165">
            <v>79188.5966666667</v>
          </cell>
          <cell r="BG165">
            <v>67493.0516666667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座椅</v>
          </cell>
          <cell r="F166" t="str">
            <v>正常供货</v>
          </cell>
          <cell r="G166">
            <v>0</v>
          </cell>
          <cell r="H166" t="str">
            <v>是</v>
          </cell>
          <cell r="I166">
            <v>60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6">
          <cell r="AM166">
            <v>7034.19</v>
          </cell>
          <cell r="AN166">
            <v>0</v>
          </cell>
          <cell r="AO166">
            <v>0</v>
          </cell>
          <cell r="AP166">
            <v>23700</v>
          </cell>
          <cell r="AQ166">
            <v>29600</v>
          </cell>
          <cell r="AR166">
            <v>1005.7</v>
          </cell>
          <cell r="AS166">
            <v>18360</v>
          </cell>
          <cell r="AT166">
            <v>17999.88</v>
          </cell>
          <cell r="AU166">
            <v>1819.3</v>
          </cell>
          <cell r="AV166">
            <v>18000</v>
          </cell>
          <cell r="AW166">
            <v>18000</v>
          </cell>
          <cell r="AX166">
            <v>4576.5</v>
          </cell>
          <cell r="AY166">
            <v>140095.57</v>
          </cell>
          <cell r="AZ166">
            <v>140095.57</v>
          </cell>
          <cell r="BA166">
            <v>0.8</v>
          </cell>
          <cell r="BB166">
            <v>12110.95</v>
          </cell>
          <cell r="BC166">
            <v>15110.93</v>
          </cell>
          <cell r="BD166">
            <v>15414.1466666667</v>
          </cell>
          <cell r="BE166">
            <v>14464.1466666667</v>
          </cell>
          <cell r="BF166">
            <v>12530.8133333333</v>
          </cell>
          <cell r="BG166">
            <v>13125.9466666667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金属件</v>
          </cell>
          <cell r="F167" t="str">
            <v>正常供货</v>
          </cell>
          <cell r="G167">
            <v>90</v>
          </cell>
          <cell r="H167" t="str">
            <v>否</v>
          </cell>
          <cell r="I167">
            <v>90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7">
          <cell r="O167">
            <v>9858.82</v>
          </cell>
          <cell r="P167">
            <v>8207.37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7"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</row>
        <row r="167">
          <cell r="AX167">
            <v>0</v>
          </cell>
          <cell r="AY167">
            <v>18066.19</v>
          </cell>
          <cell r="AZ167">
            <v>18066.19</v>
          </cell>
          <cell r="BA167">
            <v>0.8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金属件/座椅/后视镜</v>
          </cell>
          <cell r="F168" t="str">
            <v>正常供货</v>
          </cell>
          <cell r="G168">
            <v>60</v>
          </cell>
          <cell r="H168" t="str">
            <v>否</v>
          </cell>
          <cell r="I168">
            <v>60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8">
          <cell r="AG168">
            <v>0</v>
          </cell>
        </row>
        <row r="168"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</row>
        <row r="168">
          <cell r="AX168">
            <v>0</v>
          </cell>
          <cell r="AY168">
            <v>0</v>
          </cell>
          <cell r="AZ168">
            <v>0</v>
          </cell>
          <cell r="BA168">
            <v>0.8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后视镜</v>
          </cell>
          <cell r="F169" t="str">
            <v>老账</v>
          </cell>
          <cell r="G169">
            <v>60</v>
          </cell>
          <cell r="H169" t="str">
            <v>否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43423.23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3471.82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</row>
        <row r="169"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</row>
        <row r="169">
          <cell r="AX169">
            <v>0</v>
          </cell>
          <cell r="AY169">
            <v>46895.05</v>
          </cell>
          <cell r="AZ169">
            <v>46895.05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后视镜</v>
          </cell>
          <cell r="F170" t="str">
            <v>零采</v>
          </cell>
          <cell r="G170">
            <v>0</v>
          </cell>
          <cell r="H170" t="str">
            <v>否</v>
          </cell>
        </row>
        <row r="170">
          <cell r="AH170">
            <v>0</v>
          </cell>
        </row>
        <row r="170"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0"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8891.88</v>
          </cell>
          <cell r="AY170">
            <v>8891.88</v>
          </cell>
          <cell r="AZ170">
            <v>8891.88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1481.98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金属件/座椅/后视镜</v>
          </cell>
          <cell r="F171" t="str">
            <v>零采</v>
          </cell>
          <cell r="G171">
            <v>30</v>
          </cell>
          <cell r="H171" t="str">
            <v>是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1">
          <cell r="AG171">
            <v>0</v>
          </cell>
        </row>
        <row r="171">
          <cell r="AI171">
            <v>0</v>
          </cell>
        </row>
        <row r="171">
          <cell r="AK171">
            <v>23314.3</v>
          </cell>
          <cell r="AL171">
            <v>45470.2</v>
          </cell>
          <cell r="AM171">
            <v>0</v>
          </cell>
          <cell r="AN171">
            <v>0</v>
          </cell>
          <cell r="AO171">
            <v>300</v>
          </cell>
          <cell r="AP171">
            <v>0</v>
          </cell>
          <cell r="AQ171">
            <v>0</v>
          </cell>
          <cell r="AR171">
            <v>29924</v>
          </cell>
          <cell r="AS171">
            <v>6871.9</v>
          </cell>
          <cell r="AT171">
            <v>0</v>
          </cell>
          <cell r="AU171">
            <v>0</v>
          </cell>
          <cell r="AV171">
            <v>0</v>
          </cell>
          <cell r="AW171">
            <v>52729</v>
          </cell>
          <cell r="AX171">
            <v>6418</v>
          </cell>
          <cell r="AY171">
            <v>165027.4</v>
          </cell>
          <cell r="AZ171">
            <v>171445.4</v>
          </cell>
          <cell r="BA171">
            <v>1</v>
          </cell>
          <cell r="BB171">
            <v>6182.65</v>
          </cell>
          <cell r="BC171">
            <v>6182.65</v>
          </cell>
          <cell r="BD171">
            <v>6132.65</v>
          </cell>
          <cell r="BE171">
            <v>6132.65</v>
          </cell>
          <cell r="BF171">
            <v>14920.8166666667</v>
          </cell>
          <cell r="BG171">
            <v>11003.15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座椅</v>
          </cell>
          <cell r="F172" t="str">
            <v>老账</v>
          </cell>
          <cell r="G172">
            <v>30</v>
          </cell>
          <cell r="H172" t="str">
            <v>否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</row>
        <row r="172"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</row>
        <row r="172">
          <cell r="AX172">
            <v>0</v>
          </cell>
          <cell r="AY172">
            <v>0</v>
          </cell>
          <cell r="AZ172">
            <v>0</v>
          </cell>
          <cell r="BA172">
            <v>0.8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后视镜</v>
          </cell>
          <cell r="F173" t="str">
            <v>正常供货</v>
          </cell>
          <cell r="G173">
            <v>60</v>
          </cell>
          <cell r="H173" t="str">
            <v>是</v>
          </cell>
          <cell r="I173">
            <v>60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</row>
        <row r="173">
          <cell r="AH173">
            <v>0</v>
          </cell>
          <cell r="AI173">
            <v>0</v>
          </cell>
          <cell r="AJ173">
            <v>0</v>
          </cell>
          <cell r="AK173">
            <v>11953.86</v>
          </cell>
          <cell r="AL173">
            <v>16347.71</v>
          </cell>
          <cell r="AM173">
            <v>12113.31</v>
          </cell>
          <cell r="AN173">
            <v>6056.67</v>
          </cell>
          <cell r="AO173">
            <v>1058.6</v>
          </cell>
          <cell r="AP173">
            <v>2000</v>
          </cell>
          <cell r="AQ173">
            <v>0</v>
          </cell>
          <cell r="AR173">
            <v>0</v>
          </cell>
          <cell r="AS173">
            <v>2130.41</v>
          </cell>
          <cell r="AT173">
            <v>0</v>
          </cell>
          <cell r="AU173">
            <v>0</v>
          </cell>
          <cell r="AV173">
            <v>2876.2</v>
          </cell>
        </row>
        <row r="173">
          <cell r="AX173">
            <v>1058.6</v>
          </cell>
          <cell r="AY173">
            <v>55595.36</v>
          </cell>
          <cell r="AZ173">
            <v>54536.76</v>
          </cell>
          <cell r="BA173">
            <v>0</v>
          </cell>
          <cell r="BB173">
            <v>1874.28</v>
          </cell>
          <cell r="BC173">
            <v>864.835</v>
          </cell>
          <cell r="BD173">
            <v>688.401666666667</v>
          </cell>
          <cell r="BE173">
            <v>834.435</v>
          </cell>
          <cell r="BF173">
            <v>834.435</v>
          </cell>
          <cell r="BG173">
            <v>1010.86833333333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后视镜</v>
          </cell>
          <cell r="F174" t="str">
            <v>正常供货</v>
          </cell>
          <cell r="G174">
            <v>60</v>
          </cell>
          <cell r="H174" t="str">
            <v>否</v>
          </cell>
          <cell r="I174">
            <v>60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4"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10541.76</v>
          </cell>
          <cell r="AT174">
            <v>5230</v>
          </cell>
          <cell r="AU174">
            <v>0</v>
          </cell>
          <cell r="AV174">
            <v>0</v>
          </cell>
        </row>
        <row r="174">
          <cell r="AX174">
            <v>0</v>
          </cell>
          <cell r="AY174">
            <v>15771.76</v>
          </cell>
          <cell r="AZ174">
            <v>15771.76</v>
          </cell>
          <cell r="BA174">
            <v>0</v>
          </cell>
          <cell r="BB174">
            <v>1756.96</v>
          </cell>
          <cell r="BC174">
            <v>2628.62666666667</v>
          </cell>
          <cell r="BD174">
            <v>2628.62666666667</v>
          </cell>
          <cell r="BE174">
            <v>2628.62666666667</v>
          </cell>
          <cell r="BF174">
            <v>2628.62666666667</v>
          </cell>
          <cell r="BG174">
            <v>2628.62666666667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>
            <v>0</v>
          </cell>
          <cell r="F175" t="str">
            <v>老账</v>
          </cell>
          <cell r="G175">
            <v>0</v>
          </cell>
          <cell r="H175" t="str">
            <v>否</v>
          </cell>
        </row>
        <row r="175">
          <cell r="J175">
            <v>26000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</row>
        <row r="175"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</row>
        <row r="175">
          <cell r="AX175">
            <v>0</v>
          </cell>
          <cell r="AY175">
            <v>26000</v>
          </cell>
          <cell r="AZ175">
            <v>26000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>
            <v>0</v>
          </cell>
          <cell r="F176" t="str">
            <v>老账</v>
          </cell>
          <cell r="G176">
            <v>0</v>
          </cell>
          <cell r="H176" t="str">
            <v>是</v>
          </cell>
        </row>
        <row r="176">
          <cell r="AI176">
            <v>32000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6">
          <cell r="AX176">
            <v>0</v>
          </cell>
          <cell r="AY176">
            <v>32000</v>
          </cell>
          <cell r="AZ176">
            <v>32000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金属件</v>
          </cell>
          <cell r="F177" t="str">
            <v>固定资产</v>
          </cell>
          <cell r="G177">
            <v>0</v>
          </cell>
          <cell r="H177" t="str">
            <v>是</v>
          </cell>
        </row>
        <row r="177">
          <cell r="AH177">
            <v>41630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7">
          <cell r="AX177">
            <v>0</v>
          </cell>
          <cell r="AY177">
            <v>41630</v>
          </cell>
          <cell r="AZ177">
            <v>41630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后视镜</v>
          </cell>
          <cell r="F178" t="str">
            <v>老账</v>
          </cell>
          <cell r="G178">
            <v>90</v>
          </cell>
          <cell r="H178" t="str">
            <v>否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8"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8"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后视镜</v>
          </cell>
          <cell r="F179" t="str">
            <v>大宗物料-诉讼</v>
          </cell>
          <cell r="G179">
            <v>60</v>
          </cell>
          <cell r="H179" t="str">
            <v>否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79">
          <cell r="AD179">
            <v>0</v>
          </cell>
          <cell r="AE179">
            <v>0</v>
          </cell>
        </row>
        <row r="179"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79"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E180">
            <v>0</v>
          </cell>
        </row>
        <row r="180">
          <cell r="G180">
            <v>0</v>
          </cell>
          <cell r="H180" t="str">
            <v>否</v>
          </cell>
        </row>
        <row r="180"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</row>
        <row r="180"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后视镜</v>
          </cell>
          <cell r="F181" t="str">
            <v>正常供货</v>
          </cell>
          <cell r="G181">
            <v>60</v>
          </cell>
          <cell r="H181" t="str">
            <v>是</v>
          </cell>
          <cell r="I181">
            <v>60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1">
          <cell r="AJ181">
            <v>0</v>
          </cell>
          <cell r="AK181">
            <v>27242.89</v>
          </cell>
          <cell r="AL181">
            <v>26637.97</v>
          </cell>
          <cell r="AM181">
            <v>0</v>
          </cell>
          <cell r="AN181">
            <v>29097.41</v>
          </cell>
          <cell r="AO181">
            <v>15050.87</v>
          </cell>
          <cell r="AP181">
            <v>11000</v>
          </cell>
          <cell r="AQ181">
            <v>16400</v>
          </cell>
          <cell r="AR181">
            <v>17731.3</v>
          </cell>
          <cell r="AS181">
            <v>11897.61</v>
          </cell>
          <cell r="AT181">
            <v>0</v>
          </cell>
          <cell r="AU181">
            <v>24028.93</v>
          </cell>
          <cell r="AV181">
            <v>7856.19</v>
          </cell>
        </row>
        <row r="181">
          <cell r="AX181">
            <v>0</v>
          </cell>
          <cell r="AY181">
            <v>186943.17</v>
          </cell>
          <cell r="AZ181">
            <v>186943.17</v>
          </cell>
          <cell r="BA181">
            <v>0</v>
          </cell>
          <cell r="BB181">
            <v>16862.865</v>
          </cell>
          <cell r="BC181">
            <v>12013.2966666667</v>
          </cell>
          <cell r="BD181">
            <v>13509.64</v>
          </cell>
          <cell r="BE181">
            <v>12985.6716666667</v>
          </cell>
          <cell r="BF181">
            <v>10252.3383333333</v>
          </cell>
          <cell r="BG181">
            <v>7297.12166666667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座椅</v>
          </cell>
          <cell r="F182" t="str">
            <v>正常供货</v>
          </cell>
          <cell r="G182">
            <v>90</v>
          </cell>
          <cell r="H182" t="str">
            <v>否</v>
          </cell>
          <cell r="I182">
            <v>90</v>
          </cell>
          <cell r="J182">
            <v>35451.04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2"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</row>
        <row r="182">
          <cell r="AX182">
            <v>0</v>
          </cell>
          <cell r="AY182">
            <v>35451.04</v>
          </cell>
          <cell r="AZ182">
            <v>35451.04</v>
          </cell>
          <cell r="BA182">
            <v>0.8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座椅</v>
          </cell>
          <cell r="F183" t="str">
            <v>正常供货</v>
          </cell>
          <cell r="G183">
            <v>60</v>
          </cell>
          <cell r="H183" t="str">
            <v>是</v>
          </cell>
          <cell r="I183">
            <v>60</v>
          </cell>
          <cell r="J183">
            <v>0</v>
          </cell>
        </row>
        <row r="183">
          <cell r="AE183">
            <v>4715.25</v>
          </cell>
          <cell r="AF183">
            <v>0</v>
          </cell>
          <cell r="AG183">
            <v>0</v>
          </cell>
          <cell r="AH183">
            <v>0</v>
          </cell>
          <cell r="AI183">
            <v>22836</v>
          </cell>
          <cell r="AJ183">
            <v>0</v>
          </cell>
          <cell r="AK183">
            <v>17369.2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10380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3">
          <cell r="AX183">
            <v>0</v>
          </cell>
          <cell r="AY183">
            <v>55300.45</v>
          </cell>
          <cell r="AZ183">
            <v>55300.45</v>
          </cell>
          <cell r="BA183">
            <v>0.8</v>
          </cell>
          <cell r="BB183">
            <v>1730</v>
          </cell>
          <cell r="BC183">
            <v>1730</v>
          </cell>
          <cell r="BD183">
            <v>1730</v>
          </cell>
          <cell r="BE183">
            <v>1730</v>
          </cell>
          <cell r="BF183">
            <v>1730</v>
          </cell>
          <cell r="BG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E184" t="str">
            <v>座椅</v>
          </cell>
        </row>
        <row r="184">
          <cell r="G184">
            <v>90</v>
          </cell>
          <cell r="H184" t="str">
            <v>否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4"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</row>
        <row r="184">
          <cell r="AX184">
            <v>0</v>
          </cell>
          <cell r="AY184">
            <v>0</v>
          </cell>
          <cell r="AZ184">
            <v>0</v>
          </cell>
          <cell r="BA184">
            <v>0.8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座椅</v>
          </cell>
          <cell r="F185" t="str">
            <v>正常供货</v>
          </cell>
          <cell r="G185">
            <v>90</v>
          </cell>
          <cell r="H185" t="str">
            <v>否</v>
          </cell>
          <cell r="I185">
            <v>90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</row>
        <row r="185"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120966.5</v>
          </cell>
          <cell r="AX185">
            <v>0</v>
          </cell>
          <cell r="AY185">
            <v>120966.5</v>
          </cell>
          <cell r="AZ185">
            <v>0</v>
          </cell>
          <cell r="BA185">
            <v>0.8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20161.0833333333</v>
          </cell>
          <cell r="BG185">
            <v>20161.0833333333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>
            <v>0</v>
          </cell>
          <cell r="F186" t="str">
            <v>老账</v>
          </cell>
          <cell r="G186">
            <v>0</v>
          </cell>
          <cell r="H186" t="str">
            <v>否</v>
          </cell>
        </row>
        <row r="186"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</row>
        <row r="186"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后视镜</v>
          </cell>
          <cell r="F187" t="str">
            <v>正常供货</v>
          </cell>
          <cell r="G187">
            <v>60</v>
          </cell>
          <cell r="H187" t="str">
            <v>否</v>
          </cell>
          <cell r="I187">
            <v>60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7"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</row>
        <row r="187">
          <cell r="AQ187">
            <v>0</v>
          </cell>
        </row>
        <row r="187">
          <cell r="AS187">
            <v>14581.59</v>
          </cell>
          <cell r="AT187">
            <v>21653.44</v>
          </cell>
          <cell r="AU187">
            <v>92474.9</v>
          </cell>
          <cell r="AV187">
            <v>43491.71</v>
          </cell>
          <cell r="AW187">
            <v>103898.96</v>
          </cell>
          <cell r="AX187">
            <v>110107.83</v>
          </cell>
          <cell r="AY187">
            <v>386208.43</v>
          </cell>
          <cell r="AZ187">
            <v>172201.64</v>
          </cell>
          <cell r="BA187">
            <v>0</v>
          </cell>
          <cell r="BB187">
            <v>2430.265</v>
          </cell>
          <cell r="BC187">
            <v>6039.17166666667</v>
          </cell>
          <cell r="BD187">
            <v>21451.655</v>
          </cell>
          <cell r="BE187">
            <v>28700.2733333333</v>
          </cell>
          <cell r="BF187">
            <v>46016.7666666667</v>
          </cell>
          <cell r="BG187">
            <v>64368.0716666667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金属件/座椅/后视镜</v>
          </cell>
          <cell r="F188" t="str">
            <v>正常供货</v>
          </cell>
          <cell r="G188">
            <v>90</v>
          </cell>
          <cell r="H188" t="str">
            <v>否</v>
          </cell>
          <cell r="I188">
            <v>90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</row>
        <row r="188">
          <cell r="AA188">
            <v>0</v>
          </cell>
        </row>
        <row r="188"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2510.1</v>
          </cell>
          <cell r="AT188">
            <v>61092.66</v>
          </cell>
          <cell r="AU188">
            <v>0</v>
          </cell>
          <cell r="AV188">
            <v>95995.6</v>
          </cell>
          <cell r="AW188">
            <v>159590.59</v>
          </cell>
          <cell r="AX188">
            <v>131061.38</v>
          </cell>
          <cell r="AY188">
            <v>450250.33</v>
          </cell>
          <cell r="AZ188">
            <v>63602.76</v>
          </cell>
          <cell r="BA188">
            <v>1</v>
          </cell>
          <cell r="BB188">
            <v>418.35</v>
          </cell>
          <cell r="BC188">
            <v>10600.46</v>
          </cell>
          <cell r="BD188">
            <v>10600.46</v>
          </cell>
          <cell r="BE188">
            <v>26599.7266666667</v>
          </cell>
          <cell r="BF188">
            <v>53198.1583333333</v>
          </cell>
          <cell r="BG188">
            <v>75041.7216666667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金属件/后视镜</v>
          </cell>
          <cell r="F189" t="str">
            <v>正常供货</v>
          </cell>
          <cell r="G189">
            <v>60</v>
          </cell>
          <cell r="H189" t="str">
            <v>是</v>
          </cell>
          <cell r="I189">
            <v>60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</row>
        <row r="189">
          <cell r="AD189">
            <v>8235.62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18737.27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16726.91</v>
          </cell>
          <cell r="AU189">
            <v>0</v>
          </cell>
          <cell r="AV189">
            <v>0</v>
          </cell>
        </row>
        <row r="189">
          <cell r="AX189">
            <v>0</v>
          </cell>
          <cell r="AY189">
            <v>43699.8</v>
          </cell>
          <cell r="AZ189">
            <v>43699.8</v>
          </cell>
          <cell r="BA189">
            <v>0.8</v>
          </cell>
          <cell r="BB189">
            <v>3122.87833333333</v>
          </cell>
          <cell r="BC189">
            <v>5910.69666666667</v>
          </cell>
          <cell r="BD189">
            <v>2787.81833333333</v>
          </cell>
          <cell r="BE189">
            <v>2787.81833333333</v>
          </cell>
          <cell r="BF189">
            <v>2787.81833333333</v>
          </cell>
          <cell r="BG189">
            <v>2787.81833333333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座椅</v>
          </cell>
          <cell r="F190" t="str">
            <v>销售（已支付）</v>
          </cell>
          <cell r="G190">
            <v>0</v>
          </cell>
          <cell r="H190" t="str">
            <v>否</v>
          </cell>
        </row>
        <row r="190"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0">
          <cell r="AX190">
            <v>0</v>
          </cell>
          <cell r="AY190">
            <v>0</v>
          </cell>
          <cell r="AZ190">
            <v>0</v>
          </cell>
          <cell r="BA190">
            <v>0.8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座椅</v>
          </cell>
          <cell r="F191" t="str">
            <v>正常供货</v>
          </cell>
          <cell r="G191">
            <v>60</v>
          </cell>
          <cell r="H191" t="str">
            <v>是</v>
          </cell>
          <cell r="I191">
            <v>60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1"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1">
          <cell r="AO191">
            <v>1264.88</v>
          </cell>
          <cell r="AP191">
            <v>104000</v>
          </cell>
          <cell r="AQ191">
            <v>117200</v>
          </cell>
          <cell r="AR191">
            <v>103451.51</v>
          </cell>
          <cell r="AS191">
            <v>101240.17</v>
          </cell>
          <cell r="AT191">
            <v>93732.32</v>
          </cell>
          <cell r="AU191">
            <v>131837.91</v>
          </cell>
          <cell r="AV191">
            <v>70373.43</v>
          </cell>
          <cell r="AW191">
            <v>110744.22</v>
          </cell>
          <cell r="AX191">
            <v>25437.68</v>
          </cell>
          <cell r="AY191">
            <v>859282.12</v>
          </cell>
          <cell r="AZ191">
            <v>723100.22</v>
          </cell>
          <cell r="BA191">
            <v>0.8</v>
          </cell>
          <cell r="BB191">
            <v>71192.76</v>
          </cell>
          <cell r="BC191">
            <v>86814.8133333333</v>
          </cell>
          <cell r="BD191">
            <v>108576.985</v>
          </cell>
          <cell r="BE191">
            <v>102972.556666667</v>
          </cell>
          <cell r="BF191">
            <v>101896.593333333</v>
          </cell>
          <cell r="BG191">
            <v>88894.2883333333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后视镜</v>
          </cell>
          <cell r="F192" t="str">
            <v>老账</v>
          </cell>
          <cell r="G192">
            <v>60</v>
          </cell>
          <cell r="H192" t="str">
            <v>否</v>
          </cell>
        </row>
        <row r="192">
          <cell r="J192">
            <v>29924.39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</row>
        <row r="192"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2">
          <cell r="AX192">
            <v>0</v>
          </cell>
          <cell r="AY192">
            <v>29924.39</v>
          </cell>
          <cell r="AZ192">
            <v>29924.39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座椅</v>
          </cell>
          <cell r="F193" t="str">
            <v>老账</v>
          </cell>
          <cell r="G193">
            <v>0</v>
          </cell>
          <cell r="H193" t="str">
            <v>否</v>
          </cell>
        </row>
        <row r="193">
          <cell r="J193">
            <v>28888.81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</row>
        <row r="193"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</row>
        <row r="193">
          <cell r="AX193">
            <v>0</v>
          </cell>
          <cell r="AY193">
            <v>28888.81</v>
          </cell>
          <cell r="AZ193">
            <v>28888.81</v>
          </cell>
          <cell r="BA193">
            <v>0.8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金属件</v>
          </cell>
          <cell r="F194" t="str">
            <v>零采</v>
          </cell>
          <cell r="G194">
            <v>0</v>
          </cell>
          <cell r="H194" t="str">
            <v>否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</row>
        <row r="194"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13590</v>
          </cell>
          <cell r="AS194">
            <v>16384.95</v>
          </cell>
          <cell r="AT194">
            <v>0</v>
          </cell>
          <cell r="AU194">
            <v>0</v>
          </cell>
          <cell r="AV194">
            <v>0</v>
          </cell>
        </row>
        <row r="194">
          <cell r="AX194">
            <v>15785</v>
          </cell>
          <cell r="AY194">
            <v>45759.95</v>
          </cell>
          <cell r="AZ194">
            <v>45759.95</v>
          </cell>
          <cell r="BA194">
            <v>1</v>
          </cell>
          <cell r="BB194">
            <v>4995.825</v>
          </cell>
          <cell r="BC194">
            <v>4995.825</v>
          </cell>
          <cell r="BD194">
            <v>4995.825</v>
          </cell>
          <cell r="BE194">
            <v>4995.825</v>
          </cell>
          <cell r="BF194">
            <v>4995.825</v>
          </cell>
          <cell r="BG194">
            <v>5361.65833333333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金属件</v>
          </cell>
          <cell r="F195" t="str">
            <v>固定资产</v>
          </cell>
          <cell r="G195">
            <v>0</v>
          </cell>
          <cell r="H195" t="str">
            <v>否</v>
          </cell>
        </row>
        <row r="195"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</row>
        <row r="195"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82560</v>
          </cell>
          <cell r="AU195">
            <v>0</v>
          </cell>
          <cell r="AV195">
            <v>0</v>
          </cell>
        </row>
        <row r="195">
          <cell r="AX195">
            <v>0</v>
          </cell>
          <cell r="AY195">
            <v>82560</v>
          </cell>
          <cell r="AZ195">
            <v>82560</v>
          </cell>
          <cell r="BA195">
            <v>1</v>
          </cell>
          <cell r="BB195">
            <v>0</v>
          </cell>
          <cell r="BC195">
            <v>13760</v>
          </cell>
          <cell r="BD195">
            <v>13760</v>
          </cell>
          <cell r="BE195">
            <v>13760</v>
          </cell>
          <cell r="BF195">
            <v>13760</v>
          </cell>
          <cell r="BG195">
            <v>13760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金属件</v>
          </cell>
          <cell r="F196" t="str">
            <v>正常供货</v>
          </cell>
          <cell r="G196">
            <v>90</v>
          </cell>
          <cell r="H196" t="str">
            <v>是</v>
          </cell>
          <cell r="I196">
            <v>90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</row>
        <row r="196">
          <cell r="AD196">
            <v>0</v>
          </cell>
          <cell r="AE196">
            <v>0</v>
          </cell>
        </row>
        <row r="196"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5550.86</v>
          </cell>
          <cell r="AP196">
            <v>243300</v>
          </cell>
          <cell r="AQ196">
            <v>78100</v>
          </cell>
          <cell r="AR196">
            <v>39195.44</v>
          </cell>
          <cell r="AS196">
            <v>24295</v>
          </cell>
          <cell r="AT196">
            <v>39148.76</v>
          </cell>
          <cell r="AU196">
            <v>46289.2</v>
          </cell>
          <cell r="AV196">
            <v>54528.87</v>
          </cell>
          <cell r="AW196">
            <v>138913.28</v>
          </cell>
          <cell r="AX196">
            <v>36594.51</v>
          </cell>
          <cell r="AY196">
            <v>705915.92</v>
          </cell>
          <cell r="AZ196">
            <v>475879.26</v>
          </cell>
          <cell r="BA196">
            <v>0.8</v>
          </cell>
          <cell r="BB196">
            <v>65073.55</v>
          </cell>
          <cell r="BC196">
            <v>71598.3433333333</v>
          </cell>
          <cell r="BD196">
            <v>78388.0666666667</v>
          </cell>
          <cell r="BE196">
            <v>46926.2116666667</v>
          </cell>
          <cell r="BF196">
            <v>57061.7583333333</v>
          </cell>
          <cell r="BG196">
            <v>56628.27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>
            <v>0</v>
          </cell>
          <cell r="F197" t="str">
            <v>老账</v>
          </cell>
          <cell r="G197">
            <v>0</v>
          </cell>
          <cell r="H197" t="str">
            <v>否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</row>
        <row r="197"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5184</v>
          </cell>
          <cell r="AX197">
            <v>0</v>
          </cell>
          <cell r="AY197">
            <v>5184</v>
          </cell>
          <cell r="AZ197">
            <v>5184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864</v>
          </cell>
          <cell r="BG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金属件/座椅/后视镜</v>
          </cell>
          <cell r="F198" t="str">
            <v>正常供货</v>
          </cell>
          <cell r="G198">
            <v>60</v>
          </cell>
          <cell r="H198" t="str">
            <v>是</v>
          </cell>
          <cell r="I198">
            <v>60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8">
          <cell r="AH198">
            <v>148520.96</v>
          </cell>
          <cell r="AI198">
            <v>84153.61</v>
          </cell>
          <cell r="AJ198">
            <v>138249.72</v>
          </cell>
          <cell r="AK198">
            <v>226653.25</v>
          </cell>
          <cell r="AL198">
            <v>279959.78</v>
          </cell>
          <cell r="AM198">
            <v>9328.87</v>
          </cell>
          <cell r="AN198">
            <v>10302.21</v>
          </cell>
          <cell r="AO198">
            <v>30456.92</v>
          </cell>
          <cell r="AP198">
            <v>34700</v>
          </cell>
          <cell r="AQ198">
            <v>80600</v>
          </cell>
          <cell r="AR198">
            <v>111328.73</v>
          </cell>
          <cell r="AS198">
            <v>64801.71</v>
          </cell>
          <cell r="AT198">
            <v>0</v>
          </cell>
          <cell r="AU198">
            <v>0</v>
          </cell>
          <cell r="AV198">
            <v>0</v>
          </cell>
        </row>
        <row r="198">
          <cell r="AX198">
            <v>0</v>
          </cell>
          <cell r="AY198">
            <v>1219055.76</v>
          </cell>
          <cell r="AZ198">
            <v>1219055.76</v>
          </cell>
          <cell r="BA198">
            <v>1</v>
          </cell>
          <cell r="BB198">
            <v>55364.9283333333</v>
          </cell>
          <cell r="BC198">
            <v>53647.8933333333</v>
          </cell>
          <cell r="BD198">
            <v>48571.74</v>
          </cell>
          <cell r="BE198">
            <v>42788.4066666667</v>
          </cell>
          <cell r="BF198">
            <v>29355.0733333333</v>
          </cell>
          <cell r="BG198">
            <v>10800.285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金属件/座椅</v>
          </cell>
          <cell r="F199" t="str">
            <v>固定资产-老账</v>
          </cell>
          <cell r="G199" t="str">
            <v>预付</v>
          </cell>
          <cell r="H199" t="str">
            <v>否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</row>
        <row r="199"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</row>
        <row r="199">
          <cell r="AX199">
            <v>0</v>
          </cell>
          <cell r="AY199">
            <v>0</v>
          </cell>
          <cell r="AZ199">
            <v>0</v>
          </cell>
          <cell r="BA199">
            <v>1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E200" t="str">
            <v>金属件/座椅/后视镜</v>
          </cell>
        </row>
        <row r="200">
          <cell r="G200">
            <v>90</v>
          </cell>
          <cell r="H200" t="str">
            <v>否</v>
          </cell>
        </row>
        <row r="200">
          <cell r="J200">
            <v>0</v>
          </cell>
          <cell r="K200">
            <v>0</v>
          </cell>
          <cell r="L200">
            <v>0</v>
          </cell>
        </row>
        <row r="200"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</row>
        <row r="200">
          <cell r="AD200">
            <v>0</v>
          </cell>
          <cell r="AE200">
            <v>0</v>
          </cell>
        </row>
        <row r="200"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</row>
        <row r="200">
          <cell r="AX200">
            <v>0</v>
          </cell>
          <cell r="AY200">
            <v>0</v>
          </cell>
          <cell r="AZ200">
            <v>0</v>
          </cell>
          <cell r="BA200">
            <v>1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  <cell r="E201" t="str">
            <v>后视镜</v>
          </cell>
        </row>
        <row r="201">
          <cell r="G201">
            <v>30</v>
          </cell>
          <cell r="H201" t="str">
            <v>否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23937.6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</row>
        <row r="201"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</row>
        <row r="201">
          <cell r="AX201">
            <v>0</v>
          </cell>
          <cell r="AY201">
            <v>23937.6</v>
          </cell>
          <cell r="AZ201">
            <v>23937.6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>
            <v>0</v>
          </cell>
          <cell r="F202" t="str">
            <v>老账</v>
          </cell>
          <cell r="G202">
            <v>0</v>
          </cell>
          <cell r="H202" t="str">
            <v>否</v>
          </cell>
        </row>
        <row r="202">
          <cell r="J202">
            <v>21800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</row>
        <row r="202"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</row>
        <row r="202">
          <cell r="AX202">
            <v>0</v>
          </cell>
          <cell r="AY202">
            <v>21800</v>
          </cell>
          <cell r="AZ202">
            <v>21800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E203" t="str">
            <v>座椅/后视镜</v>
          </cell>
        </row>
        <row r="203">
          <cell r="G203">
            <v>60</v>
          </cell>
          <cell r="H203" t="str">
            <v>否</v>
          </cell>
          <cell r="I203">
            <v>60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</row>
        <row r="203">
          <cell r="AX203">
            <v>0</v>
          </cell>
          <cell r="AY203">
            <v>0</v>
          </cell>
          <cell r="AZ203">
            <v>0</v>
          </cell>
          <cell r="BA203">
            <v>0.8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>
            <v>0</v>
          </cell>
          <cell r="F204" t="str">
            <v>老账</v>
          </cell>
          <cell r="G204">
            <v>0</v>
          </cell>
          <cell r="H204" t="str">
            <v>否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21440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</row>
        <row r="204"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1320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</row>
        <row r="204">
          <cell r="AX204">
            <v>0</v>
          </cell>
          <cell r="AY204">
            <v>22760</v>
          </cell>
          <cell r="AZ204">
            <v>22760</v>
          </cell>
          <cell r="BA204">
            <v>0</v>
          </cell>
          <cell r="BB204">
            <v>220</v>
          </cell>
          <cell r="BC204">
            <v>220</v>
          </cell>
          <cell r="BD204">
            <v>220</v>
          </cell>
          <cell r="BE204">
            <v>0</v>
          </cell>
          <cell r="BF204">
            <v>0</v>
          </cell>
          <cell r="BG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E205">
            <v>0</v>
          </cell>
        </row>
        <row r="205">
          <cell r="G205">
            <v>0</v>
          </cell>
          <cell r="H205" t="str">
            <v>否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5"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</row>
        <row r="205"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1420</v>
          </cell>
          <cell r="AX205">
            <v>0</v>
          </cell>
          <cell r="AY205">
            <v>1420</v>
          </cell>
          <cell r="AZ205">
            <v>1420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236.666666666667</v>
          </cell>
          <cell r="BG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>
            <v>0</v>
          </cell>
          <cell r="F206" t="str">
            <v>固定资产-老账</v>
          </cell>
          <cell r="G206">
            <v>0</v>
          </cell>
          <cell r="H206" t="str">
            <v>否</v>
          </cell>
        </row>
        <row r="206">
          <cell r="J206">
            <v>19500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6"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</row>
        <row r="206">
          <cell r="AX206">
            <v>0</v>
          </cell>
          <cell r="AY206">
            <v>19500</v>
          </cell>
          <cell r="AZ206">
            <v>19500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>
            <v>0</v>
          </cell>
          <cell r="F207" t="str">
            <v>发泡机器人保养费用-老账</v>
          </cell>
          <cell r="G207">
            <v>0</v>
          </cell>
          <cell r="H207" t="str">
            <v>否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</row>
        <row r="207"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</row>
        <row r="207"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>
            <v>0</v>
          </cell>
          <cell r="F208" t="str">
            <v>老账</v>
          </cell>
          <cell r="G208">
            <v>0</v>
          </cell>
          <cell r="H208" t="str">
            <v>否</v>
          </cell>
        </row>
        <row r="208">
          <cell r="J208">
            <v>19045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</row>
        <row r="208"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</row>
        <row r="208">
          <cell r="AX208">
            <v>0</v>
          </cell>
          <cell r="AY208">
            <v>19045</v>
          </cell>
          <cell r="AZ208">
            <v>19045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>
            <v>0</v>
          </cell>
          <cell r="F209" t="str">
            <v>老账</v>
          </cell>
          <cell r="G209">
            <v>0</v>
          </cell>
          <cell r="H209" t="str">
            <v>是</v>
          </cell>
        </row>
        <row r="209">
          <cell r="AG209">
            <v>19000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</row>
        <row r="209">
          <cell r="AX209">
            <v>0</v>
          </cell>
          <cell r="AY209">
            <v>19000</v>
          </cell>
          <cell r="AZ209">
            <v>19000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金属件</v>
          </cell>
          <cell r="F210" t="str">
            <v>老账</v>
          </cell>
          <cell r="G210">
            <v>60</v>
          </cell>
          <cell r="H210" t="str">
            <v>否</v>
          </cell>
        </row>
        <row r="210">
          <cell r="J210">
            <v>18714.75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0"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0">
          <cell r="AX210">
            <v>0</v>
          </cell>
          <cell r="AY210">
            <v>18714.75</v>
          </cell>
          <cell r="AZ210">
            <v>18714.75</v>
          </cell>
          <cell r="BA210">
            <v>1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座椅</v>
          </cell>
          <cell r="F211" t="str">
            <v>销售（三方库）</v>
          </cell>
          <cell r="G211">
            <v>0</v>
          </cell>
          <cell r="H211" t="str">
            <v>否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8488.18</v>
          </cell>
          <cell r="Y211">
            <v>10000</v>
          </cell>
          <cell r="Z211">
            <v>0</v>
          </cell>
          <cell r="AA211">
            <v>0</v>
          </cell>
          <cell r="AB211">
            <v>0</v>
          </cell>
        </row>
        <row r="211"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1">
          <cell r="AX211">
            <v>0</v>
          </cell>
          <cell r="AY211">
            <v>18488.18</v>
          </cell>
          <cell r="AZ211">
            <v>18488.18</v>
          </cell>
          <cell r="BA211">
            <v>0.8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座椅</v>
          </cell>
          <cell r="F212" t="str">
            <v>正常供货</v>
          </cell>
          <cell r="G212">
            <v>90</v>
          </cell>
          <cell r="H212" t="str">
            <v>否</v>
          </cell>
          <cell r="I212">
            <v>90</v>
          </cell>
        </row>
        <row r="212"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151605.35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</row>
        <row r="212">
          <cell r="AX212">
            <v>0</v>
          </cell>
          <cell r="AY212">
            <v>151605.35</v>
          </cell>
          <cell r="AZ212">
            <v>151605.35</v>
          </cell>
          <cell r="BA212">
            <v>1</v>
          </cell>
          <cell r="BB212">
            <v>25267.5583333333</v>
          </cell>
          <cell r="BC212">
            <v>25267.5583333333</v>
          </cell>
          <cell r="BD212">
            <v>25267.5583333333</v>
          </cell>
          <cell r="BE212">
            <v>25267.5583333333</v>
          </cell>
          <cell r="BF212">
            <v>0</v>
          </cell>
          <cell r="BG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座椅</v>
          </cell>
          <cell r="F213" t="str">
            <v>老账</v>
          </cell>
          <cell r="G213">
            <v>60</v>
          </cell>
          <cell r="H213" t="str">
            <v>否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</row>
        <row r="213"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</row>
        <row r="213">
          <cell r="AX213">
            <v>0</v>
          </cell>
          <cell r="AY213">
            <v>0</v>
          </cell>
          <cell r="AZ213">
            <v>0</v>
          </cell>
          <cell r="BA213">
            <v>0.8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座椅</v>
          </cell>
          <cell r="F214" t="str">
            <v>老账</v>
          </cell>
          <cell r="G214">
            <v>30</v>
          </cell>
          <cell r="H214" t="str">
            <v>否</v>
          </cell>
        </row>
        <row r="214">
          <cell r="J214">
            <v>17456.5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4"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4">
          <cell r="AX214">
            <v>0</v>
          </cell>
          <cell r="AY214">
            <v>17456.5</v>
          </cell>
          <cell r="AZ214">
            <v>17456.5</v>
          </cell>
          <cell r="BA214">
            <v>1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金属件</v>
          </cell>
          <cell r="F215" t="str">
            <v>零采</v>
          </cell>
          <cell r="G215">
            <v>0</v>
          </cell>
          <cell r="H215" t="str">
            <v>否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5"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5"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后视镜</v>
          </cell>
          <cell r="F216" t="str">
            <v>大宗物料</v>
          </cell>
          <cell r="G216">
            <v>30</v>
          </cell>
          <cell r="H216" t="str">
            <v>是</v>
          </cell>
          <cell r="I216">
            <v>30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726</v>
          </cell>
          <cell r="AH216">
            <v>0</v>
          </cell>
          <cell r="AI216">
            <v>5805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</row>
        <row r="216">
          <cell r="AX216">
            <v>0</v>
          </cell>
          <cell r="AY216">
            <v>6531</v>
          </cell>
          <cell r="AZ216">
            <v>6531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座椅</v>
          </cell>
          <cell r="F217" t="str">
            <v>老账</v>
          </cell>
          <cell r="G217">
            <v>0</v>
          </cell>
          <cell r="H217" t="str">
            <v>否</v>
          </cell>
        </row>
        <row r="217">
          <cell r="J217">
            <v>17243.92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7"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7">
          <cell r="AX217">
            <v>0</v>
          </cell>
          <cell r="AY217">
            <v>17243.92</v>
          </cell>
          <cell r="AZ217">
            <v>17243.92</v>
          </cell>
          <cell r="BA217">
            <v>0.8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>
            <v>0</v>
          </cell>
          <cell r="F218" t="str">
            <v>零采</v>
          </cell>
          <cell r="G218">
            <v>0</v>
          </cell>
          <cell r="H218" t="str">
            <v>否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8"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8"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座椅</v>
          </cell>
          <cell r="F219" t="str">
            <v>正常供货</v>
          </cell>
          <cell r="G219">
            <v>60</v>
          </cell>
          <cell r="H219" t="str">
            <v>否</v>
          </cell>
          <cell r="I219">
            <v>60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</row>
        <row r="219"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10230.41</v>
          </cell>
          <cell r="AU219">
            <v>0</v>
          </cell>
          <cell r="AV219">
            <v>10294.76</v>
          </cell>
          <cell r="AW219">
            <v>10294.76</v>
          </cell>
          <cell r="AX219">
            <v>10294.75</v>
          </cell>
          <cell r="AY219">
            <v>41114.68</v>
          </cell>
          <cell r="AZ219">
            <v>20525.17</v>
          </cell>
          <cell r="BA219">
            <v>0.8</v>
          </cell>
          <cell r="BB219">
            <v>0</v>
          </cell>
          <cell r="BC219">
            <v>1705.06833333333</v>
          </cell>
          <cell r="BD219">
            <v>1705.06833333333</v>
          </cell>
          <cell r="BE219">
            <v>3420.86166666667</v>
          </cell>
          <cell r="BF219">
            <v>5136.655</v>
          </cell>
          <cell r="BG219">
            <v>6852.44666666667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>
            <v>0</v>
          </cell>
          <cell r="F220" t="str">
            <v>老账</v>
          </cell>
          <cell r="G220">
            <v>0</v>
          </cell>
          <cell r="H220" t="str">
            <v>否</v>
          </cell>
        </row>
        <row r="220"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0"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</row>
        <row r="220"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>
            <v>0</v>
          </cell>
          <cell r="F221" t="str">
            <v>零采</v>
          </cell>
          <cell r="G221">
            <v>0</v>
          </cell>
          <cell r="H221" t="str">
            <v>否</v>
          </cell>
        </row>
        <row r="221">
          <cell r="J221">
            <v>16470.66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</row>
        <row r="221"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</row>
        <row r="221">
          <cell r="AX221">
            <v>0</v>
          </cell>
          <cell r="AY221">
            <v>16470.66</v>
          </cell>
          <cell r="AZ221">
            <v>16470.66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后视镜</v>
          </cell>
          <cell r="F222" t="str">
            <v>正常供货</v>
          </cell>
          <cell r="G222">
            <v>30</v>
          </cell>
          <cell r="H222" t="str">
            <v>否</v>
          </cell>
          <cell r="I222">
            <v>30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2">
          <cell r="AE222">
            <v>0</v>
          </cell>
          <cell r="AF222">
            <v>0</v>
          </cell>
        </row>
        <row r="222"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</row>
        <row r="222"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>
            <v>0</v>
          </cell>
          <cell r="F223" t="str">
            <v>固定资产-老账</v>
          </cell>
          <cell r="G223">
            <v>0</v>
          </cell>
          <cell r="H223" t="str">
            <v>否</v>
          </cell>
        </row>
        <row r="223">
          <cell r="J223">
            <v>14336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</row>
        <row r="223"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</row>
        <row r="223">
          <cell r="AX223">
            <v>0</v>
          </cell>
          <cell r="AY223">
            <v>14336</v>
          </cell>
          <cell r="AZ223">
            <v>14336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后视镜</v>
          </cell>
          <cell r="F224" t="str">
            <v>零采</v>
          </cell>
          <cell r="G224">
            <v>0</v>
          </cell>
          <cell r="H224" t="str">
            <v>否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</row>
        <row r="224"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</row>
        <row r="224"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金属件/后视镜</v>
          </cell>
          <cell r="F225" t="str">
            <v>正常供货</v>
          </cell>
          <cell r="G225">
            <v>90</v>
          </cell>
          <cell r="H225" t="str">
            <v>是</v>
          </cell>
          <cell r="I225">
            <v>90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5"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</row>
        <row r="225"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18797.81</v>
          </cell>
          <cell r="AI225">
            <v>0</v>
          </cell>
          <cell r="AJ225">
            <v>80889.87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</row>
        <row r="225">
          <cell r="AX225">
            <v>0</v>
          </cell>
          <cell r="AY225">
            <v>99687.68</v>
          </cell>
          <cell r="AZ225">
            <v>99687.68</v>
          </cell>
          <cell r="BA225">
            <v>0.8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后视镜</v>
          </cell>
          <cell r="F226" t="str">
            <v>正常供货</v>
          </cell>
          <cell r="G226">
            <v>30</v>
          </cell>
          <cell r="H226" t="str">
            <v>否</v>
          </cell>
          <cell r="I226">
            <v>30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</row>
        <row r="226"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3100</v>
          </cell>
          <cell r="AV226">
            <v>339</v>
          </cell>
          <cell r="AW226">
            <v>4340</v>
          </cell>
          <cell r="AX226">
            <v>21922</v>
          </cell>
          <cell r="AY226">
            <v>29701</v>
          </cell>
          <cell r="AZ226">
            <v>51623</v>
          </cell>
          <cell r="BA226">
            <v>0</v>
          </cell>
          <cell r="BB226">
            <v>0</v>
          </cell>
          <cell r="BC226">
            <v>0</v>
          </cell>
          <cell r="BD226">
            <v>516.666666666667</v>
          </cell>
          <cell r="BE226">
            <v>573.166666666667</v>
          </cell>
          <cell r="BF226">
            <v>1296.5</v>
          </cell>
          <cell r="BG226">
            <v>4950.16666666667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金属件</v>
          </cell>
          <cell r="F227" t="str">
            <v>正常供货</v>
          </cell>
          <cell r="G227">
            <v>90</v>
          </cell>
          <cell r="H227" t="str">
            <v>否</v>
          </cell>
          <cell r="I227">
            <v>90</v>
          </cell>
          <cell r="J227">
            <v>2263.73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7"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4712.16</v>
          </cell>
          <cell r="AV227">
            <v>0</v>
          </cell>
        </row>
        <row r="227">
          <cell r="AX227">
            <v>0</v>
          </cell>
          <cell r="AY227">
            <v>6975.89</v>
          </cell>
          <cell r="AZ227">
            <v>6975.89</v>
          </cell>
          <cell r="BA227">
            <v>1</v>
          </cell>
          <cell r="BB227">
            <v>0</v>
          </cell>
          <cell r="BC227">
            <v>0</v>
          </cell>
          <cell r="BD227">
            <v>785.36</v>
          </cell>
          <cell r="BE227">
            <v>785.36</v>
          </cell>
          <cell r="BF227">
            <v>785.36</v>
          </cell>
          <cell r="BG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>
            <v>0</v>
          </cell>
          <cell r="F228" t="str">
            <v>老账</v>
          </cell>
          <cell r="G228">
            <v>0</v>
          </cell>
          <cell r="H228" t="str">
            <v>否</v>
          </cell>
        </row>
        <row r="228">
          <cell r="J228">
            <v>11220.07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28"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28">
          <cell r="AX228">
            <v>0</v>
          </cell>
          <cell r="AY228">
            <v>11220.07</v>
          </cell>
          <cell r="AZ228">
            <v>11220.07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>
            <v>0</v>
          </cell>
          <cell r="F229" t="str">
            <v>老账</v>
          </cell>
          <cell r="G229">
            <v>0</v>
          </cell>
          <cell r="H229" t="str">
            <v>否</v>
          </cell>
        </row>
        <row r="229">
          <cell r="J229">
            <v>0</v>
          </cell>
          <cell r="K229">
            <v>450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10600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</row>
        <row r="229"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</row>
        <row r="229">
          <cell r="AX229">
            <v>0</v>
          </cell>
          <cell r="AY229">
            <v>11050</v>
          </cell>
          <cell r="AZ229">
            <v>11050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金属件</v>
          </cell>
          <cell r="F230" t="str">
            <v>零采</v>
          </cell>
          <cell r="G230">
            <v>0</v>
          </cell>
          <cell r="H230" t="str">
            <v>否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</row>
        <row r="230"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13485.25</v>
          </cell>
          <cell r="AT230">
            <v>0</v>
          </cell>
          <cell r="AU230">
            <v>0</v>
          </cell>
          <cell r="AV230">
            <v>11965.95</v>
          </cell>
        </row>
        <row r="230">
          <cell r="AX230">
            <v>0</v>
          </cell>
          <cell r="AY230">
            <v>25451.2</v>
          </cell>
          <cell r="AZ230">
            <v>25451.2</v>
          </cell>
          <cell r="BA230">
            <v>0</v>
          </cell>
          <cell r="BB230">
            <v>2247.54166666667</v>
          </cell>
          <cell r="BC230">
            <v>2247.54166666667</v>
          </cell>
          <cell r="BD230">
            <v>2247.54166666667</v>
          </cell>
          <cell r="BE230">
            <v>4241.86666666667</v>
          </cell>
          <cell r="BF230">
            <v>4241.86666666667</v>
          </cell>
          <cell r="BG230">
            <v>4241.86666666667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>
            <v>0</v>
          </cell>
          <cell r="F231" t="str">
            <v>老账</v>
          </cell>
          <cell r="G231">
            <v>0</v>
          </cell>
          <cell r="H231" t="str">
            <v>否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10976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</row>
        <row r="231"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</row>
        <row r="231">
          <cell r="AX231">
            <v>0</v>
          </cell>
          <cell r="AY231">
            <v>10976</v>
          </cell>
          <cell r="AZ231">
            <v>10976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>
            <v>0</v>
          </cell>
          <cell r="F232" t="str">
            <v>老账</v>
          </cell>
          <cell r="G232">
            <v>0</v>
          </cell>
          <cell r="H232" t="str">
            <v>否</v>
          </cell>
        </row>
        <row r="232">
          <cell r="J232">
            <v>9435.25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</row>
        <row r="232"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</row>
        <row r="232">
          <cell r="AX232">
            <v>0</v>
          </cell>
          <cell r="AY232">
            <v>9435.25</v>
          </cell>
          <cell r="AZ232">
            <v>9435.25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>
            <v>0</v>
          </cell>
          <cell r="F233" t="str">
            <v>老账</v>
          </cell>
          <cell r="G233">
            <v>0</v>
          </cell>
          <cell r="H233" t="str">
            <v>否</v>
          </cell>
        </row>
        <row r="233">
          <cell r="J233">
            <v>9178.84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</row>
        <row r="233"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</row>
        <row r="233">
          <cell r="AX233">
            <v>0</v>
          </cell>
          <cell r="AY233">
            <v>9178.84</v>
          </cell>
          <cell r="AZ233">
            <v>9178.84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>
            <v>0</v>
          </cell>
          <cell r="F234" t="str">
            <v>老账</v>
          </cell>
          <cell r="G234">
            <v>0</v>
          </cell>
          <cell r="H234" t="str">
            <v>是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</row>
        <row r="234">
          <cell r="AF234">
            <v>6375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15770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2500</v>
          </cell>
          <cell r="AU234">
            <v>0</v>
          </cell>
          <cell r="AV234">
            <v>0</v>
          </cell>
        </row>
        <row r="234">
          <cell r="AX234">
            <v>0</v>
          </cell>
          <cell r="AY234">
            <v>24645</v>
          </cell>
          <cell r="AZ234">
            <v>24645</v>
          </cell>
          <cell r="BA234">
            <v>0</v>
          </cell>
          <cell r="BB234">
            <v>0</v>
          </cell>
          <cell r="BC234">
            <v>416.666666666667</v>
          </cell>
          <cell r="BD234">
            <v>416.666666666667</v>
          </cell>
          <cell r="BE234">
            <v>416.666666666667</v>
          </cell>
          <cell r="BF234">
            <v>416.666666666667</v>
          </cell>
          <cell r="BG234">
            <v>416.666666666667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座椅</v>
          </cell>
          <cell r="F235" t="str">
            <v>清户（顶酒）</v>
          </cell>
          <cell r="G235">
            <v>0</v>
          </cell>
          <cell r="H235" t="str">
            <v>否</v>
          </cell>
        </row>
        <row r="235">
          <cell r="J235">
            <v>736.41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7800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</row>
        <row r="235"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5">
          <cell r="AX235">
            <v>0</v>
          </cell>
          <cell r="AY235">
            <v>8536.41</v>
          </cell>
          <cell r="AZ235">
            <v>8536.41</v>
          </cell>
          <cell r="BA235">
            <v>0.8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金属件</v>
          </cell>
          <cell r="F236" t="str">
            <v>正常供货</v>
          </cell>
          <cell r="G236">
            <v>0</v>
          </cell>
          <cell r="H236" t="str">
            <v>否</v>
          </cell>
          <cell r="I236">
            <v>90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</row>
        <row r="236"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16</v>
          </cell>
        </row>
        <row r="236">
          <cell r="AX236">
            <v>5942</v>
          </cell>
          <cell r="AY236">
            <v>5958</v>
          </cell>
          <cell r="AZ236">
            <v>5958</v>
          </cell>
          <cell r="BA236">
            <v>1</v>
          </cell>
          <cell r="BB236">
            <v>0</v>
          </cell>
          <cell r="BC236">
            <v>0</v>
          </cell>
          <cell r="BD236">
            <v>0</v>
          </cell>
          <cell r="BE236">
            <v>2.66666666666667</v>
          </cell>
          <cell r="BF236">
            <v>2.66666666666667</v>
          </cell>
          <cell r="BG236">
            <v>993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座椅</v>
          </cell>
          <cell r="F237" t="str">
            <v>正常供货</v>
          </cell>
          <cell r="G237">
            <v>0</v>
          </cell>
          <cell r="H237" t="str">
            <v>否</v>
          </cell>
          <cell r="I237">
            <v>90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</row>
        <row r="237"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6426.73</v>
          </cell>
          <cell r="AT237">
            <v>7359.01</v>
          </cell>
          <cell r="AU237">
            <v>0</v>
          </cell>
          <cell r="AV237">
            <v>7335.33</v>
          </cell>
        </row>
        <row r="237">
          <cell r="AX237">
            <v>0</v>
          </cell>
          <cell r="AY237">
            <v>21121.07</v>
          </cell>
          <cell r="AZ237">
            <v>21121.07</v>
          </cell>
          <cell r="BA237">
            <v>0.8</v>
          </cell>
          <cell r="BB237">
            <v>1071.12166666667</v>
          </cell>
          <cell r="BC237">
            <v>2297.62333333333</v>
          </cell>
          <cell r="BD237">
            <v>2297.62333333333</v>
          </cell>
          <cell r="BE237">
            <v>3520.17833333333</v>
          </cell>
          <cell r="BF237">
            <v>3520.17833333333</v>
          </cell>
          <cell r="BG237">
            <v>3520.17833333333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金属件</v>
          </cell>
          <cell r="F238" t="str">
            <v>老账</v>
          </cell>
          <cell r="G238">
            <v>0</v>
          </cell>
          <cell r="H238" t="str">
            <v>否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</row>
        <row r="238"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5100</v>
          </cell>
          <cell r="AT238">
            <v>0</v>
          </cell>
          <cell r="AU238">
            <v>0</v>
          </cell>
          <cell r="AV238">
            <v>0</v>
          </cell>
        </row>
        <row r="238">
          <cell r="AX238">
            <v>0</v>
          </cell>
          <cell r="AY238">
            <v>5100</v>
          </cell>
          <cell r="AZ238">
            <v>5100</v>
          </cell>
          <cell r="BA238">
            <v>0</v>
          </cell>
          <cell r="BB238">
            <v>850</v>
          </cell>
          <cell r="BC238">
            <v>850</v>
          </cell>
          <cell r="BD238">
            <v>850</v>
          </cell>
          <cell r="BE238">
            <v>850</v>
          </cell>
          <cell r="BF238">
            <v>850</v>
          </cell>
          <cell r="BG238">
            <v>850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座椅</v>
          </cell>
          <cell r="F239" t="str">
            <v>正常供货</v>
          </cell>
          <cell r="G239">
            <v>90</v>
          </cell>
          <cell r="H239" t="str">
            <v>是</v>
          </cell>
          <cell r="I239">
            <v>90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779.67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723.14</v>
          </cell>
          <cell r="AR239">
            <v>0</v>
          </cell>
          <cell r="AS239">
            <v>22.66</v>
          </cell>
          <cell r="AT239">
            <v>0</v>
          </cell>
          <cell r="AU239">
            <v>0</v>
          </cell>
          <cell r="AV239">
            <v>0</v>
          </cell>
        </row>
        <row r="239">
          <cell r="AX239">
            <v>0</v>
          </cell>
          <cell r="AY239">
            <v>1525.47</v>
          </cell>
          <cell r="AZ239">
            <v>1525.47</v>
          </cell>
          <cell r="BA239">
            <v>0.8</v>
          </cell>
          <cell r="BB239">
            <v>124.3</v>
          </cell>
          <cell r="BC239">
            <v>124.3</v>
          </cell>
          <cell r="BD239">
            <v>124.3</v>
          </cell>
          <cell r="BE239">
            <v>124.3</v>
          </cell>
          <cell r="BF239">
            <v>3.77666666666667</v>
          </cell>
          <cell r="BG239">
            <v>3.77666666666667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后视镜</v>
          </cell>
          <cell r="F240" t="str">
            <v>老账</v>
          </cell>
          <cell r="G240">
            <v>60</v>
          </cell>
          <cell r="H240" t="str">
            <v>否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</row>
        <row r="240"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</row>
        <row r="240"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E241" t="str">
            <v>座椅</v>
          </cell>
        </row>
        <row r="241">
          <cell r="G241">
            <v>0</v>
          </cell>
          <cell r="H241" t="str">
            <v>否</v>
          </cell>
        </row>
        <row r="241"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1"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1">
          <cell r="AL241">
            <v>0</v>
          </cell>
        </row>
        <row r="241"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</row>
        <row r="241">
          <cell r="AX241">
            <v>0</v>
          </cell>
          <cell r="AY241">
            <v>0</v>
          </cell>
          <cell r="AZ241">
            <v>0</v>
          </cell>
          <cell r="BA241">
            <v>0.8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>
            <v>0</v>
          </cell>
          <cell r="F242" t="str">
            <v>老账</v>
          </cell>
          <cell r="G242">
            <v>0</v>
          </cell>
          <cell r="H242" t="str">
            <v>否</v>
          </cell>
        </row>
        <row r="242">
          <cell r="J242">
            <v>6350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2"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</row>
        <row r="242">
          <cell r="AX242">
            <v>0</v>
          </cell>
          <cell r="AY242">
            <v>6350</v>
          </cell>
          <cell r="AZ242">
            <v>6350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>
            <v>0</v>
          </cell>
          <cell r="F243" t="str">
            <v>老账</v>
          </cell>
          <cell r="G243">
            <v>0</v>
          </cell>
          <cell r="H243" t="str">
            <v>是</v>
          </cell>
        </row>
        <row r="243"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2548.4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3"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3500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</row>
        <row r="243">
          <cell r="AX243">
            <v>0</v>
          </cell>
          <cell r="AY243">
            <v>6048.4</v>
          </cell>
          <cell r="AZ243">
            <v>6048.4</v>
          </cell>
          <cell r="BA243">
            <v>0</v>
          </cell>
          <cell r="BB243">
            <v>583.333333333333</v>
          </cell>
          <cell r="BC243">
            <v>583.333333333333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>
            <v>0</v>
          </cell>
          <cell r="F244" t="str">
            <v>老账</v>
          </cell>
          <cell r="G244">
            <v>0</v>
          </cell>
          <cell r="H244" t="str">
            <v>否</v>
          </cell>
        </row>
        <row r="244">
          <cell r="J244">
            <v>5600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4"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</row>
        <row r="244">
          <cell r="AX244">
            <v>0</v>
          </cell>
          <cell r="AY244">
            <v>5600</v>
          </cell>
          <cell r="AZ244">
            <v>5600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座椅</v>
          </cell>
          <cell r="F245" t="str">
            <v>老账</v>
          </cell>
          <cell r="G245">
            <v>0</v>
          </cell>
          <cell r="H245" t="str">
            <v>否</v>
          </cell>
        </row>
        <row r="245">
          <cell r="J245">
            <v>5579.03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5"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</row>
        <row r="245">
          <cell r="AX245">
            <v>0</v>
          </cell>
          <cell r="AY245">
            <v>5579.03</v>
          </cell>
          <cell r="AZ245">
            <v>5579.03</v>
          </cell>
          <cell r="BA245">
            <v>0.8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金属件</v>
          </cell>
          <cell r="F246" t="str">
            <v>一单一议（委外加工）</v>
          </cell>
          <cell r="G246">
            <v>0</v>
          </cell>
          <cell r="H246" t="str">
            <v>否</v>
          </cell>
        </row>
        <row r="246"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3952.36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6503.77</v>
          </cell>
          <cell r="AX246">
            <v>0</v>
          </cell>
          <cell r="AY246">
            <v>10456.13</v>
          </cell>
          <cell r="AZ246">
            <v>10456.13</v>
          </cell>
          <cell r="BA246">
            <v>1</v>
          </cell>
          <cell r="BB246">
            <v>658.726666666667</v>
          </cell>
          <cell r="BC246">
            <v>658.726666666667</v>
          </cell>
          <cell r="BD246">
            <v>658.726666666667</v>
          </cell>
          <cell r="BE246">
            <v>658.726666666667</v>
          </cell>
          <cell r="BF246">
            <v>1083.96166666667</v>
          </cell>
          <cell r="BG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座椅</v>
          </cell>
          <cell r="F247" t="str">
            <v>销售（三方库）</v>
          </cell>
          <cell r="G247">
            <v>90</v>
          </cell>
          <cell r="H247" t="str">
            <v>是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</row>
        <row r="247">
          <cell r="AD247">
            <v>5134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</row>
        <row r="247">
          <cell r="AX247">
            <v>0</v>
          </cell>
          <cell r="AY247">
            <v>5134</v>
          </cell>
          <cell r="AZ247">
            <v>5134</v>
          </cell>
          <cell r="BA247">
            <v>0.8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金属件/座椅/后视镜</v>
          </cell>
          <cell r="F248" t="str">
            <v>固定资产-老账</v>
          </cell>
          <cell r="G248">
            <v>30</v>
          </cell>
          <cell r="H248" t="str">
            <v>是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8"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148179.1</v>
          </cell>
          <cell r="AK248">
            <v>68930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15300</v>
          </cell>
          <cell r="AS248">
            <v>0</v>
          </cell>
          <cell r="AT248">
            <v>0</v>
          </cell>
          <cell r="AU248">
            <v>740</v>
          </cell>
          <cell r="AV248">
            <v>0</v>
          </cell>
        </row>
        <row r="248">
          <cell r="AX248">
            <v>0</v>
          </cell>
          <cell r="AY248">
            <v>233149.1</v>
          </cell>
          <cell r="AZ248">
            <v>233149.1</v>
          </cell>
          <cell r="BA248">
            <v>1</v>
          </cell>
          <cell r="BB248">
            <v>2550</v>
          </cell>
          <cell r="BC248">
            <v>2550</v>
          </cell>
          <cell r="BD248">
            <v>2673.33333333333</v>
          </cell>
          <cell r="BE248">
            <v>2673.33333333333</v>
          </cell>
          <cell r="BF248">
            <v>2673.33333333333</v>
          </cell>
          <cell r="BG248">
            <v>123.333333333333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后视镜</v>
          </cell>
          <cell r="F249" t="str">
            <v>除漆药剂</v>
          </cell>
          <cell r="G249">
            <v>30</v>
          </cell>
          <cell r="H249" t="str">
            <v>否</v>
          </cell>
          <cell r="I249">
            <v>30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49"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12714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</row>
        <row r="249">
          <cell r="AX249">
            <v>0</v>
          </cell>
          <cell r="AY249">
            <v>12714</v>
          </cell>
          <cell r="AZ249">
            <v>12714</v>
          </cell>
          <cell r="BA249">
            <v>0</v>
          </cell>
          <cell r="BB249">
            <v>2119</v>
          </cell>
          <cell r="BC249">
            <v>2119</v>
          </cell>
          <cell r="BD249">
            <v>2119</v>
          </cell>
          <cell r="BE249">
            <v>0</v>
          </cell>
          <cell r="BF249">
            <v>0</v>
          </cell>
          <cell r="BG249">
            <v>0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>
            <v>0</v>
          </cell>
          <cell r="F250" t="str">
            <v>零采</v>
          </cell>
          <cell r="G250">
            <v>0</v>
          </cell>
          <cell r="H250" t="str">
            <v>是</v>
          </cell>
        </row>
        <row r="250">
          <cell r="AE250">
            <v>5000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0">
          <cell r="AX250">
            <v>0</v>
          </cell>
          <cell r="AY250">
            <v>5000</v>
          </cell>
          <cell r="AZ250">
            <v>5000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>
            <v>0</v>
          </cell>
          <cell r="F251" t="str">
            <v>管理</v>
          </cell>
          <cell r="G251">
            <v>0</v>
          </cell>
          <cell r="H251" t="str">
            <v>是</v>
          </cell>
        </row>
        <row r="251">
          <cell r="AG251">
            <v>5000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</row>
        <row r="251">
          <cell r="AX251">
            <v>0</v>
          </cell>
          <cell r="AY251">
            <v>5000</v>
          </cell>
          <cell r="AZ251">
            <v>5000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后视镜</v>
          </cell>
          <cell r="F252" t="str">
            <v>正常供货</v>
          </cell>
          <cell r="G252">
            <v>30</v>
          </cell>
          <cell r="H252" t="str">
            <v>是</v>
          </cell>
          <cell r="I252">
            <v>30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2"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40465.94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2">
          <cell r="AX252">
            <v>0</v>
          </cell>
          <cell r="AY252">
            <v>40465.94</v>
          </cell>
          <cell r="AZ252">
            <v>40465.94</v>
          </cell>
          <cell r="BA252">
            <v>0</v>
          </cell>
          <cell r="BB252">
            <v>6744.32333333333</v>
          </cell>
          <cell r="BC252">
            <v>6744.32333333333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>
            <v>0</v>
          </cell>
          <cell r="F253" t="str">
            <v>固定资产（检具）</v>
          </cell>
          <cell r="G253">
            <v>0</v>
          </cell>
          <cell r="H253" t="str">
            <v>否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4500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</row>
        <row r="253"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</row>
        <row r="253">
          <cell r="AX253">
            <v>0</v>
          </cell>
          <cell r="AY253">
            <v>4500</v>
          </cell>
          <cell r="AZ253">
            <v>4500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后视镜</v>
          </cell>
          <cell r="F254" t="str">
            <v>老账</v>
          </cell>
          <cell r="G254">
            <v>0</v>
          </cell>
          <cell r="H254" t="str">
            <v>是</v>
          </cell>
        </row>
        <row r="254">
          <cell r="AH254">
            <v>4352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4">
          <cell r="AX254">
            <v>0</v>
          </cell>
          <cell r="AY254">
            <v>4352</v>
          </cell>
          <cell r="AZ254">
            <v>4352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座椅</v>
          </cell>
          <cell r="F255" t="str">
            <v>老账</v>
          </cell>
          <cell r="G255">
            <v>0</v>
          </cell>
          <cell r="H255" t="str">
            <v>否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4067.26000000001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5"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</row>
        <row r="255">
          <cell r="AX255">
            <v>0</v>
          </cell>
          <cell r="AY255">
            <v>4067.26000000001</v>
          </cell>
          <cell r="AZ255">
            <v>4067.26000000001</v>
          </cell>
          <cell r="BA255">
            <v>0.8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金属件</v>
          </cell>
          <cell r="F256" t="str">
            <v>老账</v>
          </cell>
          <cell r="G256">
            <v>0</v>
          </cell>
          <cell r="H256" t="str">
            <v>否</v>
          </cell>
        </row>
        <row r="256">
          <cell r="J256">
            <v>4053.14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</row>
        <row r="256"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</row>
        <row r="256">
          <cell r="AX256">
            <v>0</v>
          </cell>
          <cell r="AY256">
            <v>4053.14</v>
          </cell>
          <cell r="AZ256">
            <v>4053.14</v>
          </cell>
          <cell r="BA256">
            <v>1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E257">
            <v>0</v>
          </cell>
        </row>
        <row r="257">
          <cell r="G257">
            <v>0</v>
          </cell>
          <cell r="H257" t="str">
            <v>否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</row>
        <row r="257"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</row>
        <row r="257"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37850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</row>
        <row r="257">
          <cell r="AX257">
            <v>0</v>
          </cell>
          <cell r="AY257">
            <v>37850</v>
          </cell>
          <cell r="AZ257">
            <v>37850</v>
          </cell>
          <cell r="BA257">
            <v>0</v>
          </cell>
          <cell r="BB257">
            <v>6308.33333333333</v>
          </cell>
          <cell r="BC257">
            <v>6308.33333333333</v>
          </cell>
          <cell r="BD257">
            <v>6308.33333333333</v>
          </cell>
          <cell r="BE257">
            <v>0</v>
          </cell>
          <cell r="BF257">
            <v>0</v>
          </cell>
          <cell r="BG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>
            <v>0</v>
          </cell>
          <cell r="F258" t="str">
            <v>老账</v>
          </cell>
          <cell r="G258">
            <v>0</v>
          </cell>
          <cell r="H258" t="str">
            <v>否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3826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</row>
        <row r="258"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</row>
        <row r="258">
          <cell r="AX258">
            <v>0</v>
          </cell>
          <cell r="AY258">
            <v>3826</v>
          </cell>
          <cell r="AZ258">
            <v>3826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>
            <v>0</v>
          </cell>
          <cell r="F259" t="str">
            <v>老账</v>
          </cell>
          <cell r="G259">
            <v>0</v>
          </cell>
          <cell r="H259" t="str">
            <v>否</v>
          </cell>
        </row>
        <row r="259">
          <cell r="J259">
            <v>3646.55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</row>
        <row r="259"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</row>
        <row r="259">
          <cell r="AX259">
            <v>0</v>
          </cell>
          <cell r="AY259">
            <v>3646.55</v>
          </cell>
          <cell r="AZ259">
            <v>3646.55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座椅</v>
          </cell>
          <cell r="F260" t="str">
            <v>老账</v>
          </cell>
          <cell r="G260">
            <v>0</v>
          </cell>
          <cell r="H260" t="str">
            <v>否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3606.64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</row>
        <row r="260"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</row>
        <row r="260">
          <cell r="AX260">
            <v>0</v>
          </cell>
          <cell r="AY260">
            <v>3606.64</v>
          </cell>
          <cell r="AZ260">
            <v>3606.64</v>
          </cell>
          <cell r="BA260">
            <v>0.8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座椅</v>
          </cell>
          <cell r="F261" t="str">
            <v>老账</v>
          </cell>
          <cell r="G261">
            <v>0</v>
          </cell>
          <cell r="H261" t="str">
            <v>否</v>
          </cell>
        </row>
        <row r="261">
          <cell r="J261">
            <v>3374.75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</row>
        <row r="261"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</row>
        <row r="261">
          <cell r="AX261">
            <v>0</v>
          </cell>
          <cell r="AY261">
            <v>3374.75</v>
          </cell>
          <cell r="AZ261">
            <v>3374.75</v>
          </cell>
          <cell r="BA261">
            <v>0.8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E262" t="str">
            <v>后视镜</v>
          </cell>
        </row>
        <row r="262">
          <cell r="G262">
            <v>30</v>
          </cell>
          <cell r="H262" t="str">
            <v>否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</row>
        <row r="262"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</row>
        <row r="262"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>
            <v>0</v>
          </cell>
          <cell r="F263" t="str">
            <v>老账</v>
          </cell>
          <cell r="G263">
            <v>0</v>
          </cell>
          <cell r="H263" t="str">
            <v>否</v>
          </cell>
        </row>
        <row r="263">
          <cell r="J263">
            <v>3200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</row>
        <row r="263"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</row>
        <row r="263">
          <cell r="AX263">
            <v>0</v>
          </cell>
          <cell r="AY263">
            <v>3200</v>
          </cell>
          <cell r="AZ263">
            <v>3200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>
            <v>0</v>
          </cell>
          <cell r="F264" t="str">
            <v>老账</v>
          </cell>
          <cell r="G264">
            <v>0</v>
          </cell>
          <cell r="H264" t="str">
            <v>否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3000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</row>
        <row r="264"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</row>
        <row r="264">
          <cell r="AX264">
            <v>0</v>
          </cell>
          <cell r="AY264">
            <v>3000</v>
          </cell>
          <cell r="AZ264">
            <v>3000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>
            <v>0</v>
          </cell>
          <cell r="F265" t="str">
            <v>老账</v>
          </cell>
          <cell r="G265">
            <v>0</v>
          </cell>
          <cell r="H265" t="str">
            <v>否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2727.36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</row>
        <row r="265"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</row>
        <row r="265">
          <cell r="AX265">
            <v>0</v>
          </cell>
          <cell r="AY265">
            <v>2727.36</v>
          </cell>
          <cell r="AZ265">
            <v>2727.36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>
            <v>0</v>
          </cell>
          <cell r="F266" t="str">
            <v>老账</v>
          </cell>
          <cell r="G266">
            <v>0</v>
          </cell>
          <cell r="H266" t="str">
            <v>否</v>
          </cell>
        </row>
        <row r="266">
          <cell r="J266">
            <v>2450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6"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6">
          <cell r="AX266">
            <v>0</v>
          </cell>
          <cell r="AY266">
            <v>2450</v>
          </cell>
          <cell r="AZ266">
            <v>2450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>
            <v>0</v>
          </cell>
          <cell r="F267" t="str">
            <v>老账</v>
          </cell>
          <cell r="G267">
            <v>0</v>
          </cell>
          <cell r="H267" t="str">
            <v>否</v>
          </cell>
        </row>
        <row r="267">
          <cell r="J267">
            <v>2369.86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</row>
        <row r="267"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</row>
        <row r="267">
          <cell r="AX267">
            <v>0</v>
          </cell>
          <cell r="AY267">
            <v>2369.86</v>
          </cell>
          <cell r="AZ267">
            <v>2369.86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座椅</v>
          </cell>
          <cell r="F268" t="str">
            <v>固定资产-老账</v>
          </cell>
          <cell r="G268" t="str">
            <v>预付</v>
          </cell>
          <cell r="H268" t="str">
            <v>否</v>
          </cell>
        </row>
        <row r="268"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8"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8">
          <cell r="AX268">
            <v>0</v>
          </cell>
          <cell r="AY268">
            <v>0</v>
          </cell>
          <cell r="AZ268">
            <v>0</v>
          </cell>
          <cell r="BA268">
            <v>0.8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座椅</v>
          </cell>
          <cell r="F269" t="str">
            <v>固定资产</v>
          </cell>
          <cell r="G269">
            <v>0</v>
          </cell>
          <cell r="H269" t="str">
            <v>否</v>
          </cell>
        </row>
        <row r="269"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69"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座椅</v>
          </cell>
          <cell r="F270" t="str">
            <v>固定资产</v>
          </cell>
          <cell r="G270">
            <v>0</v>
          </cell>
          <cell r="H270" t="str">
            <v>否</v>
          </cell>
        </row>
        <row r="270">
          <cell r="J270">
            <v>2000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</row>
        <row r="270"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0">
          <cell r="AX270">
            <v>0</v>
          </cell>
          <cell r="AY270">
            <v>2000</v>
          </cell>
          <cell r="AZ270">
            <v>2000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>
            <v>0</v>
          </cell>
          <cell r="F271" t="str">
            <v>固定资产</v>
          </cell>
          <cell r="G271">
            <v>0</v>
          </cell>
          <cell r="H271" t="str">
            <v>否</v>
          </cell>
        </row>
        <row r="271">
          <cell r="J271">
            <v>1980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</row>
        <row r="271"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1">
          <cell r="AX271">
            <v>0</v>
          </cell>
          <cell r="AY271">
            <v>1980</v>
          </cell>
          <cell r="AZ271">
            <v>1980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>
            <v>0</v>
          </cell>
          <cell r="F272" t="str">
            <v>固定资产</v>
          </cell>
          <cell r="G272">
            <v>0</v>
          </cell>
          <cell r="H272" t="str">
            <v>否</v>
          </cell>
        </row>
        <row r="272">
          <cell r="J272">
            <v>1950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</row>
        <row r="272"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</row>
        <row r="272">
          <cell r="AX272">
            <v>0</v>
          </cell>
          <cell r="AY272">
            <v>1950</v>
          </cell>
          <cell r="AZ272">
            <v>1950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>
            <v>0</v>
          </cell>
          <cell r="F273" t="str">
            <v>零采</v>
          </cell>
          <cell r="G273">
            <v>0</v>
          </cell>
          <cell r="H273" t="str">
            <v>是</v>
          </cell>
        </row>
        <row r="273">
          <cell r="AD273">
            <v>1700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</row>
        <row r="273">
          <cell r="AX273">
            <v>0</v>
          </cell>
          <cell r="AY273">
            <v>1700</v>
          </cell>
          <cell r="AZ273">
            <v>1700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>
            <v>0</v>
          </cell>
          <cell r="F274" t="str">
            <v>老账</v>
          </cell>
          <cell r="G274">
            <v>0</v>
          </cell>
          <cell r="H274" t="str">
            <v>否</v>
          </cell>
        </row>
        <row r="274">
          <cell r="J274">
            <v>1615.32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</row>
        <row r="274"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</row>
        <row r="274">
          <cell r="AX274">
            <v>0</v>
          </cell>
          <cell r="AY274">
            <v>1615.32</v>
          </cell>
          <cell r="AZ274">
            <v>1615.32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>
            <v>0</v>
          </cell>
          <cell r="F275" t="str">
            <v>老账</v>
          </cell>
          <cell r="G275">
            <v>0</v>
          </cell>
          <cell r="H275" t="str">
            <v>否</v>
          </cell>
        </row>
        <row r="275">
          <cell r="J275">
            <v>1497.75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5"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5">
          <cell r="AX275">
            <v>0</v>
          </cell>
          <cell r="AY275">
            <v>1497.75</v>
          </cell>
          <cell r="AZ275">
            <v>1497.75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>
            <v>0</v>
          </cell>
          <cell r="F276" t="str">
            <v>老账</v>
          </cell>
          <cell r="G276">
            <v>0</v>
          </cell>
          <cell r="H276" t="str">
            <v>否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1386.48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</row>
        <row r="276"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</row>
        <row r="276">
          <cell r="AX276">
            <v>0</v>
          </cell>
          <cell r="AY276">
            <v>1386.48</v>
          </cell>
          <cell r="AZ276">
            <v>1386.48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>
            <v>0</v>
          </cell>
          <cell r="F277" t="str">
            <v>老账</v>
          </cell>
          <cell r="G277">
            <v>0</v>
          </cell>
          <cell r="H277" t="str">
            <v>否</v>
          </cell>
        </row>
        <row r="277">
          <cell r="J277">
            <v>1163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</row>
        <row r="277"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</row>
        <row r="277"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</row>
        <row r="277">
          <cell r="AX277">
            <v>0</v>
          </cell>
          <cell r="AY277">
            <v>1163</v>
          </cell>
          <cell r="AZ277">
            <v>1163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E278" t="str">
            <v>座椅</v>
          </cell>
        </row>
        <row r="278">
          <cell r="G278">
            <v>60</v>
          </cell>
          <cell r="H278" t="str">
            <v>否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</row>
        <row r="278"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</row>
        <row r="278">
          <cell r="AX278">
            <v>0</v>
          </cell>
          <cell r="AY278">
            <v>0</v>
          </cell>
          <cell r="AZ278">
            <v>0</v>
          </cell>
          <cell r="BA278">
            <v>0.8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>
            <v>0</v>
          </cell>
          <cell r="F279" t="str">
            <v>老账</v>
          </cell>
          <cell r="G279">
            <v>0</v>
          </cell>
          <cell r="H279" t="str">
            <v>否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1000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</row>
        <row r="279"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</row>
        <row r="279">
          <cell r="AX279">
            <v>0</v>
          </cell>
          <cell r="AY279">
            <v>1000</v>
          </cell>
          <cell r="AZ279">
            <v>1000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>
            <v>0</v>
          </cell>
          <cell r="F280" t="str">
            <v>老账</v>
          </cell>
          <cell r="G280">
            <v>0</v>
          </cell>
          <cell r="H280" t="str">
            <v>否</v>
          </cell>
        </row>
        <row r="280">
          <cell r="J280">
            <v>900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</row>
        <row r="280"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</row>
        <row r="280">
          <cell r="AX280">
            <v>0</v>
          </cell>
          <cell r="AY280">
            <v>900</v>
          </cell>
          <cell r="AZ280">
            <v>900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金属件</v>
          </cell>
          <cell r="F281" t="str">
            <v>零采</v>
          </cell>
          <cell r="G281">
            <v>0</v>
          </cell>
          <cell r="H281" t="str">
            <v>否</v>
          </cell>
        </row>
        <row r="281">
          <cell r="J281">
            <v>900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</row>
        <row r="281"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</row>
        <row r="281">
          <cell r="AX281">
            <v>0</v>
          </cell>
          <cell r="AY281">
            <v>900</v>
          </cell>
          <cell r="AZ281">
            <v>900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后视镜</v>
          </cell>
          <cell r="F282" t="str">
            <v>老账</v>
          </cell>
          <cell r="G282">
            <v>0</v>
          </cell>
          <cell r="H282" t="str">
            <v>是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60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2">
          <cell r="AD282">
            <v>660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2">
          <cell r="AX282">
            <v>0</v>
          </cell>
          <cell r="AY282">
            <v>720</v>
          </cell>
          <cell r="AZ282">
            <v>720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金属件</v>
          </cell>
          <cell r="F283" t="str">
            <v>正常供货</v>
          </cell>
          <cell r="G283">
            <v>60</v>
          </cell>
          <cell r="H283" t="str">
            <v>否</v>
          </cell>
          <cell r="I283">
            <v>60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3"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12942.13</v>
          </cell>
          <cell r="AT283">
            <v>206512.33</v>
          </cell>
          <cell r="AU283">
            <v>312738.66</v>
          </cell>
          <cell r="AV283">
            <v>205101.6</v>
          </cell>
          <cell r="AW283">
            <v>185206.84</v>
          </cell>
          <cell r="AX283">
            <v>0</v>
          </cell>
          <cell r="AY283">
            <v>922501.56</v>
          </cell>
          <cell r="AZ283">
            <v>737294.72</v>
          </cell>
          <cell r="BA283">
            <v>0.8</v>
          </cell>
          <cell r="BB283">
            <v>2157.02166666667</v>
          </cell>
          <cell r="BC283">
            <v>36575.7433333333</v>
          </cell>
          <cell r="BD283">
            <v>88698.8533333333</v>
          </cell>
          <cell r="BE283">
            <v>122882.453333333</v>
          </cell>
          <cell r="BF283">
            <v>153750.26</v>
          </cell>
          <cell r="BG283">
            <v>153750.26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>
            <v>0</v>
          </cell>
          <cell r="F284" t="str">
            <v>老账</v>
          </cell>
          <cell r="G284">
            <v>0</v>
          </cell>
          <cell r="H284" t="str">
            <v>否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426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</row>
        <row r="284"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</row>
        <row r="284"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4">
          <cell r="AX284">
            <v>0</v>
          </cell>
          <cell r="AY284">
            <v>426</v>
          </cell>
          <cell r="AZ284">
            <v>426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>
            <v>0</v>
          </cell>
          <cell r="F285" t="str">
            <v>老账</v>
          </cell>
          <cell r="G285">
            <v>0</v>
          </cell>
          <cell r="H285" t="str">
            <v>否</v>
          </cell>
        </row>
        <row r="285">
          <cell r="J285">
            <v>400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</row>
        <row r="285"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</row>
        <row r="285">
          <cell r="AX285">
            <v>0</v>
          </cell>
          <cell r="AY285">
            <v>400</v>
          </cell>
          <cell r="AZ285">
            <v>400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>
            <v>0</v>
          </cell>
          <cell r="F286" t="str">
            <v>老账</v>
          </cell>
          <cell r="G286">
            <v>0</v>
          </cell>
          <cell r="H286" t="str">
            <v>否</v>
          </cell>
        </row>
        <row r="286">
          <cell r="J286">
            <v>360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</row>
        <row r="286"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</row>
        <row r="286">
          <cell r="AX286">
            <v>0</v>
          </cell>
          <cell r="AY286">
            <v>360</v>
          </cell>
          <cell r="AZ286">
            <v>360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>
            <v>0</v>
          </cell>
          <cell r="F287" t="str">
            <v>老账</v>
          </cell>
          <cell r="G287">
            <v>0</v>
          </cell>
          <cell r="H287" t="str">
            <v>否</v>
          </cell>
        </row>
        <row r="287">
          <cell r="J287">
            <v>314.6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87"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87">
          <cell r="AX287">
            <v>0</v>
          </cell>
          <cell r="AY287">
            <v>314.6</v>
          </cell>
          <cell r="AZ287">
            <v>314.6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>
            <v>0</v>
          </cell>
          <cell r="F288" t="str">
            <v>老账</v>
          </cell>
          <cell r="G288">
            <v>0</v>
          </cell>
          <cell r="H288" t="str">
            <v>否</v>
          </cell>
        </row>
        <row r="288">
          <cell r="J288">
            <v>312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</row>
        <row r="288"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</row>
        <row r="288">
          <cell r="AX288">
            <v>0</v>
          </cell>
          <cell r="AY288">
            <v>312</v>
          </cell>
          <cell r="AZ288">
            <v>312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后视镜</v>
          </cell>
          <cell r="F289" t="str">
            <v>老账</v>
          </cell>
          <cell r="G289">
            <v>0</v>
          </cell>
          <cell r="H289" t="str">
            <v>否</v>
          </cell>
        </row>
        <row r="289">
          <cell r="J289">
            <v>214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</row>
        <row r="289"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</row>
        <row r="289">
          <cell r="AX289">
            <v>0</v>
          </cell>
          <cell r="AY289">
            <v>214</v>
          </cell>
          <cell r="AZ289">
            <v>214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>
            <v>0</v>
          </cell>
          <cell r="F290" t="str">
            <v>老账</v>
          </cell>
          <cell r="G290">
            <v>0</v>
          </cell>
          <cell r="H290" t="str">
            <v>否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202.36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</row>
        <row r="290"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</row>
        <row r="290">
          <cell r="AX290">
            <v>0</v>
          </cell>
          <cell r="AY290">
            <v>202.36</v>
          </cell>
          <cell r="AZ290">
            <v>202.36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>
            <v>0</v>
          </cell>
          <cell r="F291" t="str">
            <v>老账</v>
          </cell>
          <cell r="G291">
            <v>0</v>
          </cell>
          <cell r="H291" t="str">
            <v>否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65.09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</row>
        <row r="291"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</row>
        <row r="291">
          <cell r="AX291">
            <v>0</v>
          </cell>
          <cell r="AY291">
            <v>65.09</v>
          </cell>
          <cell r="AZ291">
            <v>65.09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座椅</v>
          </cell>
          <cell r="F292" t="str">
            <v>老账</v>
          </cell>
          <cell r="G292">
            <v>90</v>
          </cell>
          <cell r="H292" t="str">
            <v>是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2"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12628.11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</row>
        <row r="292">
          <cell r="AX292">
            <v>0</v>
          </cell>
          <cell r="AY292">
            <v>12628.11</v>
          </cell>
          <cell r="AZ292">
            <v>12628.11</v>
          </cell>
          <cell r="BA292">
            <v>0.8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e">
            <v>#N/A</v>
          </cell>
          <cell r="F293" t="str">
            <v>正常供货</v>
          </cell>
          <cell r="G293">
            <v>30</v>
          </cell>
          <cell r="H293" t="str">
            <v>否</v>
          </cell>
          <cell r="I293">
            <v>30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</row>
        <row r="293">
          <cell r="AG293">
            <v>0</v>
          </cell>
        </row>
        <row r="293"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</row>
        <row r="293">
          <cell r="AX293">
            <v>5102.09</v>
          </cell>
          <cell r="AY293">
            <v>5102.09</v>
          </cell>
          <cell r="AZ293">
            <v>10204.18</v>
          </cell>
          <cell r="BA293" t="e">
            <v>#N/A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850.348333333333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后视镜</v>
          </cell>
          <cell r="F294" t="str">
            <v>老账</v>
          </cell>
          <cell r="G294">
            <v>30</v>
          </cell>
          <cell r="H294" t="str">
            <v>否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</row>
        <row r="294"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1</v>
          </cell>
          <cell r="AX294">
            <v>0</v>
          </cell>
          <cell r="AY294">
            <v>1</v>
          </cell>
          <cell r="AZ294">
            <v>1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0.166666666666667</v>
          </cell>
          <cell r="BG294">
            <v>0.166666666666667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后视镜</v>
          </cell>
          <cell r="F295" t="str">
            <v>老账</v>
          </cell>
          <cell r="G295">
            <v>60</v>
          </cell>
          <cell r="H295" t="str">
            <v>否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</row>
        <row r="295"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0.8</v>
          </cell>
          <cell r="AX295">
            <v>0</v>
          </cell>
          <cell r="AY295">
            <v>0.8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0.133333333333333</v>
          </cell>
          <cell r="BG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后视镜</v>
          </cell>
          <cell r="F296" t="str">
            <v>老账</v>
          </cell>
          <cell r="G296">
            <v>0</v>
          </cell>
          <cell r="H296" t="str">
            <v>否</v>
          </cell>
        </row>
        <row r="296"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0.02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</row>
        <row r="296"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</row>
        <row r="296">
          <cell r="AX296">
            <v>0</v>
          </cell>
          <cell r="AY296">
            <v>0.02</v>
          </cell>
          <cell r="AZ296">
            <v>0.02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金属件</v>
          </cell>
          <cell r="F297" t="str">
            <v>正常供货</v>
          </cell>
          <cell r="G297">
            <v>30</v>
          </cell>
          <cell r="H297" t="str">
            <v>否</v>
          </cell>
          <cell r="I297">
            <v>30</v>
          </cell>
          <cell r="J297">
            <v>3.63797880709171e-11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</row>
        <row r="297"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</row>
        <row r="297"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</row>
        <row r="297">
          <cell r="AQ297">
            <v>0</v>
          </cell>
          <cell r="AR297">
            <v>0</v>
          </cell>
        </row>
        <row r="297">
          <cell r="AT297">
            <v>230392.24</v>
          </cell>
          <cell r="AU297">
            <v>40499.2</v>
          </cell>
          <cell r="AV297">
            <v>147638.18</v>
          </cell>
        </row>
        <row r="297">
          <cell r="AX297">
            <v>0</v>
          </cell>
          <cell r="AY297">
            <v>418529.62</v>
          </cell>
          <cell r="AZ297">
            <v>418529.62</v>
          </cell>
          <cell r="BA297">
            <v>1</v>
          </cell>
          <cell r="BB297">
            <v>0</v>
          </cell>
          <cell r="BC297">
            <v>38398.7066666667</v>
          </cell>
          <cell r="BD297">
            <v>45148.5733333333</v>
          </cell>
          <cell r="BE297">
            <v>69754.9366666667</v>
          </cell>
          <cell r="BF297">
            <v>69754.9366666667</v>
          </cell>
          <cell r="BG297">
            <v>69754.9366666667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E298" t="str">
            <v>金属件</v>
          </cell>
        </row>
        <row r="298">
          <cell r="G298">
            <v>0</v>
          </cell>
          <cell r="H298" t="str">
            <v>否</v>
          </cell>
          <cell r="I298">
            <v>30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</row>
        <row r="298"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8"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41380</v>
          </cell>
          <cell r="AX298">
            <v>0</v>
          </cell>
          <cell r="AY298">
            <v>41380</v>
          </cell>
          <cell r="AZ298">
            <v>41380</v>
          </cell>
          <cell r="BA298">
            <v>1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6896.66666666667</v>
          </cell>
          <cell r="BG298">
            <v>6896.66666666667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E299">
            <v>0</v>
          </cell>
        </row>
        <row r="299">
          <cell r="G299">
            <v>0</v>
          </cell>
          <cell r="H299" t="str">
            <v>否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</row>
        <row r="299"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299"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</row>
        <row r="299"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>
            <v>0</v>
          </cell>
          <cell r="F300" t="str">
            <v>管理</v>
          </cell>
          <cell r="G300">
            <v>0</v>
          </cell>
          <cell r="H300" t="str">
            <v>否</v>
          </cell>
        </row>
        <row r="300">
          <cell r="J300">
            <v>0</v>
          </cell>
          <cell r="K300">
            <v>0</v>
          </cell>
          <cell r="L300">
            <v>0</v>
          </cell>
        </row>
        <row r="300"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</row>
        <row r="300">
          <cell r="AI300">
            <v>0</v>
          </cell>
        </row>
        <row r="300"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</row>
        <row r="300"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4640.8</v>
          </cell>
          <cell r="AY300">
            <v>4640.8</v>
          </cell>
          <cell r="AZ300">
            <v>4640.8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773.466666666667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E301">
            <v>0</v>
          </cell>
        </row>
        <row r="301">
          <cell r="G301">
            <v>0</v>
          </cell>
          <cell r="H301" t="str">
            <v>否</v>
          </cell>
        </row>
        <row r="301"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</row>
        <row r="301"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1"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</row>
        <row r="301"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金属件</v>
          </cell>
          <cell r="F302" t="str">
            <v>零采</v>
          </cell>
          <cell r="G302">
            <v>0</v>
          </cell>
          <cell r="H302" t="str">
            <v>否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</row>
        <row r="302">
          <cell r="AE302">
            <v>0</v>
          </cell>
        </row>
        <row r="302"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</row>
        <row r="302">
          <cell r="AX302">
            <v>16908.5</v>
          </cell>
          <cell r="AY302">
            <v>16908.5</v>
          </cell>
          <cell r="AZ302">
            <v>16908.5</v>
          </cell>
          <cell r="BA302">
            <v>1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2818.08333333333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E303" t="str">
            <v>金属件</v>
          </cell>
        </row>
        <row r="303">
          <cell r="G303">
            <v>0</v>
          </cell>
          <cell r="H303" t="str">
            <v>否</v>
          </cell>
        </row>
        <row r="303"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</row>
        <row r="303"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3"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1662170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</row>
        <row r="303">
          <cell r="AX303">
            <v>0</v>
          </cell>
          <cell r="AY303">
            <v>1662170</v>
          </cell>
          <cell r="AZ303">
            <v>1662170</v>
          </cell>
          <cell r="BA303">
            <v>1</v>
          </cell>
          <cell r="BB303">
            <v>277028.333333333</v>
          </cell>
          <cell r="BC303">
            <v>277028.333333333</v>
          </cell>
          <cell r="BD303">
            <v>277028.333333333</v>
          </cell>
          <cell r="BE303">
            <v>277028.333333333</v>
          </cell>
          <cell r="BF303">
            <v>277028.333333333</v>
          </cell>
          <cell r="BG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E304" t="str">
            <v>金属件</v>
          </cell>
        </row>
        <row r="304">
          <cell r="G304">
            <v>0</v>
          </cell>
          <cell r="H304" t="str">
            <v>否</v>
          </cell>
        </row>
        <row r="304"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</row>
        <row r="304"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4"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</row>
        <row r="304">
          <cell r="AX304">
            <v>0</v>
          </cell>
          <cell r="AY304">
            <v>0</v>
          </cell>
          <cell r="AZ304">
            <v>0</v>
          </cell>
          <cell r="BA304">
            <v>1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>
            <v>0</v>
          </cell>
          <cell r="F305" t="str">
            <v>零采</v>
          </cell>
          <cell r="G305">
            <v>0</v>
          </cell>
          <cell r="H305" t="str">
            <v>否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5"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5"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金属件</v>
          </cell>
          <cell r="F306" t="str">
            <v>正常供货</v>
          </cell>
          <cell r="G306">
            <v>30</v>
          </cell>
          <cell r="H306" t="str">
            <v>否</v>
          </cell>
          <cell r="I306">
            <v>30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</row>
        <row r="306">
          <cell r="AI306">
            <v>0</v>
          </cell>
        </row>
        <row r="306"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1.28</v>
          </cell>
          <cell r="AU306">
            <v>19774.05</v>
          </cell>
          <cell r="AV306">
            <v>0</v>
          </cell>
        </row>
        <row r="306">
          <cell r="AX306">
            <v>9859.2</v>
          </cell>
          <cell r="AY306">
            <v>29634.53</v>
          </cell>
          <cell r="AZ306">
            <v>39493.73</v>
          </cell>
          <cell r="BA306">
            <v>1</v>
          </cell>
          <cell r="BB306">
            <v>0</v>
          </cell>
          <cell r="BC306">
            <v>0.213333333333333</v>
          </cell>
          <cell r="BD306">
            <v>3295.88833333333</v>
          </cell>
          <cell r="BE306">
            <v>3295.88833333333</v>
          </cell>
          <cell r="BF306">
            <v>3295.88833333333</v>
          </cell>
          <cell r="BG306">
            <v>4939.08833333333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>
            <v>0</v>
          </cell>
          <cell r="F307" t="str">
            <v>固定资产</v>
          </cell>
          <cell r="G307">
            <v>0</v>
          </cell>
          <cell r="H307" t="str">
            <v>否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</row>
        <row r="307"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</row>
        <row r="307"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E308" t="str">
            <v>后视镜</v>
          </cell>
        </row>
        <row r="308">
          <cell r="G308">
            <v>60</v>
          </cell>
          <cell r="H308" t="str">
            <v>否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</row>
        <row r="308"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</row>
        <row r="308"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</row>
        <row r="308"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E309">
            <v>0</v>
          </cell>
        </row>
        <row r="309">
          <cell r="G309">
            <v>0</v>
          </cell>
          <cell r="H309" t="str">
            <v>否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</row>
        <row r="309"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09"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</row>
        <row r="309"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座椅/后视镜</v>
          </cell>
          <cell r="F310" t="str">
            <v>正常供货</v>
          </cell>
          <cell r="G310">
            <v>60</v>
          </cell>
          <cell r="H310" t="str">
            <v>否</v>
          </cell>
          <cell r="I310">
            <v>60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0"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152780.23</v>
          </cell>
          <cell r="AR310">
            <v>0</v>
          </cell>
          <cell r="AS310">
            <v>89196.21</v>
          </cell>
          <cell r="AT310">
            <v>186822.11</v>
          </cell>
          <cell r="AU310">
            <v>55443.45</v>
          </cell>
          <cell r="AV310">
            <v>96331.37</v>
          </cell>
        </row>
        <row r="310">
          <cell r="AX310">
            <v>0</v>
          </cell>
          <cell r="AY310">
            <v>580573.37</v>
          </cell>
          <cell r="AZ310">
            <v>580573.37</v>
          </cell>
          <cell r="BA310">
            <v>0.8</v>
          </cell>
          <cell r="BB310">
            <v>40329.4066666667</v>
          </cell>
          <cell r="BC310">
            <v>71466.425</v>
          </cell>
          <cell r="BD310">
            <v>80707</v>
          </cell>
          <cell r="BE310">
            <v>96762.2283333333</v>
          </cell>
          <cell r="BF310">
            <v>71298.8566666667</v>
          </cell>
          <cell r="BG310">
            <v>71298.8566666667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E311">
            <v>0</v>
          </cell>
        </row>
        <row r="311">
          <cell r="G311">
            <v>0</v>
          </cell>
          <cell r="H311" t="str">
            <v>否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</row>
        <row r="311"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1"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</row>
        <row r="311"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>
            <v>0</v>
          </cell>
          <cell r="F312" t="str">
            <v>管理</v>
          </cell>
          <cell r="G312">
            <v>0</v>
          </cell>
          <cell r="H312" t="str">
            <v>否</v>
          </cell>
        </row>
        <row r="312">
          <cell r="J312">
            <v>0</v>
          </cell>
          <cell r="K312">
            <v>0</v>
          </cell>
          <cell r="L312">
            <v>0</v>
          </cell>
        </row>
        <row r="312"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2">
          <cell r="AE312">
            <v>0</v>
          </cell>
        </row>
        <row r="312">
          <cell r="AI312">
            <v>0</v>
          </cell>
        </row>
        <row r="312"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金属件/后视镜</v>
          </cell>
          <cell r="F313" t="str">
            <v>正常供货</v>
          </cell>
          <cell r="G313">
            <v>60</v>
          </cell>
          <cell r="H313" t="str">
            <v>否</v>
          </cell>
          <cell r="I313">
            <v>60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</row>
        <row r="313">
          <cell r="AI313">
            <v>0</v>
          </cell>
        </row>
        <row r="313">
          <cell r="AK313">
            <v>0</v>
          </cell>
          <cell r="AL313">
            <v>0</v>
          </cell>
        </row>
        <row r="313">
          <cell r="AO313">
            <v>0</v>
          </cell>
          <cell r="AP313">
            <v>8494.69</v>
          </cell>
          <cell r="AQ313">
            <v>1600</v>
          </cell>
          <cell r="AR313">
            <v>106189.08</v>
          </cell>
          <cell r="AS313">
            <v>65853.66</v>
          </cell>
          <cell r="AT313">
            <v>71329.5</v>
          </cell>
          <cell r="AU313">
            <v>0</v>
          </cell>
          <cell r="AV313">
            <v>0</v>
          </cell>
        </row>
        <row r="313">
          <cell r="AX313">
            <v>357332.64</v>
          </cell>
          <cell r="AY313">
            <v>610799.57</v>
          </cell>
          <cell r="AZ313">
            <v>253466.93</v>
          </cell>
          <cell r="BA313">
            <v>0.8</v>
          </cell>
          <cell r="BB313">
            <v>30356.2383333333</v>
          </cell>
          <cell r="BC313">
            <v>42244.4883333333</v>
          </cell>
          <cell r="BD313">
            <v>42244.4883333333</v>
          </cell>
          <cell r="BE313">
            <v>40828.7066666667</v>
          </cell>
          <cell r="BF313">
            <v>40562.04</v>
          </cell>
          <cell r="BG313">
            <v>82419.3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后视镜</v>
          </cell>
          <cell r="F314" t="str">
            <v>老账</v>
          </cell>
          <cell r="G314">
            <v>90</v>
          </cell>
          <cell r="H314" t="str">
            <v>否</v>
          </cell>
          <cell r="I314">
            <v>30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4">
          <cell r="AB314">
            <v>0</v>
          </cell>
        </row>
        <row r="314"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</row>
        <row r="314"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6500</v>
          </cell>
          <cell r="AV314">
            <v>0</v>
          </cell>
        </row>
        <row r="314">
          <cell r="AX314">
            <v>6500</v>
          </cell>
          <cell r="AY314">
            <v>13000</v>
          </cell>
          <cell r="AZ314">
            <v>6500</v>
          </cell>
          <cell r="BA314">
            <v>0</v>
          </cell>
          <cell r="BB314">
            <v>0</v>
          </cell>
          <cell r="BC314">
            <v>0</v>
          </cell>
          <cell r="BD314">
            <v>1083.33333333333</v>
          </cell>
          <cell r="BE314">
            <v>1083.33333333333</v>
          </cell>
          <cell r="BF314">
            <v>1083.33333333333</v>
          </cell>
          <cell r="BG314">
            <v>2166.66666666667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金属件</v>
          </cell>
          <cell r="F315" t="str">
            <v>正常供货</v>
          </cell>
          <cell r="G315">
            <v>60</v>
          </cell>
          <cell r="H315" t="str">
            <v>否</v>
          </cell>
          <cell r="I315">
            <v>90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</row>
        <row r="315">
          <cell r="AF315">
            <v>0</v>
          </cell>
        </row>
        <row r="315">
          <cell r="AL315">
            <v>0</v>
          </cell>
          <cell r="AM315">
            <v>0</v>
          </cell>
        </row>
        <row r="315">
          <cell r="AP315">
            <v>0</v>
          </cell>
          <cell r="AQ315">
            <v>0</v>
          </cell>
        </row>
        <row r="315">
          <cell r="AT315">
            <v>4898.09</v>
          </cell>
          <cell r="AU315">
            <v>0</v>
          </cell>
          <cell r="AV315">
            <v>16159</v>
          </cell>
          <cell r="AW315">
            <v>26442</v>
          </cell>
          <cell r="AX315">
            <v>0</v>
          </cell>
          <cell r="AY315">
            <v>47499.09</v>
          </cell>
          <cell r="AZ315">
            <v>21057.09</v>
          </cell>
          <cell r="BA315">
            <v>0.8</v>
          </cell>
          <cell r="BB315">
            <v>0</v>
          </cell>
          <cell r="BC315">
            <v>816.348333333333</v>
          </cell>
          <cell r="BD315">
            <v>816.348333333333</v>
          </cell>
          <cell r="BE315">
            <v>3509.515</v>
          </cell>
          <cell r="BF315">
            <v>7916.515</v>
          </cell>
          <cell r="BG315">
            <v>7916.515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E316">
            <v>0</v>
          </cell>
        </row>
        <row r="316">
          <cell r="G316">
            <v>0</v>
          </cell>
          <cell r="H316" t="str">
            <v>否</v>
          </cell>
        </row>
        <row r="316">
          <cell r="J316">
            <v>0</v>
          </cell>
          <cell r="K316">
            <v>0</v>
          </cell>
          <cell r="L316">
            <v>0</v>
          </cell>
        </row>
        <row r="316"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</row>
        <row r="316">
          <cell r="AI316">
            <v>0</v>
          </cell>
        </row>
        <row r="316"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</row>
        <row r="316"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E317" t="str">
            <v>金属件</v>
          </cell>
        </row>
        <row r="317">
          <cell r="G317">
            <v>0</v>
          </cell>
          <cell r="H317" t="str">
            <v>否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</row>
        <row r="317">
          <cell r="AI317">
            <v>0</v>
          </cell>
          <cell r="AJ317">
            <v>0</v>
          </cell>
        </row>
        <row r="317"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7">
          <cell r="AX317">
            <v>0</v>
          </cell>
          <cell r="AY317">
            <v>0</v>
          </cell>
          <cell r="AZ317">
            <v>0</v>
          </cell>
          <cell r="BA317">
            <v>1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E318">
            <v>0</v>
          </cell>
        </row>
        <row r="318">
          <cell r="G318">
            <v>0</v>
          </cell>
          <cell r="H318" t="str">
            <v>否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</row>
        <row r="318"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</row>
        <row r="318"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</row>
        <row r="318"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E319" t="str">
            <v>金属件</v>
          </cell>
        </row>
        <row r="319">
          <cell r="G319">
            <v>0</v>
          </cell>
          <cell r="H319" t="str">
            <v>否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19"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</row>
        <row r="319"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</row>
        <row r="319">
          <cell r="AX319">
            <v>0</v>
          </cell>
          <cell r="AY319">
            <v>0</v>
          </cell>
          <cell r="AZ319">
            <v>0</v>
          </cell>
          <cell r="BA319">
            <v>1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E320" t="str">
            <v>后视镜</v>
          </cell>
        </row>
        <row r="320">
          <cell r="G320">
            <v>0</v>
          </cell>
          <cell r="H320" t="str">
            <v>否</v>
          </cell>
        </row>
        <row r="320"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</row>
        <row r="320"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</row>
        <row r="320">
          <cell r="AL320">
            <v>0</v>
          </cell>
        </row>
        <row r="320"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22500</v>
          </cell>
          <cell r="AV320">
            <v>0</v>
          </cell>
        </row>
        <row r="320">
          <cell r="AX320">
            <v>0</v>
          </cell>
          <cell r="AY320">
            <v>22500</v>
          </cell>
          <cell r="AZ320">
            <v>22500</v>
          </cell>
          <cell r="BA320">
            <v>0</v>
          </cell>
          <cell r="BB320">
            <v>0</v>
          </cell>
          <cell r="BC320">
            <v>0</v>
          </cell>
          <cell r="BD320">
            <v>3750</v>
          </cell>
          <cell r="BE320">
            <v>3750</v>
          </cell>
          <cell r="BF320">
            <v>3750</v>
          </cell>
          <cell r="BG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E321" t="str">
            <v>座椅</v>
          </cell>
        </row>
        <row r="321">
          <cell r="G321">
            <v>30</v>
          </cell>
          <cell r="H321" t="str">
            <v>否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</row>
        <row r="321">
          <cell r="AL321">
            <v>0</v>
          </cell>
        </row>
        <row r="321"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</row>
        <row r="321">
          <cell r="AX321">
            <v>0</v>
          </cell>
          <cell r="AY321">
            <v>0</v>
          </cell>
          <cell r="AZ321">
            <v>0</v>
          </cell>
          <cell r="BA321">
            <v>0.8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E322">
            <v>0</v>
          </cell>
        </row>
        <row r="322">
          <cell r="G322">
            <v>0</v>
          </cell>
          <cell r="H322" t="str">
            <v>否</v>
          </cell>
        </row>
        <row r="322"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2"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</row>
        <row r="322"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2"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E323" t="str">
            <v>后视镜</v>
          </cell>
        </row>
        <row r="323">
          <cell r="G323">
            <v>60</v>
          </cell>
          <cell r="H323" t="str">
            <v>否</v>
          </cell>
        </row>
        <row r="323"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</row>
        <row r="323"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</row>
        <row r="323"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E324" t="str">
            <v>座椅</v>
          </cell>
        </row>
        <row r="324">
          <cell r="G324">
            <v>30</v>
          </cell>
          <cell r="H324" t="str">
            <v>否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</row>
        <row r="324">
          <cell r="AE324">
            <v>0</v>
          </cell>
          <cell r="AF324">
            <v>0</v>
          </cell>
        </row>
        <row r="324"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</row>
        <row r="324">
          <cell r="AX324">
            <v>0</v>
          </cell>
          <cell r="AY324">
            <v>0</v>
          </cell>
          <cell r="AZ324">
            <v>0</v>
          </cell>
          <cell r="BA324">
            <v>0.8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E325">
            <v>0</v>
          </cell>
        </row>
        <row r="325">
          <cell r="G325">
            <v>0</v>
          </cell>
          <cell r="H325" t="str">
            <v>否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5">
          <cell r="AI325">
            <v>0</v>
          </cell>
        </row>
        <row r="325"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</row>
        <row r="325"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E326" t="str">
            <v>后视镜</v>
          </cell>
        </row>
        <row r="326">
          <cell r="G326">
            <v>0</v>
          </cell>
          <cell r="H326" t="str">
            <v>是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</row>
        <row r="326">
          <cell r="AD326">
            <v>1968.78</v>
          </cell>
        </row>
        <row r="326">
          <cell r="AH326">
            <v>1553.61</v>
          </cell>
        </row>
        <row r="326"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</row>
        <row r="326">
          <cell r="AX326">
            <v>5108.47</v>
          </cell>
          <cell r="AY326">
            <v>8630.86</v>
          </cell>
          <cell r="AZ326">
            <v>8630.86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851.411666666667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座椅</v>
          </cell>
          <cell r="F327" t="str">
            <v>正常供货</v>
          </cell>
          <cell r="G327">
            <v>30</v>
          </cell>
          <cell r="H327" t="str">
            <v>否</v>
          </cell>
          <cell r="I327">
            <v>30</v>
          </cell>
          <cell r="J327">
            <v>2.04636307898909e-12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</row>
        <row r="327"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</row>
        <row r="327"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10158.9</v>
          </cell>
          <cell r="AV327">
            <v>0</v>
          </cell>
          <cell r="AW327">
            <v>9172.93</v>
          </cell>
          <cell r="AX327">
            <v>0</v>
          </cell>
          <cell r="AY327">
            <v>19331.83</v>
          </cell>
          <cell r="AZ327">
            <v>19331.83</v>
          </cell>
          <cell r="BA327">
            <v>0.8</v>
          </cell>
          <cell r="BB327">
            <v>0</v>
          </cell>
          <cell r="BC327">
            <v>0</v>
          </cell>
          <cell r="BD327">
            <v>1693.15</v>
          </cell>
          <cell r="BE327">
            <v>1693.15</v>
          </cell>
          <cell r="BF327">
            <v>3221.97166666667</v>
          </cell>
          <cell r="BG327">
            <v>3221.97166666667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E328">
            <v>0</v>
          </cell>
        </row>
        <row r="328">
          <cell r="G328">
            <v>0</v>
          </cell>
          <cell r="H328" t="str">
            <v>否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</row>
        <row r="328"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</row>
        <row r="328"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</row>
        <row r="328"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金属件/座椅</v>
          </cell>
          <cell r="F329" t="str">
            <v>正常供货</v>
          </cell>
          <cell r="G329">
            <v>60</v>
          </cell>
          <cell r="H329" t="str">
            <v>否</v>
          </cell>
          <cell r="I329">
            <v>60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29"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</row>
        <row r="329">
          <cell r="AR329">
            <v>62309.57</v>
          </cell>
          <cell r="AS329">
            <v>138308.9</v>
          </cell>
          <cell r="AT329">
            <v>0</v>
          </cell>
          <cell r="AU329">
            <v>0</v>
          </cell>
          <cell r="AV329">
            <v>244533.1</v>
          </cell>
          <cell r="AW329">
            <v>258541.23</v>
          </cell>
          <cell r="AX329">
            <v>323943.28</v>
          </cell>
          <cell r="AY329">
            <v>1027636.08</v>
          </cell>
          <cell r="AZ329">
            <v>445151.57</v>
          </cell>
          <cell r="BA329">
            <v>1</v>
          </cell>
          <cell r="BB329">
            <v>33436.4116666667</v>
          </cell>
          <cell r="BC329">
            <v>33436.4116666667</v>
          </cell>
          <cell r="BD329">
            <v>33436.4116666667</v>
          </cell>
          <cell r="BE329">
            <v>74191.9283333333</v>
          </cell>
          <cell r="BF329">
            <v>117282.133333333</v>
          </cell>
          <cell r="BG329">
            <v>160887.751666667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>
            <v>0</v>
          </cell>
          <cell r="F330" t="str">
            <v>销售（三方库已清户）</v>
          </cell>
          <cell r="G330">
            <v>0</v>
          </cell>
          <cell r="H330" t="str">
            <v>是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0">
          <cell r="AG330">
            <v>36044.98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</row>
        <row r="330">
          <cell r="AX330">
            <v>0</v>
          </cell>
          <cell r="AY330">
            <v>36044.98</v>
          </cell>
          <cell r="AZ330">
            <v>36044.98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金属件</v>
          </cell>
          <cell r="F331" t="str">
            <v>正常供货</v>
          </cell>
          <cell r="G331">
            <v>90</v>
          </cell>
          <cell r="H331" t="str">
            <v>否</v>
          </cell>
          <cell r="I331">
            <v>90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3656.35</v>
          </cell>
          <cell r="AS331">
            <v>12326.04</v>
          </cell>
          <cell r="AT331">
            <v>0</v>
          </cell>
          <cell r="AU331">
            <v>12364.92</v>
          </cell>
          <cell r="AV331">
            <v>16434.72</v>
          </cell>
          <cell r="AW331">
            <v>24652.08</v>
          </cell>
          <cell r="AX331">
            <v>23716.44</v>
          </cell>
          <cell r="AY331">
            <v>93150.55</v>
          </cell>
          <cell r="AZ331">
            <v>28347.31</v>
          </cell>
          <cell r="BA331">
            <v>0.8</v>
          </cell>
          <cell r="BB331">
            <v>2663.73166666667</v>
          </cell>
          <cell r="BC331">
            <v>2663.73166666667</v>
          </cell>
          <cell r="BD331">
            <v>4724.55166666667</v>
          </cell>
          <cell r="BE331">
            <v>7463.67166666667</v>
          </cell>
          <cell r="BF331">
            <v>11572.3516666667</v>
          </cell>
          <cell r="BG331">
            <v>14915.7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座椅</v>
          </cell>
          <cell r="F332" t="str">
            <v>正常供货</v>
          </cell>
          <cell r="G332">
            <v>30</v>
          </cell>
          <cell r="H332" t="str">
            <v>否</v>
          </cell>
          <cell r="I332">
            <v>30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</row>
        <row r="332"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7021.65</v>
          </cell>
          <cell r="AQ332">
            <v>11100</v>
          </cell>
          <cell r="AR332">
            <v>114700.49</v>
          </cell>
          <cell r="AS332">
            <v>37000.16</v>
          </cell>
          <cell r="AT332">
            <v>0</v>
          </cell>
          <cell r="AU332">
            <v>74000.31</v>
          </cell>
          <cell r="AV332">
            <v>0</v>
          </cell>
        </row>
        <row r="332">
          <cell r="AX332">
            <v>0</v>
          </cell>
          <cell r="AY332">
            <v>243822.61</v>
          </cell>
          <cell r="AZ332">
            <v>243822.61</v>
          </cell>
          <cell r="BA332">
            <v>0.8</v>
          </cell>
          <cell r="BB332">
            <v>28303.7166666667</v>
          </cell>
          <cell r="BC332">
            <v>28303.7166666667</v>
          </cell>
          <cell r="BD332">
            <v>40637.1016666667</v>
          </cell>
          <cell r="BE332">
            <v>39466.8266666667</v>
          </cell>
          <cell r="BF332">
            <v>37616.8266666667</v>
          </cell>
          <cell r="BG332">
            <v>18500.0783333333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E333" t="str">
            <v>后视镜</v>
          </cell>
        </row>
        <row r="333">
          <cell r="G333">
            <v>90</v>
          </cell>
          <cell r="H333" t="str">
            <v>否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</row>
        <row r="333">
          <cell r="AF333">
            <v>0</v>
          </cell>
          <cell r="AG333">
            <v>0</v>
          </cell>
          <cell r="AH333">
            <v>0</v>
          </cell>
          <cell r="AI333">
            <v>0</v>
          </cell>
        </row>
        <row r="333"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</row>
        <row r="333"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座椅</v>
          </cell>
          <cell r="F334" t="str">
            <v>正常供货</v>
          </cell>
          <cell r="G334">
            <v>90</v>
          </cell>
          <cell r="H334" t="str">
            <v>否</v>
          </cell>
          <cell r="I334">
            <v>90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4">
          <cell r="AE334">
            <v>0</v>
          </cell>
          <cell r="AF334">
            <v>0</v>
          </cell>
          <cell r="AG334">
            <v>0</v>
          </cell>
        </row>
        <row r="334"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12266.19</v>
          </cell>
          <cell r="AQ334">
            <v>294100</v>
          </cell>
          <cell r="AR334">
            <v>412346.72</v>
          </cell>
          <cell r="AS334">
            <v>748410.25</v>
          </cell>
          <cell r="AT334">
            <v>170399.99</v>
          </cell>
          <cell r="AU334">
            <v>133762.62</v>
          </cell>
          <cell r="AV334">
            <v>261100.06</v>
          </cell>
          <cell r="AW334">
            <v>55209.77</v>
          </cell>
          <cell r="AX334">
            <v>286705.86</v>
          </cell>
          <cell r="AY334">
            <v>2374301.46</v>
          </cell>
          <cell r="AZ334">
            <v>1771285.77</v>
          </cell>
          <cell r="BA334">
            <v>0.8</v>
          </cell>
          <cell r="BB334">
            <v>244520.526666667</v>
          </cell>
          <cell r="BC334">
            <v>272920.525</v>
          </cell>
          <cell r="BD334">
            <v>295214.295</v>
          </cell>
          <cell r="BE334">
            <v>336686.606666667</v>
          </cell>
          <cell r="BF334">
            <v>296871.568333333</v>
          </cell>
          <cell r="BG334">
            <v>275931.425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后视镜</v>
          </cell>
          <cell r="F335" t="str">
            <v>老账</v>
          </cell>
          <cell r="G335">
            <v>30</v>
          </cell>
          <cell r="H335" t="str">
            <v>否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</row>
        <row r="335"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</row>
        <row r="335"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</row>
        <row r="335"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E336">
            <v>0</v>
          </cell>
        </row>
        <row r="336">
          <cell r="G336">
            <v>0</v>
          </cell>
          <cell r="H336" t="str">
            <v>否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</row>
        <row r="336">
          <cell r="AI336">
            <v>0</v>
          </cell>
        </row>
        <row r="336"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</row>
        <row r="336"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>
            <v>0</v>
          </cell>
          <cell r="F337" t="str">
            <v>管理</v>
          </cell>
          <cell r="G337">
            <v>0</v>
          </cell>
          <cell r="H337" t="str">
            <v>否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</row>
        <row r="337"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</row>
        <row r="337"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10800</v>
          </cell>
          <cell r="AY337">
            <v>10800</v>
          </cell>
          <cell r="AZ337">
            <v>10800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1800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E338">
            <v>0</v>
          </cell>
        </row>
        <row r="338">
          <cell r="G338">
            <v>0</v>
          </cell>
          <cell r="H338" t="str">
            <v>否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</row>
        <row r="338"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</row>
        <row r="338"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</row>
        <row r="338"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E339" t="str">
            <v>座椅</v>
          </cell>
        </row>
        <row r="339">
          <cell r="G339" t="str">
            <v>预付</v>
          </cell>
          <cell r="H339" t="str">
            <v>否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39"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39"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39">
          <cell r="AX339">
            <v>0</v>
          </cell>
          <cell r="AY339">
            <v>0</v>
          </cell>
          <cell r="AZ339">
            <v>0</v>
          </cell>
          <cell r="BA339">
            <v>0.8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E340" t="str">
            <v>后视镜</v>
          </cell>
        </row>
        <row r="340">
          <cell r="G340">
            <v>0</v>
          </cell>
          <cell r="H340" t="str">
            <v>否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</row>
        <row r="340"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</row>
        <row r="340"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</row>
        <row r="340"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E341" t="str">
            <v>后视镜</v>
          </cell>
        </row>
        <row r="341">
          <cell r="G341">
            <v>30</v>
          </cell>
          <cell r="H341" t="str">
            <v>否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</row>
        <row r="341"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1"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</row>
        <row r="341"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金属件</v>
          </cell>
          <cell r="F342" t="str">
            <v>大宗物料</v>
          </cell>
          <cell r="G342">
            <v>0</v>
          </cell>
          <cell r="H342" t="str">
            <v>是</v>
          </cell>
          <cell r="I342">
            <v>30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</row>
        <row r="342"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10424.92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6700</v>
          </cell>
          <cell r="AR342">
            <v>0</v>
          </cell>
          <cell r="AS342">
            <v>0</v>
          </cell>
          <cell r="AT342">
            <v>3591</v>
          </cell>
          <cell r="AU342">
            <v>915</v>
          </cell>
          <cell r="AV342">
            <v>0</v>
          </cell>
          <cell r="AW342">
            <v>3832</v>
          </cell>
          <cell r="AX342">
            <v>0</v>
          </cell>
          <cell r="AY342">
            <v>25462.92</v>
          </cell>
          <cell r="AZ342">
            <v>25462.92</v>
          </cell>
          <cell r="BA342">
            <v>1</v>
          </cell>
          <cell r="BB342">
            <v>1116.66666666667</v>
          </cell>
          <cell r="BC342">
            <v>1715.16666666667</v>
          </cell>
          <cell r="BD342">
            <v>1867.66666666667</v>
          </cell>
          <cell r="BE342">
            <v>1867.66666666667</v>
          </cell>
          <cell r="BF342">
            <v>1389.66666666667</v>
          </cell>
          <cell r="BG342">
            <v>1389.66666666667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E343">
            <v>0</v>
          </cell>
        </row>
        <row r="343">
          <cell r="G343">
            <v>0</v>
          </cell>
          <cell r="H343" t="str">
            <v>否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</row>
        <row r="343"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3"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E344">
            <v>0</v>
          </cell>
        </row>
        <row r="344">
          <cell r="G344">
            <v>0</v>
          </cell>
          <cell r="H344" t="str">
            <v>否</v>
          </cell>
        </row>
        <row r="344"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</row>
        <row r="344"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4">
          <cell r="AL344">
            <v>0</v>
          </cell>
        </row>
        <row r="344"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4"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E345" t="str">
            <v>后视镜</v>
          </cell>
        </row>
        <row r="345">
          <cell r="G345">
            <v>0</v>
          </cell>
          <cell r="H345" t="str">
            <v>否</v>
          </cell>
        </row>
        <row r="345"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</row>
        <row r="345"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5">
          <cell r="AL345">
            <v>0</v>
          </cell>
        </row>
        <row r="345"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</row>
        <row r="345"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E346" t="str">
            <v>后视镜</v>
          </cell>
        </row>
        <row r="346">
          <cell r="G346">
            <v>0</v>
          </cell>
          <cell r="H346" t="str">
            <v>否</v>
          </cell>
        </row>
        <row r="346"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</row>
        <row r="346">
          <cell r="AD346">
            <v>0</v>
          </cell>
          <cell r="AE346">
            <v>0</v>
          </cell>
        </row>
        <row r="346">
          <cell r="AI346">
            <v>0</v>
          </cell>
        </row>
        <row r="346"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</row>
        <row r="346"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E347" t="str">
            <v>座椅</v>
          </cell>
        </row>
        <row r="347">
          <cell r="G347">
            <v>0</v>
          </cell>
          <cell r="H347" t="str">
            <v>否</v>
          </cell>
        </row>
        <row r="347"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</row>
        <row r="347"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7"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</row>
        <row r="347"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E348" t="str">
            <v>座椅</v>
          </cell>
        </row>
        <row r="348">
          <cell r="G348">
            <v>0</v>
          </cell>
          <cell r="H348" t="str">
            <v>否</v>
          </cell>
        </row>
        <row r="348"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</row>
        <row r="348"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</row>
        <row r="348"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</row>
        <row r="348"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E349" t="str">
            <v>座椅</v>
          </cell>
        </row>
        <row r="349">
          <cell r="G349">
            <v>0</v>
          </cell>
          <cell r="H349" t="str">
            <v>否</v>
          </cell>
          <cell r="I349">
            <v>30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</row>
        <row r="349">
          <cell r="AI349">
            <v>0</v>
          </cell>
        </row>
        <row r="349"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</row>
        <row r="349">
          <cell r="AX349">
            <v>0</v>
          </cell>
          <cell r="AY349">
            <v>0</v>
          </cell>
          <cell r="AZ349">
            <v>0</v>
          </cell>
          <cell r="BA349">
            <v>1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E350">
            <v>0</v>
          </cell>
        </row>
        <row r="350">
          <cell r="G350">
            <v>0</v>
          </cell>
          <cell r="H350" t="str">
            <v>否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</row>
        <row r="350"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0"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</row>
        <row r="350"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E351" t="str">
            <v>后视镜</v>
          </cell>
        </row>
        <row r="351">
          <cell r="G351">
            <v>0</v>
          </cell>
          <cell r="H351" t="str">
            <v>否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</row>
        <row r="351">
          <cell r="AF351">
            <v>0</v>
          </cell>
          <cell r="AG351">
            <v>0</v>
          </cell>
          <cell r="AH351">
            <v>0</v>
          </cell>
          <cell r="AI351">
            <v>0</v>
          </cell>
        </row>
        <row r="351"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</row>
        <row r="351"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E352" t="str">
            <v>金属件</v>
          </cell>
        </row>
        <row r="352">
          <cell r="G352">
            <v>0</v>
          </cell>
          <cell r="H352" t="str">
            <v>否</v>
          </cell>
        </row>
        <row r="352"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</row>
        <row r="352"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</row>
        <row r="352"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</row>
        <row r="352">
          <cell r="AX352">
            <v>0</v>
          </cell>
          <cell r="AY352">
            <v>0</v>
          </cell>
          <cell r="AZ352">
            <v>0</v>
          </cell>
          <cell r="BA352">
            <v>1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E353" t="str">
            <v>后视镜</v>
          </cell>
        </row>
        <row r="353">
          <cell r="G353">
            <v>30</v>
          </cell>
          <cell r="H353" t="str">
            <v>否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</row>
        <row r="353">
          <cell r="AI353">
            <v>0</v>
          </cell>
        </row>
        <row r="353"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3">
          <cell r="AR353">
            <v>0</v>
          </cell>
        </row>
        <row r="353">
          <cell r="AU353">
            <v>0</v>
          </cell>
          <cell r="AV353">
            <v>0</v>
          </cell>
          <cell r="AW353">
            <v>117147.1</v>
          </cell>
          <cell r="AX353">
            <v>116670.24</v>
          </cell>
          <cell r="AY353">
            <v>233817.34</v>
          </cell>
          <cell r="AZ353">
            <v>350487.58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19524.5166666667</v>
          </cell>
          <cell r="BG353">
            <v>38969.5566666667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E354" t="str">
            <v>后视镜</v>
          </cell>
        </row>
        <row r="354">
          <cell r="G354">
            <v>30</v>
          </cell>
          <cell r="H354" t="str">
            <v>否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</row>
        <row r="354">
          <cell r="AI354">
            <v>0</v>
          </cell>
        </row>
        <row r="354"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</row>
        <row r="354"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E355">
            <v>0</v>
          </cell>
        </row>
        <row r="355">
          <cell r="G355">
            <v>0</v>
          </cell>
          <cell r="H355" t="str">
            <v>否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</row>
        <row r="355"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</row>
        <row r="355">
          <cell r="AL355">
            <v>0</v>
          </cell>
        </row>
        <row r="355"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</row>
        <row r="355"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金属件</v>
          </cell>
          <cell r="F356" t="str">
            <v>大宗物料</v>
          </cell>
          <cell r="G356">
            <v>0</v>
          </cell>
          <cell r="H356" t="str">
            <v>否</v>
          </cell>
          <cell r="I356">
            <v>30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</row>
        <row r="356">
          <cell r="AI356">
            <v>0</v>
          </cell>
        </row>
        <row r="356"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</row>
        <row r="356">
          <cell r="AX356">
            <v>58850</v>
          </cell>
          <cell r="AY356">
            <v>58850</v>
          </cell>
          <cell r="AZ356">
            <v>58850</v>
          </cell>
          <cell r="BA356">
            <v>1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9808.33333333333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E357">
            <v>0</v>
          </cell>
        </row>
        <row r="357">
          <cell r="G357">
            <v>0</v>
          </cell>
          <cell r="H357" t="str">
            <v>否</v>
          </cell>
        </row>
        <row r="357"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</row>
        <row r="357">
          <cell r="AG357">
            <v>0</v>
          </cell>
          <cell r="AH357">
            <v>0</v>
          </cell>
          <cell r="AI357">
            <v>0</v>
          </cell>
        </row>
        <row r="357"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11200</v>
          </cell>
          <cell r="AT357">
            <v>0</v>
          </cell>
          <cell r="AU357">
            <v>0</v>
          </cell>
          <cell r="AV357">
            <v>0</v>
          </cell>
        </row>
        <row r="357">
          <cell r="AX357">
            <v>0</v>
          </cell>
          <cell r="AY357">
            <v>11200</v>
          </cell>
          <cell r="AZ357">
            <v>11200</v>
          </cell>
          <cell r="BA357">
            <v>0</v>
          </cell>
          <cell r="BB357">
            <v>1866.66666666667</v>
          </cell>
          <cell r="BC357">
            <v>1866.66666666667</v>
          </cell>
          <cell r="BD357">
            <v>1866.66666666667</v>
          </cell>
          <cell r="BE357">
            <v>1866.66666666667</v>
          </cell>
          <cell r="BF357">
            <v>1866.66666666667</v>
          </cell>
          <cell r="BG357">
            <v>1866.66666666667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座椅</v>
          </cell>
          <cell r="F358" t="str">
            <v>正常供货</v>
          </cell>
          <cell r="G358">
            <v>60</v>
          </cell>
          <cell r="H358" t="str">
            <v>否</v>
          </cell>
          <cell r="I358">
            <v>60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</row>
        <row r="358">
          <cell r="AE358">
            <v>0</v>
          </cell>
          <cell r="AF358">
            <v>0</v>
          </cell>
          <cell r="AG358">
            <v>0</v>
          </cell>
        </row>
        <row r="358"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</row>
        <row r="358">
          <cell r="AX358">
            <v>0</v>
          </cell>
          <cell r="AY358">
            <v>0</v>
          </cell>
          <cell r="AZ358">
            <v>0</v>
          </cell>
          <cell r="BA358">
            <v>1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E359" t="str">
            <v>后视镜</v>
          </cell>
        </row>
        <row r="359">
          <cell r="G359">
            <v>0</v>
          </cell>
          <cell r="H359" t="str">
            <v>否</v>
          </cell>
        </row>
        <row r="359"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</row>
        <row r="359"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</row>
        <row r="359"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</row>
        <row r="359"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E360" t="str">
            <v>后视镜</v>
          </cell>
        </row>
        <row r="360">
          <cell r="G360">
            <v>0</v>
          </cell>
          <cell r="H360" t="str">
            <v>否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</row>
        <row r="360">
          <cell r="AF360">
            <v>0</v>
          </cell>
          <cell r="AG360">
            <v>0</v>
          </cell>
          <cell r="AH360">
            <v>0</v>
          </cell>
          <cell r="AI360">
            <v>0</v>
          </cell>
        </row>
        <row r="360"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</row>
        <row r="360"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E361" t="str">
            <v>后视镜</v>
          </cell>
        </row>
        <row r="361">
          <cell r="G361">
            <v>0</v>
          </cell>
          <cell r="H361" t="str">
            <v>否</v>
          </cell>
        </row>
        <row r="361"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1"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</row>
        <row r="361"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</row>
        <row r="361"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E362">
            <v>0</v>
          </cell>
        </row>
        <row r="362">
          <cell r="G362">
            <v>0</v>
          </cell>
          <cell r="H362" t="str">
            <v>否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</row>
        <row r="362"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2"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</row>
        <row r="362"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E363">
            <v>0</v>
          </cell>
        </row>
        <row r="363">
          <cell r="G363">
            <v>0</v>
          </cell>
          <cell r="H363" t="str">
            <v>否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</row>
        <row r="363"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3"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</row>
        <row r="363"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E364" t="str">
            <v>金属件</v>
          </cell>
        </row>
        <row r="364">
          <cell r="G364">
            <v>0</v>
          </cell>
          <cell r="H364" t="str">
            <v>否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</row>
        <row r="364">
          <cell r="AE364">
            <v>0</v>
          </cell>
        </row>
        <row r="364">
          <cell r="AI364">
            <v>0</v>
          </cell>
        </row>
        <row r="364"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</row>
        <row r="364">
          <cell r="AX364">
            <v>0</v>
          </cell>
          <cell r="AY364">
            <v>0</v>
          </cell>
          <cell r="AZ364">
            <v>0</v>
          </cell>
          <cell r="BA364">
            <v>1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后视镜</v>
          </cell>
          <cell r="F365" t="str">
            <v>大宗物料</v>
          </cell>
          <cell r="G365">
            <v>0</v>
          </cell>
          <cell r="H365" t="str">
            <v>否</v>
          </cell>
          <cell r="I365">
            <v>30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</row>
        <row r="365">
          <cell r="AE365">
            <v>0</v>
          </cell>
        </row>
        <row r="365">
          <cell r="AI365">
            <v>0</v>
          </cell>
        </row>
        <row r="365"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</row>
        <row r="365"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E366">
            <v>0</v>
          </cell>
        </row>
        <row r="366">
          <cell r="G366">
            <v>0</v>
          </cell>
          <cell r="H366" t="str">
            <v>否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</row>
        <row r="366"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6"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</row>
        <row r="366"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E367" t="str">
            <v>后视镜</v>
          </cell>
        </row>
        <row r="367">
          <cell r="G367">
            <v>0</v>
          </cell>
          <cell r="H367" t="str">
            <v>否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</row>
        <row r="367">
          <cell r="AF367">
            <v>0</v>
          </cell>
          <cell r="AG367">
            <v>0</v>
          </cell>
          <cell r="AH367">
            <v>0</v>
          </cell>
          <cell r="AI367">
            <v>0</v>
          </cell>
        </row>
        <row r="367">
          <cell r="AL367">
            <v>0</v>
          </cell>
        </row>
        <row r="367"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</row>
        <row r="367"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E368" t="str">
            <v>后视镜</v>
          </cell>
        </row>
        <row r="368">
          <cell r="G368">
            <v>0</v>
          </cell>
          <cell r="H368" t="str">
            <v>否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</row>
        <row r="368"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8"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座椅</v>
          </cell>
          <cell r="F369" t="str">
            <v>正常供货</v>
          </cell>
          <cell r="G369">
            <v>60</v>
          </cell>
          <cell r="H369" t="str">
            <v>是</v>
          </cell>
          <cell r="I369">
            <v>60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</row>
        <row r="369">
          <cell r="AK369">
            <v>0</v>
          </cell>
          <cell r="AL369">
            <v>15408.62</v>
          </cell>
          <cell r="AM369">
            <v>0</v>
          </cell>
          <cell r="AN369">
            <v>22988.61</v>
          </cell>
          <cell r="AO369">
            <v>0</v>
          </cell>
          <cell r="AP369">
            <v>13300</v>
          </cell>
          <cell r="AQ369">
            <v>23200</v>
          </cell>
          <cell r="AR369">
            <v>0</v>
          </cell>
          <cell r="AS369">
            <v>31333.43</v>
          </cell>
          <cell r="AT369">
            <v>0</v>
          </cell>
          <cell r="AU369">
            <v>0</v>
          </cell>
          <cell r="AV369">
            <v>0</v>
          </cell>
        </row>
        <row r="369">
          <cell r="AX369">
            <v>0</v>
          </cell>
          <cell r="AY369">
            <v>106230.66</v>
          </cell>
          <cell r="AZ369">
            <v>106230.66</v>
          </cell>
          <cell r="BA369">
            <v>0.8</v>
          </cell>
          <cell r="BB369">
            <v>15137.0066666667</v>
          </cell>
          <cell r="BC369">
            <v>11305.5716666667</v>
          </cell>
          <cell r="BD369">
            <v>11305.5716666667</v>
          </cell>
          <cell r="BE369">
            <v>9088.905</v>
          </cell>
          <cell r="BF369">
            <v>5222.23833333333</v>
          </cell>
          <cell r="BG369">
            <v>5222.23833333333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E370" t="str">
            <v>后视镜</v>
          </cell>
        </row>
        <row r="370">
          <cell r="G370">
            <v>30</v>
          </cell>
          <cell r="H370" t="str">
            <v>否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</row>
        <row r="370"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0"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</row>
        <row r="370"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E371">
            <v>0</v>
          </cell>
        </row>
        <row r="371">
          <cell r="G371">
            <v>0</v>
          </cell>
          <cell r="H371" t="str">
            <v>否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</row>
        <row r="371"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1"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</row>
        <row r="371"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E372" t="str">
            <v>金属件</v>
          </cell>
        </row>
        <row r="372">
          <cell r="G372">
            <v>0</v>
          </cell>
          <cell r="H372" t="str">
            <v>否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</row>
        <row r="372"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</row>
        <row r="372"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</row>
        <row r="372">
          <cell r="AX372">
            <v>0</v>
          </cell>
          <cell r="AY372">
            <v>0</v>
          </cell>
          <cell r="AZ372">
            <v>0</v>
          </cell>
          <cell r="BA372">
            <v>1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E373">
            <v>0</v>
          </cell>
        </row>
        <row r="373">
          <cell r="G373">
            <v>0</v>
          </cell>
          <cell r="H373" t="str">
            <v>否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</row>
        <row r="373"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3"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</row>
        <row r="373"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>
            <v>0</v>
          </cell>
          <cell r="F374" t="str">
            <v>老账</v>
          </cell>
          <cell r="G374">
            <v>0</v>
          </cell>
          <cell r="H374" t="str">
            <v>是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</row>
        <row r="374"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</row>
        <row r="374">
          <cell r="AL374">
            <v>8100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</row>
        <row r="374">
          <cell r="AX374">
            <v>0</v>
          </cell>
          <cell r="AY374">
            <v>8100</v>
          </cell>
          <cell r="AZ374">
            <v>8100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E375">
            <v>0</v>
          </cell>
        </row>
        <row r="375">
          <cell r="G375">
            <v>0</v>
          </cell>
          <cell r="H375" t="str">
            <v>否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</row>
        <row r="375"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5"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</row>
        <row r="375"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后视镜</v>
          </cell>
          <cell r="F376" t="str">
            <v>老账</v>
          </cell>
          <cell r="G376">
            <v>90</v>
          </cell>
          <cell r="H376" t="str">
            <v>否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</row>
        <row r="376"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4520</v>
          </cell>
          <cell r="AV376">
            <v>0</v>
          </cell>
        </row>
        <row r="376">
          <cell r="AX376">
            <v>0</v>
          </cell>
          <cell r="AY376">
            <v>4520</v>
          </cell>
          <cell r="AZ376">
            <v>4520</v>
          </cell>
          <cell r="BA376">
            <v>0</v>
          </cell>
          <cell r="BB376">
            <v>0</v>
          </cell>
          <cell r="BC376">
            <v>0</v>
          </cell>
          <cell r="BD376">
            <v>753.333333333333</v>
          </cell>
          <cell r="BE376">
            <v>753.333333333333</v>
          </cell>
          <cell r="BF376">
            <v>753.333333333333</v>
          </cell>
          <cell r="BG376">
            <v>753.333333333333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E377" t="str">
            <v>后视镜</v>
          </cell>
        </row>
        <row r="377">
          <cell r="G377">
            <v>0</v>
          </cell>
          <cell r="H377" t="str">
            <v>否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</row>
        <row r="377">
          <cell r="AG377">
            <v>0</v>
          </cell>
          <cell r="AH377">
            <v>0</v>
          </cell>
          <cell r="AI377">
            <v>0</v>
          </cell>
        </row>
        <row r="377"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</row>
        <row r="377"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E378" t="str">
            <v>座椅/金属件</v>
          </cell>
        </row>
        <row r="378">
          <cell r="G378">
            <v>0</v>
          </cell>
          <cell r="H378" t="str">
            <v>否</v>
          </cell>
          <cell r="I378">
            <v>90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</row>
        <row r="378">
          <cell r="AF378">
            <v>0</v>
          </cell>
          <cell r="AG378">
            <v>0</v>
          </cell>
          <cell r="AH378">
            <v>0</v>
          </cell>
          <cell r="AI378">
            <v>0</v>
          </cell>
        </row>
        <row r="378"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4731.88</v>
          </cell>
          <cell r="AT378">
            <v>0</v>
          </cell>
          <cell r="AU378">
            <v>0</v>
          </cell>
          <cell r="AV378">
            <v>0</v>
          </cell>
        </row>
        <row r="378">
          <cell r="AX378">
            <v>0</v>
          </cell>
          <cell r="AY378">
            <v>4731.88</v>
          </cell>
          <cell r="AZ378">
            <v>4731.88</v>
          </cell>
          <cell r="BA378">
            <v>1</v>
          </cell>
          <cell r="BB378">
            <v>788.646666666667</v>
          </cell>
          <cell r="BC378">
            <v>788.646666666667</v>
          </cell>
          <cell r="BD378">
            <v>788.646666666667</v>
          </cell>
          <cell r="BE378">
            <v>788.646666666667</v>
          </cell>
          <cell r="BF378">
            <v>788.646666666667</v>
          </cell>
          <cell r="BG378">
            <v>788.646666666667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后视镜</v>
          </cell>
          <cell r="F379" t="str">
            <v>老账</v>
          </cell>
          <cell r="G379">
            <v>30</v>
          </cell>
          <cell r="H379" t="str">
            <v>否</v>
          </cell>
        </row>
        <row r="379"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</row>
        <row r="379"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79"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</row>
        <row r="379">
          <cell r="AS379">
            <v>6393.43</v>
          </cell>
          <cell r="AT379">
            <v>0</v>
          </cell>
          <cell r="AU379">
            <v>45372.12</v>
          </cell>
          <cell r="AV379">
            <v>0</v>
          </cell>
          <cell r="AW379">
            <v>17930.03</v>
          </cell>
          <cell r="AX379">
            <v>0</v>
          </cell>
          <cell r="AY379">
            <v>69695.58</v>
          </cell>
          <cell r="AZ379">
            <v>69695.58</v>
          </cell>
          <cell r="BA379">
            <v>0</v>
          </cell>
          <cell r="BB379">
            <v>1065.57166666667</v>
          </cell>
          <cell r="BC379">
            <v>1065.57166666667</v>
          </cell>
          <cell r="BD379">
            <v>8627.59166666667</v>
          </cell>
          <cell r="BE379">
            <v>8627.59166666667</v>
          </cell>
          <cell r="BF379">
            <v>11615.93</v>
          </cell>
          <cell r="BG379">
            <v>11615.93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E380" t="str">
            <v>后视镜</v>
          </cell>
        </row>
        <row r="380">
          <cell r="G380">
            <v>0</v>
          </cell>
          <cell r="H380" t="str">
            <v>否</v>
          </cell>
        </row>
        <row r="380"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</row>
        <row r="380"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2900.49</v>
          </cell>
        </row>
        <row r="380">
          <cell r="AX380">
            <v>0</v>
          </cell>
          <cell r="AY380">
            <v>2900.49</v>
          </cell>
          <cell r="AZ380">
            <v>2900.49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483.415</v>
          </cell>
          <cell r="BF380">
            <v>483.415</v>
          </cell>
          <cell r="BG380">
            <v>483.415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>
            <v>0</v>
          </cell>
          <cell r="F381" t="str">
            <v>管理</v>
          </cell>
          <cell r="G381">
            <v>0</v>
          </cell>
          <cell r="H381" t="str">
            <v>否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</row>
        <row r="381">
          <cell r="AF381">
            <v>0</v>
          </cell>
          <cell r="AG381">
            <v>0</v>
          </cell>
          <cell r="AH381">
            <v>0</v>
          </cell>
          <cell r="AI381">
            <v>0</v>
          </cell>
        </row>
        <row r="381"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E382">
            <v>0</v>
          </cell>
        </row>
        <row r="382">
          <cell r="G382">
            <v>0</v>
          </cell>
          <cell r="H382" t="str">
            <v>否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</row>
        <row r="382"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2"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E383" t="str">
            <v>座椅</v>
          </cell>
        </row>
        <row r="383">
          <cell r="G383">
            <v>0</v>
          </cell>
          <cell r="H383" t="str">
            <v>否</v>
          </cell>
        </row>
        <row r="383"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</row>
        <row r="383"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</row>
        <row r="383"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</row>
        <row r="383">
          <cell r="AX383">
            <v>0</v>
          </cell>
          <cell r="AY383">
            <v>0</v>
          </cell>
          <cell r="AZ383">
            <v>0</v>
          </cell>
          <cell r="BA383">
            <v>0.8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金属件</v>
          </cell>
          <cell r="F384" t="str">
            <v>正常供货</v>
          </cell>
          <cell r="G384">
            <v>60</v>
          </cell>
          <cell r="H384" t="str">
            <v>否</v>
          </cell>
          <cell r="I384">
            <v>60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</row>
        <row r="384">
          <cell r="AD384">
            <v>0</v>
          </cell>
          <cell r="AE384">
            <v>0</v>
          </cell>
        </row>
        <row r="384">
          <cell r="AM384">
            <v>0</v>
          </cell>
          <cell r="AN384">
            <v>0</v>
          </cell>
        </row>
        <row r="384">
          <cell r="AP384">
            <v>0</v>
          </cell>
          <cell r="AQ384">
            <v>0</v>
          </cell>
          <cell r="AR384">
            <v>0</v>
          </cell>
          <cell r="AS384">
            <v>96465.06</v>
          </cell>
          <cell r="AT384">
            <v>0</v>
          </cell>
          <cell r="AU384">
            <v>263642.56</v>
          </cell>
          <cell r="AV384">
            <v>1215825.76</v>
          </cell>
          <cell r="AW384">
            <v>897183.84</v>
          </cell>
          <cell r="AX384">
            <v>618173.28</v>
          </cell>
          <cell r="AY384">
            <v>3091290.5</v>
          </cell>
          <cell r="AZ384">
            <v>1575933.38</v>
          </cell>
          <cell r="BA384">
            <v>0.8</v>
          </cell>
          <cell r="BB384">
            <v>16077.51</v>
          </cell>
          <cell r="BC384">
            <v>16077.51</v>
          </cell>
          <cell r="BD384">
            <v>60017.9366666667</v>
          </cell>
          <cell r="BE384">
            <v>262655.563333333</v>
          </cell>
          <cell r="BF384">
            <v>412186.203333333</v>
          </cell>
          <cell r="BG384">
            <v>515215.083333333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E385">
            <v>0</v>
          </cell>
        </row>
        <row r="385">
          <cell r="G385">
            <v>0</v>
          </cell>
          <cell r="H385" t="str">
            <v>否</v>
          </cell>
        </row>
        <row r="385"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</row>
        <row r="385"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</row>
        <row r="385"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</row>
        <row r="385"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E386">
            <v>0</v>
          </cell>
        </row>
        <row r="386">
          <cell r="G386">
            <v>0</v>
          </cell>
          <cell r="H386" t="str">
            <v>否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</row>
        <row r="386"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</row>
        <row r="386"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</row>
        <row r="386"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座椅</v>
          </cell>
          <cell r="F387" t="str">
            <v>正常供货</v>
          </cell>
          <cell r="G387">
            <v>0</v>
          </cell>
          <cell r="H387" t="str">
            <v>否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</row>
        <row r="387"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</row>
        <row r="387"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7">
          <cell r="AP387">
            <v>0</v>
          </cell>
          <cell r="AQ387">
            <v>0</v>
          </cell>
          <cell r="AR387">
            <v>0</v>
          </cell>
          <cell r="AS387">
            <v>0.46</v>
          </cell>
          <cell r="AT387">
            <v>0</v>
          </cell>
          <cell r="AU387">
            <v>0</v>
          </cell>
          <cell r="AV387">
            <v>0</v>
          </cell>
        </row>
        <row r="387">
          <cell r="AX387">
            <v>0</v>
          </cell>
          <cell r="AY387">
            <v>0.46</v>
          </cell>
          <cell r="AZ387">
            <v>0.46</v>
          </cell>
          <cell r="BA387">
            <v>0.8</v>
          </cell>
          <cell r="BB387">
            <v>0.0766666666666667</v>
          </cell>
          <cell r="BC387">
            <v>0.0766666666666667</v>
          </cell>
          <cell r="BD387">
            <v>0.0766666666666667</v>
          </cell>
          <cell r="BE387">
            <v>0.0766666666666667</v>
          </cell>
          <cell r="BF387">
            <v>0.0766666666666667</v>
          </cell>
          <cell r="BG387">
            <v>0.0766666666666667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>
            <v>0</v>
          </cell>
          <cell r="F388" t="str">
            <v>管理</v>
          </cell>
          <cell r="G388">
            <v>0</v>
          </cell>
          <cell r="H388" t="str">
            <v>否</v>
          </cell>
        </row>
        <row r="388"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</row>
        <row r="388">
          <cell r="AF388">
            <v>0</v>
          </cell>
          <cell r="AG388">
            <v>0</v>
          </cell>
          <cell r="AH388">
            <v>0</v>
          </cell>
          <cell r="AI388">
            <v>0</v>
          </cell>
        </row>
        <row r="388"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E389">
            <v>0</v>
          </cell>
        </row>
        <row r="389">
          <cell r="G389">
            <v>0</v>
          </cell>
          <cell r="H389" t="str">
            <v>否</v>
          </cell>
        </row>
        <row r="389"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</row>
        <row r="389"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89"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</row>
        <row r="389"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E390" t="str">
            <v>后视镜</v>
          </cell>
        </row>
        <row r="390">
          <cell r="G390">
            <v>30</v>
          </cell>
          <cell r="H390" t="str">
            <v>否</v>
          </cell>
        </row>
        <row r="390"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</row>
        <row r="390"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</row>
        <row r="390"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</row>
        <row r="390"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E391">
            <v>0</v>
          </cell>
        </row>
        <row r="391">
          <cell r="G391">
            <v>0</v>
          </cell>
          <cell r="H391" t="str">
            <v>否</v>
          </cell>
        </row>
        <row r="391"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</row>
        <row r="391">
          <cell r="AF391">
            <v>0</v>
          </cell>
          <cell r="AG391">
            <v>0</v>
          </cell>
          <cell r="AH391">
            <v>0</v>
          </cell>
          <cell r="AI391">
            <v>0</v>
          </cell>
        </row>
        <row r="391"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</row>
        <row r="391"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>
            <v>0</v>
          </cell>
          <cell r="F392" t="str">
            <v>管理</v>
          </cell>
          <cell r="G392">
            <v>0</v>
          </cell>
          <cell r="H392" t="str">
            <v>否</v>
          </cell>
        </row>
        <row r="392"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2">
          <cell r="AB392">
            <v>0</v>
          </cell>
          <cell r="AC392">
            <v>0</v>
          </cell>
          <cell r="AD392">
            <v>0</v>
          </cell>
          <cell r="AE392">
            <v>0</v>
          </cell>
        </row>
        <row r="392">
          <cell r="AH392">
            <v>0</v>
          </cell>
          <cell r="AI392">
            <v>0</v>
          </cell>
        </row>
        <row r="392"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12500</v>
          </cell>
          <cell r="AY392">
            <v>12500</v>
          </cell>
          <cell r="AZ392">
            <v>12500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2083.33333333333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E393">
            <v>0</v>
          </cell>
        </row>
        <row r="393">
          <cell r="G393">
            <v>0</v>
          </cell>
          <cell r="H393" t="str">
            <v>否</v>
          </cell>
        </row>
        <row r="393"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</row>
        <row r="393"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</row>
        <row r="393"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</row>
        <row r="393"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E394">
            <v>0</v>
          </cell>
        </row>
        <row r="394">
          <cell r="G394">
            <v>0</v>
          </cell>
          <cell r="H394" t="str">
            <v>否</v>
          </cell>
        </row>
        <row r="394"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</row>
        <row r="394"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4"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</row>
        <row r="394"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金属件/座椅/后视镜</v>
          </cell>
          <cell r="F395" t="str">
            <v>销售（运输）</v>
          </cell>
          <cell r="G395">
            <v>60</v>
          </cell>
          <cell r="H395" t="str">
            <v>否</v>
          </cell>
          <cell r="I395">
            <v>60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5">
          <cell r="AF395">
            <v>0</v>
          </cell>
          <cell r="AG395">
            <v>0</v>
          </cell>
        </row>
        <row r="395">
          <cell r="AJ395">
            <v>0</v>
          </cell>
          <cell r="AK395">
            <v>0</v>
          </cell>
        </row>
        <row r="395"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</row>
        <row r="395">
          <cell r="AX395">
            <v>0</v>
          </cell>
          <cell r="AY395">
            <v>0</v>
          </cell>
          <cell r="AZ395">
            <v>0</v>
          </cell>
          <cell r="BA395">
            <v>0.8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E396" t="str">
            <v>销售</v>
          </cell>
        </row>
        <row r="396">
          <cell r="G396">
            <v>0</v>
          </cell>
          <cell r="H396" t="str">
            <v>否</v>
          </cell>
        </row>
        <row r="396"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</row>
        <row r="396"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6"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E397">
            <v>0</v>
          </cell>
        </row>
        <row r="397">
          <cell r="G397">
            <v>0</v>
          </cell>
          <cell r="H397" t="str">
            <v>否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</row>
        <row r="397"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</row>
        <row r="397"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</row>
        <row r="397"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E398">
            <v>0</v>
          </cell>
        </row>
        <row r="398">
          <cell r="G398">
            <v>0</v>
          </cell>
          <cell r="H398" t="str">
            <v>否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</row>
        <row r="398"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</row>
        <row r="398"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</row>
        <row r="398"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E399">
            <v>0</v>
          </cell>
        </row>
        <row r="399">
          <cell r="G399">
            <v>0</v>
          </cell>
          <cell r="H399" t="str">
            <v>否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</row>
        <row r="399"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399"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</row>
        <row r="399"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E400">
            <v>0</v>
          </cell>
        </row>
        <row r="400">
          <cell r="G400">
            <v>0</v>
          </cell>
          <cell r="H400" t="str">
            <v>否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</row>
        <row r="400"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0"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</row>
        <row r="400"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  <cell r="E401">
            <v>0</v>
          </cell>
        </row>
        <row r="401">
          <cell r="G401">
            <v>0</v>
          </cell>
          <cell r="H401" t="str">
            <v>否</v>
          </cell>
        </row>
        <row r="401"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</row>
        <row r="401"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1"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</row>
        <row r="401"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E402">
            <v>0</v>
          </cell>
        </row>
        <row r="402">
          <cell r="G402">
            <v>0</v>
          </cell>
          <cell r="H402" t="str">
            <v>否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</row>
        <row r="402"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</row>
        <row r="402"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</row>
        <row r="402"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E403">
            <v>0</v>
          </cell>
        </row>
        <row r="403">
          <cell r="G403">
            <v>0</v>
          </cell>
          <cell r="H403" t="str">
            <v>否</v>
          </cell>
        </row>
        <row r="403"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</row>
        <row r="403"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</row>
        <row r="403"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</row>
        <row r="403"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E404">
            <v>0</v>
          </cell>
        </row>
        <row r="404">
          <cell r="G404">
            <v>0</v>
          </cell>
          <cell r="H404" t="str">
            <v>否</v>
          </cell>
        </row>
        <row r="404"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</row>
        <row r="404"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</row>
        <row r="404"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</row>
        <row r="404"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E405">
            <v>0</v>
          </cell>
        </row>
        <row r="405">
          <cell r="G405">
            <v>0</v>
          </cell>
          <cell r="H405" t="str">
            <v>否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</row>
        <row r="405">
          <cell r="AF405">
            <v>0</v>
          </cell>
          <cell r="AG405">
            <v>0</v>
          </cell>
          <cell r="AH405">
            <v>0</v>
          </cell>
          <cell r="AI405">
            <v>0</v>
          </cell>
        </row>
        <row r="405"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</row>
        <row r="405"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E406" t="str">
            <v>金属件</v>
          </cell>
        </row>
        <row r="406">
          <cell r="G406">
            <v>0</v>
          </cell>
          <cell r="H406" t="str">
            <v>否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6"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</row>
        <row r="406"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</row>
        <row r="406">
          <cell r="AX406">
            <v>0</v>
          </cell>
          <cell r="AY406">
            <v>0</v>
          </cell>
          <cell r="AZ406">
            <v>0</v>
          </cell>
          <cell r="BA406">
            <v>1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E407" t="str">
            <v>金属件</v>
          </cell>
        </row>
        <row r="407">
          <cell r="G407">
            <v>0</v>
          </cell>
          <cell r="H407" t="str">
            <v>否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</row>
        <row r="407"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</row>
        <row r="407"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</row>
        <row r="407">
          <cell r="AX407">
            <v>0</v>
          </cell>
          <cell r="AY407">
            <v>0</v>
          </cell>
          <cell r="AZ407">
            <v>0</v>
          </cell>
          <cell r="BA407">
            <v>1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E408" t="str">
            <v>后视镜</v>
          </cell>
        </row>
        <row r="408">
          <cell r="G408">
            <v>0</v>
          </cell>
          <cell r="H408" t="str">
            <v>否</v>
          </cell>
        </row>
        <row r="408"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</row>
        <row r="408"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</row>
        <row r="408"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E409" t="str">
            <v>金属件</v>
          </cell>
        </row>
        <row r="409">
          <cell r="G409">
            <v>0</v>
          </cell>
          <cell r="H409" t="str">
            <v>否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</row>
        <row r="409"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</row>
        <row r="409"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</row>
        <row r="409">
          <cell r="AX409">
            <v>0</v>
          </cell>
          <cell r="AY409">
            <v>0</v>
          </cell>
          <cell r="AZ409">
            <v>0</v>
          </cell>
          <cell r="BA409">
            <v>1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E410" t="str">
            <v>后视镜</v>
          </cell>
        </row>
        <row r="410">
          <cell r="G410">
            <v>0</v>
          </cell>
          <cell r="H410" t="str">
            <v>否</v>
          </cell>
        </row>
        <row r="410"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</row>
        <row r="410"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</row>
        <row r="410"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</row>
        <row r="410"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E411" t="str">
            <v>金属件</v>
          </cell>
        </row>
        <row r="411">
          <cell r="G411">
            <v>0</v>
          </cell>
          <cell r="H411" t="str">
            <v>否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</row>
        <row r="411"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1"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</row>
        <row r="411">
          <cell r="AX411">
            <v>0</v>
          </cell>
          <cell r="AY411">
            <v>0</v>
          </cell>
          <cell r="AZ411">
            <v>0</v>
          </cell>
          <cell r="BA411">
            <v>1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E412">
            <v>0</v>
          </cell>
        </row>
        <row r="412">
          <cell r="G412">
            <v>0</v>
          </cell>
          <cell r="H412" t="str">
            <v>否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</row>
        <row r="412"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</row>
        <row r="412"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</row>
        <row r="412"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E413" t="str">
            <v>后视镜</v>
          </cell>
        </row>
        <row r="413">
          <cell r="G413">
            <v>0</v>
          </cell>
          <cell r="H413" t="str">
            <v>否</v>
          </cell>
        </row>
        <row r="413"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</row>
        <row r="413"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</row>
        <row r="413"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</row>
        <row r="413"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E414">
            <v>0</v>
          </cell>
        </row>
        <row r="414">
          <cell r="G414">
            <v>0</v>
          </cell>
          <cell r="H414" t="str">
            <v>否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</row>
        <row r="414"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</row>
        <row r="414"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</row>
        <row r="414"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E415">
            <v>0</v>
          </cell>
        </row>
        <row r="415">
          <cell r="G415">
            <v>0</v>
          </cell>
          <cell r="H415" t="str">
            <v>否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5"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5"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</row>
        <row r="415"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E416">
            <v>0</v>
          </cell>
        </row>
        <row r="416">
          <cell r="G416">
            <v>0</v>
          </cell>
          <cell r="H416" t="str">
            <v>否</v>
          </cell>
        </row>
        <row r="416"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</row>
        <row r="416"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6"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</row>
        <row r="416"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E417">
            <v>0</v>
          </cell>
        </row>
        <row r="417">
          <cell r="G417">
            <v>0</v>
          </cell>
          <cell r="H417" t="str">
            <v>否</v>
          </cell>
        </row>
        <row r="417"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</row>
        <row r="417"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7"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</row>
        <row r="417"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E418">
            <v>0</v>
          </cell>
        </row>
        <row r="418">
          <cell r="G418">
            <v>0</v>
          </cell>
          <cell r="H418" t="str">
            <v>否</v>
          </cell>
        </row>
        <row r="418"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</row>
        <row r="418"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</row>
        <row r="418"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</row>
        <row r="418"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E419">
            <v>0</v>
          </cell>
        </row>
        <row r="419">
          <cell r="G419">
            <v>0</v>
          </cell>
          <cell r="H419" t="str">
            <v>否</v>
          </cell>
        </row>
        <row r="419"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</row>
        <row r="419"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19"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</row>
        <row r="419"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E420">
            <v>0</v>
          </cell>
        </row>
        <row r="420">
          <cell r="G420">
            <v>0</v>
          </cell>
          <cell r="H420" t="str">
            <v>否</v>
          </cell>
        </row>
        <row r="420"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</row>
        <row r="420"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0"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</row>
        <row r="420"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E421">
            <v>0</v>
          </cell>
        </row>
        <row r="421">
          <cell r="G421">
            <v>0</v>
          </cell>
          <cell r="H421" t="str">
            <v>否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</row>
        <row r="421"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</row>
        <row r="421"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</row>
        <row r="421"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E422">
            <v>0</v>
          </cell>
        </row>
        <row r="422">
          <cell r="G422">
            <v>0</v>
          </cell>
          <cell r="H422" t="str">
            <v>否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</row>
        <row r="422"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</row>
        <row r="422"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</row>
        <row r="422"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E423">
            <v>0</v>
          </cell>
        </row>
        <row r="423">
          <cell r="G423">
            <v>0</v>
          </cell>
          <cell r="H423" t="str">
            <v>否</v>
          </cell>
        </row>
        <row r="423"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</row>
        <row r="423"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</row>
        <row r="423"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</row>
        <row r="423"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E424">
            <v>0</v>
          </cell>
        </row>
        <row r="424">
          <cell r="G424">
            <v>0</v>
          </cell>
          <cell r="H424" t="str">
            <v>否</v>
          </cell>
        </row>
        <row r="424"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</row>
        <row r="424"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</row>
        <row r="424"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</row>
        <row r="424"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E425">
            <v>0</v>
          </cell>
        </row>
        <row r="425">
          <cell r="G425">
            <v>0</v>
          </cell>
          <cell r="H425" t="str">
            <v>否</v>
          </cell>
        </row>
        <row r="425"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</row>
        <row r="425"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</row>
        <row r="425"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</row>
        <row r="425"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E426">
            <v>0</v>
          </cell>
        </row>
        <row r="426">
          <cell r="G426">
            <v>0</v>
          </cell>
          <cell r="H426" t="str">
            <v>否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</row>
        <row r="426">
          <cell r="AF426">
            <v>0</v>
          </cell>
          <cell r="AG426">
            <v>0</v>
          </cell>
          <cell r="AH426">
            <v>0</v>
          </cell>
          <cell r="AI426">
            <v>0</v>
          </cell>
        </row>
        <row r="426"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</row>
        <row r="426"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E427">
            <v>0</v>
          </cell>
        </row>
        <row r="427">
          <cell r="G427">
            <v>0</v>
          </cell>
          <cell r="H427" t="str">
            <v>否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</row>
        <row r="427"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7"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</row>
        <row r="427"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E428">
            <v>0</v>
          </cell>
        </row>
        <row r="428">
          <cell r="G428">
            <v>0</v>
          </cell>
          <cell r="H428" t="str">
            <v>否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</row>
        <row r="428"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  <row r="428"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</row>
        <row r="428"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E429">
            <v>0</v>
          </cell>
        </row>
        <row r="429">
          <cell r="G429">
            <v>0</v>
          </cell>
          <cell r="H429" t="str">
            <v>否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</row>
        <row r="429"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</row>
        <row r="429"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</row>
        <row r="429"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E430">
            <v>0</v>
          </cell>
        </row>
        <row r="430">
          <cell r="G430">
            <v>0</v>
          </cell>
          <cell r="H430" t="str">
            <v>否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</row>
        <row r="430"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</row>
        <row r="430"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</row>
        <row r="430"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E431">
            <v>0</v>
          </cell>
        </row>
        <row r="431">
          <cell r="G431">
            <v>0</v>
          </cell>
          <cell r="H431" t="str">
            <v>否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</row>
        <row r="431"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</row>
        <row r="431"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</row>
        <row r="431"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E432">
            <v>0</v>
          </cell>
        </row>
        <row r="432">
          <cell r="G432">
            <v>0</v>
          </cell>
          <cell r="H432" t="str">
            <v>否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</row>
        <row r="432"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</row>
        <row r="432"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</row>
        <row r="432"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E433">
            <v>0</v>
          </cell>
        </row>
        <row r="433">
          <cell r="G433">
            <v>0</v>
          </cell>
          <cell r="H433" t="str">
            <v>否</v>
          </cell>
        </row>
        <row r="433"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</row>
        <row r="433"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</row>
        <row r="433"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</row>
        <row r="433"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E434">
            <v>0</v>
          </cell>
        </row>
        <row r="434">
          <cell r="G434">
            <v>0</v>
          </cell>
          <cell r="H434" t="str">
            <v>否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</row>
        <row r="434"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</row>
        <row r="434"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</row>
        <row r="434"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E435">
            <v>0</v>
          </cell>
        </row>
        <row r="435">
          <cell r="G435">
            <v>0</v>
          </cell>
          <cell r="H435" t="str">
            <v>否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</row>
        <row r="435">
          <cell r="AF435">
            <v>0</v>
          </cell>
          <cell r="AG435">
            <v>0</v>
          </cell>
          <cell r="AH435">
            <v>0</v>
          </cell>
          <cell r="AI435">
            <v>0</v>
          </cell>
        </row>
        <row r="435"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</row>
        <row r="435"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E436">
            <v>0</v>
          </cell>
        </row>
        <row r="436">
          <cell r="G436">
            <v>0</v>
          </cell>
          <cell r="H436" t="str">
            <v>否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</row>
        <row r="436"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</row>
        <row r="436"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</row>
        <row r="436"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E437">
            <v>0</v>
          </cell>
        </row>
        <row r="437">
          <cell r="G437">
            <v>0</v>
          </cell>
          <cell r="H437" t="str">
            <v>否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</row>
        <row r="437"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</row>
        <row r="437"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</row>
        <row r="437"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E438">
            <v>0</v>
          </cell>
        </row>
        <row r="438">
          <cell r="G438">
            <v>0</v>
          </cell>
          <cell r="H438" t="str">
            <v>否</v>
          </cell>
        </row>
        <row r="438"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</row>
        <row r="438"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</row>
        <row r="438"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</row>
        <row r="438"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E439">
            <v>0</v>
          </cell>
        </row>
        <row r="439">
          <cell r="G439">
            <v>0</v>
          </cell>
          <cell r="H439" t="str">
            <v>否</v>
          </cell>
        </row>
        <row r="439"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39"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</row>
        <row r="439"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</row>
        <row r="439"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E440">
            <v>0</v>
          </cell>
        </row>
        <row r="440">
          <cell r="G440">
            <v>0</v>
          </cell>
          <cell r="H440" t="str">
            <v>否</v>
          </cell>
        </row>
        <row r="440"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0"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</row>
        <row r="440"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</row>
        <row r="440"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E441" t="str">
            <v>金属件</v>
          </cell>
        </row>
        <row r="441">
          <cell r="G441">
            <v>0</v>
          </cell>
          <cell r="H441" t="str">
            <v>否</v>
          </cell>
        </row>
        <row r="441"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</row>
        <row r="441"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</row>
        <row r="441"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</row>
        <row r="441">
          <cell r="AX441">
            <v>0</v>
          </cell>
          <cell r="AY441">
            <v>0</v>
          </cell>
          <cell r="AZ441">
            <v>0</v>
          </cell>
          <cell r="BA441">
            <v>1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座椅</v>
          </cell>
          <cell r="F442" t="str">
            <v>正常供货</v>
          </cell>
          <cell r="G442">
            <v>60</v>
          </cell>
          <cell r="H442" t="str">
            <v>是</v>
          </cell>
          <cell r="I442">
            <v>60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2"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466.6</v>
          </cell>
          <cell r="AO442">
            <v>17727.84</v>
          </cell>
          <cell r="AP442">
            <v>20300</v>
          </cell>
          <cell r="AQ442">
            <v>17400</v>
          </cell>
          <cell r="AR442">
            <v>43147.86</v>
          </cell>
          <cell r="AS442">
            <v>29919.32</v>
          </cell>
          <cell r="AT442">
            <v>15318.49</v>
          </cell>
          <cell r="AU442">
            <v>10943.34</v>
          </cell>
          <cell r="AV442">
            <v>0</v>
          </cell>
          <cell r="AW442">
            <v>61089.79</v>
          </cell>
          <cell r="AX442">
            <v>13600</v>
          </cell>
          <cell r="AY442">
            <v>229913.24</v>
          </cell>
          <cell r="AZ442">
            <v>155223.45</v>
          </cell>
          <cell r="BA442">
            <v>0.8</v>
          </cell>
          <cell r="BB442">
            <v>21493.6033333333</v>
          </cell>
          <cell r="BC442">
            <v>23968.9183333333</v>
          </cell>
          <cell r="BD442">
            <v>22838.1683333333</v>
          </cell>
          <cell r="BE442">
            <v>19454.835</v>
          </cell>
          <cell r="BF442">
            <v>26736.4666666667</v>
          </cell>
          <cell r="BG442">
            <v>21811.8233333333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E443">
            <v>0</v>
          </cell>
        </row>
        <row r="443">
          <cell r="G443">
            <v>0</v>
          </cell>
          <cell r="H443" t="str">
            <v>否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</row>
        <row r="443">
          <cell r="AF443">
            <v>0</v>
          </cell>
          <cell r="AG443">
            <v>0</v>
          </cell>
          <cell r="AH443">
            <v>0</v>
          </cell>
          <cell r="AI443">
            <v>0</v>
          </cell>
        </row>
        <row r="443"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</row>
        <row r="443"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E444">
            <v>0</v>
          </cell>
        </row>
        <row r="444">
          <cell r="G444">
            <v>0</v>
          </cell>
          <cell r="H444" t="str">
            <v>否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</row>
        <row r="444"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</row>
        <row r="444"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</row>
        <row r="444"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E445">
            <v>0</v>
          </cell>
        </row>
        <row r="445">
          <cell r="G445">
            <v>0</v>
          </cell>
          <cell r="H445" t="str">
            <v>否</v>
          </cell>
        </row>
        <row r="445"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</row>
        <row r="445"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</row>
        <row r="445"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</row>
        <row r="445"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E446">
            <v>0</v>
          </cell>
        </row>
        <row r="446">
          <cell r="G446">
            <v>0</v>
          </cell>
          <cell r="H446" t="str">
            <v>否</v>
          </cell>
        </row>
        <row r="446"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</row>
        <row r="446"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</row>
        <row r="446"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</row>
        <row r="446"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E447">
            <v>0</v>
          </cell>
        </row>
        <row r="447">
          <cell r="G447">
            <v>0</v>
          </cell>
          <cell r="H447" t="str">
            <v>否</v>
          </cell>
        </row>
        <row r="447"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</row>
        <row r="447"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</row>
        <row r="447"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</row>
        <row r="447"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E448">
            <v>0</v>
          </cell>
        </row>
        <row r="448">
          <cell r="G448">
            <v>0</v>
          </cell>
          <cell r="H448" t="str">
            <v>否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</row>
        <row r="448"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</row>
        <row r="448"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</row>
        <row r="448"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E449">
            <v>0</v>
          </cell>
        </row>
        <row r="449">
          <cell r="G449">
            <v>0</v>
          </cell>
          <cell r="H449" t="str">
            <v>否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</row>
        <row r="449"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</row>
        <row r="449"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</row>
        <row r="449"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E450">
            <v>0</v>
          </cell>
        </row>
        <row r="450">
          <cell r="G450">
            <v>0</v>
          </cell>
          <cell r="H450" t="str">
            <v>否</v>
          </cell>
        </row>
        <row r="450"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</row>
        <row r="450"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</row>
        <row r="450"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</row>
        <row r="450"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E451">
            <v>0</v>
          </cell>
        </row>
        <row r="451">
          <cell r="G451">
            <v>0</v>
          </cell>
          <cell r="H451" t="str">
            <v>否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</row>
        <row r="451"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</row>
        <row r="451"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E452">
            <v>0</v>
          </cell>
        </row>
        <row r="452">
          <cell r="G452">
            <v>0</v>
          </cell>
          <cell r="H452" t="str">
            <v>否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2"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</row>
        <row r="452"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</row>
        <row r="452"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E453">
            <v>0</v>
          </cell>
        </row>
        <row r="453">
          <cell r="G453">
            <v>0</v>
          </cell>
          <cell r="H453" t="str">
            <v>否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</row>
        <row r="453"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</row>
        <row r="453"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</row>
        <row r="453"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E454">
            <v>0</v>
          </cell>
        </row>
        <row r="454">
          <cell r="G454">
            <v>0</v>
          </cell>
          <cell r="H454" t="str">
            <v>否</v>
          </cell>
        </row>
        <row r="454"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</row>
        <row r="454"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</row>
        <row r="454"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</row>
        <row r="454"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E455">
            <v>0</v>
          </cell>
        </row>
        <row r="455">
          <cell r="G455">
            <v>0</v>
          </cell>
          <cell r="H455" t="str">
            <v>否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</row>
        <row r="455"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</row>
        <row r="455"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</row>
        <row r="455"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E456">
            <v>0</v>
          </cell>
        </row>
        <row r="456">
          <cell r="G456">
            <v>0</v>
          </cell>
          <cell r="H456" t="str">
            <v>否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</row>
        <row r="456"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</row>
        <row r="456"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</row>
        <row r="456"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E457">
            <v>0</v>
          </cell>
        </row>
        <row r="457">
          <cell r="G457">
            <v>0</v>
          </cell>
          <cell r="H457" t="str">
            <v>否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</row>
        <row r="457"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</row>
        <row r="457"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</row>
        <row r="457"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E458">
            <v>0</v>
          </cell>
        </row>
        <row r="458">
          <cell r="G458">
            <v>0</v>
          </cell>
          <cell r="H458" t="str">
            <v>否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</row>
        <row r="458"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</row>
        <row r="458"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</row>
        <row r="458"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E459">
            <v>0</v>
          </cell>
        </row>
        <row r="459">
          <cell r="G459">
            <v>0</v>
          </cell>
          <cell r="H459" t="str">
            <v>否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</row>
        <row r="459"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</row>
        <row r="459"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</row>
        <row r="459"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E460">
            <v>0</v>
          </cell>
        </row>
        <row r="460">
          <cell r="G460">
            <v>0</v>
          </cell>
          <cell r="H460" t="str">
            <v>否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</row>
        <row r="460"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</row>
        <row r="460"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</row>
        <row r="460"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E461">
            <v>0</v>
          </cell>
        </row>
        <row r="461">
          <cell r="G461">
            <v>0</v>
          </cell>
          <cell r="H461" t="str">
            <v>否</v>
          </cell>
        </row>
        <row r="461"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</row>
        <row r="461"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</row>
        <row r="461"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</row>
        <row r="461"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E462">
            <v>0</v>
          </cell>
        </row>
        <row r="462">
          <cell r="G462">
            <v>0</v>
          </cell>
          <cell r="H462" t="str">
            <v>否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</row>
        <row r="462"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</row>
        <row r="462"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</row>
        <row r="462"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E463">
            <v>0</v>
          </cell>
        </row>
        <row r="463">
          <cell r="G463">
            <v>0</v>
          </cell>
          <cell r="H463" t="str">
            <v>否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</row>
        <row r="463"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</row>
        <row r="463"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</row>
        <row r="463"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E464">
            <v>0</v>
          </cell>
        </row>
        <row r="464">
          <cell r="G464">
            <v>0</v>
          </cell>
          <cell r="H464" t="str">
            <v>否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</row>
        <row r="464"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</row>
        <row r="464"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</row>
        <row r="464"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E465">
            <v>0</v>
          </cell>
        </row>
        <row r="465">
          <cell r="G465">
            <v>0</v>
          </cell>
          <cell r="H465" t="str">
            <v>否</v>
          </cell>
        </row>
        <row r="465"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</row>
        <row r="465"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</row>
        <row r="465"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</row>
        <row r="465"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E466">
            <v>0</v>
          </cell>
        </row>
        <row r="466">
          <cell r="G466">
            <v>0</v>
          </cell>
          <cell r="H466" t="str">
            <v>否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</row>
        <row r="466"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</row>
        <row r="466"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</row>
        <row r="466"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E467">
            <v>0</v>
          </cell>
        </row>
        <row r="467">
          <cell r="G467">
            <v>0</v>
          </cell>
          <cell r="H467" t="str">
            <v>否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</row>
        <row r="467"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</row>
        <row r="467"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</row>
        <row r="467"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E468">
            <v>0</v>
          </cell>
        </row>
        <row r="468">
          <cell r="G468">
            <v>0</v>
          </cell>
          <cell r="H468" t="str">
            <v>否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</row>
        <row r="468"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</row>
        <row r="468"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</row>
        <row r="468"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E469">
            <v>0</v>
          </cell>
        </row>
        <row r="469">
          <cell r="G469">
            <v>0</v>
          </cell>
          <cell r="H469" t="str">
            <v>否</v>
          </cell>
        </row>
        <row r="469"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</row>
        <row r="469"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</row>
        <row r="469"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</row>
        <row r="469"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E470">
            <v>0</v>
          </cell>
        </row>
        <row r="470">
          <cell r="G470">
            <v>0</v>
          </cell>
          <cell r="H470" t="str">
            <v>否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</row>
        <row r="470"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</row>
        <row r="470"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</row>
        <row r="470"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E471">
            <v>0</v>
          </cell>
        </row>
        <row r="471">
          <cell r="G471">
            <v>0</v>
          </cell>
          <cell r="H471" t="str">
            <v>否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</row>
        <row r="471"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</row>
        <row r="471"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</row>
        <row r="471"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E472">
            <v>0</v>
          </cell>
        </row>
        <row r="472">
          <cell r="G472">
            <v>0</v>
          </cell>
          <cell r="H472" t="str">
            <v>否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</row>
        <row r="472"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</row>
        <row r="472"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</row>
        <row r="472"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E473">
            <v>0</v>
          </cell>
        </row>
        <row r="473">
          <cell r="G473">
            <v>0</v>
          </cell>
          <cell r="H473" t="str">
            <v>否</v>
          </cell>
        </row>
        <row r="473"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</row>
        <row r="473"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</row>
        <row r="473"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</row>
        <row r="473"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E474">
            <v>0</v>
          </cell>
        </row>
        <row r="474">
          <cell r="G474">
            <v>0</v>
          </cell>
          <cell r="H474" t="str">
            <v>否</v>
          </cell>
        </row>
        <row r="474"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</row>
        <row r="474"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</row>
        <row r="474"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</row>
        <row r="474"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E475">
            <v>0</v>
          </cell>
        </row>
        <row r="475">
          <cell r="G475">
            <v>0</v>
          </cell>
          <cell r="H475" t="str">
            <v>否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5"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5"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</row>
        <row r="475"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E476">
            <v>0</v>
          </cell>
        </row>
        <row r="476">
          <cell r="G476">
            <v>0</v>
          </cell>
          <cell r="H476" t="str">
            <v>否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6"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</row>
        <row r="476"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</row>
        <row r="476"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E477">
            <v>0</v>
          </cell>
        </row>
        <row r="477">
          <cell r="G477">
            <v>0</v>
          </cell>
          <cell r="H477" t="str">
            <v>否</v>
          </cell>
        </row>
        <row r="477"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</row>
        <row r="477"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</row>
        <row r="477"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</row>
        <row r="477"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E478">
            <v>0</v>
          </cell>
        </row>
        <row r="478">
          <cell r="G478">
            <v>0</v>
          </cell>
          <cell r="H478" t="str">
            <v>否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</row>
        <row r="478"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</row>
        <row r="478"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</row>
        <row r="478"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E479">
            <v>0</v>
          </cell>
        </row>
        <row r="479">
          <cell r="G479">
            <v>0</v>
          </cell>
          <cell r="H479" t="str">
            <v>否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</row>
        <row r="479"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</row>
        <row r="479"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</row>
        <row r="479"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E480">
            <v>0</v>
          </cell>
        </row>
        <row r="480">
          <cell r="G480">
            <v>0</v>
          </cell>
          <cell r="H480" t="str">
            <v>否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</row>
        <row r="480"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</row>
        <row r="480"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</row>
        <row r="480"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E481">
            <v>0</v>
          </cell>
        </row>
        <row r="481">
          <cell r="G481">
            <v>0</v>
          </cell>
          <cell r="H481" t="str">
            <v>否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</row>
        <row r="481"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</row>
        <row r="481"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</row>
        <row r="481"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E482">
            <v>0</v>
          </cell>
        </row>
        <row r="482">
          <cell r="G482">
            <v>0</v>
          </cell>
          <cell r="H482" t="str">
            <v>否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</row>
        <row r="482"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</row>
        <row r="482"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</row>
        <row r="482"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E483">
            <v>0</v>
          </cell>
        </row>
        <row r="483">
          <cell r="G483">
            <v>0</v>
          </cell>
          <cell r="H483" t="str">
            <v>否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</row>
        <row r="483"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</row>
        <row r="483"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</row>
        <row r="483"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E484">
            <v>0</v>
          </cell>
        </row>
        <row r="484">
          <cell r="G484">
            <v>0</v>
          </cell>
          <cell r="H484" t="str">
            <v>否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</row>
        <row r="484"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</row>
        <row r="484"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</row>
        <row r="484"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E485">
            <v>0</v>
          </cell>
        </row>
        <row r="485">
          <cell r="G485">
            <v>0</v>
          </cell>
          <cell r="H485" t="str">
            <v>否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</row>
        <row r="485"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</row>
        <row r="485"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</row>
        <row r="485"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E486">
            <v>0</v>
          </cell>
        </row>
        <row r="486">
          <cell r="G486">
            <v>0</v>
          </cell>
          <cell r="H486" t="str">
            <v>否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</row>
        <row r="486"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</row>
        <row r="486"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</row>
        <row r="486"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E487">
            <v>0</v>
          </cell>
        </row>
        <row r="487">
          <cell r="G487">
            <v>0</v>
          </cell>
          <cell r="H487" t="str">
            <v>否</v>
          </cell>
        </row>
        <row r="487"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</row>
        <row r="487"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</row>
        <row r="487"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</row>
        <row r="487"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E488">
            <v>0</v>
          </cell>
        </row>
        <row r="488">
          <cell r="G488">
            <v>0</v>
          </cell>
          <cell r="H488" t="str">
            <v>否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</row>
        <row r="488">
          <cell r="AE488">
            <v>0</v>
          </cell>
          <cell r="AF488">
            <v>0</v>
          </cell>
        </row>
        <row r="488">
          <cell r="AH488">
            <v>0</v>
          </cell>
          <cell r="AI488">
            <v>0</v>
          </cell>
        </row>
        <row r="488"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</row>
        <row r="488"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E489">
            <v>0</v>
          </cell>
        </row>
        <row r="489">
          <cell r="G489">
            <v>0</v>
          </cell>
          <cell r="H489" t="str">
            <v>否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</row>
        <row r="489">
          <cell r="AE489">
            <v>0</v>
          </cell>
          <cell r="AF489">
            <v>0</v>
          </cell>
        </row>
        <row r="489">
          <cell r="AH489">
            <v>0</v>
          </cell>
          <cell r="AI489">
            <v>0</v>
          </cell>
        </row>
        <row r="489"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</row>
        <row r="489"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E490">
            <v>0</v>
          </cell>
        </row>
        <row r="490">
          <cell r="G490">
            <v>0</v>
          </cell>
          <cell r="H490" t="str">
            <v>否</v>
          </cell>
        </row>
        <row r="490"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</row>
        <row r="490">
          <cell r="AE490">
            <v>0</v>
          </cell>
          <cell r="AF490">
            <v>0</v>
          </cell>
        </row>
        <row r="490">
          <cell r="AH490">
            <v>0</v>
          </cell>
          <cell r="AI490">
            <v>0</v>
          </cell>
        </row>
        <row r="490"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</row>
        <row r="490"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E491">
            <v>0</v>
          </cell>
        </row>
        <row r="491">
          <cell r="G491">
            <v>0</v>
          </cell>
          <cell r="H491" t="str">
            <v>否</v>
          </cell>
        </row>
        <row r="491"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</row>
        <row r="491"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</row>
        <row r="491"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</row>
        <row r="491"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E492" t="str">
            <v>金属件</v>
          </cell>
        </row>
        <row r="492">
          <cell r="G492">
            <v>0</v>
          </cell>
          <cell r="H492" t="str">
            <v>否</v>
          </cell>
        </row>
        <row r="492"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</row>
        <row r="492"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</row>
        <row r="492"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</row>
        <row r="492">
          <cell r="AX492">
            <v>0</v>
          </cell>
          <cell r="AY492">
            <v>0</v>
          </cell>
          <cell r="AZ492">
            <v>0</v>
          </cell>
          <cell r="BA492">
            <v>1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E493">
            <v>0</v>
          </cell>
        </row>
        <row r="493">
          <cell r="G493">
            <v>0</v>
          </cell>
          <cell r="H493" t="str">
            <v>否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</row>
        <row r="493"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</row>
        <row r="493"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</row>
        <row r="493"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E494" t="str">
            <v>后视镜</v>
          </cell>
        </row>
        <row r="494">
          <cell r="G494">
            <v>0</v>
          </cell>
          <cell r="H494" t="str">
            <v>否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</row>
        <row r="494"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</row>
        <row r="494">
          <cell r="AM494">
            <v>0</v>
          </cell>
        </row>
        <row r="494"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E495">
            <v>0</v>
          </cell>
        </row>
        <row r="495">
          <cell r="G495">
            <v>0</v>
          </cell>
          <cell r="H495" t="str">
            <v>否</v>
          </cell>
        </row>
        <row r="495"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</row>
        <row r="495"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</row>
        <row r="495"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</row>
        <row r="495"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>
            <v>0</v>
          </cell>
          <cell r="F496" t="str">
            <v>老账</v>
          </cell>
          <cell r="G496">
            <v>0</v>
          </cell>
          <cell r="H496" t="str">
            <v>否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</row>
        <row r="496"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</row>
        <row r="496"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</row>
        <row r="496"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E497">
            <v>0</v>
          </cell>
        </row>
        <row r="497">
          <cell r="G497">
            <v>0</v>
          </cell>
          <cell r="H497" t="str">
            <v>否</v>
          </cell>
        </row>
        <row r="497"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</row>
        <row r="497"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</row>
        <row r="497"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</row>
        <row r="497"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E498">
            <v>0</v>
          </cell>
        </row>
        <row r="498">
          <cell r="G498">
            <v>0</v>
          </cell>
          <cell r="H498" t="str">
            <v>否</v>
          </cell>
        </row>
        <row r="498"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</row>
        <row r="498"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</row>
        <row r="498"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</row>
        <row r="498"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E499">
            <v>0</v>
          </cell>
        </row>
        <row r="499">
          <cell r="G499">
            <v>0</v>
          </cell>
          <cell r="H499" t="str">
            <v>否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</row>
        <row r="499"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</row>
        <row r="499"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</row>
        <row r="499"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E500">
            <v>0</v>
          </cell>
        </row>
        <row r="500">
          <cell r="G500">
            <v>0</v>
          </cell>
          <cell r="H500" t="str">
            <v>否</v>
          </cell>
        </row>
        <row r="500"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</row>
        <row r="500"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</row>
        <row r="500"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</row>
        <row r="500"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E501">
            <v>0</v>
          </cell>
        </row>
        <row r="501">
          <cell r="G501">
            <v>0</v>
          </cell>
          <cell r="H501" t="str">
            <v>否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</row>
        <row r="501"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</row>
        <row r="501"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</row>
        <row r="501"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E502">
            <v>0</v>
          </cell>
        </row>
        <row r="502">
          <cell r="G502">
            <v>0</v>
          </cell>
          <cell r="H502" t="str">
            <v>否</v>
          </cell>
        </row>
        <row r="502"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</row>
        <row r="502"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</row>
        <row r="502"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</row>
        <row r="502"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E503">
            <v>0</v>
          </cell>
        </row>
        <row r="503">
          <cell r="G503">
            <v>0</v>
          </cell>
          <cell r="H503" t="str">
            <v>否</v>
          </cell>
        </row>
        <row r="503"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</row>
        <row r="503"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</row>
        <row r="503"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</row>
        <row r="503"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E504">
            <v>0</v>
          </cell>
        </row>
        <row r="504">
          <cell r="G504">
            <v>0</v>
          </cell>
          <cell r="H504" t="str">
            <v>否</v>
          </cell>
        </row>
        <row r="504"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</row>
        <row r="504"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</row>
        <row r="504"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</row>
        <row r="504"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E505">
            <v>0</v>
          </cell>
        </row>
        <row r="505">
          <cell r="G505">
            <v>0</v>
          </cell>
          <cell r="H505" t="str">
            <v>否</v>
          </cell>
        </row>
        <row r="505"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</row>
        <row r="505"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</row>
        <row r="505"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</row>
        <row r="505"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E506">
            <v>0</v>
          </cell>
        </row>
        <row r="506">
          <cell r="G506">
            <v>0</v>
          </cell>
          <cell r="H506" t="str">
            <v>否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</row>
        <row r="506"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</row>
        <row r="506"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</row>
        <row r="506"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E507">
            <v>0</v>
          </cell>
        </row>
        <row r="507">
          <cell r="G507">
            <v>0</v>
          </cell>
          <cell r="H507" t="str">
            <v>否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</row>
        <row r="507"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</row>
        <row r="507"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</row>
        <row r="507"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E508">
            <v>0</v>
          </cell>
        </row>
        <row r="508">
          <cell r="G508">
            <v>0</v>
          </cell>
          <cell r="H508" t="str">
            <v>否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</row>
        <row r="508"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</row>
        <row r="508"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</row>
        <row r="508"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E509">
            <v>0</v>
          </cell>
        </row>
        <row r="509">
          <cell r="G509">
            <v>0</v>
          </cell>
          <cell r="H509" t="str">
            <v>否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</row>
        <row r="509"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</row>
        <row r="509"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</row>
        <row r="509"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E510">
            <v>0</v>
          </cell>
        </row>
        <row r="510">
          <cell r="G510">
            <v>0</v>
          </cell>
          <cell r="H510" t="str">
            <v>否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</row>
        <row r="510"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0"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</row>
        <row r="510"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E511">
            <v>0</v>
          </cell>
        </row>
        <row r="511">
          <cell r="G511">
            <v>0</v>
          </cell>
          <cell r="H511" t="str">
            <v>否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</row>
        <row r="511"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</row>
        <row r="511"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</row>
        <row r="511"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E512">
            <v>0</v>
          </cell>
        </row>
        <row r="512">
          <cell r="G512">
            <v>0</v>
          </cell>
          <cell r="H512" t="str">
            <v>否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</row>
        <row r="512"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</row>
        <row r="512"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</row>
        <row r="512"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>
            <v>0</v>
          </cell>
          <cell r="F513" t="str">
            <v>老账</v>
          </cell>
          <cell r="G513">
            <v>0</v>
          </cell>
          <cell r="H513" t="str">
            <v>是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</row>
        <row r="513">
          <cell r="AE513">
            <v>0</v>
          </cell>
          <cell r="AF513">
            <v>0</v>
          </cell>
          <cell r="AG513">
            <v>0</v>
          </cell>
          <cell r="AH513">
            <v>13980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</row>
        <row r="513">
          <cell r="AX513">
            <v>0</v>
          </cell>
          <cell r="AY513">
            <v>13980</v>
          </cell>
          <cell r="AZ513">
            <v>13980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E514">
            <v>0</v>
          </cell>
        </row>
        <row r="514">
          <cell r="G514">
            <v>0</v>
          </cell>
          <cell r="H514" t="str">
            <v>否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</row>
        <row r="514"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</row>
        <row r="514"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</row>
        <row r="514"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E515" t="str">
            <v>座椅</v>
          </cell>
        </row>
        <row r="515">
          <cell r="G515">
            <v>0</v>
          </cell>
          <cell r="H515" t="str">
            <v>否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</row>
        <row r="515"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</row>
        <row r="515"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</row>
        <row r="515"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E516">
            <v>0</v>
          </cell>
        </row>
        <row r="516">
          <cell r="G516">
            <v>0</v>
          </cell>
          <cell r="H516" t="str">
            <v>否</v>
          </cell>
        </row>
        <row r="516"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</row>
        <row r="516"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</row>
        <row r="516"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</row>
        <row r="516"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E517">
            <v>0</v>
          </cell>
        </row>
        <row r="517">
          <cell r="G517">
            <v>0</v>
          </cell>
          <cell r="H517" t="str">
            <v>否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</row>
        <row r="517"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</row>
        <row r="517"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</row>
        <row r="517"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E518">
            <v>0</v>
          </cell>
        </row>
        <row r="518">
          <cell r="G518">
            <v>0</v>
          </cell>
          <cell r="H518" t="str">
            <v>否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8"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</row>
        <row r="518"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</row>
        <row r="518"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E519">
            <v>0</v>
          </cell>
        </row>
        <row r="519">
          <cell r="G519">
            <v>0</v>
          </cell>
          <cell r="H519" t="str">
            <v>否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</row>
        <row r="519"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</row>
        <row r="519"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</row>
        <row r="519"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E520">
            <v>0</v>
          </cell>
        </row>
        <row r="520">
          <cell r="G520">
            <v>0</v>
          </cell>
          <cell r="H520" t="str">
            <v>否</v>
          </cell>
        </row>
        <row r="520"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</row>
        <row r="520"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</row>
        <row r="520"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</row>
        <row r="520"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E521">
            <v>0</v>
          </cell>
        </row>
        <row r="521">
          <cell r="G521">
            <v>0</v>
          </cell>
          <cell r="H521" t="str">
            <v>否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</row>
        <row r="521"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</row>
        <row r="521"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</row>
        <row r="521"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E522">
            <v>0</v>
          </cell>
        </row>
        <row r="522">
          <cell r="G522">
            <v>0</v>
          </cell>
          <cell r="H522" t="str">
            <v>否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</row>
        <row r="522"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</row>
        <row r="522"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</row>
        <row r="522"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E523">
            <v>0</v>
          </cell>
        </row>
        <row r="523">
          <cell r="G523">
            <v>0</v>
          </cell>
          <cell r="H523" t="str">
            <v>否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</row>
        <row r="523"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</row>
        <row r="523"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</row>
        <row r="523"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E524">
            <v>0</v>
          </cell>
        </row>
        <row r="524">
          <cell r="G524">
            <v>0</v>
          </cell>
          <cell r="H524" t="str">
            <v>否</v>
          </cell>
        </row>
        <row r="524"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</row>
        <row r="524"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</row>
        <row r="524"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</row>
        <row r="524"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E525">
            <v>0</v>
          </cell>
        </row>
        <row r="525">
          <cell r="G525">
            <v>0</v>
          </cell>
          <cell r="H525" t="str">
            <v>否</v>
          </cell>
        </row>
        <row r="525"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</row>
        <row r="525"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</row>
        <row r="525"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</row>
        <row r="525"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E526">
            <v>0</v>
          </cell>
        </row>
        <row r="526">
          <cell r="G526">
            <v>0</v>
          </cell>
          <cell r="H526" t="str">
            <v>否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</row>
        <row r="526"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</row>
        <row r="526"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</row>
        <row r="526"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E527">
            <v>0</v>
          </cell>
        </row>
        <row r="527">
          <cell r="G527">
            <v>0</v>
          </cell>
          <cell r="H527" t="str">
            <v>否</v>
          </cell>
        </row>
        <row r="527"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</row>
        <row r="527"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</row>
        <row r="527"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</row>
        <row r="527"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E528">
            <v>0</v>
          </cell>
        </row>
        <row r="528">
          <cell r="G528">
            <v>0</v>
          </cell>
          <cell r="H528" t="str">
            <v>否</v>
          </cell>
        </row>
        <row r="528"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</row>
        <row r="528"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</row>
        <row r="528"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</row>
        <row r="528"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E529">
            <v>0</v>
          </cell>
        </row>
        <row r="529">
          <cell r="G529">
            <v>0</v>
          </cell>
          <cell r="H529" t="str">
            <v>否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</row>
        <row r="529">
          <cell r="AE529">
            <v>0</v>
          </cell>
          <cell r="AF529">
            <v>0</v>
          </cell>
        </row>
        <row r="529">
          <cell r="AH529">
            <v>0</v>
          </cell>
          <cell r="AI529">
            <v>0</v>
          </cell>
        </row>
        <row r="529"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</row>
        <row r="529"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>
            <v>0</v>
          </cell>
          <cell r="F530" t="str">
            <v>固定资产</v>
          </cell>
          <cell r="G530">
            <v>0</v>
          </cell>
          <cell r="H530" t="str">
            <v>否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</row>
        <row r="530"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</row>
        <row r="530"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E531">
            <v>0</v>
          </cell>
        </row>
        <row r="531">
          <cell r="G531">
            <v>0</v>
          </cell>
          <cell r="H531" t="str">
            <v>否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</row>
        <row r="531"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</row>
        <row r="531"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</row>
        <row r="531"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E532">
            <v>0</v>
          </cell>
        </row>
        <row r="532">
          <cell r="G532">
            <v>0</v>
          </cell>
          <cell r="H532" t="str">
            <v>否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2">
          <cell r="AI532">
            <v>0</v>
          </cell>
        </row>
        <row r="532"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</row>
        <row r="532"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E533" t="str">
            <v>金属件</v>
          </cell>
        </row>
        <row r="533">
          <cell r="G533">
            <v>0</v>
          </cell>
          <cell r="H533" t="str">
            <v>否</v>
          </cell>
        </row>
        <row r="533"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</row>
        <row r="533"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</row>
        <row r="533">
          <cell r="AX533">
            <v>0</v>
          </cell>
          <cell r="AY533">
            <v>0</v>
          </cell>
          <cell r="AZ533">
            <v>0</v>
          </cell>
          <cell r="BA533">
            <v>1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金属件/座椅</v>
          </cell>
          <cell r="F534" t="str">
            <v>正常供货</v>
          </cell>
          <cell r="G534">
            <v>0</v>
          </cell>
          <cell r="H534" t="str">
            <v>否</v>
          </cell>
        </row>
        <row r="534">
          <cell r="AI534">
            <v>0</v>
          </cell>
        </row>
        <row r="534"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</row>
        <row r="534">
          <cell r="AX534">
            <v>0</v>
          </cell>
          <cell r="AY534">
            <v>0</v>
          </cell>
          <cell r="AZ534">
            <v>0</v>
          </cell>
          <cell r="BA534">
            <v>1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E535" t="str">
            <v>金属件/座椅</v>
          </cell>
        </row>
        <row r="535">
          <cell r="G535">
            <v>0</v>
          </cell>
          <cell r="H535" t="str">
            <v>否</v>
          </cell>
        </row>
        <row r="535">
          <cell r="AI535">
            <v>0</v>
          </cell>
        </row>
        <row r="535"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</row>
        <row r="535">
          <cell r="AX535">
            <v>0</v>
          </cell>
          <cell r="AY535">
            <v>0</v>
          </cell>
          <cell r="AZ535">
            <v>0</v>
          </cell>
          <cell r="BA535">
            <v>1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E536" t="str">
            <v>金属件</v>
          </cell>
        </row>
        <row r="536">
          <cell r="G536">
            <v>0</v>
          </cell>
          <cell r="H536" t="str">
            <v>否</v>
          </cell>
        </row>
        <row r="536"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6"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140700</v>
          </cell>
          <cell r="AV536">
            <v>0</v>
          </cell>
        </row>
        <row r="536">
          <cell r="AX536">
            <v>0</v>
          </cell>
          <cell r="AY536">
            <v>140700</v>
          </cell>
          <cell r="AZ536">
            <v>140700</v>
          </cell>
          <cell r="BA536">
            <v>0</v>
          </cell>
          <cell r="BB536">
            <v>0</v>
          </cell>
          <cell r="BC536">
            <v>0</v>
          </cell>
          <cell r="BD536">
            <v>23450</v>
          </cell>
          <cell r="BE536">
            <v>23450</v>
          </cell>
          <cell r="BF536">
            <v>23450</v>
          </cell>
          <cell r="BG536">
            <v>23450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E537">
            <v>0</v>
          </cell>
        </row>
        <row r="537">
          <cell r="G537">
            <v>0</v>
          </cell>
          <cell r="H537" t="str">
            <v>否</v>
          </cell>
        </row>
        <row r="537">
          <cell r="AI537">
            <v>0</v>
          </cell>
        </row>
        <row r="537"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</row>
        <row r="537"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座椅</v>
          </cell>
          <cell r="F538" t="str">
            <v>零采</v>
          </cell>
          <cell r="G538">
            <v>0</v>
          </cell>
          <cell r="H538" t="str">
            <v>是</v>
          </cell>
        </row>
        <row r="538">
          <cell r="AI538">
            <v>0</v>
          </cell>
        </row>
        <row r="538">
          <cell r="AK538">
            <v>18873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</row>
        <row r="538">
          <cell r="AX538">
            <v>0</v>
          </cell>
          <cell r="AY538">
            <v>18873</v>
          </cell>
          <cell r="AZ538">
            <v>18873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E539">
            <v>0</v>
          </cell>
        </row>
        <row r="539">
          <cell r="G539">
            <v>0</v>
          </cell>
          <cell r="H539" t="str">
            <v>否</v>
          </cell>
        </row>
        <row r="539">
          <cell r="AI539">
            <v>0</v>
          </cell>
        </row>
        <row r="539"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</row>
        <row r="539"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座椅</v>
          </cell>
          <cell r="F540" t="str">
            <v>正常供货</v>
          </cell>
          <cell r="G540">
            <v>90</v>
          </cell>
          <cell r="H540" t="str">
            <v>是</v>
          </cell>
        </row>
        <row r="540">
          <cell r="AH540">
            <v>0</v>
          </cell>
          <cell r="AI540">
            <v>0</v>
          </cell>
          <cell r="AJ540">
            <v>0</v>
          </cell>
          <cell r="AK540">
            <v>400647.39</v>
          </cell>
          <cell r="AL540">
            <v>54782.4</v>
          </cell>
          <cell r="AM540">
            <v>28826.16</v>
          </cell>
          <cell r="AN540">
            <v>0</v>
          </cell>
          <cell r="AO540">
            <v>209083.57</v>
          </cell>
          <cell r="AP540">
            <v>75000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</row>
        <row r="540">
          <cell r="AX540">
            <v>0</v>
          </cell>
          <cell r="AY540">
            <v>768339.52</v>
          </cell>
          <cell r="AZ540">
            <v>768339.52</v>
          </cell>
          <cell r="BA540">
            <v>1</v>
          </cell>
          <cell r="BB540">
            <v>47347.2616666667</v>
          </cell>
          <cell r="BC540">
            <v>47347.2616666667</v>
          </cell>
          <cell r="BD540">
            <v>12500</v>
          </cell>
          <cell r="BE540">
            <v>0</v>
          </cell>
          <cell r="BF540">
            <v>0</v>
          </cell>
          <cell r="BG540">
            <v>0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后视镜</v>
          </cell>
          <cell r="F541" t="str">
            <v>正常供货</v>
          </cell>
          <cell r="G541">
            <v>0</v>
          </cell>
          <cell r="H541" t="str">
            <v>是</v>
          </cell>
          <cell r="I541">
            <v>90</v>
          </cell>
        </row>
        <row r="541">
          <cell r="AH541">
            <v>137946.3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</row>
        <row r="541">
          <cell r="AX541">
            <v>0</v>
          </cell>
          <cell r="AY541">
            <v>137946.3</v>
          </cell>
          <cell r="AZ541">
            <v>137946.3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座椅</v>
          </cell>
          <cell r="F542" t="str">
            <v>正常供货</v>
          </cell>
          <cell r="G542">
            <v>60</v>
          </cell>
          <cell r="H542" t="str">
            <v>否</v>
          </cell>
          <cell r="I542">
            <v>60</v>
          </cell>
        </row>
        <row r="542"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116875.45</v>
          </cell>
          <cell r="AS542">
            <v>257452.98</v>
          </cell>
          <cell r="AT542">
            <v>311568.13</v>
          </cell>
          <cell r="AU542">
            <v>226607.23</v>
          </cell>
          <cell r="AV542">
            <v>0</v>
          </cell>
        </row>
        <row r="542">
          <cell r="AX542">
            <v>0</v>
          </cell>
          <cell r="AY542">
            <v>912503.79</v>
          </cell>
          <cell r="AZ542">
            <v>912503.79</v>
          </cell>
          <cell r="BA542">
            <v>1</v>
          </cell>
          <cell r="BB542">
            <v>62388.0716666667</v>
          </cell>
          <cell r="BC542">
            <v>114316.093333333</v>
          </cell>
          <cell r="BD542">
            <v>152083.965</v>
          </cell>
          <cell r="BE542">
            <v>152083.965</v>
          </cell>
          <cell r="BF542">
            <v>152083.965</v>
          </cell>
          <cell r="BG542">
            <v>132604.723333333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E543">
            <v>0</v>
          </cell>
        </row>
        <row r="543">
          <cell r="G543">
            <v>0</v>
          </cell>
          <cell r="H543" t="str">
            <v>否</v>
          </cell>
        </row>
        <row r="543">
          <cell r="AI543">
            <v>0</v>
          </cell>
        </row>
        <row r="543"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17870</v>
          </cell>
          <cell r="AT543">
            <v>0</v>
          </cell>
          <cell r="AU543">
            <v>0</v>
          </cell>
          <cell r="AV543">
            <v>0</v>
          </cell>
          <cell r="AW543">
            <v>22370</v>
          </cell>
          <cell r="AX543">
            <v>0</v>
          </cell>
          <cell r="AY543">
            <v>40240</v>
          </cell>
          <cell r="AZ543">
            <v>40240</v>
          </cell>
          <cell r="BA543">
            <v>0</v>
          </cell>
          <cell r="BB543">
            <v>2978.33333333333</v>
          </cell>
          <cell r="BC543">
            <v>2978.33333333333</v>
          </cell>
          <cell r="BD543">
            <v>2978.33333333333</v>
          </cell>
          <cell r="BE543">
            <v>2978.33333333333</v>
          </cell>
          <cell r="BF543">
            <v>6706.66666666667</v>
          </cell>
          <cell r="BG543">
            <v>6706.66666666667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座椅</v>
          </cell>
          <cell r="F544" t="str">
            <v>正常供货</v>
          </cell>
          <cell r="G544">
            <v>60</v>
          </cell>
          <cell r="H544" t="str">
            <v>否</v>
          </cell>
          <cell r="I544">
            <v>60</v>
          </cell>
        </row>
        <row r="544">
          <cell r="AJ544">
            <v>0</v>
          </cell>
        </row>
        <row r="544"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169.6</v>
          </cell>
          <cell r="AS544">
            <v>0</v>
          </cell>
          <cell r="AT544">
            <v>0</v>
          </cell>
          <cell r="AU544">
            <v>0</v>
          </cell>
          <cell r="AV544">
            <v>50765.91</v>
          </cell>
        </row>
        <row r="544">
          <cell r="AX544">
            <v>0</v>
          </cell>
          <cell r="AY544">
            <v>50935.51</v>
          </cell>
          <cell r="AZ544">
            <v>50935.51</v>
          </cell>
          <cell r="BA544">
            <v>1</v>
          </cell>
          <cell r="BB544">
            <v>28.2666666666667</v>
          </cell>
          <cell r="BC544">
            <v>28.2666666666667</v>
          </cell>
          <cell r="BD544">
            <v>28.2666666666667</v>
          </cell>
          <cell r="BE544">
            <v>8489.25166666667</v>
          </cell>
          <cell r="BF544">
            <v>8489.25166666667</v>
          </cell>
          <cell r="BG544">
            <v>8460.985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后视镜</v>
          </cell>
          <cell r="F545" t="str">
            <v>正常供货</v>
          </cell>
          <cell r="G545">
            <v>0</v>
          </cell>
          <cell r="H545" t="str">
            <v>是</v>
          </cell>
          <cell r="I545">
            <v>90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19675.15</v>
          </cell>
          <cell r="AB545">
            <v>0</v>
          </cell>
          <cell r="AC545">
            <v>36271.45</v>
          </cell>
          <cell r="AD545">
            <v>56016.21</v>
          </cell>
          <cell r="AE545">
            <v>24203.92</v>
          </cell>
          <cell r="AF545">
            <v>13100.64</v>
          </cell>
          <cell r="AG545">
            <v>0</v>
          </cell>
          <cell r="AH545">
            <v>14583.61</v>
          </cell>
          <cell r="AI545">
            <v>16503.87</v>
          </cell>
          <cell r="AJ545">
            <v>25047.34</v>
          </cell>
          <cell r="AK545">
            <v>0</v>
          </cell>
          <cell r="AL545">
            <v>36858.27</v>
          </cell>
          <cell r="AM545">
            <v>5425.88</v>
          </cell>
          <cell r="AN545">
            <v>7573.38</v>
          </cell>
          <cell r="AO545">
            <v>8853.46</v>
          </cell>
          <cell r="AP545">
            <v>0</v>
          </cell>
          <cell r="AQ545">
            <v>10300</v>
          </cell>
          <cell r="AR545">
            <v>9447.58</v>
          </cell>
          <cell r="AS545">
            <v>10052.76</v>
          </cell>
          <cell r="AT545">
            <v>6630.91</v>
          </cell>
          <cell r="AU545">
            <v>13566.77</v>
          </cell>
          <cell r="AV545">
            <v>3522.21</v>
          </cell>
          <cell r="AW545">
            <v>12236.2</v>
          </cell>
          <cell r="AX545">
            <v>0</v>
          </cell>
          <cell r="AY545">
            <v>329869.61</v>
          </cell>
          <cell r="AZ545">
            <v>329869.61</v>
          </cell>
          <cell r="BA545">
            <v>0</v>
          </cell>
          <cell r="BB545">
            <v>7704.53</v>
          </cell>
          <cell r="BC545">
            <v>7547.45166666667</v>
          </cell>
          <cell r="BD545">
            <v>8333.00333333333</v>
          </cell>
          <cell r="BE545">
            <v>8920.03833333333</v>
          </cell>
          <cell r="BF545">
            <v>9242.73833333333</v>
          </cell>
          <cell r="BG545">
            <v>7668.14166666667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座椅</v>
          </cell>
          <cell r="F546" t="str">
            <v>正常供货</v>
          </cell>
          <cell r="G546">
            <v>90</v>
          </cell>
          <cell r="H546" t="str">
            <v>否</v>
          </cell>
          <cell r="I546">
            <v>90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6"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60107.89</v>
          </cell>
        </row>
        <row r="546">
          <cell r="AX546">
            <v>0</v>
          </cell>
          <cell r="AY546">
            <v>60107.89</v>
          </cell>
          <cell r="AZ546">
            <v>0</v>
          </cell>
          <cell r="BA546">
            <v>0.8</v>
          </cell>
          <cell r="BB546">
            <v>0</v>
          </cell>
          <cell r="BC546">
            <v>0</v>
          </cell>
          <cell r="BD546">
            <v>0</v>
          </cell>
          <cell r="BE546">
            <v>10017.9816666667</v>
          </cell>
          <cell r="BF546">
            <v>10017.9816666667</v>
          </cell>
          <cell r="BG546">
            <v>10017.9816666667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金属件/座椅</v>
          </cell>
          <cell r="F547" t="str">
            <v>正常供货</v>
          </cell>
          <cell r="G547">
            <v>90</v>
          </cell>
          <cell r="H547" t="str">
            <v>否</v>
          </cell>
          <cell r="I547">
            <v>90</v>
          </cell>
        </row>
        <row r="547"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</row>
        <row r="547">
          <cell r="AX547">
            <v>0</v>
          </cell>
          <cell r="AY547">
            <v>0</v>
          </cell>
          <cell r="AZ547">
            <v>0</v>
          </cell>
          <cell r="BA547">
            <v>1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座椅</v>
          </cell>
          <cell r="F548" t="str">
            <v>正常供货</v>
          </cell>
          <cell r="G548">
            <v>30</v>
          </cell>
          <cell r="H548" t="str">
            <v>否</v>
          </cell>
          <cell r="I548">
            <v>30</v>
          </cell>
        </row>
        <row r="548"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40239.08</v>
          </cell>
          <cell r="AT548">
            <v>0</v>
          </cell>
          <cell r="AU548">
            <v>0</v>
          </cell>
          <cell r="AV548">
            <v>0</v>
          </cell>
        </row>
        <row r="548">
          <cell r="AX548">
            <v>0</v>
          </cell>
          <cell r="AY548">
            <v>40239.08</v>
          </cell>
          <cell r="AZ548">
            <v>40239.08</v>
          </cell>
          <cell r="BA548">
            <v>0.8</v>
          </cell>
          <cell r="BB548">
            <v>6706.51333333333</v>
          </cell>
          <cell r="BC548">
            <v>6706.51333333333</v>
          </cell>
          <cell r="BD548">
            <v>6706.51333333333</v>
          </cell>
          <cell r="BE548">
            <v>6706.51333333333</v>
          </cell>
          <cell r="BF548">
            <v>6706.51333333333</v>
          </cell>
          <cell r="BG548">
            <v>6706.51333333333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座椅/后视镜</v>
          </cell>
          <cell r="F549" t="str">
            <v>正常供货</v>
          </cell>
          <cell r="G549">
            <v>90</v>
          </cell>
          <cell r="H549" t="str">
            <v>否</v>
          </cell>
          <cell r="I549">
            <v>90</v>
          </cell>
        </row>
        <row r="549"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4446</v>
          </cell>
          <cell r="AQ549">
            <v>0</v>
          </cell>
          <cell r="AR549">
            <v>0</v>
          </cell>
          <cell r="AS549">
            <v>216290.58</v>
          </cell>
          <cell r="AT549">
            <v>50133.7</v>
          </cell>
          <cell r="AU549">
            <v>215688.75</v>
          </cell>
          <cell r="AV549">
            <v>0</v>
          </cell>
          <cell r="AW549">
            <v>71489.45</v>
          </cell>
          <cell r="AX549">
            <v>0</v>
          </cell>
          <cell r="AY549">
            <v>558048.48</v>
          </cell>
          <cell r="AZ549">
            <v>486559.03</v>
          </cell>
          <cell r="BA549">
            <v>0.8</v>
          </cell>
          <cell r="BB549">
            <v>36789.43</v>
          </cell>
          <cell r="BC549">
            <v>45145.0466666667</v>
          </cell>
          <cell r="BD549">
            <v>81093.1716666667</v>
          </cell>
          <cell r="BE549">
            <v>80352.1716666667</v>
          </cell>
          <cell r="BF549">
            <v>92267.08</v>
          </cell>
          <cell r="BG549">
            <v>92267.08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座椅</v>
          </cell>
          <cell r="F550" t="str">
            <v>正常供货</v>
          </cell>
          <cell r="G550">
            <v>60</v>
          </cell>
          <cell r="H550" t="str">
            <v>否</v>
          </cell>
          <cell r="I550">
            <v>60</v>
          </cell>
        </row>
        <row r="550"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0"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31488.22</v>
          </cell>
          <cell r="AU550">
            <v>206015.95</v>
          </cell>
          <cell r="AV550">
            <v>92519.32</v>
          </cell>
          <cell r="AW550">
            <v>183851.58</v>
          </cell>
          <cell r="AX550">
            <v>194850.16</v>
          </cell>
          <cell r="AY550">
            <v>708725.23</v>
          </cell>
          <cell r="AZ550">
            <v>330023.49</v>
          </cell>
          <cell r="BA550">
            <v>0.8</v>
          </cell>
          <cell r="BB550">
            <v>0</v>
          </cell>
          <cell r="BC550">
            <v>5248.03666666667</v>
          </cell>
          <cell r="BD550">
            <v>39584.0283333333</v>
          </cell>
          <cell r="BE550">
            <v>55003.915</v>
          </cell>
          <cell r="BF550">
            <v>85645.845</v>
          </cell>
          <cell r="BG550">
            <v>118120.871666667</v>
          </cell>
        </row>
        <row r="551">
          <cell r="B551" t="str">
            <v>S412041</v>
          </cell>
          <cell r="C551" t="str">
            <v>天津力登维汽车部件有限公司</v>
          </cell>
        </row>
        <row r="551">
          <cell r="E551" t="str">
            <v>座椅</v>
          </cell>
          <cell r="F551" t="str">
            <v>正常供货（李尔）</v>
          </cell>
          <cell r="G551">
            <v>30</v>
          </cell>
          <cell r="H551" t="str">
            <v>否</v>
          </cell>
          <cell r="I551">
            <v>30</v>
          </cell>
        </row>
        <row r="551"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</row>
        <row r="551"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</row>
        <row r="552">
          <cell r="B552" t="str">
            <v>S412042</v>
          </cell>
          <cell r="C552" t="str">
            <v>天津锦程新材料科技有限公司</v>
          </cell>
        </row>
        <row r="552">
          <cell r="E552" t="str">
            <v>座椅</v>
          </cell>
        </row>
        <row r="552">
          <cell r="G552">
            <v>30</v>
          </cell>
          <cell r="H552" t="str">
            <v>否</v>
          </cell>
        </row>
        <row r="552"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18604.32</v>
          </cell>
          <cell r="AY552">
            <v>18604.32</v>
          </cell>
          <cell r="AZ552">
            <v>37208.64</v>
          </cell>
          <cell r="BA552">
            <v>0.8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3100.72</v>
          </cell>
        </row>
        <row r="553">
          <cell r="B553" t="str">
            <v>S413183</v>
          </cell>
          <cell r="C553" t="str">
            <v>河北方基恒达汽车部件有限公司</v>
          </cell>
        </row>
        <row r="553">
          <cell r="E553" t="str">
            <v>座椅</v>
          </cell>
          <cell r="F553" t="str">
            <v>正常供货（李尔）</v>
          </cell>
          <cell r="G553">
            <v>90</v>
          </cell>
          <cell r="H553" t="str">
            <v>是</v>
          </cell>
          <cell r="I553">
            <v>90</v>
          </cell>
        </row>
        <row r="553">
          <cell r="AK553">
            <v>83950.98</v>
          </cell>
          <cell r="AL553">
            <v>0</v>
          </cell>
          <cell r="AM553">
            <v>66514.74</v>
          </cell>
          <cell r="AN553">
            <v>0</v>
          </cell>
          <cell r="AO553">
            <v>369701.79</v>
          </cell>
          <cell r="AP553">
            <v>232200</v>
          </cell>
          <cell r="AQ553">
            <v>156400</v>
          </cell>
          <cell r="AR553">
            <v>191406.93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</row>
        <row r="553">
          <cell r="AX553">
            <v>0</v>
          </cell>
          <cell r="AY553">
            <v>1100174.44</v>
          </cell>
          <cell r="AZ553">
            <v>1100174.44</v>
          </cell>
          <cell r="BA553">
            <v>0</v>
          </cell>
          <cell r="BB553">
            <v>158284.786666667</v>
          </cell>
          <cell r="BC553">
            <v>158284.786666667</v>
          </cell>
          <cell r="BD553">
            <v>96667.8216666667</v>
          </cell>
          <cell r="BE553">
            <v>57967.8216666667</v>
          </cell>
          <cell r="BF553">
            <v>31901.155</v>
          </cell>
          <cell r="BG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</row>
        <row r="554">
          <cell r="E554" t="str">
            <v>座椅</v>
          </cell>
          <cell r="F554" t="str">
            <v>正常供货（李尔）</v>
          </cell>
          <cell r="G554">
            <v>60</v>
          </cell>
          <cell r="H554" t="str">
            <v>否</v>
          </cell>
          <cell r="I554">
            <v>60</v>
          </cell>
        </row>
        <row r="554">
          <cell r="AK554">
            <v>0</v>
          </cell>
          <cell r="AL554">
            <v>0</v>
          </cell>
        </row>
        <row r="554">
          <cell r="AN554">
            <v>0</v>
          </cell>
          <cell r="AO554">
            <v>0</v>
          </cell>
          <cell r="AP554">
            <v>0</v>
          </cell>
        </row>
        <row r="554"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107302.99</v>
          </cell>
          <cell r="AX554">
            <v>52306.79</v>
          </cell>
          <cell r="AY554">
            <v>159609.78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17883.8316666667</v>
          </cell>
          <cell r="BG554">
            <v>26601.63</v>
          </cell>
        </row>
        <row r="555">
          <cell r="B555" t="str">
            <v>S413197</v>
          </cell>
          <cell r="C555" t="str">
            <v>保定市宏腾科技有限公司</v>
          </cell>
        </row>
        <row r="555">
          <cell r="E555">
            <v>0</v>
          </cell>
          <cell r="F555" t="str">
            <v>零采</v>
          </cell>
          <cell r="G555">
            <v>30</v>
          </cell>
          <cell r="H555" t="str">
            <v>否</v>
          </cell>
          <cell r="I555">
            <v>30</v>
          </cell>
        </row>
        <row r="555"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</row>
        <row r="555"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</row>
        <row r="556">
          <cell r="E556">
            <v>0</v>
          </cell>
          <cell r="F556" t="str">
            <v>大宗物料</v>
          </cell>
          <cell r="G556">
            <v>30</v>
          </cell>
          <cell r="H556" t="str">
            <v>否</v>
          </cell>
          <cell r="I556">
            <v>30</v>
          </cell>
        </row>
        <row r="556">
          <cell r="AK556">
            <v>0</v>
          </cell>
          <cell r="AL556">
            <v>0</v>
          </cell>
        </row>
        <row r="556"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</row>
        <row r="556">
          <cell r="AV556">
            <v>100000</v>
          </cell>
          <cell r="AW556">
            <v>97000</v>
          </cell>
          <cell r="AX556">
            <v>0</v>
          </cell>
          <cell r="AY556">
            <v>197000</v>
          </cell>
          <cell r="AZ556">
            <v>197000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16666.6666666667</v>
          </cell>
          <cell r="BF556">
            <v>32833.3333333333</v>
          </cell>
          <cell r="BG556">
            <v>32833.3333333333</v>
          </cell>
        </row>
        <row r="557">
          <cell r="B557" t="str">
            <v>S444015</v>
          </cell>
          <cell r="C557" t="str">
            <v>欣瑞联电子（肇庆）有限公司</v>
          </cell>
        </row>
        <row r="557">
          <cell r="E557">
            <v>0</v>
          </cell>
          <cell r="F557" t="str">
            <v>正常供货</v>
          </cell>
          <cell r="G557">
            <v>90</v>
          </cell>
          <cell r="H557" t="str">
            <v>否</v>
          </cell>
          <cell r="I557">
            <v>90</v>
          </cell>
        </row>
        <row r="557"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</row>
        <row r="557"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</row>
        <row r="558">
          <cell r="B558" t="str">
            <v>S511013</v>
          </cell>
          <cell r="C558" t="str">
            <v>北京场景智能科技有限公司</v>
          </cell>
        </row>
        <row r="558">
          <cell r="E558">
            <v>0</v>
          </cell>
        </row>
        <row r="558">
          <cell r="G558">
            <v>60</v>
          </cell>
          <cell r="H558" t="str">
            <v>是</v>
          </cell>
        </row>
        <row r="558">
          <cell r="AM558">
            <v>0</v>
          </cell>
          <cell r="AN558">
            <v>0</v>
          </cell>
          <cell r="AO558">
            <v>6000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</row>
        <row r="558">
          <cell r="AX558">
            <v>0</v>
          </cell>
          <cell r="AY558">
            <v>6000</v>
          </cell>
          <cell r="AZ558">
            <v>6000</v>
          </cell>
          <cell r="BA558">
            <v>0</v>
          </cell>
          <cell r="BB558">
            <v>1000</v>
          </cell>
          <cell r="BC558">
            <v>1000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</row>
        <row r="559">
          <cell r="B559" t="str">
            <v>S512028</v>
          </cell>
          <cell r="C559" t="str">
            <v>天津林宇机械制造有限公司</v>
          </cell>
        </row>
        <row r="559">
          <cell r="E559">
            <v>0</v>
          </cell>
          <cell r="F559" t="str">
            <v>零采</v>
          </cell>
          <cell r="G559" t="str">
            <v>预付</v>
          </cell>
          <cell r="H559" t="str">
            <v>是</v>
          </cell>
        </row>
        <row r="559">
          <cell r="AK559">
            <v>0</v>
          </cell>
          <cell r="AL559">
            <v>0</v>
          </cell>
          <cell r="AM559">
            <v>0</v>
          </cell>
          <cell r="AN559">
            <v>1750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</row>
        <row r="559">
          <cell r="AX559">
            <v>0</v>
          </cell>
          <cell r="AY559">
            <v>1750</v>
          </cell>
          <cell r="AZ559">
            <v>1750</v>
          </cell>
          <cell r="BA559">
            <v>0</v>
          </cell>
          <cell r="BB559">
            <v>291.666666666667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</row>
        <row r="560">
          <cell r="B560" t="str">
            <v>S512031</v>
          </cell>
          <cell r="C560" t="str">
            <v>天津合心亿商贸有限公司</v>
          </cell>
        </row>
        <row r="560">
          <cell r="E560">
            <v>0</v>
          </cell>
          <cell r="F560" t="str">
            <v>固定资产-要诉讼</v>
          </cell>
          <cell r="G560" t="str">
            <v>预付</v>
          </cell>
          <cell r="H560" t="str">
            <v>否</v>
          </cell>
        </row>
        <row r="560"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</row>
        <row r="560"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</row>
        <row r="561">
          <cell r="E561">
            <v>0</v>
          </cell>
          <cell r="F561" t="str">
            <v>管理</v>
          </cell>
          <cell r="G561">
            <v>0</v>
          </cell>
          <cell r="H561" t="str">
            <v>是</v>
          </cell>
        </row>
        <row r="561">
          <cell r="AJ561">
            <v>1663.7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</row>
        <row r="561">
          <cell r="AX561">
            <v>0</v>
          </cell>
          <cell r="AY561">
            <v>1663.7</v>
          </cell>
          <cell r="AZ561">
            <v>1663.7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</row>
        <row r="562">
          <cell r="E562">
            <v>0</v>
          </cell>
          <cell r="F562" t="str">
            <v>管理</v>
          </cell>
          <cell r="G562">
            <v>0</v>
          </cell>
          <cell r="H562" t="str">
            <v>否</v>
          </cell>
        </row>
        <row r="562"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</row>
        <row r="562"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</row>
        <row r="563">
          <cell r="B563" t="str">
            <v>S513189</v>
          </cell>
          <cell r="C563" t="str">
            <v>黄骅市嘉哲电脑经营部</v>
          </cell>
        </row>
        <row r="563">
          <cell r="E563">
            <v>0</v>
          </cell>
        </row>
        <row r="563">
          <cell r="G563">
            <v>0</v>
          </cell>
          <cell r="H563" t="str">
            <v>否</v>
          </cell>
        </row>
        <row r="563">
          <cell r="AH563">
            <v>0</v>
          </cell>
        </row>
        <row r="563"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</row>
        <row r="563"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</row>
        <row r="564">
          <cell r="E564">
            <v>0</v>
          </cell>
          <cell r="F564" t="str">
            <v>管理</v>
          </cell>
          <cell r="G564">
            <v>0</v>
          </cell>
          <cell r="H564" t="str">
            <v>否</v>
          </cell>
        </row>
        <row r="564"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</row>
        <row r="564"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</row>
        <row r="565">
          <cell r="E565">
            <v>0</v>
          </cell>
        </row>
        <row r="565">
          <cell r="G565">
            <v>0</v>
          </cell>
          <cell r="H565" t="str">
            <v>否</v>
          </cell>
        </row>
        <row r="565"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</row>
        <row r="565"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</row>
        <row r="566">
          <cell r="B566" t="str">
            <v>S411049</v>
          </cell>
          <cell r="C566" t="str">
            <v>北京来一桶金科技有限公司</v>
          </cell>
        </row>
        <row r="566">
          <cell r="E566">
            <v>0</v>
          </cell>
          <cell r="F566" t="str">
            <v>大宗物料</v>
          </cell>
          <cell r="G566">
            <v>30</v>
          </cell>
          <cell r="H566" t="str">
            <v>否</v>
          </cell>
          <cell r="I566">
            <v>30</v>
          </cell>
        </row>
        <row r="566"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36233.1</v>
          </cell>
          <cell r="AV566">
            <v>0</v>
          </cell>
        </row>
        <row r="566">
          <cell r="AX566">
            <v>0</v>
          </cell>
          <cell r="AY566">
            <v>36233.1</v>
          </cell>
          <cell r="AZ566">
            <v>36233.1</v>
          </cell>
          <cell r="BA566">
            <v>0</v>
          </cell>
          <cell r="BB566">
            <v>0</v>
          </cell>
          <cell r="BC566">
            <v>0</v>
          </cell>
          <cell r="BD566">
            <v>6038.85</v>
          </cell>
          <cell r="BE566">
            <v>6038.85</v>
          </cell>
          <cell r="BF566">
            <v>6038.85</v>
          </cell>
          <cell r="BG566">
            <v>6038.85</v>
          </cell>
        </row>
        <row r="567">
          <cell r="B567" t="str">
            <v>S412044</v>
          </cell>
          <cell r="C567" t="str">
            <v>天津沛衡五金弹簧有限公司</v>
          </cell>
        </row>
        <row r="567">
          <cell r="E567" t="str">
            <v>座椅</v>
          </cell>
          <cell r="F567" t="str">
            <v>正常供货</v>
          </cell>
          <cell r="G567">
            <v>90</v>
          </cell>
          <cell r="H567" t="str">
            <v>否</v>
          </cell>
          <cell r="I567">
            <v>90</v>
          </cell>
        </row>
        <row r="567">
          <cell r="AM567">
            <v>0</v>
          </cell>
          <cell r="AN567">
            <v>0</v>
          </cell>
          <cell r="AO567">
            <v>0</v>
          </cell>
          <cell r="AP567">
            <v>22012.28</v>
          </cell>
          <cell r="AQ567">
            <v>19900</v>
          </cell>
          <cell r="AR567">
            <v>0</v>
          </cell>
          <cell r="AS567">
            <v>0</v>
          </cell>
          <cell r="AT567">
            <v>39233.6</v>
          </cell>
          <cell r="AU567">
            <v>22068.9</v>
          </cell>
          <cell r="AV567">
            <v>13609.16</v>
          </cell>
        </row>
        <row r="567">
          <cell r="AX567">
            <v>0</v>
          </cell>
          <cell r="AY567">
            <v>116823.94</v>
          </cell>
          <cell r="AZ567">
            <v>103214.78</v>
          </cell>
          <cell r="BA567">
            <v>0.8</v>
          </cell>
          <cell r="BB567">
            <v>6985.38</v>
          </cell>
          <cell r="BC567">
            <v>13524.3133333333</v>
          </cell>
          <cell r="BD567">
            <v>17202.4633333333</v>
          </cell>
          <cell r="BE567">
            <v>15801.9433333333</v>
          </cell>
          <cell r="BF567">
            <v>12485.2766666667</v>
          </cell>
          <cell r="BG567">
            <v>12485.2766666667</v>
          </cell>
        </row>
        <row r="568">
          <cell r="B568" t="str">
            <v>S413139</v>
          </cell>
          <cell r="C568" t="str">
            <v>河北定国紧固件制造有限公司</v>
          </cell>
        </row>
        <row r="568">
          <cell r="E568">
            <v>0</v>
          </cell>
          <cell r="F568" t="str">
            <v>正常供货</v>
          </cell>
          <cell r="G568">
            <v>90</v>
          </cell>
          <cell r="H568" t="str">
            <v>否</v>
          </cell>
          <cell r="I568">
            <v>90</v>
          </cell>
        </row>
        <row r="568"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</row>
        <row r="568"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</row>
        <row r="569">
          <cell r="B569" t="str">
            <v>S431032</v>
          </cell>
          <cell r="C569" t="str">
            <v>上海商发金属材料有限公司</v>
          </cell>
        </row>
        <row r="569">
          <cell r="E569" t="str">
            <v>金属件</v>
          </cell>
          <cell r="F569" t="str">
            <v>大宗物料</v>
          </cell>
          <cell r="G569">
            <v>0</v>
          </cell>
          <cell r="H569" t="str">
            <v>否</v>
          </cell>
          <cell r="I569">
            <v>30</v>
          </cell>
        </row>
        <row r="569"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</row>
        <row r="569">
          <cell r="AX569">
            <v>0</v>
          </cell>
          <cell r="AY569">
            <v>0</v>
          </cell>
          <cell r="AZ569">
            <v>0</v>
          </cell>
          <cell r="BA569">
            <v>1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</row>
        <row r="570">
          <cell r="E570" t="str">
            <v>座椅</v>
          </cell>
          <cell r="F570" t="str">
            <v>正常供货（李尔）</v>
          </cell>
          <cell r="G570">
            <v>60</v>
          </cell>
          <cell r="H570" t="str">
            <v>否</v>
          </cell>
          <cell r="I570">
            <v>60</v>
          </cell>
        </row>
        <row r="570">
          <cell r="AL570">
            <v>0</v>
          </cell>
          <cell r="AM570">
            <v>0</v>
          </cell>
        </row>
        <row r="570">
          <cell r="AP570">
            <v>0</v>
          </cell>
        </row>
        <row r="570">
          <cell r="AR570">
            <v>59180.25</v>
          </cell>
          <cell r="AS570">
            <v>33075.55</v>
          </cell>
          <cell r="AT570">
            <v>0</v>
          </cell>
          <cell r="AU570">
            <v>77603.2</v>
          </cell>
          <cell r="AV570">
            <v>40457.28</v>
          </cell>
        </row>
        <row r="570">
          <cell r="AX570">
            <v>0</v>
          </cell>
          <cell r="AY570">
            <v>210316.28</v>
          </cell>
          <cell r="AZ570">
            <v>210316.28</v>
          </cell>
          <cell r="BA570">
            <v>0</v>
          </cell>
          <cell r="BB570">
            <v>15375.9666666667</v>
          </cell>
          <cell r="BC570">
            <v>15375.9666666667</v>
          </cell>
          <cell r="BD570">
            <v>28309.8333333333</v>
          </cell>
          <cell r="BE570">
            <v>35052.7133333333</v>
          </cell>
          <cell r="BF570">
            <v>35052.7133333333</v>
          </cell>
          <cell r="BG570">
            <v>25189.3383333333</v>
          </cell>
        </row>
        <row r="571">
          <cell r="B571" t="str">
            <v>S432002</v>
          </cell>
          <cell r="C571" t="str">
            <v>江苏全盛座舱技术股份有限公司</v>
          </cell>
        </row>
        <row r="571">
          <cell r="E571" t="str">
            <v>金属件</v>
          </cell>
          <cell r="F571" t="str">
            <v>正常供货</v>
          </cell>
          <cell r="G571">
            <v>90</v>
          </cell>
          <cell r="H571" t="str">
            <v>否</v>
          </cell>
          <cell r="I571">
            <v>90</v>
          </cell>
        </row>
        <row r="571"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</row>
        <row r="571">
          <cell r="AS571">
            <v>20525.91</v>
          </cell>
          <cell r="AT571">
            <v>248116.29</v>
          </cell>
          <cell r="AU571">
            <v>0</v>
          </cell>
          <cell r="AV571">
            <v>1082349.14</v>
          </cell>
          <cell r="AW571">
            <v>957756.32</v>
          </cell>
          <cell r="AX571">
            <v>78457.03</v>
          </cell>
          <cell r="AY571">
            <v>2387204.69</v>
          </cell>
          <cell r="AZ571">
            <v>268642.2</v>
          </cell>
          <cell r="BA571">
            <v>0</v>
          </cell>
          <cell r="BB571">
            <v>3420.985</v>
          </cell>
          <cell r="BC571">
            <v>44773.7</v>
          </cell>
          <cell r="BD571">
            <v>44773.7</v>
          </cell>
          <cell r="BE571">
            <v>225165.223333333</v>
          </cell>
          <cell r="BF571">
            <v>384791.276666667</v>
          </cell>
          <cell r="BG571">
            <v>397867.448333333</v>
          </cell>
        </row>
        <row r="572">
          <cell r="B572" t="str">
            <v>S437051</v>
          </cell>
          <cell r="C572" t="str">
            <v>诸城恒信新材料科技有限公司</v>
          </cell>
        </row>
        <row r="572">
          <cell r="E572" t="str">
            <v>座椅</v>
          </cell>
          <cell r="F572" t="str">
            <v>正常供货</v>
          </cell>
          <cell r="G572">
            <v>30</v>
          </cell>
          <cell r="H572" t="str">
            <v>否</v>
          </cell>
          <cell r="I572">
            <v>30</v>
          </cell>
        </row>
        <row r="572">
          <cell r="AL572">
            <v>0</v>
          </cell>
          <cell r="AM572">
            <v>0</v>
          </cell>
        </row>
        <row r="572"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71354.42</v>
          </cell>
          <cell r="AX572">
            <v>0</v>
          </cell>
          <cell r="AY572">
            <v>71354.42</v>
          </cell>
          <cell r="AZ572">
            <v>71354.42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11892.4033333333</v>
          </cell>
          <cell r="BG572">
            <v>11892.4033333333</v>
          </cell>
        </row>
        <row r="573">
          <cell r="B573" t="str">
            <v>S511037</v>
          </cell>
          <cell r="C573" t="str">
            <v>北京友联物流有限公司</v>
          </cell>
        </row>
        <row r="573">
          <cell r="E573" t="str">
            <v>销售</v>
          </cell>
          <cell r="F573" t="str">
            <v>销售（三方库）</v>
          </cell>
          <cell r="G573">
            <v>0</v>
          </cell>
          <cell r="H573" t="str">
            <v>是</v>
          </cell>
        </row>
        <row r="573">
          <cell r="AL573">
            <v>0</v>
          </cell>
          <cell r="AM573">
            <v>0</v>
          </cell>
          <cell r="AN573">
            <v>0</v>
          </cell>
          <cell r="AO573">
            <v>65660.55</v>
          </cell>
          <cell r="AP573">
            <v>45000</v>
          </cell>
          <cell r="AQ573">
            <v>49600</v>
          </cell>
          <cell r="AR573">
            <v>55732.5</v>
          </cell>
          <cell r="AS573">
            <v>77666.92</v>
          </cell>
          <cell r="AT573">
            <v>47524.57</v>
          </cell>
          <cell r="AU573">
            <v>53552.79</v>
          </cell>
          <cell r="AV573">
            <v>2398.73</v>
          </cell>
          <cell r="AW573">
            <v>59659.45</v>
          </cell>
          <cell r="AX573">
            <v>55798.93</v>
          </cell>
          <cell r="AY573">
            <v>512594.44</v>
          </cell>
          <cell r="AZ573">
            <v>512594.44</v>
          </cell>
          <cell r="BA573">
            <v>0</v>
          </cell>
          <cell r="BB573">
            <v>48943.3283333333</v>
          </cell>
          <cell r="BC573">
            <v>56864.09</v>
          </cell>
          <cell r="BD573">
            <v>54846.13</v>
          </cell>
          <cell r="BE573">
            <v>47745.9183333333</v>
          </cell>
          <cell r="BF573">
            <v>49422.4933333333</v>
          </cell>
          <cell r="BG573">
            <v>49433.565</v>
          </cell>
        </row>
        <row r="574">
          <cell r="B574" t="str">
            <v>S512020</v>
          </cell>
          <cell r="C574" t="str">
            <v>天津中骏机械技术有限公司</v>
          </cell>
        </row>
        <row r="574">
          <cell r="E574">
            <v>0</v>
          </cell>
          <cell r="F574" t="str">
            <v>老账</v>
          </cell>
          <cell r="G574">
            <v>0</v>
          </cell>
          <cell r="H574" t="str">
            <v>否</v>
          </cell>
        </row>
        <row r="574"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</row>
        <row r="574"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</row>
        <row r="575">
          <cell r="E575" t="str">
            <v>金属件</v>
          </cell>
        </row>
        <row r="575">
          <cell r="G575">
            <v>0</v>
          </cell>
          <cell r="H575" t="str">
            <v>否</v>
          </cell>
          <cell r="I575">
            <v>30</v>
          </cell>
        </row>
        <row r="575"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676359.4</v>
          </cell>
          <cell r="AW575">
            <v>81205.68</v>
          </cell>
          <cell r="AX575">
            <v>0</v>
          </cell>
          <cell r="AY575">
            <v>757565.08</v>
          </cell>
          <cell r="AZ575">
            <v>757565.08</v>
          </cell>
          <cell r="BA575">
            <v>1</v>
          </cell>
          <cell r="BB575">
            <v>0</v>
          </cell>
          <cell r="BC575">
            <v>0</v>
          </cell>
          <cell r="BD575">
            <v>0</v>
          </cell>
          <cell r="BE575">
            <v>112726.566666667</v>
          </cell>
          <cell r="BF575">
            <v>126260.846666667</v>
          </cell>
          <cell r="BG575">
            <v>126260.846666667</v>
          </cell>
        </row>
        <row r="576">
          <cell r="B576" t="str">
            <v>S412045</v>
          </cell>
          <cell r="C576" t="str">
            <v>大悍（天津）汽车零部件有限公司</v>
          </cell>
        </row>
        <row r="576">
          <cell r="E576">
            <v>0</v>
          </cell>
          <cell r="F576" t="str">
            <v>正常供货</v>
          </cell>
          <cell r="G576">
            <v>45</v>
          </cell>
          <cell r="H576" t="str">
            <v>否</v>
          </cell>
          <cell r="I576">
            <v>45</v>
          </cell>
        </row>
        <row r="576">
          <cell r="AM576">
            <v>0</v>
          </cell>
        </row>
        <row r="576"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105069.77</v>
          </cell>
          <cell r="AU576">
            <v>73519.5</v>
          </cell>
          <cell r="AV576">
            <v>0</v>
          </cell>
          <cell r="AW576">
            <v>235386.92</v>
          </cell>
          <cell r="AX576">
            <v>367656.8</v>
          </cell>
          <cell r="AY576">
            <v>781632.99</v>
          </cell>
          <cell r="AZ576">
            <v>178589.27</v>
          </cell>
          <cell r="BA576">
            <v>0</v>
          </cell>
          <cell r="BB576">
            <v>0</v>
          </cell>
          <cell r="BC576">
            <v>17511.6283333333</v>
          </cell>
          <cell r="BD576">
            <v>29764.8783333333</v>
          </cell>
          <cell r="BE576">
            <v>29764.8783333333</v>
          </cell>
          <cell r="BF576">
            <v>68996.0316666667</v>
          </cell>
          <cell r="BG576">
            <v>130272.165</v>
          </cell>
        </row>
        <row r="577">
          <cell r="B577" t="str">
            <v>S413011</v>
          </cell>
          <cell r="C577" t="str">
            <v>沧州梦依恋商贸有限公司</v>
          </cell>
        </row>
        <row r="577">
          <cell r="E577" t="str">
            <v>座椅</v>
          </cell>
        </row>
        <row r="577">
          <cell r="G577">
            <v>0</v>
          </cell>
          <cell r="H577" t="str">
            <v>否</v>
          </cell>
        </row>
        <row r="577"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1274</v>
          </cell>
          <cell r="AX577">
            <v>0</v>
          </cell>
          <cell r="AY577">
            <v>1274</v>
          </cell>
          <cell r="AZ577">
            <v>1274</v>
          </cell>
          <cell r="BA577">
            <v>0.8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212.333333333333</v>
          </cell>
          <cell r="BG577">
            <v>212.333333333333</v>
          </cell>
        </row>
        <row r="578">
          <cell r="B578" t="str">
            <v>S413122</v>
          </cell>
          <cell r="C578" t="str">
            <v>河北亿泽汽车零部件科技有限公司</v>
          </cell>
        </row>
        <row r="578">
          <cell r="E578" t="str">
            <v>金属件</v>
          </cell>
          <cell r="F578" t="str">
            <v>正常供货</v>
          </cell>
          <cell r="G578">
            <v>90</v>
          </cell>
          <cell r="H578" t="str">
            <v>否</v>
          </cell>
          <cell r="I578">
            <v>90</v>
          </cell>
        </row>
        <row r="578"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9241.48</v>
          </cell>
          <cell r="AU578">
            <v>0</v>
          </cell>
          <cell r="AV578">
            <v>0</v>
          </cell>
        </row>
        <row r="578">
          <cell r="AX578">
            <v>0</v>
          </cell>
          <cell r="AY578">
            <v>9241.48</v>
          </cell>
          <cell r="AZ578">
            <v>9241.48</v>
          </cell>
          <cell r="BA578">
            <v>1</v>
          </cell>
          <cell r="BB578">
            <v>0</v>
          </cell>
          <cell r="BC578">
            <v>1540.24666666667</v>
          </cell>
          <cell r="BD578">
            <v>1540.24666666667</v>
          </cell>
          <cell r="BE578">
            <v>1540.24666666667</v>
          </cell>
          <cell r="BF578">
            <v>1540.24666666667</v>
          </cell>
          <cell r="BG578">
            <v>1540.24666666667</v>
          </cell>
        </row>
        <row r="579">
          <cell r="B579" t="str">
            <v>S413196</v>
          </cell>
          <cell r="C579" t="str">
            <v>北汽岱摩斯（沧州）汽车系统有限公司</v>
          </cell>
        </row>
        <row r="579">
          <cell r="E579">
            <v>0</v>
          </cell>
          <cell r="F579" t="str">
            <v>李尔转移物料</v>
          </cell>
          <cell r="G579">
            <v>30</v>
          </cell>
          <cell r="H579" t="str">
            <v>否</v>
          </cell>
          <cell r="I579">
            <v>30</v>
          </cell>
        </row>
        <row r="579"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79"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</row>
        <row r="580">
          <cell r="B580" t="str">
            <v>S433028</v>
          </cell>
          <cell r="C580" t="str">
            <v>温州鑫锐电器有限公司</v>
          </cell>
        </row>
        <row r="580">
          <cell r="E580" t="str">
            <v>座椅</v>
          </cell>
          <cell r="F580" t="str">
            <v>老账</v>
          </cell>
          <cell r="G580">
            <v>90</v>
          </cell>
          <cell r="H580" t="str">
            <v>否</v>
          </cell>
        </row>
        <row r="580">
          <cell r="AM580">
            <v>0</v>
          </cell>
          <cell r="AN580">
            <v>0</v>
          </cell>
          <cell r="AO580">
            <v>0</v>
          </cell>
          <cell r="AP580">
            <v>0</v>
          </cell>
        </row>
        <row r="580">
          <cell r="AS580">
            <v>16697.33</v>
          </cell>
          <cell r="AT580">
            <v>4949.4</v>
          </cell>
          <cell r="AU580">
            <v>59313.7</v>
          </cell>
          <cell r="AV580">
            <v>24865.65</v>
          </cell>
          <cell r="AW580">
            <v>26396.8</v>
          </cell>
          <cell r="AX580">
            <v>0</v>
          </cell>
          <cell r="AY580">
            <v>132222.88</v>
          </cell>
          <cell r="AZ580">
            <v>80960.43</v>
          </cell>
          <cell r="BA580">
            <v>0.8</v>
          </cell>
          <cell r="BB580">
            <v>2782.88833333333</v>
          </cell>
          <cell r="BC580">
            <v>3607.78833333333</v>
          </cell>
          <cell r="BD580">
            <v>13493.405</v>
          </cell>
          <cell r="BE580">
            <v>17637.68</v>
          </cell>
          <cell r="BF580">
            <v>22037.1466666667</v>
          </cell>
          <cell r="BG580">
            <v>22037.1466666667</v>
          </cell>
        </row>
        <row r="581">
          <cell r="B581" t="str">
            <v>S511036</v>
          </cell>
          <cell r="C581" t="str">
            <v>北京恒世通物流有限公司</v>
          </cell>
        </row>
        <row r="581">
          <cell r="E581" t="str">
            <v>销售</v>
          </cell>
          <cell r="F581" t="str">
            <v>销售（三方库）</v>
          </cell>
          <cell r="G581">
            <v>0</v>
          </cell>
          <cell r="H581" t="str">
            <v>否</v>
          </cell>
        </row>
        <row r="581"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64724</v>
          </cell>
          <cell r="AS581">
            <v>326896</v>
          </cell>
          <cell r="AT581">
            <v>173806.4</v>
          </cell>
          <cell r="AU581">
            <v>338859.2</v>
          </cell>
          <cell r="AV581">
            <v>179776</v>
          </cell>
          <cell r="AW581">
            <v>296086.8</v>
          </cell>
          <cell r="AX581">
            <v>201513.2</v>
          </cell>
          <cell r="AY581">
            <v>1581661.6</v>
          </cell>
          <cell r="AZ581">
            <v>1581661.6</v>
          </cell>
          <cell r="BA581">
            <v>0</v>
          </cell>
          <cell r="BB581">
            <v>65270</v>
          </cell>
          <cell r="BC581">
            <v>94237.7333333333</v>
          </cell>
          <cell r="BD581">
            <v>150714.266666667</v>
          </cell>
          <cell r="BE581">
            <v>180676.933333333</v>
          </cell>
          <cell r="BF581">
            <v>230024.733333333</v>
          </cell>
          <cell r="BG581">
            <v>252822.933333333</v>
          </cell>
        </row>
        <row r="582">
          <cell r="B582" t="str">
            <v>S411047</v>
          </cell>
          <cell r="C582" t="str">
            <v>大连吉田拉链有限公司北京分公司</v>
          </cell>
        </row>
        <row r="582">
          <cell r="E582" t="str">
            <v>座椅</v>
          </cell>
        </row>
        <row r="582">
          <cell r="G582">
            <v>60</v>
          </cell>
          <cell r="H582" t="str">
            <v>否</v>
          </cell>
        </row>
        <row r="582"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2">
          <cell r="AX582">
            <v>0</v>
          </cell>
          <cell r="AY582">
            <v>0</v>
          </cell>
          <cell r="AZ582">
            <v>0</v>
          </cell>
          <cell r="BA582">
            <v>1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</row>
        <row r="583">
          <cell r="B583" t="str">
            <v>S411048</v>
          </cell>
          <cell r="C583" t="str">
            <v>致冠沧州汽车部件有限公司</v>
          </cell>
        </row>
        <row r="583">
          <cell r="E583" t="str">
            <v>座椅</v>
          </cell>
        </row>
        <row r="583">
          <cell r="G583">
            <v>60</v>
          </cell>
          <cell r="H583" t="str">
            <v>否</v>
          </cell>
        </row>
        <row r="583">
          <cell r="AN583">
            <v>0</v>
          </cell>
          <cell r="AO583">
            <v>0</v>
          </cell>
          <cell r="AP583">
            <v>0</v>
          </cell>
          <cell r="AQ583">
            <v>46511.12</v>
          </cell>
          <cell r="AR583">
            <v>140346</v>
          </cell>
          <cell r="AS583">
            <v>0</v>
          </cell>
          <cell r="AT583">
            <v>243474.32</v>
          </cell>
          <cell r="AU583">
            <v>205476.94</v>
          </cell>
          <cell r="AV583">
            <v>37425.6</v>
          </cell>
          <cell r="AW583">
            <v>105883.26</v>
          </cell>
          <cell r="AX583">
            <v>81868.5</v>
          </cell>
          <cell r="AY583">
            <v>860985.74</v>
          </cell>
          <cell r="AZ583">
            <v>673233.98</v>
          </cell>
          <cell r="BA583">
            <v>1</v>
          </cell>
          <cell r="BB583">
            <v>31142.8533333333</v>
          </cell>
          <cell r="BC583">
            <v>71721.9066666667</v>
          </cell>
          <cell r="BD583">
            <v>105968.063333333</v>
          </cell>
          <cell r="BE583">
            <v>112205.663333333</v>
          </cell>
          <cell r="BF583">
            <v>122101.02</v>
          </cell>
          <cell r="BG583">
            <v>112354.77</v>
          </cell>
        </row>
        <row r="584">
          <cell r="B584" t="str">
            <v>S431012</v>
          </cell>
          <cell r="C584" t="str">
            <v>上海明芳汽车零件有限公司</v>
          </cell>
        </row>
        <row r="584">
          <cell r="E584" t="str">
            <v>金属件</v>
          </cell>
        </row>
        <row r="584">
          <cell r="G584">
            <v>90</v>
          </cell>
          <cell r="H584" t="str">
            <v>否</v>
          </cell>
        </row>
        <row r="584"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4">
          <cell r="AX584">
            <v>0</v>
          </cell>
          <cell r="AY584">
            <v>0</v>
          </cell>
          <cell r="AZ584">
            <v>0</v>
          </cell>
          <cell r="BA584">
            <v>1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</row>
        <row r="585">
          <cell r="B585" t="str">
            <v>S431033</v>
          </cell>
          <cell r="C585" t="str">
            <v>上海纳特汽车标准件有限公司</v>
          </cell>
        </row>
        <row r="585">
          <cell r="E585" t="str">
            <v>金属件</v>
          </cell>
        </row>
        <row r="585">
          <cell r="G585">
            <v>90</v>
          </cell>
          <cell r="H585" t="str">
            <v>是</v>
          </cell>
        </row>
        <row r="585">
          <cell r="AN585">
            <v>1626.28</v>
          </cell>
          <cell r="AO585">
            <v>1068.98</v>
          </cell>
          <cell r="AP585">
            <v>2000</v>
          </cell>
          <cell r="AQ585">
            <v>0</v>
          </cell>
          <cell r="AR585">
            <v>4822.61</v>
          </cell>
          <cell r="AS585">
            <v>2142.48</v>
          </cell>
          <cell r="AT585">
            <v>0</v>
          </cell>
          <cell r="AU585">
            <v>0</v>
          </cell>
          <cell r="AV585">
            <v>0</v>
          </cell>
        </row>
        <row r="585">
          <cell r="AX585">
            <v>0</v>
          </cell>
          <cell r="AY585">
            <v>11660.35</v>
          </cell>
          <cell r="AZ585">
            <v>11660.35</v>
          </cell>
          <cell r="BA585">
            <v>1</v>
          </cell>
          <cell r="BB585">
            <v>1943.39166666667</v>
          </cell>
          <cell r="BC585">
            <v>1672.345</v>
          </cell>
          <cell r="BD585">
            <v>1494.18166666667</v>
          </cell>
          <cell r="BE585">
            <v>1160.84833333333</v>
          </cell>
          <cell r="BF585">
            <v>1160.84833333333</v>
          </cell>
          <cell r="BG585">
            <v>357.08</v>
          </cell>
        </row>
        <row r="586">
          <cell r="B586" t="str">
            <v>S431198</v>
          </cell>
          <cell r="C586" t="str">
            <v>霸州市鑫锐亿科金属制品有限公司</v>
          </cell>
        </row>
        <row r="586">
          <cell r="E586">
            <v>0</v>
          </cell>
        </row>
        <row r="586">
          <cell r="G586">
            <v>90</v>
          </cell>
          <cell r="H586" t="str">
            <v>否</v>
          </cell>
        </row>
        <row r="586"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6"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</row>
        <row r="587">
          <cell r="E587">
            <v>0</v>
          </cell>
        </row>
        <row r="587">
          <cell r="G587">
            <v>0</v>
          </cell>
          <cell r="H587" t="str">
            <v>是</v>
          </cell>
        </row>
        <row r="587">
          <cell r="AN587">
            <v>7730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7">
          <cell r="AX587">
            <v>0</v>
          </cell>
          <cell r="AY587">
            <v>7730</v>
          </cell>
          <cell r="AZ587">
            <v>7730</v>
          </cell>
          <cell r="BA587">
            <v>0</v>
          </cell>
          <cell r="BB587">
            <v>1288.33333333333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</row>
        <row r="588">
          <cell r="E588">
            <v>0</v>
          </cell>
        </row>
        <row r="588">
          <cell r="G588">
            <v>0</v>
          </cell>
          <cell r="H588" t="str">
            <v>是</v>
          </cell>
        </row>
        <row r="588">
          <cell r="AN588">
            <v>732.5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8">
          <cell r="AX588">
            <v>0</v>
          </cell>
          <cell r="AY588">
            <v>732.5</v>
          </cell>
          <cell r="AZ588">
            <v>732.5</v>
          </cell>
          <cell r="BA588">
            <v>0</v>
          </cell>
          <cell r="BB588">
            <v>122.083333333333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</row>
        <row r="589">
          <cell r="E589" t="str">
            <v>座椅/金属件</v>
          </cell>
        </row>
        <row r="589">
          <cell r="G589">
            <v>90</v>
          </cell>
          <cell r="H589" t="str">
            <v>否</v>
          </cell>
        </row>
        <row r="589">
          <cell r="AO589">
            <v>0</v>
          </cell>
          <cell r="AP589">
            <v>0</v>
          </cell>
          <cell r="AQ589">
            <v>0</v>
          </cell>
          <cell r="AR589">
            <v>0</v>
          </cell>
        </row>
        <row r="589">
          <cell r="AV589">
            <v>323.269999999999</v>
          </cell>
          <cell r="AW589">
            <v>98886.3</v>
          </cell>
          <cell r="AX589">
            <v>113070.74</v>
          </cell>
          <cell r="AY589">
            <v>212280.31</v>
          </cell>
          <cell r="AZ589">
            <v>-9.49285094975494e-12</v>
          </cell>
          <cell r="BA589">
            <v>1</v>
          </cell>
          <cell r="BB589">
            <v>0</v>
          </cell>
          <cell r="BC589">
            <v>0</v>
          </cell>
          <cell r="BD589">
            <v>0</v>
          </cell>
          <cell r="BE589">
            <v>53.8783333333332</v>
          </cell>
          <cell r="BF589">
            <v>16534.9283333333</v>
          </cell>
          <cell r="BG589">
            <v>35380.0516666667</v>
          </cell>
        </row>
        <row r="590">
          <cell r="B590" t="str">
            <v>S431036</v>
          </cell>
          <cell r="C590" t="str">
            <v>上海尖美贸易发展有限公司</v>
          </cell>
        </row>
        <row r="590">
          <cell r="E590">
            <v>0</v>
          </cell>
        </row>
        <row r="590">
          <cell r="G590">
            <v>0</v>
          </cell>
          <cell r="H590" t="str">
            <v>否</v>
          </cell>
        </row>
        <row r="590"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19237.12</v>
          </cell>
          <cell r="AT590">
            <v>58920.91</v>
          </cell>
          <cell r="AU590">
            <v>68555.75</v>
          </cell>
          <cell r="AV590">
            <v>0</v>
          </cell>
          <cell r="AW590">
            <v>42374.2</v>
          </cell>
          <cell r="AX590">
            <v>19635.78</v>
          </cell>
          <cell r="AY590">
            <v>208723.76</v>
          </cell>
          <cell r="AZ590">
            <v>208723.76</v>
          </cell>
          <cell r="BA590">
            <v>0</v>
          </cell>
          <cell r="BB590">
            <v>3206.18666666667</v>
          </cell>
          <cell r="BC590">
            <v>13026.3383333333</v>
          </cell>
          <cell r="BD590">
            <v>24452.2966666667</v>
          </cell>
          <cell r="BE590">
            <v>24452.2966666667</v>
          </cell>
          <cell r="BF590">
            <v>31514.6633333333</v>
          </cell>
          <cell r="BG590">
            <v>34787.2933333333</v>
          </cell>
        </row>
        <row r="591">
          <cell r="B591" t="str">
            <v>S433030</v>
          </cell>
          <cell r="C591" t="str">
            <v>宁波华腾首研新材料有限公司</v>
          </cell>
        </row>
        <row r="591">
          <cell r="E591">
            <v>0</v>
          </cell>
        </row>
        <row r="591">
          <cell r="G591">
            <v>0</v>
          </cell>
          <cell r="H591" t="str">
            <v>否</v>
          </cell>
        </row>
        <row r="591"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1">
          <cell r="AX591">
            <v>16000</v>
          </cell>
          <cell r="AY591">
            <v>16000</v>
          </cell>
          <cell r="AZ591">
            <v>16000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2666.66666666667</v>
          </cell>
        </row>
        <row r="592">
          <cell r="B592" t="str">
            <v>S437057</v>
          </cell>
          <cell r="C592" t="str">
            <v>青岛柏利美新材料有限公司</v>
          </cell>
        </row>
        <row r="592">
          <cell r="E592">
            <v>0</v>
          </cell>
        </row>
        <row r="592">
          <cell r="G592">
            <v>0</v>
          </cell>
          <cell r="H592" t="str">
            <v>否</v>
          </cell>
        </row>
        <row r="592"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119630</v>
          </cell>
          <cell r="AX592">
            <v>46500</v>
          </cell>
          <cell r="AY592">
            <v>166130</v>
          </cell>
          <cell r="AZ592">
            <v>166130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19938.3333333333</v>
          </cell>
          <cell r="BG592">
            <v>27688.3333333333</v>
          </cell>
        </row>
        <row r="593">
          <cell r="B593" t="str">
            <v>S437058</v>
          </cell>
          <cell r="C593" t="str">
            <v>济南方正物流有限公司</v>
          </cell>
        </row>
        <row r="593">
          <cell r="E593">
            <v>0</v>
          </cell>
        </row>
        <row r="593">
          <cell r="G593">
            <v>30</v>
          </cell>
          <cell r="H593" t="str">
            <v>否</v>
          </cell>
        </row>
        <row r="593"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3"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</row>
        <row r="594">
          <cell r="E594">
            <v>0</v>
          </cell>
        </row>
        <row r="594">
          <cell r="G594">
            <v>60</v>
          </cell>
          <cell r="H594" t="str">
            <v>否</v>
          </cell>
        </row>
        <row r="594"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4"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</row>
        <row r="595">
          <cell r="B595" t="str">
            <v>S513215</v>
          </cell>
          <cell r="C595" t="str">
            <v>黄骅市金诚模具厂</v>
          </cell>
        </row>
        <row r="595">
          <cell r="E595">
            <v>0</v>
          </cell>
        </row>
        <row r="595">
          <cell r="G595">
            <v>0</v>
          </cell>
          <cell r="H595" t="str">
            <v>否</v>
          </cell>
        </row>
        <row r="595"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</row>
        <row r="596">
          <cell r="B596" t="str">
            <v>S432044</v>
          </cell>
          <cell r="C596" t="str">
            <v>常州市鹏逸汽车附件有限公司</v>
          </cell>
        </row>
        <row r="596">
          <cell r="E596" t="str">
            <v>金属件</v>
          </cell>
        </row>
        <row r="596">
          <cell r="G596">
            <v>90</v>
          </cell>
          <cell r="H596" t="str">
            <v>否</v>
          </cell>
        </row>
        <row r="596"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11610.75</v>
          </cell>
        </row>
        <row r="596">
          <cell r="AX596">
            <v>0</v>
          </cell>
          <cell r="AY596">
            <v>11610.75</v>
          </cell>
          <cell r="AZ596">
            <v>0</v>
          </cell>
          <cell r="BA596">
            <v>1</v>
          </cell>
          <cell r="BB596">
            <v>0</v>
          </cell>
          <cell r="BC596">
            <v>0</v>
          </cell>
          <cell r="BD596">
            <v>0</v>
          </cell>
          <cell r="BE596">
            <v>1935.125</v>
          </cell>
          <cell r="BF596">
            <v>1935.125</v>
          </cell>
          <cell r="BG596">
            <v>1935.125</v>
          </cell>
        </row>
        <row r="597">
          <cell r="B597" t="str">
            <v>S413203</v>
          </cell>
          <cell r="C597" t="str">
            <v>黄骅市沃孚源包装制品有限公司</v>
          </cell>
        </row>
        <row r="597">
          <cell r="E597" t="str">
            <v>金属件</v>
          </cell>
        </row>
        <row r="597">
          <cell r="G597">
            <v>90</v>
          </cell>
          <cell r="H597" t="str">
            <v>否</v>
          </cell>
        </row>
        <row r="597">
          <cell r="AO597">
            <v>0</v>
          </cell>
          <cell r="AP597">
            <v>7280</v>
          </cell>
          <cell r="AQ597">
            <v>0</v>
          </cell>
          <cell r="AR597">
            <v>0</v>
          </cell>
          <cell r="AS597">
            <v>0</v>
          </cell>
          <cell r="AT597">
            <v>17400</v>
          </cell>
          <cell r="AU597">
            <v>0</v>
          </cell>
          <cell r="AV597">
            <v>23200</v>
          </cell>
        </row>
        <row r="597">
          <cell r="AX597">
            <v>0</v>
          </cell>
          <cell r="AY597">
            <v>47880</v>
          </cell>
          <cell r="AZ597">
            <v>24680</v>
          </cell>
          <cell r="BA597">
            <v>1</v>
          </cell>
          <cell r="BB597">
            <v>1213.33333333333</v>
          </cell>
          <cell r="BC597">
            <v>4113.33333333333</v>
          </cell>
          <cell r="BD597">
            <v>4113.33333333333</v>
          </cell>
          <cell r="BE597">
            <v>6766.66666666667</v>
          </cell>
          <cell r="BF597">
            <v>6766.66666666667</v>
          </cell>
          <cell r="BG597">
            <v>6766.66666666667</v>
          </cell>
        </row>
        <row r="598">
          <cell r="B598" t="str">
            <v>S411044</v>
          </cell>
          <cell r="C598" t="str">
            <v>北京兴盛华丰包装制品有限公司</v>
          </cell>
        </row>
        <row r="598">
          <cell r="E598">
            <v>0</v>
          </cell>
        </row>
        <row r="598">
          <cell r="G598">
            <v>30</v>
          </cell>
          <cell r="H598" t="str">
            <v>是</v>
          </cell>
        </row>
        <row r="598">
          <cell r="AO598">
            <v>20100</v>
          </cell>
          <cell r="AP598">
            <v>0</v>
          </cell>
          <cell r="AQ598">
            <v>0</v>
          </cell>
          <cell r="AR598">
            <v>5360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8">
          <cell r="AX598">
            <v>0</v>
          </cell>
          <cell r="AY598">
            <v>25460</v>
          </cell>
          <cell r="AZ598">
            <v>25460</v>
          </cell>
          <cell r="BA598">
            <v>0</v>
          </cell>
          <cell r="BB598">
            <v>4243.33333333333</v>
          </cell>
          <cell r="BC598">
            <v>4243.33333333333</v>
          </cell>
          <cell r="BD598">
            <v>893.333333333333</v>
          </cell>
          <cell r="BE598">
            <v>893.333333333333</v>
          </cell>
          <cell r="BF598">
            <v>893.333333333333</v>
          </cell>
          <cell r="BG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</row>
        <row r="599">
          <cell r="E599">
            <v>0</v>
          </cell>
        </row>
        <row r="599"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</row>
        <row r="600">
          <cell r="E600">
            <v>0</v>
          </cell>
        </row>
        <row r="600"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</row>
        <row r="601">
          <cell r="B601" t="str">
            <v>S437045</v>
          </cell>
          <cell r="C601" t="str">
            <v>曹县亿昌木制品有限公司</v>
          </cell>
        </row>
        <row r="601">
          <cell r="E601">
            <v>0</v>
          </cell>
        </row>
        <row r="601">
          <cell r="G601" t="str">
            <v>预付</v>
          </cell>
        </row>
        <row r="601"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</row>
        <row r="602">
          <cell r="E602">
            <v>0</v>
          </cell>
        </row>
        <row r="602"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</row>
        <row r="603">
          <cell r="B603" t="str">
            <v>S412039</v>
          </cell>
          <cell r="C603" t="str">
            <v>天津又进精密部品有限公司</v>
          </cell>
        </row>
        <row r="603">
          <cell r="E603">
            <v>0</v>
          </cell>
        </row>
        <row r="603">
          <cell r="G603">
            <v>60</v>
          </cell>
        </row>
        <row r="603">
          <cell r="AP603">
            <v>0</v>
          </cell>
          <cell r="AQ603">
            <v>0</v>
          </cell>
          <cell r="AR603">
            <v>0</v>
          </cell>
          <cell r="AS603">
            <v>131875.02</v>
          </cell>
          <cell r="AT603">
            <v>95087.99</v>
          </cell>
          <cell r="AU603">
            <v>100270.38</v>
          </cell>
          <cell r="AV603">
            <v>60975.79</v>
          </cell>
          <cell r="AW603">
            <v>118932.63</v>
          </cell>
          <cell r="AX603">
            <v>63445.8</v>
          </cell>
          <cell r="AY603">
            <v>570587.61</v>
          </cell>
          <cell r="AZ603">
            <v>388209.18</v>
          </cell>
          <cell r="BA603">
            <v>0</v>
          </cell>
          <cell r="BB603">
            <v>21979.17</v>
          </cell>
          <cell r="BC603">
            <v>37827.1683333333</v>
          </cell>
          <cell r="BD603">
            <v>54538.8983333333</v>
          </cell>
          <cell r="BE603">
            <v>64701.53</v>
          </cell>
          <cell r="BF603">
            <v>84523.635</v>
          </cell>
          <cell r="BG603">
            <v>95097.935</v>
          </cell>
        </row>
        <row r="604">
          <cell r="B604" t="str">
            <v>S444016</v>
          </cell>
          <cell r="C604" t="str">
            <v>东莞市元将五金有限公司</v>
          </cell>
        </row>
        <row r="604">
          <cell r="E604" t="str">
            <v>座椅</v>
          </cell>
        </row>
        <row r="604">
          <cell r="G604">
            <v>90</v>
          </cell>
        </row>
        <row r="604"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94072.5</v>
          </cell>
          <cell r="AV604">
            <v>244588.5</v>
          </cell>
        </row>
        <row r="604">
          <cell r="AX604">
            <v>0</v>
          </cell>
          <cell r="AY604">
            <v>338661</v>
          </cell>
          <cell r="AZ604">
            <v>94072.5</v>
          </cell>
          <cell r="BA604">
            <v>0.8</v>
          </cell>
          <cell r="BB604">
            <v>0</v>
          </cell>
          <cell r="BC604">
            <v>0</v>
          </cell>
          <cell r="BD604">
            <v>15678.75</v>
          </cell>
          <cell r="BE604">
            <v>56443.5</v>
          </cell>
          <cell r="BF604">
            <v>56443.5</v>
          </cell>
          <cell r="BG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</row>
        <row r="605">
          <cell r="E605">
            <v>0</v>
          </cell>
        </row>
        <row r="605">
          <cell r="AP605">
            <v>0</v>
          </cell>
          <cell r="AQ605">
            <v>0</v>
          </cell>
          <cell r="AR605">
            <v>8500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5">
          <cell r="AX605">
            <v>0</v>
          </cell>
          <cell r="AY605">
            <v>8500</v>
          </cell>
          <cell r="AZ605">
            <v>8500</v>
          </cell>
          <cell r="BA605">
            <v>0</v>
          </cell>
          <cell r="BB605">
            <v>1416.66666666667</v>
          </cell>
          <cell r="BC605">
            <v>1416.66666666667</v>
          </cell>
          <cell r="BD605">
            <v>1416.66666666667</v>
          </cell>
          <cell r="BE605">
            <v>1416.66666666667</v>
          </cell>
          <cell r="BF605">
            <v>1416.66666666667</v>
          </cell>
          <cell r="BG605">
            <v>0</v>
          </cell>
        </row>
        <row r="606">
          <cell r="B606" t="str">
            <v>S412043</v>
          </cell>
          <cell r="C606" t="str">
            <v>天津新起点模具有限公司</v>
          </cell>
        </row>
        <row r="606">
          <cell r="E606">
            <v>0</v>
          </cell>
        </row>
        <row r="606"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</row>
        <row r="607">
          <cell r="B607" t="str">
            <v>S413199</v>
          </cell>
          <cell r="C607" t="str">
            <v>廊坊冀杰塑料制品有限公司</v>
          </cell>
        </row>
        <row r="607">
          <cell r="E607">
            <v>0</v>
          </cell>
        </row>
        <row r="607"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</row>
        <row r="607"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</row>
        <row r="608">
          <cell r="E608">
            <v>0</v>
          </cell>
        </row>
        <row r="608"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</row>
        <row r="608"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</row>
        <row r="609">
          <cell r="B609" t="str">
            <v>S413174</v>
          </cell>
          <cell r="C609" t="str">
            <v>沧州美凯精冲产品有限公司</v>
          </cell>
        </row>
        <row r="609">
          <cell r="E609" t="str">
            <v>金属件</v>
          </cell>
        </row>
        <row r="609">
          <cell r="G609">
            <v>90</v>
          </cell>
        </row>
        <row r="609"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4641.96</v>
          </cell>
          <cell r="AV609">
            <v>0</v>
          </cell>
        </row>
        <row r="609">
          <cell r="AX609">
            <v>4576.5</v>
          </cell>
          <cell r="AY609">
            <v>9218.46</v>
          </cell>
          <cell r="AZ609">
            <v>4641.96</v>
          </cell>
          <cell r="BA609">
            <v>0.8</v>
          </cell>
          <cell r="BB609">
            <v>0</v>
          </cell>
          <cell r="BC609">
            <v>0</v>
          </cell>
          <cell r="BD609">
            <v>773.66</v>
          </cell>
          <cell r="BE609">
            <v>773.66</v>
          </cell>
          <cell r="BF609">
            <v>773.66</v>
          </cell>
          <cell r="BG609">
            <v>1536.41</v>
          </cell>
        </row>
        <row r="610">
          <cell r="B610" t="str">
            <v>S433029</v>
          </cell>
          <cell r="C610" t="str">
            <v>温州华创汽车电器有限公司</v>
          </cell>
        </row>
        <row r="610">
          <cell r="E610" t="str">
            <v>座椅</v>
          </cell>
        </row>
        <row r="610">
          <cell r="G610">
            <v>90</v>
          </cell>
        </row>
        <row r="610"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</row>
        <row r="610">
          <cell r="AX610">
            <v>0</v>
          </cell>
          <cell r="AY610">
            <v>0</v>
          </cell>
          <cell r="AZ610">
            <v>0</v>
          </cell>
          <cell r="BA610">
            <v>1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</row>
        <row r="611">
          <cell r="E611">
            <v>0</v>
          </cell>
        </row>
        <row r="611"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1"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</row>
        <row r="612">
          <cell r="B612" t="str">
            <v>S442005</v>
          </cell>
          <cell r="C612" t="str">
            <v>谷城益合泡沫塑胶有限公司</v>
          </cell>
        </row>
        <row r="612">
          <cell r="E612">
            <v>0</v>
          </cell>
        </row>
        <row r="612">
          <cell r="G612" t="str">
            <v>预付</v>
          </cell>
        </row>
        <row r="612"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34977.6</v>
          </cell>
          <cell r="AV612">
            <v>0</v>
          </cell>
          <cell r="AW612">
            <v>38400</v>
          </cell>
          <cell r="AX612">
            <v>0</v>
          </cell>
          <cell r="AY612">
            <v>73377.6</v>
          </cell>
          <cell r="AZ612">
            <v>73377.6</v>
          </cell>
          <cell r="BA612">
            <v>0</v>
          </cell>
          <cell r="BB612">
            <v>0</v>
          </cell>
          <cell r="BC612">
            <v>0</v>
          </cell>
          <cell r="BD612">
            <v>5829.6</v>
          </cell>
          <cell r="BE612">
            <v>5829.6</v>
          </cell>
          <cell r="BF612">
            <v>12229.6</v>
          </cell>
          <cell r="BG612">
            <v>12229.6</v>
          </cell>
        </row>
        <row r="613">
          <cell r="B613" t="str">
            <v>S513113</v>
          </cell>
          <cell r="C613" t="str">
            <v>沧州智联人力资源服务有限公司</v>
          </cell>
        </row>
        <row r="613">
          <cell r="E613">
            <v>0</v>
          </cell>
        </row>
        <row r="613"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3"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</row>
        <row r="614">
          <cell r="E614">
            <v>0</v>
          </cell>
        </row>
        <row r="614">
          <cell r="G614" t="str">
            <v>预付</v>
          </cell>
        </row>
        <row r="614"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4"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</row>
        <row r="615">
          <cell r="B615" t="str">
            <v>S513209</v>
          </cell>
          <cell r="C615" t="str">
            <v>黄骅市盛腾广告有限公司</v>
          </cell>
        </row>
        <row r="615">
          <cell r="E615">
            <v>0</v>
          </cell>
        </row>
        <row r="615"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5"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</row>
        <row r="616">
          <cell r="E616">
            <v>0</v>
          </cell>
        </row>
        <row r="616"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6"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</row>
        <row r="617">
          <cell r="B617" t="str">
            <v>S412047</v>
          </cell>
          <cell r="C617" t="str">
            <v>PPG涂料（天津）有限公司</v>
          </cell>
        </row>
        <row r="617">
          <cell r="E617">
            <v>0</v>
          </cell>
        </row>
        <row r="617">
          <cell r="G617">
            <v>30</v>
          </cell>
        </row>
        <row r="617">
          <cell r="AR617">
            <v>0</v>
          </cell>
        </row>
        <row r="617"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</row>
        <row r="618">
          <cell r="B618" t="str">
            <v>S412048</v>
          </cell>
          <cell r="C618" t="str">
            <v>天津艾尔特精密机械有限公司</v>
          </cell>
        </row>
        <row r="618">
          <cell r="E618">
            <v>0</v>
          </cell>
        </row>
        <row r="618">
          <cell r="AR618">
            <v>0</v>
          </cell>
          <cell r="AS618">
            <v>0</v>
          </cell>
          <cell r="AT618">
            <v>0</v>
          </cell>
          <cell r="AU618">
            <v>57100</v>
          </cell>
          <cell r="AV618">
            <v>0</v>
          </cell>
        </row>
        <row r="618">
          <cell r="AX618">
            <v>0</v>
          </cell>
          <cell r="AY618">
            <v>57100</v>
          </cell>
          <cell r="AZ618">
            <v>57100</v>
          </cell>
          <cell r="BA618">
            <v>0</v>
          </cell>
          <cell r="BB618">
            <v>0</v>
          </cell>
          <cell r="BC618">
            <v>0</v>
          </cell>
          <cell r="BD618">
            <v>9516.66666666667</v>
          </cell>
          <cell r="BE618">
            <v>9516.66666666667</v>
          </cell>
          <cell r="BF618">
            <v>9516.66666666667</v>
          </cell>
          <cell r="BG618">
            <v>9516.66666666667</v>
          </cell>
        </row>
        <row r="619">
          <cell r="B619" t="str">
            <v>S413083</v>
          </cell>
          <cell r="C619" t="str">
            <v>深州市晶立泰(安广顺)机械配件有限公司</v>
          </cell>
        </row>
        <row r="619">
          <cell r="E619">
            <v>0</v>
          </cell>
        </row>
        <row r="619">
          <cell r="G619">
            <v>60</v>
          </cell>
        </row>
        <row r="619">
          <cell r="AR619">
            <v>74777.38</v>
          </cell>
          <cell r="AS619">
            <v>6320.64</v>
          </cell>
          <cell r="AT619">
            <v>2810.48</v>
          </cell>
          <cell r="AU619">
            <v>0</v>
          </cell>
          <cell r="AV619">
            <v>13478.49</v>
          </cell>
          <cell r="AW619">
            <v>11663.25</v>
          </cell>
          <cell r="AX619">
            <v>23321.91</v>
          </cell>
          <cell r="AY619">
            <v>132372.15</v>
          </cell>
          <cell r="AZ619">
            <v>97386.99</v>
          </cell>
          <cell r="BA619">
            <v>0</v>
          </cell>
          <cell r="BB619">
            <v>13516.3366666667</v>
          </cell>
          <cell r="BC619">
            <v>13984.75</v>
          </cell>
          <cell r="BD619">
            <v>13984.75</v>
          </cell>
          <cell r="BE619">
            <v>16231.165</v>
          </cell>
          <cell r="BF619">
            <v>18175.04</v>
          </cell>
          <cell r="BG619">
            <v>9599.12833333333</v>
          </cell>
        </row>
        <row r="620">
          <cell r="B620" t="str">
            <v>S413184</v>
          </cell>
          <cell r="C620" t="str">
            <v>黄骅市宏达五金厂</v>
          </cell>
        </row>
        <row r="620">
          <cell r="E620" t="str">
            <v>金属件</v>
          </cell>
        </row>
        <row r="620">
          <cell r="G620">
            <v>90</v>
          </cell>
        </row>
        <row r="620"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0">
          <cell r="AX620">
            <v>0</v>
          </cell>
          <cell r="AY620">
            <v>0</v>
          </cell>
          <cell r="AZ620">
            <v>0</v>
          </cell>
          <cell r="BA620">
            <v>0.8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</row>
        <row r="621">
          <cell r="E621" t="str">
            <v>金属件</v>
          </cell>
        </row>
        <row r="621">
          <cell r="G621">
            <v>90</v>
          </cell>
        </row>
        <row r="621">
          <cell r="AR621">
            <v>0</v>
          </cell>
          <cell r="AS621">
            <v>0</v>
          </cell>
          <cell r="AT621">
            <v>0</v>
          </cell>
          <cell r="AU621">
            <v>20523.37</v>
          </cell>
          <cell r="AV621">
            <v>0</v>
          </cell>
        </row>
        <row r="621">
          <cell r="AX621">
            <v>0</v>
          </cell>
          <cell r="AY621">
            <v>20523.37</v>
          </cell>
          <cell r="AZ621">
            <v>20523.37</v>
          </cell>
          <cell r="BA621">
            <v>0.8</v>
          </cell>
          <cell r="BB621">
            <v>0</v>
          </cell>
          <cell r="BC621">
            <v>0</v>
          </cell>
          <cell r="BD621">
            <v>3420.56166666667</v>
          </cell>
          <cell r="BE621">
            <v>3420.56166666667</v>
          </cell>
          <cell r="BF621">
            <v>3420.56166666667</v>
          </cell>
          <cell r="BG621">
            <v>3420.56166666667</v>
          </cell>
        </row>
        <row r="622">
          <cell r="B622" t="str">
            <v>S413202</v>
          </cell>
          <cell r="C622" t="str">
            <v>黄骅市荣昌祥纸制品有限公司</v>
          </cell>
        </row>
        <row r="622">
          <cell r="E622" t="str">
            <v>座椅</v>
          </cell>
        </row>
        <row r="622">
          <cell r="G622">
            <v>90</v>
          </cell>
        </row>
        <row r="622">
          <cell r="AR622">
            <v>49282.46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14110.11</v>
          </cell>
          <cell r="AX622">
            <v>0</v>
          </cell>
          <cell r="AY622">
            <v>63392.57</v>
          </cell>
          <cell r="AZ622">
            <v>49282.46</v>
          </cell>
          <cell r="BA622">
            <v>1</v>
          </cell>
          <cell r="BB622">
            <v>8213.74333333333</v>
          </cell>
          <cell r="BC622">
            <v>8213.74333333333</v>
          </cell>
          <cell r="BD622">
            <v>8213.74333333333</v>
          </cell>
          <cell r="BE622">
            <v>8213.74333333333</v>
          </cell>
          <cell r="BF622">
            <v>10565.4283333333</v>
          </cell>
          <cell r="BG622">
            <v>2351.685</v>
          </cell>
        </row>
        <row r="623">
          <cell r="B623" t="str">
            <v>S413204</v>
          </cell>
          <cell r="C623" t="str">
            <v>永清永泰汽车部件有限公司</v>
          </cell>
        </row>
        <row r="623">
          <cell r="E623" t="str">
            <v>金属件</v>
          </cell>
        </row>
        <row r="623">
          <cell r="G623">
            <v>90</v>
          </cell>
        </row>
        <row r="623">
          <cell r="AR623">
            <v>0</v>
          </cell>
          <cell r="AS623">
            <v>0</v>
          </cell>
          <cell r="AT623">
            <v>992.72</v>
          </cell>
          <cell r="AU623">
            <v>56255.85</v>
          </cell>
          <cell r="AV623">
            <v>25159.47</v>
          </cell>
          <cell r="AW623">
            <v>27150.51</v>
          </cell>
          <cell r="AX623">
            <v>0</v>
          </cell>
          <cell r="AY623">
            <v>109558.55</v>
          </cell>
          <cell r="AZ623">
            <v>57248.57</v>
          </cell>
          <cell r="BA623">
            <v>0.8</v>
          </cell>
          <cell r="BB623">
            <v>0</v>
          </cell>
          <cell r="BC623">
            <v>165.453333333333</v>
          </cell>
          <cell r="BD623">
            <v>9541.42833333333</v>
          </cell>
          <cell r="BE623">
            <v>13734.6733333333</v>
          </cell>
          <cell r="BF623">
            <v>18259.7583333333</v>
          </cell>
          <cell r="BG623">
            <v>18259.7583333333</v>
          </cell>
        </row>
        <row r="624">
          <cell r="B624" t="str">
            <v>S431035</v>
          </cell>
          <cell r="C624" t="str">
            <v>上海发之源电气有限公司</v>
          </cell>
        </row>
        <row r="624">
          <cell r="E624">
            <v>0</v>
          </cell>
        </row>
        <row r="624">
          <cell r="G624">
            <v>90</v>
          </cell>
        </row>
        <row r="624">
          <cell r="AR624">
            <v>0</v>
          </cell>
          <cell r="AS624">
            <v>0</v>
          </cell>
          <cell r="AT624">
            <v>97920.6</v>
          </cell>
          <cell r="AU624">
            <v>100728.2</v>
          </cell>
          <cell r="AV624">
            <v>37493.4</v>
          </cell>
        </row>
        <row r="624">
          <cell r="AX624">
            <v>0</v>
          </cell>
          <cell r="AY624">
            <v>236142.2</v>
          </cell>
          <cell r="AZ624">
            <v>198648.8</v>
          </cell>
          <cell r="BA624">
            <v>0</v>
          </cell>
          <cell r="BB624">
            <v>0</v>
          </cell>
          <cell r="BC624">
            <v>16320.1</v>
          </cell>
          <cell r="BD624">
            <v>33108.1333333333</v>
          </cell>
          <cell r="BE624">
            <v>39357.0333333333</v>
          </cell>
          <cell r="BF624">
            <v>39357.0333333333</v>
          </cell>
          <cell r="BG624">
            <v>39357.0333333333</v>
          </cell>
        </row>
        <row r="625">
          <cell r="B625" t="str">
            <v>S434011</v>
          </cell>
          <cell r="C625" t="str">
            <v>芜湖金安世腾汽车安全系统有限公司</v>
          </cell>
        </row>
        <row r="625">
          <cell r="E625">
            <v>0</v>
          </cell>
        </row>
        <row r="625"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5"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</row>
        <row r="626">
          <cell r="E626">
            <v>0</v>
          </cell>
        </row>
        <row r="626">
          <cell r="G626">
            <v>60</v>
          </cell>
        </row>
        <row r="626">
          <cell r="AR626">
            <v>126211.2</v>
          </cell>
          <cell r="AS626">
            <v>93306.36</v>
          </cell>
          <cell r="AT626">
            <v>76152.96</v>
          </cell>
          <cell r="AU626">
            <v>82010.88</v>
          </cell>
          <cell r="AV626">
            <v>26360.64</v>
          </cell>
          <cell r="AW626">
            <v>86404.32</v>
          </cell>
          <cell r="AX626">
            <v>60043.68</v>
          </cell>
          <cell r="AY626">
            <v>550490.04</v>
          </cell>
          <cell r="AZ626">
            <v>404042.04</v>
          </cell>
          <cell r="BA626">
            <v>0</v>
          </cell>
          <cell r="BB626">
            <v>36586.26</v>
          </cell>
          <cell r="BC626">
            <v>49278.42</v>
          </cell>
          <cell r="BD626">
            <v>62946.9</v>
          </cell>
          <cell r="BE626">
            <v>67340.34</v>
          </cell>
          <cell r="BF626">
            <v>81741.06</v>
          </cell>
          <cell r="BG626">
            <v>70713.14</v>
          </cell>
        </row>
        <row r="627">
          <cell r="B627" t="str">
            <v>S437056</v>
          </cell>
          <cell r="C627" t="str">
            <v>日照兴伟橡塑有限公司</v>
          </cell>
        </row>
        <row r="627">
          <cell r="E627" t="str">
            <v>座椅/金属件</v>
          </cell>
        </row>
        <row r="627">
          <cell r="G627" t="str">
            <v>预付</v>
          </cell>
        </row>
        <row r="627"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7">
          <cell r="AX627">
            <v>0</v>
          </cell>
          <cell r="AY627">
            <v>0</v>
          </cell>
          <cell r="AZ627">
            <v>0</v>
          </cell>
          <cell r="BA627">
            <v>1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</row>
        <row r="628">
          <cell r="B628" t="str">
            <v>S537036</v>
          </cell>
          <cell r="C628" t="str">
            <v>青岛亿嘉通物流有限公司</v>
          </cell>
        </row>
        <row r="628">
          <cell r="E628" t="str">
            <v>销售</v>
          </cell>
        </row>
        <row r="628">
          <cell r="AR628">
            <v>1797.76</v>
          </cell>
          <cell r="AS628">
            <v>27473.08</v>
          </cell>
          <cell r="AT628">
            <v>27785.67</v>
          </cell>
          <cell r="AU628">
            <v>44879.87</v>
          </cell>
          <cell r="AV628">
            <v>29881.29</v>
          </cell>
          <cell r="AW628">
            <v>41589.95</v>
          </cell>
          <cell r="AX628">
            <v>35673.66</v>
          </cell>
          <cell r="AY628">
            <v>209081.28</v>
          </cell>
          <cell r="AZ628">
            <v>209081.28</v>
          </cell>
          <cell r="BA628">
            <v>0</v>
          </cell>
          <cell r="BB628">
            <v>4878.47333333333</v>
          </cell>
          <cell r="BC628">
            <v>9509.41833333333</v>
          </cell>
          <cell r="BD628">
            <v>16989.3966666667</v>
          </cell>
          <cell r="BE628">
            <v>21969.6116666667</v>
          </cell>
          <cell r="BF628">
            <v>28901.27</v>
          </cell>
          <cell r="BG628">
            <v>34547.2533333333</v>
          </cell>
        </row>
        <row r="629">
          <cell r="B629" t="str">
            <v>S411042</v>
          </cell>
          <cell r="C629" t="str">
            <v>北京双海包装制品厂</v>
          </cell>
        </row>
        <row r="629">
          <cell r="E629" t="str">
            <v>座椅</v>
          </cell>
        </row>
        <row r="629">
          <cell r="G629">
            <v>90</v>
          </cell>
        </row>
        <row r="629">
          <cell r="AS629">
            <v>6500</v>
          </cell>
          <cell r="AT629">
            <v>0</v>
          </cell>
          <cell r="AU629">
            <v>0</v>
          </cell>
          <cell r="AV629">
            <v>1170</v>
          </cell>
        </row>
        <row r="629">
          <cell r="AX629">
            <v>0</v>
          </cell>
          <cell r="AY629">
            <v>7670</v>
          </cell>
          <cell r="AZ629">
            <v>6500</v>
          </cell>
          <cell r="BA629">
            <v>0</v>
          </cell>
          <cell r="BB629">
            <v>1083.33333333333</v>
          </cell>
          <cell r="BC629">
            <v>1083.33333333333</v>
          </cell>
          <cell r="BD629">
            <v>1083.33333333333</v>
          </cell>
          <cell r="BE629">
            <v>1278.33333333333</v>
          </cell>
          <cell r="BF629">
            <v>1278.33333333333</v>
          </cell>
          <cell r="BG629">
            <v>1278.33333333333</v>
          </cell>
        </row>
        <row r="630">
          <cell r="B630" t="str">
            <v>S411050</v>
          </cell>
          <cell r="C630" t="str">
            <v>北京寸金宏德科技发展有限公司</v>
          </cell>
        </row>
        <row r="630">
          <cell r="E630">
            <v>0</v>
          </cell>
        </row>
        <row r="630">
          <cell r="G630">
            <v>90</v>
          </cell>
        </row>
        <row r="630">
          <cell r="AS630">
            <v>1361.25</v>
          </cell>
          <cell r="AT630">
            <v>7201.26</v>
          </cell>
          <cell r="AU630">
            <v>0</v>
          </cell>
          <cell r="AV630">
            <v>12529.44</v>
          </cell>
          <cell r="AW630">
            <v>7362.18</v>
          </cell>
          <cell r="AX630">
            <v>0</v>
          </cell>
          <cell r="AY630">
            <v>28454.13</v>
          </cell>
          <cell r="AZ630">
            <v>8562.51</v>
          </cell>
          <cell r="BA630">
            <v>0</v>
          </cell>
          <cell r="BB630">
            <v>226.875</v>
          </cell>
          <cell r="BC630">
            <v>1427.085</v>
          </cell>
          <cell r="BD630">
            <v>1427.085</v>
          </cell>
          <cell r="BE630">
            <v>3515.325</v>
          </cell>
          <cell r="BF630">
            <v>4742.355</v>
          </cell>
          <cell r="BG630">
            <v>4742.355</v>
          </cell>
        </row>
        <row r="631">
          <cell r="B631" t="str">
            <v>S412051</v>
          </cell>
          <cell r="C631" t="str">
            <v>天津东凯科技有限公司</v>
          </cell>
        </row>
        <row r="631">
          <cell r="E631">
            <v>0</v>
          </cell>
        </row>
        <row r="631">
          <cell r="G631">
            <v>90</v>
          </cell>
        </row>
        <row r="631">
          <cell r="AS631">
            <v>11480.8</v>
          </cell>
          <cell r="AT631">
            <v>12023.2</v>
          </cell>
          <cell r="AU631">
            <v>9040</v>
          </cell>
          <cell r="AV631">
            <v>0</v>
          </cell>
        </row>
        <row r="631">
          <cell r="AX631">
            <v>0</v>
          </cell>
          <cell r="AY631">
            <v>32544</v>
          </cell>
          <cell r="AZ631">
            <v>32544</v>
          </cell>
          <cell r="BA631">
            <v>0</v>
          </cell>
          <cell r="BB631">
            <v>1913.46666666667</v>
          </cell>
          <cell r="BC631">
            <v>3917.33333333333</v>
          </cell>
          <cell r="BD631">
            <v>5424</v>
          </cell>
          <cell r="BE631">
            <v>5424</v>
          </cell>
          <cell r="BF631">
            <v>5424</v>
          </cell>
          <cell r="BG631">
            <v>5424</v>
          </cell>
        </row>
        <row r="632">
          <cell r="B632" t="str">
            <v>S413172</v>
          </cell>
          <cell r="C632" t="str">
            <v>南宫市宏勇汽配塑料卡扣制造厂</v>
          </cell>
        </row>
        <row r="632">
          <cell r="E632">
            <v>0</v>
          </cell>
        </row>
        <row r="632">
          <cell r="G632" t="str">
            <v>现付</v>
          </cell>
        </row>
        <row r="632">
          <cell r="AT632">
            <v>0</v>
          </cell>
          <cell r="AU632">
            <v>0</v>
          </cell>
          <cell r="AV632">
            <v>0</v>
          </cell>
        </row>
        <row r="632"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</row>
        <row r="633">
          <cell r="B633" t="str">
            <v>S432042</v>
          </cell>
          <cell r="C633" t="str">
            <v>江苏凌派通信科技有限公司</v>
          </cell>
        </row>
        <row r="633">
          <cell r="E633" t="str">
            <v>座椅/金属件</v>
          </cell>
        </row>
        <row r="633">
          <cell r="G633">
            <v>60</v>
          </cell>
        </row>
        <row r="633">
          <cell r="AS633">
            <v>17764.07</v>
          </cell>
          <cell r="AT633">
            <v>21679.12</v>
          </cell>
          <cell r="AU633">
            <v>52799.74</v>
          </cell>
          <cell r="AV633">
            <v>15950.38</v>
          </cell>
        </row>
        <row r="633">
          <cell r="AX633">
            <v>43280.08</v>
          </cell>
          <cell r="AY633">
            <v>151473.39</v>
          </cell>
          <cell r="AZ633">
            <v>108193.31</v>
          </cell>
          <cell r="BA633">
            <v>0.8</v>
          </cell>
          <cell r="BB633">
            <v>2960.67833333333</v>
          </cell>
          <cell r="BC633">
            <v>6573.865</v>
          </cell>
          <cell r="BD633">
            <v>15373.8216666667</v>
          </cell>
          <cell r="BE633">
            <v>18032.2183333333</v>
          </cell>
          <cell r="BF633">
            <v>18032.2183333333</v>
          </cell>
          <cell r="BG633">
            <v>25245.565</v>
          </cell>
        </row>
        <row r="634">
          <cell r="B634" t="str">
            <v>S432045</v>
          </cell>
          <cell r="C634" t="str">
            <v>苏州宏逸汽车零部件有限公司</v>
          </cell>
        </row>
        <row r="634">
          <cell r="E634" t="str">
            <v>座椅</v>
          </cell>
        </row>
        <row r="634">
          <cell r="G634" t="str">
            <v>预付</v>
          </cell>
        </row>
        <row r="634">
          <cell r="AS634">
            <v>1024</v>
          </cell>
          <cell r="AT634">
            <v>0</v>
          </cell>
          <cell r="AU634">
            <v>72096</v>
          </cell>
          <cell r="AV634">
            <v>50672</v>
          </cell>
          <cell r="AW634">
            <v>120552</v>
          </cell>
          <cell r="AX634">
            <v>59990</v>
          </cell>
          <cell r="AY634">
            <v>304334</v>
          </cell>
          <cell r="AZ634">
            <v>304334</v>
          </cell>
          <cell r="BA634">
            <v>1</v>
          </cell>
          <cell r="BB634">
            <v>170.666666666667</v>
          </cell>
          <cell r="BC634">
            <v>170.666666666667</v>
          </cell>
          <cell r="BD634">
            <v>12186.6666666667</v>
          </cell>
          <cell r="BE634">
            <v>20632</v>
          </cell>
          <cell r="BF634">
            <v>40724</v>
          </cell>
          <cell r="BG634">
            <v>50722.3333333333</v>
          </cell>
        </row>
        <row r="635">
          <cell r="B635" t="str">
            <v>S433031</v>
          </cell>
          <cell r="C635" t="str">
            <v>天台宏泰电子有限公司</v>
          </cell>
        </row>
        <row r="635">
          <cell r="E635">
            <v>0</v>
          </cell>
        </row>
        <row r="635">
          <cell r="G635">
            <v>60</v>
          </cell>
        </row>
        <row r="635">
          <cell r="AS635">
            <v>0</v>
          </cell>
          <cell r="AT635">
            <v>0</v>
          </cell>
          <cell r="AU635">
            <v>18088.71</v>
          </cell>
          <cell r="AV635">
            <v>39652.12</v>
          </cell>
          <cell r="AW635">
            <v>28894.91</v>
          </cell>
          <cell r="AX635">
            <v>22859.9</v>
          </cell>
          <cell r="AY635">
            <v>109495.64</v>
          </cell>
          <cell r="AZ635">
            <v>57740.83</v>
          </cell>
          <cell r="BA635">
            <v>0</v>
          </cell>
          <cell r="BB635">
            <v>0</v>
          </cell>
          <cell r="BC635">
            <v>0</v>
          </cell>
          <cell r="BD635">
            <v>3014.785</v>
          </cell>
          <cell r="BE635">
            <v>9623.47166666667</v>
          </cell>
          <cell r="BF635">
            <v>14439.29</v>
          </cell>
          <cell r="BG635">
            <v>18249.2733333333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座椅</v>
          </cell>
          <cell r="F636" t="str">
            <v>正常供货</v>
          </cell>
          <cell r="G636">
            <v>60</v>
          </cell>
        </row>
        <row r="636">
          <cell r="I636">
            <v>60</v>
          </cell>
        </row>
        <row r="636">
          <cell r="AT636">
            <v>702371.17</v>
          </cell>
          <cell r="AU636">
            <v>160784.85</v>
          </cell>
          <cell r="AV636">
            <v>53842.29</v>
          </cell>
          <cell r="AW636">
            <v>152004.79</v>
          </cell>
          <cell r="AX636">
            <v>96650.66</v>
          </cell>
          <cell r="AY636">
            <v>1165653.76</v>
          </cell>
          <cell r="AZ636">
            <v>916998.31</v>
          </cell>
          <cell r="BA636">
            <v>0.8</v>
          </cell>
          <cell r="BB636">
            <v>0</v>
          </cell>
          <cell r="BC636">
            <v>117061.861666667</v>
          </cell>
          <cell r="BD636">
            <v>143859.336666667</v>
          </cell>
          <cell r="BE636">
            <v>152833.051666667</v>
          </cell>
          <cell r="BF636">
            <v>178167.183333333</v>
          </cell>
          <cell r="BG636">
            <v>194275.626666667</v>
          </cell>
        </row>
        <row r="637">
          <cell r="B637" t="str">
            <v>S450001</v>
          </cell>
          <cell r="C637" t="str">
            <v>重庆光大产业有限公司</v>
          </cell>
        </row>
        <row r="637">
          <cell r="E637" t="str">
            <v>座椅</v>
          </cell>
        </row>
        <row r="637">
          <cell r="G637">
            <v>60</v>
          </cell>
        </row>
        <row r="637">
          <cell r="AS637">
            <v>12258.81</v>
          </cell>
          <cell r="AT637">
            <v>0</v>
          </cell>
          <cell r="AU637">
            <v>0</v>
          </cell>
          <cell r="AV637">
            <v>0</v>
          </cell>
          <cell r="AW637">
            <v>62218.15</v>
          </cell>
          <cell r="AX637">
            <v>0</v>
          </cell>
          <cell r="AY637">
            <v>74476.96</v>
          </cell>
          <cell r="AZ637">
            <v>12258.81</v>
          </cell>
          <cell r="BA637">
            <v>0</v>
          </cell>
          <cell r="BB637">
            <v>2043.135</v>
          </cell>
          <cell r="BC637">
            <v>2043.135</v>
          </cell>
          <cell r="BD637">
            <v>2043.135</v>
          </cell>
          <cell r="BE637">
            <v>2043.135</v>
          </cell>
          <cell r="BF637">
            <v>12412.8266666667</v>
          </cell>
          <cell r="BG637">
            <v>12412.8266666667</v>
          </cell>
        </row>
        <row r="638">
          <cell r="B638" t="str">
            <v>S413095</v>
          </cell>
          <cell r="C638" t="str">
            <v>河北岳钢数控设备有限公司</v>
          </cell>
        </row>
        <row r="638">
          <cell r="E638">
            <v>0</v>
          </cell>
        </row>
        <row r="638">
          <cell r="V638">
            <v>0</v>
          </cell>
        </row>
        <row r="638">
          <cell r="AU638">
            <v>0</v>
          </cell>
          <cell r="AV638">
            <v>0</v>
          </cell>
        </row>
        <row r="638"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</row>
        <row r="639">
          <cell r="E639">
            <v>0</v>
          </cell>
        </row>
        <row r="639">
          <cell r="AS639">
            <v>30000</v>
          </cell>
        </row>
        <row r="639">
          <cell r="AU639">
            <v>0</v>
          </cell>
          <cell r="AV639">
            <v>0</v>
          </cell>
        </row>
        <row r="639">
          <cell r="AX639">
            <v>0</v>
          </cell>
          <cell r="AY639">
            <v>30000</v>
          </cell>
          <cell r="AZ639">
            <v>30000</v>
          </cell>
          <cell r="BA639">
            <v>0</v>
          </cell>
          <cell r="BB639">
            <v>5000</v>
          </cell>
          <cell r="BC639">
            <v>5000</v>
          </cell>
          <cell r="BD639">
            <v>5000</v>
          </cell>
          <cell r="BE639">
            <v>5000</v>
          </cell>
          <cell r="BF639">
            <v>5000</v>
          </cell>
          <cell r="BG639">
            <v>5000</v>
          </cell>
        </row>
        <row r="640">
          <cell r="B640" t="str">
            <v>S512036</v>
          </cell>
          <cell r="C640" t="str">
            <v>天津未来化学有限公司</v>
          </cell>
        </row>
        <row r="640">
          <cell r="E640" t="str">
            <v>座椅</v>
          </cell>
        </row>
        <row r="640">
          <cell r="AS640">
            <v>19500</v>
          </cell>
        </row>
        <row r="640">
          <cell r="AU640">
            <v>0</v>
          </cell>
          <cell r="AV640">
            <v>0</v>
          </cell>
        </row>
        <row r="640">
          <cell r="AX640">
            <v>0</v>
          </cell>
          <cell r="AY640">
            <v>19500</v>
          </cell>
          <cell r="AZ640">
            <v>19500</v>
          </cell>
          <cell r="BA640">
            <v>0</v>
          </cell>
          <cell r="BB640">
            <v>3250</v>
          </cell>
          <cell r="BC640">
            <v>3250</v>
          </cell>
          <cell r="BD640">
            <v>3250</v>
          </cell>
          <cell r="BE640">
            <v>3250</v>
          </cell>
          <cell r="BF640">
            <v>3250</v>
          </cell>
          <cell r="BG640">
            <v>3250</v>
          </cell>
        </row>
        <row r="641">
          <cell r="B641" t="str">
            <v>S513152</v>
          </cell>
          <cell r="C641" t="str">
            <v>黄骅市源宏模具厂</v>
          </cell>
        </row>
        <row r="641">
          <cell r="E641" t="str">
            <v>金属件</v>
          </cell>
        </row>
        <row r="641">
          <cell r="G641" t="str">
            <v>预付</v>
          </cell>
        </row>
        <row r="641">
          <cell r="AG641">
            <v>0</v>
          </cell>
        </row>
        <row r="641">
          <cell r="AU641">
            <v>0</v>
          </cell>
          <cell r="AV641">
            <v>0</v>
          </cell>
        </row>
        <row r="641">
          <cell r="AX641">
            <v>0</v>
          </cell>
          <cell r="AY641">
            <v>0</v>
          </cell>
          <cell r="AZ641">
            <v>0</v>
          </cell>
          <cell r="BA641">
            <v>1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</row>
        <row r="642">
          <cell r="B642" t="str">
            <v>S513222</v>
          </cell>
          <cell r="C642" t="str">
            <v>沧州君泰包装制品有限公司</v>
          </cell>
        </row>
        <row r="642">
          <cell r="E642" t="str">
            <v>座椅</v>
          </cell>
        </row>
        <row r="642">
          <cell r="G642">
            <v>30</v>
          </cell>
        </row>
        <row r="642">
          <cell r="AQ642">
            <v>0</v>
          </cell>
          <cell r="AR642">
            <v>13115.38</v>
          </cell>
        </row>
        <row r="642">
          <cell r="AU642">
            <v>0</v>
          </cell>
          <cell r="AV642">
            <v>108897.53</v>
          </cell>
        </row>
        <row r="642">
          <cell r="AX642">
            <v>0</v>
          </cell>
          <cell r="AY642">
            <v>122012.91</v>
          </cell>
          <cell r="AZ642">
            <v>122012.91</v>
          </cell>
          <cell r="BA642">
            <v>0.8</v>
          </cell>
          <cell r="BB642">
            <v>2185.89666666667</v>
          </cell>
          <cell r="BC642">
            <v>2185.89666666667</v>
          </cell>
          <cell r="BD642">
            <v>2185.89666666667</v>
          </cell>
          <cell r="BE642">
            <v>20335.485</v>
          </cell>
          <cell r="BF642">
            <v>20335.485</v>
          </cell>
          <cell r="BG642">
            <v>18149.5883333333</v>
          </cell>
        </row>
        <row r="643">
          <cell r="B643" t="str">
            <v>S513231</v>
          </cell>
          <cell r="C643" t="str">
            <v>沧州渤海新区欣智恒科技有限公司</v>
          </cell>
        </row>
        <row r="643">
          <cell r="E643">
            <v>0</v>
          </cell>
        </row>
        <row r="643">
          <cell r="AS643">
            <v>800</v>
          </cell>
        </row>
        <row r="643">
          <cell r="AU643">
            <v>0</v>
          </cell>
          <cell r="AV643">
            <v>0</v>
          </cell>
        </row>
        <row r="643">
          <cell r="AX643">
            <v>0</v>
          </cell>
          <cell r="AY643">
            <v>800</v>
          </cell>
          <cell r="AZ643">
            <v>800</v>
          </cell>
          <cell r="BA643">
            <v>0</v>
          </cell>
          <cell r="BB643">
            <v>133.333333333333</v>
          </cell>
          <cell r="BC643">
            <v>133.333333333333</v>
          </cell>
          <cell r="BD643">
            <v>133.333333333333</v>
          </cell>
          <cell r="BE643">
            <v>133.333333333333</v>
          </cell>
          <cell r="BF643">
            <v>133.333333333333</v>
          </cell>
          <cell r="BG643">
            <v>133.333333333333</v>
          </cell>
        </row>
        <row r="644">
          <cell r="B644" t="str">
            <v>S513233</v>
          </cell>
          <cell r="C644" t="str">
            <v>沧州辉骏建筑安装工程有限公司</v>
          </cell>
        </row>
        <row r="644">
          <cell r="E644">
            <v>0</v>
          </cell>
        </row>
        <row r="644">
          <cell r="AS644">
            <v>0</v>
          </cell>
        </row>
        <row r="644">
          <cell r="AU644">
            <v>0</v>
          </cell>
          <cell r="AV644">
            <v>0</v>
          </cell>
          <cell r="AW644">
            <v>1095</v>
          </cell>
          <cell r="AX644">
            <v>0</v>
          </cell>
          <cell r="AY644">
            <v>1095</v>
          </cell>
          <cell r="AZ644">
            <v>1095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182.5</v>
          </cell>
          <cell r="BG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</row>
        <row r="645">
          <cell r="E645">
            <v>0</v>
          </cell>
        </row>
        <row r="645">
          <cell r="AS645">
            <v>35000</v>
          </cell>
        </row>
        <row r="645">
          <cell r="AU645">
            <v>0</v>
          </cell>
          <cell r="AV645">
            <v>0</v>
          </cell>
        </row>
        <row r="645">
          <cell r="AX645">
            <v>0</v>
          </cell>
          <cell r="AY645">
            <v>35000</v>
          </cell>
          <cell r="AZ645">
            <v>35000</v>
          </cell>
          <cell r="BA645">
            <v>0</v>
          </cell>
          <cell r="BB645">
            <v>5833.33333333333</v>
          </cell>
          <cell r="BC645">
            <v>5833.33333333333</v>
          </cell>
          <cell r="BD645">
            <v>5833.33333333333</v>
          </cell>
          <cell r="BE645">
            <v>5833.33333333333</v>
          </cell>
          <cell r="BF645">
            <v>5833.33333333333</v>
          </cell>
          <cell r="BG645">
            <v>5833.33333333333</v>
          </cell>
        </row>
        <row r="646">
          <cell r="B646" t="str">
            <v>S521016</v>
          </cell>
          <cell r="C646" t="str">
            <v>大连安华物流系统有限公司</v>
          </cell>
        </row>
        <row r="646">
          <cell r="E646">
            <v>0</v>
          </cell>
        </row>
        <row r="646">
          <cell r="AS646">
            <v>21057.55</v>
          </cell>
        </row>
        <row r="646">
          <cell r="AU646">
            <v>0</v>
          </cell>
          <cell r="AV646">
            <v>0</v>
          </cell>
        </row>
        <row r="646">
          <cell r="AX646">
            <v>0</v>
          </cell>
          <cell r="AY646">
            <v>21057.55</v>
          </cell>
          <cell r="AZ646">
            <v>21057.55</v>
          </cell>
          <cell r="BA646">
            <v>0</v>
          </cell>
          <cell r="BB646">
            <v>3509.59166666667</v>
          </cell>
          <cell r="BC646">
            <v>3509.59166666667</v>
          </cell>
          <cell r="BD646">
            <v>3509.59166666667</v>
          </cell>
          <cell r="BE646">
            <v>3509.59166666667</v>
          </cell>
          <cell r="BF646">
            <v>3509.59166666667</v>
          </cell>
          <cell r="BG646">
            <v>3509.59166666667</v>
          </cell>
        </row>
        <row r="647">
          <cell r="B647" t="str">
            <v>S536001</v>
          </cell>
          <cell r="C647" t="str">
            <v>南昌市瑞庄科技有限公司</v>
          </cell>
        </row>
        <row r="647">
          <cell r="E647">
            <v>0</v>
          </cell>
        </row>
        <row r="647">
          <cell r="AR647">
            <v>0</v>
          </cell>
        </row>
        <row r="647">
          <cell r="AU647">
            <v>0</v>
          </cell>
          <cell r="AV647">
            <v>0</v>
          </cell>
        </row>
        <row r="647"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</row>
        <row r="648">
          <cell r="E648">
            <v>0</v>
          </cell>
        </row>
        <row r="648">
          <cell r="G648" t="str">
            <v>现付</v>
          </cell>
        </row>
        <row r="648">
          <cell r="AP648">
            <v>0</v>
          </cell>
        </row>
        <row r="648">
          <cell r="AS648">
            <v>0</v>
          </cell>
        </row>
        <row r="648">
          <cell r="AU648">
            <v>0</v>
          </cell>
          <cell r="AV648">
            <v>0</v>
          </cell>
        </row>
        <row r="648"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</row>
        <row r="649">
          <cell r="E649">
            <v>0</v>
          </cell>
        </row>
        <row r="649">
          <cell r="AU649">
            <v>0</v>
          </cell>
          <cell r="AV649">
            <v>0</v>
          </cell>
        </row>
        <row r="649"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</row>
        <row r="650">
          <cell r="E650">
            <v>0</v>
          </cell>
        </row>
        <row r="650">
          <cell r="AU650">
            <v>0</v>
          </cell>
          <cell r="AV650">
            <v>0</v>
          </cell>
        </row>
        <row r="650"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</row>
        <row r="651">
          <cell r="B651" t="str">
            <v>S413048</v>
          </cell>
          <cell r="C651" t="str">
            <v>黄骅市聚兴制管有限公司</v>
          </cell>
        </row>
        <row r="651">
          <cell r="E651" t="str">
            <v>金属件</v>
          </cell>
        </row>
        <row r="651">
          <cell r="G651" t="str">
            <v>预付</v>
          </cell>
        </row>
        <row r="651">
          <cell r="AU651">
            <v>0</v>
          </cell>
          <cell r="AV651">
            <v>0</v>
          </cell>
        </row>
        <row r="651">
          <cell r="AX651">
            <v>0</v>
          </cell>
          <cell r="AY651">
            <v>0</v>
          </cell>
          <cell r="AZ651">
            <v>0</v>
          </cell>
          <cell r="BA651">
            <v>1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</row>
        <row r="652">
          <cell r="E652">
            <v>0</v>
          </cell>
        </row>
        <row r="652">
          <cell r="AU652">
            <v>0</v>
          </cell>
          <cell r="AV652">
            <v>0</v>
          </cell>
        </row>
        <row r="652"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</row>
        <row r="653">
          <cell r="E653" t="str">
            <v>金属件</v>
          </cell>
        </row>
        <row r="653">
          <cell r="G653" t="str">
            <v>现付</v>
          </cell>
        </row>
        <row r="653">
          <cell r="AT653">
            <v>0</v>
          </cell>
          <cell r="AU653">
            <v>0</v>
          </cell>
          <cell r="AV653">
            <v>0</v>
          </cell>
        </row>
        <row r="653">
          <cell r="AX653">
            <v>0</v>
          </cell>
          <cell r="AY653">
            <v>0</v>
          </cell>
          <cell r="AZ653">
            <v>0</v>
          </cell>
          <cell r="BA653">
            <v>1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</row>
        <row r="654">
          <cell r="B654" t="str">
            <v>S413213</v>
          </cell>
          <cell r="C654" t="str">
            <v>沧县大河精密铸造厂</v>
          </cell>
        </row>
        <row r="654">
          <cell r="E654" t="str">
            <v>座椅</v>
          </cell>
        </row>
        <row r="654"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1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</row>
        <row r="655">
          <cell r="E655" t="str">
            <v>金属件</v>
          </cell>
        </row>
        <row r="655">
          <cell r="AT655">
            <v>0</v>
          </cell>
          <cell r="AU655">
            <v>0</v>
          </cell>
          <cell r="AV655">
            <v>0</v>
          </cell>
        </row>
        <row r="655">
          <cell r="AX655">
            <v>0</v>
          </cell>
          <cell r="AY655">
            <v>0</v>
          </cell>
          <cell r="AZ655">
            <v>0</v>
          </cell>
          <cell r="BA655">
            <v>1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</row>
        <row r="656">
          <cell r="B656" t="str">
            <v>S432033</v>
          </cell>
          <cell r="C656" t="str">
            <v>南京磐纳科技发展有限公司</v>
          </cell>
        </row>
        <row r="656">
          <cell r="E656">
            <v>0</v>
          </cell>
        </row>
        <row r="656">
          <cell r="AU656">
            <v>0</v>
          </cell>
          <cell r="AV656">
            <v>0</v>
          </cell>
        </row>
        <row r="656"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</row>
        <row r="657">
          <cell r="B657" t="str">
            <v>S437040</v>
          </cell>
          <cell r="C657" t="str">
            <v>淄博颜山专用汽车有限公司</v>
          </cell>
        </row>
        <row r="657">
          <cell r="E657">
            <v>0</v>
          </cell>
        </row>
        <row r="657">
          <cell r="J657">
            <v>430000</v>
          </cell>
        </row>
        <row r="657">
          <cell r="AU657">
            <v>0</v>
          </cell>
          <cell r="AV657">
            <v>0</v>
          </cell>
        </row>
        <row r="657">
          <cell r="AX657">
            <v>0</v>
          </cell>
          <cell r="AY657">
            <v>430000</v>
          </cell>
          <cell r="AZ657">
            <v>430000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</row>
        <row r="658">
          <cell r="B658" t="str">
            <v>S437048</v>
          </cell>
          <cell r="C658" t="str">
            <v>宁津县永胜胶合板厂</v>
          </cell>
        </row>
        <row r="658">
          <cell r="E658">
            <v>0</v>
          </cell>
        </row>
        <row r="658">
          <cell r="AU658">
            <v>0</v>
          </cell>
          <cell r="AV658">
            <v>0</v>
          </cell>
        </row>
        <row r="658"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</row>
        <row r="659">
          <cell r="B659" t="str">
            <v>S437054</v>
          </cell>
          <cell r="C659" t="str">
            <v>山东朗迪铝业有限公司</v>
          </cell>
        </row>
        <row r="659">
          <cell r="E659">
            <v>0</v>
          </cell>
        </row>
        <row r="659">
          <cell r="AU659">
            <v>0</v>
          </cell>
          <cell r="AV659">
            <v>0</v>
          </cell>
        </row>
        <row r="659"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</row>
        <row r="660">
          <cell r="B660" t="str">
            <v>S437061</v>
          </cell>
          <cell r="C660" t="str">
            <v>青岛宥恩工贸有限公司</v>
          </cell>
        </row>
        <row r="660">
          <cell r="E660">
            <v>0</v>
          </cell>
        </row>
        <row r="660">
          <cell r="G660" t="str">
            <v>预付</v>
          </cell>
        </row>
        <row r="660">
          <cell r="AT660">
            <v>0</v>
          </cell>
          <cell r="AU660">
            <v>0</v>
          </cell>
          <cell r="AV660">
            <v>0</v>
          </cell>
        </row>
        <row r="660"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</row>
        <row r="661">
          <cell r="E661">
            <v>0</v>
          </cell>
        </row>
        <row r="661">
          <cell r="G661">
            <v>60</v>
          </cell>
        </row>
        <row r="661">
          <cell r="AU661">
            <v>0</v>
          </cell>
          <cell r="AV661">
            <v>0</v>
          </cell>
        </row>
        <row r="661"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</row>
        <row r="662">
          <cell r="AU662">
            <v>0</v>
          </cell>
          <cell r="AV662">
            <v>0</v>
          </cell>
        </row>
        <row r="662"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</row>
        <row r="663">
          <cell r="E663">
            <v>0</v>
          </cell>
        </row>
        <row r="663">
          <cell r="AT663">
            <v>0</v>
          </cell>
          <cell r="AU663">
            <v>0</v>
          </cell>
          <cell r="AV663">
            <v>0</v>
          </cell>
        </row>
        <row r="663"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</row>
        <row r="664">
          <cell r="E664">
            <v>0</v>
          </cell>
        </row>
        <row r="664">
          <cell r="AT664">
            <v>0</v>
          </cell>
          <cell r="AU664">
            <v>0</v>
          </cell>
          <cell r="AV664">
            <v>0</v>
          </cell>
        </row>
        <row r="664"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</row>
        <row r="665">
          <cell r="E665">
            <v>0</v>
          </cell>
        </row>
        <row r="665">
          <cell r="AU665">
            <v>0</v>
          </cell>
          <cell r="AV665">
            <v>0</v>
          </cell>
        </row>
        <row r="665"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</row>
        <row r="666">
          <cell r="E666">
            <v>0</v>
          </cell>
        </row>
        <row r="666"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</row>
        <row r="667">
          <cell r="B667" t="str">
            <v>S513043</v>
          </cell>
          <cell r="C667" t="str">
            <v>河北清旭科技服务有限公司</v>
          </cell>
        </row>
        <row r="667">
          <cell r="E667">
            <v>0</v>
          </cell>
        </row>
        <row r="667">
          <cell r="AU667">
            <v>0</v>
          </cell>
          <cell r="AV667">
            <v>0</v>
          </cell>
        </row>
        <row r="667"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</row>
        <row r="668">
          <cell r="E668">
            <v>0</v>
          </cell>
        </row>
        <row r="668">
          <cell r="AU668">
            <v>0</v>
          </cell>
          <cell r="AV668">
            <v>0</v>
          </cell>
        </row>
        <row r="668"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</row>
        <row r="669">
          <cell r="E669">
            <v>0</v>
          </cell>
        </row>
        <row r="669"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</row>
        <row r="670">
          <cell r="B670" t="str">
            <v>S513198</v>
          </cell>
          <cell r="C670" t="str">
            <v>河北宇通特种胶管有限公司</v>
          </cell>
        </row>
        <row r="670">
          <cell r="E670">
            <v>0</v>
          </cell>
        </row>
        <row r="670">
          <cell r="AU670">
            <v>0</v>
          </cell>
          <cell r="AV670">
            <v>0</v>
          </cell>
        </row>
        <row r="670"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</row>
        <row r="671">
          <cell r="E671">
            <v>0</v>
          </cell>
        </row>
        <row r="671"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</row>
        <row r="672">
          <cell r="E672">
            <v>0</v>
          </cell>
        </row>
        <row r="672">
          <cell r="AT672">
            <v>0</v>
          </cell>
          <cell r="AU672">
            <v>0</v>
          </cell>
          <cell r="AV672">
            <v>0</v>
          </cell>
        </row>
        <row r="672"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</row>
        <row r="673">
          <cell r="E673">
            <v>0</v>
          </cell>
        </row>
        <row r="673">
          <cell r="AT673">
            <v>0</v>
          </cell>
          <cell r="AU673">
            <v>0</v>
          </cell>
          <cell r="AV673">
            <v>0</v>
          </cell>
        </row>
        <row r="673"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</row>
        <row r="674">
          <cell r="B674" t="str">
            <v>S533012</v>
          </cell>
          <cell r="C674" t="str">
            <v>永赢金融租赁有限公司</v>
          </cell>
        </row>
        <row r="674">
          <cell r="E674">
            <v>0</v>
          </cell>
        </row>
        <row r="674">
          <cell r="AT674">
            <v>0</v>
          </cell>
          <cell r="AU674">
            <v>0</v>
          </cell>
          <cell r="AV674">
            <v>0</v>
          </cell>
        </row>
        <row r="674">
          <cell r="AX674">
            <v>250591.6</v>
          </cell>
          <cell r="AY674">
            <v>250591.6</v>
          </cell>
          <cell r="AZ674">
            <v>250591.6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41765.2666666667</v>
          </cell>
        </row>
        <row r="675">
          <cell r="B675" t="str">
            <v>S537043</v>
          </cell>
          <cell r="C675" t="str">
            <v>中国重汽集团济南动力有限公司</v>
          </cell>
        </row>
        <row r="675">
          <cell r="E675">
            <v>0</v>
          </cell>
        </row>
        <row r="675"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</row>
        <row r="676">
          <cell r="E676">
            <v>0</v>
          </cell>
        </row>
        <row r="676">
          <cell r="AU676">
            <v>0</v>
          </cell>
          <cell r="AV676">
            <v>0</v>
          </cell>
        </row>
        <row r="676"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</row>
        <row r="677">
          <cell r="E677">
            <v>0</v>
          </cell>
        </row>
        <row r="677">
          <cell r="AU677">
            <v>0</v>
          </cell>
          <cell r="AV677">
            <v>0</v>
          </cell>
        </row>
        <row r="677"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</row>
        <row r="678">
          <cell r="E678">
            <v>0</v>
          </cell>
        </row>
        <row r="678">
          <cell r="AT678">
            <v>0</v>
          </cell>
          <cell r="AU678">
            <v>0</v>
          </cell>
          <cell r="AV678">
            <v>0</v>
          </cell>
        </row>
        <row r="678"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</row>
        <row r="679">
          <cell r="B679" t="str">
            <v>S561001</v>
          </cell>
          <cell r="C679" t="str">
            <v>陕西华臻工贸服务有限公司</v>
          </cell>
        </row>
        <row r="679">
          <cell r="E679">
            <v>0</v>
          </cell>
        </row>
        <row r="679">
          <cell r="AU679">
            <v>0</v>
          </cell>
          <cell r="AV679">
            <v>0</v>
          </cell>
        </row>
        <row r="679"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</row>
        <row r="680">
          <cell r="B680" t="str">
            <v>S412037</v>
          </cell>
          <cell r="C680" t="str">
            <v>天津湘鑫科技发展有限公司</v>
          </cell>
        </row>
        <row r="680">
          <cell r="E680">
            <v>0</v>
          </cell>
        </row>
        <row r="680">
          <cell r="G680">
            <v>30</v>
          </cell>
        </row>
        <row r="680">
          <cell r="I680">
            <v>30</v>
          </cell>
        </row>
        <row r="680">
          <cell r="AU680">
            <v>0</v>
          </cell>
          <cell r="AV680">
            <v>63475.21</v>
          </cell>
        </row>
        <row r="680">
          <cell r="AX680">
            <v>0</v>
          </cell>
          <cell r="AY680">
            <v>63475.21</v>
          </cell>
          <cell r="AZ680">
            <v>63475.21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10579.2016666667</v>
          </cell>
          <cell r="BF680">
            <v>10579.2016666667</v>
          </cell>
          <cell r="BG680">
            <v>10579.2016666667</v>
          </cell>
        </row>
        <row r="681">
          <cell r="B681" t="str">
            <v>S413212</v>
          </cell>
          <cell r="C681" t="str">
            <v>廊坊富杉汽车零部件有限公司</v>
          </cell>
        </row>
        <row r="681">
          <cell r="E681" t="str">
            <v>座椅</v>
          </cell>
        </row>
        <row r="681">
          <cell r="G681">
            <v>60</v>
          </cell>
        </row>
        <row r="681">
          <cell r="I681">
            <v>60</v>
          </cell>
        </row>
        <row r="681">
          <cell r="AU681">
            <v>59971.36</v>
          </cell>
          <cell r="AV681">
            <v>0</v>
          </cell>
        </row>
        <row r="681">
          <cell r="AX681">
            <v>0</v>
          </cell>
          <cell r="AY681">
            <v>59971.36</v>
          </cell>
          <cell r="AZ681">
            <v>59971.36</v>
          </cell>
          <cell r="BA681">
            <v>0</v>
          </cell>
          <cell r="BB681">
            <v>0</v>
          </cell>
          <cell r="BC681">
            <v>0</v>
          </cell>
          <cell r="BD681">
            <v>9995.22666666667</v>
          </cell>
          <cell r="BE681">
            <v>9995.22666666667</v>
          </cell>
          <cell r="BF681">
            <v>9995.22666666667</v>
          </cell>
          <cell r="BG681">
            <v>9995.22666666667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座椅</v>
          </cell>
          <cell r="F682" t="str">
            <v>正常供货</v>
          </cell>
          <cell r="G682">
            <v>90</v>
          </cell>
          <cell r="H682" t="str">
            <v>是</v>
          </cell>
          <cell r="I682">
            <v>90</v>
          </cell>
        </row>
        <row r="682">
          <cell r="AU682">
            <v>2486</v>
          </cell>
          <cell r="AV682">
            <v>43086.9</v>
          </cell>
          <cell r="AW682">
            <v>41222.4</v>
          </cell>
          <cell r="AX682">
            <v>0</v>
          </cell>
          <cell r="AY682">
            <v>86795.3</v>
          </cell>
          <cell r="AZ682">
            <v>2486</v>
          </cell>
          <cell r="BA682">
            <v>0.8</v>
          </cell>
          <cell r="BB682">
            <v>0</v>
          </cell>
          <cell r="BC682">
            <v>0</v>
          </cell>
          <cell r="BD682">
            <v>414.333333333333</v>
          </cell>
          <cell r="BE682">
            <v>7595.48333333333</v>
          </cell>
          <cell r="BF682">
            <v>14465.8833333333</v>
          </cell>
          <cell r="BG682">
            <v>14465.8833333333</v>
          </cell>
        </row>
        <row r="683">
          <cell r="B683" t="str">
            <v>S432046</v>
          </cell>
          <cell r="C683" t="str">
            <v>江苏福美汽车镜有限公司</v>
          </cell>
        </row>
        <row r="683">
          <cell r="E683">
            <v>0</v>
          </cell>
        </row>
        <row r="683">
          <cell r="G683">
            <v>90</v>
          </cell>
        </row>
        <row r="683">
          <cell r="I683">
            <v>90</v>
          </cell>
        </row>
        <row r="683">
          <cell r="AU683">
            <v>155940</v>
          </cell>
          <cell r="AV683">
            <v>0</v>
          </cell>
        </row>
        <row r="683">
          <cell r="AX683">
            <v>0</v>
          </cell>
          <cell r="AY683">
            <v>155940</v>
          </cell>
          <cell r="AZ683">
            <v>155940</v>
          </cell>
          <cell r="BA683">
            <v>0</v>
          </cell>
          <cell r="BB683">
            <v>0</v>
          </cell>
          <cell r="BC683">
            <v>0</v>
          </cell>
          <cell r="BD683">
            <v>25990</v>
          </cell>
          <cell r="BE683">
            <v>25990</v>
          </cell>
          <cell r="BF683">
            <v>25990</v>
          </cell>
          <cell r="BG683">
            <v>25990</v>
          </cell>
        </row>
        <row r="684">
          <cell r="B684" t="str">
            <v>S432049</v>
          </cell>
          <cell r="C684" t="str">
            <v>徐州派特控制技术有限公司</v>
          </cell>
        </row>
        <row r="684">
          <cell r="E684" t="str">
            <v>座椅</v>
          </cell>
        </row>
        <row r="684">
          <cell r="G684">
            <v>90</v>
          </cell>
        </row>
        <row r="684">
          <cell r="I684">
            <v>90</v>
          </cell>
        </row>
        <row r="684">
          <cell r="AU684">
            <v>3583</v>
          </cell>
          <cell r="AV684">
            <v>29945</v>
          </cell>
        </row>
        <row r="684">
          <cell r="AX684">
            <v>0</v>
          </cell>
          <cell r="AY684">
            <v>33528</v>
          </cell>
          <cell r="AZ684">
            <v>3583</v>
          </cell>
          <cell r="BA684">
            <v>0</v>
          </cell>
          <cell r="BB684">
            <v>0</v>
          </cell>
          <cell r="BC684">
            <v>0</v>
          </cell>
          <cell r="BD684">
            <v>597.166666666667</v>
          </cell>
          <cell r="BE684">
            <v>5588</v>
          </cell>
          <cell r="BF684">
            <v>5588</v>
          </cell>
          <cell r="BG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</row>
        <row r="685">
          <cell r="E685">
            <v>0</v>
          </cell>
        </row>
        <row r="685">
          <cell r="G685" t="str">
            <v>预付</v>
          </cell>
        </row>
        <row r="685">
          <cell r="AU685">
            <v>0</v>
          </cell>
          <cell r="AV685">
            <v>0</v>
          </cell>
        </row>
        <row r="685"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</row>
        <row r="686">
          <cell r="B686" t="str">
            <v>S431041</v>
          </cell>
          <cell r="C686" t="str">
            <v>上海绒彧贸易有限公司</v>
          </cell>
        </row>
        <row r="686">
          <cell r="E686">
            <v>0</v>
          </cell>
        </row>
        <row r="686">
          <cell r="G686" t="str">
            <v>预付</v>
          </cell>
        </row>
        <row r="686">
          <cell r="AU686">
            <v>0</v>
          </cell>
          <cell r="AV686">
            <v>0</v>
          </cell>
        </row>
        <row r="686"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</row>
        <row r="687">
          <cell r="E687" t="str">
            <v>金属件</v>
          </cell>
        </row>
        <row r="687">
          <cell r="G687" t="str">
            <v>预付</v>
          </cell>
        </row>
        <row r="687">
          <cell r="AU687">
            <v>0</v>
          </cell>
          <cell r="AV687">
            <v>0</v>
          </cell>
        </row>
        <row r="687">
          <cell r="AX687">
            <v>0</v>
          </cell>
          <cell r="AY687">
            <v>0</v>
          </cell>
          <cell r="AZ687">
            <v>0</v>
          </cell>
          <cell r="BA687">
            <v>1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</row>
        <row r="688">
          <cell r="E688">
            <v>0</v>
          </cell>
        </row>
        <row r="688">
          <cell r="G688">
            <v>90</v>
          </cell>
        </row>
        <row r="688">
          <cell r="AV688">
            <v>25230.64</v>
          </cell>
        </row>
        <row r="688">
          <cell r="AX688">
            <v>0</v>
          </cell>
          <cell r="AY688">
            <v>25230.64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4205.10666666667</v>
          </cell>
          <cell r="BF688">
            <v>4205.10666666667</v>
          </cell>
          <cell r="BG688">
            <v>4205.10666666667</v>
          </cell>
        </row>
        <row r="689">
          <cell r="B689" t="str">
            <v>S432052</v>
          </cell>
          <cell r="C689" t="str">
            <v>昆山圣精特金属制品有限公司</v>
          </cell>
        </row>
        <row r="689">
          <cell r="E689" t="str">
            <v>金属件</v>
          </cell>
        </row>
        <row r="689">
          <cell r="G689" t="str">
            <v>预付</v>
          </cell>
        </row>
        <row r="689">
          <cell r="AX689">
            <v>0</v>
          </cell>
          <cell r="AY689">
            <v>0</v>
          </cell>
          <cell r="AZ689">
            <v>0</v>
          </cell>
          <cell r="BA689">
            <v>1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</row>
        <row r="690">
          <cell r="B690" t="str">
            <v>S512038</v>
          </cell>
          <cell r="C690" t="str">
            <v>天津俊泰金属制品有限公司</v>
          </cell>
        </row>
        <row r="690">
          <cell r="E690">
            <v>0</v>
          </cell>
        </row>
        <row r="690">
          <cell r="G690">
            <v>30</v>
          </cell>
        </row>
        <row r="690">
          <cell r="AV690">
            <v>128390.94</v>
          </cell>
        </row>
        <row r="690">
          <cell r="AX690">
            <v>0</v>
          </cell>
          <cell r="AY690">
            <v>128390.94</v>
          </cell>
          <cell r="AZ690">
            <v>128390.94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21398.49</v>
          </cell>
          <cell r="BF690">
            <v>21398.49</v>
          </cell>
          <cell r="BG690">
            <v>21398.49</v>
          </cell>
        </row>
        <row r="691">
          <cell r="B691" t="str">
            <v>S412052</v>
          </cell>
          <cell r="C691" t="str">
            <v>利宇晴塑胶(天津)有限公司</v>
          </cell>
        </row>
        <row r="691">
          <cell r="E691" t="e">
            <v>#N/A</v>
          </cell>
        </row>
        <row r="691">
          <cell r="G691">
            <v>30</v>
          </cell>
        </row>
        <row r="691">
          <cell r="AX691">
            <v>0</v>
          </cell>
          <cell r="AY691">
            <v>0</v>
          </cell>
          <cell r="AZ691">
            <v>0</v>
          </cell>
          <cell r="BA691" t="e">
            <v>#N/A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</row>
        <row r="692">
          <cell r="B692" t="str">
            <v>S422010</v>
          </cell>
          <cell r="C692" t="str">
            <v>长春鸿德汽车照明有限公司</v>
          </cell>
        </row>
        <row r="692">
          <cell r="E692" t="e">
            <v>#N/A</v>
          </cell>
        </row>
        <row r="692">
          <cell r="G692">
            <v>60</v>
          </cell>
        </row>
        <row r="692">
          <cell r="AX692">
            <v>173134.08</v>
          </cell>
          <cell r="AY692">
            <v>173134.08</v>
          </cell>
          <cell r="AZ692">
            <v>0</v>
          </cell>
          <cell r="BA692" t="e">
            <v>#N/A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28855.68</v>
          </cell>
        </row>
        <row r="693">
          <cell r="B693" t="str">
            <v>S437066</v>
          </cell>
          <cell r="C693" t="str">
            <v>潍坊四水包装有限公司</v>
          </cell>
        </row>
        <row r="693">
          <cell r="E693" t="e">
            <v>#N/A</v>
          </cell>
        </row>
        <row r="693">
          <cell r="G693" t="str">
            <v>预付</v>
          </cell>
        </row>
        <row r="693">
          <cell r="AX693">
            <v>0</v>
          </cell>
          <cell r="AY693">
            <v>0</v>
          </cell>
          <cell r="AZ693">
            <v>0</v>
          </cell>
          <cell r="BA693" t="e">
            <v>#N/A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</row>
        <row r="694">
          <cell r="B694" t="str">
            <v>S444020</v>
          </cell>
          <cell r="C694" t="str">
            <v>惠州华阳通用电子有限公司</v>
          </cell>
        </row>
        <row r="694">
          <cell r="E694" t="e">
            <v>#N/A</v>
          </cell>
        </row>
        <row r="694">
          <cell r="G694">
            <v>60</v>
          </cell>
        </row>
        <row r="694">
          <cell r="AX694">
            <v>3818204.46</v>
          </cell>
          <cell r="AY694">
            <v>3818204.46</v>
          </cell>
          <cell r="AZ694">
            <v>0</v>
          </cell>
          <cell r="BA694" t="e">
            <v>#N/A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636367.41</v>
          </cell>
        </row>
        <row r="695">
          <cell r="B695" t="str">
            <v>S512035</v>
          </cell>
          <cell r="C695" t="str">
            <v>联合众企塑料包装制品（天津）有限公司</v>
          </cell>
        </row>
        <row r="695">
          <cell r="E695" t="e">
            <v>#N/A</v>
          </cell>
        </row>
        <row r="695">
          <cell r="G695">
            <v>60</v>
          </cell>
        </row>
        <row r="695">
          <cell r="AX695">
            <v>20672.12</v>
          </cell>
          <cell r="AY695">
            <v>20672.12</v>
          </cell>
          <cell r="AZ695">
            <v>0</v>
          </cell>
          <cell r="BA695" t="e">
            <v>#N/A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3445.35333333333</v>
          </cell>
        </row>
        <row r="696">
          <cell r="B696" t="str">
            <v>S513238</v>
          </cell>
          <cell r="C696" t="str">
            <v>深州市睿盛橡塑制品有限公司</v>
          </cell>
        </row>
        <row r="696">
          <cell r="E696" t="str">
            <v>金属件</v>
          </cell>
        </row>
        <row r="696">
          <cell r="G696" t="str">
            <v>预付</v>
          </cell>
        </row>
        <row r="696">
          <cell r="AW696">
            <v>3145</v>
          </cell>
          <cell r="AX696">
            <v>92912.62</v>
          </cell>
          <cell r="AY696">
            <v>96057.62</v>
          </cell>
          <cell r="AZ696">
            <v>96057.62</v>
          </cell>
          <cell r="BA696" t="e">
            <v>#N/A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524.166666666667</v>
          </cell>
          <cell r="BG696">
            <v>16009.6033333333</v>
          </cell>
        </row>
        <row r="697">
          <cell r="B697" t="str">
            <v>S531018</v>
          </cell>
          <cell r="C697" t="str">
            <v>上海誉星电子有限公司</v>
          </cell>
        </row>
        <row r="697">
          <cell r="E697" t="e">
            <v>#N/A</v>
          </cell>
        </row>
        <row r="697">
          <cell r="G697" t="str">
            <v>预付</v>
          </cell>
        </row>
        <row r="697">
          <cell r="AX697">
            <v>0</v>
          </cell>
          <cell r="AY697">
            <v>0</v>
          </cell>
          <cell r="AZ697">
            <v>0</v>
          </cell>
          <cell r="BA697" t="e">
            <v>#N/A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付款计划"/>
      <sheetName val="Sheet2"/>
    </sheetNames>
    <sheetDataSet>
      <sheetData sheetId="0" refreshError="1">
        <row r="2">
          <cell r="AZ2">
            <v>237246039.73</v>
          </cell>
          <cell r="BA2">
            <v>190994374.37</v>
          </cell>
        </row>
        <row r="3">
          <cell r="B3" t="str">
            <v>供应商代码</v>
          </cell>
          <cell r="C3" t="str">
            <v>供应商名称</v>
          </cell>
          <cell r="D3" t="str">
            <v>模块</v>
          </cell>
        </row>
        <row r="3">
          <cell r="H3" t="str">
            <v>账期</v>
          </cell>
        </row>
        <row r="3">
          <cell r="AZ3" t="str">
            <v>24.05底应付账款合计</v>
          </cell>
          <cell r="BA3" t="str">
            <v>当天到期应付</v>
          </cell>
          <cell r="BB3" t="str">
            <v>付款比例</v>
          </cell>
          <cell r="BC3" t="str">
            <v>1月半年平均数</v>
          </cell>
          <cell r="BD3" t="str">
            <v>2月半年平均数</v>
          </cell>
          <cell r="BE3" t="str">
            <v>3月半年平均数</v>
          </cell>
          <cell r="BF3" t="str">
            <v>4月半年平均数</v>
          </cell>
          <cell r="BG3" t="str">
            <v>5月半年平均数</v>
          </cell>
          <cell r="BH3" t="str">
            <v>6月半年平均数</v>
          </cell>
        </row>
        <row r="4">
          <cell r="I4" t="str">
            <v>是否供货</v>
          </cell>
          <cell r="J4" t="str">
            <v>采购确认账期（天）</v>
          </cell>
          <cell r="K4" t="str">
            <v>21.01月份挂账金额</v>
          </cell>
          <cell r="L4" t="str">
            <v>21.02月份挂账金额</v>
          </cell>
          <cell r="M4" t="str">
            <v>21.03月份挂账金额</v>
          </cell>
          <cell r="N4" t="str">
            <v>21.04月份挂账金额</v>
          </cell>
          <cell r="O4" t="str">
            <v>21.05月份挂账金额</v>
          </cell>
          <cell r="P4" t="str">
            <v>21.06月份挂账金额</v>
          </cell>
          <cell r="Q4" t="str">
            <v>21.07月份挂账金额</v>
          </cell>
          <cell r="R4" t="str">
            <v>21.08月份挂账金额</v>
          </cell>
          <cell r="S4" t="str">
            <v>21.09月份挂账金额</v>
          </cell>
          <cell r="T4" t="str">
            <v>21.10月份挂账金额</v>
          </cell>
          <cell r="U4" t="str">
            <v>21.11月份挂账金额</v>
          </cell>
          <cell r="V4" t="str">
            <v>21.12月份挂账金额</v>
          </cell>
          <cell r="W4" t="str">
            <v>22.01月挂账金额</v>
          </cell>
          <cell r="X4" t="str">
            <v>22.02月挂账金额</v>
          </cell>
          <cell r="Y4" t="str">
            <v>22.03月挂账金额</v>
          </cell>
          <cell r="Z4" t="str">
            <v>22.04月挂账金额</v>
          </cell>
          <cell r="AA4" t="str">
            <v>22.05月挂账金额</v>
          </cell>
          <cell r="AB4" t="str">
            <v>22.06月挂账金额</v>
          </cell>
          <cell r="AC4" t="str">
            <v>22.07月挂账金额</v>
          </cell>
          <cell r="AD4" t="str">
            <v>22.08月挂账金额</v>
          </cell>
          <cell r="AE4" t="str">
            <v>22.09月挂账金额</v>
          </cell>
          <cell r="AF4" t="str">
            <v>22.10月挂账金额</v>
          </cell>
          <cell r="AG4" t="str">
            <v>22.11月挂账金额</v>
          </cell>
          <cell r="AH4" t="str">
            <v>22.12月挂账金额</v>
          </cell>
          <cell r="AI4" t="str">
            <v>23.1月挂账金额</v>
          </cell>
          <cell r="AJ4" t="str">
            <v>23.2月挂账金额</v>
          </cell>
          <cell r="AK4" t="str">
            <v>23.3月挂账金额</v>
          </cell>
          <cell r="AL4" t="str">
            <v>23.4月挂账金额</v>
          </cell>
          <cell r="AM4" t="str">
            <v>23.5月挂账金额</v>
          </cell>
          <cell r="AN4" t="str">
            <v>23.6月挂账金额</v>
          </cell>
          <cell r="AO4" t="str">
            <v>23.7月挂账金额</v>
          </cell>
          <cell r="AP4" t="str">
            <v>23.8月挂账金额</v>
          </cell>
          <cell r="AQ4" t="str">
            <v>23.9月挂账金额</v>
          </cell>
          <cell r="AR4" t="str">
            <v>23.10月挂账金额</v>
          </cell>
          <cell r="AS4" t="str">
            <v>23.11月挂账金额</v>
          </cell>
          <cell r="AT4" t="str">
            <v>23.12月挂账金额</v>
          </cell>
          <cell r="AU4" t="str">
            <v>24.01月挂账金额</v>
          </cell>
          <cell r="AV4" t="str">
            <v>24.02月挂账金额</v>
          </cell>
          <cell r="AW4" t="str">
            <v>24.03月挂账金额</v>
          </cell>
          <cell r="AX4" t="str">
            <v>2024.04月挂账金额</v>
          </cell>
          <cell r="AY4" t="str">
            <v>2024.05月挂账金额</v>
          </cell>
        </row>
        <row r="5">
          <cell r="B5" t="str">
            <v>S413044</v>
          </cell>
          <cell r="C5" t="str">
            <v>黄骅市长生汽车灯镜有限公司</v>
          </cell>
          <cell r="D5" t="str">
            <v>金属件/座椅/后视镜</v>
          </cell>
          <cell r="E5" t="str">
            <v>金属件/座椅/后视镜</v>
          </cell>
          <cell r="F5" t="e">
            <v>#REF!</v>
          </cell>
          <cell r="G5" t="str">
            <v>正常供货</v>
          </cell>
          <cell r="H5">
            <v>60</v>
          </cell>
          <cell r="I5" t="str">
            <v>是</v>
          </cell>
          <cell r="J5">
            <v>90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5">
          <cell r="AB5">
            <v>0</v>
          </cell>
          <cell r="AC5">
            <v>732127.85</v>
          </cell>
          <cell r="AD5">
            <v>767937.17</v>
          </cell>
          <cell r="AE5">
            <v>1073440.46</v>
          </cell>
          <cell r="AF5">
            <v>1251199.85</v>
          </cell>
          <cell r="AG5">
            <v>440791.33</v>
          </cell>
          <cell r="AH5">
            <v>168601.83</v>
          </cell>
          <cell r="AI5">
            <v>432729.03</v>
          </cell>
          <cell r="AJ5">
            <v>512645.72</v>
          </cell>
          <cell r="AK5">
            <v>892489.37</v>
          </cell>
          <cell r="AL5">
            <v>1111119.84</v>
          </cell>
          <cell r="AM5">
            <v>375306.72</v>
          </cell>
          <cell r="AN5">
            <v>398270.82</v>
          </cell>
          <cell r="AO5">
            <v>358270.95</v>
          </cell>
          <cell r="AP5">
            <v>530635.45</v>
          </cell>
          <cell r="AQ5">
            <v>632900</v>
          </cell>
          <cell r="AR5">
            <v>715800</v>
          </cell>
          <cell r="AS5">
            <v>719884.1</v>
          </cell>
          <cell r="AT5">
            <v>681265.06</v>
          </cell>
          <cell r="AU5">
            <v>319470.3</v>
          </cell>
          <cell r="AV5">
            <v>694409.93</v>
          </cell>
          <cell r="AW5">
            <v>381564.41</v>
          </cell>
          <cell r="AX5">
            <v>772298.17</v>
          </cell>
          <cell r="AY5">
            <v>433398.01</v>
          </cell>
          <cell r="AZ5">
            <v>14396556.37</v>
          </cell>
          <cell r="BA5">
            <v>13190860.19</v>
          </cell>
          <cell r="BB5">
            <v>0.8</v>
          </cell>
          <cell r="BC5">
            <v>606459.26</v>
          </cell>
          <cell r="BD5">
            <v>599992.485</v>
          </cell>
          <cell r="BE5">
            <v>627288.231666667</v>
          </cell>
          <cell r="BF5">
            <v>585398.966666667</v>
          </cell>
          <cell r="BG5">
            <v>594815.328333333</v>
          </cell>
          <cell r="BH5">
            <v>547067.646666667</v>
          </cell>
        </row>
        <row r="6">
          <cell r="B6" t="str">
            <v>S413049</v>
          </cell>
          <cell r="C6" t="str">
            <v>黄骅市天丰汽车配件有限公司</v>
          </cell>
          <cell r="D6" t="str">
            <v>金属件</v>
          </cell>
          <cell r="E6" t="str">
            <v>金属件</v>
          </cell>
          <cell r="F6" t="e">
            <v>#REF!</v>
          </cell>
          <cell r="G6" t="str">
            <v>诉讼</v>
          </cell>
          <cell r="H6">
            <v>60</v>
          </cell>
          <cell r="I6" t="str">
            <v>是</v>
          </cell>
        </row>
        <row r="6"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6">
          <cell r="AB6">
            <v>3469.52</v>
          </cell>
          <cell r="AC6">
            <v>303395.18</v>
          </cell>
          <cell r="AD6">
            <v>2781.2</v>
          </cell>
          <cell r="AE6">
            <v>453845.1</v>
          </cell>
          <cell r="AF6">
            <v>1688226.44</v>
          </cell>
          <cell r="AG6">
            <v>654555.98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6">
          <cell r="AO6">
            <v>815454.82</v>
          </cell>
        </row>
        <row r="6">
          <cell r="AT6">
            <v>11866.04</v>
          </cell>
          <cell r="AU6">
            <v>0</v>
          </cell>
          <cell r="AV6">
            <v>0</v>
          </cell>
          <cell r="AW6">
            <v>0</v>
          </cell>
        </row>
        <row r="6">
          <cell r="AY6">
            <v>0</v>
          </cell>
          <cell r="AZ6">
            <v>3933594.28</v>
          </cell>
          <cell r="BA6">
            <v>3933594.28</v>
          </cell>
          <cell r="BB6">
            <v>0.8</v>
          </cell>
          <cell r="BC6">
            <v>137886.81</v>
          </cell>
          <cell r="BD6">
            <v>1977.67333333333</v>
          </cell>
          <cell r="BE6">
            <v>1977.67333333333</v>
          </cell>
          <cell r="BF6">
            <v>1977.67333333333</v>
          </cell>
          <cell r="BG6">
            <v>1977.67333333333</v>
          </cell>
          <cell r="BH6">
            <v>1977.67333333333</v>
          </cell>
        </row>
        <row r="7">
          <cell r="B7" t="str">
            <v>S413052</v>
          </cell>
          <cell r="C7" t="str">
            <v>黄骅市鑫昌五金制品厂</v>
          </cell>
          <cell r="D7" t="str">
            <v>金属件/后视镜</v>
          </cell>
          <cell r="E7" t="str">
            <v>金属件/后视镜</v>
          </cell>
          <cell r="F7" t="e">
            <v>#REF!</v>
          </cell>
          <cell r="G7" t="str">
            <v>正常供货</v>
          </cell>
          <cell r="H7">
            <v>60</v>
          </cell>
          <cell r="I7" t="str">
            <v>是</v>
          </cell>
          <cell r="J7">
            <v>90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7"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7">
          <cell r="AG7">
            <v>374577.45</v>
          </cell>
          <cell r="AH7">
            <v>228154.74</v>
          </cell>
          <cell r="AI7">
            <v>113127.61</v>
          </cell>
          <cell r="AJ7">
            <v>331900.25</v>
          </cell>
          <cell r="AK7">
            <v>831261.46</v>
          </cell>
          <cell r="AL7">
            <v>972352.1</v>
          </cell>
          <cell r="AM7">
            <v>800110.2</v>
          </cell>
          <cell r="AN7">
            <v>674738.06</v>
          </cell>
          <cell r="AO7">
            <v>354717.47</v>
          </cell>
          <cell r="AP7">
            <v>479028.24</v>
          </cell>
          <cell r="AQ7">
            <v>628200</v>
          </cell>
          <cell r="AR7">
            <v>727200</v>
          </cell>
          <cell r="AS7">
            <v>804082.43</v>
          </cell>
          <cell r="AT7">
            <v>558614.41</v>
          </cell>
          <cell r="AU7">
            <v>469215.24</v>
          </cell>
          <cell r="AV7">
            <v>873649.89</v>
          </cell>
          <cell r="AW7">
            <v>531988.24</v>
          </cell>
          <cell r="AX7">
            <v>1314960.39</v>
          </cell>
          <cell r="AY7">
            <v>726222.91</v>
          </cell>
          <cell r="AZ7">
            <v>11794101.09</v>
          </cell>
          <cell r="BA7">
            <v>9752917.79</v>
          </cell>
          <cell r="BB7">
            <v>0.8</v>
          </cell>
          <cell r="BC7">
            <v>591973.758333333</v>
          </cell>
          <cell r="BD7">
            <v>611056.72</v>
          </cell>
          <cell r="BE7">
            <v>676826.995</v>
          </cell>
          <cell r="BF7">
            <v>660791.701666667</v>
          </cell>
          <cell r="BG7">
            <v>758751.766666667</v>
          </cell>
          <cell r="BH7">
            <v>745775.18</v>
          </cell>
        </row>
        <row r="8">
          <cell r="B8" t="str">
            <v>S412020</v>
          </cell>
          <cell r="C8" t="str">
            <v>天津市鹏升汽车部件有限公司</v>
          </cell>
          <cell r="D8" t="str">
            <v>座椅</v>
          </cell>
          <cell r="E8" t="str">
            <v>座椅</v>
          </cell>
          <cell r="F8" t="e">
            <v>#REF!</v>
          </cell>
          <cell r="G8" t="str">
            <v>正常供货</v>
          </cell>
          <cell r="H8">
            <v>60</v>
          </cell>
          <cell r="I8" t="str">
            <v>是</v>
          </cell>
          <cell r="J8">
            <v>90</v>
          </cell>
          <cell r="K8">
            <v>0</v>
          </cell>
          <cell r="L8">
            <v>0</v>
          </cell>
        </row>
        <row r="8">
          <cell r="P8">
            <v>0</v>
          </cell>
        </row>
        <row r="8">
          <cell r="V8">
            <v>0</v>
          </cell>
          <cell r="W8">
            <v>311990.51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746001.18</v>
          </cell>
          <cell r="AC8">
            <v>0</v>
          </cell>
          <cell r="AD8">
            <v>643341.41</v>
          </cell>
          <cell r="AE8">
            <v>158173.46</v>
          </cell>
          <cell r="AF8">
            <v>0</v>
          </cell>
          <cell r="AG8">
            <v>541917.11</v>
          </cell>
          <cell r="AH8">
            <v>148368.45</v>
          </cell>
          <cell r="AI8">
            <v>138942.71</v>
          </cell>
          <cell r="AJ8">
            <v>298175.46</v>
          </cell>
          <cell r="AK8">
            <v>497378.14</v>
          </cell>
          <cell r="AL8">
            <v>441514.14</v>
          </cell>
          <cell r="AM8">
            <v>173949.87</v>
          </cell>
          <cell r="AN8">
            <v>153246.5</v>
          </cell>
          <cell r="AO8">
            <v>146332.04</v>
          </cell>
          <cell r="AP8">
            <v>322205.46</v>
          </cell>
          <cell r="AQ8">
            <v>304600</v>
          </cell>
          <cell r="AR8">
            <v>529000</v>
          </cell>
          <cell r="AS8">
            <v>475095.45</v>
          </cell>
          <cell r="AT8">
            <v>530244.8</v>
          </cell>
          <cell r="AU8">
            <v>0</v>
          </cell>
          <cell r="AV8">
            <v>670101.04</v>
          </cell>
          <cell r="AW8">
            <v>67465.53</v>
          </cell>
          <cell r="AX8">
            <v>220599.07</v>
          </cell>
          <cell r="AY8">
            <v>84712</v>
          </cell>
          <cell r="AZ8">
            <v>7603354.33</v>
          </cell>
          <cell r="BA8">
            <v>7298043.26</v>
          </cell>
          <cell r="BB8">
            <v>0.8</v>
          </cell>
          <cell r="BC8">
            <v>384579.625</v>
          </cell>
          <cell r="BD8">
            <v>360190.951666667</v>
          </cell>
          <cell r="BE8">
            <v>418173.548333333</v>
          </cell>
          <cell r="BF8">
            <v>378651.136666667</v>
          </cell>
          <cell r="BG8">
            <v>327250.981666667</v>
          </cell>
          <cell r="BH8">
            <v>262187.073333333</v>
          </cell>
        </row>
        <row r="9">
          <cell r="B9" t="str">
            <v>S413082</v>
          </cell>
          <cell r="C9" t="str">
            <v>深州市卓伦橡塑磨具有限公司</v>
          </cell>
          <cell r="D9" t="str">
            <v>金属件</v>
          </cell>
          <cell r="E9" t="str">
            <v>金属件</v>
          </cell>
          <cell r="F9" t="e">
            <v>#REF!</v>
          </cell>
          <cell r="G9" t="str">
            <v>正常供货</v>
          </cell>
          <cell r="H9">
            <v>60</v>
          </cell>
          <cell r="I9" t="str">
            <v>是</v>
          </cell>
          <cell r="J9">
            <v>90</v>
          </cell>
          <cell r="K9">
            <v>0</v>
          </cell>
        </row>
        <row r="9">
          <cell r="M9">
            <v>0</v>
          </cell>
        </row>
        <row r="9">
          <cell r="O9">
            <v>0</v>
          </cell>
          <cell r="P9">
            <v>0</v>
          </cell>
        </row>
        <row r="9">
          <cell r="X9">
            <v>0</v>
          </cell>
        </row>
        <row r="9">
          <cell r="Z9">
            <v>30611.83</v>
          </cell>
          <cell r="AA9">
            <v>158487.82</v>
          </cell>
          <cell r="AB9">
            <v>177837.86</v>
          </cell>
          <cell r="AC9">
            <v>0</v>
          </cell>
          <cell r="AD9">
            <v>161410.47</v>
          </cell>
          <cell r="AE9">
            <v>171892.43</v>
          </cell>
          <cell r="AF9">
            <v>94977.78</v>
          </cell>
          <cell r="AG9">
            <v>0</v>
          </cell>
          <cell r="AH9">
            <v>173729.26</v>
          </cell>
          <cell r="AI9">
            <v>119193.86</v>
          </cell>
          <cell r="AJ9">
            <v>141798.92</v>
          </cell>
          <cell r="AK9">
            <v>63145.78</v>
          </cell>
          <cell r="AL9">
            <v>120093.38</v>
          </cell>
          <cell r="AM9">
            <v>277536.1</v>
          </cell>
          <cell r="AN9">
            <v>227970.98</v>
          </cell>
          <cell r="AO9">
            <v>93884.12</v>
          </cell>
          <cell r="AP9">
            <v>164798</v>
          </cell>
          <cell r="AQ9">
            <v>237200</v>
          </cell>
          <cell r="AR9">
            <v>235300</v>
          </cell>
          <cell r="AS9">
            <v>286340.74</v>
          </cell>
          <cell r="AT9">
            <v>222828.26</v>
          </cell>
          <cell r="AU9">
            <v>204377.57</v>
          </cell>
          <cell r="AV9">
            <v>253883.42</v>
          </cell>
          <cell r="AW9">
            <v>106468.85</v>
          </cell>
        </row>
        <row r="9">
          <cell r="AY9">
            <v>0</v>
          </cell>
          <cell r="AZ9">
            <v>3723767.43</v>
          </cell>
          <cell r="BA9">
            <v>3723767.43</v>
          </cell>
          <cell r="BB9">
            <v>0.8</v>
          </cell>
          <cell r="BC9">
            <v>206725.186666667</v>
          </cell>
          <cell r="BD9">
            <v>225140.761666667</v>
          </cell>
          <cell r="BE9">
            <v>239988.331666667</v>
          </cell>
          <cell r="BF9">
            <v>218199.806666667</v>
          </cell>
          <cell r="BG9">
            <v>178983.14</v>
          </cell>
          <cell r="BH9">
            <v>131259.683333333</v>
          </cell>
        </row>
        <row r="10">
          <cell r="B10" t="str">
            <v>S413022</v>
          </cell>
          <cell r="C10" t="str">
            <v>海兴中盛弹簧有限公司</v>
          </cell>
          <cell r="D10" t="str">
            <v>金属件/座椅/后视镜</v>
          </cell>
          <cell r="E10" t="str">
            <v>金属件/座椅/后视镜</v>
          </cell>
          <cell r="F10" t="e">
            <v>#REF!</v>
          </cell>
          <cell r="G10" t="str">
            <v>正常供货</v>
          </cell>
          <cell r="H10">
            <v>90</v>
          </cell>
          <cell r="I10" t="str">
            <v>是</v>
          </cell>
          <cell r="J10">
            <v>90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0"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399163.32</v>
          </cell>
          <cell r="AE10">
            <v>236460.09</v>
          </cell>
          <cell r="AF10">
            <v>306125.57</v>
          </cell>
          <cell r="AG10">
            <v>0</v>
          </cell>
          <cell r="AH10">
            <v>478665.24</v>
          </cell>
          <cell r="AI10">
            <v>77917.51</v>
          </cell>
          <cell r="AJ10">
            <v>118566.23</v>
          </cell>
          <cell r="AK10">
            <v>344986.53</v>
          </cell>
          <cell r="AL10">
            <v>390694.5</v>
          </cell>
          <cell r="AM10">
            <v>483557.72</v>
          </cell>
          <cell r="AN10">
            <v>289036.79</v>
          </cell>
          <cell r="AO10">
            <v>331670.09</v>
          </cell>
          <cell r="AP10">
            <v>313736.89</v>
          </cell>
          <cell r="AQ10">
            <v>1006400</v>
          </cell>
          <cell r="AR10">
            <v>698000</v>
          </cell>
          <cell r="AS10">
            <v>565253.42</v>
          </cell>
          <cell r="AT10">
            <v>441859.54</v>
          </cell>
          <cell r="AU10">
            <v>426557.18</v>
          </cell>
          <cell r="AV10">
            <v>635797.16</v>
          </cell>
          <cell r="AW10">
            <v>269502.65</v>
          </cell>
          <cell r="AX10">
            <v>742854.91</v>
          </cell>
          <cell r="AY10">
            <v>479730.32</v>
          </cell>
          <cell r="AZ10">
            <v>9036535.66</v>
          </cell>
          <cell r="BA10">
            <v>7544447.78</v>
          </cell>
          <cell r="BB10">
            <v>0.8</v>
          </cell>
          <cell r="BC10">
            <v>559486.656666667</v>
          </cell>
          <cell r="BD10">
            <v>575301.171666667</v>
          </cell>
          <cell r="BE10">
            <v>628977.883333333</v>
          </cell>
          <cell r="BF10">
            <v>506161.658333333</v>
          </cell>
          <cell r="BG10">
            <v>513637.476666667</v>
          </cell>
          <cell r="BH10">
            <v>499383.626666667</v>
          </cell>
        </row>
        <row r="11">
          <cell r="B11" t="str">
            <v>S413029</v>
          </cell>
          <cell r="C11" t="str">
            <v>黄骅市成卓汽车部件厂</v>
          </cell>
          <cell r="D11" t="str">
            <v>金属件</v>
          </cell>
          <cell r="E11" t="str">
            <v>金属件</v>
          </cell>
          <cell r="F11" t="e">
            <v>#REF!</v>
          </cell>
          <cell r="G11" t="str">
            <v>正常供货</v>
          </cell>
          <cell r="H11">
            <v>60</v>
          </cell>
          <cell r="I11" t="str">
            <v>是</v>
          </cell>
          <cell r="J11">
            <v>90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1"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1">
          <cell r="AJ11">
            <v>0</v>
          </cell>
          <cell r="AK11">
            <v>675419.15</v>
          </cell>
          <cell r="AL11">
            <v>903892.03</v>
          </cell>
          <cell r="AM11">
            <v>516881.84</v>
          </cell>
          <cell r="AN11">
            <v>412497.14</v>
          </cell>
          <cell r="AO11">
            <v>342859.53</v>
          </cell>
          <cell r="AP11">
            <v>508730.7</v>
          </cell>
          <cell r="AQ11">
            <v>532700</v>
          </cell>
          <cell r="AR11">
            <v>730800</v>
          </cell>
          <cell r="AS11">
            <v>640571.73</v>
          </cell>
          <cell r="AT11">
            <v>585157.04</v>
          </cell>
          <cell r="AU11">
            <v>540019.39</v>
          </cell>
          <cell r="AV11">
            <v>1028110.38</v>
          </cell>
          <cell r="AW11">
            <v>549627.2</v>
          </cell>
          <cell r="AX11">
            <v>1100043.56</v>
          </cell>
          <cell r="AY11">
            <v>579798.84</v>
          </cell>
          <cell r="AZ11">
            <v>9647108.53</v>
          </cell>
          <cell r="BA11">
            <v>7967266.13</v>
          </cell>
          <cell r="BB11">
            <v>0.8</v>
          </cell>
          <cell r="BC11">
            <v>556803.166666667</v>
          </cell>
          <cell r="BD11">
            <v>589663.143333333</v>
          </cell>
          <cell r="BE11">
            <v>676226.423333333</v>
          </cell>
          <cell r="BF11">
            <v>679047.623333333</v>
          </cell>
          <cell r="BG11">
            <v>740588.216666667</v>
          </cell>
          <cell r="BH11">
            <v>730459.401666667</v>
          </cell>
        </row>
        <row r="12">
          <cell r="B12" t="str">
            <v>S422005</v>
          </cell>
          <cell r="C12" t="str">
            <v>吉林省德邦汽车电子有限公司</v>
          </cell>
          <cell r="D12" t="str">
            <v>座椅</v>
          </cell>
          <cell r="E12" t="str">
            <v>座椅</v>
          </cell>
          <cell r="F12" t="e">
            <v>#REF!</v>
          </cell>
          <cell r="G12" t="str">
            <v>正常供货</v>
          </cell>
          <cell r="H12">
            <v>60</v>
          </cell>
          <cell r="I12" t="str">
            <v>是</v>
          </cell>
          <cell r="J12">
            <v>60</v>
          </cell>
        </row>
        <row r="12"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2"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2">
          <cell r="AK12">
            <v>0</v>
          </cell>
          <cell r="AL12">
            <v>280252.23</v>
          </cell>
          <cell r="AM12">
            <v>174317.96</v>
          </cell>
          <cell r="AN12">
            <v>89372.08</v>
          </cell>
          <cell r="AO12">
            <v>158751.9</v>
          </cell>
          <cell r="AP12">
            <v>376067.7</v>
          </cell>
          <cell r="AQ12">
            <v>233100</v>
          </cell>
          <cell r="AR12">
            <v>373400</v>
          </cell>
          <cell r="AS12">
            <v>0</v>
          </cell>
          <cell r="AT12">
            <v>457956.41</v>
          </cell>
          <cell r="AU12">
            <v>109502.42</v>
          </cell>
          <cell r="AV12">
            <v>533658.14</v>
          </cell>
          <cell r="AW12">
            <v>120490.43</v>
          </cell>
          <cell r="AX12">
            <v>160343.9</v>
          </cell>
          <cell r="AY12">
            <v>154466.82</v>
          </cell>
          <cell r="AZ12">
            <v>3221679.99</v>
          </cell>
          <cell r="BA12">
            <v>2906869.27</v>
          </cell>
          <cell r="BB12">
            <v>0.8</v>
          </cell>
          <cell r="BC12">
            <v>266546.001666667</v>
          </cell>
          <cell r="BD12">
            <v>258337.755</v>
          </cell>
          <cell r="BE12">
            <v>284602.828333333</v>
          </cell>
          <cell r="BF12">
            <v>265834.566666667</v>
          </cell>
          <cell r="BG12">
            <v>230325.216666667</v>
          </cell>
          <cell r="BH12">
            <v>256069.686666667</v>
          </cell>
        </row>
        <row r="13">
          <cell r="B13" t="str">
            <v>S413034</v>
          </cell>
          <cell r="C13" t="str">
            <v>黄骅市汇铭汽车部件有限公司</v>
          </cell>
          <cell r="D13" t="str">
            <v>金属件/座椅/后视镜</v>
          </cell>
          <cell r="E13" t="str">
            <v>金属件/座椅/后视镜</v>
          </cell>
          <cell r="F13" t="e">
            <v>#REF!</v>
          </cell>
          <cell r="G13" t="str">
            <v>正常供货</v>
          </cell>
          <cell r="H13">
            <v>90</v>
          </cell>
          <cell r="I13" t="str">
            <v>是</v>
          </cell>
          <cell r="J13">
            <v>90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3"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505048.21</v>
          </cell>
          <cell r="AO13">
            <v>995973.22</v>
          </cell>
          <cell r="AP13">
            <v>0</v>
          </cell>
          <cell r="AQ13">
            <v>285300</v>
          </cell>
          <cell r="AR13">
            <v>175900</v>
          </cell>
          <cell r="AS13">
            <v>177111.76</v>
          </cell>
          <cell r="AT13">
            <v>178367.55</v>
          </cell>
          <cell r="AU13">
            <v>0</v>
          </cell>
          <cell r="AV13">
            <v>113615.63</v>
          </cell>
          <cell r="AW13">
            <v>0</v>
          </cell>
        </row>
        <row r="13">
          <cell r="AY13">
            <v>564687.13</v>
          </cell>
          <cell r="AZ13">
            <v>2996003.5</v>
          </cell>
          <cell r="BA13">
            <v>2431316.37</v>
          </cell>
          <cell r="BB13">
            <v>0.8</v>
          </cell>
          <cell r="BC13">
            <v>302108.755</v>
          </cell>
          <cell r="BD13">
            <v>136113.218333333</v>
          </cell>
          <cell r="BE13">
            <v>155049.156666667</v>
          </cell>
          <cell r="BF13">
            <v>107499.156666667</v>
          </cell>
          <cell r="BG13">
            <v>78182.49</v>
          </cell>
          <cell r="BH13">
            <v>142778.385</v>
          </cell>
        </row>
        <row r="14">
          <cell r="B14" t="str">
            <v>S513014</v>
          </cell>
          <cell r="C14" t="str">
            <v>邓景亮</v>
          </cell>
          <cell r="D14" t="str">
            <v>金属件/座椅/后视镜</v>
          </cell>
          <cell r="E14" t="str">
            <v>金属件/座椅/后视镜</v>
          </cell>
          <cell r="F14" t="e">
            <v>#REF!</v>
          </cell>
          <cell r="G14" t="str">
            <v>运输</v>
          </cell>
          <cell r="H14">
            <v>90</v>
          </cell>
          <cell r="I14" t="str">
            <v>是</v>
          </cell>
          <cell r="J14">
            <v>90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4">
          <cell r="AA14">
            <v>0</v>
          </cell>
        </row>
        <row r="14"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4">
          <cell r="AK14">
            <v>0</v>
          </cell>
          <cell r="AL14">
            <v>217255.12</v>
          </cell>
          <cell r="AM14">
            <v>0</v>
          </cell>
          <cell r="AN14">
            <v>232752.11</v>
          </cell>
          <cell r="AO14">
            <v>239645.11</v>
          </cell>
          <cell r="AP14">
            <v>266159.03</v>
          </cell>
          <cell r="AQ14">
            <v>371400</v>
          </cell>
          <cell r="AR14">
            <v>402600</v>
          </cell>
          <cell r="AS14">
            <v>383933.84</v>
          </cell>
          <cell r="AT14">
            <v>412538.92</v>
          </cell>
          <cell r="AU14">
            <v>567482.59</v>
          </cell>
          <cell r="AV14">
            <v>565111.33</v>
          </cell>
          <cell r="AW14">
            <v>218574.31</v>
          </cell>
          <cell r="AX14">
            <v>414179.92</v>
          </cell>
          <cell r="AY14">
            <v>185670.35</v>
          </cell>
          <cell r="AZ14">
            <v>4477302.63</v>
          </cell>
          <cell r="BA14">
            <v>3658878.05</v>
          </cell>
          <cell r="BB14">
            <v>0.8</v>
          </cell>
          <cell r="BC14">
            <v>346046.15</v>
          </cell>
          <cell r="BD14">
            <v>400685.73</v>
          </cell>
          <cell r="BE14">
            <v>450511.113333333</v>
          </cell>
          <cell r="BF14">
            <v>425040.165</v>
          </cell>
          <cell r="BG14">
            <v>426970.151666667</v>
          </cell>
          <cell r="BH14">
            <v>393926.236666667</v>
          </cell>
        </row>
        <row r="15">
          <cell r="B15" t="str">
            <v>S411007</v>
          </cell>
          <cell r="C15" t="str">
            <v>北京浦东三浦标准件有限公司</v>
          </cell>
          <cell r="D15" t="str">
            <v>金属件/座椅/后视镜</v>
          </cell>
          <cell r="E15" t="str">
            <v>金属件/座椅/后视镜</v>
          </cell>
          <cell r="F15" t="e">
            <v>#REF!</v>
          </cell>
          <cell r="G15" t="str">
            <v>正常供货</v>
          </cell>
          <cell r="H15">
            <v>90</v>
          </cell>
          <cell r="I15" t="str">
            <v>是</v>
          </cell>
          <cell r="J15">
            <v>90</v>
          </cell>
          <cell r="K15">
            <v>0</v>
          </cell>
          <cell r="L15">
            <v>0</v>
          </cell>
          <cell r="M15">
            <v>0</v>
          </cell>
        </row>
        <row r="15"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221944.23</v>
          </cell>
          <cell r="AE15">
            <v>271530.19</v>
          </cell>
          <cell r="AF15">
            <v>130510.81</v>
          </cell>
          <cell r="AG15">
            <v>0</v>
          </cell>
          <cell r="AH15">
            <v>105236.26</v>
          </cell>
          <cell r="AI15">
            <v>69391.71</v>
          </cell>
          <cell r="AJ15">
            <v>176891.43</v>
          </cell>
          <cell r="AK15">
            <v>132149.44</v>
          </cell>
          <cell r="AL15">
            <v>0</v>
          </cell>
          <cell r="AM15">
            <v>328931.6</v>
          </cell>
          <cell r="AN15">
            <v>0</v>
          </cell>
          <cell r="AO15">
            <v>185601.61</v>
          </cell>
          <cell r="AP15">
            <v>99896.04</v>
          </cell>
          <cell r="AQ15">
            <v>100400</v>
          </cell>
          <cell r="AR15">
            <v>120900</v>
          </cell>
          <cell r="AS15">
            <v>132429.65</v>
          </cell>
          <cell r="AT15">
            <v>143728.7</v>
          </cell>
          <cell r="AU15">
            <v>91349.12</v>
          </cell>
          <cell r="AV15">
            <v>0</v>
          </cell>
          <cell r="AW15">
            <v>232522.57</v>
          </cell>
          <cell r="AX15">
            <v>306199.79</v>
          </cell>
          <cell r="AY15">
            <v>174895.67</v>
          </cell>
          <cell r="AZ15">
            <v>3024508.82</v>
          </cell>
          <cell r="BA15">
            <v>2310890.79</v>
          </cell>
          <cell r="BB15">
            <v>0.8</v>
          </cell>
          <cell r="BC15">
            <v>130492.666666667</v>
          </cell>
          <cell r="BD15">
            <v>114783.918333333</v>
          </cell>
          <cell r="BE15">
            <v>98134.5783333333</v>
          </cell>
          <cell r="BF15">
            <v>120155.006666667</v>
          </cell>
          <cell r="BG15">
            <v>151038.305</v>
          </cell>
          <cell r="BH15">
            <v>158115.975</v>
          </cell>
        </row>
        <row r="16">
          <cell r="B16" t="str">
            <v>S413035</v>
          </cell>
          <cell r="C16" t="str">
            <v>黄骅市建昌塑料制品有限公司</v>
          </cell>
          <cell r="D16" t="str">
            <v>座椅/后视镜</v>
          </cell>
          <cell r="E16" t="str">
            <v>座椅/后视镜</v>
          </cell>
          <cell r="F16" t="e">
            <v>#REF!</v>
          </cell>
          <cell r="G16" t="str">
            <v>正常供货</v>
          </cell>
          <cell r="H16">
            <v>90</v>
          </cell>
          <cell r="I16" t="str">
            <v>是</v>
          </cell>
          <cell r="J16">
            <v>90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6">
          <cell r="AA16">
            <v>185843.6</v>
          </cell>
          <cell r="AB16">
            <v>38800</v>
          </cell>
          <cell r="AC16">
            <v>336476.43</v>
          </cell>
          <cell r="AD16">
            <v>195806.12</v>
          </cell>
          <cell r="AE16">
            <v>0</v>
          </cell>
          <cell r="AF16">
            <v>392594.19</v>
          </cell>
          <cell r="AG16">
            <v>0</v>
          </cell>
          <cell r="AH16">
            <v>0</v>
          </cell>
          <cell r="AI16">
            <v>210636.66</v>
          </cell>
          <cell r="AJ16">
            <v>119097.84</v>
          </cell>
          <cell r="AK16">
            <v>110306.1</v>
          </cell>
          <cell r="AL16">
            <v>177169.5</v>
          </cell>
          <cell r="AM16">
            <v>0</v>
          </cell>
          <cell r="AN16">
            <v>272425.06</v>
          </cell>
          <cell r="AO16">
            <v>136552.64</v>
          </cell>
          <cell r="AP16">
            <v>108248.25</v>
          </cell>
          <cell r="AQ16">
            <v>94300</v>
          </cell>
          <cell r="AR16">
            <v>110300</v>
          </cell>
          <cell r="AS16">
            <v>117793.89</v>
          </cell>
          <cell r="AT16">
            <v>141122.01</v>
          </cell>
          <cell r="AU16">
            <v>0</v>
          </cell>
          <cell r="AV16">
            <v>199744.32</v>
          </cell>
          <cell r="AW16">
            <v>72494.99</v>
          </cell>
          <cell r="AX16">
            <v>166937.77</v>
          </cell>
          <cell r="AY16">
            <v>129558.37</v>
          </cell>
          <cell r="AZ16">
            <v>3316207.74</v>
          </cell>
          <cell r="BA16">
            <v>2947216.61</v>
          </cell>
          <cell r="BB16">
            <v>0.8</v>
          </cell>
          <cell r="BC16">
            <v>118052.798333333</v>
          </cell>
          <cell r="BD16">
            <v>95294.025</v>
          </cell>
          <cell r="BE16">
            <v>110543.37</v>
          </cell>
          <cell r="BF16">
            <v>106909.201666667</v>
          </cell>
          <cell r="BG16">
            <v>116348.83</v>
          </cell>
          <cell r="BH16">
            <v>118309.576666667</v>
          </cell>
        </row>
        <row r="17">
          <cell r="B17" t="str">
            <v>S413037</v>
          </cell>
          <cell r="C17" t="str">
            <v>黄骅市雍丰塑料制品有限公司</v>
          </cell>
          <cell r="D17" t="str">
            <v>金属件/座椅/后视镜</v>
          </cell>
          <cell r="E17" t="str">
            <v>金属件/座椅/后视镜</v>
          </cell>
          <cell r="F17" t="e">
            <v>#REF!</v>
          </cell>
          <cell r="G17" t="str">
            <v>正常供货</v>
          </cell>
          <cell r="H17">
            <v>60</v>
          </cell>
          <cell r="I17" t="str">
            <v>是</v>
          </cell>
          <cell r="J17">
            <v>60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7">
          <cell r="AC17">
            <v>93096.02</v>
          </cell>
          <cell r="AD17">
            <v>216760.61</v>
          </cell>
          <cell r="AE17">
            <v>492853.31</v>
          </cell>
          <cell r="AF17">
            <v>228791.91</v>
          </cell>
          <cell r="AG17">
            <v>0</v>
          </cell>
          <cell r="AH17">
            <v>220302.83</v>
          </cell>
          <cell r="AI17">
            <v>33635.36</v>
          </cell>
          <cell r="AJ17">
            <v>56202.38</v>
          </cell>
          <cell r="AK17">
            <v>0</v>
          </cell>
          <cell r="AL17">
            <v>305870.59</v>
          </cell>
          <cell r="AM17">
            <v>153156.56</v>
          </cell>
          <cell r="AN17">
            <v>113670.09</v>
          </cell>
          <cell r="AO17">
            <v>128611.55</v>
          </cell>
          <cell r="AP17">
            <v>94976.72</v>
          </cell>
          <cell r="AQ17">
            <v>79700</v>
          </cell>
          <cell r="AR17">
            <v>86300</v>
          </cell>
          <cell r="AS17">
            <v>102077.17</v>
          </cell>
          <cell r="AT17">
            <v>88079.97</v>
          </cell>
          <cell r="AU17">
            <v>79448.02</v>
          </cell>
          <cell r="AV17">
            <v>123706.52</v>
          </cell>
          <cell r="AW17">
            <v>48793.57</v>
          </cell>
          <cell r="AX17">
            <v>158067.69</v>
          </cell>
          <cell r="AY17">
            <v>142575.75</v>
          </cell>
          <cell r="AZ17">
            <v>3046676.62</v>
          </cell>
          <cell r="BA17">
            <v>2746033.18</v>
          </cell>
          <cell r="BB17">
            <v>0.8</v>
          </cell>
          <cell r="BC17">
            <v>96624.235</v>
          </cell>
          <cell r="BD17">
            <v>88430.3133333333</v>
          </cell>
          <cell r="BE17">
            <v>93218.6133333333</v>
          </cell>
          <cell r="BF17">
            <v>88067.5416666667</v>
          </cell>
          <cell r="BG17">
            <v>100028.823333333</v>
          </cell>
          <cell r="BH17">
            <v>106778.586666667</v>
          </cell>
        </row>
        <row r="18">
          <cell r="B18" t="str">
            <v>S413089</v>
          </cell>
          <cell r="C18" t="str">
            <v>黄骅浙泰光伏发电有限公司</v>
          </cell>
          <cell r="D18">
            <v>0</v>
          </cell>
          <cell r="E18">
            <v>0</v>
          </cell>
        </row>
        <row r="18">
          <cell r="G18" t="str">
            <v>管理</v>
          </cell>
          <cell r="H18">
            <v>0</v>
          </cell>
          <cell r="I18" t="str">
            <v>否</v>
          </cell>
        </row>
        <row r="18"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8"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8">
          <cell r="AH18">
            <v>0</v>
          </cell>
          <cell r="AI18">
            <v>0</v>
          </cell>
          <cell r="AJ18">
            <v>0</v>
          </cell>
        </row>
        <row r="18">
          <cell r="AR18">
            <v>59527.13</v>
          </cell>
          <cell r="AS18">
            <v>114720</v>
          </cell>
          <cell r="AT18">
            <v>70632</v>
          </cell>
          <cell r="AU18">
            <v>0</v>
          </cell>
          <cell r="AV18">
            <v>22336</v>
          </cell>
          <cell r="AW18">
            <v>0</v>
          </cell>
          <cell r="AX18">
            <v>172776</v>
          </cell>
          <cell r="AY18">
            <v>84952</v>
          </cell>
          <cell r="AZ18">
            <v>524943.13</v>
          </cell>
          <cell r="BA18">
            <v>524943.13</v>
          </cell>
          <cell r="BB18">
            <v>0</v>
          </cell>
          <cell r="BC18">
            <v>40813.1883333333</v>
          </cell>
          <cell r="BD18">
            <v>40813.1883333333</v>
          </cell>
          <cell r="BE18">
            <v>44535.855</v>
          </cell>
          <cell r="BF18">
            <v>44535.855</v>
          </cell>
          <cell r="BG18">
            <v>63410.6666666667</v>
          </cell>
          <cell r="BH18">
            <v>58449.3333333333</v>
          </cell>
        </row>
        <row r="19">
          <cell r="B19" t="str">
            <v>S413064</v>
          </cell>
          <cell r="C19" t="str">
            <v>黄骅市恒伟五金制品有限公司</v>
          </cell>
          <cell r="D19" t="str">
            <v>座椅/后视镜</v>
          </cell>
          <cell r="E19" t="str">
            <v>座椅/后视镜</v>
          </cell>
          <cell r="F19" t="e">
            <v>#REF!</v>
          </cell>
          <cell r="G19" t="str">
            <v>正常供货</v>
          </cell>
          <cell r="H19">
            <v>60</v>
          </cell>
          <cell r="I19" t="str">
            <v>是</v>
          </cell>
          <cell r="J19">
            <v>90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19">
          <cell r="AF19">
            <v>0</v>
          </cell>
          <cell r="AG19">
            <v>0</v>
          </cell>
          <cell r="AH19">
            <v>0</v>
          </cell>
        </row>
        <row r="19">
          <cell r="AL19">
            <v>0</v>
          </cell>
        </row>
        <row r="19">
          <cell r="AN19">
            <v>202980.76</v>
          </cell>
          <cell r="AO19">
            <v>179748.56</v>
          </cell>
          <cell r="AP19">
            <v>197673.37</v>
          </cell>
          <cell r="AQ19">
            <v>160400</v>
          </cell>
          <cell r="AR19">
            <v>198500</v>
          </cell>
          <cell r="AS19">
            <v>195384.02</v>
          </cell>
          <cell r="AT19">
            <v>187121.98</v>
          </cell>
          <cell r="AU19">
            <v>150354.35</v>
          </cell>
          <cell r="AV19">
            <v>146691.43</v>
          </cell>
          <cell r="AW19">
            <v>72982.19</v>
          </cell>
        </row>
        <row r="19">
          <cell r="AY19">
            <v>480439.2</v>
          </cell>
          <cell r="AZ19">
            <v>2172275.86</v>
          </cell>
          <cell r="BA19">
            <v>1691836.66</v>
          </cell>
          <cell r="BB19">
            <v>0.8</v>
          </cell>
          <cell r="BC19">
            <v>186471.321666667</v>
          </cell>
          <cell r="BD19">
            <v>181572.286666667</v>
          </cell>
          <cell r="BE19">
            <v>173075.296666667</v>
          </cell>
          <cell r="BF19">
            <v>158505.661666667</v>
          </cell>
          <cell r="BG19">
            <v>125422.328333333</v>
          </cell>
          <cell r="BH19">
            <v>172931.525</v>
          </cell>
        </row>
        <row r="20">
          <cell r="B20" t="str">
            <v>S413108</v>
          </cell>
          <cell r="C20" t="str">
            <v>黄骅市泰行汽车配件有限公司</v>
          </cell>
          <cell r="D20" t="str">
            <v>座椅</v>
          </cell>
          <cell r="E20" t="str">
            <v>座椅</v>
          </cell>
          <cell r="F20" t="e">
            <v>#REF!</v>
          </cell>
          <cell r="G20" t="str">
            <v>正常供货</v>
          </cell>
          <cell r="H20">
            <v>60</v>
          </cell>
          <cell r="I20" t="str">
            <v>是</v>
          </cell>
          <cell r="J20">
            <v>60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0"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162923.13</v>
          </cell>
          <cell r="AI20">
            <v>124786.79</v>
          </cell>
          <cell r="AJ20">
            <v>316933.48</v>
          </cell>
          <cell r="AK20">
            <v>601118.25</v>
          </cell>
          <cell r="AL20">
            <v>576882.69</v>
          </cell>
          <cell r="AM20">
            <v>263493.81</v>
          </cell>
          <cell r="AN20">
            <v>379531.1</v>
          </cell>
          <cell r="AO20">
            <v>170728.86</v>
          </cell>
          <cell r="AP20">
            <v>269822.48</v>
          </cell>
          <cell r="AQ20">
            <v>188100</v>
          </cell>
          <cell r="AR20">
            <v>268300</v>
          </cell>
          <cell r="AS20">
            <v>295916.33</v>
          </cell>
          <cell r="AT20">
            <v>417601.74</v>
          </cell>
          <cell r="AU20">
            <v>148279.62</v>
          </cell>
          <cell r="AV20">
            <v>192905.26</v>
          </cell>
          <cell r="AW20">
            <v>85620.42</v>
          </cell>
          <cell r="AX20">
            <v>103727.53</v>
          </cell>
          <cell r="AY20">
            <v>55280.6</v>
          </cell>
          <cell r="AZ20">
            <v>4621952.09</v>
          </cell>
          <cell r="BA20">
            <v>4462943.96</v>
          </cell>
          <cell r="BB20">
            <v>0.8</v>
          </cell>
          <cell r="BC20">
            <v>268411.568333333</v>
          </cell>
          <cell r="BD20">
            <v>264670.028333333</v>
          </cell>
          <cell r="BE20">
            <v>251850.491666667</v>
          </cell>
          <cell r="BF20">
            <v>234770.561666667</v>
          </cell>
          <cell r="BG20">
            <v>207341.816666667</v>
          </cell>
          <cell r="BH20">
            <v>167235.861666667</v>
          </cell>
        </row>
        <row r="21">
          <cell r="B21" t="str">
            <v>S413045</v>
          </cell>
          <cell r="C21" t="str">
            <v>黄骅市鑫祺汽车配件有限公司</v>
          </cell>
          <cell r="D21" t="str">
            <v>金属件/座椅/后视镜</v>
          </cell>
          <cell r="E21" t="str">
            <v>金属件/座椅/后视镜</v>
          </cell>
          <cell r="F21" t="e">
            <v>#REF!</v>
          </cell>
          <cell r="G21" t="str">
            <v>正常供货</v>
          </cell>
          <cell r="H21">
            <v>90</v>
          </cell>
          <cell r="I21" t="str">
            <v>是</v>
          </cell>
          <cell r="J21">
            <v>90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1"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112865.78</v>
          </cell>
          <cell r="AF21">
            <v>233415.27</v>
          </cell>
          <cell r="AG21">
            <v>98088.67</v>
          </cell>
          <cell r="AH21">
            <v>61904.24</v>
          </cell>
          <cell r="AI21">
            <v>55712.88</v>
          </cell>
          <cell r="AJ21">
            <v>0</v>
          </cell>
          <cell r="AK21">
            <v>212556.98</v>
          </cell>
          <cell r="AL21">
            <v>194849.99</v>
          </cell>
          <cell r="AM21">
            <v>112517.95</v>
          </cell>
          <cell r="AN21">
            <v>101329.38</v>
          </cell>
          <cell r="AO21">
            <v>0</v>
          </cell>
          <cell r="AP21">
            <v>195403.81</v>
          </cell>
          <cell r="AQ21">
            <v>85900</v>
          </cell>
          <cell r="AR21">
            <v>83000</v>
          </cell>
          <cell r="AS21">
            <v>98161.36</v>
          </cell>
          <cell r="AT21">
            <v>77294.6</v>
          </cell>
          <cell r="AU21">
            <v>63302.48</v>
          </cell>
          <cell r="AV21">
            <v>0</v>
          </cell>
          <cell r="AW21">
            <v>149340.8</v>
          </cell>
          <cell r="AX21">
            <v>152500.49</v>
          </cell>
          <cell r="AY21">
            <v>125708.06</v>
          </cell>
          <cell r="AZ21">
            <v>2213852.74</v>
          </cell>
          <cell r="BA21">
            <v>1786303.39</v>
          </cell>
          <cell r="BB21">
            <v>0.8</v>
          </cell>
          <cell r="BC21">
            <v>89959.9616666667</v>
          </cell>
          <cell r="BD21">
            <v>100510.375</v>
          </cell>
          <cell r="BE21">
            <v>67943.0733333333</v>
          </cell>
          <cell r="BF21">
            <v>78516.54</v>
          </cell>
          <cell r="BG21">
            <v>90099.955</v>
          </cell>
          <cell r="BH21">
            <v>94691.0716666667</v>
          </cell>
        </row>
        <row r="22">
          <cell r="B22" t="str">
            <v>S432010</v>
          </cell>
          <cell r="C22" t="str">
            <v>常州华阳万联汽车附件有限公司</v>
          </cell>
          <cell r="D22" t="str">
            <v>金属件</v>
          </cell>
          <cell r="E22" t="str">
            <v>金属件</v>
          </cell>
          <cell r="F22" t="e">
            <v>#REF!</v>
          </cell>
          <cell r="G22" t="str">
            <v>诉讼</v>
          </cell>
          <cell r="H22">
            <v>90</v>
          </cell>
          <cell r="I22" t="str">
            <v>否</v>
          </cell>
        </row>
        <row r="22"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2"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</row>
        <row r="22">
          <cell r="AY22">
            <v>0</v>
          </cell>
          <cell r="AZ22">
            <v>0</v>
          </cell>
          <cell r="BA22">
            <v>0</v>
          </cell>
          <cell r="BB22">
            <v>0.8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</row>
        <row r="23">
          <cell r="B23" t="str">
            <v>S412003</v>
          </cell>
          <cell r="C23" t="str">
            <v>天津市远丰化工产品贸易有限公司</v>
          </cell>
          <cell r="D23" t="str">
            <v>座椅</v>
          </cell>
          <cell r="E23" t="str">
            <v>座椅</v>
          </cell>
          <cell r="F23" t="e">
            <v>#REF!</v>
          </cell>
          <cell r="G23" t="str">
            <v>大宗物料</v>
          </cell>
          <cell r="H23">
            <v>0</v>
          </cell>
          <cell r="I23" t="str">
            <v>否</v>
          </cell>
          <cell r="J23">
            <v>30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3">
          <cell r="AK23">
            <v>0</v>
          </cell>
        </row>
        <row r="23"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3">
          <cell r="AV23">
            <v>0</v>
          </cell>
          <cell r="AW23">
            <v>0</v>
          </cell>
          <cell r="AX23">
            <v>918177.05</v>
          </cell>
          <cell r="AY23">
            <v>620144</v>
          </cell>
          <cell r="AZ23">
            <v>1538321.05</v>
          </cell>
          <cell r="BA23">
            <v>1538321.05</v>
          </cell>
          <cell r="BB23">
            <v>1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153029.508333333</v>
          </cell>
          <cell r="BH23">
            <v>256386.841666667</v>
          </cell>
        </row>
        <row r="24">
          <cell r="B24" t="str">
            <v>S413107</v>
          </cell>
          <cell r="C24" t="str">
            <v>黄骅市赵福增运输队</v>
          </cell>
          <cell r="D24" t="str">
            <v>金属件/座椅/后视镜</v>
          </cell>
          <cell r="E24" t="str">
            <v>金属件/座椅/后视镜</v>
          </cell>
          <cell r="F24" t="e">
            <v>#REF!</v>
          </cell>
          <cell r="G24" t="str">
            <v>运输</v>
          </cell>
          <cell r="H24">
            <v>90</v>
          </cell>
          <cell r="I24" t="str">
            <v>是</v>
          </cell>
          <cell r="J24">
            <v>30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4"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4">
          <cell r="AL24">
            <v>0</v>
          </cell>
          <cell r="AM24">
            <v>245969.52</v>
          </cell>
          <cell r="AN24">
            <v>183207.62</v>
          </cell>
          <cell r="AO24">
            <v>165765.52</v>
          </cell>
          <cell r="AP24">
            <v>239540.63</v>
          </cell>
          <cell r="AQ24">
            <v>248800</v>
          </cell>
          <cell r="AR24">
            <v>345700</v>
          </cell>
          <cell r="AS24">
            <v>338484.35</v>
          </cell>
          <cell r="AT24">
            <v>287456.78</v>
          </cell>
          <cell r="AU24">
            <v>194760.36</v>
          </cell>
          <cell r="AV24">
            <v>289946.82</v>
          </cell>
          <cell r="AW24">
            <v>272858.84</v>
          </cell>
          <cell r="AX24">
            <v>381788.82</v>
          </cell>
          <cell r="AY24">
            <v>319914.55</v>
          </cell>
          <cell r="AZ24">
            <v>3514193.81</v>
          </cell>
          <cell r="BA24">
            <v>2539631.6</v>
          </cell>
          <cell r="BB24">
            <v>1</v>
          </cell>
          <cell r="BC24">
            <v>270957.88</v>
          </cell>
          <cell r="BD24">
            <v>275790.353333333</v>
          </cell>
          <cell r="BE24">
            <v>284191.385</v>
          </cell>
          <cell r="BF24">
            <v>288201.191666667</v>
          </cell>
          <cell r="BG24">
            <v>294215.995</v>
          </cell>
          <cell r="BH24">
            <v>291121.028333333</v>
          </cell>
        </row>
        <row r="25">
          <cell r="B25" t="str">
            <v>S413055</v>
          </cell>
          <cell r="C25" t="str">
            <v>黄骅市广亿汽车部件有限公司</v>
          </cell>
          <cell r="D25" t="str">
            <v>座椅</v>
          </cell>
          <cell r="E25" t="str">
            <v>座椅</v>
          </cell>
          <cell r="F25" t="e">
            <v>#REF!</v>
          </cell>
          <cell r="G25" t="str">
            <v>正常供货</v>
          </cell>
          <cell r="H25">
            <v>60</v>
          </cell>
          <cell r="I25" t="str">
            <v>是</v>
          </cell>
          <cell r="J25">
            <v>60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5">
          <cell r="AD25">
            <v>0</v>
          </cell>
          <cell r="AE25">
            <v>0</v>
          </cell>
          <cell r="AF25">
            <v>74277.13</v>
          </cell>
          <cell r="AG25">
            <v>107572.74</v>
          </cell>
          <cell r="AH25">
            <v>68266.69</v>
          </cell>
          <cell r="AI25">
            <v>116205.33</v>
          </cell>
          <cell r="AJ25">
            <v>0</v>
          </cell>
          <cell r="AK25">
            <v>263153.7</v>
          </cell>
          <cell r="AL25">
            <v>0</v>
          </cell>
          <cell r="AM25">
            <v>286534.27</v>
          </cell>
          <cell r="AN25">
            <v>0</v>
          </cell>
          <cell r="AO25">
            <v>340626.58</v>
          </cell>
          <cell r="AP25">
            <v>124942.91</v>
          </cell>
          <cell r="AQ25">
            <v>119400</v>
          </cell>
          <cell r="AR25">
            <v>143900</v>
          </cell>
          <cell r="AS25">
            <v>169142.49</v>
          </cell>
          <cell r="AT25">
            <v>107954.59</v>
          </cell>
          <cell r="AU25">
            <v>82996.09</v>
          </cell>
          <cell r="AV25">
            <v>173999.58</v>
          </cell>
          <cell r="AW25">
            <v>104375.09</v>
          </cell>
          <cell r="AX25">
            <v>193512.89</v>
          </cell>
          <cell r="AY25">
            <v>165061.63</v>
          </cell>
          <cell r="AZ25">
            <v>2641921.71</v>
          </cell>
          <cell r="BA25">
            <v>2283347.19</v>
          </cell>
          <cell r="BB25">
            <v>0.8</v>
          </cell>
          <cell r="BC25">
            <v>167661.095</v>
          </cell>
          <cell r="BD25">
            <v>124722.68</v>
          </cell>
          <cell r="BE25">
            <v>132898.791666667</v>
          </cell>
          <cell r="BF25">
            <v>130394.64</v>
          </cell>
          <cell r="BG25">
            <v>138663.455</v>
          </cell>
          <cell r="BH25">
            <v>137983.311666667</v>
          </cell>
        </row>
        <row r="26">
          <cell r="B26" t="str">
            <v>S443004</v>
          </cell>
          <cell r="C26" t="str">
            <v>湘乡简美新材料科技有限公司</v>
          </cell>
          <cell r="D26" t="str">
            <v>座椅</v>
          </cell>
          <cell r="E26" t="str">
            <v>座椅</v>
          </cell>
          <cell r="F26" t="e">
            <v>#REF!</v>
          </cell>
          <cell r="G26" t="str">
            <v>正常供货</v>
          </cell>
          <cell r="H26">
            <v>60</v>
          </cell>
          <cell r="I26" t="str">
            <v>否</v>
          </cell>
          <cell r="J26">
            <v>60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6">
          <cell r="AA26">
            <v>0</v>
          </cell>
          <cell r="AB26">
            <v>0</v>
          </cell>
          <cell r="AC26">
            <v>0</v>
          </cell>
        </row>
        <row r="26"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6">
          <cell r="AQ26">
            <v>279487.92</v>
          </cell>
          <cell r="AR26">
            <v>687700</v>
          </cell>
          <cell r="AS26">
            <v>339685.97</v>
          </cell>
          <cell r="AT26">
            <v>783921.1</v>
          </cell>
          <cell r="AU26">
            <v>0</v>
          </cell>
          <cell r="AV26">
            <v>782083.94</v>
          </cell>
          <cell r="AW26">
            <v>252144.23</v>
          </cell>
          <cell r="AX26">
            <v>514912.6</v>
          </cell>
          <cell r="AY26">
            <v>274931.76</v>
          </cell>
          <cell r="AZ26">
            <v>3914867.52</v>
          </cell>
          <cell r="BA26">
            <v>3125023.16</v>
          </cell>
          <cell r="BB26">
            <v>0.8</v>
          </cell>
          <cell r="BC26">
            <v>348465.831666667</v>
          </cell>
          <cell r="BD26">
            <v>348465.831666667</v>
          </cell>
          <cell r="BE26">
            <v>478813.155</v>
          </cell>
          <cell r="BF26">
            <v>474255.873333333</v>
          </cell>
          <cell r="BG26">
            <v>445457.973333333</v>
          </cell>
          <cell r="BH26">
            <v>434665.605</v>
          </cell>
        </row>
        <row r="27">
          <cell r="B27" t="str">
            <v>S432014</v>
          </cell>
          <cell r="C27" t="str">
            <v>江苏万金汽车零部件制造有限公司</v>
          </cell>
          <cell r="D27" t="str">
            <v>金属件</v>
          </cell>
          <cell r="E27" t="str">
            <v>金属件</v>
          </cell>
          <cell r="F27" t="e">
            <v>#REF!</v>
          </cell>
          <cell r="G27" t="str">
            <v>正常供货</v>
          </cell>
          <cell r="H27">
            <v>60</v>
          </cell>
          <cell r="I27" t="str">
            <v>是</v>
          </cell>
          <cell r="J27">
            <v>60</v>
          </cell>
        </row>
        <row r="27"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7">
          <cell r="W27">
            <v>0</v>
          </cell>
        </row>
        <row r="27">
          <cell r="AI27">
            <v>14403.5</v>
          </cell>
          <cell r="AJ27">
            <v>58316.48</v>
          </cell>
          <cell r="AK27">
            <v>100608.43</v>
          </cell>
          <cell r="AL27">
            <v>115815.4</v>
          </cell>
          <cell r="AM27">
            <v>75399.59</v>
          </cell>
          <cell r="AN27">
            <v>83307.89</v>
          </cell>
          <cell r="AO27">
            <v>65175.17</v>
          </cell>
          <cell r="AP27">
            <v>61180.09</v>
          </cell>
          <cell r="AQ27">
            <v>82000</v>
          </cell>
          <cell r="AR27">
            <v>0</v>
          </cell>
          <cell r="AS27">
            <v>70593.25</v>
          </cell>
          <cell r="AT27">
            <v>72796.35</v>
          </cell>
          <cell r="AU27">
            <v>107378.5</v>
          </cell>
          <cell r="AV27">
            <v>127594.58</v>
          </cell>
          <cell r="AW27">
            <v>207038.5</v>
          </cell>
          <cell r="AX27">
            <v>155235.86</v>
          </cell>
          <cell r="AY27">
            <v>102653.88</v>
          </cell>
          <cell r="AZ27">
            <v>1499497.47</v>
          </cell>
          <cell r="BA27">
            <v>1241607.73</v>
          </cell>
          <cell r="BB27">
            <v>0.8</v>
          </cell>
          <cell r="BC27">
            <v>58624.1433333333</v>
          </cell>
          <cell r="BD27">
            <v>65658.0316666667</v>
          </cell>
          <cell r="BE27">
            <v>76727.1133333333</v>
          </cell>
          <cell r="BF27">
            <v>97566.8633333333</v>
          </cell>
          <cell r="BG27">
            <v>123439.506666667</v>
          </cell>
          <cell r="BH27">
            <v>128782.945</v>
          </cell>
        </row>
        <row r="28">
          <cell r="B28" t="str">
            <v>S413033</v>
          </cell>
          <cell r="C28" t="str">
            <v>黄骅市再兴汽车配件有限公司</v>
          </cell>
          <cell r="D28" t="str">
            <v>金属件/后视镜</v>
          </cell>
          <cell r="E28" t="str">
            <v>金属件/后视镜</v>
          </cell>
          <cell r="F28" t="e">
            <v>#REF!</v>
          </cell>
          <cell r="G28" t="str">
            <v>正常供货</v>
          </cell>
          <cell r="H28">
            <v>60</v>
          </cell>
          <cell r="I28" t="str">
            <v>是</v>
          </cell>
          <cell r="J28">
            <v>60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8">
          <cell r="AC28">
            <v>0</v>
          </cell>
          <cell r="AD28">
            <v>0</v>
          </cell>
          <cell r="AE28">
            <v>0</v>
          </cell>
          <cell r="AF28">
            <v>50206.71</v>
          </cell>
          <cell r="AG28">
            <v>0</v>
          </cell>
          <cell r="AH28">
            <v>111717.87</v>
          </cell>
          <cell r="AI28">
            <v>0</v>
          </cell>
          <cell r="AJ28">
            <v>134069.59</v>
          </cell>
          <cell r="AK28">
            <v>177168.87</v>
          </cell>
          <cell r="AL28">
            <v>239953.1</v>
          </cell>
          <cell r="AM28">
            <v>123289.19</v>
          </cell>
          <cell r="AN28">
            <v>122638.49</v>
          </cell>
          <cell r="AO28">
            <v>55959.09</v>
          </cell>
          <cell r="AP28">
            <v>111910.16</v>
          </cell>
          <cell r="AQ28">
            <v>139000</v>
          </cell>
          <cell r="AR28">
            <v>141000</v>
          </cell>
          <cell r="AS28">
            <v>156563.19</v>
          </cell>
          <cell r="AT28">
            <v>126402.14</v>
          </cell>
          <cell r="AU28">
            <v>130455</v>
          </cell>
          <cell r="AV28">
            <v>276604.94</v>
          </cell>
          <cell r="AW28">
            <v>125390.28</v>
          </cell>
          <cell r="AX28">
            <v>104108</v>
          </cell>
          <cell r="AY28">
            <v>72315.96</v>
          </cell>
          <cell r="AZ28">
            <v>2398752.58</v>
          </cell>
          <cell r="BA28">
            <v>2222328.62</v>
          </cell>
          <cell r="BB28">
            <v>0.8</v>
          </cell>
          <cell r="BC28">
            <v>121805.763333333</v>
          </cell>
          <cell r="BD28">
            <v>134221.748333333</v>
          </cell>
          <cell r="BE28">
            <v>161670.878333333</v>
          </cell>
          <cell r="BF28">
            <v>159402.591666667</v>
          </cell>
          <cell r="BG28">
            <v>153253.925</v>
          </cell>
          <cell r="BH28">
            <v>139212.72</v>
          </cell>
        </row>
        <row r="29">
          <cell r="B29" t="str">
            <v>S413047</v>
          </cell>
          <cell r="C29" t="str">
            <v>黄骅市正大纺织机械配件厂</v>
          </cell>
          <cell r="D29" t="str">
            <v>金属件/座椅/后视镜</v>
          </cell>
          <cell r="E29" t="str">
            <v>金属件/座椅/后视镜</v>
          </cell>
          <cell r="F29" t="e">
            <v>#REF!</v>
          </cell>
          <cell r="G29" t="str">
            <v>正常供货</v>
          </cell>
          <cell r="H29">
            <v>60</v>
          </cell>
          <cell r="I29" t="str">
            <v>是</v>
          </cell>
          <cell r="J29">
            <v>60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29"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29"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240786.47</v>
          </cell>
          <cell r="AL29">
            <v>0</v>
          </cell>
          <cell r="AM29">
            <v>0</v>
          </cell>
          <cell r="AN29">
            <v>187757.44</v>
          </cell>
          <cell r="AO29">
            <v>0</v>
          </cell>
          <cell r="AP29">
            <v>460641.37</v>
          </cell>
          <cell r="AQ29">
            <v>615500</v>
          </cell>
          <cell r="AR29">
            <v>0</v>
          </cell>
          <cell r="AS29">
            <v>160532.68</v>
          </cell>
          <cell r="AT29">
            <v>0</v>
          </cell>
          <cell r="AU29">
            <v>190575.44</v>
          </cell>
          <cell r="AV29">
            <v>0</v>
          </cell>
          <cell r="AW29">
            <v>0</v>
          </cell>
          <cell r="AX29">
            <v>9647.69</v>
          </cell>
          <cell r="AY29">
            <v>0</v>
          </cell>
          <cell r="AZ29">
            <v>1865441.09</v>
          </cell>
          <cell r="BA29">
            <v>1855793.4</v>
          </cell>
          <cell r="BB29">
            <v>0.8</v>
          </cell>
          <cell r="BC29">
            <v>206112.341666667</v>
          </cell>
          <cell r="BD29">
            <v>237874.915</v>
          </cell>
          <cell r="BE29">
            <v>161101.353333333</v>
          </cell>
          <cell r="BF29">
            <v>58518.02</v>
          </cell>
          <cell r="BG29">
            <v>60125.9683333333</v>
          </cell>
          <cell r="BH29">
            <v>33370.5216666667</v>
          </cell>
        </row>
        <row r="30">
          <cell r="B30" t="str">
            <v>S437004</v>
          </cell>
          <cell r="C30" t="str">
            <v>青岛福基纺织有限公司</v>
          </cell>
          <cell r="D30" t="str">
            <v>座椅</v>
          </cell>
          <cell r="E30" t="str">
            <v>座椅</v>
          </cell>
          <cell r="F30" t="e">
            <v>#REF!</v>
          </cell>
          <cell r="G30" t="str">
            <v>正常供货</v>
          </cell>
          <cell r="H30">
            <v>60</v>
          </cell>
          <cell r="I30" t="str">
            <v>否</v>
          </cell>
          <cell r="J30">
            <v>60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0"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13004.9500000001</v>
          </cell>
          <cell r="AT30">
            <v>501479.22</v>
          </cell>
          <cell r="AU30">
            <v>326573.95</v>
          </cell>
          <cell r="AV30">
            <v>367231.17</v>
          </cell>
          <cell r="AW30">
            <v>0</v>
          </cell>
          <cell r="AX30">
            <v>71190.61</v>
          </cell>
          <cell r="AY30">
            <v>105342.81</v>
          </cell>
          <cell r="AZ30">
            <v>1384822.71</v>
          </cell>
          <cell r="BA30">
            <v>1208289.29</v>
          </cell>
          <cell r="BB30">
            <v>1</v>
          </cell>
          <cell r="BC30">
            <v>85747.3616666667</v>
          </cell>
          <cell r="BD30">
            <v>140176.353333333</v>
          </cell>
          <cell r="BE30">
            <v>201381.548333333</v>
          </cell>
          <cell r="BF30">
            <v>201381.548333333</v>
          </cell>
          <cell r="BG30">
            <v>213246.65</v>
          </cell>
          <cell r="BH30">
            <v>228636.293333333</v>
          </cell>
        </row>
        <row r="31">
          <cell r="B31" t="str">
            <v>S413084</v>
          </cell>
          <cell r="C31" t="str">
            <v>黄骅市常郭镇街西纸箱厂</v>
          </cell>
          <cell r="D31" t="str">
            <v>金属件/座椅/后视镜</v>
          </cell>
          <cell r="E31" t="str">
            <v>金属件/座椅/后视镜</v>
          </cell>
          <cell r="F31" t="e">
            <v>#REF!</v>
          </cell>
          <cell r="G31" t="str">
            <v>正常供货</v>
          </cell>
          <cell r="H31">
            <v>60</v>
          </cell>
          <cell r="I31" t="str">
            <v>是</v>
          </cell>
          <cell r="J31">
            <v>60</v>
          </cell>
          <cell r="K31">
            <v>0</v>
          </cell>
          <cell r="L31">
            <v>0</v>
          </cell>
        </row>
        <row r="31"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95879.9</v>
          </cell>
          <cell r="W31">
            <v>126878.41</v>
          </cell>
          <cell r="X31">
            <v>0</v>
          </cell>
          <cell r="Y31">
            <v>78582.9399999999</v>
          </cell>
          <cell r="Z31">
            <v>0</v>
          </cell>
          <cell r="AA31">
            <v>18137.96</v>
          </cell>
          <cell r="AB31">
            <v>109553.59</v>
          </cell>
          <cell r="AC31">
            <v>40359.4099999999</v>
          </cell>
          <cell r="AD31">
            <v>72716.78</v>
          </cell>
          <cell r="AE31">
            <v>104319.57</v>
          </cell>
          <cell r="AF31">
            <v>91228.98</v>
          </cell>
          <cell r="AG31">
            <v>24270.69</v>
          </cell>
          <cell r="AH31">
            <v>119988.44</v>
          </cell>
          <cell r="AI31">
            <v>50624.54</v>
          </cell>
          <cell r="AJ31">
            <v>45882.35</v>
          </cell>
          <cell r="AK31">
            <v>79661.13</v>
          </cell>
          <cell r="AL31">
            <v>90607.27</v>
          </cell>
          <cell r="AM31">
            <v>51611.47</v>
          </cell>
          <cell r="AN31">
            <v>47570.89</v>
          </cell>
          <cell r="AO31">
            <v>33607.06</v>
          </cell>
          <cell r="AP31">
            <v>37862.13</v>
          </cell>
          <cell r="AQ31">
            <v>36800</v>
          </cell>
          <cell r="AR31">
            <v>37400</v>
          </cell>
          <cell r="AS31">
            <v>46036.4</v>
          </cell>
          <cell r="AT31">
            <v>36676.82</v>
          </cell>
          <cell r="AU31">
            <v>30501.73</v>
          </cell>
          <cell r="AV31">
            <v>49398.07</v>
          </cell>
          <cell r="AW31">
            <v>21560</v>
          </cell>
          <cell r="AX31">
            <v>86728.39</v>
          </cell>
          <cell r="AY31">
            <v>9599.58</v>
          </cell>
          <cell r="AZ31">
            <v>1674044.5</v>
          </cell>
          <cell r="BA31">
            <v>1577716.53</v>
          </cell>
          <cell r="BB31">
            <v>0.8</v>
          </cell>
          <cell r="BC31">
            <v>38063.735</v>
          </cell>
          <cell r="BD31">
            <v>37546.18</v>
          </cell>
          <cell r="BE31">
            <v>39468.8366666667</v>
          </cell>
          <cell r="BF31">
            <v>36928.8366666667</v>
          </cell>
          <cell r="BG31">
            <v>45150.235</v>
          </cell>
          <cell r="BH31">
            <v>39077.4316666667</v>
          </cell>
        </row>
        <row r="32">
          <cell r="B32" t="str">
            <v>S413078</v>
          </cell>
          <cell r="C32" t="str">
            <v>文安县德实汽车配件有限公司</v>
          </cell>
          <cell r="D32" t="str">
            <v>金属件/座椅</v>
          </cell>
          <cell r="E32" t="str">
            <v>金属件/座椅</v>
          </cell>
          <cell r="F32" t="e">
            <v>#REF!</v>
          </cell>
          <cell r="G32" t="str">
            <v>正常供货</v>
          </cell>
          <cell r="H32">
            <v>60</v>
          </cell>
          <cell r="I32" t="str">
            <v>是</v>
          </cell>
          <cell r="J32">
            <v>60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2"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343013.72</v>
          </cell>
          <cell r="AQ32">
            <v>352600</v>
          </cell>
          <cell r="AR32">
            <v>352000</v>
          </cell>
          <cell r="AS32">
            <v>425266.94</v>
          </cell>
          <cell r="AT32">
            <v>345337.35</v>
          </cell>
          <cell r="AU32">
            <v>308833.87</v>
          </cell>
          <cell r="AV32">
            <v>406314.03</v>
          </cell>
          <cell r="AW32">
            <v>220273.69</v>
          </cell>
          <cell r="AX32">
            <v>365186.68</v>
          </cell>
          <cell r="AY32">
            <v>223782.45</v>
          </cell>
          <cell r="AZ32">
            <v>3342608.73</v>
          </cell>
          <cell r="BA32">
            <v>2753639.6</v>
          </cell>
          <cell r="BB32">
            <v>0.8</v>
          </cell>
          <cell r="BC32">
            <v>303036.335</v>
          </cell>
          <cell r="BD32">
            <v>354508.646666667</v>
          </cell>
          <cell r="BE32">
            <v>365058.698333333</v>
          </cell>
          <cell r="BF32">
            <v>343004.313333333</v>
          </cell>
          <cell r="BG32">
            <v>345202.093333333</v>
          </cell>
          <cell r="BH32">
            <v>311621.345</v>
          </cell>
        </row>
        <row r="33">
          <cell r="B33" t="str">
            <v>S411017</v>
          </cell>
          <cell r="C33" t="str">
            <v>北京奇美玉隆商贸有限责任公司</v>
          </cell>
          <cell r="D33" t="str">
            <v>后视镜</v>
          </cell>
          <cell r="E33" t="str">
            <v>后视镜</v>
          </cell>
        </row>
        <row r="33">
          <cell r="G33" t="str">
            <v>大宗物料</v>
          </cell>
          <cell r="H33">
            <v>30</v>
          </cell>
          <cell r="I33" t="str">
            <v>是</v>
          </cell>
          <cell r="J33">
            <v>30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3"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465206.3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248200</v>
          </cell>
          <cell r="AR33">
            <v>0</v>
          </cell>
          <cell r="AS33">
            <v>185500</v>
          </cell>
          <cell r="AT33">
            <v>342439.95</v>
          </cell>
          <cell r="AU33">
            <v>208897.43</v>
          </cell>
          <cell r="AV33">
            <v>132500</v>
          </cell>
          <cell r="AW33">
            <v>0</v>
          </cell>
        </row>
        <row r="33">
          <cell r="AY33">
            <v>0</v>
          </cell>
          <cell r="AZ33">
            <v>1582743.68</v>
          </cell>
          <cell r="BA33">
            <v>1582743.68</v>
          </cell>
          <cell r="BB33">
            <v>0</v>
          </cell>
          <cell r="BC33">
            <v>129356.658333333</v>
          </cell>
          <cell r="BD33">
            <v>164172.896666667</v>
          </cell>
          <cell r="BE33">
            <v>186256.23</v>
          </cell>
          <cell r="BF33">
            <v>144889.563333333</v>
          </cell>
          <cell r="BG33">
            <v>144889.563333333</v>
          </cell>
          <cell r="BH33">
            <v>113972.896666667</v>
          </cell>
        </row>
        <row r="34">
          <cell r="B34" t="str">
            <v>S413066</v>
          </cell>
          <cell r="C34" t="str">
            <v>河北新强力机械制造有限公司</v>
          </cell>
          <cell r="D34" t="str">
            <v>金属件/座椅</v>
          </cell>
          <cell r="E34" t="str">
            <v>金属件/座椅</v>
          </cell>
          <cell r="F34" t="e">
            <v>#REF!</v>
          </cell>
          <cell r="G34" t="str">
            <v>正常供货</v>
          </cell>
          <cell r="H34">
            <v>90</v>
          </cell>
          <cell r="I34" t="str">
            <v>是</v>
          </cell>
          <cell r="J34">
            <v>90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4"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4939.03</v>
          </cell>
          <cell r="AG34">
            <v>125535.41</v>
          </cell>
          <cell r="AH34">
            <v>33983.59</v>
          </cell>
          <cell r="AI34">
            <v>60726.86</v>
          </cell>
          <cell r="AJ34">
            <v>112769.84</v>
          </cell>
          <cell r="AK34">
            <v>122728.09</v>
          </cell>
          <cell r="AL34">
            <v>122905.29</v>
          </cell>
          <cell r="AM34">
            <v>0</v>
          </cell>
          <cell r="AN34">
            <v>94567.72</v>
          </cell>
          <cell r="AO34">
            <v>60816.82</v>
          </cell>
          <cell r="AP34">
            <v>34267.15</v>
          </cell>
          <cell r="AQ34">
            <v>83500</v>
          </cell>
          <cell r="AR34">
            <v>77000</v>
          </cell>
          <cell r="AS34">
            <v>77137.29</v>
          </cell>
          <cell r="AT34">
            <v>67357.01</v>
          </cell>
          <cell r="AU34">
            <v>0</v>
          </cell>
          <cell r="AV34">
            <v>52526.87</v>
          </cell>
          <cell r="AW34">
            <v>161997.79</v>
          </cell>
          <cell r="AX34">
            <v>135262.52</v>
          </cell>
          <cell r="AY34">
            <v>0</v>
          </cell>
          <cell r="AZ34">
            <v>1428021.28</v>
          </cell>
          <cell r="BA34">
            <v>1130760.97</v>
          </cell>
          <cell r="BB34">
            <v>0.8</v>
          </cell>
          <cell r="BC34">
            <v>66679.7116666667</v>
          </cell>
          <cell r="BD34">
            <v>56543.575</v>
          </cell>
          <cell r="BE34">
            <v>59586.8616666667</v>
          </cell>
          <cell r="BF34">
            <v>72669.8266666667</v>
          </cell>
          <cell r="BG34">
            <v>82380.2466666667</v>
          </cell>
          <cell r="BH34">
            <v>69524.0316666667</v>
          </cell>
        </row>
        <row r="35">
          <cell r="B35" t="str">
            <v>S413065</v>
          </cell>
          <cell r="C35" t="str">
            <v>河北锦泽丰泰国际贸易有限公司</v>
          </cell>
          <cell r="D35" t="str">
            <v>金属件</v>
          </cell>
          <cell r="E35" t="str">
            <v>金属件</v>
          </cell>
          <cell r="F35" t="e">
            <v>#REF!</v>
          </cell>
          <cell r="G35" t="str">
            <v>大宗物料</v>
          </cell>
          <cell r="H35">
            <v>0</v>
          </cell>
          <cell r="I35" t="str">
            <v>否</v>
          </cell>
          <cell r="J35">
            <v>30</v>
          </cell>
        </row>
        <row r="35">
          <cell r="AE35">
            <v>0</v>
          </cell>
          <cell r="AF35">
            <v>0</v>
          </cell>
          <cell r="AG35">
            <v>0</v>
          </cell>
        </row>
        <row r="35"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5">
          <cell r="AT35">
            <v>0</v>
          </cell>
          <cell r="AU35">
            <v>0</v>
          </cell>
          <cell r="AV35">
            <v>0</v>
          </cell>
          <cell r="AW35">
            <v>523982.5</v>
          </cell>
        </row>
        <row r="35">
          <cell r="AY35">
            <v>1289390.93</v>
          </cell>
          <cell r="AZ35">
            <v>1813373.43</v>
          </cell>
          <cell r="BA35">
            <v>1813373.43</v>
          </cell>
          <cell r="BB35">
            <v>1</v>
          </cell>
          <cell r="BC35">
            <v>0</v>
          </cell>
          <cell r="BD35">
            <v>0</v>
          </cell>
          <cell r="BE35">
            <v>0</v>
          </cell>
          <cell r="BF35">
            <v>87330.4166666667</v>
          </cell>
          <cell r="BG35">
            <v>87330.4166666667</v>
          </cell>
          <cell r="BH35">
            <v>302228.905</v>
          </cell>
        </row>
        <row r="36">
          <cell r="B36" t="str">
            <v>S433001</v>
          </cell>
          <cell r="C36" t="str">
            <v>宁波精成车业有限公司</v>
          </cell>
          <cell r="D36" t="str">
            <v>后视镜</v>
          </cell>
          <cell r="E36" t="str">
            <v>后视镜</v>
          </cell>
        </row>
        <row r="36">
          <cell r="G36" t="str">
            <v>正常供货</v>
          </cell>
          <cell r="H36">
            <v>60</v>
          </cell>
          <cell r="I36" t="str">
            <v>否</v>
          </cell>
          <cell r="J36">
            <v>60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6"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6">
          <cell r="AR36">
            <v>0</v>
          </cell>
          <cell r="AS36">
            <v>0</v>
          </cell>
          <cell r="AT36">
            <v>0</v>
          </cell>
        </row>
        <row r="36">
          <cell r="AW36">
            <v>0</v>
          </cell>
        </row>
        <row r="36">
          <cell r="AY36">
            <v>107884.53</v>
          </cell>
          <cell r="AZ36">
            <v>107884.53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17980.755</v>
          </cell>
        </row>
        <row r="37">
          <cell r="B37" t="str">
            <v>S432020</v>
          </cell>
          <cell r="C37" t="str">
            <v>恺博（常熟）座椅机械部件有限公司</v>
          </cell>
          <cell r="D37" t="str">
            <v>座椅</v>
          </cell>
          <cell r="E37" t="str">
            <v>座椅</v>
          </cell>
          <cell r="F37" t="e">
            <v>#REF!</v>
          </cell>
          <cell r="G37" t="str">
            <v>正常供货</v>
          </cell>
          <cell r="H37">
            <v>60</v>
          </cell>
          <cell r="I37" t="str">
            <v>是</v>
          </cell>
          <cell r="J37">
            <v>60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7">
          <cell r="AF37">
            <v>0</v>
          </cell>
          <cell r="AG37">
            <v>86262.8</v>
          </cell>
          <cell r="AH37">
            <v>0</v>
          </cell>
          <cell r="AI37">
            <v>201989.76</v>
          </cell>
          <cell r="AJ37">
            <v>50497.44</v>
          </cell>
          <cell r="AK37">
            <v>0</v>
          </cell>
          <cell r="AL37">
            <v>0</v>
          </cell>
          <cell r="AM37">
            <v>151492.32</v>
          </cell>
          <cell r="AN37">
            <v>353482.08</v>
          </cell>
          <cell r="AO37">
            <v>0</v>
          </cell>
          <cell r="AP37">
            <v>555471.84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100994.88</v>
          </cell>
          <cell r="AV37">
            <v>0</v>
          </cell>
          <cell r="AW37">
            <v>0</v>
          </cell>
          <cell r="AX37">
            <v>100994.88</v>
          </cell>
          <cell r="AY37">
            <v>504974.4</v>
          </cell>
          <cell r="AZ37">
            <v>2106160.4</v>
          </cell>
          <cell r="BA37">
            <v>1500191.12</v>
          </cell>
          <cell r="BB37">
            <v>1</v>
          </cell>
          <cell r="BC37">
            <v>92578.64</v>
          </cell>
          <cell r="BD37">
            <v>109411.12</v>
          </cell>
          <cell r="BE37">
            <v>16832.48</v>
          </cell>
          <cell r="BF37">
            <v>16832.48</v>
          </cell>
          <cell r="BG37">
            <v>33664.96</v>
          </cell>
          <cell r="BH37">
            <v>117827.36</v>
          </cell>
        </row>
        <row r="38">
          <cell r="B38" t="str">
            <v>S412001</v>
          </cell>
          <cell r="C38" t="str">
            <v>天津生隆纤维材料股份有限公司</v>
          </cell>
          <cell r="D38" t="str">
            <v>座椅</v>
          </cell>
          <cell r="E38" t="str">
            <v>座椅</v>
          </cell>
          <cell r="F38" t="e">
            <v>#REF!</v>
          </cell>
          <cell r="G38" t="str">
            <v>正常供货</v>
          </cell>
          <cell r="H38">
            <v>90</v>
          </cell>
          <cell r="I38" t="str">
            <v>是</v>
          </cell>
          <cell r="J38">
            <v>90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8"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140435.82</v>
          </cell>
          <cell r="AN38">
            <v>0</v>
          </cell>
          <cell r="AO38">
            <v>311154.09</v>
          </cell>
          <cell r="AP38">
            <v>144144</v>
          </cell>
          <cell r="AQ38">
            <v>178600</v>
          </cell>
          <cell r="AR38">
            <v>186200</v>
          </cell>
          <cell r="AS38">
            <v>0</v>
          </cell>
          <cell r="AT38">
            <v>386548.67</v>
          </cell>
          <cell r="AU38">
            <v>0</v>
          </cell>
          <cell r="AV38">
            <v>0</v>
          </cell>
          <cell r="AW38">
            <v>144815.85</v>
          </cell>
          <cell r="AX38">
            <v>75145.41</v>
          </cell>
          <cell r="AY38">
            <v>21060.84</v>
          </cell>
          <cell r="AZ38">
            <v>1588104.68</v>
          </cell>
          <cell r="BA38">
            <v>1347082.58</v>
          </cell>
          <cell r="BB38">
            <v>1</v>
          </cell>
          <cell r="BC38">
            <v>201107.793333333</v>
          </cell>
          <cell r="BD38">
            <v>149248.778333333</v>
          </cell>
          <cell r="BE38">
            <v>125224.778333333</v>
          </cell>
          <cell r="BF38">
            <v>119594.086666667</v>
          </cell>
          <cell r="BG38">
            <v>101084.988333333</v>
          </cell>
          <cell r="BH38">
            <v>104595.128333333</v>
          </cell>
        </row>
        <row r="39">
          <cell r="B39" t="str">
            <v>S433003</v>
          </cell>
          <cell r="C39" t="str">
            <v>浙江松原汽车安全系统股份有限公司</v>
          </cell>
          <cell r="D39" t="str">
            <v>座椅</v>
          </cell>
          <cell r="E39" t="str">
            <v>座椅</v>
          </cell>
          <cell r="F39" t="e">
            <v>#REF!</v>
          </cell>
          <cell r="G39" t="str">
            <v>正常供货</v>
          </cell>
          <cell r="H39">
            <v>90</v>
          </cell>
          <cell r="I39" t="str">
            <v>否</v>
          </cell>
          <cell r="J39">
            <v>90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39">
          <cell r="AK39">
            <v>0</v>
          </cell>
        </row>
        <row r="39">
          <cell r="AP39">
            <v>0</v>
          </cell>
        </row>
        <row r="39">
          <cell r="AR39">
            <v>6243.12</v>
          </cell>
          <cell r="AS39">
            <v>359530.55</v>
          </cell>
          <cell r="AT39">
            <v>269749.08</v>
          </cell>
          <cell r="AU39">
            <v>422823.47</v>
          </cell>
          <cell r="AV39">
            <v>0</v>
          </cell>
          <cell r="AW39">
            <v>285452.6</v>
          </cell>
        </row>
        <row r="39">
          <cell r="AY39">
            <v>32420.83</v>
          </cell>
          <cell r="AZ39">
            <v>1376219.65</v>
          </cell>
          <cell r="BA39">
            <v>1058346.22</v>
          </cell>
          <cell r="BB39">
            <v>1</v>
          </cell>
          <cell r="BC39">
            <v>105920.458333333</v>
          </cell>
          <cell r="BD39">
            <v>176391.036666667</v>
          </cell>
          <cell r="BE39">
            <v>176391.036666667</v>
          </cell>
          <cell r="BF39">
            <v>223966.47</v>
          </cell>
          <cell r="BG39">
            <v>222925.95</v>
          </cell>
          <cell r="BH39">
            <v>168407.663333333</v>
          </cell>
        </row>
        <row r="40">
          <cell r="B40" t="str">
            <v>S437023</v>
          </cell>
          <cell r="C40" t="str">
            <v>高唐强盛机械有限公司</v>
          </cell>
          <cell r="D40" t="str">
            <v>金属件</v>
          </cell>
          <cell r="E40" t="str">
            <v>金属件</v>
          </cell>
          <cell r="F40" t="e">
            <v>#REF!</v>
          </cell>
          <cell r="G40" t="str">
            <v>正常供货</v>
          </cell>
          <cell r="H40">
            <v>60</v>
          </cell>
          <cell r="I40" t="str">
            <v>是</v>
          </cell>
          <cell r="J40">
            <v>90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0">
          <cell r="P40">
            <v>0</v>
          </cell>
          <cell r="Q40">
            <v>0</v>
          </cell>
          <cell r="R40">
            <v>172666.63</v>
          </cell>
          <cell r="S40">
            <v>295046.31</v>
          </cell>
          <cell r="T40">
            <v>0</v>
          </cell>
          <cell r="U40">
            <v>0</v>
          </cell>
          <cell r="V40">
            <v>158493.38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0"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196661.45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33763.07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</row>
        <row r="40">
          <cell r="AY40">
            <v>0</v>
          </cell>
          <cell r="AZ40">
            <v>856630.84</v>
          </cell>
          <cell r="BA40">
            <v>856630.84</v>
          </cell>
          <cell r="BB40">
            <v>0.8</v>
          </cell>
          <cell r="BC40">
            <v>5627.17833333333</v>
          </cell>
          <cell r="BD40">
            <v>5627.17833333333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</row>
        <row r="41">
          <cell r="B41" t="str">
            <v>S422002</v>
          </cell>
          <cell r="C41" t="str">
            <v>长春市天利得科技有限公司</v>
          </cell>
          <cell r="D41" t="str">
            <v>座椅</v>
          </cell>
          <cell r="E41" t="str">
            <v>座椅</v>
          </cell>
          <cell r="F41" t="e">
            <v>#REF!</v>
          </cell>
          <cell r="G41" t="str">
            <v>正常供货</v>
          </cell>
          <cell r="H41">
            <v>60</v>
          </cell>
          <cell r="I41" t="str">
            <v>否</v>
          </cell>
          <cell r="J41">
            <v>90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1"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1">
          <cell r="AS41">
            <v>203514.6</v>
          </cell>
          <cell r="AT41">
            <v>158056.49</v>
          </cell>
          <cell r="AU41">
            <v>216321.56</v>
          </cell>
          <cell r="AV41">
            <v>206975.89</v>
          </cell>
          <cell r="AW41">
            <v>171745.31</v>
          </cell>
          <cell r="AX41">
            <v>213981.32</v>
          </cell>
          <cell r="AY41">
            <v>186978.84</v>
          </cell>
          <cell r="AZ41">
            <v>1357574.01</v>
          </cell>
          <cell r="BA41">
            <v>956613.85</v>
          </cell>
          <cell r="BB41">
            <v>0.8</v>
          </cell>
          <cell r="BC41">
            <v>60261.8483333333</v>
          </cell>
          <cell r="BD41">
            <v>96315.4416666667</v>
          </cell>
          <cell r="BE41">
            <v>130811.423333333</v>
          </cell>
          <cell r="BF41">
            <v>159435.641666667</v>
          </cell>
          <cell r="BG41">
            <v>195099.195</v>
          </cell>
          <cell r="BH41">
            <v>192343.235</v>
          </cell>
        </row>
        <row r="42">
          <cell r="B42" t="str">
            <v>S437019</v>
          </cell>
          <cell r="C42" t="str">
            <v>日照浩利橡塑有限公司</v>
          </cell>
          <cell r="D42" t="str">
            <v>金属件/座椅</v>
          </cell>
          <cell r="E42" t="str">
            <v>金属件/座椅</v>
          </cell>
          <cell r="F42" t="e">
            <v>#REF!</v>
          </cell>
          <cell r="G42" t="str">
            <v>正常供货</v>
          </cell>
          <cell r="H42">
            <v>60</v>
          </cell>
          <cell r="I42" t="str">
            <v>是</v>
          </cell>
          <cell r="J42">
            <v>60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146534.48</v>
          </cell>
          <cell r="AM42">
            <v>136767.29</v>
          </cell>
          <cell r="AN42">
            <v>16256.75</v>
          </cell>
          <cell r="AO42">
            <v>18718.65</v>
          </cell>
          <cell r="AP42">
            <v>26337.4</v>
          </cell>
          <cell r="AQ42">
            <v>83000</v>
          </cell>
          <cell r="AR42">
            <v>166600</v>
          </cell>
          <cell r="AS42">
            <v>199098.38</v>
          </cell>
          <cell r="AT42">
            <v>170008.91</v>
          </cell>
          <cell r="AU42">
            <v>128935.26</v>
          </cell>
          <cell r="AV42">
            <v>600916.49</v>
          </cell>
          <cell r="AW42">
            <v>234670.04</v>
          </cell>
          <cell r="AX42">
            <v>520798.5</v>
          </cell>
          <cell r="AY42">
            <v>239833.74</v>
          </cell>
          <cell r="AZ42">
            <v>2688475.89</v>
          </cell>
          <cell r="BA42">
            <v>1927843.65</v>
          </cell>
          <cell r="BB42">
            <v>0.8</v>
          </cell>
          <cell r="BC42">
            <v>110627.223333333</v>
          </cell>
          <cell r="BD42">
            <v>128996.658333333</v>
          </cell>
          <cell r="BE42">
            <v>224759.84</v>
          </cell>
          <cell r="BF42">
            <v>250038.18</v>
          </cell>
          <cell r="BG42">
            <v>309071.263333333</v>
          </cell>
          <cell r="BH42">
            <v>315860.49</v>
          </cell>
        </row>
        <row r="43">
          <cell r="B43" t="str">
            <v>S413090</v>
          </cell>
          <cell r="C43" t="str">
            <v>黄骅市津华汽车部件有限公司</v>
          </cell>
          <cell r="D43" t="str">
            <v>金属件/座椅</v>
          </cell>
          <cell r="E43" t="str">
            <v>金属件/座椅</v>
          </cell>
          <cell r="F43" t="e">
            <v>#REF!</v>
          </cell>
          <cell r="G43" t="str">
            <v>更名创合</v>
          </cell>
          <cell r="H43">
            <v>60</v>
          </cell>
          <cell r="I43" t="str">
            <v>是</v>
          </cell>
          <cell r="J43">
            <v>90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149198.92</v>
          </cell>
          <cell r="AB43">
            <v>0</v>
          </cell>
          <cell r="AC43">
            <v>0</v>
          </cell>
        </row>
        <row r="43">
          <cell r="AE43">
            <v>378139.64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</row>
        <row r="43">
          <cell r="AY43">
            <v>0</v>
          </cell>
          <cell r="AZ43">
            <v>527338.56</v>
          </cell>
          <cell r="BA43">
            <v>527338.56</v>
          </cell>
          <cell r="BB43">
            <v>0.8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</row>
        <row r="44">
          <cell r="B44" t="str">
            <v>S413051</v>
          </cell>
          <cell r="C44" t="str">
            <v>黄骅市京港机电设备有限公司</v>
          </cell>
          <cell r="D44" t="str">
            <v>座椅/后视镜</v>
          </cell>
          <cell r="E44" t="str">
            <v>座椅/后视镜</v>
          </cell>
          <cell r="F44" t="e">
            <v>#REF!</v>
          </cell>
          <cell r="G44" t="str">
            <v>正常供货</v>
          </cell>
          <cell r="H44">
            <v>60</v>
          </cell>
          <cell r="I44" t="str">
            <v>是</v>
          </cell>
          <cell r="J44">
            <v>60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4"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56830.9</v>
          </cell>
          <cell r="U44">
            <v>0</v>
          </cell>
          <cell r="V44">
            <v>212817.59</v>
          </cell>
          <cell r="W44">
            <v>0</v>
          </cell>
          <cell r="X44">
            <v>98690.6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4"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25457.29</v>
          </cell>
          <cell r="AJ44">
            <v>102625.95</v>
          </cell>
          <cell r="AK44">
            <v>61039.55</v>
          </cell>
          <cell r="AL44">
            <v>0</v>
          </cell>
          <cell r="AM44">
            <v>7579.72</v>
          </cell>
          <cell r="AN44">
            <v>187.99</v>
          </cell>
          <cell r="AO44">
            <v>123.67</v>
          </cell>
          <cell r="AP44">
            <v>7479.33</v>
          </cell>
          <cell r="AQ44">
            <v>21400</v>
          </cell>
          <cell r="AR44">
            <v>10500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</row>
        <row r="44">
          <cell r="AY44">
            <v>0</v>
          </cell>
          <cell r="AZ44">
            <v>604732.59</v>
          </cell>
          <cell r="BA44">
            <v>604732.59</v>
          </cell>
          <cell r="BB44">
            <v>0.8</v>
          </cell>
          <cell r="BC44">
            <v>6583.83333333333</v>
          </cell>
          <cell r="BD44">
            <v>6563.22166666667</v>
          </cell>
          <cell r="BE44">
            <v>5316.66666666667</v>
          </cell>
          <cell r="BF44">
            <v>1750</v>
          </cell>
          <cell r="BG44">
            <v>0</v>
          </cell>
          <cell r="BH44">
            <v>0</v>
          </cell>
        </row>
        <row r="45">
          <cell r="B45" t="str">
            <v>S413132</v>
          </cell>
          <cell r="C45" t="str">
            <v>霸州市政锦五金制品有限公司</v>
          </cell>
          <cell r="D45" t="str">
            <v>金属件</v>
          </cell>
          <cell r="E45" t="str">
            <v>金属件</v>
          </cell>
          <cell r="F45" t="e">
            <v>#REF!</v>
          </cell>
          <cell r="G45" t="str">
            <v>正常供货</v>
          </cell>
          <cell r="H45">
            <v>90</v>
          </cell>
          <cell r="I45" t="str">
            <v>是</v>
          </cell>
          <cell r="J45">
            <v>90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5">
          <cell r="AH45">
            <v>0</v>
          </cell>
          <cell r="AI45">
            <v>0</v>
          </cell>
          <cell r="AJ45">
            <v>0</v>
          </cell>
          <cell r="AK45">
            <v>0</v>
          </cell>
        </row>
        <row r="45">
          <cell r="AN45">
            <v>1844.43</v>
          </cell>
          <cell r="AO45">
            <v>73420.39</v>
          </cell>
          <cell r="AP45">
            <v>105493.74</v>
          </cell>
          <cell r="AQ45">
            <v>134900</v>
          </cell>
          <cell r="AR45">
            <v>251000</v>
          </cell>
          <cell r="AS45">
            <v>194883.01</v>
          </cell>
          <cell r="AT45">
            <v>255354.44</v>
          </cell>
          <cell r="AU45">
            <v>0</v>
          </cell>
          <cell r="AV45">
            <v>302273.52</v>
          </cell>
          <cell r="AW45">
            <v>158299.7</v>
          </cell>
          <cell r="AX45">
            <v>437642.97</v>
          </cell>
          <cell r="AY45">
            <v>278504.72</v>
          </cell>
          <cell r="AZ45">
            <v>2193616.92</v>
          </cell>
          <cell r="BA45">
            <v>1319169.53</v>
          </cell>
          <cell r="BB45">
            <v>0.8</v>
          </cell>
          <cell r="BC45">
            <v>169175.263333333</v>
          </cell>
          <cell r="BD45">
            <v>156938.531666667</v>
          </cell>
          <cell r="BE45">
            <v>189735.161666667</v>
          </cell>
          <cell r="BF45">
            <v>193635.111666667</v>
          </cell>
          <cell r="BG45">
            <v>224742.273333333</v>
          </cell>
          <cell r="BH45">
            <v>238679.225</v>
          </cell>
        </row>
        <row r="46">
          <cell r="B46" t="str">
            <v>S411010</v>
          </cell>
          <cell r="C46" t="str">
            <v>北京多宾城建筑机械有限公司</v>
          </cell>
          <cell r="D46" t="str">
            <v>后视镜</v>
          </cell>
          <cell r="E46" t="str">
            <v>后视镜</v>
          </cell>
        </row>
        <row r="46">
          <cell r="G46" t="str">
            <v>正常供货</v>
          </cell>
          <cell r="H46">
            <v>60</v>
          </cell>
          <cell r="I46" t="str">
            <v>是</v>
          </cell>
          <cell r="J46">
            <v>90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6"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121209.49</v>
          </cell>
          <cell r="AM46">
            <v>45180.06</v>
          </cell>
          <cell r="AN46">
            <v>102833.86</v>
          </cell>
          <cell r="AO46">
            <v>74741.32</v>
          </cell>
          <cell r="AP46">
            <v>85589.88</v>
          </cell>
          <cell r="AQ46">
            <v>93000</v>
          </cell>
          <cell r="AR46">
            <v>47900</v>
          </cell>
          <cell r="AS46">
            <v>89492.64</v>
          </cell>
          <cell r="AT46">
            <v>86878.44</v>
          </cell>
          <cell r="AU46">
            <v>28025.03</v>
          </cell>
          <cell r="AV46">
            <v>12685.55</v>
          </cell>
          <cell r="AW46">
            <v>0</v>
          </cell>
          <cell r="AX46">
            <v>131554.62</v>
          </cell>
          <cell r="AY46">
            <v>104450.84</v>
          </cell>
          <cell r="AZ46">
            <v>1023541.73</v>
          </cell>
          <cell r="BA46">
            <v>787536.27</v>
          </cell>
          <cell r="BB46">
            <v>0</v>
          </cell>
          <cell r="BC46">
            <v>79600.38</v>
          </cell>
          <cell r="BD46">
            <v>71814.3316666667</v>
          </cell>
          <cell r="BE46">
            <v>59663.61</v>
          </cell>
          <cell r="BF46">
            <v>44163.61</v>
          </cell>
          <cell r="BG46">
            <v>58106.0466666667</v>
          </cell>
          <cell r="BH46">
            <v>60599.08</v>
          </cell>
        </row>
        <row r="47">
          <cell r="B47" t="str">
            <v>S432021</v>
          </cell>
          <cell r="C47" t="str">
            <v>江苏艾文德悦达汽车内饰有限责任公司</v>
          </cell>
          <cell r="D47" t="str">
            <v>座椅</v>
          </cell>
          <cell r="E47" t="str">
            <v>座椅</v>
          </cell>
          <cell r="F47" t="e">
            <v>#REF!</v>
          </cell>
          <cell r="G47" t="str">
            <v>诉讼</v>
          </cell>
          <cell r="H47">
            <v>60</v>
          </cell>
          <cell r="I47" t="str">
            <v>否</v>
          </cell>
        </row>
        <row r="47"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7"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7"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</row>
        <row r="47">
          <cell r="AY47">
            <v>0</v>
          </cell>
          <cell r="AZ47">
            <v>0</v>
          </cell>
          <cell r="BA47">
            <v>0</v>
          </cell>
          <cell r="BB47">
            <v>0.8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</row>
        <row r="48">
          <cell r="B48" t="str">
            <v>S433010</v>
          </cell>
          <cell r="C48" t="str">
            <v>台州市黄岩佩雷希模具有限公司</v>
          </cell>
          <cell r="D48">
            <v>0</v>
          </cell>
          <cell r="E48">
            <v>0</v>
          </cell>
        </row>
        <row r="48">
          <cell r="G48" t="str">
            <v>固定资产</v>
          </cell>
          <cell r="H48">
            <v>0</v>
          </cell>
          <cell r="I48" t="str">
            <v>是</v>
          </cell>
        </row>
        <row r="48"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8">
          <cell r="AG48">
            <v>0</v>
          </cell>
          <cell r="AH48">
            <v>37300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140000</v>
          </cell>
          <cell r="AU48">
            <v>0</v>
          </cell>
          <cell r="AV48">
            <v>0</v>
          </cell>
          <cell r="AW48">
            <v>0</v>
          </cell>
        </row>
        <row r="48">
          <cell r="AY48">
            <v>0</v>
          </cell>
          <cell r="AZ48">
            <v>177300</v>
          </cell>
          <cell r="BA48">
            <v>177300</v>
          </cell>
          <cell r="BB48">
            <v>0</v>
          </cell>
          <cell r="BC48">
            <v>23333.3333333333</v>
          </cell>
          <cell r="BD48">
            <v>23333.3333333333</v>
          </cell>
          <cell r="BE48">
            <v>23333.3333333333</v>
          </cell>
          <cell r="BF48">
            <v>23333.3333333333</v>
          </cell>
          <cell r="BG48">
            <v>23333.3333333333</v>
          </cell>
          <cell r="BH48">
            <v>23333.3333333333</v>
          </cell>
        </row>
        <row r="49">
          <cell r="B49" t="str">
            <v>S413161</v>
          </cell>
          <cell r="C49" t="str">
            <v>河北利达金属制品集团有限公司</v>
          </cell>
          <cell r="D49" t="str">
            <v>金属件</v>
          </cell>
          <cell r="E49" t="str">
            <v>金属件</v>
          </cell>
          <cell r="F49" t="e">
            <v>#REF!</v>
          </cell>
          <cell r="G49" t="str">
            <v>正常供货</v>
          </cell>
          <cell r="H49">
            <v>90</v>
          </cell>
          <cell r="I49" t="str">
            <v>是</v>
          </cell>
          <cell r="J49">
            <v>90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49">
          <cell r="AJ49">
            <v>0</v>
          </cell>
          <cell r="AK49">
            <v>0</v>
          </cell>
          <cell r="AL49">
            <v>0</v>
          </cell>
        </row>
        <row r="49">
          <cell r="AO49">
            <v>0</v>
          </cell>
          <cell r="AP49">
            <v>161986.92</v>
          </cell>
          <cell r="AQ49">
            <v>0</v>
          </cell>
          <cell r="AR49">
            <v>0</v>
          </cell>
          <cell r="AS49">
            <v>2279773.31</v>
          </cell>
          <cell r="AT49">
            <v>759580.68</v>
          </cell>
          <cell r="AU49">
            <v>0</v>
          </cell>
          <cell r="AV49">
            <v>0</v>
          </cell>
          <cell r="AW49">
            <v>1943731.72</v>
          </cell>
          <cell r="AX49">
            <v>731857.32</v>
          </cell>
          <cell r="AY49">
            <v>424300.31</v>
          </cell>
          <cell r="AZ49">
            <v>6301230.26</v>
          </cell>
          <cell r="BA49">
            <v>3201340.91</v>
          </cell>
          <cell r="BB49">
            <v>0.8</v>
          </cell>
          <cell r="BC49">
            <v>533556.818333333</v>
          </cell>
          <cell r="BD49">
            <v>533556.818333333</v>
          </cell>
          <cell r="BE49">
            <v>506558.998333333</v>
          </cell>
          <cell r="BF49">
            <v>830514.285</v>
          </cell>
          <cell r="BG49">
            <v>952490.505</v>
          </cell>
          <cell r="BH49">
            <v>643245.005</v>
          </cell>
        </row>
        <row r="50">
          <cell r="B50" t="str">
            <v>S412015</v>
          </cell>
          <cell r="C50" t="str">
            <v>天津亚铁科技有限公司</v>
          </cell>
          <cell r="D50" t="str">
            <v>金属件</v>
          </cell>
          <cell r="E50" t="str">
            <v>金属件</v>
          </cell>
          <cell r="F50" t="e">
            <v>#REF!</v>
          </cell>
          <cell r="G50" t="str">
            <v>老账</v>
          </cell>
          <cell r="H50">
            <v>0</v>
          </cell>
          <cell r="I50" t="str">
            <v>否</v>
          </cell>
        </row>
        <row r="50"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0">
          <cell r="W50">
            <v>0</v>
          </cell>
          <cell r="X50">
            <v>0</v>
          </cell>
          <cell r="Y50">
            <v>126094.65</v>
          </cell>
          <cell r="Z50">
            <v>0</v>
          </cell>
          <cell r="AA50">
            <v>0</v>
          </cell>
          <cell r="AB50">
            <v>0</v>
          </cell>
          <cell r="AC50">
            <v>74592</v>
          </cell>
        </row>
        <row r="50"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</row>
        <row r="50">
          <cell r="AY50">
            <v>0</v>
          </cell>
          <cell r="AZ50">
            <v>200686.65</v>
          </cell>
          <cell r="BA50">
            <v>200686.65</v>
          </cell>
          <cell r="BB50">
            <v>0.8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</row>
        <row r="51">
          <cell r="B51" t="str">
            <v>S437015</v>
          </cell>
          <cell r="C51" t="str">
            <v>山东金达汽车部件制造股份有限公司</v>
          </cell>
          <cell r="D51" t="str">
            <v>座椅</v>
          </cell>
          <cell r="E51" t="str">
            <v>座椅</v>
          </cell>
          <cell r="F51" t="e">
            <v>#REF!</v>
          </cell>
          <cell r="G51" t="str">
            <v>正常供货</v>
          </cell>
          <cell r="H51">
            <v>60</v>
          </cell>
          <cell r="I51" t="str">
            <v>否</v>
          </cell>
          <cell r="J51">
            <v>90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1"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1">
          <cell r="AQ51">
            <v>0</v>
          </cell>
          <cell r="AR51">
            <v>0</v>
          </cell>
          <cell r="AS51">
            <v>20980.81</v>
          </cell>
          <cell r="AT51">
            <v>461164.86</v>
          </cell>
          <cell r="AU51">
            <v>485505.14</v>
          </cell>
          <cell r="AV51">
            <v>900590.92</v>
          </cell>
          <cell r="AW51">
            <v>291316.14</v>
          </cell>
          <cell r="AX51">
            <v>689636.32</v>
          </cell>
          <cell r="AY51">
            <v>406031.42</v>
          </cell>
          <cell r="AZ51">
            <v>3255225.61</v>
          </cell>
          <cell r="BA51">
            <v>2159557.87</v>
          </cell>
          <cell r="BB51">
            <v>0.8</v>
          </cell>
          <cell r="BC51">
            <v>80357.6116666667</v>
          </cell>
          <cell r="BD51">
            <v>161275.135</v>
          </cell>
          <cell r="BE51">
            <v>311373.621666667</v>
          </cell>
          <cell r="BF51">
            <v>359926.311666667</v>
          </cell>
          <cell r="BG51">
            <v>474865.698333333</v>
          </cell>
          <cell r="BH51">
            <v>539040.8</v>
          </cell>
        </row>
        <row r="52">
          <cell r="B52" t="str">
            <v>S433027</v>
          </cell>
          <cell r="C52" t="str">
            <v>浙江泰极信汽车部件有限公司</v>
          </cell>
          <cell r="D52" t="str">
            <v>金属件</v>
          </cell>
          <cell r="E52" t="str">
            <v>金属件</v>
          </cell>
          <cell r="F52" t="e">
            <v>#REF!</v>
          </cell>
          <cell r="G52" t="str">
            <v>诉讼</v>
          </cell>
          <cell r="H52">
            <v>60</v>
          </cell>
          <cell r="I52" t="str">
            <v>否</v>
          </cell>
        </row>
        <row r="52"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2">
          <cell r="U52">
            <v>0</v>
          </cell>
          <cell r="V52">
            <v>47521.08</v>
          </cell>
          <cell r="W52">
            <v>101074.44</v>
          </cell>
          <cell r="X52">
            <v>0</v>
          </cell>
          <cell r="Y52">
            <v>101074.44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</row>
        <row r="52">
          <cell r="AY52">
            <v>0</v>
          </cell>
          <cell r="AZ52">
            <v>249669.96</v>
          </cell>
          <cell r="BA52">
            <v>249669.96</v>
          </cell>
          <cell r="BB52">
            <v>0.8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</row>
        <row r="53">
          <cell r="B53" t="str">
            <v>S543001</v>
          </cell>
          <cell r="C53" t="str">
            <v>湖南精正设备制造有限公司</v>
          </cell>
          <cell r="D53" t="str">
            <v>座椅</v>
          </cell>
          <cell r="E53" t="str">
            <v>座椅</v>
          </cell>
          <cell r="F53" t="e">
            <v>#REF!</v>
          </cell>
          <cell r="G53" t="str">
            <v>固定资产</v>
          </cell>
          <cell r="H53" t="str">
            <v>预付</v>
          </cell>
          <cell r="I53" t="str">
            <v>否</v>
          </cell>
        </row>
        <row r="53">
          <cell r="K53">
            <v>470027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3"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</row>
        <row r="53">
          <cell r="AY53">
            <v>0</v>
          </cell>
          <cell r="AZ53">
            <v>470027</v>
          </cell>
          <cell r="BA53">
            <v>470027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</row>
        <row r="54">
          <cell r="B54" t="str">
            <v>S433020</v>
          </cell>
          <cell r="C54" t="str">
            <v>宁波市北仑屹昌机械有限公司</v>
          </cell>
          <cell r="D54" t="str">
            <v>后视镜</v>
          </cell>
          <cell r="E54" t="str">
            <v>后视镜</v>
          </cell>
        </row>
        <row r="54">
          <cell r="G54" t="str">
            <v>老账</v>
          </cell>
          <cell r="H54">
            <v>90</v>
          </cell>
          <cell r="I54" t="str">
            <v>是</v>
          </cell>
        </row>
        <row r="54"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4">
          <cell r="AE54">
            <v>0</v>
          </cell>
          <cell r="AF54">
            <v>0</v>
          </cell>
          <cell r="AG54">
            <v>0</v>
          </cell>
          <cell r="AH54">
            <v>58156.28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</row>
        <row r="54">
          <cell r="AY54">
            <v>139274.43</v>
          </cell>
          <cell r="AZ54">
            <v>197430.71</v>
          </cell>
          <cell r="BA54">
            <v>58156.28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23212.405</v>
          </cell>
        </row>
        <row r="55">
          <cell r="B55" t="str">
            <v>S432009</v>
          </cell>
          <cell r="C55" t="str">
            <v>江苏力乐汽车部件股份有限公司</v>
          </cell>
          <cell r="D55" t="str">
            <v>金属件/座椅</v>
          </cell>
          <cell r="E55" t="str">
            <v>金属件/座椅</v>
          </cell>
          <cell r="F55" t="e">
            <v>#REF!</v>
          </cell>
          <cell r="G55" t="str">
            <v>正常供货</v>
          </cell>
          <cell r="H55">
            <v>60</v>
          </cell>
          <cell r="I55" t="str">
            <v>否</v>
          </cell>
          <cell r="J55">
            <v>90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5"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5">
          <cell r="AR55">
            <v>0</v>
          </cell>
          <cell r="AS55">
            <v>904521.82</v>
          </cell>
          <cell r="AT55">
            <v>958499.08</v>
          </cell>
          <cell r="AU55">
            <v>973535.12</v>
          </cell>
          <cell r="AV55">
            <v>1890526.64</v>
          </cell>
          <cell r="AW55">
            <v>871702.16</v>
          </cell>
          <cell r="AX55">
            <v>1127828</v>
          </cell>
          <cell r="AY55">
            <v>509297.24</v>
          </cell>
          <cell r="AZ55">
            <v>7235910.06</v>
          </cell>
          <cell r="BA55">
            <v>5598784.82</v>
          </cell>
          <cell r="BB55">
            <v>0.8</v>
          </cell>
          <cell r="BC55">
            <v>310503.483333333</v>
          </cell>
          <cell r="BD55">
            <v>472759.336666667</v>
          </cell>
          <cell r="BE55">
            <v>787847.11</v>
          </cell>
          <cell r="BF55">
            <v>933130.803333333</v>
          </cell>
          <cell r="BG55">
            <v>1121102.13666667</v>
          </cell>
          <cell r="BH55">
            <v>1055231.37333333</v>
          </cell>
        </row>
        <row r="56">
          <cell r="B56" t="str">
            <v>S432025</v>
          </cell>
          <cell r="C56" t="str">
            <v>苏州高登威科技股份有限公司</v>
          </cell>
          <cell r="D56">
            <v>0</v>
          </cell>
          <cell r="E56">
            <v>0</v>
          </cell>
        </row>
        <row r="56">
          <cell r="G56" t="str">
            <v>固定资产</v>
          </cell>
          <cell r="H56">
            <v>0</v>
          </cell>
          <cell r="I56" t="str">
            <v>否</v>
          </cell>
        </row>
        <row r="56">
          <cell r="K56">
            <v>526700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6"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</row>
        <row r="56">
          <cell r="AY56">
            <v>0</v>
          </cell>
          <cell r="AZ56">
            <v>526700</v>
          </cell>
          <cell r="BA56">
            <v>526700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</row>
        <row r="57">
          <cell r="B57" t="str">
            <v>S423001</v>
          </cell>
          <cell r="C57" t="str">
            <v>哈尔滨三迪工控工程有限公司</v>
          </cell>
          <cell r="D57" t="str">
            <v>座椅</v>
          </cell>
          <cell r="E57" t="str">
            <v>座椅</v>
          </cell>
          <cell r="F57" t="e">
            <v>#REF!</v>
          </cell>
          <cell r="G57" t="str">
            <v>固定资产-老账</v>
          </cell>
          <cell r="H57" t="str">
            <v>预付</v>
          </cell>
          <cell r="I57" t="str">
            <v>否</v>
          </cell>
        </row>
        <row r="57"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236900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7"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</row>
        <row r="57">
          <cell r="AY57">
            <v>0</v>
          </cell>
          <cell r="AZ57">
            <v>236900</v>
          </cell>
          <cell r="BA57">
            <v>236900</v>
          </cell>
          <cell r="BB57">
            <v>1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</row>
        <row r="58">
          <cell r="B58" t="str">
            <v>S432006</v>
          </cell>
          <cell r="C58" t="str">
            <v>江阴长青工艺品有限公司</v>
          </cell>
          <cell r="D58" t="str">
            <v>座椅</v>
          </cell>
          <cell r="E58" t="str">
            <v>座椅</v>
          </cell>
          <cell r="F58" t="e">
            <v>#REF!</v>
          </cell>
          <cell r="G58" t="str">
            <v>固定资产-老账</v>
          </cell>
          <cell r="H58" t="str">
            <v>预付</v>
          </cell>
          <cell r="I58" t="str">
            <v>是</v>
          </cell>
        </row>
        <row r="58"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8"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264354.28</v>
          </cell>
          <cell r="AN58">
            <v>213000</v>
          </cell>
          <cell r="AO58">
            <v>0</v>
          </cell>
          <cell r="AP58">
            <v>52500</v>
          </cell>
          <cell r="AQ58">
            <v>0</v>
          </cell>
          <cell r="AR58">
            <v>0</v>
          </cell>
          <cell r="AS58">
            <v>35000</v>
          </cell>
          <cell r="AT58">
            <v>67500</v>
          </cell>
          <cell r="AU58">
            <v>0</v>
          </cell>
          <cell r="AV58">
            <v>0</v>
          </cell>
          <cell r="AW58">
            <v>0</v>
          </cell>
        </row>
        <row r="58">
          <cell r="AY58">
            <v>0</v>
          </cell>
          <cell r="AZ58">
            <v>632354.28</v>
          </cell>
          <cell r="BA58">
            <v>632354.28</v>
          </cell>
          <cell r="BB58">
            <v>1</v>
          </cell>
          <cell r="BC58">
            <v>25833.3333333333</v>
          </cell>
          <cell r="BD58">
            <v>25833.3333333333</v>
          </cell>
          <cell r="BE58">
            <v>17083.3333333333</v>
          </cell>
          <cell r="BF58">
            <v>17083.3333333333</v>
          </cell>
          <cell r="BG58">
            <v>17083.3333333333</v>
          </cell>
          <cell r="BH58">
            <v>11250</v>
          </cell>
        </row>
        <row r="59">
          <cell r="B59" t="str">
            <v>S413056</v>
          </cell>
          <cell r="C59" t="str">
            <v>黄骅市瑞丰五金制品有限公司</v>
          </cell>
          <cell r="D59" t="str">
            <v>金属件/后视镜</v>
          </cell>
          <cell r="E59" t="str">
            <v>金属件/后视镜</v>
          </cell>
          <cell r="F59" t="e">
            <v>#REF!</v>
          </cell>
          <cell r="G59" t="str">
            <v>正常供货</v>
          </cell>
          <cell r="H59">
            <v>60</v>
          </cell>
          <cell r="I59" t="str">
            <v>是</v>
          </cell>
          <cell r="J59">
            <v>90</v>
          </cell>
          <cell r="K59">
            <v>0</v>
          </cell>
          <cell r="L59">
            <v>0</v>
          </cell>
          <cell r="M59">
            <v>0</v>
          </cell>
        </row>
        <row r="59"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59"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59">
          <cell r="AE59">
            <v>163925.31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88742.37</v>
          </cell>
          <cell r="AK59">
            <v>74722.74</v>
          </cell>
          <cell r="AL59">
            <v>0</v>
          </cell>
          <cell r="AM59">
            <v>0</v>
          </cell>
          <cell r="AN59">
            <v>0</v>
          </cell>
          <cell r="AO59">
            <v>133483.42</v>
          </cell>
          <cell r="AP59">
            <v>45058.73</v>
          </cell>
          <cell r="AQ59">
            <v>0</v>
          </cell>
          <cell r="AR59">
            <v>103500</v>
          </cell>
          <cell r="AS59">
            <v>52898.42</v>
          </cell>
          <cell r="AT59">
            <v>76633.02</v>
          </cell>
          <cell r="AU59">
            <v>23283.37</v>
          </cell>
          <cell r="AV59">
            <v>0</v>
          </cell>
          <cell r="AW59">
            <v>74609.93</v>
          </cell>
          <cell r="AX59">
            <v>40908.05</v>
          </cell>
          <cell r="AY59">
            <v>43787.68</v>
          </cell>
          <cell r="AZ59">
            <v>921553.04</v>
          </cell>
          <cell r="BA59">
            <v>836857.31</v>
          </cell>
          <cell r="BB59">
            <v>0.8</v>
          </cell>
          <cell r="BC59">
            <v>68595.5983333333</v>
          </cell>
          <cell r="BD59">
            <v>50228.9233333333</v>
          </cell>
          <cell r="BE59">
            <v>42719.135</v>
          </cell>
          <cell r="BF59">
            <v>55154.1233333333</v>
          </cell>
          <cell r="BG59">
            <v>44722.1316666667</v>
          </cell>
          <cell r="BH59">
            <v>43203.675</v>
          </cell>
        </row>
        <row r="60">
          <cell r="B60" t="str">
            <v>S413071</v>
          </cell>
          <cell r="C60" t="str">
            <v>黄骅市顺亿汽车部件有限公司</v>
          </cell>
          <cell r="D60" t="str">
            <v>金属件/座椅/后视镜</v>
          </cell>
          <cell r="E60" t="str">
            <v>金属件/座椅/后视镜</v>
          </cell>
          <cell r="F60" t="e">
            <v>#REF!</v>
          </cell>
          <cell r="G60" t="str">
            <v>正常供货</v>
          </cell>
          <cell r="H60">
            <v>90</v>
          </cell>
          <cell r="I60" t="str">
            <v>是</v>
          </cell>
          <cell r="J60">
            <v>90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0"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30828.4</v>
          </cell>
          <cell r="AF60">
            <v>40385.19</v>
          </cell>
          <cell r="AG60">
            <v>56596.68</v>
          </cell>
          <cell r="AH60">
            <v>27046.89</v>
          </cell>
          <cell r="AI60">
            <v>44354.57</v>
          </cell>
          <cell r="AJ60">
            <v>45109.77</v>
          </cell>
          <cell r="AK60">
            <v>56004.97</v>
          </cell>
          <cell r="AL60">
            <v>67923.96</v>
          </cell>
          <cell r="AM60">
            <v>56994.88</v>
          </cell>
          <cell r="AN60">
            <v>56144.64</v>
          </cell>
          <cell r="AO60">
            <v>26984.55</v>
          </cell>
          <cell r="AP60">
            <v>31650.85</v>
          </cell>
          <cell r="AQ60">
            <v>31400</v>
          </cell>
          <cell r="AR60">
            <v>48000</v>
          </cell>
          <cell r="AS60">
            <v>43591.48</v>
          </cell>
          <cell r="AT60">
            <v>35027.19</v>
          </cell>
          <cell r="AU60">
            <v>25666.08</v>
          </cell>
          <cell r="AV60">
            <v>0</v>
          </cell>
          <cell r="AW60">
            <v>42989.99</v>
          </cell>
          <cell r="AX60">
            <v>54605.88</v>
          </cell>
          <cell r="AY60">
            <v>0</v>
          </cell>
          <cell r="AZ60">
            <v>821305.97</v>
          </cell>
          <cell r="BA60">
            <v>723710.1</v>
          </cell>
          <cell r="BB60">
            <v>0.8</v>
          </cell>
          <cell r="BC60">
            <v>36109.0116666667</v>
          </cell>
          <cell r="BD60">
            <v>35889.2666666667</v>
          </cell>
          <cell r="BE60">
            <v>30614.125</v>
          </cell>
          <cell r="BF60">
            <v>32545.79</v>
          </cell>
          <cell r="BG60">
            <v>33646.77</v>
          </cell>
          <cell r="BH60">
            <v>26381.5233333333</v>
          </cell>
        </row>
        <row r="61">
          <cell r="B61" t="str">
            <v>S432037</v>
          </cell>
          <cell r="C61" t="str">
            <v>苏世博(南京)减振系统有限公司</v>
          </cell>
          <cell r="D61" t="str">
            <v>金属件</v>
          </cell>
          <cell r="E61" t="str">
            <v>金属件</v>
          </cell>
          <cell r="F61" t="e">
            <v>#REF!</v>
          </cell>
          <cell r="G61" t="str">
            <v>正常供货</v>
          </cell>
          <cell r="H61">
            <v>60</v>
          </cell>
          <cell r="I61" t="str">
            <v>否</v>
          </cell>
          <cell r="J61">
            <v>90</v>
          </cell>
        </row>
        <row r="61"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7050.95</v>
          </cell>
          <cell r="AR61">
            <v>150100</v>
          </cell>
          <cell r="AS61">
            <v>0</v>
          </cell>
          <cell r="AT61">
            <v>182671.28</v>
          </cell>
          <cell r="AU61">
            <v>0</v>
          </cell>
          <cell r="AV61">
            <v>0</v>
          </cell>
          <cell r="AW61">
            <v>885251.05</v>
          </cell>
          <cell r="AX61">
            <v>679356</v>
          </cell>
          <cell r="AY61">
            <v>676097.08</v>
          </cell>
          <cell r="AZ61">
            <v>2580526.36</v>
          </cell>
          <cell r="BA61">
            <v>1225073.28</v>
          </cell>
          <cell r="BB61">
            <v>0.8</v>
          </cell>
          <cell r="BC61">
            <v>56637.0383333333</v>
          </cell>
          <cell r="BD61">
            <v>56637.0383333333</v>
          </cell>
          <cell r="BE61">
            <v>56637.0383333333</v>
          </cell>
          <cell r="BF61">
            <v>203003.721666667</v>
          </cell>
          <cell r="BG61">
            <v>291213.055</v>
          </cell>
          <cell r="BH61">
            <v>403895.901666667</v>
          </cell>
        </row>
        <row r="62">
          <cell r="B62" t="str">
            <v>S412012</v>
          </cell>
          <cell r="C62" t="str">
            <v>天津琪安科技有限公司</v>
          </cell>
          <cell r="D62" t="str">
            <v>座椅</v>
          </cell>
          <cell r="E62" t="str">
            <v>座椅</v>
          </cell>
          <cell r="F62" t="e">
            <v>#REF!</v>
          </cell>
          <cell r="G62" t="str">
            <v>正常供货</v>
          </cell>
          <cell r="H62">
            <v>90</v>
          </cell>
          <cell r="I62" t="str">
            <v>是</v>
          </cell>
          <cell r="J62">
            <v>90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2"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32705.5</v>
          </cell>
          <cell r="AG62">
            <v>85524.27</v>
          </cell>
          <cell r="AH62">
            <v>0</v>
          </cell>
          <cell r="AI62">
            <v>156100.05</v>
          </cell>
          <cell r="AJ62">
            <v>26790.04</v>
          </cell>
          <cell r="AK62">
            <v>60885.41</v>
          </cell>
          <cell r="AL62">
            <v>165910.83</v>
          </cell>
          <cell r="AM62">
            <v>33628.8</v>
          </cell>
          <cell r="AN62">
            <v>84291.79</v>
          </cell>
          <cell r="AO62">
            <v>90649.77</v>
          </cell>
          <cell r="AP62">
            <v>28624.07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364412.38</v>
          </cell>
          <cell r="AV62">
            <v>97168.7</v>
          </cell>
          <cell r="AW62">
            <v>0</v>
          </cell>
          <cell r="AX62">
            <v>85355.12</v>
          </cell>
          <cell r="AY62">
            <v>63059.24</v>
          </cell>
          <cell r="AZ62">
            <v>1375105.97</v>
          </cell>
          <cell r="BA62">
            <v>1226691.61</v>
          </cell>
          <cell r="BB62">
            <v>0.8</v>
          </cell>
          <cell r="BC62">
            <v>19878.9733333333</v>
          </cell>
          <cell r="BD62">
            <v>65506.075</v>
          </cell>
          <cell r="BE62">
            <v>76930.18</v>
          </cell>
          <cell r="BF62">
            <v>76930.18</v>
          </cell>
          <cell r="BG62">
            <v>91156.0333333333</v>
          </cell>
          <cell r="BH62">
            <v>101665.906666667</v>
          </cell>
        </row>
        <row r="63">
          <cell r="B63" t="str">
            <v>S432035</v>
          </cell>
          <cell r="C63" t="str">
            <v>江阴市宏丰塑业有限公司</v>
          </cell>
          <cell r="D63" t="str">
            <v>后视镜</v>
          </cell>
          <cell r="E63" t="str">
            <v>后视镜</v>
          </cell>
        </row>
        <row r="63">
          <cell r="G63" t="str">
            <v>大宗物料</v>
          </cell>
          <cell r="H63">
            <v>90</v>
          </cell>
          <cell r="I63" t="str">
            <v>是</v>
          </cell>
          <cell r="J63">
            <v>90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3">
          <cell r="AC63">
            <v>0</v>
          </cell>
          <cell r="AD63">
            <v>0</v>
          </cell>
          <cell r="AE63">
            <v>0</v>
          </cell>
          <cell r="AF63">
            <v>30809.99</v>
          </cell>
          <cell r="AG63">
            <v>0</v>
          </cell>
          <cell r="AH63">
            <v>79100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</row>
        <row r="63">
          <cell r="AY63">
            <v>0</v>
          </cell>
          <cell r="AZ63">
            <v>109909.99</v>
          </cell>
          <cell r="BA63">
            <v>109909.99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</row>
        <row r="64">
          <cell r="B64" t="str">
            <v>S511032</v>
          </cell>
          <cell r="C64" t="str">
            <v>中机科（北京）车辆检测工程研究院有限公司</v>
          </cell>
          <cell r="D64" t="str">
            <v>座椅</v>
          </cell>
          <cell r="E64" t="str">
            <v>座椅</v>
          </cell>
          <cell r="F64" t="e">
            <v>#REF!</v>
          </cell>
          <cell r="G64" t="str">
            <v>实验费-老帐</v>
          </cell>
          <cell r="H64">
            <v>0</v>
          </cell>
          <cell r="I64" t="str">
            <v>否</v>
          </cell>
        </row>
        <row r="64"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383520.5</v>
          </cell>
          <cell r="AR64">
            <v>0</v>
          </cell>
          <cell r="AS64">
            <v>228201</v>
          </cell>
          <cell r="AT64">
            <v>4337.5</v>
          </cell>
          <cell r="AU64">
            <v>0</v>
          </cell>
          <cell r="AV64">
            <v>0</v>
          </cell>
          <cell r="AW64">
            <v>3905</v>
          </cell>
        </row>
        <row r="64">
          <cell r="AY64">
            <v>0</v>
          </cell>
          <cell r="AZ64">
            <v>619964</v>
          </cell>
          <cell r="BA64">
            <v>619964</v>
          </cell>
          <cell r="BB64">
            <v>0.8</v>
          </cell>
          <cell r="BC64">
            <v>102676.5</v>
          </cell>
          <cell r="BD64">
            <v>102676.5</v>
          </cell>
          <cell r="BE64">
            <v>102676.5</v>
          </cell>
          <cell r="BF64">
            <v>39407.25</v>
          </cell>
          <cell r="BG64">
            <v>39407.25</v>
          </cell>
          <cell r="BH64">
            <v>1373.75</v>
          </cell>
        </row>
        <row r="65">
          <cell r="B65" t="str">
            <v>S421002</v>
          </cell>
          <cell r="C65" t="str">
            <v>大连浩煜新材料科技有限公司</v>
          </cell>
          <cell r="D65" t="str">
            <v>座椅</v>
          </cell>
          <cell r="E65" t="str">
            <v>座椅</v>
          </cell>
          <cell r="F65" t="e">
            <v>#REF!</v>
          </cell>
          <cell r="G65" t="str">
            <v>大宗物料</v>
          </cell>
          <cell r="H65">
            <v>60</v>
          </cell>
          <cell r="I65" t="str">
            <v>否</v>
          </cell>
          <cell r="J65">
            <v>60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5">
          <cell r="AM65">
            <v>0</v>
          </cell>
          <cell r="AN65">
            <v>0</v>
          </cell>
          <cell r="AO65">
            <v>0</v>
          </cell>
        </row>
        <row r="65">
          <cell r="AQ65">
            <v>0</v>
          </cell>
          <cell r="AR65">
            <v>0</v>
          </cell>
          <cell r="AS65">
            <v>103409.82</v>
          </cell>
          <cell r="AT65">
            <v>688800</v>
          </cell>
          <cell r="AU65">
            <v>1019760</v>
          </cell>
          <cell r="AV65">
            <v>678240</v>
          </cell>
          <cell r="AW65">
            <v>962640</v>
          </cell>
          <cell r="AX65">
            <v>869760</v>
          </cell>
          <cell r="AY65">
            <v>659400</v>
          </cell>
          <cell r="AZ65">
            <v>4982009.82</v>
          </cell>
          <cell r="BA65">
            <v>3452849.82</v>
          </cell>
          <cell r="BB65">
            <v>1</v>
          </cell>
          <cell r="BC65">
            <v>132034.97</v>
          </cell>
          <cell r="BD65">
            <v>301994.97</v>
          </cell>
          <cell r="BE65">
            <v>415034.97</v>
          </cell>
          <cell r="BF65">
            <v>575474.97</v>
          </cell>
          <cell r="BG65">
            <v>720434.97</v>
          </cell>
          <cell r="BH65">
            <v>813100</v>
          </cell>
        </row>
        <row r="66">
          <cell r="B66" t="str">
            <v>S413168</v>
          </cell>
          <cell r="C66" t="str">
            <v>黄骅市旗锐塑料制品有限公司</v>
          </cell>
          <cell r="D66" t="str">
            <v>座椅/后视镜</v>
          </cell>
          <cell r="E66" t="str">
            <v>座椅/后视镜</v>
          </cell>
          <cell r="F66" t="e">
            <v>#REF!</v>
          </cell>
          <cell r="G66" t="str">
            <v>正常供货</v>
          </cell>
          <cell r="H66">
            <v>60</v>
          </cell>
          <cell r="I66" t="str">
            <v>否</v>
          </cell>
          <cell r="J66">
            <v>90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6"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32059.31</v>
          </cell>
          <cell r="AU66">
            <v>46536.05</v>
          </cell>
          <cell r="AV66">
            <v>66484.39</v>
          </cell>
          <cell r="AW66">
            <v>28145.33</v>
          </cell>
          <cell r="AX66">
            <v>87002.92</v>
          </cell>
          <cell r="AY66">
            <v>77516.59</v>
          </cell>
          <cell r="AZ66">
            <v>337744.59</v>
          </cell>
          <cell r="BA66">
            <v>173225.08</v>
          </cell>
          <cell r="BB66">
            <v>0.8</v>
          </cell>
          <cell r="BC66">
            <v>5343.21833333333</v>
          </cell>
          <cell r="BD66">
            <v>13099.2266666667</v>
          </cell>
          <cell r="BE66">
            <v>24179.9583333333</v>
          </cell>
          <cell r="BF66">
            <v>28870.8466666667</v>
          </cell>
          <cell r="BG66">
            <v>43371.3333333333</v>
          </cell>
          <cell r="BH66">
            <v>56290.765</v>
          </cell>
        </row>
        <row r="67">
          <cell r="B67" t="str">
            <v>S535001</v>
          </cell>
          <cell r="C67" t="str">
            <v>厦门市三友和机械有限公司</v>
          </cell>
          <cell r="D67" t="str">
            <v>座椅</v>
          </cell>
          <cell r="E67" t="str">
            <v>座椅</v>
          </cell>
          <cell r="F67" t="e">
            <v>#REF!</v>
          </cell>
          <cell r="G67" t="str">
            <v>固定资产-老账</v>
          </cell>
          <cell r="H67" t="str">
            <v>预付</v>
          </cell>
          <cell r="I67" t="str">
            <v>否</v>
          </cell>
        </row>
        <row r="67">
          <cell r="K67">
            <v>222035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60000</v>
          </cell>
          <cell r="AA67">
            <v>0</v>
          </cell>
          <cell r="AB67">
            <v>0</v>
          </cell>
          <cell r="AC67">
            <v>11965</v>
          </cell>
        </row>
        <row r="67"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</row>
        <row r="67">
          <cell r="AY67">
            <v>0</v>
          </cell>
          <cell r="AZ67">
            <v>294000</v>
          </cell>
          <cell r="BA67">
            <v>294000</v>
          </cell>
          <cell r="BB67">
            <v>0.8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</row>
        <row r="68">
          <cell r="B68" t="str">
            <v>S433009</v>
          </cell>
          <cell r="C68" t="str">
            <v>浙江路得坦摩汽车部件股份有限公司</v>
          </cell>
          <cell r="D68" t="str">
            <v>金属件</v>
          </cell>
          <cell r="E68" t="str">
            <v>金属件</v>
          </cell>
          <cell r="F68" t="e">
            <v>#REF!</v>
          </cell>
          <cell r="G68" t="str">
            <v>正常供货</v>
          </cell>
          <cell r="H68">
            <v>60</v>
          </cell>
          <cell r="I68" t="str">
            <v>否</v>
          </cell>
          <cell r="J68">
            <v>60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8"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811996.06</v>
          </cell>
          <cell r="AU68">
            <v>281423.25</v>
          </cell>
          <cell r="AV68">
            <v>991550.26</v>
          </cell>
          <cell r="AW68">
            <v>156597.75</v>
          </cell>
          <cell r="AX68">
            <v>855585.49</v>
          </cell>
          <cell r="AY68">
            <v>560550.06</v>
          </cell>
          <cell r="AZ68">
            <v>3657702.87</v>
          </cell>
          <cell r="BA68">
            <v>2241567.32</v>
          </cell>
          <cell r="BB68">
            <v>0.8</v>
          </cell>
          <cell r="BC68">
            <v>135332.676666667</v>
          </cell>
          <cell r="BD68">
            <v>182236.551666667</v>
          </cell>
          <cell r="BE68">
            <v>347494.928333333</v>
          </cell>
          <cell r="BF68">
            <v>373594.553333333</v>
          </cell>
          <cell r="BG68">
            <v>516192.135</v>
          </cell>
          <cell r="BH68">
            <v>609617.145</v>
          </cell>
        </row>
        <row r="69">
          <cell r="B69" t="str">
            <v>S434002</v>
          </cell>
          <cell r="C69" t="str">
            <v>芜湖星火软轴控制索制造有限公司</v>
          </cell>
          <cell r="D69" t="str">
            <v>金属件/座椅</v>
          </cell>
          <cell r="E69" t="str">
            <v>金属件/座椅</v>
          </cell>
          <cell r="F69" t="e">
            <v>#REF!</v>
          </cell>
          <cell r="G69" t="str">
            <v>正常供货</v>
          </cell>
          <cell r="H69">
            <v>60</v>
          </cell>
          <cell r="I69" t="str">
            <v>是</v>
          </cell>
          <cell r="J69">
            <v>60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69">
          <cell r="X69">
            <v>0</v>
          </cell>
        </row>
        <row r="69">
          <cell r="Z69">
            <v>0</v>
          </cell>
        </row>
        <row r="69">
          <cell r="AL69">
            <v>0</v>
          </cell>
          <cell r="AM69">
            <v>0</v>
          </cell>
          <cell r="AN69">
            <v>86101.19</v>
          </cell>
          <cell r="AO69">
            <v>110872.52</v>
          </cell>
          <cell r="AP69">
            <v>64759.78</v>
          </cell>
          <cell r="AQ69">
            <v>28900</v>
          </cell>
          <cell r="AR69">
            <v>14400</v>
          </cell>
          <cell r="AS69">
            <v>0</v>
          </cell>
          <cell r="AT69">
            <v>673.35</v>
          </cell>
          <cell r="AU69">
            <v>16414.49</v>
          </cell>
          <cell r="AV69">
            <v>0</v>
          </cell>
          <cell r="AW69">
            <v>0</v>
          </cell>
        </row>
        <row r="69">
          <cell r="AY69">
            <v>4096.37</v>
          </cell>
          <cell r="AZ69">
            <v>326217.7</v>
          </cell>
          <cell r="BA69">
            <v>322121.33</v>
          </cell>
          <cell r="BB69">
            <v>0.8</v>
          </cell>
          <cell r="BC69">
            <v>36600.9416666667</v>
          </cell>
          <cell r="BD69">
            <v>20857.9366666667</v>
          </cell>
          <cell r="BE69">
            <v>10064.64</v>
          </cell>
          <cell r="BF69">
            <v>5247.97333333333</v>
          </cell>
          <cell r="BG69">
            <v>2847.97333333333</v>
          </cell>
          <cell r="BH69">
            <v>3530.70166666667</v>
          </cell>
        </row>
        <row r="70">
          <cell r="B70" t="str">
            <v>S413053</v>
          </cell>
          <cell r="C70" t="str">
            <v>黄骅市益海五金制造有限公司</v>
          </cell>
          <cell r="D70" t="str">
            <v>座椅</v>
          </cell>
          <cell r="E70" t="str">
            <v>座椅</v>
          </cell>
          <cell r="F70" t="e">
            <v>#REF!</v>
          </cell>
          <cell r="G70" t="str">
            <v>正常供货</v>
          </cell>
          <cell r="H70">
            <v>90</v>
          </cell>
          <cell r="I70" t="str">
            <v>是</v>
          </cell>
          <cell r="J70">
            <v>90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0">
          <cell r="AG70">
            <v>0</v>
          </cell>
          <cell r="AH70">
            <v>0</v>
          </cell>
        </row>
        <row r="70"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64665.94</v>
          </cell>
          <cell r="AO70">
            <v>0</v>
          </cell>
          <cell r="AP70">
            <v>112570.89</v>
          </cell>
          <cell r="AQ70">
            <v>7500</v>
          </cell>
          <cell r="AR70">
            <v>17600</v>
          </cell>
          <cell r="AS70">
            <v>24286.2</v>
          </cell>
          <cell r="AT70">
            <v>31266.25</v>
          </cell>
          <cell r="AU70">
            <v>28633.12</v>
          </cell>
          <cell r="AV70">
            <v>20920.74</v>
          </cell>
          <cell r="AW70">
            <v>0</v>
          </cell>
          <cell r="AX70">
            <v>65364.24</v>
          </cell>
          <cell r="AY70">
            <v>0</v>
          </cell>
          <cell r="AZ70">
            <v>372807.38</v>
          </cell>
          <cell r="BA70">
            <v>307443.14</v>
          </cell>
          <cell r="BB70">
            <v>0.8</v>
          </cell>
          <cell r="BC70">
            <v>32203.89</v>
          </cell>
          <cell r="BD70">
            <v>36976.0766666667</v>
          </cell>
          <cell r="BE70">
            <v>21701.0516666667</v>
          </cell>
          <cell r="BF70">
            <v>20451.0516666667</v>
          </cell>
          <cell r="BG70">
            <v>28411.7583333333</v>
          </cell>
          <cell r="BH70">
            <v>24364.0583333333</v>
          </cell>
        </row>
        <row r="71">
          <cell r="B71" t="str">
            <v>S411037</v>
          </cell>
          <cell r="C71" t="str">
            <v>北京博路荣国际贸易有限公司</v>
          </cell>
          <cell r="D71" t="str">
            <v>后视镜</v>
          </cell>
          <cell r="E71" t="str">
            <v>后视镜</v>
          </cell>
        </row>
        <row r="71">
          <cell r="G71" t="str">
            <v>大宗物料</v>
          </cell>
          <cell r="H71">
            <v>90</v>
          </cell>
          <cell r="I71" t="str">
            <v>是</v>
          </cell>
          <cell r="J71">
            <v>90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46705.6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</row>
        <row r="71">
          <cell r="AY71">
            <v>0</v>
          </cell>
          <cell r="AZ71">
            <v>46705.6</v>
          </cell>
          <cell r="BA71">
            <v>46705.6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</row>
        <row r="72">
          <cell r="B72" t="str">
            <v>S413042</v>
          </cell>
          <cell r="C72" t="str">
            <v>黄骅市祯祥金属制品有限责任公司</v>
          </cell>
          <cell r="D72" t="str">
            <v>金属件</v>
          </cell>
          <cell r="E72" t="str">
            <v>金属件</v>
          </cell>
          <cell r="F72" t="e">
            <v>#REF!</v>
          </cell>
        </row>
        <row r="72">
          <cell r="H72">
            <v>0</v>
          </cell>
          <cell r="I72" t="str">
            <v>否</v>
          </cell>
          <cell r="J72">
            <v>30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2"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</row>
        <row r="72">
          <cell r="AX72">
            <v>141746.47</v>
          </cell>
          <cell r="AY72">
            <v>350004.35</v>
          </cell>
          <cell r="AZ72">
            <v>491750.82</v>
          </cell>
          <cell r="BA72">
            <v>491750.82</v>
          </cell>
          <cell r="BB72">
            <v>1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23624.4116666667</v>
          </cell>
          <cell r="BH72">
            <v>81958.47</v>
          </cell>
        </row>
        <row r="73">
          <cell r="B73" t="str">
            <v>S413021</v>
          </cell>
          <cell r="C73" t="str">
            <v>河北锐翰汽车零部件有限公司</v>
          </cell>
          <cell r="D73" t="str">
            <v>金属件</v>
          </cell>
          <cell r="E73" t="str">
            <v>金属件</v>
          </cell>
          <cell r="F73" t="e">
            <v>#REF!</v>
          </cell>
          <cell r="G73" t="str">
            <v>正常供货</v>
          </cell>
          <cell r="H73">
            <v>60</v>
          </cell>
          <cell r="I73" t="str">
            <v>是</v>
          </cell>
          <cell r="J73">
            <v>90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3">
          <cell r="AA73">
            <v>0</v>
          </cell>
          <cell r="AB73">
            <v>0</v>
          </cell>
        </row>
        <row r="73">
          <cell r="AE73">
            <v>7278.33</v>
          </cell>
          <cell r="AF73">
            <v>16896</v>
          </cell>
          <cell r="AG73">
            <v>0</v>
          </cell>
          <cell r="AH73">
            <v>56615.9</v>
          </cell>
          <cell r="AI73">
            <v>24527.94</v>
          </cell>
          <cell r="AJ73">
            <v>39551.94</v>
          </cell>
          <cell r="AK73">
            <v>25151.95</v>
          </cell>
          <cell r="AL73">
            <v>58223.89</v>
          </cell>
          <cell r="AM73">
            <v>27767.94</v>
          </cell>
          <cell r="AN73">
            <v>36863.95</v>
          </cell>
          <cell r="AO73">
            <v>26735.96</v>
          </cell>
          <cell r="AP73">
            <v>42047.93</v>
          </cell>
          <cell r="AQ73">
            <v>32300</v>
          </cell>
          <cell r="AR73">
            <v>33100</v>
          </cell>
          <cell r="AS73">
            <v>33839.94</v>
          </cell>
          <cell r="AT73">
            <v>42527.94</v>
          </cell>
          <cell r="AU73">
            <v>28175.95</v>
          </cell>
          <cell r="AV73">
            <v>50999.9</v>
          </cell>
          <cell r="AW73">
            <v>36719.93</v>
          </cell>
          <cell r="AX73">
            <v>17255.97</v>
          </cell>
          <cell r="AY73">
            <v>14495.98</v>
          </cell>
          <cell r="AZ73">
            <v>651077.34</v>
          </cell>
          <cell r="BA73">
            <v>619325.39</v>
          </cell>
          <cell r="BB73">
            <v>0.8</v>
          </cell>
          <cell r="BC73">
            <v>35091.9616666667</v>
          </cell>
          <cell r="BD73">
            <v>35331.96</v>
          </cell>
          <cell r="BE73">
            <v>36823.955</v>
          </cell>
          <cell r="BF73">
            <v>37560.61</v>
          </cell>
          <cell r="BG73">
            <v>34919.9383333333</v>
          </cell>
          <cell r="BH73">
            <v>31695.945</v>
          </cell>
        </row>
        <row r="74">
          <cell r="B74" t="str">
            <v>S411021</v>
          </cell>
          <cell r="C74" t="str">
            <v>北京鹏宇兴业精密模具制造有限公司</v>
          </cell>
          <cell r="D74">
            <v>0</v>
          </cell>
          <cell r="E74" t="str">
            <v>座椅/金属件/后视镜</v>
          </cell>
          <cell r="F74" t="e">
            <v>#REF!</v>
          </cell>
          <cell r="G74" t="str">
            <v>固定资产-老账</v>
          </cell>
          <cell r="H74">
            <v>0</v>
          </cell>
          <cell r="I74" t="str">
            <v>否</v>
          </cell>
        </row>
        <row r="74"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4"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40459.99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</row>
        <row r="74">
          <cell r="AY74">
            <v>0</v>
          </cell>
          <cell r="AZ74">
            <v>40459.99</v>
          </cell>
          <cell r="BA74">
            <v>40459.99</v>
          </cell>
          <cell r="BB74">
            <v>0.8</v>
          </cell>
          <cell r="BC74">
            <v>6743.33166666667</v>
          </cell>
          <cell r="BD74">
            <v>6743.33166666667</v>
          </cell>
          <cell r="BE74">
            <v>6743.33166666667</v>
          </cell>
          <cell r="BF74">
            <v>6743.33166666667</v>
          </cell>
          <cell r="BG74">
            <v>0</v>
          </cell>
          <cell r="BH74">
            <v>0</v>
          </cell>
        </row>
        <row r="75">
          <cell r="B75" t="str">
            <v>S435004</v>
          </cell>
          <cell r="C75" t="str">
            <v>厦门市鑫荣飞工贸有限公司</v>
          </cell>
          <cell r="D75" t="str">
            <v>金属件</v>
          </cell>
          <cell r="E75" t="str">
            <v>金属件</v>
          </cell>
          <cell r="F75" t="e">
            <v>#REF!</v>
          </cell>
          <cell r="G75" t="str">
            <v>正常供货</v>
          </cell>
          <cell r="H75">
            <v>90</v>
          </cell>
          <cell r="I75" t="str">
            <v>是</v>
          </cell>
          <cell r="J75">
            <v>90</v>
          </cell>
        </row>
        <row r="75">
          <cell r="AK75">
            <v>0</v>
          </cell>
          <cell r="AL75">
            <v>0</v>
          </cell>
          <cell r="AM75">
            <v>0</v>
          </cell>
          <cell r="AN75">
            <v>30476.37</v>
          </cell>
          <cell r="AO75">
            <v>60131.82</v>
          </cell>
          <cell r="AP75">
            <v>78616.36</v>
          </cell>
          <cell r="AQ75">
            <v>117000</v>
          </cell>
          <cell r="AR75">
            <v>131100</v>
          </cell>
          <cell r="AS75">
            <v>109169.3</v>
          </cell>
          <cell r="AT75">
            <v>129850.56</v>
          </cell>
          <cell r="AU75">
            <v>0</v>
          </cell>
          <cell r="AV75">
            <v>57024.32</v>
          </cell>
          <cell r="AW75">
            <v>117158.4</v>
          </cell>
          <cell r="AX75">
            <v>460969.94</v>
          </cell>
          <cell r="AY75">
            <v>0</v>
          </cell>
          <cell r="AZ75">
            <v>1291497.07</v>
          </cell>
          <cell r="BA75">
            <v>713368.73</v>
          </cell>
          <cell r="BB75">
            <v>0.8</v>
          </cell>
          <cell r="BC75">
            <v>104311.34</v>
          </cell>
          <cell r="BD75">
            <v>94289.37</v>
          </cell>
          <cell r="BE75">
            <v>90690.6966666667</v>
          </cell>
          <cell r="BF75">
            <v>90717.0966666667</v>
          </cell>
          <cell r="BG75">
            <v>145695.42</v>
          </cell>
          <cell r="BH75">
            <v>127500.536666667</v>
          </cell>
        </row>
        <row r="76">
          <cell r="B76" t="str">
            <v>S444012</v>
          </cell>
          <cell r="C76" t="str">
            <v>东莞皓永汽车配件有限公司</v>
          </cell>
          <cell r="D76" t="str">
            <v>后视镜</v>
          </cell>
          <cell r="E76" t="str">
            <v>后视镜</v>
          </cell>
        </row>
        <row r="76">
          <cell r="G76" t="str">
            <v>正常供货</v>
          </cell>
          <cell r="H76">
            <v>30</v>
          </cell>
          <cell r="I76" t="str">
            <v>是</v>
          </cell>
          <cell r="J76">
            <v>30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6">
          <cell r="AC76">
            <v>0</v>
          </cell>
        </row>
        <row r="76">
          <cell r="AE76">
            <v>0</v>
          </cell>
          <cell r="AF76">
            <v>0</v>
          </cell>
          <cell r="AG76">
            <v>0</v>
          </cell>
        </row>
        <row r="76">
          <cell r="AJ76">
            <v>0</v>
          </cell>
          <cell r="AK76">
            <v>232592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</row>
        <row r="76">
          <cell r="AY76">
            <v>0</v>
          </cell>
          <cell r="AZ76">
            <v>232592</v>
          </cell>
          <cell r="BA76">
            <v>232592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</row>
        <row r="77">
          <cell r="B77" t="str">
            <v>S431001</v>
          </cell>
          <cell r="C77" t="str">
            <v>纳新塑化（上海）有限公司</v>
          </cell>
          <cell r="D77" t="str">
            <v>后视镜</v>
          </cell>
          <cell r="E77" t="str">
            <v>后视镜</v>
          </cell>
        </row>
        <row r="77">
          <cell r="G77" t="str">
            <v>大宗物料</v>
          </cell>
          <cell r="H77">
            <v>60</v>
          </cell>
          <cell r="I77" t="str">
            <v>否</v>
          </cell>
          <cell r="J77">
            <v>60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7"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41700</v>
          </cell>
          <cell r="AS77">
            <v>61020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</row>
        <row r="77">
          <cell r="AY77">
            <v>0</v>
          </cell>
          <cell r="AZ77">
            <v>102720</v>
          </cell>
          <cell r="BA77">
            <v>102720</v>
          </cell>
          <cell r="BB77">
            <v>0</v>
          </cell>
          <cell r="BC77">
            <v>17120</v>
          </cell>
          <cell r="BD77">
            <v>17120</v>
          </cell>
          <cell r="BE77">
            <v>17120</v>
          </cell>
          <cell r="BF77">
            <v>17120</v>
          </cell>
          <cell r="BG77">
            <v>10170</v>
          </cell>
          <cell r="BH77">
            <v>0</v>
          </cell>
        </row>
        <row r="78">
          <cell r="B78" t="str">
            <v>S434003</v>
          </cell>
          <cell r="C78" t="str">
            <v>芜湖市卓人汽车配件有限责任公司</v>
          </cell>
          <cell r="D78" t="str">
            <v>座椅/后视镜</v>
          </cell>
          <cell r="E78" t="str">
            <v>座椅/后视镜</v>
          </cell>
          <cell r="F78" t="e">
            <v>#REF!</v>
          </cell>
          <cell r="G78" t="str">
            <v>正常供货</v>
          </cell>
          <cell r="H78">
            <v>90</v>
          </cell>
          <cell r="I78" t="str">
            <v>否</v>
          </cell>
          <cell r="J78">
            <v>90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8">
          <cell r="AE78">
            <v>0</v>
          </cell>
          <cell r="AF78">
            <v>0</v>
          </cell>
          <cell r="AG78">
            <v>0</v>
          </cell>
        </row>
        <row r="78"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4688.14</v>
          </cell>
          <cell r="AX78">
            <v>14056.84</v>
          </cell>
          <cell r="AY78">
            <v>84607.95</v>
          </cell>
          <cell r="AZ78">
            <v>103352.93</v>
          </cell>
          <cell r="BA78">
            <v>0</v>
          </cell>
          <cell r="BB78">
            <v>0.8</v>
          </cell>
          <cell r="BC78">
            <v>0</v>
          </cell>
          <cell r="BD78">
            <v>0</v>
          </cell>
          <cell r="BE78">
            <v>0</v>
          </cell>
          <cell r="BF78">
            <v>781.356666666667</v>
          </cell>
          <cell r="BG78">
            <v>3124.16333333333</v>
          </cell>
          <cell r="BH78">
            <v>17225.4883333333</v>
          </cell>
        </row>
        <row r="79">
          <cell r="B79" t="str">
            <v>S434001</v>
          </cell>
          <cell r="C79" t="str">
            <v>合肥光码科技有限公司</v>
          </cell>
          <cell r="D79" t="str">
            <v>后视镜</v>
          </cell>
          <cell r="E79" t="str">
            <v>后视镜</v>
          </cell>
        </row>
        <row r="79">
          <cell r="G79" t="str">
            <v>正常供货</v>
          </cell>
          <cell r="H79">
            <v>60</v>
          </cell>
          <cell r="I79" t="str">
            <v>是</v>
          </cell>
          <cell r="J79">
            <v>60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79">
          <cell r="X79">
            <v>0</v>
          </cell>
          <cell r="Y79">
            <v>0</v>
          </cell>
          <cell r="Z79">
            <v>0</v>
          </cell>
          <cell r="AA79">
            <v>42403.21</v>
          </cell>
          <cell r="AB79">
            <v>0</v>
          </cell>
          <cell r="AC79">
            <v>0</v>
          </cell>
        </row>
        <row r="79">
          <cell r="AE79">
            <v>0</v>
          </cell>
          <cell r="AF79">
            <v>0</v>
          </cell>
          <cell r="AG79">
            <v>9282.96</v>
          </cell>
          <cell r="AH79">
            <v>2488.41</v>
          </cell>
          <cell r="AI79">
            <v>10579.78</v>
          </cell>
          <cell r="AJ79">
            <v>18862.96</v>
          </cell>
          <cell r="AK79">
            <v>0</v>
          </cell>
          <cell r="AL79">
            <v>21414.7</v>
          </cell>
          <cell r="AM79">
            <v>0</v>
          </cell>
          <cell r="AN79">
            <v>25002.26</v>
          </cell>
          <cell r="AO79">
            <v>0</v>
          </cell>
          <cell r="AP79">
            <v>23556.33</v>
          </cell>
          <cell r="AQ79">
            <v>0</v>
          </cell>
          <cell r="AR79">
            <v>55500</v>
          </cell>
          <cell r="AS79">
            <v>0</v>
          </cell>
          <cell r="AT79">
            <v>36477.82</v>
          </cell>
          <cell r="AU79">
            <v>8752.09</v>
          </cell>
          <cell r="AV79">
            <v>0</v>
          </cell>
          <cell r="AW79">
            <v>6458.4</v>
          </cell>
        </row>
        <row r="79">
          <cell r="AY79">
            <v>0</v>
          </cell>
          <cell r="AZ79">
            <v>260778.92</v>
          </cell>
          <cell r="BA79">
            <v>260778.92</v>
          </cell>
          <cell r="BB79">
            <v>0</v>
          </cell>
          <cell r="BC79">
            <v>19255.6916666667</v>
          </cell>
          <cell r="BD79">
            <v>20714.3733333333</v>
          </cell>
          <cell r="BE79">
            <v>16788.3183333333</v>
          </cell>
          <cell r="BF79">
            <v>17864.7183333333</v>
          </cell>
          <cell r="BG79">
            <v>8614.71833333333</v>
          </cell>
          <cell r="BH79">
            <v>8614.71833333333</v>
          </cell>
        </row>
        <row r="80">
          <cell r="B80" t="str">
            <v>S413061</v>
          </cell>
          <cell r="C80" t="str">
            <v>黄骅市氦普气体销售有限公司</v>
          </cell>
          <cell r="D80" t="str">
            <v>金属件</v>
          </cell>
          <cell r="E80" t="str">
            <v>金属件</v>
          </cell>
          <cell r="F80" t="e">
            <v>#REF!</v>
          </cell>
          <cell r="G80" t="str">
            <v>正常供货</v>
          </cell>
          <cell r="H80">
            <v>90</v>
          </cell>
          <cell r="I80" t="str">
            <v>是</v>
          </cell>
          <cell r="J80">
            <v>90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0">
          <cell r="AB80">
            <v>0</v>
          </cell>
          <cell r="AC80">
            <v>0</v>
          </cell>
        </row>
        <row r="80">
          <cell r="AE80">
            <v>0</v>
          </cell>
          <cell r="AF80">
            <v>0</v>
          </cell>
        </row>
        <row r="80"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97094.38</v>
          </cell>
          <cell r="AP80">
            <v>207948.25</v>
          </cell>
          <cell r="AQ80">
            <v>0</v>
          </cell>
          <cell r="AR80">
            <v>0</v>
          </cell>
          <cell r="AS80">
            <v>119714.71</v>
          </cell>
          <cell r="AT80">
            <v>0</v>
          </cell>
          <cell r="AU80">
            <v>147635.45</v>
          </cell>
          <cell r="AV80">
            <v>175374.06</v>
          </cell>
          <cell r="AW80">
            <v>0</v>
          </cell>
        </row>
        <row r="80">
          <cell r="AY80">
            <v>0</v>
          </cell>
          <cell r="AZ80">
            <v>747766.85</v>
          </cell>
          <cell r="BA80">
            <v>747766.85</v>
          </cell>
          <cell r="BB80">
            <v>0.8</v>
          </cell>
          <cell r="BC80">
            <v>70792.89</v>
          </cell>
          <cell r="BD80">
            <v>79216.4016666667</v>
          </cell>
          <cell r="BE80">
            <v>73787.37</v>
          </cell>
          <cell r="BF80">
            <v>73787.37</v>
          </cell>
          <cell r="BG80">
            <v>73787.37</v>
          </cell>
          <cell r="BH80">
            <v>53834.9183333333</v>
          </cell>
        </row>
        <row r="81">
          <cell r="B81" t="str">
            <v>S413067</v>
          </cell>
          <cell r="C81" t="str">
            <v>沧州庆方汽车部件有限公司</v>
          </cell>
          <cell r="D81" t="str">
            <v>座椅</v>
          </cell>
          <cell r="E81" t="str">
            <v>座椅</v>
          </cell>
          <cell r="F81" t="e">
            <v>#REF!</v>
          </cell>
          <cell r="G81" t="str">
            <v>正常供货</v>
          </cell>
          <cell r="H81">
            <v>60</v>
          </cell>
          <cell r="I81" t="str">
            <v>是</v>
          </cell>
          <cell r="J81">
            <v>60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1"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43285.3</v>
          </cell>
          <cell r="AQ81">
            <v>8000</v>
          </cell>
          <cell r="AR81">
            <v>21300</v>
          </cell>
          <cell r="AS81">
            <v>34175.29</v>
          </cell>
          <cell r="AT81">
            <v>40827.84</v>
          </cell>
          <cell r="AU81">
            <v>37579.05</v>
          </cell>
          <cell r="AV81">
            <v>30551.27</v>
          </cell>
          <cell r="AW81">
            <v>8419.33</v>
          </cell>
          <cell r="AX81">
            <v>21651.16</v>
          </cell>
          <cell r="AY81">
            <v>47236.26</v>
          </cell>
          <cell r="AZ81">
            <v>293025.5</v>
          </cell>
          <cell r="BA81">
            <v>224138.08</v>
          </cell>
          <cell r="BB81">
            <v>0.8</v>
          </cell>
          <cell r="BC81">
            <v>24598.0716666667</v>
          </cell>
          <cell r="BD81">
            <v>30861.2466666667</v>
          </cell>
          <cell r="BE81">
            <v>28738.9083333333</v>
          </cell>
          <cell r="BF81">
            <v>28808.7966666667</v>
          </cell>
          <cell r="BG81">
            <v>28867.3233333333</v>
          </cell>
          <cell r="BH81">
            <v>31044.1516666667</v>
          </cell>
        </row>
        <row r="82">
          <cell r="B82" t="str">
            <v>S431026</v>
          </cell>
          <cell r="C82" t="str">
            <v>上海桓毅实业发展有限公司</v>
          </cell>
          <cell r="D82" t="str">
            <v>后视镜</v>
          </cell>
          <cell r="E82" t="str">
            <v>后视镜</v>
          </cell>
        </row>
        <row r="82">
          <cell r="G82" t="str">
            <v>正常供货</v>
          </cell>
          <cell r="H82">
            <v>60</v>
          </cell>
          <cell r="I82" t="str">
            <v>是</v>
          </cell>
          <cell r="J82">
            <v>60</v>
          </cell>
        </row>
        <row r="82">
          <cell r="AE82">
            <v>37490.12</v>
          </cell>
          <cell r="AF82">
            <v>29301.8</v>
          </cell>
          <cell r="AG82">
            <v>0</v>
          </cell>
          <cell r="AH82">
            <v>118314.62</v>
          </cell>
          <cell r="AI82">
            <v>8542.8</v>
          </cell>
          <cell r="AJ82">
            <v>0</v>
          </cell>
          <cell r="AK82">
            <v>0</v>
          </cell>
          <cell r="AL82">
            <v>83088.9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</row>
        <row r="82">
          <cell r="AY82">
            <v>0</v>
          </cell>
          <cell r="AZ82">
            <v>276738.24</v>
          </cell>
          <cell r="BA82">
            <v>276738.24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</row>
        <row r="83">
          <cell r="B83" t="str">
            <v>S431024</v>
          </cell>
          <cell r="C83" t="str">
            <v>上海霏济科技有限公司</v>
          </cell>
          <cell r="D83" t="str">
            <v>金属件</v>
          </cell>
          <cell r="E83" t="str">
            <v>金属件</v>
          </cell>
          <cell r="F83" t="e">
            <v>#REF!</v>
          </cell>
          <cell r="G83" t="str">
            <v>电泳漆</v>
          </cell>
          <cell r="H83">
            <v>0</v>
          </cell>
          <cell r="I83" t="str">
            <v>否</v>
          </cell>
          <cell r="J83">
            <v>30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3"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3">
          <cell r="AT83">
            <v>0</v>
          </cell>
          <cell r="AU83">
            <v>0</v>
          </cell>
          <cell r="AV83">
            <v>183188.65</v>
          </cell>
          <cell r="AW83">
            <v>0</v>
          </cell>
          <cell r="AX83">
            <v>125769</v>
          </cell>
          <cell r="AY83">
            <v>0</v>
          </cell>
          <cell r="AZ83">
            <v>308957.65</v>
          </cell>
          <cell r="BA83">
            <v>308957.65</v>
          </cell>
          <cell r="BB83">
            <v>0.8</v>
          </cell>
          <cell r="BC83">
            <v>0</v>
          </cell>
          <cell r="BD83">
            <v>0</v>
          </cell>
          <cell r="BE83">
            <v>30531.4416666667</v>
          </cell>
          <cell r="BF83">
            <v>30531.4416666667</v>
          </cell>
          <cell r="BG83">
            <v>51492.9416666667</v>
          </cell>
          <cell r="BH83">
            <v>51492.9416666667</v>
          </cell>
        </row>
        <row r="84">
          <cell r="B84" t="str">
            <v>S444004</v>
          </cell>
          <cell r="C84" t="str">
            <v>佛山市顺德区聚达汽车部件有限公司</v>
          </cell>
          <cell r="D84" t="str">
            <v>后视镜</v>
          </cell>
          <cell r="E84" t="str">
            <v>后视镜</v>
          </cell>
        </row>
        <row r="84">
          <cell r="G84" t="str">
            <v>老账</v>
          </cell>
          <cell r="H84">
            <v>60</v>
          </cell>
          <cell r="I84" t="str">
            <v>否</v>
          </cell>
        </row>
        <row r="84"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29047.96</v>
          </cell>
          <cell r="Y84">
            <v>0</v>
          </cell>
          <cell r="Z84">
            <v>98700.98</v>
          </cell>
          <cell r="AA84">
            <v>0</v>
          </cell>
          <cell r="AB84">
            <v>0</v>
          </cell>
          <cell r="AC84">
            <v>0</v>
          </cell>
        </row>
        <row r="84"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</row>
        <row r="84">
          <cell r="AY84">
            <v>4251.06</v>
          </cell>
          <cell r="AZ84">
            <v>132000</v>
          </cell>
          <cell r="BA84">
            <v>127748.94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708.51</v>
          </cell>
        </row>
        <row r="85">
          <cell r="B85" t="str">
            <v>S413007</v>
          </cell>
          <cell r="C85" t="str">
            <v>雄县华增汽车饰件有限公司</v>
          </cell>
          <cell r="D85" t="str">
            <v>金属件/座椅</v>
          </cell>
          <cell r="E85" t="str">
            <v>金属件/座椅</v>
          </cell>
          <cell r="F85" t="e">
            <v>#REF!</v>
          </cell>
          <cell r="G85" t="str">
            <v>正常供货</v>
          </cell>
          <cell r="H85">
            <v>60</v>
          </cell>
          <cell r="I85" t="str">
            <v>是</v>
          </cell>
          <cell r="J85">
            <v>60</v>
          </cell>
          <cell r="K85">
            <v>0</v>
          </cell>
          <cell r="L85">
            <v>0</v>
          </cell>
          <cell r="M85">
            <v>0</v>
          </cell>
        </row>
        <row r="85">
          <cell r="P85">
            <v>0</v>
          </cell>
          <cell r="Q85">
            <v>0</v>
          </cell>
          <cell r="R85">
            <v>8383.6</v>
          </cell>
          <cell r="S85">
            <v>6784.09000000001</v>
          </cell>
          <cell r="T85">
            <v>8528.57000000001</v>
          </cell>
          <cell r="U85">
            <v>9497.45000000001</v>
          </cell>
          <cell r="V85">
            <v>11995.55</v>
          </cell>
          <cell r="W85">
            <v>0</v>
          </cell>
          <cell r="X85">
            <v>35938.32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33094.61</v>
          </cell>
        </row>
        <row r="85">
          <cell r="AE85">
            <v>0</v>
          </cell>
          <cell r="AF85">
            <v>24584.46</v>
          </cell>
          <cell r="AG85">
            <v>9690.07</v>
          </cell>
          <cell r="AH85">
            <v>7739.09</v>
          </cell>
          <cell r="AI85">
            <v>0</v>
          </cell>
          <cell r="AJ85">
            <v>13711.46</v>
          </cell>
          <cell r="AK85">
            <v>21353.47</v>
          </cell>
          <cell r="AL85">
            <v>31916.12</v>
          </cell>
          <cell r="AM85">
            <v>8333.53</v>
          </cell>
          <cell r="AN85">
            <v>15572.25</v>
          </cell>
          <cell r="AO85">
            <v>9576.61</v>
          </cell>
          <cell r="AP85">
            <v>15004.33</v>
          </cell>
          <cell r="AQ85">
            <v>16800</v>
          </cell>
          <cell r="AR85">
            <v>21100</v>
          </cell>
          <cell r="AS85">
            <v>23873.91</v>
          </cell>
          <cell r="AT85">
            <v>20626.8</v>
          </cell>
          <cell r="AU85">
            <v>10799.45</v>
          </cell>
          <cell r="AV85">
            <v>16941.96</v>
          </cell>
          <cell r="AW85">
            <v>16400.31</v>
          </cell>
          <cell r="AX85">
            <v>20258.85</v>
          </cell>
          <cell r="AY85">
            <v>12390.03</v>
          </cell>
          <cell r="AZ85">
            <v>430894.89</v>
          </cell>
          <cell r="BA85">
            <v>398246.01</v>
          </cell>
          <cell r="BB85">
            <v>0.8</v>
          </cell>
          <cell r="BC85">
            <v>17830.275</v>
          </cell>
          <cell r="BD85">
            <v>18034.0816666667</v>
          </cell>
          <cell r="BE85">
            <v>18357.02</v>
          </cell>
          <cell r="BF85">
            <v>18290.405</v>
          </cell>
          <cell r="BG85">
            <v>18150.2133333333</v>
          </cell>
          <cell r="BH85">
            <v>16236.2333333333</v>
          </cell>
        </row>
        <row r="86">
          <cell r="B86" t="str">
            <v>S432007</v>
          </cell>
          <cell r="C86" t="str">
            <v>江阴市信佳科贸有限公司</v>
          </cell>
          <cell r="D86" t="str">
            <v>座椅</v>
          </cell>
          <cell r="E86" t="str">
            <v>座椅</v>
          </cell>
          <cell r="F86" t="e">
            <v>#REF!</v>
          </cell>
          <cell r="G86" t="str">
            <v>诉讼-7月底付清货款</v>
          </cell>
          <cell r="H86">
            <v>60</v>
          </cell>
          <cell r="I86" t="str">
            <v>否</v>
          </cell>
        </row>
        <row r="86"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6"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</row>
        <row r="86">
          <cell r="AY86">
            <v>0</v>
          </cell>
          <cell r="AZ86">
            <v>0</v>
          </cell>
          <cell r="BA86">
            <v>0</v>
          </cell>
          <cell r="BB86">
            <v>0.8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</row>
        <row r="87">
          <cell r="B87" t="str">
            <v>S412017</v>
          </cell>
          <cell r="C87" t="str">
            <v>天津博容包装制品有限公司</v>
          </cell>
          <cell r="D87" t="str">
            <v>座椅</v>
          </cell>
          <cell r="E87" t="str">
            <v>座椅</v>
          </cell>
          <cell r="F87" t="e">
            <v>#REF!</v>
          </cell>
          <cell r="G87" t="str">
            <v>诉讼</v>
          </cell>
          <cell r="H87" t="str">
            <v>预付/60</v>
          </cell>
          <cell r="I87" t="str">
            <v>否</v>
          </cell>
        </row>
        <row r="87"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7"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</row>
        <row r="87">
          <cell r="AY87">
            <v>0</v>
          </cell>
          <cell r="AZ87">
            <v>0</v>
          </cell>
          <cell r="BA87">
            <v>0</v>
          </cell>
          <cell r="BB87">
            <v>0.8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</row>
        <row r="88">
          <cell r="B88" t="str">
            <v>S413060</v>
          </cell>
          <cell r="C88" t="str">
            <v>黄骅市正祥车辆部件有限公司</v>
          </cell>
          <cell r="D88" t="str">
            <v>金属件</v>
          </cell>
          <cell r="E88" t="str">
            <v>金属件</v>
          </cell>
          <cell r="F88" t="e">
            <v>#REF!</v>
          </cell>
          <cell r="G88" t="str">
            <v>正常供货</v>
          </cell>
          <cell r="H88">
            <v>60</v>
          </cell>
          <cell r="I88" t="str">
            <v>是</v>
          </cell>
          <cell r="J88">
            <v>60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8"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26325.65</v>
          </cell>
          <cell r="AB88">
            <v>0</v>
          </cell>
          <cell r="AC88">
            <v>0</v>
          </cell>
        </row>
        <row r="88"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204220.19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9000</v>
          </cell>
          <cell r="AS88">
            <v>0</v>
          </cell>
          <cell r="AT88">
            <v>358521.6</v>
          </cell>
          <cell r="AU88">
            <v>0</v>
          </cell>
          <cell r="AV88">
            <v>0</v>
          </cell>
          <cell r="AW88">
            <v>0</v>
          </cell>
        </row>
        <row r="88">
          <cell r="AY88">
            <v>0</v>
          </cell>
          <cell r="AZ88">
            <v>598067.44</v>
          </cell>
          <cell r="BA88">
            <v>598067.44</v>
          </cell>
          <cell r="BB88">
            <v>0.8</v>
          </cell>
          <cell r="BC88">
            <v>61253.6</v>
          </cell>
          <cell r="BD88">
            <v>61253.6</v>
          </cell>
          <cell r="BE88">
            <v>61253.6</v>
          </cell>
          <cell r="BF88">
            <v>61253.6</v>
          </cell>
          <cell r="BG88">
            <v>59753.6</v>
          </cell>
          <cell r="BH88">
            <v>59753.6</v>
          </cell>
        </row>
        <row r="89">
          <cell r="B89" t="str">
            <v>S413101</v>
          </cell>
          <cell r="C89" t="str">
            <v>黄骅市海生五金模具厂</v>
          </cell>
          <cell r="D89">
            <v>0</v>
          </cell>
          <cell r="E89">
            <v>0</v>
          </cell>
        </row>
        <row r="89">
          <cell r="G89" t="str">
            <v>老账</v>
          </cell>
          <cell r="H89">
            <v>0</v>
          </cell>
          <cell r="I89" t="str">
            <v>否</v>
          </cell>
        </row>
        <row r="89">
          <cell r="K89">
            <v>48042.77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89"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</row>
        <row r="89">
          <cell r="AY89">
            <v>0</v>
          </cell>
          <cell r="AZ89">
            <v>48042.77</v>
          </cell>
          <cell r="BA89">
            <v>48042.77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</row>
        <row r="90">
          <cell r="B90" t="str">
            <v>S437005</v>
          </cell>
          <cell r="C90" t="str">
            <v>青岛盛有电子科技有限公司</v>
          </cell>
          <cell r="D90" t="str">
            <v>后视镜</v>
          </cell>
          <cell r="E90" t="str">
            <v>后视镜</v>
          </cell>
        </row>
        <row r="90">
          <cell r="G90" t="str">
            <v>大宗物料</v>
          </cell>
          <cell r="H90">
            <v>30</v>
          </cell>
          <cell r="I90" t="str">
            <v>否</v>
          </cell>
          <cell r="J90">
            <v>30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0"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3625.92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</row>
        <row r="90">
          <cell r="AY90">
            <v>0</v>
          </cell>
          <cell r="AZ90">
            <v>3625.92</v>
          </cell>
          <cell r="BA90">
            <v>3625.92</v>
          </cell>
          <cell r="BB90">
            <v>0</v>
          </cell>
          <cell r="BC90">
            <v>604.32</v>
          </cell>
          <cell r="BD90">
            <v>604.32</v>
          </cell>
          <cell r="BE90">
            <v>604.32</v>
          </cell>
          <cell r="BF90">
            <v>604.32</v>
          </cell>
          <cell r="BG90">
            <v>604.32</v>
          </cell>
          <cell r="BH90">
            <v>0</v>
          </cell>
        </row>
        <row r="91">
          <cell r="B91" t="str">
            <v>S413063</v>
          </cell>
          <cell r="C91" t="str">
            <v>黄骅市洁霸汽车零部件制造有限公司</v>
          </cell>
          <cell r="D91" t="str">
            <v>金属件/座椅</v>
          </cell>
          <cell r="E91" t="str">
            <v>金属件/座椅</v>
          </cell>
          <cell r="F91" t="e">
            <v>#REF!</v>
          </cell>
          <cell r="G91" t="str">
            <v>老账</v>
          </cell>
          <cell r="H91">
            <v>60</v>
          </cell>
          <cell r="I91" t="str">
            <v>否</v>
          </cell>
        </row>
        <row r="91">
          <cell r="K91">
            <v>31381.81</v>
          </cell>
          <cell r="L91">
            <v>0</v>
          </cell>
          <cell r="M91">
            <v>147426.87</v>
          </cell>
          <cell r="N91">
            <v>0</v>
          </cell>
          <cell r="O91">
            <v>67211.7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1"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</row>
        <row r="91">
          <cell r="AY91">
            <v>0</v>
          </cell>
          <cell r="AZ91">
            <v>246020.38</v>
          </cell>
          <cell r="BA91">
            <v>246020.38</v>
          </cell>
          <cell r="BB91">
            <v>0.8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</row>
        <row r="92">
          <cell r="B92" t="str">
            <v>S435001</v>
          </cell>
          <cell r="C92" t="str">
            <v>厦门凯平化工有限公司</v>
          </cell>
          <cell r="D92" t="str">
            <v>座椅</v>
          </cell>
          <cell r="E92" t="str">
            <v>座椅</v>
          </cell>
          <cell r="F92" t="e">
            <v>#REF!</v>
          </cell>
          <cell r="G92" t="str">
            <v>大宗物料</v>
          </cell>
          <cell r="H92">
            <v>30</v>
          </cell>
          <cell r="I92" t="str">
            <v>否</v>
          </cell>
          <cell r="J92">
            <v>60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2">
          <cell r="AK92">
            <v>0</v>
          </cell>
          <cell r="AL92">
            <v>0</v>
          </cell>
          <cell r="AM92">
            <v>0</v>
          </cell>
        </row>
        <row r="92">
          <cell r="AO92">
            <v>0</v>
          </cell>
          <cell r="AP92">
            <v>0</v>
          </cell>
          <cell r="AQ92">
            <v>0</v>
          </cell>
        </row>
        <row r="92">
          <cell r="AS92">
            <v>80545.01</v>
          </cell>
          <cell r="AT92">
            <v>0</v>
          </cell>
          <cell r="AU92">
            <v>312232.9</v>
          </cell>
          <cell r="AV92">
            <v>0</v>
          </cell>
          <cell r="AW92">
            <v>212326.06</v>
          </cell>
          <cell r="AX92">
            <v>130768.59</v>
          </cell>
          <cell r="AY92">
            <v>85509.77</v>
          </cell>
          <cell r="AZ92">
            <v>821382.33</v>
          </cell>
          <cell r="BA92">
            <v>906892.1</v>
          </cell>
          <cell r="BB92">
            <v>1</v>
          </cell>
          <cell r="BC92">
            <v>13424.1683333333</v>
          </cell>
          <cell r="BD92">
            <v>65462.985</v>
          </cell>
          <cell r="BE92">
            <v>65462.985</v>
          </cell>
          <cell r="BF92">
            <v>100850.661666667</v>
          </cell>
          <cell r="BG92">
            <v>122645.426666667</v>
          </cell>
          <cell r="BH92">
            <v>123472.886666667</v>
          </cell>
        </row>
        <row r="93">
          <cell r="B93" t="str">
            <v>S551001</v>
          </cell>
          <cell r="C93" t="str">
            <v>四川共享物流有限公司</v>
          </cell>
          <cell r="D93" t="str">
            <v>后视镜</v>
          </cell>
          <cell r="E93" t="str">
            <v>后视镜</v>
          </cell>
        </row>
        <row r="93">
          <cell r="G93" t="str">
            <v>老账</v>
          </cell>
          <cell r="H93">
            <v>90</v>
          </cell>
          <cell r="I93" t="str">
            <v>是</v>
          </cell>
        </row>
        <row r="93"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52140.57</v>
          </cell>
          <cell r="AG93">
            <v>2400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</row>
        <row r="93">
          <cell r="AY93">
            <v>0</v>
          </cell>
          <cell r="AZ93">
            <v>54540.57</v>
          </cell>
          <cell r="BA93">
            <v>54540.57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</row>
        <row r="94">
          <cell r="B94" t="str">
            <v>S537029</v>
          </cell>
          <cell r="C94" t="str">
            <v>青岛华瑞利工贸有限公司</v>
          </cell>
          <cell r="D94" t="str">
            <v>座椅</v>
          </cell>
          <cell r="E94" t="str">
            <v>座椅</v>
          </cell>
          <cell r="F94" t="e">
            <v>#REF!</v>
          </cell>
          <cell r="G94" t="str">
            <v>销售（三方库）</v>
          </cell>
          <cell r="H94">
            <v>90</v>
          </cell>
          <cell r="I94" t="str">
            <v>是</v>
          </cell>
          <cell r="J94">
            <v>90</v>
          </cell>
        </row>
        <row r="94"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139448.35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</row>
        <row r="94">
          <cell r="AY94">
            <v>0</v>
          </cell>
          <cell r="AZ94">
            <v>139448.35</v>
          </cell>
          <cell r="BA94">
            <v>139448.35</v>
          </cell>
          <cell r="BB94">
            <v>0.8</v>
          </cell>
          <cell r="BC94">
            <v>23241.3916666667</v>
          </cell>
          <cell r="BD94">
            <v>23241.3916666667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</row>
        <row r="95">
          <cell r="B95" t="str">
            <v>S413015</v>
          </cell>
          <cell r="C95" t="str">
            <v>沧州鑫亿源纸制品有限公司</v>
          </cell>
          <cell r="D95" t="str">
            <v>后视镜</v>
          </cell>
          <cell r="E95" t="str">
            <v>后视镜</v>
          </cell>
        </row>
        <row r="95">
          <cell r="G95" t="str">
            <v>老账</v>
          </cell>
          <cell r="H95">
            <v>60</v>
          </cell>
          <cell r="I95" t="str">
            <v>是</v>
          </cell>
        </row>
        <row r="95"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5"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5">
          <cell r="AD95">
            <v>2082.13</v>
          </cell>
          <cell r="AE95">
            <v>28574.47</v>
          </cell>
          <cell r="AF95">
            <v>14575.68</v>
          </cell>
          <cell r="AG95">
            <v>14211.92</v>
          </cell>
          <cell r="AH95">
            <v>0</v>
          </cell>
          <cell r="AI95">
            <v>9273.6</v>
          </cell>
          <cell r="AJ95">
            <v>17939.13</v>
          </cell>
          <cell r="AK95">
            <v>0</v>
          </cell>
          <cell r="AL95">
            <v>35792.04</v>
          </cell>
          <cell r="AM95">
            <v>0</v>
          </cell>
          <cell r="AN95">
            <v>20538.69</v>
          </cell>
          <cell r="AO95">
            <v>0</v>
          </cell>
          <cell r="AP95">
            <v>11307.11</v>
          </cell>
          <cell r="AQ95">
            <v>5900</v>
          </cell>
          <cell r="AR95">
            <v>6000</v>
          </cell>
          <cell r="AS95">
            <v>6275.12</v>
          </cell>
          <cell r="AT95">
            <v>4386.99</v>
          </cell>
          <cell r="AU95">
            <v>1683.48</v>
          </cell>
          <cell r="AV95">
            <v>12318.44</v>
          </cell>
          <cell r="AW95">
            <v>7247.58</v>
          </cell>
          <cell r="AX95">
            <v>11919.23</v>
          </cell>
          <cell r="AY95">
            <v>7656.65</v>
          </cell>
          <cell r="AZ95">
            <v>217682.26</v>
          </cell>
          <cell r="BA95">
            <v>198106.38</v>
          </cell>
          <cell r="BB95">
            <v>0</v>
          </cell>
          <cell r="BC95">
            <v>5644.87</v>
          </cell>
          <cell r="BD95">
            <v>5925.45</v>
          </cell>
          <cell r="BE95">
            <v>6094.005</v>
          </cell>
          <cell r="BF95">
            <v>6318.60166666667</v>
          </cell>
          <cell r="BG95">
            <v>7305.14</v>
          </cell>
          <cell r="BH95">
            <v>7535.395</v>
          </cell>
        </row>
        <row r="96">
          <cell r="B96" t="str">
            <v>S513066</v>
          </cell>
          <cell r="C96" t="str">
            <v>荣昌一次性供应商</v>
          </cell>
          <cell r="D96">
            <v>0</v>
          </cell>
          <cell r="E96">
            <v>0</v>
          </cell>
        </row>
        <row r="96">
          <cell r="G96" t="str">
            <v>老账</v>
          </cell>
          <cell r="H96">
            <v>0</v>
          </cell>
          <cell r="I96" t="str">
            <v>否</v>
          </cell>
        </row>
        <row r="96">
          <cell r="K96">
            <v>215008.44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6"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</row>
        <row r="96">
          <cell r="AY96">
            <v>0</v>
          </cell>
          <cell r="AZ96">
            <v>215008.44</v>
          </cell>
          <cell r="BA96">
            <v>215008.44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</row>
        <row r="97">
          <cell r="B97" t="str">
            <v>S413001</v>
          </cell>
          <cell r="C97" t="str">
            <v>北京吉信气弹簧制品有限公司</v>
          </cell>
          <cell r="D97" t="str">
            <v>座椅</v>
          </cell>
          <cell r="E97" t="str">
            <v>座椅</v>
          </cell>
          <cell r="F97" t="e">
            <v>#REF!</v>
          </cell>
          <cell r="G97" t="str">
            <v>正常供货</v>
          </cell>
          <cell r="H97">
            <v>90</v>
          </cell>
          <cell r="I97" t="str">
            <v>是</v>
          </cell>
          <cell r="J97">
            <v>90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7"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41534.02</v>
          </cell>
          <cell r="AM97">
            <v>0</v>
          </cell>
          <cell r="AN97">
            <v>61593.82</v>
          </cell>
          <cell r="AO97">
            <v>134237.7</v>
          </cell>
          <cell r="AP97">
            <v>0</v>
          </cell>
          <cell r="AQ97">
            <v>116100</v>
          </cell>
          <cell r="AR97">
            <v>0</v>
          </cell>
          <cell r="AS97">
            <v>144574.97</v>
          </cell>
          <cell r="AT97">
            <v>109636.93</v>
          </cell>
          <cell r="AU97">
            <v>0</v>
          </cell>
          <cell r="AV97">
            <v>39472.26</v>
          </cell>
          <cell r="AW97">
            <v>0</v>
          </cell>
          <cell r="AX97">
            <v>49291.4</v>
          </cell>
          <cell r="AY97">
            <v>0</v>
          </cell>
          <cell r="AZ97">
            <v>696441.1</v>
          </cell>
          <cell r="BA97">
            <v>647149.7</v>
          </cell>
          <cell r="BB97">
            <v>0.8</v>
          </cell>
          <cell r="BC97">
            <v>84091.6</v>
          </cell>
          <cell r="BD97">
            <v>61718.65</v>
          </cell>
          <cell r="BE97">
            <v>68297.36</v>
          </cell>
          <cell r="BF97">
            <v>48947.36</v>
          </cell>
          <cell r="BG97">
            <v>57162.5933333333</v>
          </cell>
          <cell r="BH97">
            <v>33066.765</v>
          </cell>
        </row>
        <row r="98">
          <cell r="B98" t="str">
            <v>S413040</v>
          </cell>
          <cell r="C98" t="str">
            <v>河北辰丰制管有限公司</v>
          </cell>
          <cell r="D98" t="str">
            <v>金属件</v>
          </cell>
          <cell r="E98" t="str">
            <v>金属件</v>
          </cell>
          <cell r="F98" t="e">
            <v>#REF!</v>
          </cell>
          <cell r="G98" t="str">
            <v>老账</v>
          </cell>
          <cell r="H98">
            <v>0</v>
          </cell>
          <cell r="I98" t="str">
            <v>否</v>
          </cell>
        </row>
        <row r="98">
          <cell r="K98">
            <v>6192.39999999999</v>
          </cell>
          <cell r="L98">
            <v>0</v>
          </cell>
          <cell r="M98">
            <v>118591.25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87300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8"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</row>
        <row r="98">
          <cell r="AY98">
            <v>0</v>
          </cell>
          <cell r="AZ98">
            <v>212083.65</v>
          </cell>
          <cell r="BA98">
            <v>212083.65</v>
          </cell>
          <cell r="BB98">
            <v>0.8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</row>
        <row r="99">
          <cell r="B99" t="str">
            <v>S412009</v>
          </cell>
          <cell r="C99" t="str">
            <v>天津市元辉昌钢铁贸易有限公司</v>
          </cell>
          <cell r="D99" t="str">
            <v>金属件</v>
          </cell>
          <cell r="E99" t="str">
            <v>金属件</v>
          </cell>
          <cell r="F99" t="e">
            <v>#REF!</v>
          </cell>
          <cell r="G99" t="str">
            <v>大宗物料</v>
          </cell>
          <cell r="H99">
            <v>0</v>
          </cell>
          <cell r="I99" t="str">
            <v>否</v>
          </cell>
          <cell r="J99">
            <v>30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99"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</row>
        <row r="99">
          <cell r="AX99">
            <v>73320.96</v>
          </cell>
          <cell r="AY99">
            <v>86185.44</v>
          </cell>
          <cell r="AZ99">
            <v>159506.4</v>
          </cell>
          <cell r="BA99">
            <v>159506.4</v>
          </cell>
          <cell r="BB99">
            <v>1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12220.16</v>
          </cell>
          <cell r="BH99">
            <v>26584.4</v>
          </cell>
        </row>
        <row r="100">
          <cell r="B100" t="str">
            <v>S413069</v>
          </cell>
          <cell r="C100" t="str">
            <v>黄骅市峰霞科技有限公司</v>
          </cell>
          <cell r="D100" t="str">
            <v>金属件</v>
          </cell>
          <cell r="E100" t="str">
            <v>金属件</v>
          </cell>
          <cell r="F100" t="e">
            <v>#REF!</v>
          </cell>
          <cell r="G100" t="str">
            <v>老账</v>
          </cell>
          <cell r="H100">
            <v>90</v>
          </cell>
          <cell r="I100" t="str">
            <v>否</v>
          </cell>
        </row>
        <row r="100">
          <cell r="K100">
            <v>-21480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0"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</row>
        <row r="100">
          <cell r="AY100">
            <v>0</v>
          </cell>
          <cell r="AZ100">
            <v>-21480</v>
          </cell>
          <cell r="BA100">
            <v>-21480</v>
          </cell>
          <cell r="BB100">
            <v>0.8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</row>
        <row r="101">
          <cell r="B101" t="str">
            <v>S511004</v>
          </cell>
          <cell r="C101" t="str">
            <v>北鸿科（天津）科技有限公司</v>
          </cell>
          <cell r="D101" t="str">
            <v>后视镜</v>
          </cell>
          <cell r="E101" t="str">
            <v>后视镜</v>
          </cell>
        </row>
        <row r="101">
          <cell r="G101" t="str">
            <v>大宗物料</v>
          </cell>
          <cell r="H101">
            <v>30</v>
          </cell>
          <cell r="I101" t="str">
            <v>否</v>
          </cell>
          <cell r="J101">
            <v>30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1"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</row>
        <row r="101"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</row>
        <row r="102">
          <cell r="B102" t="str">
            <v>S432038</v>
          </cell>
          <cell r="C102" t="str">
            <v>常州市正力制镜有限公司</v>
          </cell>
          <cell r="D102" t="str">
            <v>后视镜</v>
          </cell>
          <cell r="E102" t="str">
            <v>后视镜</v>
          </cell>
        </row>
        <row r="102">
          <cell r="G102" t="str">
            <v>正常供货</v>
          </cell>
          <cell r="H102">
            <v>60</v>
          </cell>
          <cell r="I102" t="str">
            <v>是</v>
          </cell>
          <cell r="J102">
            <v>60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2">
          <cell r="AH102">
            <v>0</v>
          </cell>
          <cell r="AI102">
            <v>47164</v>
          </cell>
          <cell r="AJ102">
            <v>0</v>
          </cell>
          <cell r="AK102">
            <v>34995.4</v>
          </cell>
          <cell r="AL102">
            <v>0</v>
          </cell>
          <cell r="AM102">
            <v>0</v>
          </cell>
          <cell r="AN102">
            <v>0</v>
          </cell>
          <cell r="AO102">
            <v>16500</v>
          </cell>
          <cell r="AP102">
            <v>0</v>
          </cell>
          <cell r="AQ102">
            <v>0</v>
          </cell>
          <cell r="AR102">
            <v>0</v>
          </cell>
          <cell r="AS102">
            <v>47477.26</v>
          </cell>
          <cell r="AT102">
            <v>52461.19</v>
          </cell>
          <cell r="AU102">
            <v>65665.3</v>
          </cell>
          <cell r="AV102">
            <v>83881.7</v>
          </cell>
          <cell r="AW102">
            <v>0</v>
          </cell>
          <cell r="AX102">
            <v>42122.16</v>
          </cell>
          <cell r="AY102">
            <v>41211.49</v>
          </cell>
          <cell r="AZ102">
            <v>431478.5</v>
          </cell>
          <cell r="BA102">
            <v>348144.85</v>
          </cell>
          <cell r="BB102">
            <v>0</v>
          </cell>
          <cell r="BC102">
            <v>19406.4083333333</v>
          </cell>
          <cell r="BD102">
            <v>27600.625</v>
          </cell>
          <cell r="BE102">
            <v>41580.9083333333</v>
          </cell>
          <cell r="BF102">
            <v>41580.9083333333</v>
          </cell>
          <cell r="BG102">
            <v>48601.2683333333</v>
          </cell>
          <cell r="BH102">
            <v>47556.9733333333</v>
          </cell>
        </row>
        <row r="103">
          <cell r="B103" t="str">
            <v>S437033</v>
          </cell>
          <cell r="C103" t="str">
            <v>日照联成工程机械有限公司</v>
          </cell>
          <cell r="D103" t="str">
            <v>座椅</v>
          </cell>
          <cell r="E103" t="str">
            <v>座椅</v>
          </cell>
          <cell r="F103" t="e">
            <v>#REF!</v>
          </cell>
          <cell r="G103" t="str">
            <v>正常供货</v>
          </cell>
          <cell r="H103">
            <v>60</v>
          </cell>
          <cell r="I103" t="str">
            <v>否</v>
          </cell>
          <cell r="J103">
            <v>60</v>
          </cell>
        </row>
        <row r="103"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</row>
        <row r="103">
          <cell r="AV103">
            <v>0</v>
          </cell>
          <cell r="AW103">
            <v>0</v>
          </cell>
        </row>
        <row r="103">
          <cell r="AY103">
            <v>0</v>
          </cell>
          <cell r="AZ103">
            <v>0</v>
          </cell>
          <cell r="BA103">
            <v>0</v>
          </cell>
          <cell r="BB103">
            <v>0.8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</row>
        <row r="104">
          <cell r="B104" t="str">
            <v>S433023</v>
          </cell>
          <cell r="C104" t="str">
            <v>浙江万里安全器材制造有限公司</v>
          </cell>
          <cell r="D104" t="str">
            <v>座椅</v>
          </cell>
          <cell r="E104" t="str">
            <v>座椅</v>
          </cell>
          <cell r="F104" t="e">
            <v>#REF!</v>
          </cell>
          <cell r="G104" t="str">
            <v>老账</v>
          </cell>
          <cell r="H104">
            <v>90</v>
          </cell>
          <cell r="I104" t="str">
            <v>是</v>
          </cell>
        </row>
        <row r="104"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4">
          <cell r="AA104">
            <v>0</v>
          </cell>
          <cell r="AB104">
            <v>0</v>
          </cell>
          <cell r="AC104">
            <v>0</v>
          </cell>
        </row>
        <row r="104"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57595.72</v>
          </cell>
          <cell r="AN104">
            <v>0</v>
          </cell>
          <cell r="AO104">
            <v>0</v>
          </cell>
          <cell r="AP104">
            <v>0</v>
          </cell>
          <cell r="AQ104">
            <v>44700</v>
          </cell>
          <cell r="AR104">
            <v>0</v>
          </cell>
          <cell r="AS104">
            <v>75334.81</v>
          </cell>
          <cell r="AT104">
            <v>16842.77</v>
          </cell>
          <cell r="AU104">
            <v>0</v>
          </cell>
          <cell r="AV104">
            <v>80414.82</v>
          </cell>
          <cell r="AW104">
            <v>15820</v>
          </cell>
          <cell r="AX104">
            <v>53633.81</v>
          </cell>
          <cell r="AY104">
            <v>0</v>
          </cell>
          <cell r="AZ104">
            <v>344341.93</v>
          </cell>
          <cell r="BA104">
            <v>274888.12</v>
          </cell>
          <cell r="BB104">
            <v>0.8</v>
          </cell>
          <cell r="BC104">
            <v>22812.93</v>
          </cell>
          <cell r="BD104">
            <v>22812.93</v>
          </cell>
          <cell r="BE104">
            <v>36215.4</v>
          </cell>
          <cell r="BF104">
            <v>31402.0666666667</v>
          </cell>
          <cell r="BG104">
            <v>40341.035</v>
          </cell>
          <cell r="BH104">
            <v>27785.2333333333</v>
          </cell>
        </row>
        <row r="105">
          <cell r="B105" t="str">
            <v>S412010</v>
          </cell>
          <cell r="C105" t="str">
            <v>天津欧尔派斯环保科技发展有限公司</v>
          </cell>
          <cell r="D105" t="str">
            <v>金属件</v>
          </cell>
          <cell r="E105" t="str">
            <v>金属件</v>
          </cell>
          <cell r="F105" t="e">
            <v>#REF!</v>
          </cell>
          <cell r="G105" t="str">
            <v>老账</v>
          </cell>
          <cell r="H105">
            <v>90</v>
          </cell>
          <cell r="I105" t="str">
            <v>否</v>
          </cell>
        </row>
        <row r="105"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4106.57999999999</v>
          </cell>
          <cell r="P105">
            <v>62299.61</v>
          </cell>
          <cell r="Q105">
            <v>69887.93</v>
          </cell>
          <cell r="R105">
            <v>0</v>
          </cell>
          <cell r="S105">
            <v>0</v>
          </cell>
          <cell r="T105">
            <v>40410.29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5"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</row>
        <row r="105">
          <cell r="AY105">
            <v>0</v>
          </cell>
          <cell r="AZ105">
            <v>176704.41</v>
          </cell>
          <cell r="BA105">
            <v>176704.41</v>
          </cell>
          <cell r="BB105">
            <v>0.8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</row>
        <row r="106">
          <cell r="B106" t="str">
            <v>S413004</v>
          </cell>
          <cell r="C106" t="str">
            <v>保定兆龙通用电器塑业有限公司</v>
          </cell>
          <cell r="D106" t="str">
            <v>金属件/座椅</v>
          </cell>
          <cell r="E106" t="str">
            <v>金属件/座椅</v>
          </cell>
          <cell r="F106" t="e">
            <v>#REF!</v>
          </cell>
          <cell r="G106" t="str">
            <v>正常供货</v>
          </cell>
          <cell r="H106">
            <v>90</v>
          </cell>
          <cell r="I106" t="str">
            <v>否</v>
          </cell>
          <cell r="J106">
            <v>90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6"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6">
          <cell r="AU106">
            <v>24786.94</v>
          </cell>
          <cell r="AV106">
            <v>25285.18</v>
          </cell>
          <cell r="AW106">
            <v>10815.62</v>
          </cell>
          <cell r="AX106">
            <v>49240.03</v>
          </cell>
          <cell r="AY106">
            <v>61620.18</v>
          </cell>
          <cell r="AZ106">
            <v>171747.95</v>
          </cell>
          <cell r="BA106">
            <v>50072.12</v>
          </cell>
          <cell r="BB106">
            <v>0.8</v>
          </cell>
          <cell r="BC106">
            <v>0</v>
          </cell>
          <cell r="BD106">
            <v>4131.15666666667</v>
          </cell>
          <cell r="BE106">
            <v>8345.35333333333</v>
          </cell>
          <cell r="BF106">
            <v>10147.9566666667</v>
          </cell>
          <cell r="BG106">
            <v>18354.6283333333</v>
          </cell>
          <cell r="BH106">
            <v>28624.6583333333</v>
          </cell>
        </row>
        <row r="107">
          <cell r="B107" t="str">
            <v>S513016</v>
          </cell>
          <cell r="C107" t="str">
            <v>黄骅市辉煌建筑队</v>
          </cell>
          <cell r="D107" t="str">
            <v>金属件/座椅/后视镜</v>
          </cell>
          <cell r="E107" t="str">
            <v>金属件/座椅/后视镜</v>
          </cell>
          <cell r="F107" t="e">
            <v>#REF!</v>
          </cell>
          <cell r="G107" t="str">
            <v>基建维修-老账</v>
          </cell>
          <cell r="H107">
            <v>0</v>
          </cell>
          <cell r="I107" t="str">
            <v>是</v>
          </cell>
        </row>
        <row r="107"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16761.4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7">
          <cell r="AE107">
            <v>0</v>
          </cell>
          <cell r="AF107">
            <v>2550</v>
          </cell>
          <cell r="AG107">
            <v>0</v>
          </cell>
          <cell r="AH107">
            <v>78000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5700</v>
          </cell>
          <cell r="AN107">
            <v>9646</v>
          </cell>
          <cell r="AO107">
            <v>34930</v>
          </cell>
          <cell r="AP107">
            <v>27840.9</v>
          </cell>
          <cell r="AQ107">
            <v>1900</v>
          </cell>
          <cell r="AR107">
            <v>18400</v>
          </cell>
          <cell r="AS107">
            <v>2029</v>
          </cell>
          <cell r="AT107">
            <v>32082</v>
          </cell>
          <cell r="AU107">
            <v>1411</v>
          </cell>
          <cell r="AV107">
            <v>0</v>
          </cell>
          <cell r="AW107">
            <v>0</v>
          </cell>
          <cell r="AX107">
            <v>5400</v>
          </cell>
          <cell r="AY107">
            <v>0</v>
          </cell>
          <cell r="AZ107">
            <v>236650.3</v>
          </cell>
          <cell r="BA107">
            <v>236650.3</v>
          </cell>
          <cell r="BB107">
            <v>1</v>
          </cell>
          <cell r="BC107">
            <v>19530.3166666667</v>
          </cell>
          <cell r="BD107">
            <v>13943.8166666667</v>
          </cell>
          <cell r="BE107">
            <v>9303.66666666667</v>
          </cell>
          <cell r="BF107">
            <v>8987</v>
          </cell>
          <cell r="BG107">
            <v>6820.33333333333</v>
          </cell>
          <cell r="BH107">
            <v>6482.16666666667</v>
          </cell>
        </row>
        <row r="108">
          <cell r="B108" t="str">
            <v>S412005</v>
          </cell>
          <cell r="C108" t="str">
            <v>天津市国际铁工焊接装备有限公司</v>
          </cell>
          <cell r="D108" t="str">
            <v>金属件</v>
          </cell>
          <cell r="E108" t="str">
            <v>金属件</v>
          </cell>
          <cell r="F108" t="e">
            <v>#REF!</v>
          </cell>
          <cell r="G108" t="str">
            <v>固定资产-老账</v>
          </cell>
          <cell r="H108">
            <v>0</v>
          </cell>
          <cell r="I108" t="str">
            <v>是</v>
          </cell>
          <cell r="J108" t="str">
            <v>固定资产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148132.6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8">
          <cell r="AE108">
            <v>0</v>
          </cell>
          <cell r="AF108">
            <v>0</v>
          </cell>
          <cell r="AG108">
            <v>0</v>
          </cell>
          <cell r="AH108">
            <v>12600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</row>
        <row r="108">
          <cell r="AY108">
            <v>0</v>
          </cell>
          <cell r="AZ108">
            <v>160732.6</v>
          </cell>
          <cell r="BA108">
            <v>160732.6</v>
          </cell>
          <cell r="BB108">
            <v>1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</row>
        <row r="109">
          <cell r="B109" t="str">
            <v>S444008</v>
          </cell>
          <cell r="C109" t="str">
            <v>中山市华胜汽车部件有限公司</v>
          </cell>
          <cell r="D109" t="str">
            <v>后视镜</v>
          </cell>
          <cell r="E109" t="str">
            <v>后视镜</v>
          </cell>
        </row>
        <row r="109">
          <cell r="G109" t="str">
            <v>老账</v>
          </cell>
          <cell r="H109">
            <v>60</v>
          </cell>
          <cell r="I109" t="str">
            <v>是</v>
          </cell>
        </row>
        <row r="109"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09">
          <cell r="AE109">
            <v>0</v>
          </cell>
          <cell r="AF109">
            <v>0</v>
          </cell>
          <cell r="AG109">
            <v>0</v>
          </cell>
          <cell r="AH109">
            <v>48762.06</v>
          </cell>
          <cell r="AI109">
            <v>46937.94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32842.32</v>
          </cell>
          <cell r="AX109">
            <v>42334.32</v>
          </cell>
          <cell r="AY109">
            <v>0</v>
          </cell>
          <cell r="AZ109">
            <v>170876.64</v>
          </cell>
          <cell r="BA109">
            <v>128542.32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5473.72</v>
          </cell>
          <cell r="BG109">
            <v>12529.44</v>
          </cell>
          <cell r="BH109">
            <v>12529.44</v>
          </cell>
        </row>
        <row r="110">
          <cell r="B110" t="str">
            <v>S413073</v>
          </cell>
          <cell r="C110" t="str">
            <v>黄骅市兴岳金属制品有限公司</v>
          </cell>
          <cell r="D110" t="str">
            <v>金属件</v>
          </cell>
          <cell r="E110" t="str">
            <v>金属件</v>
          </cell>
          <cell r="F110" t="e">
            <v>#REF!</v>
          </cell>
          <cell r="G110" t="str">
            <v>正常供货</v>
          </cell>
          <cell r="H110">
            <v>60</v>
          </cell>
          <cell r="I110" t="str">
            <v>否</v>
          </cell>
          <cell r="J110">
            <v>60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0"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</row>
        <row r="110">
          <cell r="AM110">
            <v>0</v>
          </cell>
          <cell r="AN110">
            <v>0</v>
          </cell>
        </row>
        <row r="110">
          <cell r="AQ110">
            <v>4887.77</v>
          </cell>
          <cell r="AR110">
            <v>109100</v>
          </cell>
          <cell r="AS110">
            <v>138852.24</v>
          </cell>
          <cell r="AT110">
            <v>82142.48</v>
          </cell>
          <cell r="AU110">
            <v>135618.25</v>
          </cell>
          <cell r="AV110">
            <v>99977.49</v>
          </cell>
          <cell r="AW110">
            <v>74387.99</v>
          </cell>
          <cell r="AX110">
            <v>91730.83</v>
          </cell>
          <cell r="AY110">
            <v>94427.35</v>
          </cell>
          <cell r="AZ110">
            <v>831124.4</v>
          </cell>
          <cell r="BA110">
            <v>644966.22</v>
          </cell>
          <cell r="BB110">
            <v>0.8</v>
          </cell>
          <cell r="BC110">
            <v>55830.415</v>
          </cell>
          <cell r="BD110">
            <v>78433.4566666667</v>
          </cell>
          <cell r="BE110">
            <v>95096.3716666667</v>
          </cell>
          <cell r="BF110">
            <v>106679.741666667</v>
          </cell>
          <cell r="BG110">
            <v>103784.88</v>
          </cell>
          <cell r="BH110">
            <v>96380.7316666667</v>
          </cell>
        </row>
        <row r="111">
          <cell r="B111" t="str">
            <v>S413075</v>
          </cell>
          <cell r="C111" t="str">
            <v>沃尔瓦格涂料（廊坊）有限公司</v>
          </cell>
          <cell r="D111" t="str">
            <v>后视镜</v>
          </cell>
          <cell r="E111" t="str">
            <v>后视镜</v>
          </cell>
        </row>
        <row r="111">
          <cell r="G111" t="str">
            <v>大宗物料</v>
          </cell>
          <cell r="H111">
            <v>30</v>
          </cell>
          <cell r="I111" t="str">
            <v>否</v>
          </cell>
          <cell r="J111">
            <v>30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1"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</row>
        <row r="111"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</row>
        <row r="112">
          <cell r="B112" t="str">
            <v>S413072</v>
          </cell>
          <cell r="C112" t="str">
            <v>黄骅市润晨五金制品有限公司</v>
          </cell>
          <cell r="D112" t="str">
            <v>金属件</v>
          </cell>
          <cell r="E112" t="str">
            <v>金属件</v>
          </cell>
          <cell r="F112" t="e">
            <v>#REF!</v>
          </cell>
          <cell r="G112" t="str">
            <v>正常供货</v>
          </cell>
          <cell r="H112">
            <v>60</v>
          </cell>
          <cell r="I112" t="str">
            <v>是</v>
          </cell>
          <cell r="J112">
            <v>60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2">
          <cell r="AG112">
            <v>0</v>
          </cell>
          <cell r="AH112">
            <v>357.64</v>
          </cell>
          <cell r="AI112">
            <v>0</v>
          </cell>
          <cell r="AJ112">
            <v>54923.41</v>
          </cell>
          <cell r="AK112">
            <v>0</v>
          </cell>
          <cell r="AL112">
            <v>86521.26</v>
          </cell>
          <cell r="AM112">
            <v>0</v>
          </cell>
          <cell r="AN112">
            <v>0</v>
          </cell>
          <cell r="AO112">
            <v>84301.58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</row>
        <row r="112">
          <cell r="AY112">
            <v>0</v>
          </cell>
          <cell r="AZ112">
            <v>226103.89</v>
          </cell>
          <cell r="BA112">
            <v>226103.89</v>
          </cell>
          <cell r="BB112">
            <v>0.8</v>
          </cell>
          <cell r="BC112">
            <v>14050.2633333333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</row>
        <row r="113">
          <cell r="B113" t="str">
            <v>S413171</v>
          </cell>
          <cell r="C113" t="str">
            <v>廊坊东尚金属制品有限公司</v>
          </cell>
          <cell r="D113" t="str">
            <v>后视镜</v>
          </cell>
          <cell r="E113" t="str">
            <v>后视镜</v>
          </cell>
        </row>
        <row r="113">
          <cell r="G113" t="str">
            <v>正常供货</v>
          </cell>
          <cell r="H113">
            <v>0</v>
          </cell>
          <cell r="I113" t="str">
            <v>否</v>
          </cell>
          <cell r="J113">
            <v>90</v>
          </cell>
        </row>
        <row r="113"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50547.3</v>
          </cell>
          <cell r="AU113">
            <v>0</v>
          </cell>
          <cell r="AV113">
            <v>0</v>
          </cell>
          <cell r="AW113">
            <v>0</v>
          </cell>
        </row>
        <row r="113">
          <cell r="AY113">
            <v>0</v>
          </cell>
          <cell r="AZ113">
            <v>50547.3</v>
          </cell>
          <cell r="BA113">
            <v>50547.3</v>
          </cell>
          <cell r="BB113">
            <v>0</v>
          </cell>
          <cell r="BC113">
            <v>8424.55</v>
          </cell>
          <cell r="BD113">
            <v>8424.55</v>
          </cell>
          <cell r="BE113">
            <v>8424.55</v>
          </cell>
          <cell r="BF113">
            <v>8424.55</v>
          </cell>
          <cell r="BG113">
            <v>8424.55</v>
          </cell>
          <cell r="BH113">
            <v>8424.55</v>
          </cell>
        </row>
        <row r="114">
          <cell r="B114" t="str">
            <v>S421003</v>
          </cell>
          <cell r="C114" t="str">
            <v>辽宁德威纤维制品有限公司</v>
          </cell>
          <cell r="D114" t="str">
            <v>座椅</v>
          </cell>
          <cell r="E114" t="str">
            <v>座椅</v>
          </cell>
          <cell r="F114" t="e">
            <v>#REF!</v>
          </cell>
          <cell r="G114" t="str">
            <v>老账</v>
          </cell>
          <cell r="H114">
            <v>0</v>
          </cell>
          <cell r="I114" t="str">
            <v>是</v>
          </cell>
        </row>
        <row r="114"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28855.72</v>
          </cell>
          <cell r="AC114">
            <v>0</v>
          </cell>
        </row>
        <row r="114">
          <cell r="AE114">
            <v>0</v>
          </cell>
          <cell r="AF114">
            <v>36706.78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</row>
        <row r="114">
          <cell r="AY114">
            <v>0</v>
          </cell>
          <cell r="AZ114">
            <v>65562.5</v>
          </cell>
          <cell r="BA114">
            <v>65562.5</v>
          </cell>
          <cell r="BB114">
            <v>0.8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</row>
        <row r="115">
          <cell r="B115" t="str">
            <v>S437018</v>
          </cell>
          <cell r="C115" t="str">
            <v>文登太成电子有限公司</v>
          </cell>
          <cell r="D115" t="str">
            <v>后视镜</v>
          </cell>
          <cell r="E115" t="str">
            <v>后视镜</v>
          </cell>
        </row>
        <row r="115">
          <cell r="G115" t="str">
            <v>正常供货</v>
          </cell>
          <cell r="H115">
            <v>60</v>
          </cell>
          <cell r="I115" t="str">
            <v>否</v>
          </cell>
          <cell r="J115">
            <v>60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5">
          <cell r="AJ115">
            <v>0</v>
          </cell>
          <cell r="AK115">
            <v>0</v>
          </cell>
          <cell r="AL115">
            <v>0</v>
          </cell>
          <cell r="AM115">
            <v>0</v>
          </cell>
        </row>
        <row r="115">
          <cell r="AP115">
            <v>0</v>
          </cell>
          <cell r="AQ115">
            <v>6822.34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7861.64</v>
          </cell>
          <cell r="AW115">
            <v>7861.64</v>
          </cell>
          <cell r="AX115">
            <v>16006.29</v>
          </cell>
          <cell r="AY115">
            <v>64030.98</v>
          </cell>
          <cell r="AZ115">
            <v>102582.89</v>
          </cell>
          <cell r="BA115">
            <v>22545.62</v>
          </cell>
          <cell r="BB115">
            <v>0</v>
          </cell>
          <cell r="BC115">
            <v>1137.05666666667</v>
          </cell>
          <cell r="BD115">
            <v>1137.05666666667</v>
          </cell>
          <cell r="BE115">
            <v>2447.33</v>
          </cell>
          <cell r="BF115">
            <v>2620.54666666667</v>
          </cell>
          <cell r="BG115">
            <v>5288.26166666667</v>
          </cell>
          <cell r="BH115">
            <v>15960.0916666667</v>
          </cell>
        </row>
        <row r="116">
          <cell r="B116" t="str">
            <v>S432012</v>
          </cell>
          <cell r="C116" t="str">
            <v>常州市武进创新模具注塑有限公司</v>
          </cell>
          <cell r="D116" t="str">
            <v>座椅</v>
          </cell>
          <cell r="E116" t="str">
            <v>座椅</v>
          </cell>
          <cell r="F116" t="e">
            <v>#REF!</v>
          </cell>
          <cell r="G116" t="str">
            <v>老账</v>
          </cell>
          <cell r="H116">
            <v>60</v>
          </cell>
          <cell r="I116" t="str">
            <v>否</v>
          </cell>
        </row>
        <row r="116">
          <cell r="K116">
            <v>0</v>
          </cell>
          <cell r="L116">
            <v>0</v>
          </cell>
          <cell r="M116">
            <v>0</v>
          </cell>
          <cell r="N116">
            <v>1571.64</v>
          </cell>
          <cell r="O116">
            <v>96738.65</v>
          </cell>
          <cell r="P116">
            <v>18373.64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6"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</row>
        <row r="116">
          <cell r="AY116">
            <v>0</v>
          </cell>
          <cell r="AZ116">
            <v>116683.93</v>
          </cell>
          <cell r="BA116">
            <v>116683.93</v>
          </cell>
          <cell r="BB116">
            <v>0.8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</row>
        <row r="117">
          <cell r="B117" t="str">
            <v>S413058</v>
          </cell>
          <cell r="C117" t="str">
            <v>黄骅市俊隆五金包装有限公司</v>
          </cell>
          <cell r="D117" t="str">
            <v>金属件/后视镜</v>
          </cell>
          <cell r="E117" t="str">
            <v>金属件/后视镜</v>
          </cell>
          <cell r="F117" t="e">
            <v>#REF!</v>
          </cell>
          <cell r="G117" t="str">
            <v>正常供货</v>
          </cell>
          <cell r="H117">
            <v>60</v>
          </cell>
          <cell r="I117" t="str">
            <v>是</v>
          </cell>
          <cell r="J117">
            <v>60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7"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3076.02</v>
          </cell>
          <cell r="AI117">
            <v>0</v>
          </cell>
          <cell r="AJ117">
            <v>17251.65</v>
          </cell>
          <cell r="AK117">
            <v>32420.55</v>
          </cell>
          <cell r="AL117">
            <v>0</v>
          </cell>
          <cell r="AM117">
            <v>21753.24</v>
          </cell>
          <cell r="AN117">
            <v>22040.33</v>
          </cell>
          <cell r="AO117">
            <v>9721.05</v>
          </cell>
          <cell r="AP117">
            <v>11142.98</v>
          </cell>
          <cell r="AQ117">
            <v>0</v>
          </cell>
          <cell r="AR117">
            <v>28800</v>
          </cell>
          <cell r="AS117">
            <v>0</v>
          </cell>
          <cell r="AT117">
            <v>33869.4</v>
          </cell>
          <cell r="AU117">
            <v>16023.13</v>
          </cell>
          <cell r="AV117">
            <v>0</v>
          </cell>
          <cell r="AW117">
            <v>28653.91</v>
          </cell>
          <cell r="AX117">
            <v>18879.89</v>
          </cell>
          <cell r="AY117">
            <v>26177.51</v>
          </cell>
          <cell r="AZ117">
            <v>269809.66</v>
          </cell>
          <cell r="BA117">
            <v>224752.26</v>
          </cell>
          <cell r="BB117">
            <v>0.8</v>
          </cell>
          <cell r="BC117">
            <v>13922.2383333333</v>
          </cell>
          <cell r="BD117">
            <v>14972.585</v>
          </cell>
          <cell r="BE117">
            <v>13115.4216666667</v>
          </cell>
          <cell r="BF117">
            <v>17891.0733333333</v>
          </cell>
          <cell r="BG117">
            <v>16237.7216666667</v>
          </cell>
          <cell r="BH117">
            <v>20600.64</v>
          </cell>
        </row>
        <row r="118">
          <cell r="B118" t="str">
            <v>S432036</v>
          </cell>
          <cell r="C118" t="str">
            <v>常州立天汽车零部件有限公司</v>
          </cell>
          <cell r="D118" t="str">
            <v>座椅</v>
          </cell>
          <cell r="E118" t="str">
            <v>座椅</v>
          </cell>
          <cell r="F118" t="e">
            <v>#REF!</v>
          </cell>
          <cell r="G118" t="str">
            <v>正常供货</v>
          </cell>
          <cell r="H118">
            <v>60</v>
          </cell>
          <cell r="I118" t="str">
            <v>否</v>
          </cell>
          <cell r="J118">
            <v>60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8">
          <cell r="AN118">
            <v>0</v>
          </cell>
          <cell r="AO118">
            <v>0</v>
          </cell>
        </row>
        <row r="118">
          <cell r="AR118">
            <v>0</v>
          </cell>
        </row>
        <row r="118">
          <cell r="AU118">
            <v>134947.43</v>
          </cell>
          <cell r="AV118">
            <v>0</v>
          </cell>
          <cell r="AW118">
            <v>157960.44</v>
          </cell>
          <cell r="AX118">
            <v>136345.8</v>
          </cell>
          <cell r="AY118">
            <v>68172.9</v>
          </cell>
          <cell r="AZ118">
            <v>497426.57</v>
          </cell>
          <cell r="BA118">
            <v>292907.87</v>
          </cell>
          <cell r="BB118">
            <v>0.8</v>
          </cell>
          <cell r="BC118">
            <v>0</v>
          </cell>
          <cell r="BD118">
            <v>22491.2383333333</v>
          </cell>
          <cell r="BE118">
            <v>22491.2383333333</v>
          </cell>
          <cell r="BF118">
            <v>48817.9783333333</v>
          </cell>
          <cell r="BG118">
            <v>71542.2783333333</v>
          </cell>
          <cell r="BH118">
            <v>82904.4283333333</v>
          </cell>
        </row>
        <row r="119">
          <cell r="B119" t="str">
            <v>S413026</v>
          </cell>
          <cell r="C119" t="str">
            <v>沧州临港明康汽车配件有限公司</v>
          </cell>
          <cell r="D119" t="str">
            <v>金属件</v>
          </cell>
          <cell r="E119" t="str">
            <v>金属件</v>
          </cell>
          <cell r="F119" t="e">
            <v>#REF!</v>
          </cell>
          <cell r="G119" t="str">
            <v>正常供货</v>
          </cell>
          <cell r="H119">
            <v>90</v>
          </cell>
          <cell r="I119" t="str">
            <v>是</v>
          </cell>
          <cell r="J119">
            <v>90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19">
          <cell r="AG119">
            <v>0</v>
          </cell>
        </row>
        <row r="119">
          <cell r="AK119">
            <v>0</v>
          </cell>
          <cell r="AL119">
            <v>0</v>
          </cell>
        </row>
        <row r="119">
          <cell r="AN119">
            <v>1250.09</v>
          </cell>
          <cell r="AO119">
            <v>17035.88</v>
          </cell>
          <cell r="AP119">
            <v>15332.3</v>
          </cell>
          <cell r="AQ119">
            <v>8100</v>
          </cell>
          <cell r="AR119">
            <v>0</v>
          </cell>
          <cell r="AS119">
            <v>33219.96</v>
          </cell>
          <cell r="AT119">
            <v>17887.68</v>
          </cell>
          <cell r="AU119">
            <v>18739.46</v>
          </cell>
          <cell r="AV119">
            <v>25553.82</v>
          </cell>
          <cell r="AW119">
            <v>0</v>
          </cell>
          <cell r="AX119">
            <v>34923.56</v>
          </cell>
          <cell r="AY119">
            <v>33228.42</v>
          </cell>
          <cell r="AZ119">
            <v>205271.17</v>
          </cell>
          <cell r="BA119">
            <v>137119.19</v>
          </cell>
          <cell r="BB119">
            <v>0.8</v>
          </cell>
          <cell r="BC119">
            <v>15262.6366666667</v>
          </cell>
          <cell r="BD119">
            <v>15546.5666666667</v>
          </cell>
          <cell r="BE119">
            <v>17250.1533333333</v>
          </cell>
          <cell r="BF119">
            <v>15900.1533333333</v>
          </cell>
          <cell r="BG119">
            <v>21720.7466666667</v>
          </cell>
          <cell r="BH119">
            <v>21722.1566666667</v>
          </cell>
        </row>
        <row r="120">
          <cell r="B120" t="str">
            <v>S412022</v>
          </cell>
          <cell r="C120" t="str">
            <v>天津市宝坻区维华五金厂</v>
          </cell>
          <cell r="D120" t="str">
            <v>金属件</v>
          </cell>
          <cell r="E120" t="str">
            <v>金属件</v>
          </cell>
          <cell r="F120" t="e">
            <v>#REF!</v>
          </cell>
          <cell r="G120" t="str">
            <v>正常供货</v>
          </cell>
          <cell r="H120">
            <v>60</v>
          </cell>
          <cell r="I120" t="str">
            <v>是</v>
          </cell>
          <cell r="J120">
            <v>60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0">
          <cell r="U120">
            <v>0</v>
          </cell>
        </row>
        <row r="120"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0">
          <cell r="AE120">
            <v>0</v>
          </cell>
          <cell r="AF120">
            <v>12422.37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21601.08</v>
          </cell>
          <cell r="AL120">
            <v>28801.44</v>
          </cell>
          <cell r="AM120">
            <v>0</v>
          </cell>
          <cell r="AN120">
            <v>7200.36</v>
          </cell>
          <cell r="AO120">
            <v>7200.36</v>
          </cell>
          <cell r="AP120">
            <v>10800.54</v>
          </cell>
          <cell r="AQ120">
            <v>10800</v>
          </cell>
          <cell r="AR120">
            <v>7200</v>
          </cell>
          <cell r="AS120">
            <v>10800.54</v>
          </cell>
          <cell r="AT120">
            <v>18000.9</v>
          </cell>
          <cell r="AU120">
            <v>6915.6</v>
          </cell>
          <cell r="AV120">
            <v>24204.6</v>
          </cell>
          <cell r="AW120">
            <v>27662.4</v>
          </cell>
          <cell r="AX120">
            <v>34578</v>
          </cell>
          <cell r="AY120">
            <v>0</v>
          </cell>
          <cell r="AZ120">
            <v>228188.19</v>
          </cell>
          <cell r="BA120">
            <v>193610.19</v>
          </cell>
          <cell r="BB120">
            <v>0.8</v>
          </cell>
          <cell r="BC120">
            <v>10800.39</v>
          </cell>
          <cell r="BD120">
            <v>10752.93</v>
          </cell>
          <cell r="BE120">
            <v>12986.94</v>
          </cell>
          <cell r="BF120">
            <v>15797.34</v>
          </cell>
          <cell r="BG120">
            <v>20360.34</v>
          </cell>
          <cell r="BH120">
            <v>18560.25</v>
          </cell>
        </row>
        <row r="121">
          <cell r="B121" t="str">
            <v>S413038</v>
          </cell>
          <cell r="C121" t="str">
            <v>黄骅市万昌五金制品有限公司</v>
          </cell>
          <cell r="D121" t="str">
            <v>金属件</v>
          </cell>
          <cell r="E121" t="str">
            <v>金属件</v>
          </cell>
          <cell r="F121" t="e">
            <v>#REF!</v>
          </cell>
          <cell r="G121" t="str">
            <v>正常供货</v>
          </cell>
          <cell r="H121">
            <v>60</v>
          </cell>
          <cell r="I121" t="str">
            <v>否</v>
          </cell>
          <cell r="J121">
            <v>60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1"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1">
          <cell r="AY121">
            <v>0</v>
          </cell>
          <cell r="AZ121">
            <v>0</v>
          </cell>
          <cell r="BA121">
            <v>0</v>
          </cell>
          <cell r="BB121">
            <v>0.8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</row>
        <row r="122">
          <cell r="B122" t="str">
            <v>S413124</v>
          </cell>
          <cell r="C122" t="str">
            <v>东光县福晨镜业有限公司</v>
          </cell>
          <cell r="D122" t="str">
            <v>后视镜</v>
          </cell>
          <cell r="E122" t="str">
            <v>后视镜</v>
          </cell>
        </row>
        <row r="122">
          <cell r="G122" t="str">
            <v>正常供货</v>
          </cell>
          <cell r="H122">
            <v>60</v>
          </cell>
          <cell r="I122" t="str">
            <v>是</v>
          </cell>
          <cell r="J122">
            <v>60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2"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34480.78</v>
          </cell>
          <cell r="AP122">
            <v>0</v>
          </cell>
          <cell r="AQ122">
            <v>29400</v>
          </cell>
          <cell r="AR122">
            <v>0</v>
          </cell>
          <cell r="AS122">
            <v>14241.9</v>
          </cell>
          <cell r="AT122">
            <v>23019.55</v>
          </cell>
          <cell r="AU122">
            <v>0</v>
          </cell>
          <cell r="AV122">
            <v>0</v>
          </cell>
          <cell r="AW122">
            <v>18392.86</v>
          </cell>
          <cell r="AX122">
            <v>20621.81</v>
          </cell>
          <cell r="AY122">
            <v>14443.71</v>
          </cell>
          <cell r="AZ122">
            <v>154600.61</v>
          </cell>
          <cell r="BA122">
            <v>119535.09</v>
          </cell>
          <cell r="BB122">
            <v>0</v>
          </cell>
          <cell r="BC122">
            <v>16857.0383333333</v>
          </cell>
          <cell r="BD122">
            <v>11110.2416666667</v>
          </cell>
          <cell r="BE122">
            <v>11110.2416666667</v>
          </cell>
          <cell r="BF122">
            <v>9275.71833333333</v>
          </cell>
          <cell r="BG122">
            <v>12712.6866666667</v>
          </cell>
          <cell r="BH122">
            <v>12746.3216666667</v>
          </cell>
        </row>
        <row r="123">
          <cell r="B123" t="str">
            <v>S413054</v>
          </cell>
          <cell r="C123" t="str">
            <v>黄骅市保俊成复合彩印厂</v>
          </cell>
          <cell r="D123" t="str">
            <v>金属件/后视镜</v>
          </cell>
          <cell r="E123" t="str">
            <v>金属件/后视镜</v>
          </cell>
          <cell r="F123" t="e">
            <v>#REF!</v>
          </cell>
          <cell r="G123" t="str">
            <v>正常供货</v>
          </cell>
          <cell r="H123">
            <v>60</v>
          </cell>
          <cell r="I123" t="str">
            <v>否</v>
          </cell>
          <cell r="J123">
            <v>60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3">
          <cell r="AG123">
            <v>0</v>
          </cell>
          <cell r="AH123">
            <v>0</v>
          </cell>
          <cell r="AI123">
            <v>0</v>
          </cell>
        </row>
        <row r="123">
          <cell r="AL123">
            <v>0</v>
          </cell>
        </row>
        <row r="123">
          <cell r="AQ123">
            <v>4048.48</v>
          </cell>
          <cell r="AR123">
            <v>14900</v>
          </cell>
          <cell r="AS123">
            <v>20461.33</v>
          </cell>
          <cell r="AT123">
            <v>20496.34</v>
          </cell>
          <cell r="AU123">
            <v>22250.82</v>
          </cell>
          <cell r="AV123">
            <v>25284.73</v>
          </cell>
          <cell r="AW123">
            <v>6938.45</v>
          </cell>
          <cell r="AX123">
            <v>28009.35</v>
          </cell>
          <cell r="AY123">
            <v>0</v>
          </cell>
          <cell r="AZ123">
            <v>142389.5</v>
          </cell>
          <cell r="BA123">
            <v>114380.15</v>
          </cell>
          <cell r="BB123">
            <v>0.8</v>
          </cell>
          <cell r="BC123">
            <v>9984.35833333333</v>
          </cell>
          <cell r="BD123">
            <v>13692.8283333333</v>
          </cell>
          <cell r="BE123">
            <v>17906.95</v>
          </cell>
          <cell r="BF123">
            <v>18388.6116666667</v>
          </cell>
          <cell r="BG123">
            <v>20573.5033333333</v>
          </cell>
          <cell r="BH123">
            <v>17163.2816666667</v>
          </cell>
        </row>
        <row r="124">
          <cell r="B124" t="str">
            <v>S513036</v>
          </cell>
          <cell r="C124" t="str">
            <v>沧州昊大燃化工程有限公司</v>
          </cell>
          <cell r="D124">
            <v>0</v>
          </cell>
          <cell r="E124">
            <v>0</v>
          </cell>
        </row>
        <row r="124">
          <cell r="G124" t="str">
            <v>老账</v>
          </cell>
          <cell r="H124">
            <v>0</v>
          </cell>
          <cell r="I124" t="str">
            <v>否</v>
          </cell>
        </row>
        <row r="124"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40800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4"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</row>
        <row r="124">
          <cell r="AY124">
            <v>0</v>
          </cell>
          <cell r="AZ124">
            <v>40800</v>
          </cell>
          <cell r="BA124">
            <v>40800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</row>
        <row r="125">
          <cell r="B125" t="str">
            <v>S433007</v>
          </cell>
          <cell r="C125" t="str">
            <v>瑞安市精艺标准件有限公司</v>
          </cell>
          <cell r="D125" t="str">
            <v>金属件/座椅</v>
          </cell>
          <cell r="E125" t="str">
            <v>金属件/座椅</v>
          </cell>
          <cell r="F125" t="e">
            <v>#REF!</v>
          </cell>
          <cell r="G125" t="str">
            <v>正常供货</v>
          </cell>
          <cell r="H125">
            <v>60</v>
          </cell>
          <cell r="I125" t="str">
            <v>否</v>
          </cell>
          <cell r="J125">
            <v>60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5"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0.03</v>
          </cell>
          <cell r="AT125">
            <v>5856.75</v>
          </cell>
          <cell r="AU125">
            <v>0</v>
          </cell>
          <cell r="AV125">
            <v>0</v>
          </cell>
          <cell r="AW125">
            <v>0</v>
          </cell>
        </row>
        <row r="125">
          <cell r="AY125">
            <v>0</v>
          </cell>
          <cell r="AZ125">
            <v>5856.78</v>
          </cell>
          <cell r="BA125">
            <v>5856.78</v>
          </cell>
          <cell r="BB125">
            <v>0.8</v>
          </cell>
          <cell r="BC125">
            <v>976.13</v>
          </cell>
          <cell r="BD125">
            <v>976.13</v>
          </cell>
          <cell r="BE125">
            <v>976.13</v>
          </cell>
          <cell r="BF125">
            <v>976.13</v>
          </cell>
          <cell r="BG125">
            <v>976.13</v>
          </cell>
          <cell r="BH125">
            <v>976.125</v>
          </cell>
        </row>
        <row r="126">
          <cell r="B126" t="str">
            <v>S431017</v>
          </cell>
          <cell r="C126" t="str">
            <v>上海典亚模具有限公司</v>
          </cell>
          <cell r="D126" t="str">
            <v>座椅</v>
          </cell>
          <cell r="E126" t="str">
            <v>座椅</v>
          </cell>
          <cell r="F126" t="e">
            <v>#REF!</v>
          </cell>
          <cell r="G126" t="str">
            <v>老账</v>
          </cell>
          <cell r="H126" t="str">
            <v>预付</v>
          </cell>
          <cell r="I126" t="str">
            <v>否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6"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44000</v>
          </cell>
          <cell r="AV126">
            <v>0</v>
          </cell>
          <cell r="AW126">
            <v>0</v>
          </cell>
        </row>
        <row r="126">
          <cell r="AY126">
            <v>0</v>
          </cell>
          <cell r="AZ126">
            <v>44000</v>
          </cell>
          <cell r="BA126">
            <v>44000</v>
          </cell>
          <cell r="BB126">
            <v>0.8</v>
          </cell>
          <cell r="BC126">
            <v>0</v>
          </cell>
          <cell r="BD126">
            <v>7333.33333333333</v>
          </cell>
          <cell r="BE126">
            <v>7333.33333333333</v>
          </cell>
          <cell r="BF126">
            <v>7333.33333333333</v>
          </cell>
          <cell r="BG126">
            <v>7333.33333333333</v>
          </cell>
          <cell r="BH126">
            <v>7333.33333333333</v>
          </cell>
        </row>
        <row r="127">
          <cell r="B127" t="str">
            <v>S431009</v>
          </cell>
          <cell r="C127" t="str">
            <v>上海奔德汽车零部件有限公司</v>
          </cell>
          <cell r="D127" t="str">
            <v>后视镜</v>
          </cell>
          <cell r="E127" t="str">
            <v>后视镜</v>
          </cell>
        </row>
        <row r="127">
          <cell r="G127" t="str">
            <v>老账-更名上海恒毅</v>
          </cell>
          <cell r="H127">
            <v>60</v>
          </cell>
          <cell r="I127" t="str">
            <v>否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7"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</row>
        <row r="127"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</row>
        <row r="128">
          <cell r="B128" t="str">
            <v>S413070</v>
          </cell>
          <cell r="C128" t="str">
            <v>黄骅市创合五金制品有限公司</v>
          </cell>
          <cell r="D128" t="str">
            <v>金属件/座椅</v>
          </cell>
          <cell r="E128" t="str">
            <v>金属件/座椅</v>
          </cell>
          <cell r="F128" t="e">
            <v>#REF!</v>
          </cell>
          <cell r="G128" t="str">
            <v>正常供货</v>
          </cell>
          <cell r="H128">
            <v>60</v>
          </cell>
          <cell r="I128" t="str">
            <v>是</v>
          </cell>
          <cell r="J128">
            <v>60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8"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81623.06</v>
          </cell>
          <cell r="AQ128">
            <v>0</v>
          </cell>
          <cell r="AR128">
            <v>679400</v>
          </cell>
          <cell r="AS128">
            <v>552993.11</v>
          </cell>
          <cell r="AT128">
            <v>563602.74</v>
          </cell>
          <cell r="AU128">
            <v>382108.15</v>
          </cell>
          <cell r="AV128">
            <v>0</v>
          </cell>
          <cell r="AW128">
            <v>446772.98</v>
          </cell>
          <cell r="AX128">
            <v>241111.92</v>
          </cell>
          <cell r="AY128">
            <v>197100.75</v>
          </cell>
          <cell r="AZ128">
            <v>3144712.71</v>
          </cell>
          <cell r="BA128">
            <v>2706500.04</v>
          </cell>
          <cell r="BB128">
            <v>0.8</v>
          </cell>
          <cell r="BC128">
            <v>312936.485</v>
          </cell>
          <cell r="BD128">
            <v>376621.176666667</v>
          </cell>
          <cell r="BE128">
            <v>363017.333333333</v>
          </cell>
          <cell r="BF128">
            <v>437479.496666667</v>
          </cell>
          <cell r="BG128">
            <v>364431.483333333</v>
          </cell>
          <cell r="BH128">
            <v>305116.09</v>
          </cell>
        </row>
        <row r="129">
          <cell r="B129" t="str">
            <v>S437031</v>
          </cell>
          <cell r="C129" t="str">
            <v>山东万澳汽车附件科技有限公司</v>
          </cell>
          <cell r="D129" t="str">
            <v>座椅</v>
          </cell>
          <cell r="E129" t="str">
            <v>座椅</v>
          </cell>
          <cell r="F129" t="e">
            <v>#REF!</v>
          </cell>
          <cell r="G129" t="str">
            <v>正常供货</v>
          </cell>
          <cell r="H129">
            <v>60</v>
          </cell>
          <cell r="I129" t="str">
            <v>是</v>
          </cell>
          <cell r="J129">
            <v>60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</row>
        <row r="129">
          <cell r="AF129">
            <v>0</v>
          </cell>
          <cell r="AG129">
            <v>0</v>
          </cell>
          <cell r="AH129">
            <v>0</v>
          </cell>
        </row>
        <row r="129">
          <cell r="AK129">
            <v>0</v>
          </cell>
          <cell r="AL129">
            <v>0</v>
          </cell>
          <cell r="AM129">
            <v>6876.86</v>
          </cell>
          <cell r="AN129">
            <v>8507.44</v>
          </cell>
          <cell r="AO129">
            <v>8180.91</v>
          </cell>
          <cell r="AP129">
            <v>9885.03</v>
          </cell>
          <cell r="AQ129">
            <v>12600</v>
          </cell>
          <cell r="AR129">
            <v>6900</v>
          </cell>
          <cell r="AS129">
            <v>9256.98</v>
          </cell>
          <cell r="AT129">
            <v>6659.9</v>
          </cell>
          <cell r="AU129">
            <v>4720.2</v>
          </cell>
          <cell r="AV129">
            <v>9200.71</v>
          </cell>
          <cell r="AW129">
            <v>7985.05</v>
          </cell>
        </row>
        <row r="129">
          <cell r="AY129">
            <v>25863.4</v>
          </cell>
          <cell r="AZ129">
            <v>116636.48</v>
          </cell>
          <cell r="BA129">
            <v>90773.08</v>
          </cell>
          <cell r="BB129">
            <v>0.8</v>
          </cell>
          <cell r="BC129">
            <v>8913.80333333333</v>
          </cell>
          <cell r="BD129">
            <v>8337.01833333333</v>
          </cell>
          <cell r="BE129">
            <v>8222.965</v>
          </cell>
          <cell r="BF129">
            <v>7453.80666666667</v>
          </cell>
          <cell r="BG129">
            <v>6303.80666666667</v>
          </cell>
          <cell r="BH129">
            <v>9071.54333333333</v>
          </cell>
        </row>
        <row r="130">
          <cell r="B130" t="str">
            <v>S513006</v>
          </cell>
          <cell r="C130" t="str">
            <v>黄骅市双得金属制品销售有限公司</v>
          </cell>
          <cell r="D130">
            <v>0</v>
          </cell>
          <cell r="E130" t="str">
            <v>金属件</v>
          </cell>
          <cell r="F130" t="e">
            <v>#REF!</v>
          </cell>
          <cell r="G130" t="str">
            <v>零采</v>
          </cell>
          <cell r="H130">
            <v>0</v>
          </cell>
          <cell r="I130" t="str">
            <v>否</v>
          </cell>
        </row>
        <row r="130"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0">
          <cell r="AM130">
            <v>0</v>
          </cell>
          <cell r="AN130">
            <v>0</v>
          </cell>
          <cell r="AO130">
            <v>0</v>
          </cell>
        </row>
        <row r="130">
          <cell r="AQ130">
            <v>0</v>
          </cell>
          <cell r="AR130">
            <v>0</v>
          </cell>
          <cell r="AS130">
            <v>6890.57</v>
          </cell>
          <cell r="AT130">
            <v>0</v>
          </cell>
          <cell r="AU130">
            <v>33007.3</v>
          </cell>
          <cell r="AV130">
            <v>0</v>
          </cell>
          <cell r="AW130">
            <v>0</v>
          </cell>
        </row>
        <row r="130">
          <cell r="AY130">
            <v>69941.1</v>
          </cell>
          <cell r="AZ130">
            <v>109838.97</v>
          </cell>
          <cell r="BA130">
            <v>109838.97</v>
          </cell>
          <cell r="BB130">
            <v>0</v>
          </cell>
          <cell r="BC130">
            <v>1148.42833333333</v>
          </cell>
          <cell r="BD130">
            <v>6649.645</v>
          </cell>
          <cell r="BE130">
            <v>6649.645</v>
          </cell>
          <cell r="BF130">
            <v>6649.645</v>
          </cell>
          <cell r="BG130">
            <v>6649.645</v>
          </cell>
          <cell r="BH130">
            <v>17158.0666666667</v>
          </cell>
        </row>
        <row r="131">
          <cell r="B131" t="str">
            <v>S431007</v>
          </cell>
          <cell r="C131" t="str">
            <v>上海庆利机械设备有限公司</v>
          </cell>
          <cell r="D131" t="str">
            <v>座椅</v>
          </cell>
          <cell r="E131" t="str">
            <v>座椅</v>
          </cell>
          <cell r="F131" t="e">
            <v>#REF!</v>
          </cell>
          <cell r="G131" t="str">
            <v>固定资产-老账</v>
          </cell>
          <cell r="H131" t="str">
            <v>预付</v>
          </cell>
          <cell r="I131" t="str">
            <v>是</v>
          </cell>
        </row>
        <row r="131"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1">
          <cell r="AE131">
            <v>0</v>
          </cell>
          <cell r="AF131">
            <v>0</v>
          </cell>
          <cell r="AG131">
            <v>51500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35000</v>
          </cell>
          <cell r="AY131">
            <v>0</v>
          </cell>
          <cell r="AZ131">
            <v>86500</v>
          </cell>
          <cell r="BA131">
            <v>86500</v>
          </cell>
          <cell r="BB131">
            <v>1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5833.33333333333</v>
          </cell>
          <cell r="BH131">
            <v>5833.33333333333</v>
          </cell>
        </row>
        <row r="132">
          <cell r="B132" t="str">
            <v>S413100</v>
          </cell>
          <cell r="C132" t="str">
            <v>河北圣洁环境生物科技工程有限公司</v>
          </cell>
          <cell r="D132">
            <v>0</v>
          </cell>
          <cell r="E132">
            <v>0</v>
          </cell>
        </row>
        <row r="132">
          <cell r="G132" t="str">
            <v>管理</v>
          </cell>
          <cell r="H132">
            <v>0</v>
          </cell>
          <cell r="I132" t="str">
            <v>否</v>
          </cell>
        </row>
        <row r="132">
          <cell r="K132">
            <v>50000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2"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</row>
        <row r="132">
          <cell r="AY132">
            <v>0</v>
          </cell>
          <cell r="AZ132">
            <v>50000</v>
          </cell>
          <cell r="BA132">
            <v>50000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</row>
        <row r="133">
          <cell r="B133" t="str">
            <v>S513148</v>
          </cell>
          <cell r="C133" t="str">
            <v>泊头市新峰模具有限公司</v>
          </cell>
          <cell r="D133">
            <v>0</v>
          </cell>
          <cell r="E133" t="str">
            <v>金属件</v>
          </cell>
          <cell r="F133" t="e">
            <v>#REF!</v>
          </cell>
          <cell r="G133" t="str">
            <v>零采</v>
          </cell>
          <cell r="H133">
            <v>0</v>
          </cell>
          <cell r="I133" t="str">
            <v>是</v>
          </cell>
        </row>
        <row r="133">
          <cell r="AG133">
            <v>35962</v>
          </cell>
          <cell r="AH133">
            <v>0</v>
          </cell>
          <cell r="AI133">
            <v>46230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</row>
        <row r="133">
          <cell r="AY133">
            <v>0</v>
          </cell>
          <cell r="AZ133">
            <v>82192</v>
          </cell>
          <cell r="BA133">
            <v>82192</v>
          </cell>
          <cell r="BB133">
            <v>1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</row>
        <row r="134">
          <cell r="B134" t="str">
            <v>S411006</v>
          </cell>
          <cell r="C134" t="str">
            <v>北京中万盛贸易有限责任公司</v>
          </cell>
          <cell r="D134" t="str">
            <v>座椅</v>
          </cell>
          <cell r="E134" t="str">
            <v>座椅</v>
          </cell>
          <cell r="F134" t="e">
            <v>#REF!</v>
          </cell>
          <cell r="G134" t="str">
            <v>大宗物料</v>
          </cell>
          <cell r="H134">
            <v>30</v>
          </cell>
          <cell r="I134" t="str">
            <v>否</v>
          </cell>
          <cell r="J134">
            <v>30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</row>
        <row r="134"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</row>
        <row r="134">
          <cell r="AS134">
            <v>0</v>
          </cell>
          <cell r="AT134">
            <v>0</v>
          </cell>
          <cell r="AU134">
            <v>0</v>
          </cell>
          <cell r="AV134">
            <v>104706.31</v>
          </cell>
          <cell r="AW134">
            <v>137198.71</v>
          </cell>
          <cell r="AX134">
            <v>46846.94</v>
          </cell>
          <cell r="AY134">
            <v>92914.35</v>
          </cell>
          <cell r="AZ134">
            <v>381666.31</v>
          </cell>
          <cell r="BA134">
            <v>474580.66</v>
          </cell>
          <cell r="BB134">
            <v>1</v>
          </cell>
          <cell r="BC134">
            <v>0</v>
          </cell>
          <cell r="BD134">
            <v>0</v>
          </cell>
          <cell r="BE134">
            <v>17451.0516666667</v>
          </cell>
          <cell r="BF134">
            <v>40317.5033333333</v>
          </cell>
          <cell r="BG134">
            <v>48125.3266666667</v>
          </cell>
          <cell r="BH134">
            <v>63611.0516666667</v>
          </cell>
        </row>
        <row r="135">
          <cell r="B135" t="str">
            <v>S437043</v>
          </cell>
          <cell r="C135" t="str">
            <v>烟台美龙汽车部件有限公司</v>
          </cell>
          <cell r="D135" t="str">
            <v>后视镜</v>
          </cell>
          <cell r="E135" t="str">
            <v>后视镜</v>
          </cell>
        </row>
        <row r="135">
          <cell r="G135" t="str">
            <v>老账</v>
          </cell>
          <cell r="H135">
            <v>90</v>
          </cell>
          <cell r="I135" t="str">
            <v>是</v>
          </cell>
        </row>
        <row r="135"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5">
          <cell r="AF135">
            <v>0</v>
          </cell>
          <cell r="AG135">
            <v>0</v>
          </cell>
          <cell r="AH135">
            <v>14582.59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10757.6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</row>
        <row r="135">
          <cell r="AY135">
            <v>0</v>
          </cell>
          <cell r="AZ135">
            <v>25340.19</v>
          </cell>
          <cell r="BA135">
            <v>25340.19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</row>
        <row r="136">
          <cell r="B136" t="str">
            <v>S513007</v>
          </cell>
          <cell r="C136" t="str">
            <v>人民电器集团黄骅销售有限公司</v>
          </cell>
          <cell r="D136">
            <v>0</v>
          </cell>
          <cell r="E136" t="str">
            <v>金属件</v>
          </cell>
          <cell r="F136" t="e">
            <v>#REF!</v>
          </cell>
          <cell r="G136" t="str">
            <v>零采</v>
          </cell>
          <cell r="H136">
            <v>0</v>
          </cell>
          <cell r="I136" t="str">
            <v>是</v>
          </cell>
        </row>
        <row r="136"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6">
          <cell r="AH136">
            <v>25898.5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18166</v>
          </cell>
          <cell r="AU136">
            <v>0</v>
          </cell>
          <cell r="AV136">
            <v>0</v>
          </cell>
          <cell r="AW136">
            <v>0</v>
          </cell>
        </row>
        <row r="136">
          <cell r="AY136">
            <v>0</v>
          </cell>
          <cell r="AZ136">
            <v>44064.5</v>
          </cell>
          <cell r="BA136">
            <v>44064.5</v>
          </cell>
          <cell r="BB136">
            <v>1</v>
          </cell>
          <cell r="BC136">
            <v>3027.66666666667</v>
          </cell>
          <cell r="BD136">
            <v>3027.66666666667</v>
          </cell>
          <cell r="BE136">
            <v>3027.66666666667</v>
          </cell>
          <cell r="BF136">
            <v>3027.66666666667</v>
          </cell>
          <cell r="BG136">
            <v>3027.66666666667</v>
          </cell>
          <cell r="BH136">
            <v>3027.66666666667</v>
          </cell>
        </row>
        <row r="137">
          <cell r="B137" t="str">
            <v>S413092</v>
          </cell>
          <cell r="C137" t="str">
            <v>黄骅市荣丰塑料模具有限公司</v>
          </cell>
          <cell r="D137">
            <v>0</v>
          </cell>
          <cell r="E137">
            <v>0</v>
          </cell>
        </row>
        <row r="137">
          <cell r="G137" t="str">
            <v>老账</v>
          </cell>
          <cell r="H137">
            <v>0</v>
          </cell>
          <cell r="I137" t="str">
            <v>否</v>
          </cell>
        </row>
        <row r="137"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75884.62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7"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</row>
        <row r="137">
          <cell r="AY137">
            <v>0</v>
          </cell>
          <cell r="AZ137">
            <v>75884.62</v>
          </cell>
          <cell r="BA137">
            <v>75884.62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</row>
        <row r="138">
          <cell r="B138" t="str">
            <v>S413039</v>
          </cell>
          <cell r="C138" t="str">
            <v>黄骅市佳祥五金制品有限公司</v>
          </cell>
          <cell r="D138" t="str">
            <v>金属件/后视镜</v>
          </cell>
          <cell r="E138" t="str">
            <v>金属件/后视镜</v>
          </cell>
          <cell r="F138" t="e">
            <v>#REF!</v>
          </cell>
          <cell r="G138" t="str">
            <v>正常供货</v>
          </cell>
          <cell r="H138">
            <v>60</v>
          </cell>
          <cell r="I138" t="str">
            <v>是</v>
          </cell>
          <cell r="J138">
            <v>60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8"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8635.74</v>
          </cell>
          <cell r="AO138">
            <v>14918.84</v>
          </cell>
          <cell r="AP138">
            <v>17900.4</v>
          </cell>
          <cell r="AQ138">
            <v>14500</v>
          </cell>
          <cell r="AR138">
            <v>17300</v>
          </cell>
          <cell r="AS138">
            <v>18949.7</v>
          </cell>
          <cell r="AT138">
            <v>0</v>
          </cell>
          <cell r="AU138">
            <v>12222.53</v>
          </cell>
          <cell r="AV138">
            <v>30920.47</v>
          </cell>
          <cell r="AW138">
            <v>2964.38</v>
          </cell>
          <cell r="AX138">
            <v>22857.48</v>
          </cell>
          <cell r="AY138">
            <v>0</v>
          </cell>
          <cell r="AZ138">
            <v>161169.54</v>
          </cell>
          <cell r="BA138">
            <v>138312.06</v>
          </cell>
          <cell r="BB138">
            <v>0.8</v>
          </cell>
          <cell r="BC138">
            <v>13928.1566666667</v>
          </cell>
          <cell r="BD138">
            <v>13478.7716666667</v>
          </cell>
          <cell r="BE138">
            <v>15648.7833333333</v>
          </cell>
          <cell r="BF138">
            <v>13726.18</v>
          </cell>
          <cell r="BG138">
            <v>14652.4266666667</v>
          </cell>
          <cell r="BH138">
            <v>11494.1433333333</v>
          </cell>
        </row>
        <row r="139">
          <cell r="B139" t="str">
            <v>S413023</v>
          </cell>
          <cell r="C139" t="str">
            <v>南皮县利辉五金接插件厂</v>
          </cell>
          <cell r="D139" t="str">
            <v>金属件</v>
          </cell>
          <cell r="E139" t="str">
            <v>金属件</v>
          </cell>
          <cell r="F139" t="e">
            <v>#REF!</v>
          </cell>
          <cell r="G139" t="str">
            <v>正常供货</v>
          </cell>
          <cell r="H139">
            <v>90</v>
          </cell>
          <cell r="I139" t="str">
            <v>否</v>
          </cell>
          <cell r="J139">
            <v>90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39"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38128.73</v>
          </cell>
          <cell r="AU139">
            <v>2205.76</v>
          </cell>
          <cell r="AV139">
            <v>13786</v>
          </cell>
          <cell r="AW139">
            <v>20679</v>
          </cell>
          <cell r="AX139">
            <v>41146.69</v>
          </cell>
          <cell r="AY139">
            <v>0</v>
          </cell>
          <cell r="AZ139">
            <v>115946.18</v>
          </cell>
          <cell r="BA139">
            <v>54120.49</v>
          </cell>
          <cell r="BB139">
            <v>0.8</v>
          </cell>
          <cell r="BC139">
            <v>6354.78833333333</v>
          </cell>
          <cell r="BD139">
            <v>6722.415</v>
          </cell>
          <cell r="BE139">
            <v>9020.08166666667</v>
          </cell>
          <cell r="BF139">
            <v>12466.5816666667</v>
          </cell>
          <cell r="BG139">
            <v>19324.3633333333</v>
          </cell>
          <cell r="BH139">
            <v>19324.3633333333</v>
          </cell>
        </row>
        <row r="140">
          <cell r="B140" t="str">
            <v>S413131</v>
          </cell>
          <cell r="C140" t="str">
            <v>北京赛诺高科净化设备有限公司</v>
          </cell>
          <cell r="D140" t="str">
            <v>后视镜</v>
          </cell>
          <cell r="E140" t="str">
            <v>后视镜</v>
          </cell>
        </row>
        <row r="140">
          <cell r="G140" t="str">
            <v>固定资产-喷涂环保设备</v>
          </cell>
          <cell r="H140">
            <v>30</v>
          </cell>
          <cell r="I140" t="str">
            <v>是</v>
          </cell>
        </row>
        <row r="140"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9130</v>
          </cell>
          <cell r="V140">
            <v>0</v>
          </cell>
          <cell r="W140">
            <v>33660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0">
          <cell r="AE140">
            <v>0</v>
          </cell>
          <cell r="AF140">
            <v>11250</v>
          </cell>
          <cell r="AG140">
            <v>0</v>
          </cell>
          <cell r="AH140">
            <v>15500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19590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</row>
        <row r="140">
          <cell r="AY140">
            <v>0</v>
          </cell>
          <cell r="AZ140">
            <v>89130</v>
          </cell>
          <cell r="BA140">
            <v>89130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</row>
        <row r="141">
          <cell r="B141" t="str">
            <v>S413014</v>
          </cell>
          <cell r="C141" t="str">
            <v>沧州市奥睿机械设备有限公司</v>
          </cell>
          <cell r="D141" t="str">
            <v>金属件</v>
          </cell>
          <cell r="E141" t="str">
            <v>金属件</v>
          </cell>
          <cell r="F141" t="e">
            <v>#REF!</v>
          </cell>
          <cell r="G141" t="str">
            <v>大宗物料</v>
          </cell>
          <cell r="H141">
            <v>0</v>
          </cell>
          <cell r="I141" t="str">
            <v>否</v>
          </cell>
          <cell r="J141">
            <v>30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1"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</row>
        <row r="141"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17136</v>
          </cell>
          <cell r="AY141">
            <v>41136</v>
          </cell>
          <cell r="AZ141">
            <v>58272</v>
          </cell>
          <cell r="BA141">
            <v>58272</v>
          </cell>
          <cell r="BB141">
            <v>1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2856</v>
          </cell>
          <cell r="BH141">
            <v>9712</v>
          </cell>
        </row>
        <row r="142">
          <cell r="B142" t="str">
            <v>S413031</v>
          </cell>
          <cell r="C142" t="str">
            <v>黄骅市致远摩托车配件有限公司</v>
          </cell>
          <cell r="D142" t="str">
            <v>座椅</v>
          </cell>
          <cell r="E142" t="str">
            <v>座椅/金属件</v>
          </cell>
          <cell r="F142" t="e">
            <v>#REF!</v>
          </cell>
          <cell r="G142" t="str">
            <v>正常供货</v>
          </cell>
          <cell r="H142">
            <v>0</v>
          </cell>
          <cell r="I142" t="str">
            <v>是</v>
          </cell>
          <cell r="J142">
            <v>30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2">
          <cell r="AM142">
            <v>0</v>
          </cell>
          <cell r="AN142">
            <v>0</v>
          </cell>
          <cell r="AO142">
            <v>0</v>
          </cell>
          <cell r="AP142">
            <v>4399.94</v>
          </cell>
          <cell r="AQ142">
            <v>0</v>
          </cell>
          <cell r="AR142">
            <v>33100</v>
          </cell>
          <cell r="AS142">
            <v>25049.87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54340.73</v>
          </cell>
          <cell r="AY142">
            <v>41309.26</v>
          </cell>
          <cell r="AZ142">
            <v>158199.8</v>
          </cell>
          <cell r="BA142">
            <v>158199.8</v>
          </cell>
          <cell r="BB142">
            <v>0.8</v>
          </cell>
          <cell r="BC142">
            <v>10424.9683333333</v>
          </cell>
          <cell r="BD142">
            <v>10424.9683333333</v>
          </cell>
          <cell r="BE142">
            <v>9691.645</v>
          </cell>
          <cell r="BF142">
            <v>9691.645</v>
          </cell>
          <cell r="BG142">
            <v>13231.7666666667</v>
          </cell>
          <cell r="BH142">
            <v>15941.665</v>
          </cell>
        </row>
        <row r="143">
          <cell r="B143" t="str">
            <v>S413025</v>
          </cell>
          <cell r="C143" t="str">
            <v>沧州宇诺五金制造有限公司</v>
          </cell>
          <cell r="D143" t="str">
            <v>金属件</v>
          </cell>
          <cell r="E143" t="str">
            <v>金属件</v>
          </cell>
          <cell r="F143" t="e">
            <v>#REF!</v>
          </cell>
          <cell r="G143" t="str">
            <v>正常供货</v>
          </cell>
          <cell r="H143">
            <v>60</v>
          </cell>
          <cell r="I143" t="str">
            <v>是</v>
          </cell>
          <cell r="J143">
            <v>60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3"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149499.67</v>
          </cell>
          <cell r="AP143">
            <v>173843.37</v>
          </cell>
          <cell r="AQ143">
            <v>87100</v>
          </cell>
          <cell r="AR143">
            <v>123800</v>
          </cell>
          <cell r="AS143">
            <v>147379.11</v>
          </cell>
          <cell r="AT143">
            <v>171391.02</v>
          </cell>
          <cell r="AU143">
            <v>193970.62</v>
          </cell>
          <cell r="AV143">
            <v>155432.99</v>
          </cell>
          <cell r="AW143">
            <v>50311.82</v>
          </cell>
          <cell r="AX143">
            <v>268000.54</v>
          </cell>
          <cell r="AY143">
            <v>199166.89</v>
          </cell>
          <cell r="AZ143">
            <v>1719896.03</v>
          </cell>
          <cell r="BA143">
            <v>1252728.6</v>
          </cell>
          <cell r="BB143">
            <v>0.8</v>
          </cell>
          <cell r="BC143">
            <v>142168.861666667</v>
          </cell>
          <cell r="BD143">
            <v>149580.686666667</v>
          </cell>
          <cell r="BE143">
            <v>146512.29</v>
          </cell>
          <cell r="BF143">
            <v>140380.926666667</v>
          </cell>
          <cell r="BG143">
            <v>164414.35</v>
          </cell>
          <cell r="BH143">
            <v>173045.646666667</v>
          </cell>
        </row>
        <row r="144">
          <cell r="B144" t="str">
            <v>S432011</v>
          </cell>
          <cell r="C144" t="str">
            <v>旷达汽车饰件系统有限公司</v>
          </cell>
          <cell r="D144" t="str">
            <v>座椅</v>
          </cell>
          <cell r="E144" t="str">
            <v>座椅</v>
          </cell>
          <cell r="F144" t="e">
            <v>#REF!</v>
          </cell>
          <cell r="G144" t="str">
            <v>正常供货</v>
          </cell>
          <cell r="H144">
            <v>60</v>
          </cell>
          <cell r="I144" t="str">
            <v>否</v>
          </cell>
          <cell r="J144">
            <v>60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4">
          <cell r="AK144">
            <v>0</v>
          </cell>
          <cell r="AL144">
            <v>0</v>
          </cell>
          <cell r="AM144">
            <v>0</v>
          </cell>
          <cell r="AN144">
            <v>0</v>
          </cell>
        </row>
        <row r="144">
          <cell r="AP144">
            <v>0</v>
          </cell>
          <cell r="AQ144">
            <v>0</v>
          </cell>
          <cell r="AR144">
            <v>1812.87</v>
          </cell>
          <cell r="AS144">
            <v>234424.34</v>
          </cell>
          <cell r="AT144">
            <v>115771.16</v>
          </cell>
          <cell r="AU144">
            <v>42905.08</v>
          </cell>
          <cell r="AV144">
            <v>176570.65</v>
          </cell>
          <cell r="AW144">
            <v>100329.43</v>
          </cell>
          <cell r="AX144">
            <v>191335.1</v>
          </cell>
          <cell r="AY144">
            <v>0</v>
          </cell>
          <cell r="AZ144">
            <v>863148.63</v>
          </cell>
          <cell r="BA144">
            <v>671813.53</v>
          </cell>
          <cell r="BB144">
            <v>0.8</v>
          </cell>
          <cell r="BC144">
            <v>58668.0616666667</v>
          </cell>
          <cell r="BD144">
            <v>65818.9083333333</v>
          </cell>
          <cell r="BE144">
            <v>95247.35</v>
          </cell>
          <cell r="BF144">
            <v>111968.921666667</v>
          </cell>
          <cell r="BG144">
            <v>143555.96</v>
          </cell>
          <cell r="BH144">
            <v>104485.236666667</v>
          </cell>
        </row>
        <row r="145">
          <cell r="B145" t="str">
            <v>S444018</v>
          </cell>
          <cell r="C145" t="str">
            <v>佛山市顺德区赛朗斯汽车部件实业有限公司</v>
          </cell>
          <cell r="D145">
            <v>0</v>
          </cell>
          <cell r="E145">
            <v>0</v>
          </cell>
        </row>
        <row r="145">
          <cell r="G145" t="str">
            <v>老账</v>
          </cell>
          <cell r="H145">
            <v>0</v>
          </cell>
          <cell r="I145" t="str">
            <v>否</v>
          </cell>
        </row>
        <row r="145"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448416.98</v>
          </cell>
          <cell r="AU145">
            <v>0</v>
          </cell>
          <cell r="AV145">
            <v>548873.91</v>
          </cell>
          <cell r="AW145">
            <v>770414.99</v>
          </cell>
          <cell r="AX145">
            <v>43529.17</v>
          </cell>
          <cell r="AY145">
            <v>33798.26</v>
          </cell>
          <cell r="AZ145">
            <v>1845033.31</v>
          </cell>
          <cell r="BA145">
            <v>1845033.31</v>
          </cell>
          <cell r="BB145">
            <v>0</v>
          </cell>
          <cell r="BC145">
            <v>74736.1633333333</v>
          </cell>
          <cell r="BD145">
            <v>74736.1633333333</v>
          </cell>
          <cell r="BE145">
            <v>166215.148333333</v>
          </cell>
          <cell r="BF145">
            <v>294617.646666667</v>
          </cell>
          <cell r="BG145">
            <v>301872.508333333</v>
          </cell>
          <cell r="BH145">
            <v>307505.551666667</v>
          </cell>
        </row>
        <row r="146">
          <cell r="B146" t="str">
            <v>S413077</v>
          </cell>
          <cell r="C146" t="str">
            <v>文安县万达汽车配件制造有限公司</v>
          </cell>
          <cell r="D146" t="str">
            <v>金属件</v>
          </cell>
          <cell r="E146" t="str">
            <v>金属件</v>
          </cell>
          <cell r="F146" t="e">
            <v>#REF!</v>
          </cell>
          <cell r="G146" t="str">
            <v>正常供货</v>
          </cell>
          <cell r="H146">
            <v>60</v>
          </cell>
          <cell r="I146" t="str">
            <v>是</v>
          </cell>
          <cell r="J146">
            <v>60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6">
          <cell r="AM146">
            <v>0</v>
          </cell>
          <cell r="AN146">
            <v>0</v>
          </cell>
          <cell r="AO146">
            <v>0</v>
          </cell>
          <cell r="AP146">
            <v>124923.02</v>
          </cell>
          <cell r="AQ146">
            <v>115500</v>
          </cell>
          <cell r="AR146">
            <v>200300</v>
          </cell>
          <cell r="AS146">
            <v>216064.01</v>
          </cell>
          <cell r="AT146">
            <v>199642.43</v>
          </cell>
          <cell r="AU146">
            <v>0</v>
          </cell>
          <cell r="AV146">
            <v>472764.2</v>
          </cell>
          <cell r="AW146">
            <v>191333.54</v>
          </cell>
          <cell r="AX146">
            <v>178344.26</v>
          </cell>
          <cell r="AY146">
            <v>121727.74</v>
          </cell>
          <cell r="AZ146">
            <v>1820599.2</v>
          </cell>
          <cell r="BA146">
            <v>1520527.2</v>
          </cell>
          <cell r="BB146">
            <v>0.8</v>
          </cell>
          <cell r="BC146">
            <v>142738.243333333</v>
          </cell>
          <cell r="BD146">
            <v>142738.243333333</v>
          </cell>
          <cell r="BE146">
            <v>200711.773333333</v>
          </cell>
          <cell r="BF146">
            <v>213350.696666667</v>
          </cell>
          <cell r="BG146">
            <v>209691.406666667</v>
          </cell>
          <cell r="BH146">
            <v>193968.695</v>
          </cell>
        </row>
        <row r="147">
          <cell r="B147" t="str">
            <v>S433021</v>
          </cell>
          <cell r="C147" t="str">
            <v>慈溪市维克多自控元件有限公司</v>
          </cell>
          <cell r="D147" t="str">
            <v>座椅</v>
          </cell>
          <cell r="E147" t="str">
            <v>座椅</v>
          </cell>
          <cell r="F147" t="e">
            <v>#REF!</v>
          </cell>
          <cell r="G147" t="str">
            <v>正常供货</v>
          </cell>
          <cell r="H147">
            <v>60</v>
          </cell>
          <cell r="I147" t="str">
            <v>否</v>
          </cell>
          <cell r="J147">
            <v>60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7"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33225.14</v>
          </cell>
          <cell r="AR147">
            <v>101800</v>
          </cell>
          <cell r="AS147">
            <v>101826.56</v>
          </cell>
          <cell r="AT147">
            <v>169952</v>
          </cell>
          <cell r="AU147">
            <v>101826.56</v>
          </cell>
          <cell r="AV147">
            <v>0</v>
          </cell>
          <cell r="AW147">
            <v>0</v>
          </cell>
        </row>
        <row r="147">
          <cell r="AY147">
            <v>0</v>
          </cell>
          <cell r="AZ147">
            <v>508630.26</v>
          </cell>
          <cell r="BA147">
            <v>508630.26</v>
          </cell>
          <cell r="BB147">
            <v>0.8</v>
          </cell>
          <cell r="BC147">
            <v>67800.6166666667</v>
          </cell>
          <cell r="BD147">
            <v>84771.71</v>
          </cell>
          <cell r="BE147">
            <v>84771.71</v>
          </cell>
          <cell r="BF147">
            <v>79234.1866666667</v>
          </cell>
          <cell r="BG147">
            <v>62267.52</v>
          </cell>
          <cell r="BH147">
            <v>45296.4266666667</v>
          </cell>
        </row>
        <row r="148">
          <cell r="B148" t="str">
            <v>S437022</v>
          </cell>
          <cell r="C148" t="str">
            <v>德州志鹏海绵制品有限公司</v>
          </cell>
          <cell r="D148" t="str">
            <v>座椅</v>
          </cell>
          <cell r="E148" t="str">
            <v>座椅</v>
          </cell>
          <cell r="F148" t="e">
            <v>#REF!</v>
          </cell>
          <cell r="G148" t="str">
            <v>老账</v>
          </cell>
          <cell r="H148">
            <v>60</v>
          </cell>
          <cell r="I148" t="str">
            <v>否</v>
          </cell>
        </row>
        <row r="148">
          <cell r="K148">
            <v>62319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8"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</row>
        <row r="148">
          <cell r="AY148">
            <v>0</v>
          </cell>
          <cell r="AZ148">
            <v>62319</v>
          </cell>
          <cell r="BA148">
            <v>62319</v>
          </cell>
          <cell r="BB148">
            <v>0.8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</row>
        <row r="149">
          <cell r="B149" t="str">
            <v>S412027</v>
          </cell>
          <cell r="C149" t="str">
            <v>天津信嘉机械设备租赁有限公司</v>
          </cell>
          <cell r="D149" t="str">
            <v>座椅/后视镜</v>
          </cell>
          <cell r="E149" t="str">
            <v>座椅/后视镜</v>
          </cell>
          <cell r="F149" t="e">
            <v>#REF!</v>
          </cell>
          <cell r="G149" t="str">
            <v>叉车租赁</v>
          </cell>
          <cell r="H149">
            <v>0</v>
          </cell>
          <cell r="I149" t="str">
            <v>是</v>
          </cell>
        </row>
        <row r="149"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49"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3300</v>
          </cell>
          <cell r="AN149">
            <v>3000</v>
          </cell>
          <cell r="AO149">
            <v>3000</v>
          </cell>
          <cell r="AP149">
            <v>7800</v>
          </cell>
          <cell r="AQ149">
            <v>4200</v>
          </cell>
          <cell r="AR149">
            <v>4200</v>
          </cell>
          <cell r="AS149">
            <v>4200</v>
          </cell>
          <cell r="AT149">
            <v>4200</v>
          </cell>
          <cell r="AU149">
            <v>4200</v>
          </cell>
          <cell r="AV149">
            <v>4200</v>
          </cell>
          <cell r="AW149">
            <v>0</v>
          </cell>
          <cell r="AX149">
            <v>4200</v>
          </cell>
          <cell r="AY149">
            <v>4200</v>
          </cell>
          <cell r="AZ149">
            <v>50700</v>
          </cell>
          <cell r="BA149">
            <v>50700</v>
          </cell>
          <cell r="BB149">
            <v>0.8</v>
          </cell>
          <cell r="BC149">
            <v>4600</v>
          </cell>
          <cell r="BD149">
            <v>4800</v>
          </cell>
          <cell r="BE149">
            <v>4200</v>
          </cell>
          <cell r="BF149">
            <v>3500</v>
          </cell>
          <cell r="BG149">
            <v>3500</v>
          </cell>
          <cell r="BH149">
            <v>3500</v>
          </cell>
        </row>
        <row r="150">
          <cell r="B150" t="str">
            <v>S532003</v>
          </cell>
          <cell r="C150" t="str">
            <v>扬州三鸣环保科技有限公司</v>
          </cell>
          <cell r="D150">
            <v>0</v>
          </cell>
          <cell r="E150">
            <v>0</v>
          </cell>
        </row>
        <row r="150">
          <cell r="G150" t="str">
            <v>老账</v>
          </cell>
          <cell r="H150">
            <v>0</v>
          </cell>
          <cell r="I150" t="str">
            <v>否</v>
          </cell>
        </row>
        <row r="150">
          <cell r="K150">
            <v>-31550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0"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72000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</row>
        <row r="150">
          <cell r="AY150">
            <v>0</v>
          </cell>
          <cell r="AZ150">
            <v>40450</v>
          </cell>
          <cell r="BA150">
            <v>40450</v>
          </cell>
          <cell r="BB150">
            <v>0</v>
          </cell>
          <cell r="BC150">
            <v>12000</v>
          </cell>
          <cell r="BD150">
            <v>12000</v>
          </cell>
          <cell r="BE150">
            <v>12000</v>
          </cell>
          <cell r="BF150">
            <v>12000</v>
          </cell>
          <cell r="BG150">
            <v>0</v>
          </cell>
          <cell r="BH150">
            <v>0</v>
          </cell>
        </row>
        <row r="151">
          <cell r="B151" t="str">
            <v>S431004</v>
          </cell>
          <cell r="C151" t="str">
            <v>新梦顶（上海）贸易有限公司</v>
          </cell>
          <cell r="D151" t="str">
            <v>座椅</v>
          </cell>
          <cell r="E151" t="str">
            <v>座椅</v>
          </cell>
          <cell r="F151" t="e">
            <v>#REF!</v>
          </cell>
          <cell r="G151" t="str">
            <v>正常供货</v>
          </cell>
          <cell r="H151">
            <v>90</v>
          </cell>
          <cell r="I151" t="str">
            <v>是</v>
          </cell>
          <cell r="J151">
            <v>90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1">
          <cell r="AH151">
            <v>0</v>
          </cell>
          <cell r="AI151">
            <v>0</v>
          </cell>
          <cell r="AJ151">
            <v>0</v>
          </cell>
        </row>
        <row r="151">
          <cell r="AN151">
            <v>3616.35</v>
          </cell>
          <cell r="AO151">
            <v>8032.58</v>
          </cell>
          <cell r="AP151">
            <v>17838.48</v>
          </cell>
          <cell r="AQ151">
            <v>0</v>
          </cell>
          <cell r="AR151">
            <v>9000</v>
          </cell>
          <cell r="AS151">
            <v>15417.79</v>
          </cell>
          <cell r="AT151">
            <v>16699.75</v>
          </cell>
          <cell r="AU151">
            <v>23647.08</v>
          </cell>
          <cell r="AV151">
            <v>0</v>
          </cell>
          <cell r="AW151">
            <v>26868.01</v>
          </cell>
          <cell r="AX151">
            <v>4714.17</v>
          </cell>
          <cell r="AY151">
            <v>17989.6</v>
          </cell>
          <cell r="AZ151">
            <v>143823.81</v>
          </cell>
          <cell r="BA151">
            <v>94252.03</v>
          </cell>
          <cell r="BB151">
            <v>0.8</v>
          </cell>
          <cell r="BC151">
            <v>11164.7666666667</v>
          </cell>
          <cell r="BD151">
            <v>13767.1833333333</v>
          </cell>
          <cell r="BE151">
            <v>10794.1033333333</v>
          </cell>
          <cell r="BF151">
            <v>15272.105</v>
          </cell>
          <cell r="BG151">
            <v>14557.8</v>
          </cell>
          <cell r="BH151">
            <v>14986.435</v>
          </cell>
        </row>
        <row r="152">
          <cell r="B152" t="str">
            <v>S411024</v>
          </cell>
          <cell r="C152" t="str">
            <v>北京德实汽车饰件有限公司</v>
          </cell>
          <cell r="D152" t="str">
            <v>金属件/座椅</v>
          </cell>
          <cell r="E152" t="str">
            <v>金属件/座椅</v>
          </cell>
          <cell r="F152" t="e">
            <v>#REF!</v>
          </cell>
          <cell r="G152" t="str">
            <v>老账</v>
          </cell>
          <cell r="H152">
            <v>60</v>
          </cell>
          <cell r="I152" t="str">
            <v>否</v>
          </cell>
        </row>
        <row r="152">
          <cell r="K152">
            <v>58519.74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2"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</row>
        <row r="152">
          <cell r="AY152">
            <v>0</v>
          </cell>
          <cell r="AZ152">
            <v>58519.74</v>
          </cell>
          <cell r="BA152">
            <v>58519.74</v>
          </cell>
          <cell r="BB152">
            <v>0.8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</row>
        <row r="153">
          <cell r="B153" t="str">
            <v>S413127</v>
          </cell>
          <cell r="C153" t="str">
            <v>黄骅市金珲设备安装工程有限公司</v>
          </cell>
          <cell r="D153">
            <v>0</v>
          </cell>
          <cell r="E153">
            <v>0</v>
          </cell>
        </row>
        <row r="153">
          <cell r="G153" t="str">
            <v>固定资产</v>
          </cell>
          <cell r="H153">
            <v>0</v>
          </cell>
          <cell r="I153" t="str">
            <v>否</v>
          </cell>
        </row>
        <row r="153"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3"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</row>
        <row r="153"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</row>
        <row r="154">
          <cell r="B154" t="str">
            <v>S432003</v>
          </cell>
          <cell r="C154" t="str">
            <v>无锡市汇源机械科技有限公司</v>
          </cell>
          <cell r="D154" t="str">
            <v>后视镜/座椅/后视镜</v>
          </cell>
          <cell r="E154" t="str">
            <v>金属件/座椅/后视镜</v>
          </cell>
          <cell r="F154" t="e">
            <v>#REF!</v>
          </cell>
          <cell r="G154" t="str">
            <v>正常供货</v>
          </cell>
          <cell r="H154">
            <v>60</v>
          </cell>
          <cell r="I154" t="str">
            <v>是</v>
          </cell>
          <cell r="J154">
            <v>60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22435.47</v>
          </cell>
          <cell r="AL154">
            <v>46786.52</v>
          </cell>
          <cell r="AM154">
            <v>4026.47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59747.21</v>
          </cell>
          <cell r="AU154">
            <v>35333.97</v>
          </cell>
          <cell r="AV154">
            <v>0</v>
          </cell>
          <cell r="AW154">
            <v>0</v>
          </cell>
        </row>
        <row r="154">
          <cell r="AY154">
            <v>14355.52</v>
          </cell>
          <cell r="AZ154">
            <v>182685.16</v>
          </cell>
          <cell r="BA154">
            <v>168329.64</v>
          </cell>
          <cell r="BB154">
            <v>0.8</v>
          </cell>
          <cell r="BC154">
            <v>9957.86833333333</v>
          </cell>
          <cell r="BD154">
            <v>15846.8633333333</v>
          </cell>
          <cell r="BE154">
            <v>15846.8633333333</v>
          </cell>
          <cell r="BF154">
            <v>15846.8633333333</v>
          </cell>
          <cell r="BG154">
            <v>15846.8633333333</v>
          </cell>
          <cell r="BH154">
            <v>18239.45</v>
          </cell>
        </row>
        <row r="155">
          <cell r="B155" t="str">
            <v>S437024</v>
          </cell>
          <cell r="C155" t="str">
            <v>佳化化学（滨州）有限公司</v>
          </cell>
          <cell r="D155" t="str">
            <v>座椅</v>
          </cell>
          <cell r="E155" t="str">
            <v>座椅</v>
          </cell>
          <cell r="F155" t="e">
            <v>#REF!</v>
          </cell>
          <cell r="G155" t="str">
            <v>大宗物料-不合作</v>
          </cell>
          <cell r="H155">
            <v>0</v>
          </cell>
          <cell r="I155" t="str">
            <v>否</v>
          </cell>
        </row>
        <row r="155"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5">
          <cell r="AD155">
            <v>0</v>
          </cell>
          <cell r="AE155">
            <v>0</v>
          </cell>
          <cell r="AF155">
            <v>0</v>
          </cell>
        </row>
        <row r="155"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</row>
        <row r="155">
          <cell r="AY155">
            <v>0</v>
          </cell>
          <cell r="AZ155">
            <v>0</v>
          </cell>
          <cell r="BA155">
            <v>0</v>
          </cell>
          <cell r="BB155">
            <v>1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</row>
        <row r="156">
          <cell r="B156" t="str">
            <v>S413125</v>
          </cell>
          <cell r="C156" t="str">
            <v>沧州智凯金属制品有限公司</v>
          </cell>
          <cell r="D156" t="str">
            <v>金属件</v>
          </cell>
          <cell r="E156" t="str">
            <v>金属件</v>
          </cell>
          <cell r="F156" t="e">
            <v>#REF!</v>
          </cell>
          <cell r="G156" t="str">
            <v>正常供货</v>
          </cell>
          <cell r="H156">
            <v>60</v>
          </cell>
          <cell r="I156" t="str">
            <v>否</v>
          </cell>
          <cell r="J156">
            <v>60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6">
          <cell r="AK156">
            <v>0</v>
          </cell>
          <cell r="AL156">
            <v>0</v>
          </cell>
        </row>
        <row r="156">
          <cell r="AO156">
            <v>0</v>
          </cell>
          <cell r="AP156">
            <v>0</v>
          </cell>
          <cell r="AQ156">
            <v>0</v>
          </cell>
          <cell r="AR156">
            <v>51876.35</v>
          </cell>
          <cell r="AS156">
            <v>131948.91</v>
          </cell>
          <cell r="AT156">
            <v>134744.84</v>
          </cell>
          <cell r="AU156">
            <v>105829.2</v>
          </cell>
          <cell r="AV156">
            <v>131768.06</v>
          </cell>
          <cell r="AW156">
            <v>108143.16</v>
          </cell>
          <cell r="AX156">
            <v>197045.51</v>
          </cell>
          <cell r="AY156">
            <v>88769.74</v>
          </cell>
          <cell r="AZ156">
            <v>950125.77</v>
          </cell>
          <cell r="BA156">
            <v>664310.52</v>
          </cell>
          <cell r="BB156">
            <v>0.8</v>
          </cell>
          <cell r="BC156">
            <v>53095.0166666667</v>
          </cell>
          <cell r="BD156">
            <v>70733.2166666667</v>
          </cell>
          <cell r="BE156">
            <v>92694.56</v>
          </cell>
          <cell r="BF156">
            <v>110718.42</v>
          </cell>
          <cell r="BG156">
            <v>134913.28</v>
          </cell>
          <cell r="BH156">
            <v>127716.751666667</v>
          </cell>
        </row>
        <row r="157">
          <cell r="B157" t="str">
            <v>S512012</v>
          </cell>
          <cell r="C157" t="str">
            <v>天津市科特迪科技发展有限公司</v>
          </cell>
          <cell r="D157">
            <v>0</v>
          </cell>
          <cell r="E157" t="str">
            <v>金属件</v>
          </cell>
          <cell r="F157" t="e">
            <v>#REF!</v>
          </cell>
          <cell r="G157" t="str">
            <v>固定资产</v>
          </cell>
          <cell r="H157">
            <v>0</v>
          </cell>
          <cell r="I157" t="str">
            <v>否</v>
          </cell>
        </row>
        <row r="157"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7"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7"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9000</v>
          </cell>
          <cell r="AU157">
            <v>0</v>
          </cell>
          <cell r="AV157">
            <v>0</v>
          </cell>
          <cell r="AW157">
            <v>0</v>
          </cell>
        </row>
        <row r="157">
          <cell r="AY157">
            <v>0</v>
          </cell>
          <cell r="AZ157">
            <v>9000</v>
          </cell>
          <cell r="BA157">
            <v>9000</v>
          </cell>
          <cell r="BB157">
            <v>1</v>
          </cell>
          <cell r="BC157">
            <v>1500</v>
          </cell>
          <cell r="BD157">
            <v>1500</v>
          </cell>
          <cell r="BE157">
            <v>1500</v>
          </cell>
          <cell r="BF157">
            <v>1500</v>
          </cell>
          <cell r="BG157">
            <v>1500</v>
          </cell>
          <cell r="BH157">
            <v>1500</v>
          </cell>
        </row>
        <row r="158">
          <cell r="B158" t="str">
            <v>S513150</v>
          </cell>
          <cell r="C158" t="str">
            <v>沧州森德奥机械制造有限公司</v>
          </cell>
          <cell r="D158">
            <v>0</v>
          </cell>
          <cell r="E158" t="str">
            <v>金属件</v>
          </cell>
          <cell r="F158" t="e">
            <v>#REF!</v>
          </cell>
          <cell r="G158" t="str">
            <v>固定资产</v>
          </cell>
          <cell r="H158">
            <v>0</v>
          </cell>
          <cell r="I158" t="str">
            <v>否</v>
          </cell>
        </row>
        <row r="158"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13740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</row>
        <row r="158">
          <cell r="AY158">
            <v>0</v>
          </cell>
          <cell r="AZ158">
            <v>13740</v>
          </cell>
          <cell r="BA158">
            <v>13740</v>
          </cell>
          <cell r="BB158">
            <v>0</v>
          </cell>
          <cell r="BC158">
            <v>2290</v>
          </cell>
          <cell r="BD158">
            <v>2290</v>
          </cell>
          <cell r="BE158">
            <v>2290</v>
          </cell>
          <cell r="BF158">
            <v>0</v>
          </cell>
          <cell r="BG158">
            <v>0</v>
          </cell>
          <cell r="BH158">
            <v>0</v>
          </cell>
        </row>
        <row r="159">
          <cell r="B159" t="str">
            <v>S413181</v>
          </cell>
          <cell r="C159" t="str">
            <v>廊坊开发区欧特克精密电子线束制造有限公司</v>
          </cell>
          <cell r="D159" t="str">
            <v>后视镜</v>
          </cell>
          <cell r="E159" t="str">
            <v>后视镜</v>
          </cell>
        </row>
        <row r="159">
          <cell r="G159" t="str">
            <v>正常供货</v>
          </cell>
          <cell r="H159">
            <v>60</v>
          </cell>
          <cell r="I159" t="str">
            <v>是</v>
          </cell>
          <cell r="J159">
            <v>60</v>
          </cell>
        </row>
        <row r="159">
          <cell r="AJ159">
            <v>0</v>
          </cell>
        </row>
        <row r="159">
          <cell r="AL159">
            <v>161330.89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</row>
        <row r="159">
          <cell r="AY159">
            <v>0</v>
          </cell>
          <cell r="AZ159">
            <v>161330.89</v>
          </cell>
          <cell r="BA159">
            <v>161330.89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</row>
        <row r="160">
          <cell r="B160" t="str">
            <v>S413086</v>
          </cell>
          <cell r="C160" t="str">
            <v>黄骅市渤海庆丰车辆灯镜厂</v>
          </cell>
          <cell r="D160" t="str">
            <v>后视镜</v>
          </cell>
          <cell r="E160" t="str">
            <v>后视镜</v>
          </cell>
        </row>
        <row r="160">
          <cell r="G160" t="str">
            <v>老账</v>
          </cell>
          <cell r="H160">
            <v>60</v>
          </cell>
          <cell r="I160" t="str">
            <v>否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0"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</row>
        <row r="160"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</row>
        <row r="161">
          <cell r="B161" t="str">
            <v>S437039</v>
          </cell>
          <cell r="C161" t="str">
            <v>山东慧源精细化工有限公司</v>
          </cell>
          <cell r="D161" t="str">
            <v>金属件</v>
          </cell>
          <cell r="E161" t="str">
            <v>金属件</v>
          </cell>
          <cell r="F161" t="e">
            <v>#REF!</v>
          </cell>
        </row>
        <row r="161">
          <cell r="H161">
            <v>0</v>
          </cell>
          <cell r="I161" t="str">
            <v>否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1">
          <cell r="AJ161">
            <v>0</v>
          </cell>
          <cell r="AK161">
            <v>0</v>
          </cell>
          <cell r="AL161">
            <v>0</v>
          </cell>
          <cell r="AM161">
            <v>0</v>
          </cell>
        </row>
        <row r="161"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1176.66</v>
          </cell>
          <cell r="AY161">
            <v>0</v>
          </cell>
          <cell r="AZ161">
            <v>1176.66</v>
          </cell>
          <cell r="BA161">
            <v>1176.66</v>
          </cell>
          <cell r="BB161">
            <v>0.8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196.11</v>
          </cell>
          <cell r="BH161">
            <v>196.11</v>
          </cell>
        </row>
        <row r="162">
          <cell r="B162" t="str">
            <v>S413027</v>
          </cell>
          <cell r="C162" t="str">
            <v>沧州裕金达汽车部件有限公司</v>
          </cell>
          <cell r="D162" t="str">
            <v>金属件</v>
          </cell>
          <cell r="E162" t="str">
            <v>金属件</v>
          </cell>
          <cell r="F162" t="e">
            <v>#REF!</v>
          </cell>
          <cell r="G162" t="str">
            <v>老账</v>
          </cell>
          <cell r="H162">
            <v>60</v>
          </cell>
          <cell r="I162" t="str">
            <v>否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51725.38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2"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</row>
        <row r="162">
          <cell r="AY162">
            <v>0</v>
          </cell>
          <cell r="AZ162">
            <v>51725.38</v>
          </cell>
          <cell r="BA162">
            <v>51725.38</v>
          </cell>
          <cell r="BB162">
            <v>0.8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</row>
        <row r="163">
          <cell r="B163" t="str">
            <v>S413009</v>
          </cell>
          <cell r="C163" t="str">
            <v>高碑店京华橡胶制品有限责任公司</v>
          </cell>
          <cell r="D163" t="str">
            <v>座椅</v>
          </cell>
          <cell r="E163" t="str">
            <v>座椅</v>
          </cell>
          <cell r="F163" t="e">
            <v>#REF!</v>
          </cell>
          <cell r="G163" t="str">
            <v>正常供货</v>
          </cell>
          <cell r="H163">
            <v>60</v>
          </cell>
          <cell r="I163" t="str">
            <v>是</v>
          </cell>
          <cell r="J163">
            <v>60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3"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</row>
        <row r="163">
          <cell r="AO163">
            <v>2535.55</v>
          </cell>
          <cell r="AP163">
            <v>3647.42</v>
          </cell>
          <cell r="AQ163">
            <v>1600</v>
          </cell>
          <cell r="AR163">
            <v>1600</v>
          </cell>
          <cell r="AS163">
            <v>3572.95</v>
          </cell>
          <cell r="AT163">
            <v>3498.48</v>
          </cell>
          <cell r="AU163">
            <v>3572.95</v>
          </cell>
          <cell r="AV163">
            <v>1749.24</v>
          </cell>
          <cell r="AW163">
            <v>0</v>
          </cell>
          <cell r="AX163">
            <v>9303.97</v>
          </cell>
          <cell r="AY163">
            <v>17492.4</v>
          </cell>
          <cell r="AZ163">
            <v>48572.96</v>
          </cell>
          <cell r="BA163">
            <v>21776.59</v>
          </cell>
          <cell r="BB163">
            <v>0.8</v>
          </cell>
          <cell r="BC163">
            <v>2742.4</v>
          </cell>
          <cell r="BD163">
            <v>2915.3</v>
          </cell>
          <cell r="BE163">
            <v>2598.93666666667</v>
          </cell>
          <cell r="BF163">
            <v>2332.27</v>
          </cell>
          <cell r="BG163">
            <v>3616.265</v>
          </cell>
          <cell r="BH163">
            <v>5936.17333333333</v>
          </cell>
        </row>
        <row r="164">
          <cell r="B164" t="str">
            <v>S532002</v>
          </cell>
          <cell r="C164" t="str">
            <v>苏州高新区旭达输送机械有限公司</v>
          </cell>
          <cell r="D164">
            <v>0</v>
          </cell>
          <cell r="E164">
            <v>0</v>
          </cell>
        </row>
        <row r="164">
          <cell r="G164" t="str">
            <v>固定资产</v>
          </cell>
          <cell r="H164">
            <v>0</v>
          </cell>
          <cell r="I164" t="str">
            <v>否</v>
          </cell>
        </row>
        <row r="164">
          <cell r="K164">
            <v>48800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4"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</row>
        <row r="164">
          <cell r="AY164">
            <v>0</v>
          </cell>
          <cell r="AZ164">
            <v>48800</v>
          </cell>
          <cell r="BA164">
            <v>48800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</row>
        <row r="165">
          <cell r="B165" t="str">
            <v>S413129</v>
          </cell>
          <cell r="C165" t="str">
            <v>文安县恒德汽车座椅制造有限公司</v>
          </cell>
          <cell r="D165" t="str">
            <v>金属件/座椅</v>
          </cell>
          <cell r="E165" t="str">
            <v>金属件/座椅</v>
          </cell>
          <cell r="F165" t="e">
            <v>#REF!</v>
          </cell>
          <cell r="G165" t="str">
            <v>正常供货</v>
          </cell>
          <cell r="H165">
            <v>60</v>
          </cell>
          <cell r="I165" t="str">
            <v>否</v>
          </cell>
          <cell r="J165">
            <v>60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5">
          <cell r="AF165">
            <v>0</v>
          </cell>
        </row>
        <row r="165">
          <cell r="AH165">
            <v>0</v>
          </cell>
        </row>
        <row r="165">
          <cell r="AK165">
            <v>0</v>
          </cell>
        </row>
        <row r="165">
          <cell r="AO165">
            <v>0</v>
          </cell>
        </row>
        <row r="165">
          <cell r="AR165">
            <v>74077.41</v>
          </cell>
          <cell r="AS165">
            <v>80445.27</v>
          </cell>
          <cell r="AT165">
            <v>42312.73</v>
          </cell>
          <cell r="AU165">
            <v>32842.53</v>
          </cell>
          <cell r="AV165">
            <v>57767.1</v>
          </cell>
          <cell r="AW165">
            <v>63921.61</v>
          </cell>
          <cell r="AX165">
            <v>197842.34</v>
          </cell>
          <cell r="AY165">
            <v>10272</v>
          </cell>
          <cell r="AZ165">
            <v>559480.99</v>
          </cell>
          <cell r="BA165">
            <v>351366.65</v>
          </cell>
          <cell r="BB165">
            <v>0.8</v>
          </cell>
          <cell r="BC165">
            <v>32805.9016666667</v>
          </cell>
          <cell r="BD165">
            <v>38279.6566666667</v>
          </cell>
          <cell r="BE165">
            <v>47907.5066666667</v>
          </cell>
          <cell r="BF165">
            <v>58561.1083333333</v>
          </cell>
          <cell r="BG165">
            <v>79188.5966666667</v>
          </cell>
          <cell r="BH165">
            <v>67493.0516666667</v>
          </cell>
        </row>
        <row r="166">
          <cell r="B166" t="str">
            <v>S437016</v>
          </cell>
          <cell r="C166" t="str">
            <v>曲阜陆航座椅辅料有限公司</v>
          </cell>
          <cell r="D166" t="str">
            <v>座椅</v>
          </cell>
          <cell r="E166" t="str">
            <v>座椅</v>
          </cell>
          <cell r="F166" t="e">
            <v>#REF!</v>
          </cell>
          <cell r="G166" t="str">
            <v>正常供货</v>
          </cell>
          <cell r="H166">
            <v>0</v>
          </cell>
          <cell r="I166" t="str">
            <v>是</v>
          </cell>
          <cell r="J166">
            <v>60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6">
          <cell r="AN166">
            <v>7034.19</v>
          </cell>
          <cell r="AO166">
            <v>0</v>
          </cell>
          <cell r="AP166">
            <v>0</v>
          </cell>
          <cell r="AQ166">
            <v>23700</v>
          </cell>
          <cell r="AR166">
            <v>29600</v>
          </cell>
          <cell r="AS166">
            <v>1005.7</v>
          </cell>
          <cell r="AT166">
            <v>18360</v>
          </cell>
          <cell r="AU166">
            <v>17999.88</v>
          </cell>
          <cell r="AV166">
            <v>1819.3</v>
          </cell>
          <cell r="AW166">
            <v>18000</v>
          </cell>
          <cell r="AX166">
            <v>18000</v>
          </cell>
          <cell r="AY166">
            <v>4576.5</v>
          </cell>
          <cell r="AZ166">
            <v>140095.57</v>
          </cell>
          <cell r="BA166">
            <v>140095.57</v>
          </cell>
          <cell r="BB166">
            <v>0.8</v>
          </cell>
          <cell r="BC166">
            <v>12110.95</v>
          </cell>
          <cell r="BD166">
            <v>15110.93</v>
          </cell>
          <cell r="BE166">
            <v>15414.1466666667</v>
          </cell>
          <cell r="BF166">
            <v>14464.1466666667</v>
          </cell>
          <cell r="BG166">
            <v>12530.8133333333</v>
          </cell>
          <cell r="BH166">
            <v>13125.9466666667</v>
          </cell>
        </row>
        <row r="167">
          <cell r="B167" t="str">
            <v>S413081</v>
          </cell>
          <cell r="C167" t="str">
            <v>河北宏广橡塑金属制品有限公司</v>
          </cell>
          <cell r="D167" t="str">
            <v>金属件</v>
          </cell>
          <cell r="E167" t="str">
            <v>金属件</v>
          </cell>
          <cell r="F167" t="e">
            <v>#REF!</v>
          </cell>
          <cell r="G167" t="str">
            <v>正常供货</v>
          </cell>
          <cell r="H167">
            <v>90</v>
          </cell>
          <cell r="I167" t="str">
            <v>否</v>
          </cell>
          <cell r="J167">
            <v>90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7">
          <cell r="P167">
            <v>9858.82</v>
          </cell>
          <cell r="Q167">
            <v>8207.37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7"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</row>
        <row r="167">
          <cell r="AY167">
            <v>0</v>
          </cell>
          <cell r="AZ167">
            <v>18066.19</v>
          </cell>
          <cell r="BA167">
            <v>18066.19</v>
          </cell>
          <cell r="BB167">
            <v>0.8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</row>
        <row r="168">
          <cell r="B168" t="str">
            <v>S413133</v>
          </cell>
          <cell r="C168" t="str">
            <v>深州市晶立泰机械配件有限公司</v>
          </cell>
          <cell r="D168" t="str">
            <v>金属件/座椅/后视镜</v>
          </cell>
          <cell r="E168" t="str">
            <v>金属件/座椅/后视镜</v>
          </cell>
          <cell r="F168" t="e">
            <v>#REF!</v>
          </cell>
          <cell r="G168" t="str">
            <v>正常供货</v>
          </cell>
          <cell r="H168">
            <v>60</v>
          </cell>
          <cell r="I168" t="str">
            <v>否</v>
          </cell>
          <cell r="J168">
            <v>60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</row>
        <row r="168">
          <cell r="AH168">
            <v>0</v>
          </cell>
        </row>
        <row r="168"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</row>
        <row r="168">
          <cell r="AY168">
            <v>0</v>
          </cell>
          <cell r="AZ168">
            <v>0</v>
          </cell>
          <cell r="BA168">
            <v>0</v>
          </cell>
          <cell r="BB168">
            <v>0.8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</row>
        <row r="169">
          <cell r="B169" t="str">
            <v>S411025</v>
          </cell>
          <cell r="C169" t="str">
            <v>北京华北轻合金有限公司</v>
          </cell>
          <cell r="D169" t="str">
            <v>后视镜</v>
          </cell>
          <cell r="E169" t="str">
            <v>后视镜</v>
          </cell>
        </row>
        <row r="169">
          <cell r="G169" t="str">
            <v>老账</v>
          </cell>
          <cell r="H169">
            <v>60</v>
          </cell>
          <cell r="I169" t="str">
            <v>否</v>
          </cell>
        </row>
        <row r="169">
          <cell r="K169">
            <v>0</v>
          </cell>
          <cell r="L169">
            <v>0</v>
          </cell>
          <cell r="M169">
            <v>0</v>
          </cell>
          <cell r="N169">
            <v>43423.23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3471.82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69"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</row>
        <row r="169">
          <cell r="AY169">
            <v>0</v>
          </cell>
          <cell r="AZ169">
            <v>46895.05</v>
          </cell>
          <cell r="BA169">
            <v>46895.05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</row>
        <row r="170">
          <cell r="B170" t="str">
            <v>S513146</v>
          </cell>
          <cell r="C170" t="str">
            <v>黄骅市腾双五金门市部</v>
          </cell>
          <cell r="D170" t="str">
            <v>后视镜</v>
          </cell>
          <cell r="E170" t="str">
            <v>后视镜</v>
          </cell>
        </row>
        <row r="170">
          <cell r="G170" t="str">
            <v>零采</v>
          </cell>
          <cell r="H170">
            <v>0</v>
          </cell>
          <cell r="I170" t="str">
            <v>否</v>
          </cell>
        </row>
        <row r="170">
          <cell r="AI170">
            <v>0</v>
          </cell>
        </row>
        <row r="170">
          <cell r="AN170">
            <v>0</v>
          </cell>
          <cell r="AO170">
            <v>0</v>
          </cell>
          <cell r="AP170">
            <v>0</v>
          </cell>
          <cell r="AQ170">
            <v>0</v>
          </cell>
        </row>
        <row r="170"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8891.88</v>
          </cell>
          <cell r="AZ170">
            <v>8891.88</v>
          </cell>
          <cell r="BA170">
            <v>8891.88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1481.98</v>
          </cell>
        </row>
        <row r="171">
          <cell r="B171" t="str">
            <v>S513005</v>
          </cell>
          <cell r="C171" t="str">
            <v>黄骅市通乐贸易有限公司</v>
          </cell>
          <cell r="D171" t="str">
            <v>金属件/座椅/后视镜</v>
          </cell>
          <cell r="E171" t="str">
            <v>金属件/座椅/后视镜</v>
          </cell>
          <cell r="F171" t="e">
            <v>#REF!</v>
          </cell>
          <cell r="G171" t="str">
            <v>零采</v>
          </cell>
          <cell r="H171">
            <v>30</v>
          </cell>
          <cell r="I171" t="str">
            <v>是</v>
          </cell>
        </row>
        <row r="171"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1">
          <cell r="AH171">
            <v>0</v>
          </cell>
        </row>
        <row r="171">
          <cell r="AJ171">
            <v>0</v>
          </cell>
        </row>
        <row r="171">
          <cell r="AL171">
            <v>23314.3</v>
          </cell>
          <cell r="AM171">
            <v>45470.2</v>
          </cell>
          <cell r="AN171">
            <v>0</v>
          </cell>
          <cell r="AO171">
            <v>0</v>
          </cell>
          <cell r="AP171">
            <v>300</v>
          </cell>
          <cell r="AQ171">
            <v>0</v>
          </cell>
          <cell r="AR171">
            <v>0</v>
          </cell>
          <cell r="AS171">
            <v>29924</v>
          </cell>
          <cell r="AT171">
            <v>6871.9</v>
          </cell>
          <cell r="AU171">
            <v>0</v>
          </cell>
          <cell r="AV171">
            <v>0</v>
          </cell>
          <cell r="AW171">
            <v>0</v>
          </cell>
          <cell r="AX171">
            <v>52729</v>
          </cell>
          <cell r="AY171">
            <v>6418</v>
          </cell>
          <cell r="AZ171">
            <v>165027.4</v>
          </cell>
          <cell r="BA171">
            <v>171445.4</v>
          </cell>
          <cell r="BB171">
            <v>1</v>
          </cell>
          <cell r="BC171">
            <v>6182.65</v>
          </cell>
          <cell r="BD171">
            <v>6182.65</v>
          </cell>
          <cell r="BE171">
            <v>6132.65</v>
          </cell>
          <cell r="BF171">
            <v>6132.65</v>
          </cell>
          <cell r="BG171">
            <v>14920.8166666667</v>
          </cell>
          <cell r="BH171">
            <v>11003.15</v>
          </cell>
        </row>
        <row r="172">
          <cell r="B172" t="str">
            <v>S412029</v>
          </cell>
          <cell r="C172" t="str">
            <v>天津金庄新材料科技有限公司</v>
          </cell>
          <cell r="D172" t="str">
            <v>座椅</v>
          </cell>
          <cell r="E172" t="str">
            <v>座椅</v>
          </cell>
          <cell r="F172" t="e">
            <v>#REF!</v>
          </cell>
          <cell r="G172" t="str">
            <v>老账</v>
          </cell>
          <cell r="H172">
            <v>30</v>
          </cell>
          <cell r="I172" t="str">
            <v>否</v>
          </cell>
        </row>
        <row r="172"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2"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</row>
        <row r="172">
          <cell r="AY172">
            <v>0</v>
          </cell>
          <cell r="AZ172">
            <v>0</v>
          </cell>
          <cell r="BA172">
            <v>0</v>
          </cell>
          <cell r="BB172">
            <v>0.8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</row>
        <row r="173">
          <cell r="B173" t="str">
            <v>S411004</v>
          </cell>
          <cell r="C173" t="str">
            <v>北京捷安思丽技术开发有限公司</v>
          </cell>
          <cell r="D173" t="str">
            <v>后视镜</v>
          </cell>
          <cell r="E173" t="str">
            <v>后视镜</v>
          </cell>
        </row>
        <row r="173">
          <cell r="G173" t="str">
            <v>正常供货</v>
          </cell>
          <cell r="H173">
            <v>60</v>
          </cell>
          <cell r="I173" t="str">
            <v>是</v>
          </cell>
          <cell r="J173">
            <v>60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3">
          <cell r="AI173">
            <v>0</v>
          </cell>
          <cell r="AJ173">
            <v>0</v>
          </cell>
          <cell r="AK173">
            <v>0</v>
          </cell>
          <cell r="AL173">
            <v>11953.86</v>
          </cell>
          <cell r="AM173">
            <v>16347.71</v>
          </cell>
          <cell r="AN173">
            <v>12113.31</v>
          </cell>
          <cell r="AO173">
            <v>6056.67</v>
          </cell>
          <cell r="AP173">
            <v>1058.6</v>
          </cell>
          <cell r="AQ173">
            <v>2000</v>
          </cell>
          <cell r="AR173">
            <v>0</v>
          </cell>
          <cell r="AS173">
            <v>0</v>
          </cell>
          <cell r="AT173">
            <v>2130.41</v>
          </cell>
          <cell r="AU173">
            <v>0</v>
          </cell>
          <cell r="AV173">
            <v>0</v>
          </cell>
          <cell r="AW173">
            <v>2876.2</v>
          </cell>
        </row>
        <row r="173">
          <cell r="AY173">
            <v>1058.6</v>
          </cell>
          <cell r="AZ173">
            <v>55595.36</v>
          </cell>
          <cell r="BA173">
            <v>54536.76</v>
          </cell>
          <cell r="BB173">
            <v>0</v>
          </cell>
          <cell r="BC173">
            <v>1874.28</v>
          </cell>
          <cell r="BD173">
            <v>864.835</v>
          </cell>
          <cell r="BE173">
            <v>688.401666666667</v>
          </cell>
          <cell r="BF173">
            <v>834.435</v>
          </cell>
          <cell r="BG173">
            <v>834.435</v>
          </cell>
          <cell r="BH173">
            <v>1010.86833333333</v>
          </cell>
        </row>
        <row r="174">
          <cell r="B174" t="str">
            <v>S532001</v>
          </cell>
          <cell r="C174" t="str">
            <v>昆山维尔利环保科技有限公司</v>
          </cell>
          <cell r="D174" t="str">
            <v>后视镜</v>
          </cell>
          <cell r="E174" t="str">
            <v>后视镜</v>
          </cell>
        </row>
        <row r="174">
          <cell r="G174" t="str">
            <v>正常供货</v>
          </cell>
          <cell r="H174">
            <v>60</v>
          </cell>
          <cell r="I174" t="str">
            <v>否</v>
          </cell>
          <cell r="J174">
            <v>60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4"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10541.76</v>
          </cell>
          <cell r="AU174">
            <v>5230</v>
          </cell>
          <cell r="AV174">
            <v>0</v>
          </cell>
          <cell r="AW174">
            <v>0</v>
          </cell>
        </row>
        <row r="174">
          <cell r="AY174">
            <v>0</v>
          </cell>
          <cell r="AZ174">
            <v>15771.76</v>
          </cell>
          <cell r="BA174">
            <v>15771.76</v>
          </cell>
          <cell r="BB174">
            <v>0</v>
          </cell>
          <cell r="BC174">
            <v>1756.96</v>
          </cell>
          <cell r="BD174">
            <v>2628.62666666667</v>
          </cell>
          <cell r="BE174">
            <v>2628.62666666667</v>
          </cell>
          <cell r="BF174">
            <v>2628.62666666667</v>
          </cell>
          <cell r="BG174">
            <v>2628.62666666667</v>
          </cell>
          <cell r="BH174">
            <v>2628.62666666667</v>
          </cell>
        </row>
        <row r="175">
          <cell r="B175" t="str">
            <v>S512005</v>
          </cell>
          <cell r="C175" t="str">
            <v>天津市奥特威德焊接技术有限公司</v>
          </cell>
          <cell r="D175">
            <v>0</v>
          </cell>
          <cell r="E175">
            <v>0</v>
          </cell>
        </row>
        <row r="175">
          <cell r="G175" t="str">
            <v>老账</v>
          </cell>
          <cell r="H175">
            <v>0</v>
          </cell>
          <cell r="I175" t="str">
            <v>否</v>
          </cell>
        </row>
        <row r="175">
          <cell r="K175">
            <v>26000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5"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</row>
        <row r="175">
          <cell r="AY175">
            <v>0</v>
          </cell>
          <cell r="AZ175">
            <v>26000</v>
          </cell>
          <cell r="BA175">
            <v>26000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</row>
        <row r="176">
          <cell r="B176" t="str">
            <v>S512027</v>
          </cell>
          <cell r="C176" t="str">
            <v>天津芳雅机电科技有限公司</v>
          </cell>
          <cell r="D176">
            <v>0</v>
          </cell>
          <cell r="E176">
            <v>0</v>
          </cell>
        </row>
        <row r="176">
          <cell r="G176" t="str">
            <v>老账</v>
          </cell>
          <cell r="H176">
            <v>0</v>
          </cell>
          <cell r="I176" t="str">
            <v>是</v>
          </cell>
        </row>
        <row r="176">
          <cell r="AJ176">
            <v>32000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</row>
        <row r="176">
          <cell r="AY176">
            <v>0</v>
          </cell>
          <cell r="AZ176">
            <v>32000</v>
          </cell>
          <cell r="BA176">
            <v>32000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</row>
        <row r="177">
          <cell r="B177" t="str">
            <v>S413085</v>
          </cell>
          <cell r="C177" t="str">
            <v>黄骅市桥行冷冲模具厂</v>
          </cell>
          <cell r="D177">
            <v>0</v>
          </cell>
          <cell r="E177" t="str">
            <v>金属件</v>
          </cell>
          <cell r="F177" t="e">
            <v>#REF!</v>
          </cell>
          <cell r="G177" t="str">
            <v>固定资产</v>
          </cell>
          <cell r="H177">
            <v>0</v>
          </cell>
          <cell r="I177" t="str">
            <v>是</v>
          </cell>
        </row>
        <row r="177">
          <cell r="AI177">
            <v>41630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</row>
        <row r="177">
          <cell r="AY177">
            <v>0</v>
          </cell>
          <cell r="AZ177">
            <v>41630</v>
          </cell>
          <cell r="BA177">
            <v>41630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</row>
        <row r="178">
          <cell r="B178" t="str">
            <v>S431023</v>
          </cell>
          <cell r="C178" t="str">
            <v>上海中鹏岳博实业发展有限公司</v>
          </cell>
          <cell r="D178" t="str">
            <v>后视镜</v>
          </cell>
          <cell r="E178" t="str">
            <v>后视镜</v>
          </cell>
        </row>
        <row r="178">
          <cell r="G178" t="str">
            <v>老账</v>
          </cell>
          <cell r="H178">
            <v>90</v>
          </cell>
          <cell r="I178" t="str">
            <v>否</v>
          </cell>
        </row>
        <row r="178"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8"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</row>
        <row r="178"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</row>
        <row r="179">
          <cell r="B179" t="str">
            <v>S412013</v>
          </cell>
          <cell r="C179" t="str">
            <v>天津金发新材料有限公司</v>
          </cell>
          <cell r="D179" t="str">
            <v>后视镜</v>
          </cell>
          <cell r="E179" t="str">
            <v>后视镜</v>
          </cell>
        </row>
        <row r="179">
          <cell r="G179" t="str">
            <v>大宗物料-诉讼</v>
          </cell>
          <cell r="H179">
            <v>60</v>
          </cell>
          <cell r="I179" t="str">
            <v>否</v>
          </cell>
        </row>
        <row r="179"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79">
          <cell r="AE179">
            <v>0</v>
          </cell>
          <cell r="AF179">
            <v>0</v>
          </cell>
        </row>
        <row r="179"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</row>
        <row r="179"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</row>
        <row r="180">
          <cell r="B180" t="str">
            <v>S513181</v>
          </cell>
          <cell r="C180" t="str">
            <v>黄骅市晨翔电力工程有限公司</v>
          </cell>
          <cell r="D180">
            <v>0</v>
          </cell>
          <cell r="E180">
            <v>0</v>
          </cell>
        </row>
        <row r="180">
          <cell r="H180">
            <v>0</v>
          </cell>
          <cell r="I180" t="str">
            <v>否</v>
          </cell>
        </row>
        <row r="180"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</row>
        <row r="180"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</row>
        <row r="181">
          <cell r="B181" t="str">
            <v>S413032</v>
          </cell>
          <cell r="C181" t="str">
            <v>黄骅市大麻沽航凌电子机箱厂</v>
          </cell>
          <cell r="D181" t="str">
            <v>后视镜</v>
          </cell>
          <cell r="E181" t="str">
            <v>后视镜</v>
          </cell>
        </row>
        <row r="181">
          <cell r="G181" t="str">
            <v>正常供货</v>
          </cell>
          <cell r="H181">
            <v>60</v>
          </cell>
          <cell r="I181" t="str">
            <v>是</v>
          </cell>
          <cell r="J181">
            <v>60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1">
          <cell r="AK181">
            <v>0</v>
          </cell>
          <cell r="AL181">
            <v>27242.89</v>
          </cell>
          <cell r="AM181">
            <v>26637.97</v>
          </cell>
          <cell r="AN181">
            <v>0</v>
          </cell>
          <cell r="AO181">
            <v>29097.41</v>
          </cell>
          <cell r="AP181">
            <v>15050.87</v>
          </cell>
          <cell r="AQ181">
            <v>11000</v>
          </cell>
          <cell r="AR181">
            <v>16400</v>
          </cell>
          <cell r="AS181">
            <v>17731.3</v>
          </cell>
          <cell r="AT181">
            <v>11897.61</v>
          </cell>
          <cell r="AU181">
            <v>0</v>
          </cell>
          <cell r="AV181">
            <v>24028.93</v>
          </cell>
          <cell r="AW181">
            <v>7856.19</v>
          </cell>
        </row>
        <row r="181">
          <cell r="AY181">
            <v>0</v>
          </cell>
          <cell r="AZ181">
            <v>186943.17</v>
          </cell>
          <cell r="BA181">
            <v>186943.17</v>
          </cell>
          <cell r="BB181">
            <v>0</v>
          </cell>
          <cell r="BC181">
            <v>16862.865</v>
          </cell>
          <cell r="BD181">
            <v>12013.2966666667</v>
          </cell>
          <cell r="BE181">
            <v>13509.64</v>
          </cell>
          <cell r="BF181">
            <v>12985.6716666667</v>
          </cell>
          <cell r="BG181">
            <v>10252.3383333333</v>
          </cell>
          <cell r="BH181">
            <v>7297.12166666667</v>
          </cell>
        </row>
        <row r="182">
          <cell r="B182" t="str">
            <v>S413005</v>
          </cell>
          <cell r="C182" t="str">
            <v>保定市京苑汽车装饰配件厂</v>
          </cell>
          <cell r="D182" t="str">
            <v>座椅</v>
          </cell>
          <cell r="E182" t="str">
            <v>座椅</v>
          </cell>
          <cell r="F182" t="e">
            <v>#REF!</v>
          </cell>
          <cell r="G182" t="str">
            <v>正常供货</v>
          </cell>
          <cell r="H182">
            <v>90</v>
          </cell>
          <cell r="I182" t="str">
            <v>否</v>
          </cell>
          <cell r="J182">
            <v>90</v>
          </cell>
          <cell r="K182">
            <v>35451.04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2"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</row>
        <row r="182">
          <cell r="AY182">
            <v>0</v>
          </cell>
          <cell r="AZ182">
            <v>35451.04</v>
          </cell>
          <cell r="BA182">
            <v>35451.04</v>
          </cell>
          <cell r="BB182">
            <v>0.8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</row>
        <row r="183">
          <cell r="B183" t="str">
            <v>S437010</v>
          </cell>
          <cell r="C183" t="str">
            <v>昌乐天齐色织布有限公司</v>
          </cell>
          <cell r="D183" t="str">
            <v>座椅</v>
          </cell>
          <cell r="E183" t="str">
            <v>座椅</v>
          </cell>
          <cell r="F183" t="e">
            <v>#REF!</v>
          </cell>
          <cell r="G183" t="str">
            <v>正常供货</v>
          </cell>
          <cell r="H183">
            <v>60</v>
          </cell>
          <cell r="I183" t="str">
            <v>是</v>
          </cell>
          <cell r="J183">
            <v>60</v>
          </cell>
          <cell r="K183">
            <v>0</v>
          </cell>
        </row>
        <row r="183">
          <cell r="AF183">
            <v>4715.25</v>
          </cell>
          <cell r="AG183">
            <v>0</v>
          </cell>
          <cell r="AH183">
            <v>0</v>
          </cell>
          <cell r="AI183">
            <v>0</v>
          </cell>
          <cell r="AJ183">
            <v>22836</v>
          </cell>
          <cell r="AK183">
            <v>0</v>
          </cell>
          <cell r="AL183">
            <v>17369.2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10380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</row>
        <row r="183">
          <cell r="AY183">
            <v>0</v>
          </cell>
          <cell r="AZ183">
            <v>55300.45</v>
          </cell>
          <cell r="BA183">
            <v>55300.45</v>
          </cell>
          <cell r="BB183">
            <v>0.8</v>
          </cell>
          <cell r="BC183">
            <v>1730</v>
          </cell>
          <cell r="BD183">
            <v>1730</v>
          </cell>
          <cell r="BE183">
            <v>1730</v>
          </cell>
          <cell r="BF183">
            <v>1730</v>
          </cell>
          <cell r="BG183">
            <v>1730</v>
          </cell>
          <cell r="BH183">
            <v>0</v>
          </cell>
        </row>
        <row r="184">
          <cell r="B184" t="str">
            <v>S413003</v>
          </cell>
          <cell r="C184" t="str">
            <v>秦皇岛卓泰包装制品制造有限公司</v>
          </cell>
          <cell r="D184" t="str">
            <v>座椅</v>
          </cell>
          <cell r="E184" t="str">
            <v>座椅</v>
          </cell>
          <cell r="F184" t="e">
            <v>#REF!</v>
          </cell>
        </row>
        <row r="184">
          <cell r="H184">
            <v>90</v>
          </cell>
          <cell r="I184" t="str">
            <v>否</v>
          </cell>
        </row>
        <row r="184"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4"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</row>
        <row r="184">
          <cell r="AY184">
            <v>0</v>
          </cell>
          <cell r="AZ184">
            <v>0</v>
          </cell>
          <cell r="BA184">
            <v>0</v>
          </cell>
          <cell r="BB184">
            <v>0.8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</row>
        <row r="185">
          <cell r="B185" t="str">
            <v>S435003</v>
          </cell>
          <cell r="C185" t="str">
            <v>泉州市福兴塑料五金有限公司</v>
          </cell>
          <cell r="D185" t="str">
            <v>座椅</v>
          </cell>
          <cell r="E185" t="str">
            <v>座椅</v>
          </cell>
          <cell r="F185" t="e">
            <v>#REF!</v>
          </cell>
          <cell r="G185" t="str">
            <v>正常供货</v>
          </cell>
          <cell r="H185">
            <v>90</v>
          </cell>
          <cell r="I185" t="str">
            <v>否</v>
          </cell>
          <cell r="J185">
            <v>90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5"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120966.5</v>
          </cell>
          <cell r="AY185">
            <v>0</v>
          </cell>
          <cell r="AZ185">
            <v>120966.5</v>
          </cell>
          <cell r="BA185">
            <v>0</v>
          </cell>
          <cell r="BB185">
            <v>0.8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20161.0833333333</v>
          </cell>
          <cell r="BH185">
            <v>20161.0833333333</v>
          </cell>
        </row>
        <row r="186">
          <cell r="B186" t="str">
            <v>S513184</v>
          </cell>
          <cell r="C186" t="str">
            <v>黄骅市源特市政工程有限公司</v>
          </cell>
          <cell r="D186">
            <v>0</v>
          </cell>
          <cell r="E186">
            <v>0</v>
          </cell>
        </row>
        <row r="186">
          <cell r="G186" t="str">
            <v>老账</v>
          </cell>
          <cell r="H186">
            <v>0</v>
          </cell>
          <cell r="I186" t="str">
            <v>否</v>
          </cell>
        </row>
        <row r="186"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</row>
        <row r="186"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</row>
        <row r="187">
          <cell r="B187" t="str">
            <v>S413043</v>
          </cell>
          <cell r="C187" t="str">
            <v>河北航凌电路板有限公司</v>
          </cell>
          <cell r="D187" t="str">
            <v>后视镜</v>
          </cell>
          <cell r="E187" t="str">
            <v>后视镜</v>
          </cell>
        </row>
        <row r="187">
          <cell r="G187" t="str">
            <v>正常供货</v>
          </cell>
          <cell r="H187">
            <v>60</v>
          </cell>
          <cell r="I187" t="str">
            <v>否</v>
          </cell>
          <cell r="J187">
            <v>60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</row>
        <row r="187"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7">
          <cell r="AR187">
            <v>0</v>
          </cell>
        </row>
        <row r="187">
          <cell r="AT187">
            <v>14581.59</v>
          </cell>
          <cell r="AU187">
            <v>21653.44</v>
          </cell>
          <cell r="AV187">
            <v>92474.9</v>
          </cell>
          <cell r="AW187">
            <v>43491.71</v>
          </cell>
          <cell r="AX187">
            <v>103898.96</v>
          </cell>
          <cell r="AY187">
            <v>110107.83</v>
          </cell>
          <cell r="AZ187">
            <v>386208.43</v>
          </cell>
          <cell r="BA187">
            <v>172201.64</v>
          </cell>
          <cell r="BB187">
            <v>0</v>
          </cell>
          <cell r="BC187">
            <v>2430.265</v>
          </cell>
          <cell r="BD187">
            <v>6039.17166666667</v>
          </cell>
          <cell r="BE187">
            <v>21451.655</v>
          </cell>
          <cell r="BF187">
            <v>28700.2733333333</v>
          </cell>
          <cell r="BG187">
            <v>46016.7666666667</v>
          </cell>
          <cell r="BH187">
            <v>64368.0716666667</v>
          </cell>
        </row>
        <row r="188">
          <cell r="B188" t="str">
            <v>S432034</v>
          </cell>
          <cell r="C188" t="str">
            <v>上锐（常州）供应链管理有限公司</v>
          </cell>
          <cell r="D188" t="str">
            <v>金属件/座椅/后视镜</v>
          </cell>
          <cell r="E188" t="str">
            <v>金属件/座椅/后视镜</v>
          </cell>
          <cell r="F188" t="e">
            <v>#REF!</v>
          </cell>
          <cell r="G188" t="str">
            <v>正常供货</v>
          </cell>
          <cell r="H188">
            <v>90</v>
          </cell>
          <cell r="I188" t="str">
            <v>否</v>
          </cell>
          <cell r="J188">
            <v>90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8">
          <cell r="AB188">
            <v>0</v>
          </cell>
        </row>
        <row r="188"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2510.1</v>
          </cell>
          <cell r="AU188">
            <v>61092.66</v>
          </cell>
          <cell r="AV188">
            <v>0</v>
          </cell>
          <cell r="AW188">
            <v>95995.6</v>
          </cell>
          <cell r="AX188">
            <v>159590.59</v>
          </cell>
          <cell r="AY188">
            <v>131061.38</v>
          </cell>
          <cell r="AZ188">
            <v>450250.33</v>
          </cell>
          <cell r="BA188">
            <v>63602.76</v>
          </cell>
          <cell r="BB188">
            <v>1</v>
          </cell>
          <cell r="BC188">
            <v>418.35</v>
          </cell>
          <cell r="BD188">
            <v>10600.46</v>
          </cell>
          <cell r="BE188">
            <v>10600.46</v>
          </cell>
          <cell r="BF188">
            <v>26599.7266666667</v>
          </cell>
          <cell r="BG188">
            <v>53198.1583333333</v>
          </cell>
          <cell r="BH188">
            <v>75041.7216666667</v>
          </cell>
        </row>
        <row r="189">
          <cell r="B189" t="str">
            <v>S413028</v>
          </cell>
          <cell r="C189" t="str">
            <v>泊头市鑫洪金属制品有限公司</v>
          </cell>
          <cell r="D189" t="str">
            <v>金属件/后视镜</v>
          </cell>
          <cell r="E189" t="str">
            <v>金属件/后视镜</v>
          </cell>
          <cell r="F189" t="e">
            <v>#REF!</v>
          </cell>
          <cell r="G189" t="str">
            <v>正常供货</v>
          </cell>
          <cell r="H189">
            <v>60</v>
          </cell>
          <cell r="I189" t="str">
            <v>是</v>
          </cell>
          <cell r="J189">
            <v>60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89">
          <cell r="AE189">
            <v>8235.62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18737.27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16726.91</v>
          </cell>
          <cell r="AV189">
            <v>0</v>
          </cell>
          <cell r="AW189">
            <v>0</v>
          </cell>
        </row>
        <row r="189">
          <cell r="AY189">
            <v>0</v>
          </cell>
          <cell r="AZ189">
            <v>43699.8</v>
          </cell>
          <cell r="BA189">
            <v>43699.8</v>
          </cell>
          <cell r="BB189">
            <v>0.8</v>
          </cell>
          <cell r="BC189">
            <v>3122.87833333333</v>
          </cell>
          <cell r="BD189">
            <v>5910.69666666667</v>
          </cell>
          <cell r="BE189">
            <v>2787.81833333333</v>
          </cell>
          <cell r="BF189">
            <v>2787.81833333333</v>
          </cell>
          <cell r="BG189">
            <v>2787.81833333333</v>
          </cell>
          <cell r="BH189">
            <v>2787.81833333333</v>
          </cell>
        </row>
        <row r="190">
          <cell r="B190" t="str">
            <v>S543006</v>
          </cell>
          <cell r="C190" t="str">
            <v>北京普田物流有限公司长沙分公司</v>
          </cell>
          <cell r="D190" t="str">
            <v>座椅</v>
          </cell>
          <cell r="E190" t="str">
            <v>座椅</v>
          </cell>
          <cell r="F190" t="e">
            <v>#REF!</v>
          </cell>
          <cell r="G190" t="str">
            <v>销售（已支付）</v>
          </cell>
          <cell r="H190">
            <v>0</v>
          </cell>
          <cell r="I190" t="str">
            <v>否</v>
          </cell>
        </row>
        <row r="190"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</row>
        <row r="190">
          <cell r="AY190">
            <v>0</v>
          </cell>
          <cell r="AZ190">
            <v>0</v>
          </cell>
          <cell r="BA190">
            <v>0</v>
          </cell>
          <cell r="BB190">
            <v>0.8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</row>
        <row r="191">
          <cell r="B191" t="str">
            <v>S431010</v>
          </cell>
          <cell r="C191" t="str">
            <v>上海绽奇汽车部件有限公司</v>
          </cell>
          <cell r="D191" t="str">
            <v>座椅</v>
          </cell>
          <cell r="E191" t="str">
            <v>座椅</v>
          </cell>
          <cell r="F191" t="e">
            <v>#REF!</v>
          </cell>
          <cell r="G191" t="str">
            <v>正常供货</v>
          </cell>
          <cell r="H191">
            <v>60</v>
          </cell>
          <cell r="I191" t="str">
            <v>是</v>
          </cell>
          <cell r="J191">
            <v>60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1">
          <cell r="AI191">
            <v>0</v>
          </cell>
          <cell r="AJ191">
            <v>0</v>
          </cell>
          <cell r="AK191">
            <v>0</v>
          </cell>
          <cell r="AL191">
            <v>0</v>
          </cell>
        </row>
        <row r="191">
          <cell r="AP191">
            <v>1264.88</v>
          </cell>
          <cell r="AQ191">
            <v>104000</v>
          </cell>
          <cell r="AR191">
            <v>117200</v>
          </cell>
          <cell r="AS191">
            <v>103451.51</v>
          </cell>
          <cell r="AT191">
            <v>101240.17</v>
          </cell>
          <cell r="AU191">
            <v>93732.32</v>
          </cell>
          <cell r="AV191">
            <v>131837.91</v>
          </cell>
          <cell r="AW191">
            <v>70373.43</v>
          </cell>
          <cell r="AX191">
            <v>110744.22</v>
          </cell>
          <cell r="AY191">
            <v>25437.68</v>
          </cell>
          <cell r="AZ191">
            <v>859282.12</v>
          </cell>
          <cell r="BA191">
            <v>723100.22</v>
          </cell>
          <cell r="BB191">
            <v>0.8</v>
          </cell>
          <cell r="BC191">
            <v>71192.76</v>
          </cell>
          <cell r="BD191">
            <v>86814.8133333333</v>
          </cell>
          <cell r="BE191">
            <v>108576.985</v>
          </cell>
          <cell r="BF191">
            <v>102972.556666667</v>
          </cell>
          <cell r="BG191">
            <v>101896.593333333</v>
          </cell>
          <cell r="BH191">
            <v>88894.2883333333</v>
          </cell>
        </row>
        <row r="192">
          <cell r="B192" t="str">
            <v>S433014</v>
          </cell>
          <cell r="C192" t="str">
            <v>象山天星汽配有限责任公司</v>
          </cell>
          <cell r="D192" t="str">
            <v>后视镜</v>
          </cell>
          <cell r="E192" t="str">
            <v>后视镜</v>
          </cell>
        </row>
        <row r="192">
          <cell r="G192" t="str">
            <v>老账</v>
          </cell>
          <cell r="H192">
            <v>60</v>
          </cell>
          <cell r="I192" t="str">
            <v>否</v>
          </cell>
        </row>
        <row r="192">
          <cell r="K192">
            <v>29924.39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2"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</row>
        <row r="192">
          <cell r="AY192">
            <v>0</v>
          </cell>
          <cell r="AZ192">
            <v>29924.39</v>
          </cell>
          <cell r="BA192">
            <v>29924.39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</row>
        <row r="193">
          <cell r="B193" t="str">
            <v>S412021</v>
          </cell>
          <cell r="C193" t="str">
            <v>天津市宝驰汽车部件有限公司</v>
          </cell>
          <cell r="D193" t="str">
            <v>座椅</v>
          </cell>
          <cell r="E193" t="str">
            <v>座椅</v>
          </cell>
          <cell r="F193" t="e">
            <v>#REF!</v>
          </cell>
          <cell r="G193" t="str">
            <v>老账</v>
          </cell>
          <cell r="H193">
            <v>0</v>
          </cell>
          <cell r="I193" t="str">
            <v>否</v>
          </cell>
        </row>
        <row r="193">
          <cell r="K193">
            <v>28888.81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3"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</row>
        <row r="193">
          <cell r="AY193">
            <v>0</v>
          </cell>
          <cell r="AZ193">
            <v>28888.81</v>
          </cell>
          <cell r="BA193">
            <v>28888.81</v>
          </cell>
          <cell r="BB193">
            <v>0.8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</row>
        <row r="194">
          <cell r="B194" t="str">
            <v>S513011</v>
          </cell>
          <cell r="C194" t="str">
            <v>黄骅市宏信五金机电经营部</v>
          </cell>
          <cell r="D194" t="str">
            <v>金属件</v>
          </cell>
          <cell r="E194" t="str">
            <v>金属件</v>
          </cell>
          <cell r="F194" t="e">
            <v>#REF!</v>
          </cell>
          <cell r="G194" t="str">
            <v>零采</v>
          </cell>
          <cell r="H194">
            <v>0</v>
          </cell>
          <cell r="I194" t="str">
            <v>否</v>
          </cell>
        </row>
        <row r="194"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4"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13590</v>
          </cell>
          <cell r="AT194">
            <v>16384.95</v>
          </cell>
          <cell r="AU194">
            <v>0</v>
          </cell>
          <cell r="AV194">
            <v>0</v>
          </cell>
          <cell r="AW194">
            <v>0</v>
          </cell>
        </row>
        <row r="194">
          <cell r="AY194">
            <v>15785</v>
          </cell>
          <cell r="AZ194">
            <v>45759.95</v>
          </cell>
          <cell r="BA194">
            <v>45759.95</v>
          </cell>
          <cell r="BB194">
            <v>1</v>
          </cell>
          <cell r="BC194">
            <v>4995.825</v>
          </cell>
          <cell r="BD194">
            <v>4995.825</v>
          </cell>
          <cell r="BE194">
            <v>4995.825</v>
          </cell>
          <cell r="BF194">
            <v>4995.825</v>
          </cell>
          <cell r="BG194">
            <v>4995.825</v>
          </cell>
          <cell r="BH194">
            <v>5361.65833333333</v>
          </cell>
        </row>
        <row r="195">
          <cell r="B195" t="str">
            <v>S513149</v>
          </cell>
          <cell r="C195" t="str">
            <v>黄骅市旭鑫模具制造有限公司</v>
          </cell>
          <cell r="D195" t="str">
            <v>金属件</v>
          </cell>
          <cell r="E195" t="str">
            <v>金属件</v>
          </cell>
          <cell r="F195" t="e">
            <v>#REF!</v>
          </cell>
          <cell r="G195" t="str">
            <v>固定资产</v>
          </cell>
          <cell r="H195">
            <v>0</v>
          </cell>
          <cell r="I195" t="str">
            <v>否</v>
          </cell>
        </row>
        <row r="195"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</row>
        <row r="195"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82560</v>
          </cell>
          <cell r="AV195">
            <v>0</v>
          </cell>
          <cell r="AW195">
            <v>0</v>
          </cell>
        </row>
        <row r="195">
          <cell r="AY195">
            <v>0</v>
          </cell>
          <cell r="AZ195">
            <v>82560</v>
          </cell>
          <cell r="BA195">
            <v>82560</v>
          </cell>
          <cell r="BB195">
            <v>1</v>
          </cell>
          <cell r="BC195">
            <v>0</v>
          </cell>
          <cell r="BD195">
            <v>13760</v>
          </cell>
          <cell r="BE195">
            <v>13760</v>
          </cell>
          <cell r="BF195">
            <v>13760</v>
          </cell>
          <cell r="BG195">
            <v>13760</v>
          </cell>
          <cell r="BH195">
            <v>13760</v>
          </cell>
        </row>
        <row r="196">
          <cell r="B196" t="str">
            <v>S413167</v>
          </cell>
          <cell r="C196" t="str">
            <v>航天宏达（泊头）机械科技有限公司</v>
          </cell>
          <cell r="D196" t="str">
            <v>金属件</v>
          </cell>
          <cell r="E196" t="str">
            <v>金属件</v>
          </cell>
          <cell r="F196" t="e">
            <v>#REF!</v>
          </cell>
          <cell r="G196" t="str">
            <v>正常供货</v>
          </cell>
          <cell r="H196">
            <v>90</v>
          </cell>
          <cell r="I196" t="str">
            <v>是</v>
          </cell>
          <cell r="J196">
            <v>90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6">
          <cell r="AE196">
            <v>0</v>
          </cell>
          <cell r="AF196">
            <v>0</v>
          </cell>
        </row>
        <row r="196"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5550.86</v>
          </cell>
          <cell r="AQ196">
            <v>243300</v>
          </cell>
          <cell r="AR196">
            <v>78100</v>
          </cell>
          <cell r="AS196">
            <v>39195.44</v>
          </cell>
          <cell r="AT196">
            <v>24295</v>
          </cell>
          <cell r="AU196">
            <v>39148.76</v>
          </cell>
          <cell r="AV196">
            <v>46289.2</v>
          </cell>
          <cell r="AW196">
            <v>54528.87</v>
          </cell>
          <cell r="AX196">
            <v>138913.28</v>
          </cell>
          <cell r="AY196">
            <v>36594.51</v>
          </cell>
          <cell r="AZ196">
            <v>705915.92</v>
          </cell>
          <cell r="BA196">
            <v>475879.26</v>
          </cell>
          <cell r="BB196">
            <v>0.8</v>
          </cell>
          <cell r="BC196">
            <v>65073.55</v>
          </cell>
          <cell r="BD196">
            <v>71598.3433333333</v>
          </cell>
          <cell r="BE196">
            <v>78388.0666666667</v>
          </cell>
          <cell r="BF196">
            <v>46926.2116666667</v>
          </cell>
          <cell r="BG196">
            <v>57061.7583333333</v>
          </cell>
          <cell r="BH196">
            <v>56628.27</v>
          </cell>
        </row>
        <row r="197">
          <cell r="B197" t="str">
            <v>S511016</v>
          </cell>
          <cell r="C197" t="str">
            <v>建研盈科（北京）科技有限公司</v>
          </cell>
          <cell r="D197">
            <v>0</v>
          </cell>
          <cell r="E197">
            <v>0</v>
          </cell>
        </row>
        <row r="197">
          <cell r="G197" t="str">
            <v>老账</v>
          </cell>
          <cell r="H197">
            <v>0</v>
          </cell>
          <cell r="I197" t="str">
            <v>否</v>
          </cell>
        </row>
        <row r="197"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7"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5184</v>
          </cell>
          <cell r="AY197">
            <v>0</v>
          </cell>
          <cell r="AZ197">
            <v>5184</v>
          </cell>
          <cell r="BA197">
            <v>5184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864</v>
          </cell>
          <cell r="BH197">
            <v>864</v>
          </cell>
        </row>
        <row r="198">
          <cell r="B198" t="str">
            <v>S411013</v>
          </cell>
          <cell r="C198" t="str">
            <v>北京瑞隆祥模具有限公司</v>
          </cell>
          <cell r="D198" t="str">
            <v>金属件/座椅/后视镜</v>
          </cell>
          <cell r="E198" t="str">
            <v>金属件/座椅/后视镜</v>
          </cell>
          <cell r="F198" t="e">
            <v>#REF!</v>
          </cell>
          <cell r="G198" t="str">
            <v>正常供货</v>
          </cell>
          <cell r="H198">
            <v>60</v>
          </cell>
          <cell r="I198" t="str">
            <v>是</v>
          </cell>
          <cell r="J198">
            <v>60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</row>
        <row r="198">
          <cell r="AI198">
            <v>148520.96</v>
          </cell>
          <cell r="AJ198">
            <v>84153.61</v>
          </cell>
          <cell r="AK198">
            <v>138249.72</v>
          </cell>
          <cell r="AL198">
            <v>226653.25</v>
          </cell>
          <cell r="AM198">
            <v>279959.78</v>
          </cell>
          <cell r="AN198">
            <v>9328.87</v>
          </cell>
          <cell r="AO198">
            <v>10302.21</v>
          </cell>
          <cell r="AP198">
            <v>30456.92</v>
          </cell>
          <cell r="AQ198">
            <v>34700</v>
          </cell>
          <cell r="AR198">
            <v>80600</v>
          </cell>
          <cell r="AS198">
            <v>111328.73</v>
          </cell>
          <cell r="AT198">
            <v>64801.71</v>
          </cell>
          <cell r="AU198">
            <v>0</v>
          </cell>
          <cell r="AV198">
            <v>0</v>
          </cell>
          <cell r="AW198">
            <v>0</v>
          </cell>
        </row>
        <row r="198">
          <cell r="AY198">
            <v>0</v>
          </cell>
          <cell r="AZ198">
            <v>1219055.76</v>
          </cell>
          <cell r="BA198">
            <v>1219055.76</v>
          </cell>
          <cell r="BB198">
            <v>1</v>
          </cell>
          <cell r="BC198">
            <v>55364.9283333333</v>
          </cell>
          <cell r="BD198">
            <v>53647.8933333333</v>
          </cell>
          <cell r="BE198">
            <v>48571.74</v>
          </cell>
          <cell r="BF198">
            <v>42788.4066666667</v>
          </cell>
          <cell r="BG198">
            <v>29355.0733333333</v>
          </cell>
          <cell r="BH198">
            <v>10800.285</v>
          </cell>
        </row>
        <row r="199">
          <cell r="B199" t="str">
            <v>S413136</v>
          </cell>
          <cell r="C199" t="str">
            <v>黄骅市鼎祥五金制品有限公司</v>
          </cell>
          <cell r="D199" t="str">
            <v>金属件/座椅</v>
          </cell>
          <cell r="E199" t="str">
            <v>金属件/座椅</v>
          </cell>
          <cell r="F199" t="e">
            <v>#REF!</v>
          </cell>
          <cell r="G199" t="str">
            <v>固定资产-老账</v>
          </cell>
          <cell r="H199" t="str">
            <v>预付</v>
          </cell>
          <cell r="I199" t="str">
            <v>否</v>
          </cell>
        </row>
        <row r="199"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199"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</row>
        <row r="199">
          <cell r="AY199">
            <v>0</v>
          </cell>
          <cell r="AZ199">
            <v>0</v>
          </cell>
          <cell r="BA199">
            <v>0</v>
          </cell>
          <cell r="BB199">
            <v>1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</row>
        <row r="200">
          <cell r="B200" t="str">
            <v>S432019</v>
          </cell>
          <cell r="C200" t="str">
            <v>苏州苏宁标准件有限公司</v>
          </cell>
          <cell r="D200" t="str">
            <v>金属件/座椅/后视镜</v>
          </cell>
          <cell r="E200" t="str">
            <v>金属件/座椅/后视镜</v>
          </cell>
          <cell r="F200" t="e">
            <v>#REF!</v>
          </cell>
        </row>
        <row r="200">
          <cell r="H200">
            <v>90</v>
          </cell>
          <cell r="I200" t="str">
            <v>否</v>
          </cell>
        </row>
        <row r="200">
          <cell r="K200">
            <v>0</v>
          </cell>
          <cell r="L200">
            <v>0</v>
          </cell>
          <cell r="M200">
            <v>0</v>
          </cell>
        </row>
        <row r="200"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0">
          <cell r="AE200">
            <v>0</v>
          </cell>
          <cell r="AF200">
            <v>0</v>
          </cell>
        </row>
        <row r="200"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</row>
        <row r="200">
          <cell r="AY200">
            <v>0</v>
          </cell>
          <cell r="AZ200">
            <v>0</v>
          </cell>
          <cell r="BA200">
            <v>0</v>
          </cell>
          <cell r="BB200">
            <v>1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</row>
        <row r="201">
          <cell r="B201" t="str">
            <v>S413016</v>
          </cell>
          <cell r="C201" t="str">
            <v>河北聚福家用电器有限公司</v>
          </cell>
          <cell r="D201" t="str">
            <v>后视镜</v>
          </cell>
          <cell r="E201" t="str">
            <v>后视镜</v>
          </cell>
        </row>
        <row r="201">
          <cell r="H201">
            <v>30</v>
          </cell>
          <cell r="I201" t="str">
            <v>否</v>
          </cell>
        </row>
        <row r="201"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23937.6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1"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</row>
        <row r="201">
          <cell r="AY201">
            <v>0</v>
          </cell>
          <cell r="AZ201">
            <v>23937.6</v>
          </cell>
          <cell r="BA201">
            <v>23937.6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</row>
        <row r="202">
          <cell r="B202" t="str">
            <v>S413104</v>
          </cell>
          <cell r="C202" t="str">
            <v>沧州施普模具制造有限公司</v>
          </cell>
          <cell r="D202">
            <v>0</v>
          </cell>
          <cell r="E202">
            <v>0</v>
          </cell>
        </row>
        <row r="202">
          <cell r="G202" t="str">
            <v>老账</v>
          </cell>
          <cell r="H202">
            <v>0</v>
          </cell>
          <cell r="I202" t="str">
            <v>否</v>
          </cell>
        </row>
        <row r="202">
          <cell r="K202">
            <v>21800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2"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</row>
        <row r="202">
          <cell r="AY202">
            <v>0</v>
          </cell>
          <cell r="AZ202">
            <v>21800</v>
          </cell>
          <cell r="BA202">
            <v>21800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</row>
        <row r="203">
          <cell r="B203" t="str">
            <v>S413144</v>
          </cell>
          <cell r="C203" t="str">
            <v>黄骅市隆润汽车配件有限公司</v>
          </cell>
          <cell r="D203" t="str">
            <v>座椅/后视镜</v>
          </cell>
          <cell r="E203" t="str">
            <v>座椅/后视镜</v>
          </cell>
          <cell r="F203" t="e">
            <v>#REF!</v>
          </cell>
        </row>
        <row r="203">
          <cell r="H203">
            <v>60</v>
          </cell>
          <cell r="I203" t="str">
            <v>否</v>
          </cell>
          <cell r="J203">
            <v>60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</row>
        <row r="203">
          <cell r="AY203">
            <v>0</v>
          </cell>
          <cell r="AZ203">
            <v>0</v>
          </cell>
          <cell r="BA203">
            <v>0</v>
          </cell>
          <cell r="BB203">
            <v>0.8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</row>
        <row r="204">
          <cell r="B204" t="str">
            <v>S411039</v>
          </cell>
          <cell r="C204" t="str">
            <v>北京华兴恒通科技有限公司</v>
          </cell>
          <cell r="D204">
            <v>0</v>
          </cell>
          <cell r="E204">
            <v>0</v>
          </cell>
        </row>
        <row r="204">
          <cell r="G204" t="str">
            <v>老账</v>
          </cell>
          <cell r="H204">
            <v>0</v>
          </cell>
          <cell r="I204" t="str">
            <v>否</v>
          </cell>
        </row>
        <row r="204"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21440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4"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1320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</row>
        <row r="204">
          <cell r="AY204">
            <v>0</v>
          </cell>
          <cell r="AZ204">
            <v>22760</v>
          </cell>
          <cell r="BA204">
            <v>22760</v>
          </cell>
          <cell r="BB204">
            <v>0</v>
          </cell>
          <cell r="BC204">
            <v>220</v>
          </cell>
          <cell r="BD204">
            <v>220</v>
          </cell>
          <cell r="BE204">
            <v>220</v>
          </cell>
          <cell r="BF204">
            <v>0</v>
          </cell>
          <cell r="BG204">
            <v>0</v>
          </cell>
          <cell r="BH204">
            <v>0</v>
          </cell>
        </row>
        <row r="205">
          <cell r="B205" t="str">
            <v>S513121</v>
          </cell>
          <cell r="C205" t="str">
            <v>黄骅市宏顺模具厂</v>
          </cell>
          <cell r="D205">
            <v>0</v>
          </cell>
          <cell r="E205">
            <v>0</v>
          </cell>
        </row>
        <row r="205">
          <cell r="H205">
            <v>0</v>
          </cell>
          <cell r="I205" t="str">
            <v>否</v>
          </cell>
        </row>
        <row r="205"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5"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</row>
        <row r="205"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1420</v>
          </cell>
          <cell r="AY205">
            <v>0</v>
          </cell>
          <cell r="AZ205">
            <v>1420</v>
          </cell>
          <cell r="BA205">
            <v>1420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236.666666666667</v>
          </cell>
          <cell r="BH205">
            <v>236.666666666667</v>
          </cell>
        </row>
        <row r="206">
          <cell r="B206" t="str">
            <v>S531003</v>
          </cell>
          <cell r="C206" t="str">
            <v>上海名华悬挂输送机有限公司</v>
          </cell>
          <cell r="D206">
            <v>0</v>
          </cell>
          <cell r="E206">
            <v>0</v>
          </cell>
        </row>
        <row r="206">
          <cell r="G206" t="str">
            <v>固定资产-老账</v>
          </cell>
          <cell r="H206">
            <v>0</v>
          </cell>
          <cell r="I206" t="str">
            <v>否</v>
          </cell>
        </row>
        <row r="206">
          <cell r="K206">
            <v>19500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6"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</row>
        <row r="206">
          <cell r="AY206">
            <v>0</v>
          </cell>
          <cell r="AZ206">
            <v>19500</v>
          </cell>
          <cell r="BA206">
            <v>19500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</row>
        <row r="207">
          <cell r="B207" t="str">
            <v>S513051</v>
          </cell>
          <cell r="C207" t="str">
            <v>唐山璟胜自动化科技有限公司</v>
          </cell>
          <cell r="D207">
            <v>0</v>
          </cell>
          <cell r="E207">
            <v>0</v>
          </cell>
        </row>
        <row r="207">
          <cell r="G207" t="str">
            <v>发泡机器人保养费用-老账</v>
          </cell>
          <cell r="H207">
            <v>0</v>
          </cell>
          <cell r="I207" t="str">
            <v>否</v>
          </cell>
        </row>
        <row r="207"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7"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</row>
        <row r="207"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</row>
        <row r="208">
          <cell r="B208" t="str">
            <v>S413102</v>
          </cell>
          <cell r="C208" t="str">
            <v>黄骅市增鑫五金制品有限公司</v>
          </cell>
          <cell r="D208">
            <v>0</v>
          </cell>
          <cell r="E208">
            <v>0</v>
          </cell>
        </row>
        <row r="208">
          <cell r="G208" t="str">
            <v>老账</v>
          </cell>
          <cell r="H208">
            <v>0</v>
          </cell>
          <cell r="I208" t="str">
            <v>否</v>
          </cell>
        </row>
        <row r="208">
          <cell r="K208">
            <v>19045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8"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</row>
        <row r="208">
          <cell r="AY208">
            <v>0</v>
          </cell>
          <cell r="AZ208">
            <v>19045</v>
          </cell>
          <cell r="BA208">
            <v>19045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</row>
        <row r="209">
          <cell r="B209" t="str">
            <v>S544014</v>
          </cell>
          <cell r="C209" t="str">
            <v>深圳市壮志科技有限公司</v>
          </cell>
          <cell r="D209">
            <v>0</v>
          </cell>
          <cell r="E209">
            <v>0</v>
          </cell>
        </row>
        <row r="209">
          <cell r="G209" t="str">
            <v>老账</v>
          </cell>
          <cell r="H209">
            <v>0</v>
          </cell>
          <cell r="I209" t="str">
            <v>是</v>
          </cell>
        </row>
        <row r="209">
          <cell r="AH209">
            <v>19000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</row>
        <row r="209">
          <cell r="AY209">
            <v>0</v>
          </cell>
          <cell r="AZ209">
            <v>19000</v>
          </cell>
          <cell r="BA209">
            <v>19000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</row>
        <row r="210">
          <cell r="B210" t="str">
            <v>S413087</v>
          </cell>
          <cell r="C210" t="str">
            <v>东光县汽车减震器厂</v>
          </cell>
          <cell r="D210" t="str">
            <v>金属件</v>
          </cell>
          <cell r="E210" t="str">
            <v>金属件</v>
          </cell>
          <cell r="F210" t="e">
            <v>#REF!</v>
          </cell>
          <cell r="G210" t="str">
            <v>老账</v>
          </cell>
          <cell r="H210">
            <v>60</v>
          </cell>
          <cell r="I210" t="str">
            <v>否</v>
          </cell>
        </row>
        <row r="210">
          <cell r="K210">
            <v>18714.75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0"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</row>
        <row r="210">
          <cell r="AY210">
            <v>0</v>
          </cell>
          <cell r="AZ210">
            <v>18714.75</v>
          </cell>
          <cell r="BA210">
            <v>18714.75</v>
          </cell>
          <cell r="BB210">
            <v>1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</row>
        <row r="211">
          <cell r="B211" t="str">
            <v>S537016</v>
          </cell>
          <cell r="C211" t="str">
            <v>山东新联大物流股份有限公司</v>
          </cell>
          <cell r="D211" t="str">
            <v>座椅</v>
          </cell>
          <cell r="E211" t="str">
            <v>座椅</v>
          </cell>
          <cell r="F211" t="e">
            <v>#REF!</v>
          </cell>
          <cell r="G211" t="str">
            <v>销售（三方库）</v>
          </cell>
          <cell r="H211">
            <v>0</v>
          </cell>
          <cell r="I211" t="str">
            <v>否</v>
          </cell>
        </row>
        <row r="211"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8488.18</v>
          </cell>
          <cell r="Z211">
            <v>10000</v>
          </cell>
          <cell r="AA211">
            <v>0</v>
          </cell>
          <cell r="AB211">
            <v>0</v>
          </cell>
          <cell r="AC211">
            <v>0</v>
          </cell>
        </row>
        <row r="211"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</row>
        <row r="211">
          <cell r="AY211">
            <v>0</v>
          </cell>
          <cell r="AZ211">
            <v>18488.18</v>
          </cell>
          <cell r="BA211">
            <v>18488.18</v>
          </cell>
          <cell r="BB211">
            <v>0.8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</row>
        <row r="212">
          <cell r="B212" t="str">
            <v>S444014</v>
          </cell>
          <cell r="C212" t="str">
            <v>深圳市毅荣川电子科技有限公司</v>
          </cell>
          <cell r="D212" t="str">
            <v>座椅</v>
          </cell>
          <cell r="E212" t="str">
            <v>座椅</v>
          </cell>
          <cell r="F212" t="e">
            <v>#REF!</v>
          </cell>
          <cell r="G212" t="str">
            <v>正常供货</v>
          </cell>
          <cell r="H212">
            <v>90</v>
          </cell>
          <cell r="I212" t="str">
            <v>否</v>
          </cell>
          <cell r="J212">
            <v>90</v>
          </cell>
        </row>
        <row r="212"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151605.35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</row>
        <row r="212">
          <cell r="AY212">
            <v>0</v>
          </cell>
          <cell r="AZ212">
            <v>151605.35</v>
          </cell>
          <cell r="BA212">
            <v>151605.35</v>
          </cell>
          <cell r="BB212">
            <v>1</v>
          </cell>
          <cell r="BC212">
            <v>25267.5583333333</v>
          </cell>
          <cell r="BD212">
            <v>25267.5583333333</v>
          </cell>
          <cell r="BE212">
            <v>25267.5583333333</v>
          </cell>
          <cell r="BF212">
            <v>25267.5583333333</v>
          </cell>
          <cell r="BG212">
            <v>0</v>
          </cell>
          <cell r="BH212">
            <v>0</v>
          </cell>
        </row>
        <row r="213">
          <cell r="B213" t="str">
            <v>S443001</v>
          </cell>
          <cell r="C213" t="str">
            <v>衡阳县标准件厂株洲销售处</v>
          </cell>
          <cell r="D213" t="str">
            <v>座椅</v>
          </cell>
          <cell r="E213" t="str">
            <v>座椅</v>
          </cell>
          <cell r="F213" t="e">
            <v>#REF!</v>
          </cell>
          <cell r="G213" t="str">
            <v>老账</v>
          </cell>
          <cell r="H213">
            <v>60</v>
          </cell>
          <cell r="I213" t="str">
            <v>否</v>
          </cell>
        </row>
        <row r="213"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3"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</row>
        <row r="213">
          <cell r="AY213">
            <v>0</v>
          </cell>
          <cell r="AZ213">
            <v>0</v>
          </cell>
          <cell r="BA213">
            <v>0</v>
          </cell>
          <cell r="BB213">
            <v>0.8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</row>
        <row r="214">
          <cell r="B214" t="str">
            <v>S442003</v>
          </cell>
          <cell r="C214" t="str">
            <v>襄阳杰创化工新材料有限公司</v>
          </cell>
          <cell r="D214" t="str">
            <v>座椅</v>
          </cell>
          <cell r="E214" t="str">
            <v>座椅</v>
          </cell>
          <cell r="F214" t="e">
            <v>#REF!</v>
          </cell>
          <cell r="G214" t="str">
            <v>老账</v>
          </cell>
          <cell r="H214">
            <v>30</v>
          </cell>
          <cell r="I214" t="str">
            <v>否</v>
          </cell>
        </row>
        <row r="214">
          <cell r="K214">
            <v>17456.5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4"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</row>
        <row r="214">
          <cell r="AY214">
            <v>0</v>
          </cell>
          <cell r="AZ214">
            <v>17456.5</v>
          </cell>
          <cell r="BA214">
            <v>17456.5</v>
          </cell>
          <cell r="BB214">
            <v>1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</row>
        <row r="215">
          <cell r="B215" t="str">
            <v>S512018</v>
          </cell>
          <cell r="C215" t="str">
            <v>兴宏盛汽车配件（天津）有限公司</v>
          </cell>
          <cell r="D215">
            <v>0</v>
          </cell>
          <cell r="E215" t="str">
            <v>金属件</v>
          </cell>
          <cell r="F215" t="e">
            <v>#REF!</v>
          </cell>
          <cell r="G215" t="str">
            <v>零采</v>
          </cell>
          <cell r="H215">
            <v>0</v>
          </cell>
          <cell r="I215" t="str">
            <v>否</v>
          </cell>
        </row>
        <row r="215"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5"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</row>
        <row r="215"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</row>
        <row r="216">
          <cell r="B216" t="str">
            <v>S411019</v>
          </cell>
          <cell r="C216" t="str">
            <v>多科迪（北京）塑胶颜料有限公司</v>
          </cell>
          <cell r="D216" t="str">
            <v>后视镜</v>
          </cell>
          <cell r="E216" t="str">
            <v>后视镜</v>
          </cell>
        </row>
        <row r="216">
          <cell r="G216" t="str">
            <v>大宗物料</v>
          </cell>
          <cell r="H216">
            <v>30</v>
          </cell>
          <cell r="I216" t="str">
            <v>是</v>
          </cell>
          <cell r="J216">
            <v>30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726</v>
          </cell>
          <cell r="AI216">
            <v>0</v>
          </cell>
          <cell r="AJ216">
            <v>5805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</row>
        <row r="216">
          <cell r="AY216">
            <v>0</v>
          </cell>
          <cell r="AZ216">
            <v>6531</v>
          </cell>
          <cell r="BA216">
            <v>6531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</row>
        <row r="217">
          <cell r="B217" t="str">
            <v>S433012</v>
          </cell>
          <cell r="C217" t="str">
            <v>浙江全盛无纺制品有限公司</v>
          </cell>
          <cell r="D217" t="str">
            <v>座椅</v>
          </cell>
          <cell r="E217" t="str">
            <v>座椅</v>
          </cell>
          <cell r="F217" t="e">
            <v>#REF!</v>
          </cell>
          <cell r="G217" t="str">
            <v>老账</v>
          </cell>
          <cell r="H217">
            <v>0</v>
          </cell>
          <cell r="I217" t="str">
            <v>否</v>
          </cell>
        </row>
        <row r="217">
          <cell r="K217">
            <v>17243.92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7"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</row>
        <row r="217">
          <cell r="AY217">
            <v>0</v>
          </cell>
          <cell r="AZ217">
            <v>17243.92</v>
          </cell>
          <cell r="BA217">
            <v>17243.92</v>
          </cell>
          <cell r="BB217">
            <v>0.8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</row>
        <row r="218">
          <cell r="B218" t="str">
            <v>S513111</v>
          </cell>
          <cell r="C218" t="str">
            <v>黄骅市博涵商贸有限公司</v>
          </cell>
          <cell r="D218">
            <v>0</v>
          </cell>
          <cell r="E218">
            <v>0</v>
          </cell>
        </row>
        <row r="218">
          <cell r="G218" t="str">
            <v>零采</v>
          </cell>
          <cell r="H218">
            <v>0</v>
          </cell>
          <cell r="I218" t="str">
            <v>否</v>
          </cell>
        </row>
        <row r="218"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8"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</row>
        <row r="218"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</row>
        <row r="219">
          <cell r="B219" t="str">
            <v>S413018</v>
          </cell>
          <cell r="C219" t="str">
            <v>沧州崇文晟源机械制造有限公司</v>
          </cell>
          <cell r="D219" t="str">
            <v>座椅</v>
          </cell>
          <cell r="E219" t="str">
            <v>座椅</v>
          </cell>
          <cell r="F219" t="e">
            <v>#REF!</v>
          </cell>
          <cell r="G219" t="str">
            <v>正常供货</v>
          </cell>
          <cell r="H219">
            <v>60</v>
          </cell>
          <cell r="I219" t="str">
            <v>否</v>
          </cell>
          <cell r="J219">
            <v>60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19"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10230.41</v>
          </cell>
          <cell r="AV219">
            <v>0</v>
          </cell>
          <cell r="AW219">
            <v>10294.76</v>
          </cell>
          <cell r="AX219">
            <v>10294.76</v>
          </cell>
          <cell r="AY219">
            <v>10294.75</v>
          </cell>
          <cell r="AZ219">
            <v>41114.68</v>
          </cell>
          <cell r="BA219">
            <v>20525.17</v>
          </cell>
          <cell r="BB219">
            <v>0.8</v>
          </cell>
          <cell r="BC219">
            <v>0</v>
          </cell>
          <cell r="BD219">
            <v>1705.06833333333</v>
          </cell>
          <cell r="BE219">
            <v>1705.06833333333</v>
          </cell>
          <cell r="BF219">
            <v>3420.86166666667</v>
          </cell>
          <cell r="BG219">
            <v>5136.655</v>
          </cell>
          <cell r="BH219">
            <v>6852.44666666667</v>
          </cell>
        </row>
        <row r="220">
          <cell r="B220" t="str">
            <v>S413140</v>
          </cell>
          <cell r="C220" t="str">
            <v>河北益清环保工程有限公司</v>
          </cell>
          <cell r="D220">
            <v>0</v>
          </cell>
          <cell r="E220">
            <v>0</v>
          </cell>
        </row>
        <row r="220">
          <cell r="G220" t="str">
            <v>老账</v>
          </cell>
          <cell r="H220">
            <v>0</v>
          </cell>
          <cell r="I220" t="str">
            <v>否</v>
          </cell>
        </row>
        <row r="220"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0"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</row>
        <row r="220"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</row>
        <row r="221">
          <cell r="B221" t="str">
            <v>S413098</v>
          </cell>
          <cell r="C221" t="str">
            <v>黄骅市宁鑫商贸有限公司</v>
          </cell>
          <cell r="D221">
            <v>0</v>
          </cell>
          <cell r="E221">
            <v>0</v>
          </cell>
        </row>
        <row r="221">
          <cell r="G221" t="str">
            <v>零采</v>
          </cell>
          <cell r="H221">
            <v>0</v>
          </cell>
          <cell r="I221" t="str">
            <v>否</v>
          </cell>
        </row>
        <row r="221">
          <cell r="K221">
            <v>16470.66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1"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</row>
        <row r="221">
          <cell r="AY221">
            <v>0</v>
          </cell>
          <cell r="AZ221">
            <v>16470.66</v>
          </cell>
          <cell r="BA221">
            <v>16470.66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</row>
        <row r="222">
          <cell r="B222" t="str">
            <v>S437032</v>
          </cell>
          <cell r="C222" t="str">
            <v>山东昊松新材料科技有限公司</v>
          </cell>
          <cell r="D222" t="str">
            <v>后视镜</v>
          </cell>
          <cell r="E222" t="str">
            <v>后视镜</v>
          </cell>
        </row>
        <row r="222">
          <cell r="G222" t="str">
            <v>正常供货</v>
          </cell>
          <cell r="H222">
            <v>30</v>
          </cell>
          <cell r="I222" t="str">
            <v>否</v>
          </cell>
          <cell r="J222">
            <v>30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2">
          <cell r="AF222">
            <v>0</v>
          </cell>
          <cell r="AG222">
            <v>0</v>
          </cell>
        </row>
        <row r="222"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</row>
        <row r="222"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</row>
        <row r="223">
          <cell r="B223" t="str">
            <v>S512006</v>
          </cell>
          <cell r="C223" t="str">
            <v>天津尼嘉斯机械设备销售有限公司</v>
          </cell>
          <cell r="D223">
            <v>0</v>
          </cell>
          <cell r="E223">
            <v>0</v>
          </cell>
        </row>
        <row r="223">
          <cell r="G223" t="str">
            <v>固定资产-老账</v>
          </cell>
          <cell r="H223">
            <v>0</v>
          </cell>
          <cell r="I223" t="str">
            <v>否</v>
          </cell>
        </row>
        <row r="223">
          <cell r="K223">
            <v>14336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3"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</row>
        <row r="223">
          <cell r="AY223">
            <v>0</v>
          </cell>
          <cell r="AZ223">
            <v>14336</v>
          </cell>
          <cell r="BA223">
            <v>14336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</row>
        <row r="224">
          <cell r="B224" t="str">
            <v>S513017</v>
          </cell>
          <cell r="C224" t="str">
            <v>黄骅市三姐五金经销部</v>
          </cell>
          <cell r="D224" t="str">
            <v>后视镜</v>
          </cell>
          <cell r="E224" t="str">
            <v>后视镜</v>
          </cell>
        </row>
        <row r="224">
          <cell r="G224" t="str">
            <v>零采</v>
          </cell>
          <cell r="H224">
            <v>0</v>
          </cell>
          <cell r="I224" t="str">
            <v>否</v>
          </cell>
        </row>
        <row r="224"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4"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</row>
        <row r="224"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</row>
        <row r="225">
          <cell r="B225" t="str">
            <v>S413105</v>
          </cell>
          <cell r="C225" t="str">
            <v>沧州斯克艾商贸有限公司</v>
          </cell>
          <cell r="D225" t="str">
            <v>金属件/后视镜</v>
          </cell>
          <cell r="E225" t="str">
            <v>金属件/后视镜</v>
          </cell>
          <cell r="F225" t="e">
            <v>#REF!</v>
          </cell>
          <cell r="G225" t="str">
            <v>正常供货</v>
          </cell>
          <cell r="H225">
            <v>90</v>
          </cell>
          <cell r="I225" t="str">
            <v>是</v>
          </cell>
          <cell r="J225">
            <v>90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5"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5"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18797.81</v>
          </cell>
          <cell r="AJ225">
            <v>0</v>
          </cell>
          <cell r="AK225">
            <v>80889.87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</row>
        <row r="225">
          <cell r="AY225">
            <v>0</v>
          </cell>
          <cell r="AZ225">
            <v>99687.68</v>
          </cell>
          <cell r="BA225">
            <v>99687.68</v>
          </cell>
          <cell r="BB225">
            <v>0.8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</row>
        <row r="226">
          <cell r="B226" t="str">
            <v>S432023</v>
          </cell>
          <cell r="C226" t="str">
            <v>浙江万福机电科技有限公司</v>
          </cell>
          <cell r="D226" t="str">
            <v>后视镜</v>
          </cell>
          <cell r="E226" t="str">
            <v>后视镜</v>
          </cell>
        </row>
        <row r="226">
          <cell r="G226" t="str">
            <v>正常供货</v>
          </cell>
          <cell r="H226">
            <v>30</v>
          </cell>
          <cell r="I226" t="str">
            <v>否</v>
          </cell>
          <cell r="J226">
            <v>30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6"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3100</v>
          </cell>
          <cell r="AW226">
            <v>339</v>
          </cell>
          <cell r="AX226">
            <v>4340</v>
          </cell>
          <cell r="AY226">
            <v>21922</v>
          </cell>
          <cell r="AZ226">
            <v>29701</v>
          </cell>
          <cell r="BA226">
            <v>51623</v>
          </cell>
          <cell r="BB226">
            <v>0</v>
          </cell>
          <cell r="BC226">
            <v>0</v>
          </cell>
          <cell r="BD226">
            <v>0</v>
          </cell>
          <cell r="BE226">
            <v>516.666666666667</v>
          </cell>
          <cell r="BF226">
            <v>573.166666666667</v>
          </cell>
          <cell r="BG226">
            <v>1296.5</v>
          </cell>
          <cell r="BH226">
            <v>4950.16666666667</v>
          </cell>
        </row>
        <row r="227">
          <cell r="B227" t="str">
            <v>S413030</v>
          </cell>
          <cell r="C227" t="str">
            <v>黄骅市盛荣汽车零部件有限公司</v>
          </cell>
          <cell r="D227" t="str">
            <v>金属件</v>
          </cell>
          <cell r="E227" t="str">
            <v>金属件</v>
          </cell>
          <cell r="F227" t="e">
            <v>#REF!</v>
          </cell>
          <cell r="G227" t="str">
            <v>正常供货</v>
          </cell>
          <cell r="H227">
            <v>90</v>
          </cell>
          <cell r="I227" t="str">
            <v>否</v>
          </cell>
          <cell r="J227">
            <v>90</v>
          </cell>
          <cell r="K227">
            <v>2263.73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7"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4712.16</v>
          </cell>
          <cell r="AW227">
            <v>0</v>
          </cell>
        </row>
        <row r="227">
          <cell r="AY227">
            <v>0</v>
          </cell>
          <cell r="AZ227">
            <v>6975.89</v>
          </cell>
          <cell r="BA227">
            <v>6975.89</v>
          </cell>
          <cell r="BB227">
            <v>1</v>
          </cell>
          <cell r="BC227">
            <v>0</v>
          </cell>
          <cell r="BD227">
            <v>0</v>
          </cell>
          <cell r="BE227">
            <v>785.36</v>
          </cell>
          <cell r="BF227">
            <v>785.36</v>
          </cell>
          <cell r="BG227">
            <v>785.36</v>
          </cell>
          <cell r="BH227">
            <v>785.36</v>
          </cell>
        </row>
        <row r="228">
          <cell r="B228" t="str">
            <v>S413097</v>
          </cell>
          <cell r="C228" t="str">
            <v>威县永盛汽车配件制造有限公司</v>
          </cell>
          <cell r="D228">
            <v>0</v>
          </cell>
          <cell r="E228">
            <v>0</v>
          </cell>
        </row>
        <row r="228">
          <cell r="G228" t="str">
            <v>老账</v>
          </cell>
          <cell r="H228">
            <v>0</v>
          </cell>
          <cell r="I228" t="str">
            <v>否</v>
          </cell>
        </row>
        <row r="228">
          <cell r="K228">
            <v>11220.07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8"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</row>
        <row r="228">
          <cell r="AY228">
            <v>0</v>
          </cell>
          <cell r="AZ228">
            <v>11220.07</v>
          </cell>
          <cell r="BA228">
            <v>11220.07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</row>
        <row r="229">
          <cell r="B229" t="str">
            <v>S513018</v>
          </cell>
          <cell r="C229" t="str">
            <v>河北双力起重机械有限公司</v>
          </cell>
          <cell r="D229">
            <v>0</v>
          </cell>
          <cell r="E229">
            <v>0</v>
          </cell>
        </row>
        <row r="229">
          <cell r="G229" t="str">
            <v>老账</v>
          </cell>
          <cell r="H229">
            <v>0</v>
          </cell>
          <cell r="I229" t="str">
            <v>否</v>
          </cell>
        </row>
        <row r="229">
          <cell r="K229">
            <v>0</v>
          </cell>
          <cell r="L229">
            <v>450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10600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29"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</row>
        <row r="229">
          <cell r="AY229">
            <v>0</v>
          </cell>
          <cell r="AZ229">
            <v>11050</v>
          </cell>
          <cell r="BA229">
            <v>11050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</row>
        <row r="230">
          <cell r="B230" t="str">
            <v>S512017</v>
          </cell>
          <cell r="C230" t="str">
            <v>天津开山金属模具科技有限公司</v>
          </cell>
          <cell r="D230">
            <v>0</v>
          </cell>
          <cell r="E230" t="str">
            <v>金属件</v>
          </cell>
          <cell r="F230" t="e">
            <v>#REF!</v>
          </cell>
          <cell r="G230" t="str">
            <v>零采</v>
          </cell>
          <cell r="H230">
            <v>0</v>
          </cell>
          <cell r="I230" t="str">
            <v>否</v>
          </cell>
        </row>
        <row r="230"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0"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13485.25</v>
          </cell>
          <cell r="AU230">
            <v>0</v>
          </cell>
          <cell r="AV230">
            <v>0</v>
          </cell>
          <cell r="AW230">
            <v>11965.95</v>
          </cell>
        </row>
        <row r="230">
          <cell r="AY230">
            <v>0</v>
          </cell>
          <cell r="AZ230">
            <v>25451.2</v>
          </cell>
          <cell r="BA230">
            <v>25451.2</v>
          </cell>
          <cell r="BB230">
            <v>0</v>
          </cell>
          <cell r="BC230">
            <v>2247.54166666667</v>
          </cell>
          <cell r="BD230">
            <v>2247.54166666667</v>
          </cell>
          <cell r="BE230">
            <v>2247.54166666667</v>
          </cell>
          <cell r="BF230">
            <v>4241.86666666667</v>
          </cell>
          <cell r="BG230">
            <v>4241.86666666667</v>
          </cell>
          <cell r="BH230">
            <v>4241.86666666667</v>
          </cell>
        </row>
        <row r="231">
          <cell r="B231" t="str">
            <v>S513049</v>
          </cell>
          <cell r="C231" t="str">
            <v>黄骅市悠然园林绿化工程有限公司</v>
          </cell>
          <cell r="D231">
            <v>0</v>
          </cell>
          <cell r="E231">
            <v>0</v>
          </cell>
        </row>
        <row r="231">
          <cell r="G231" t="str">
            <v>老账</v>
          </cell>
          <cell r="H231">
            <v>0</v>
          </cell>
          <cell r="I231" t="str">
            <v>否</v>
          </cell>
        </row>
        <row r="231"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10976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1"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</row>
        <row r="231">
          <cell r="AY231">
            <v>0</v>
          </cell>
          <cell r="AZ231">
            <v>10976</v>
          </cell>
          <cell r="BA231">
            <v>10976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</row>
        <row r="232">
          <cell r="B232" t="str">
            <v>S413123</v>
          </cell>
          <cell r="C232" t="str">
            <v>黄骅市固诺装饰工程有限公司</v>
          </cell>
          <cell r="D232">
            <v>0</v>
          </cell>
          <cell r="E232">
            <v>0</v>
          </cell>
        </row>
        <row r="232">
          <cell r="G232" t="str">
            <v>老账</v>
          </cell>
          <cell r="H232">
            <v>0</v>
          </cell>
          <cell r="I232" t="str">
            <v>否</v>
          </cell>
        </row>
        <row r="232">
          <cell r="K232">
            <v>9435.25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2"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</row>
        <row r="232">
          <cell r="AY232">
            <v>0</v>
          </cell>
          <cell r="AZ232">
            <v>9435.25</v>
          </cell>
          <cell r="BA232">
            <v>9435.25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</row>
        <row r="233">
          <cell r="B233" t="str">
            <v>S513020</v>
          </cell>
          <cell r="C233" t="str">
            <v>黄骅市鸿基盛业地面工程有限公司</v>
          </cell>
          <cell r="D233">
            <v>0</v>
          </cell>
          <cell r="E233">
            <v>0</v>
          </cell>
        </row>
        <row r="233">
          <cell r="G233" t="str">
            <v>老账</v>
          </cell>
          <cell r="H233">
            <v>0</v>
          </cell>
          <cell r="I233" t="str">
            <v>否</v>
          </cell>
        </row>
        <row r="233">
          <cell r="K233">
            <v>9178.84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3"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</row>
        <row r="233">
          <cell r="AY233">
            <v>0</v>
          </cell>
          <cell r="AZ233">
            <v>9178.84</v>
          </cell>
          <cell r="BA233">
            <v>9178.84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</row>
        <row r="234">
          <cell r="B234" t="str">
            <v>S413147</v>
          </cell>
          <cell r="C234" t="str">
            <v>黄骅市海永机电设备经营部</v>
          </cell>
          <cell r="D234">
            <v>0</v>
          </cell>
          <cell r="E234">
            <v>0</v>
          </cell>
        </row>
        <row r="234">
          <cell r="G234" t="str">
            <v>老账</v>
          </cell>
          <cell r="H234">
            <v>0</v>
          </cell>
          <cell r="I234" t="str">
            <v>是</v>
          </cell>
        </row>
        <row r="234"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4">
          <cell r="AG234">
            <v>6375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15770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2500</v>
          </cell>
          <cell r="AV234">
            <v>0</v>
          </cell>
          <cell r="AW234">
            <v>0</v>
          </cell>
        </row>
        <row r="234">
          <cell r="AY234">
            <v>0</v>
          </cell>
          <cell r="AZ234">
            <v>24645</v>
          </cell>
          <cell r="BA234">
            <v>24645</v>
          </cell>
          <cell r="BB234">
            <v>0</v>
          </cell>
          <cell r="BC234">
            <v>0</v>
          </cell>
          <cell r="BD234">
            <v>416.666666666667</v>
          </cell>
          <cell r="BE234">
            <v>416.666666666667</v>
          </cell>
          <cell r="BF234">
            <v>416.666666666667</v>
          </cell>
          <cell r="BG234">
            <v>416.666666666667</v>
          </cell>
          <cell r="BH234">
            <v>416.666666666667</v>
          </cell>
        </row>
        <row r="235">
          <cell r="B235" t="str">
            <v>S413093</v>
          </cell>
          <cell r="C235" t="str">
            <v>黄骅市兴田弹簧有限公司</v>
          </cell>
          <cell r="D235" t="str">
            <v>座椅</v>
          </cell>
          <cell r="E235" t="str">
            <v>座椅</v>
          </cell>
          <cell r="F235" t="e">
            <v>#REF!</v>
          </cell>
          <cell r="G235" t="str">
            <v>清户（顶酒）</v>
          </cell>
          <cell r="H235">
            <v>0</v>
          </cell>
          <cell r="I235" t="str">
            <v>否</v>
          </cell>
        </row>
        <row r="235">
          <cell r="K235">
            <v>736.41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7800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5"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</row>
        <row r="235">
          <cell r="AY235">
            <v>0</v>
          </cell>
          <cell r="AZ235">
            <v>8536.41</v>
          </cell>
          <cell r="BA235">
            <v>8536.41</v>
          </cell>
          <cell r="BB235">
            <v>0.8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</row>
        <row r="236">
          <cell r="B236" t="str">
            <v>S413169</v>
          </cell>
          <cell r="C236" t="str">
            <v>黄骅市鑫翔五金产品经销处</v>
          </cell>
          <cell r="D236" t="str">
            <v>金属件</v>
          </cell>
          <cell r="E236" t="str">
            <v>金属件</v>
          </cell>
          <cell r="F236" t="e">
            <v>#REF!</v>
          </cell>
          <cell r="G236" t="str">
            <v>正常供货</v>
          </cell>
          <cell r="H236">
            <v>0</v>
          </cell>
          <cell r="I236" t="str">
            <v>否</v>
          </cell>
          <cell r="J236">
            <v>90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6"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16</v>
          </cell>
        </row>
        <row r="236">
          <cell r="AY236">
            <v>5942</v>
          </cell>
          <cell r="AZ236">
            <v>5958</v>
          </cell>
          <cell r="BA236">
            <v>5958</v>
          </cell>
          <cell r="BB236">
            <v>1</v>
          </cell>
          <cell r="BC236">
            <v>0</v>
          </cell>
          <cell r="BD236">
            <v>0</v>
          </cell>
          <cell r="BE236">
            <v>0</v>
          </cell>
          <cell r="BF236">
            <v>2.66666666666667</v>
          </cell>
          <cell r="BG236">
            <v>2.66666666666667</v>
          </cell>
          <cell r="BH236">
            <v>993</v>
          </cell>
        </row>
        <row r="237">
          <cell r="B237" t="str">
            <v>S437008</v>
          </cell>
          <cell r="C237" t="str">
            <v>烟台青沪纸业有限公司</v>
          </cell>
          <cell r="D237" t="str">
            <v>座椅</v>
          </cell>
          <cell r="E237" t="str">
            <v>座椅</v>
          </cell>
          <cell r="F237" t="e">
            <v>#REF!</v>
          </cell>
          <cell r="G237" t="str">
            <v>正常供货</v>
          </cell>
          <cell r="H237">
            <v>0</v>
          </cell>
          <cell r="I237" t="str">
            <v>否</v>
          </cell>
          <cell r="J237">
            <v>90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7"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6426.73</v>
          </cell>
          <cell r="AU237">
            <v>7359.01</v>
          </cell>
          <cell r="AV237">
            <v>0</v>
          </cell>
          <cell r="AW237">
            <v>7335.33</v>
          </cell>
        </row>
        <row r="237">
          <cell r="AY237">
            <v>0</v>
          </cell>
          <cell r="AZ237">
            <v>21121.07</v>
          </cell>
          <cell r="BA237">
            <v>21121.07</v>
          </cell>
          <cell r="BB237">
            <v>0.8</v>
          </cell>
          <cell r="BC237">
            <v>1071.12166666667</v>
          </cell>
          <cell r="BD237">
            <v>2297.62333333333</v>
          </cell>
          <cell r="BE237">
            <v>2297.62333333333</v>
          </cell>
          <cell r="BF237">
            <v>3520.17833333333</v>
          </cell>
          <cell r="BG237">
            <v>3520.17833333333</v>
          </cell>
          <cell r="BH237">
            <v>3520.17833333333</v>
          </cell>
        </row>
        <row r="238">
          <cell r="B238" t="str">
            <v>S512013</v>
          </cell>
          <cell r="C238" t="str">
            <v>兴泽智能装备（天津）有限公司</v>
          </cell>
          <cell r="D238">
            <v>0</v>
          </cell>
          <cell r="E238" t="str">
            <v>金属件</v>
          </cell>
          <cell r="F238" t="e">
            <v>#REF!</v>
          </cell>
          <cell r="G238" t="str">
            <v>老账</v>
          </cell>
          <cell r="H238">
            <v>0</v>
          </cell>
          <cell r="I238" t="str">
            <v>否</v>
          </cell>
        </row>
        <row r="238"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8"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5100</v>
          </cell>
          <cell r="AU238">
            <v>0</v>
          </cell>
          <cell r="AV238">
            <v>0</v>
          </cell>
          <cell r="AW238">
            <v>0</v>
          </cell>
        </row>
        <row r="238">
          <cell r="AY238">
            <v>0</v>
          </cell>
          <cell r="AZ238">
            <v>5100</v>
          </cell>
          <cell r="BA238">
            <v>5100</v>
          </cell>
          <cell r="BB238">
            <v>0</v>
          </cell>
          <cell r="BC238">
            <v>850</v>
          </cell>
          <cell r="BD238">
            <v>850</v>
          </cell>
          <cell r="BE238">
            <v>850</v>
          </cell>
          <cell r="BF238">
            <v>850</v>
          </cell>
          <cell r="BG238">
            <v>850</v>
          </cell>
          <cell r="BH238">
            <v>850</v>
          </cell>
        </row>
        <row r="239">
          <cell r="B239" t="str">
            <v>S411020</v>
          </cell>
          <cell r="C239" t="str">
            <v>北京和昌明汽车内饰件有限公司</v>
          </cell>
          <cell r="D239" t="str">
            <v>座椅</v>
          </cell>
          <cell r="E239" t="str">
            <v>座椅</v>
          </cell>
          <cell r="F239" t="e">
            <v>#REF!</v>
          </cell>
          <cell r="G239" t="str">
            <v>正常供货</v>
          </cell>
          <cell r="H239">
            <v>90</v>
          </cell>
          <cell r="I239" t="str">
            <v>是</v>
          </cell>
          <cell r="J239">
            <v>90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779.67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723.14</v>
          </cell>
          <cell r="AS239">
            <v>0</v>
          </cell>
          <cell r="AT239">
            <v>22.66</v>
          </cell>
          <cell r="AU239">
            <v>0</v>
          </cell>
          <cell r="AV239">
            <v>0</v>
          </cell>
          <cell r="AW239">
            <v>0</v>
          </cell>
        </row>
        <row r="239">
          <cell r="AY239">
            <v>0</v>
          </cell>
          <cell r="AZ239">
            <v>1525.47</v>
          </cell>
          <cell r="BA239">
            <v>1525.47</v>
          </cell>
          <cell r="BB239">
            <v>0.8</v>
          </cell>
          <cell r="BC239">
            <v>124.3</v>
          </cell>
          <cell r="BD239">
            <v>124.3</v>
          </cell>
          <cell r="BE239">
            <v>124.3</v>
          </cell>
          <cell r="BF239">
            <v>124.3</v>
          </cell>
          <cell r="BG239">
            <v>3.77666666666667</v>
          </cell>
          <cell r="BH239">
            <v>3.77666666666667</v>
          </cell>
        </row>
        <row r="240">
          <cell r="B240" t="str">
            <v>S431025</v>
          </cell>
          <cell r="C240" t="str">
            <v>上海坤达五金制品有限公司</v>
          </cell>
          <cell r="D240" t="str">
            <v>后视镜</v>
          </cell>
          <cell r="E240" t="str">
            <v>后视镜</v>
          </cell>
        </row>
        <row r="240">
          <cell r="G240" t="str">
            <v>老账</v>
          </cell>
          <cell r="H240">
            <v>60</v>
          </cell>
          <cell r="I240" t="str">
            <v>否</v>
          </cell>
        </row>
        <row r="240"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0"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</row>
        <row r="240"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</row>
        <row r="241">
          <cell r="B241" t="str">
            <v>S432024</v>
          </cell>
          <cell r="C241" t="str">
            <v>江阴市达安汽车零部件有限公司</v>
          </cell>
          <cell r="D241" t="str">
            <v>座椅</v>
          </cell>
          <cell r="E241" t="str">
            <v>座椅</v>
          </cell>
          <cell r="F241" t="e">
            <v>#REF!</v>
          </cell>
        </row>
        <row r="241">
          <cell r="H241">
            <v>0</v>
          </cell>
          <cell r="I241" t="str">
            <v>否</v>
          </cell>
        </row>
        <row r="241"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1"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</row>
        <row r="241">
          <cell r="AM241">
            <v>0</v>
          </cell>
        </row>
        <row r="241"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</row>
        <row r="241">
          <cell r="AY241">
            <v>0</v>
          </cell>
          <cell r="AZ241">
            <v>0</v>
          </cell>
          <cell r="BA241">
            <v>0</v>
          </cell>
          <cell r="BB241">
            <v>0.8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</row>
        <row r="242">
          <cell r="B242" t="str">
            <v>S413088</v>
          </cell>
          <cell r="C242" t="str">
            <v>张家港市万荣机械制造有限公司</v>
          </cell>
          <cell r="D242">
            <v>0</v>
          </cell>
          <cell r="E242">
            <v>0</v>
          </cell>
        </row>
        <row r="242">
          <cell r="G242" t="str">
            <v>老账</v>
          </cell>
          <cell r="H242">
            <v>0</v>
          </cell>
          <cell r="I242" t="str">
            <v>否</v>
          </cell>
        </row>
        <row r="242">
          <cell r="K242">
            <v>6350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2"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</row>
        <row r="242">
          <cell r="AY242">
            <v>0</v>
          </cell>
          <cell r="AZ242">
            <v>6350</v>
          </cell>
          <cell r="BA242">
            <v>6350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</row>
        <row r="243">
          <cell r="B243" t="str">
            <v>S413126</v>
          </cell>
          <cell r="C243" t="str">
            <v>沧州市坤元装饰装修工程有限公司</v>
          </cell>
          <cell r="D243">
            <v>0</v>
          </cell>
          <cell r="E243">
            <v>0</v>
          </cell>
        </row>
        <row r="243">
          <cell r="G243" t="str">
            <v>老账</v>
          </cell>
          <cell r="H243">
            <v>0</v>
          </cell>
          <cell r="I243" t="str">
            <v>是</v>
          </cell>
        </row>
        <row r="243"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2548.4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3"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3500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</row>
        <row r="243">
          <cell r="AY243">
            <v>0</v>
          </cell>
          <cell r="AZ243">
            <v>6048.4</v>
          </cell>
          <cell r="BA243">
            <v>6048.4</v>
          </cell>
          <cell r="BB243">
            <v>0</v>
          </cell>
          <cell r="BC243">
            <v>583.333333333333</v>
          </cell>
          <cell r="BD243">
            <v>583.333333333333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</row>
        <row r="244">
          <cell r="B244" t="str">
            <v>S431014</v>
          </cell>
          <cell r="C244" t="str">
            <v>上海优诺特实业股份有限公司</v>
          </cell>
          <cell r="D244">
            <v>0</v>
          </cell>
          <cell r="E244">
            <v>0</v>
          </cell>
        </row>
        <row r="244">
          <cell r="G244" t="str">
            <v>老账</v>
          </cell>
          <cell r="H244">
            <v>0</v>
          </cell>
          <cell r="I244" t="str">
            <v>否</v>
          </cell>
        </row>
        <row r="244">
          <cell r="K244">
            <v>5600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4"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</row>
        <row r="244">
          <cell r="AY244">
            <v>0</v>
          </cell>
          <cell r="AZ244">
            <v>5600</v>
          </cell>
          <cell r="BA244">
            <v>5600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</row>
        <row r="245">
          <cell r="B245" t="str">
            <v>S413094</v>
          </cell>
          <cell r="C245" t="str">
            <v>霸州市宏海塑料制品有限公司</v>
          </cell>
          <cell r="D245" t="str">
            <v>座椅</v>
          </cell>
          <cell r="E245" t="str">
            <v>座椅</v>
          </cell>
          <cell r="F245" t="e">
            <v>#REF!</v>
          </cell>
          <cell r="G245" t="str">
            <v>老账</v>
          </cell>
          <cell r="H245">
            <v>0</v>
          </cell>
          <cell r="I245" t="str">
            <v>否</v>
          </cell>
        </row>
        <row r="245">
          <cell r="K245">
            <v>5579.03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5"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</row>
        <row r="245">
          <cell r="AY245">
            <v>0</v>
          </cell>
          <cell r="AZ245">
            <v>5579.03</v>
          </cell>
          <cell r="BA245">
            <v>5579.03</v>
          </cell>
          <cell r="BB245">
            <v>0.8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</row>
        <row r="246">
          <cell r="B246" t="str">
            <v>S513160</v>
          </cell>
          <cell r="C246" t="str">
            <v>黄骅市宏宸汽车配件有限公司</v>
          </cell>
          <cell r="D246" t="str">
            <v>金属件</v>
          </cell>
          <cell r="E246" t="str">
            <v>金属件</v>
          </cell>
          <cell r="F246" t="e">
            <v>#REF!</v>
          </cell>
          <cell r="G246" t="str">
            <v>一单一议（委外加工）</v>
          </cell>
          <cell r="H246">
            <v>0</v>
          </cell>
          <cell r="I246" t="str">
            <v>否</v>
          </cell>
        </row>
        <row r="246"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3952.36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6503.77</v>
          </cell>
          <cell r="AY246">
            <v>0</v>
          </cell>
          <cell r="AZ246">
            <v>10456.13</v>
          </cell>
          <cell r="BA246">
            <v>10456.13</v>
          </cell>
          <cell r="BB246">
            <v>1</v>
          </cell>
          <cell r="BC246">
            <v>658.726666666667</v>
          </cell>
          <cell r="BD246">
            <v>658.726666666667</v>
          </cell>
          <cell r="BE246">
            <v>658.726666666667</v>
          </cell>
          <cell r="BF246">
            <v>658.726666666667</v>
          </cell>
          <cell r="BG246">
            <v>1083.96166666667</v>
          </cell>
          <cell r="BH246">
            <v>1083.96166666667</v>
          </cell>
        </row>
        <row r="247">
          <cell r="B247" t="str">
            <v>S537004</v>
          </cell>
          <cell r="C247" t="str">
            <v>诸城市仁德物流有限公司</v>
          </cell>
          <cell r="D247" t="str">
            <v>座椅</v>
          </cell>
          <cell r="E247" t="str">
            <v>座椅</v>
          </cell>
          <cell r="F247" t="e">
            <v>#REF!</v>
          </cell>
          <cell r="G247" t="str">
            <v>销售（三方库）</v>
          </cell>
          <cell r="H247">
            <v>90</v>
          </cell>
          <cell r="I247" t="str">
            <v>是</v>
          </cell>
        </row>
        <row r="247"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7">
          <cell r="AE247">
            <v>5134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</row>
        <row r="247">
          <cell r="AY247">
            <v>0</v>
          </cell>
          <cell r="AZ247">
            <v>5134</v>
          </cell>
          <cell r="BA247">
            <v>5134</v>
          </cell>
          <cell r="BB247">
            <v>0.8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</row>
        <row r="248">
          <cell r="B248" t="str">
            <v>S512004</v>
          </cell>
          <cell r="C248" t="str">
            <v>天津优普达特科技有限公司</v>
          </cell>
          <cell r="D248" t="str">
            <v>金属件/座椅/后视镜</v>
          </cell>
          <cell r="E248" t="str">
            <v>金属件/座椅/后视镜</v>
          </cell>
          <cell r="F248" t="e">
            <v>#REF!</v>
          </cell>
          <cell r="G248" t="str">
            <v>固定资产-老账</v>
          </cell>
          <cell r="H248">
            <v>30</v>
          </cell>
          <cell r="I248" t="str">
            <v>是</v>
          </cell>
        </row>
        <row r="248"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8"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148179.1</v>
          </cell>
          <cell r="AL248">
            <v>68930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15300</v>
          </cell>
          <cell r="AT248">
            <v>0</v>
          </cell>
          <cell r="AU248">
            <v>0</v>
          </cell>
          <cell r="AV248">
            <v>740</v>
          </cell>
          <cell r="AW248">
            <v>0</v>
          </cell>
        </row>
        <row r="248">
          <cell r="AY248">
            <v>0</v>
          </cell>
          <cell r="AZ248">
            <v>233149.1</v>
          </cell>
          <cell r="BA248">
            <v>233149.1</v>
          </cell>
          <cell r="BB248">
            <v>1</v>
          </cell>
          <cell r="BC248">
            <v>2550</v>
          </cell>
          <cell r="BD248">
            <v>2550</v>
          </cell>
          <cell r="BE248">
            <v>2673.33333333333</v>
          </cell>
          <cell r="BF248">
            <v>2673.33333333333</v>
          </cell>
          <cell r="BG248">
            <v>2673.33333333333</v>
          </cell>
          <cell r="BH248">
            <v>123.333333333333</v>
          </cell>
        </row>
        <row r="249">
          <cell r="B249" t="str">
            <v>S412024</v>
          </cell>
          <cell r="C249" t="str">
            <v>天津东旺科技发展有限公司</v>
          </cell>
          <cell r="D249" t="str">
            <v>后视镜</v>
          </cell>
          <cell r="E249" t="str">
            <v>后视镜</v>
          </cell>
        </row>
        <row r="249">
          <cell r="G249" t="str">
            <v>除漆药剂</v>
          </cell>
          <cell r="H249">
            <v>30</v>
          </cell>
          <cell r="I249" t="str">
            <v>否</v>
          </cell>
          <cell r="J249">
            <v>30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49"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12714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</row>
        <row r="249">
          <cell r="AY249">
            <v>0</v>
          </cell>
          <cell r="AZ249">
            <v>12714</v>
          </cell>
          <cell r="BA249">
            <v>12714</v>
          </cell>
          <cell r="BB249">
            <v>0</v>
          </cell>
          <cell r="BC249">
            <v>2119</v>
          </cell>
          <cell r="BD249">
            <v>2119</v>
          </cell>
          <cell r="BE249">
            <v>2119</v>
          </cell>
          <cell r="BF249">
            <v>0</v>
          </cell>
          <cell r="BG249">
            <v>0</v>
          </cell>
          <cell r="BH249">
            <v>0</v>
          </cell>
        </row>
        <row r="250">
          <cell r="B250" t="str">
            <v>S521013</v>
          </cell>
          <cell r="C250" t="str">
            <v>沈阳机床集团中捷机床厂</v>
          </cell>
          <cell r="D250">
            <v>0</v>
          </cell>
          <cell r="E250">
            <v>0</v>
          </cell>
        </row>
        <row r="250">
          <cell r="G250" t="str">
            <v>零采</v>
          </cell>
          <cell r="H250">
            <v>0</v>
          </cell>
          <cell r="I250" t="str">
            <v>是</v>
          </cell>
        </row>
        <row r="250">
          <cell r="AF250">
            <v>5000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</row>
        <row r="250">
          <cell r="AY250">
            <v>0</v>
          </cell>
          <cell r="AZ250">
            <v>5000</v>
          </cell>
          <cell r="BA250">
            <v>5000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</row>
        <row r="251">
          <cell r="B251" t="str">
            <v>S513185</v>
          </cell>
          <cell r="C251" t="str">
            <v>河北顺和职业卫生技术服务有限公司</v>
          </cell>
          <cell r="D251">
            <v>0</v>
          </cell>
          <cell r="E251">
            <v>0</v>
          </cell>
        </row>
        <row r="251">
          <cell r="G251" t="str">
            <v>管理</v>
          </cell>
          <cell r="H251">
            <v>0</v>
          </cell>
          <cell r="I251" t="str">
            <v>是</v>
          </cell>
        </row>
        <row r="251">
          <cell r="AH251">
            <v>5000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</row>
        <row r="251">
          <cell r="AY251">
            <v>0</v>
          </cell>
          <cell r="AZ251">
            <v>5000</v>
          </cell>
          <cell r="BA251">
            <v>5000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</row>
        <row r="252">
          <cell r="B252" t="str">
            <v>S413036</v>
          </cell>
          <cell r="C252" t="str">
            <v>黄骅市元周五金制品有限公司</v>
          </cell>
          <cell r="D252" t="str">
            <v>后视镜</v>
          </cell>
          <cell r="E252" t="str">
            <v>后视镜</v>
          </cell>
        </row>
        <row r="252">
          <cell r="G252" t="str">
            <v>正常供货</v>
          </cell>
          <cell r="H252">
            <v>30</v>
          </cell>
          <cell r="I252" t="str">
            <v>是</v>
          </cell>
          <cell r="J252">
            <v>30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</row>
        <row r="252"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40465.94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</row>
        <row r="252">
          <cell r="AY252">
            <v>0</v>
          </cell>
          <cell r="AZ252">
            <v>40465.94</v>
          </cell>
          <cell r="BA252">
            <v>40465.94</v>
          </cell>
          <cell r="BB252">
            <v>0</v>
          </cell>
          <cell r="BC252">
            <v>6744.32333333333</v>
          </cell>
          <cell r="BD252">
            <v>6744.32333333333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</row>
        <row r="253">
          <cell r="B253" t="str">
            <v>S411014</v>
          </cell>
          <cell r="C253" t="str">
            <v>北京京科兴业科技发展有限公司</v>
          </cell>
          <cell r="D253">
            <v>0</v>
          </cell>
          <cell r="E253">
            <v>0</v>
          </cell>
        </row>
        <row r="253">
          <cell r="G253" t="str">
            <v>固定资产（检具）</v>
          </cell>
          <cell r="H253">
            <v>0</v>
          </cell>
          <cell r="I253" t="str">
            <v>否</v>
          </cell>
        </row>
        <row r="253"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4500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3"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</row>
        <row r="253">
          <cell r="AY253">
            <v>0</v>
          </cell>
          <cell r="AZ253">
            <v>4500</v>
          </cell>
          <cell r="BA253">
            <v>4500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</row>
        <row r="254">
          <cell r="B254" t="str">
            <v>S434010</v>
          </cell>
          <cell r="C254" t="str">
            <v>安徽盛达前亮铝业有限公司</v>
          </cell>
          <cell r="D254" t="str">
            <v>后视镜</v>
          </cell>
          <cell r="E254" t="str">
            <v>后视镜</v>
          </cell>
        </row>
        <row r="254">
          <cell r="G254" t="str">
            <v>老账</v>
          </cell>
          <cell r="H254">
            <v>0</v>
          </cell>
          <cell r="I254" t="str">
            <v>是</v>
          </cell>
        </row>
        <row r="254">
          <cell r="AI254">
            <v>4352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</row>
        <row r="254">
          <cell r="AY254">
            <v>0</v>
          </cell>
          <cell r="AZ254">
            <v>4352</v>
          </cell>
          <cell r="BA254">
            <v>4352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</row>
        <row r="255">
          <cell r="B255" t="str">
            <v>S413159</v>
          </cell>
          <cell r="C255" t="str">
            <v>沧州志鹏聚氨酯制品有限公司</v>
          </cell>
          <cell r="D255" t="str">
            <v>座椅</v>
          </cell>
          <cell r="E255" t="str">
            <v>座椅</v>
          </cell>
          <cell r="F255" t="e">
            <v>#REF!</v>
          </cell>
          <cell r="G255" t="str">
            <v>老账</v>
          </cell>
          <cell r="H255">
            <v>0</v>
          </cell>
          <cell r="I255" t="str">
            <v>否</v>
          </cell>
        </row>
        <row r="255"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4067.26000000001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5"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</row>
        <row r="255">
          <cell r="AY255">
            <v>0</v>
          </cell>
          <cell r="AZ255">
            <v>4067.26000000001</v>
          </cell>
          <cell r="BA255">
            <v>4067.26000000001</v>
          </cell>
          <cell r="BB255">
            <v>0.8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</row>
        <row r="256">
          <cell r="B256" t="str">
            <v>S413096</v>
          </cell>
          <cell r="C256" t="str">
            <v>河北联庆五金制品有限公司</v>
          </cell>
          <cell r="D256" t="str">
            <v>金属件</v>
          </cell>
          <cell r="E256" t="str">
            <v>金属件</v>
          </cell>
          <cell r="F256" t="e">
            <v>#REF!</v>
          </cell>
          <cell r="G256" t="str">
            <v>老账</v>
          </cell>
          <cell r="H256">
            <v>0</v>
          </cell>
          <cell r="I256" t="str">
            <v>否</v>
          </cell>
        </row>
        <row r="256">
          <cell r="K256">
            <v>4053.14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6"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</row>
        <row r="256">
          <cell r="AY256">
            <v>0</v>
          </cell>
          <cell r="AZ256">
            <v>4053.14</v>
          </cell>
          <cell r="BA256">
            <v>4053.14</v>
          </cell>
          <cell r="BB256">
            <v>1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</row>
        <row r="257">
          <cell r="B257" t="str">
            <v>S412028</v>
          </cell>
          <cell r="C257" t="str">
            <v>天津安美逸盛汽车检具有限公司</v>
          </cell>
          <cell r="D257">
            <v>0</v>
          </cell>
          <cell r="E257">
            <v>0</v>
          </cell>
        </row>
        <row r="257">
          <cell r="H257">
            <v>0</v>
          </cell>
          <cell r="I257" t="str">
            <v>否</v>
          </cell>
        </row>
        <row r="257"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7"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</row>
        <row r="257"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37850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</row>
        <row r="257">
          <cell r="AY257">
            <v>0</v>
          </cell>
          <cell r="AZ257">
            <v>37850</v>
          </cell>
          <cell r="BA257">
            <v>37850</v>
          </cell>
          <cell r="BB257">
            <v>0</v>
          </cell>
          <cell r="BC257">
            <v>6308.33333333333</v>
          </cell>
          <cell r="BD257">
            <v>6308.33333333333</v>
          </cell>
          <cell r="BE257">
            <v>6308.33333333333</v>
          </cell>
          <cell r="BF257">
            <v>0</v>
          </cell>
          <cell r="BG257">
            <v>0</v>
          </cell>
          <cell r="BH257">
            <v>0</v>
          </cell>
        </row>
        <row r="258">
          <cell r="B258" t="str">
            <v>S411040</v>
          </cell>
          <cell r="C258" t="str">
            <v>北京千臣网络科技有限公司</v>
          </cell>
          <cell r="D258">
            <v>0</v>
          </cell>
          <cell r="E258">
            <v>0</v>
          </cell>
        </row>
        <row r="258">
          <cell r="G258" t="str">
            <v>老账</v>
          </cell>
          <cell r="H258">
            <v>0</v>
          </cell>
          <cell r="I258" t="str">
            <v>否</v>
          </cell>
        </row>
        <row r="258"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3826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8"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</row>
        <row r="258">
          <cell r="AY258">
            <v>0</v>
          </cell>
          <cell r="AZ258">
            <v>3826</v>
          </cell>
          <cell r="BA258">
            <v>3826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</row>
        <row r="259">
          <cell r="B259" t="str">
            <v>S434008</v>
          </cell>
          <cell r="C259" t="str">
            <v>安徽博朗凯德织物有限公司</v>
          </cell>
          <cell r="D259">
            <v>0</v>
          </cell>
          <cell r="E259">
            <v>0</v>
          </cell>
        </row>
        <row r="259">
          <cell r="G259" t="str">
            <v>老账</v>
          </cell>
          <cell r="H259">
            <v>0</v>
          </cell>
          <cell r="I259" t="str">
            <v>否</v>
          </cell>
        </row>
        <row r="259">
          <cell r="K259">
            <v>3646.55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59"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</row>
        <row r="259">
          <cell r="AY259">
            <v>0</v>
          </cell>
          <cell r="AZ259">
            <v>3646.55</v>
          </cell>
          <cell r="BA259">
            <v>3646.55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</row>
        <row r="260">
          <cell r="B260" t="str">
            <v>S413008</v>
          </cell>
          <cell r="C260" t="str">
            <v>高碑店市晨奥汽车部件有限公司</v>
          </cell>
          <cell r="D260" t="str">
            <v>座椅</v>
          </cell>
          <cell r="E260" t="str">
            <v>座椅</v>
          </cell>
          <cell r="F260" t="e">
            <v>#REF!</v>
          </cell>
          <cell r="G260" t="str">
            <v>老账</v>
          </cell>
          <cell r="H260">
            <v>0</v>
          </cell>
          <cell r="I260" t="str">
            <v>否</v>
          </cell>
        </row>
        <row r="260"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3606.64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0"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</row>
        <row r="260">
          <cell r="AY260">
            <v>0</v>
          </cell>
          <cell r="AZ260">
            <v>3606.64</v>
          </cell>
          <cell r="BA260">
            <v>3606.64</v>
          </cell>
          <cell r="BB260">
            <v>0.8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</row>
        <row r="261">
          <cell r="B261" t="str">
            <v>S431011</v>
          </cell>
          <cell r="C261" t="str">
            <v>杜倍汽车技术(上海)有限公司</v>
          </cell>
          <cell r="D261" t="str">
            <v>座椅</v>
          </cell>
          <cell r="E261" t="str">
            <v>座椅</v>
          </cell>
          <cell r="F261" t="e">
            <v>#REF!</v>
          </cell>
          <cell r="G261" t="str">
            <v>老账</v>
          </cell>
          <cell r="H261">
            <v>0</v>
          </cell>
          <cell r="I261" t="str">
            <v>否</v>
          </cell>
        </row>
        <row r="261">
          <cell r="K261">
            <v>3374.75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1"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</row>
        <row r="261">
          <cell r="AY261">
            <v>0</v>
          </cell>
          <cell r="AZ261">
            <v>3374.75</v>
          </cell>
          <cell r="BA261">
            <v>3374.75</v>
          </cell>
          <cell r="BB261">
            <v>0.8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</row>
        <row r="262">
          <cell r="B262" t="str">
            <v>S413118</v>
          </cell>
          <cell r="C262" t="str">
            <v>孟村回族自治县旭日汽车配件厂</v>
          </cell>
          <cell r="D262" t="str">
            <v>后视镜</v>
          </cell>
          <cell r="E262" t="str">
            <v>后视镜</v>
          </cell>
        </row>
        <row r="262">
          <cell r="H262">
            <v>30</v>
          </cell>
          <cell r="I262" t="str">
            <v>否</v>
          </cell>
        </row>
        <row r="262"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2"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</row>
        <row r="262"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</row>
        <row r="263">
          <cell r="B263" t="str">
            <v>S513024</v>
          </cell>
          <cell r="C263" t="str">
            <v>黄骅市玉才运输队</v>
          </cell>
          <cell r="D263">
            <v>0</v>
          </cell>
          <cell r="E263">
            <v>0</v>
          </cell>
        </row>
        <row r="263">
          <cell r="G263" t="str">
            <v>老账</v>
          </cell>
          <cell r="H263">
            <v>0</v>
          </cell>
          <cell r="I263" t="str">
            <v>否</v>
          </cell>
        </row>
        <row r="263">
          <cell r="K263">
            <v>3200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3"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</row>
        <row r="263">
          <cell r="AY263">
            <v>0</v>
          </cell>
          <cell r="AZ263">
            <v>3200</v>
          </cell>
          <cell r="BA263">
            <v>3200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</row>
        <row r="264">
          <cell r="B264" t="str">
            <v>S513028</v>
          </cell>
          <cell r="C264" t="str">
            <v>河北帅先电子科技有限公司</v>
          </cell>
          <cell r="D264">
            <v>0</v>
          </cell>
          <cell r="E264">
            <v>0</v>
          </cell>
        </row>
        <row r="264">
          <cell r="G264" t="str">
            <v>老账</v>
          </cell>
          <cell r="H264">
            <v>0</v>
          </cell>
          <cell r="I264" t="str">
            <v>否</v>
          </cell>
        </row>
        <row r="264"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3000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4"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</row>
        <row r="264">
          <cell r="AY264">
            <v>0</v>
          </cell>
          <cell r="AZ264">
            <v>3000</v>
          </cell>
          <cell r="BA264">
            <v>3000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</row>
        <row r="265">
          <cell r="B265" t="str">
            <v>S443002</v>
          </cell>
          <cell r="C265" t="str">
            <v>株洲市凡美斯汽车配件有限公司</v>
          </cell>
          <cell r="D265">
            <v>0</v>
          </cell>
          <cell r="E265">
            <v>0</v>
          </cell>
        </row>
        <row r="265">
          <cell r="G265" t="str">
            <v>老账</v>
          </cell>
          <cell r="H265">
            <v>0</v>
          </cell>
          <cell r="I265" t="str">
            <v>否</v>
          </cell>
        </row>
        <row r="265"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2727.36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5"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</row>
        <row r="265">
          <cell r="AY265">
            <v>0</v>
          </cell>
          <cell r="AZ265">
            <v>2727.36</v>
          </cell>
          <cell r="BA265">
            <v>2727.36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</row>
        <row r="266">
          <cell r="B266" t="str">
            <v>S513026</v>
          </cell>
          <cell r="C266" t="str">
            <v>廊坊恒工环保科技有限责任公司</v>
          </cell>
          <cell r="D266">
            <v>0</v>
          </cell>
          <cell r="E266">
            <v>0</v>
          </cell>
        </row>
        <row r="266">
          <cell r="G266" t="str">
            <v>老账</v>
          </cell>
          <cell r="H266">
            <v>0</v>
          </cell>
          <cell r="I266" t="str">
            <v>否</v>
          </cell>
        </row>
        <row r="266">
          <cell r="K266">
            <v>2450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6"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</row>
        <row r="266">
          <cell r="AY266">
            <v>0</v>
          </cell>
          <cell r="AZ266">
            <v>2450</v>
          </cell>
          <cell r="BA266">
            <v>2450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</row>
        <row r="267">
          <cell r="B267" t="str">
            <v>S411023</v>
          </cell>
          <cell r="C267" t="str">
            <v>北京市橡塑减震器材厂</v>
          </cell>
          <cell r="D267">
            <v>0</v>
          </cell>
          <cell r="E267">
            <v>0</v>
          </cell>
        </row>
        <row r="267">
          <cell r="G267" t="str">
            <v>老账</v>
          </cell>
          <cell r="H267">
            <v>0</v>
          </cell>
          <cell r="I267" t="str">
            <v>否</v>
          </cell>
        </row>
        <row r="267">
          <cell r="K267">
            <v>2369.86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7"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</row>
        <row r="267">
          <cell r="AY267">
            <v>0</v>
          </cell>
          <cell r="AZ267">
            <v>2369.86</v>
          </cell>
          <cell r="BA267">
            <v>2369.86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</row>
        <row r="268">
          <cell r="B268" t="str">
            <v>S513019</v>
          </cell>
          <cell r="C268" t="str">
            <v>沧州其源盛环保设备有限公司</v>
          </cell>
          <cell r="D268" t="str">
            <v>座椅</v>
          </cell>
          <cell r="E268" t="str">
            <v>座椅</v>
          </cell>
          <cell r="F268" t="e">
            <v>#REF!</v>
          </cell>
          <cell r="G268" t="str">
            <v>固定资产-老账</v>
          </cell>
          <cell r="H268" t="str">
            <v>预付</v>
          </cell>
          <cell r="I268" t="str">
            <v>否</v>
          </cell>
        </row>
        <row r="268"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8"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</row>
        <row r="268">
          <cell r="AY268">
            <v>0</v>
          </cell>
          <cell r="AZ268">
            <v>0</v>
          </cell>
          <cell r="BA268">
            <v>0</v>
          </cell>
          <cell r="BB268">
            <v>0.8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</row>
        <row r="269">
          <cell r="B269" t="str">
            <v>S431006</v>
          </cell>
          <cell r="C269" t="str">
            <v>上海泖汇实业有限公司</v>
          </cell>
          <cell r="D269">
            <v>0</v>
          </cell>
          <cell r="E269" t="str">
            <v>座椅</v>
          </cell>
          <cell r="F269" t="e">
            <v>#REF!</v>
          </cell>
          <cell r="G269" t="str">
            <v>固定资产</v>
          </cell>
          <cell r="H269">
            <v>0</v>
          </cell>
          <cell r="I269" t="str">
            <v>否</v>
          </cell>
        </row>
        <row r="269"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</row>
        <row r="269"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</row>
        <row r="270">
          <cell r="B270" t="str">
            <v>S531004</v>
          </cell>
          <cell r="C270" t="str">
            <v>上海动纳动力科技有限公司</v>
          </cell>
          <cell r="D270">
            <v>0</v>
          </cell>
          <cell r="E270" t="str">
            <v>座椅</v>
          </cell>
          <cell r="F270" t="e">
            <v>#REF!</v>
          </cell>
          <cell r="G270" t="str">
            <v>固定资产</v>
          </cell>
          <cell r="H270">
            <v>0</v>
          </cell>
          <cell r="I270" t="str">
            <v>否</v>
          </cell>
        </row>
        <row r="270">
          <cell r="K270">
            <v>2000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0"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</row>
        <row r="270">
          <cell r="AY270">
            <v>0</v>
          </cell>
          <cell r="AZ270">
            <v>2000</v>
          </cell>
          <cell r="BA270">
            <v>2000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</row>
        <row r="271">
          <cell r="B271" t="str">
            <v>S531002</v>
          </cell>
          <cell r="C271" t="str">
            <v>上海昊诚泵阀有限公司</v>
          </cell>
          <cell r="D271">
            <v>0</v>
          </cell>
          <cell r="E271">
            <v>0</v>
          </cell>
        </row>
        <row r="271">
          <cell r="G271" t="str">
            <v>固定资产</v>
          </cell>
          <cell r="H271">
            <v>0</v>
          </cell>
          <cell r="I271" t="str">
            <v>否</v>
          </cell>
        </row>
        <row r="271">
          <cell r="K271">
            <v>1980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1"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</row>
        <row r="271">
          <cell r="AY271">
            <v>0</v>
          </cell>
          <cell r="AZ271">
            <v>1980</v>
          </cell>
          <cell r="BA271">
            <v>1980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</row>
        <row r="272">
          <cell r="B272" t="str">
            <v>S511005</v>
          </cell>
          <cell r="C272" t="str">
            <v>北京迪阳自动化设备有限公司</v>
          </cell>
          <cell r="D272">
            <v>0</v>
          </cell>
          <cell r="E272">
            <v>0</v>
          </cell>
        </row>
        <row r="272">
          <cell r="G272" t="str">
            <v>固定资产</v>
          </cell>
          <cell r="H272">
            <v>0</v>
          </cell>
          <cell r="I272" t="str">
            <v>否</v>
          </cell>
        </row>
        <row r="272">
          <cell r="K272">
            <v>1950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2"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</row>
        <row r="272">
          <cell r="AY272">
            <v>0</v>
          </cell>
          <cell r="AZ272">
            <v>1950</v>
          </cell>
          <cell r="BA272">
            <v>1950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</row>
        <row r="273">
          <cell r="B273" t="str">
            <v>S513145</v>
          </cell>
          <cell r="C273" t="str">
            <v>黄骅市宏东电脑经销部</v>
          </cell>
          <cell r="D273">
            <v>0</v>
          </cell>
          <cell r="E273">
            <v>0</v>
          </cell>
        </row>
        <row r="273">
          <cell r="G273" t="str">
            <v>零采</v>
          </cell>
          <cell r="H273">
            <v>0</v>
          </cell>
          <cell r="I273" t="str">
            <v>是</v>
          </cell>
        </row>
        <row r="273">
          <cell r="AE273">
            <v>1700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</row>
        <row r="273">
          <cell r="AY273">
            <v>0</v>
          </cell>
          <cell r="AZ273">
            <v>1700</v>
          </cell>
          <cell r="BA273">
            <v>1700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</row>
        <row r="274">
          <cell r="B274" t="str">
            <v>S444006</v>
          </cell>
          <cell r="C274" t="str">
            <v>东莞市双和机车拉索有限公司</v>
          </cell>
          <cell r="D274">
            <v>0</v>
          </cell>
          <cell r="E274">
            <v>0</v>
          </cell>
        </row>
        <row r="274">
          <cell r="G274" t="str">
            <v>老账</v>
          </cell>
          <cell r="H274">
            <v>0</v>
          </cell>
          <cell r="I274" t="str">
            <v>否</v>
          </cell>
        </row>
        <row r="274">
          <cell r="K274">
            <v>1615.32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4"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</row>
        <row r="274">
          <cell r="AY274">
            <v>0</v>
          </cell>
          <cell r="AZ274">
            <v>1615.32</v>
          </cell>
          <cell r="BA274">
            <v>1615.32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</row>
        <row r="275">
          <cell r="B275" t="str">
            <v>S511008</v>
          </cell>
          <cell r="C275" t="str">
            <v>北京美狮龙禾普喷涂设备有限公司</v>
          </cell>
          <cell r="D275">
            <v>0</v>
          </cell>
          <cell r="E275">
            <v>0</v>
          </cell>
        </row>
        <row r="275">
          <cell r="G275" t="str">
            <v>老账</v>
          </cell>
          <cell r="H275">
            <v>0</v>
          </cell>
          <cell r="I275" t="str">
            <v>否</v>
          </cell>
        </row>
        <row r="275">
          <cell r="K275">
            <v>1497.75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5"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</row>
        <row r="275">
          <cell r="AY275">
            <v>0</v>
          </cell>
          <cell r="AZ275">
            <v>1497.75</v>
          </cell>
          <cell r="BA275">
            <v>1497.75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</row>
        <row r="276">
          <cell r="B276" t="str">
            <v>S413074</v>
          </cell>
          <cell r="C276" t="str">
            <v>黄骅市振兴五金制品厂</v>
          </cell>
          <cell r="D276">
            <v>0</v>
          </cell>
          <cell r="E276">
            <v>0</v>
          </cell>
        </row>
        <row r="276">
          <cell r="G276" t="str">
            <v>老账</v>
          </cell>
          <cell r="H276">
            <v>0</v>
          </cell>
          <cell r="I276" t="str">
            <v>否</v>
          </cell>
        </row>
        <row r="276"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1386.48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6"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</row>
        <row r="276">
          <cell r="AY276">
            <v>0</v>
          </cell>
          <cell r="AZ276">
            <v>1386.48</v>
          </cell>
          <cell r="BA276">
            <v>1386.48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</row>
        <row r="277">
          <cell r="B277" t="str">
            <v>S513015</v>
          </cell>
          <cell r="C277" t="str">
            <v>马志云</v>
          </cell>
          <cell r="D277">
            <v>0</v>
          </cell>
          <cell r="E277">
            <v>0</v>
          </cell>
        </row>
        <row r="277">
          <cell r="G277" t="str">
            <v>老账</v>
          </cell>
          <cell r="H277">
            <v>0</v>
          </cell>
          <cell r="I277" t="str">
            <v>否</v>
          </cell>
        </row>
        <row r="277">
          <cell r="K277">
            <v>1163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7"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</row>
        <row r="277"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</row>
        <row r="277">
          <cell r="AY277">
            <v>0</v>
          </cell>
          <cell r="AZ277">
            <v>1163</v>
          </cell>
          <cell r="BA277">
            <v>1163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</row>
        <row r="278">
          <cell r="B278" t="str">
            <v>S437011</v>
          </cell>
          <cell r="C278" t="str">
            <v>诸城市黄海剑杆织布厂</v>
          </cell>
          <cell r="D278" t="str">
            <v>座椅</v>
          </cell>
          <cell r="E278" t="str">
            <v>座椅</v>
          </cell>
          <cell r="F278" t="e">
            <v>#REF!</v>
          </cell>
        </row>
        <row r="278">
          <cell r="H278">
            <v>60</v>
          </cell>
          <cell r="I278" t="str">
            <v>否</v>
          </cell>
        </row>
        <row r="278"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8"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</row>
        <row r="278">
          <cell r="AY278">
            <v>0</v>
          </cell>
          <cell r="AZ278">
            <v>0</v>
          </cell>
          <cell r="BA278">
            <v>0</v>
          </cell>
          <cell r="BB278">
            <v>0.8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</row>
        <row r="279">
          <cell r="B279" t="str">
            <v>S433018</v>
          </cell>
          <cell r="C279" t="str">
            <v>温州市瓯海茶山通悦海绵制品厂</v>
          </cell>
          <cell r="D279">
            <v>0</v>
          </cell>
          <cell r="E279">
            <v>0</v>
          </cell>
        </row>
        <row r="279">
          <cell r="G279" t="str">
            <v>老账</v>
          </cell>
          <cell r="H279">
            <v>0</v>
          </cell>
          <cell r="I279" t="str">
            <v>否</v>
          </cell>
        </row>
        <row r="279"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1000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79"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</row>
        <row r="279">
          <cell r="AY279">
            <v>0</v>
          </cell>
          <cell r="AZ279">
            <v>1000</v>
          </cell>
          <cell r="BA279">
            <v>1000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</row>
        <row r="280">
          <cell r="B280" t="str">
            <v>S433016</v>
          </cell>
          <cell r="C280" t="str">
            <v>安吉县创鸿家具有限公司</v>
          </cell>
          <cell r="D280">
            <v>0</v>
          </cell>
          <cell r="E280">
            <v>0</v>
          </cell>
        </row>
        <row r="280">
          <cell r="G280" t="str">
            <v>老账</v>
          </cell>
          <cell r="H280">
            <v>0</v>
          </cell>
          <cell r="I280" t="str">
            <v>否</v>
          </cell>
        </row>
        <row r="280">
          <cell r="K280">
            <v>900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0"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</row>
        <row r="280">
          <cell r="AY280">
            <v>0</v>
          </cell>
          <cell r="AZ280">
            <v>900</v>
          </cell>
          <cell r="BA280">
            <v>900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</row>
        <row r="281">
          <cell r="B281" t="str">
            <v>S413103</v>
          </cell>
          <cell r="C281" t="str">
            <v>黄骅市通顺五金机电商店</v>
          </cell>
          <cell r="D281">
            <v>0</v>
          </cell>
          <cell r="E281" t="str">
            <v>金属件</v>
          </cell>
          <cell r="F281" t="e">
            <v>#REF!</v>
          </cell>
          <cell r="G281" t="str">
            <v>零采</v>
          </cell>
          <cell r="H281">
            <v>0</v>
          </cell>
          <cell r="I281" t="str">
            <v>否</v>
          </cell>
        </row>
        <row r="281">
          <cell r="K281">
            <v>900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1"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</row>
        <row r="281">
          <cell r="AY281">
            <v>0</v>
          </cell>
          <cell r="AZ281">
            <v>900</v>
          </cell>
          <cell r="BA281">
            <v>900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</row>
        <row r="282">
          <cell r="B282" t="str">
            <v>S537001</v>
          </cell>
          <cell r="C282" t="str">
            <v>山东省禹城市阳光化工有限公司</v>
          </cell>
          <cell r="D282" t="str">
            <v>后视镜</v>
          </cell>
          <cell r="E282" t="str">
            <v>后视镜</v>
          </cell>
        </row>
        <row r="282">
          <cell r="G282" t="str">
            <v>老账</v>
          </cell>
          <cell r="H282">
            <v>0</v>
          </cell>
          <cell r="I282" t="str">
            <v>是</v>
          </cell>
        </row>
        <row r="282"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60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2">
          <cell r="AE282">
            <v>660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</row>
        <row r="282">
          <cell r="AY282">
            <v>0</v>
          </cell>
          <cell r="AZ282">
            <v>720</v>
          </cell>
          <cell r="BA282">
            <v>720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</row>
        <row r="283">
          <cell r="B283" t="str">
            <v>S431008</v>
          </cell>
          <cell r="C283" t="str">
            <v>上海努辰金属制品有限公司</v>
          </cell>
          <cell r="D283" t="str">
            <v>金属件</v>
          </cell>
          <cell r="E283" t="str">
            <v>金属件</v>
          </cell>
          <cell r="F283" t="e">
            <v>#REF!</v>
          </cell>
          <cell r="G283" t="str">
            <v>正常供货</v>
          </cell>
          <cell r="H283">
            <v>60</v>
          </cell>
          <cell r="I283" t="str">
            <v>否</v>
          </cell>
          <cell r="J283">
            <v>60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</row>
        <row r="283"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12942.13</v>
          </cell>
          <cell r="AU283">
            <v>206512.33</v>
          </cell>
          <cell r="AV283">
            <v>312738.66</v>
          </cell>
          <cell r="AW283">
            <v>205101.6</v>
          </cell>
          <cell r="AX283">
            <v>185206.84</v>
          </cell>
          <cell r="AY283">
            <v>0</v>
          </cell>
          <cell r="AZ283">
            <v>922501.56</v>
          </cell>
          <cell r="BA283">
            <v>737294.72</v>
          </cell>
          <cell r="BB283">
            <v>0.8</v>
          </cell>
          <cell r="BC283">
            <v>2157.02166666667</v>
          </cell>
          <cell r="BD283">
            <v>36575.7433333333</v>
          </cell>
          <cell r="BE283">
            <v>88698.8533333333</v>
          </cell>
          <cell r="BF283">
            <v>122882.453333333</v>
          </cell>
          <cell r="BG283">
            <v>153750.26</v>
          </cell>
          <cell r="BH283">
            <v>153750.26</v>
          </cell>
        </row>
        <row r="284">
          <cell r="B284" t="str">
            <v>S513025</v>
          </cell>
          <cell r="C284" t="str">
            <v>邓括</v>
          </cell>
          <cell r="D284">
            <v>0</v>
          </cell>
          <cell r="E284">
            <v>0</v>
          </cell>
        </row>
        <row r="284">
          <cell r="G284" t="str">
            <v>老账</v>
          </cell>
          <cell r="H284">
            <v>0</v>
          </cell>
          <cell r="I284" t="str">
            <v>否</v>
          </cell>
        </row>
        <row r="284"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426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4"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4"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</row>
        <row r="284">
          <cell r="AY284">
            <v>0</v>
          </cell>
          <cell r="AZ284">
            <v>426</v>
          </cell>
          <cell r="BA284">
            <v>426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</row>
        <row r="285">
          <cell r="B285" t="str">
            <v>S544003</v>
          </cell>
          <cell r="C285" t="str">
            <v>广州欧尼克焊接科技有限公司</v>
          </cell>
          <cell r="D285">
            <v>0</v>
          </cell>
          <cell r="E285">
            <v>0</v>
          </cell>
        </row>
        <row r="285">
          <cell r="G285" t="str">
            <v>老账</v>
          </cell>
          <cell r="H285">
            <v>0</v>
          </cell>
          <cell r="I285" t="str">
            <v>否</v>
          </cell>
        </row>
        <row r="285">
          <cell r="K285">
            <v>400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5"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</row>
        <row r="285">
          <cell r="AY285">
            <v>0</v>
          </cell>
          <cell r="AZ285">
            <v>400</v>
          </cell>
          <cell r="BA285">
            <v>400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</row>
        <row r="286">
          <cell r="B286" t="str">
            <v>S431015</v>
          </cell>
          <cell r="C286" t="str">
            <v>上海边锋实业有限公司</v>
          </cell>
          <cell r="D286">
            <v>0</v>
          </cell>
          <cell r="E286">
            <v>0</v>
          </cell>
        </row>
        <row r="286">
          <cell r="G286" t="str">
            <v>老账</v>
          </cell>
          <cell r="H286">
            <v>0</v>
          </cell>
          <cell r="I286" t="str">
            <v>否</v>
          </cell>
        </row>
        <row r="286">
          <cell r="K286">
            <v>360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6"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</row>
        <row r="286">
          <cell r="AY286">
            <v>0</v>
          </cell>
          <cell r="AZ286">
            <v>360</v>
          </cell>
          <cell r="BA286">
            <v>360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</row>
        <row r="287">
          <cell r="B287" t="str">
            <v>S437027</v>
          </cell>
          <cell r="C287" t="str">
            <v>文登市凤凰婷装饰布有限公司</v>
          </cell>
          <cell r="D287">
            <v>0</v>
          </cell>
          <cell r="E287">
            <v>0</v>
          </cell>
        </row>
        <row r="287">
          <cell r="G287" t="str">
            <v>老账</v>
          </cell>
          <cell r="H287">
            <v>0</v>
          </cell>
          <cell r="I287" t="str">
            <v>否</v>
          </cell>
        </row>
        <row r="287">
          <cell r="K287">
            <v>314.6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7"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</row>
        <row r="287">
          <cell r="AY287">
            <v>0</v>
          </cell>
          <cell r="AZ287">
            <v>314.6</v>
          </cell>
          <cell r="BA287">
            <v>314.6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</row>
        <row r="288">
          <cell r="B288" t="str">
            <v>S532004</v>
          </cell>
          <cell r="C288" t="str">
            <v>苏州贝斯迪亚工具有限公司</v>
          </cell>
          <cell r="D288">
            <v>0</v>
          </cell>
          <cell r="E288">
            <v>0</v>
          </cell>
        </row>
        <row r="288">
          <cell r="G288" t="str">
            <v>老账</v>
          </cell>
          <cell r="H288">
            <v>0</v>
          </cell>
          <cell r="I288" t="str">
            <v>否</v>
          </cell>
        </row>
        <row r="288">
          <cell r="K288">
            <v>312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8"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</row>
        <row r="288">
          <cell r="AY288">
            <v>0</v>
          </cell>
          <cell r="AZ288">
            <v>312</v>
          </cell>
          <cell r="BA288">
            <v>312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</row>
        <row r="289">
          <cell r="B289" t="str">
            <v>S433013</v>
          </cell>
          <cell r="C289" t="str">
            <v>嘉兴市南湖区东栅街道嘉环中电子产品经营部</v>
          </cell>
          <cell r="D289" t="str">
            <v>后视镜</v>
          </cell>
          <cell r="E289" t="str">
            <v>后视镜</v>
          </cell>
        </row>
        <row r="289">
          <cell r="G289" t="str">
            <v>老账</v>
          </cell>
          <cell r="H289">
            <v>0</v>
          </cell>
          <cell r="I289" t="str">
            <v>否</v>
          </cell>
        </row>
        <row r="289">
          <cell r="K289">
            <v>214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89"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</row>
        <row r="289">
          <cell r="AY289">
            <v>0</v>
          </cell>
          <cell r="AZ289">
            <v>214</v>
          </cell>
          <cell r="BA289">
            <v>214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</row>
        <row r="290">
          <cell r="B290" t="str">
            <v>S413017</v>
          </cell>
          <cell r="C290" t="str">
            <v>沧州荣昊汽车配件有限公司</v>
          </cell>
          <cell r="D290">
            <v>0</v>
          </cell>
          <cell r="E290">
            <v>0</v>
          </cell>
        </row>
        <row r="290">
          <cell r="G290" t="str">
            <v>老账</v>
          </cell>
          <cell r="H290">
            <v>0</v>
          </cell>
          <cell r="I290" t="str">
            <v>否</v>
          </cell>
        </row>
        <row r="290"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202.36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0"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</row>
        <row r="290">
          <cell r="AY290">
            <v>0</v>
          </cell>
          <cell r="AZ290">
            <v>202.36</v>
          </cell>
          <cell r="BA290">
            <v>202.36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</row>
        <row r="291">
          <cell r="B291" t="str">
            <v>S413117</v>
          </cell>
          <cell r="C291" t="str">
            <v>霸州市自强汽车零部件厂</v>
          </cell>
          <cell r="D291">
            <v>0</v>
          </cell>
          <cell r="E291">
            <v>0</v>
          </cell>
        </row>
        <row r="291">
          <cell r="G291" t="str">
            <v>老账</v>
          </cell>
          <cell r="H291">
            <v>0</v>
          </cell>
          <cell r="I291" t="str">
            <v>否</v>
          </cell>
        </row>
        <row r="291"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65.09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1"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</row>
        <row r="291">
          <cell r="AY291">
            <v>0</v>
          </cell>
          <cell r="AZ291">
            <v>65.09</v>
          </cell>
          <cell r="BA291">
            <v>65.09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</row>
        <row r="292">
          <cell r="B292" t="str">
            <v>S411012</v>
          </cell>
          <cell r="C292" t="str">
            <v>北京旺博林包装材料有限公司</v>
          </cell>
          <cell r="D292" t="str">
            <v>座椅</v>
          </cell>
          <cell r="E292" t="str">
            <v>座椅</v>
          </cell>
          <cell r="F292" t="e">
            <v>#REF!</v>
          </cell>
          <cell r="G292" t="str">
            <v>老账</v>
          </cell>
          <cell r="H292">
            <v>90</v>
          </cell>
          <cell r="I292" t="str">
            <v>是</v>
          </cell>
        </row>
        <row r="292"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2"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12628.11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</row>
        <row r="292">
          <cell r="AY292">
            <v>0</v>
          </cell>
          <cell r="AZ292">
            <v>12628.11</v>
          </cell>
          <cell r="BA292">
            <v>12628.11</v>
          </cell>
          <cell r="BB292">
            <v>0.8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</row>
        <row r="293">
          <cell r="B293" t="str">
            <v>S411005</v>
          </cell>
          <cell r="C293" t="str">
            <v>北京东方华康自动化有限公司</v>
          </cell>
          <cell r="D293" t="str">
            <v>座椅</v>
          </cell>
          <cell r="E293" t="e">
            <v>#N/A</v>
          </cell>
        </row>
        <row r="293">
          <cell r="G293" t="str">
            <v>正常供货</v>
          </cell>
          <cell r="H293">
            <v>30</v>
          </cell>
          <cell r="I293" t="str">
            <v>否</v>
          </cell>
          <cell r="J293">
            <v>30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3">
          <cell r="AH293">
            <v>0</v>
          </cell>
        </row>
        <row r="293"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</row>
        <row r="293">
          <cell r="AY293">
            <v>5102.09</v>
          </cell>
          <cell r="AZ293">
            <v>5102.09</v>
          </cell>
          <cell r="BA293">
            <v>10204.18</v>
          </cell>
          <cell r="BB293" t="e">
            <v>#N/A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850.348333333333</v>
          </cell>
        </row>
        <row r="294">
          <cell r="B294" t="str">
            <v>S412011</v>
          </cell>
          <cell r="C294" t="str">
            <v>富港科技(天津)有限公司</v>
          </cell>
          <cell r="D294" t="str">
            <v>后视镜</v>
          </cell>
          <cell r="E294" t="str">
            <v>后视镜</v>
          </cell>
        </row>
        <row r="294">
          <cell r="G294" t="str">
            <v>老账</v>
          </cell>
          <cell r="H294">
            <v>30</v>
          </cell>
          <cell r="I294" t="str">
            <v>否</v>
          </cell>
        </row>
        <row r="294"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4"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1</v>
          </cell>
          <cell r="AY294">
            <v>0</v>
          </cell>
          <cell r="AZ294">
            <v>1</v>
          </cell>
          <cell r="BA294">
            <v>1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0.166666666666667</v>
          </cell>
          <cell r="BH294">
            <v>0.166666666666667</v>
          </cell>
        </row>
        <row r="295">
          <cell r="B295" t="str">
            <v>S444005</v>
          </cell>
          <cell r="C295" t="str">
            <v>佛山市立久光电科技有限公司</v>
          </cell>
          <cell r="D295" t="str">
            <v>后视镜</v>
          </cell>
          <cell r="E295" t="str">
            <v>后视镜</v>
          </cell>
        </row>
        <row r="295">
          <cell r="G295" t="str">
            <v>老账</v>
          </cell>
          <cell r="H295">
            <v>60</v>
          </cell>
          <cell r="I295" t="str">
            <v>否</v>
          </cell>
        </row>
        <row r="295"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5"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0.8</v>
          </cell>
          <cell r="AY295">
            <v>0</v>
          </cell>
          <cell r="AZ295">
            <v>0.8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0.133333333333333</v>
          </cell>
          <cell r="BH295">
            <v>0.133333333333333</v>
          </cell>
        </row>
        <row r="296">
          <cell r="B296" t="str">
            <v>S533001</v>
          </cell>
          <cell r="C296" t="str">
            <v>宁波维成贸易有限公司</v>
          </cell>
          <cell r="D296" t="str">
            <v>后视镜</v>
          </cell>
          <cell r="E296" t="str">
            <v>后视镜</v>
          </cell>
        </row>
        <row r="296">
          <cell r="G296" t="str">
            <v>老账</v>
          </cell>
          <cell r="H296">
            <v>0</v>
          </cell>
          <cell r="I296" t="str">
            <v>否</v>
          </cell>
        </row>
        <row r="296"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0.02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6"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</row>
        <row r="296">
          <cell r="AY296">
            <v>0</v>
          </cell>
          <cell r="AZ296">
            <v>0.02</v>
          </cell>
          <cell r="BA296">
            <v>0.02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</row>
        <row r="297">
          <cell r="B297" t="str">
            <v>S431002</v>
          </cell>
          <cell r="C297" t="str">
            <v>易格斯（上海）拖链系统有限公司</v>
          </cell>
          <cell r="D297" t="str">
            <v>金属件</v>
          </cell>
          <cell r="E297" t="str">
            <v>金属件</v>
          </cell>
          <cell r="F297" t="e">
            <v>#REF!</v>
          </cell>
          <cell r="G297" t="str">
            <v>正常供货</v>
          </cell>
          <cell r="H297">
            <v>30</v>
          </cell>
          <cell r="I297" t="str">
            <v>否</v>
          </cell>
          <cell r="J297">
            <v>30</v>
          </cell>
          <cell r="K297">
            <v>3.63797880709171e-11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</row>
        <row r="297"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</row>
        <row r="297"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7">
          <cell r="AR297">
            <v>0</v>
          </cell>
          <cell r="AS297">
            <v>0</v>
          </cell>
        </row>
        <row r="297">
          <cell r="AU297">
            <v>230392.24</v>
          </cell>
          <cell r="AV297">
            <v>40499.2</v>
          </cell>
          <cell r="AW297">
            <v>147638.18</v>
          </cell>
        </row>
        <row r="297">
          <cell r="AY297">
            <v>0</v>
          </cell>
          <cell r="AZ297">
            <v>418529.62</v>
          </cell>
          <cell r="BA297">
            <v>418529.62</v>
          </cell>
          <cell r="BB297">
            <v>1</v>
          </cell>
          <cell r="BC297">
            <v>0</v>
          </cell>
          <cell r="BD297">
            <v>38398.7066666667</v>
          </cell>
          <cell r="BE297">
            <v>45148.5733333333</v>
          </cell>
          <cell r="BF297">
            <v>69754.9366666667</v>
          </cell>
          <cell r="BG297">
            <v>69754.9366666667</v>
          </cell>
          <cell r="BH297">
            <v>69754.9366666667</v>
          </cell>
        </row>
        <row r="298">
          <cell r="B298" t="str">
            <v>S413012</v>
          </cell>
          <cell r="C298" t="str">
            <v>沧州市任沧机电有限公司</v>
          </cell>
          <cell r="D298" t="str">
            <v>金属件</v>
          </cell>
          <cell r="E298" t="str">
            <v>金属件</v>
          </cell>
          <cell r="F298" t="e">
            <v>#REF!</v>
          </cell>
        </row>
        <row r="298">
          <cell r="H298">
            <v>0</v>
          </cell>
          <cell r="I298" t="str">
            <v>否</v>
          </cell>
          <cell r="J298">
            <v>30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</row>
        <row r="298"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8"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41380</v>
          </cell>
          <cell r="AY298">
            <v>0</v>
          </cell>
          <cell r="AZ298">
            <v>41380</v>
          </cell>
          <cell r="BA298">
            <v>41380</v>
          </cell>
          <cell r="BB298">
            <v>1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6896.66666666667</v>
          </cell>
          <cell r="BH298">
            <v>6896.66666666667</v>
          </cell>
        </row>
        <row r="299">
          <cell r="B299" t="str">
            <v>S413046</v>
          </cell>
          <cell r="C299" t="str">
            <v>黄骅市恒基五金轴承工具有限公司</v>
          </cell>
          <cell r="D299">
            <v>0</v>
          </cell>
          <cell r="E299">
            <v>0</v>
          </cell>
        </row>
        <row r="299">
          <cell r="H299">
            <v>0</v>
          </cell>
          <cell r="I299" t="str">
            <v>否</v>
          </cell>
        </row>
        <row r="299"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299"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</row>
        <row r="299"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</row>
        <row r="299"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</row>
        <row r="300">
          <cell r="B300" t="str">
            <v>S413091</v>
          </cell>
          <cell r="C300" t="str">
            <v>黄骅市供水公司</v>
          </cell>
          <cell r="D300">
            <v>0</v>
          </cell>
          <cell r="E300">
            <v>0</v>
          </cell>
        </row>
        <row r="300">
          <cell r="G300" t="str">
            <v>管理</v>
          </cell>
          <cell r="H300">
            <v>0</v>
          </cell>
          <cell r="I300" t="str">
            <v>否</v>
          </cell>
        </row>
        <row r="300">
          <cell r="K300">
            <v>0</v>
          </cell>
          <cell r="L300">
            <v>0</v>
          </cell>
          <cell r="M300">
            <v>0</v>
          </cell>
        </row>
        <row r="300"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0">
          <cell r="AJ300">
            <v>0</v>
          </cell>
        </row>
        <row r="300"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</row>
        <row r="300"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4640.8</v>
          </cell>
          <cell r="AZ300">
            <v>4640.8</v>
          </cell>
          <cell r="BA300">
            <v>4640.8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773.466666666667</v>
          </cell>
        </row>
        <row r="301">
          <cell r="B301" t="str">
            <v>S413019</v>
          </cell>
          <cell r="C301" t="str">
            <v>沧州超杰纺织品有限公司</v>
          </cell>
          <cell r="D301">
            <v>0</v>
          </cell>
          <cell r="E301">
            <v>0</v>
          </cell>
        </row>
        <row r="301">
          <cell r="H301">
            <v>0</v>
          </cell>
          <cell r="I301" t="str">
            <v>否</v>
          </cell>
        </row>
        <row r="301"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1"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</row>
        <row r="301"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</row>
        <row r="301"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</row>
        <row r="302">
          <cell r="B302" t="str">
            <v>S513008</v>
          </cell>
          <cell r="C302" t="str">
            <v>黄骅市三江商贸有限公司</v>
          </cell>
          <cell r="D302">
            <v>0</v>
          </cell>
          <cell r="E302" t="str">
            <v>金属件</v>
          </cell>
          <cell r="F302" t="e">
            <v>#REF!</v>
          </cell>
          <cell r="G302" t="str">
            <v>零采</v>
          </cell>
          <cell r="H302">
            <v>0</v>
          </cell>
          <cell r="I302" t="str">
            <v>否</v>
          </cell>
        </row>
        <row r="302"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2">
          <cell r="AF302">
            <v>0</v>
          </cell>
        </row>
        <row r="302"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</row>
        <row r="302">
          <cell r="AY302">
            <v>16908.5</v>
          </cell>
          <cell r="AZ302">
            <v>16908.5</v>
          </cell>
          <cell r="BA302">
            <v>16908.5</v>
          </cell>
          <cell r="BB302">
            <v>1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2818.08333333333</v>
          </cell>
        </row>
        <row r="303">
          <cell r="B303" t="str">
            <v>S432017</v>
          </cell>
          <cell r="C303" t="str">
            <v>苏州市荣威模具有限公司</v>
          </cell>
          <cell r="D303">
            <v>0</v>
          </cell>
          <cell r="E303" t="str">
            <v>金属件</v>
          </cell>
          <cell r="F303" t="e">
            <v>#REF!</v>
          </cell>
        </row>
        <row r="303">
          <cell r="H303">
            <v>0</v>
          </cell>
          <cell r="I303" t="str">
            <v>否</v>
          </cell>
        </row>
        <row r="303"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3"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</row>
        <row r="303"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1662170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</row>
        <row r="303">
          <cell r="AY303">
            <v>0</v>
          </cell>
          <cell r="AZ303">
            <v>1662170</v>
          </cell>
          <cell r="BA303">
            <v>1662170</v>
          </cell>
          <cell r="BB303">
            <v>1</v>
          </cell>
          <cell r="BC303">
            <v>277028.333333333</v>
          </cell>
          <cell r="BD303">
            <v>277028.333333333</v>
          </cell>
          <cell r="BE303">
            <v>277028.333333333</v>
          </cell>
          <cell r="BF303">
            <v>277028.333333333</v>
          </cell>
          <cell r="BG303">
            <v>277028.333333333</v>
          </cell>
          <cell r="BH303">
            <v>0</v>
          </cell>
        </row>
        <row r="304">
          <cell r="B304" t="str">
            <v>S444003</v>
          </cell>
          <cell r="C304" t="str">
            <v>广州熙锐自动化设备有限公司</v>
          </cell>
          <cell r="D304">
            <v>0</v>
          </cell>
          <cell r="E304" t="str">
            <v>金属件</v>
          </cell>
          <cell r="F304" t="e">
            <v>#REF!</v>
          </cell>
        </row>
        <row r="304">
          <cell r="H304">
            <v>0</v>
          </cell>
          <cell r="I304" t="str">
            <v>否</v>
          </cell>
        </row>
        <row r="304"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4"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</row>
        <row r="304"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</row>
        <row r="304">
          <cell r="AY304">
            <v>0</v>
          </cell>
          <cell r="AZ304">
            <v>0</v>
          </cell>
          <cell r="BA304">
            <v>0</v>
          </cell>
          <cell r="BB304">
            <v>1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</row>
        <row r="305">
          <cell r="B305" t="str">
            <v>S513012</v>
          </cell>
          <cell r="C305" t="str">
            <v>黄骅市建华液压配件销售服务中心</v>
          </cell>
          <cell r="D305">
            <v>0</v>
          </cell>
          <cell r="E305">
            <v>0</v>
          </cell>
        </row>
        <row r="305">
          <cell r="G305" t="str">
            <v>零采</v>
          </cell>
          <cell r="H305">
            <v>0</v>
          </cell>
          <cell r="I305" t="str">
            <v>否</v>
          </cell>
        </row>
        <row r="305"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5"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</row>
        <row r="305"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</row>
        <row r="306">
          <cell r="B306" t="str">
            <v>S434006</v>
          </cell>
          <cell r="C306" t="str">
            <v>安徽汉升工业部件股份有限公司</v>
          </cell>
          <cell r="D306" t="str">
            <v>金属件</v>
          </cell>
          <cell r="E306" t="str">
            <v>金属件</v>
          </cell>
          <cell r="F306" t="e">
            <v>#REF!</v>
          </cell>
          <cell r="G306" t="str">
            <v>正常供货</v>
          </cell>
          <cell r="H306">
            <v>30</v>
          </cell>
          <cell r="I306" t="str">
            <v>否</v>
          </cell>
          <cell r="J306">
            <v>30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6">
          <cell r="AJ306">
            <v>0</v>
          </cell>
        </row>
        <row r="306"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1.28</v>
          </cell>
          <cell r="AV306">
            <v>19774.05</v>
          </cell>
          <cell r="AW306">
            <v>0</v>
          </cell>
        </row>
        <row r="306">
          <cell r="AY306">
            <v>9859.2</v>
          </cell>
          <cell r="AZ306">
            <v>29634.53</v>
          </cell>
          <cell r="BA306">
            <v>39493.73</v>
          </cell>
          <cell r="BB306">
            <v>1</v>
          </cell>
          <cell r="BC306">
            <v>0</v>
          </cell>
          <cell r="BD306">
            <v>0.213333333333333</v>
          </cell>
          <cell r="BE306">
            <v>3295.88833333333</v>
          </cell>
          <cell r="BF306">
            <v>3295.88833333333</v>
          </cell>
          <cell r="BG306">
            <v>3295.88833333333</v>
          </cell>
          <cell r="BH306">
            <v>4939.08833333333</v>
          </cell>
        </row>
        <row r="307">
          <cell r="B307" t="str">
            <v>S433002</v>
          </cell>
          <cell r="C307" t="str">
            <v>宁波瑞元模塑有限公司</v>
          </cell>
          <cell r="D307">
            <v>0</v>
          </cell>
          <cell r="E307">
            <v>0</v>
          </cell>
        </row>
        <row r="307">
          <cell r="G307" t="str">
            <v>固定资产</v>
          </cell>
          <cell r="H307">
            <v>0</v>
          </cell>
          <cell r="I307" t="str">
            <v>否</v>
          </cell>
        </row>
        <row r="307"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7"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</row>
        <row r="307"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</row>
        <row r="308">
          <cell r="B308" t="str">
            <v>S511007</v>
          </cell>
          <cell r="C308" t="str">
            <v>北京逸伦众程自动化控制设备有限公司</v>
          </cell>
          <cell r="D308" t="str">
            <v>后视镜</v>
          </cell>
          <cell r="E308" t="str">
            <v>后视镜</v>
          </cell>
        </row>
        <row r="308">
          <cell r="H308">
            <v>60</v>
          </cell>
          <cell r="I308" t="str">
            <v>否</v>
          </cell>
        </row>
        <row r="308"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8"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</row>
        <row r="308"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</row>
        <row r="308"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</row>
        <row r="309">
          <cell r="B309" t="str">
            <v>S437028</v>
          </cell>
          <cell r="C309" t="str">
            <v>山东隆华新材料股份有限公司</v>
          </cell>
          <cell r="D309">
            <v>0</v>
          </cell>
          <cell r="E309">
            <v>0</v>
          </cell>
        </row>
        <row r="309">
          <cell r="H309">
            <v>0</v>
          </cell>
          <cell r="I309" t="str">
            <v>否</v>
          </cell>
        </row>
        <row r="309"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09"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09"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</row>
        <row r="309"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</row>
        <row r="310">
          <cell r="B310" t="str">
            <v>S432008</v>
          </cell>
          <cell r="C310" t="str">
            <v>徐州华夏电子有限公司</v>
          </cell>
          <cell r="D310" t="str">
            <v>座椅/后视镜</v>
          </cell>
          <cell r="E310" t="str">
            <v>座椅/后视镜</v>
          </cell>
          <cell r="F310" t="e">
            <v>#REF!</v>
          </cell>
          <cell r="G310" t="str">
            <v>正常供货</v>
          </cell>
          <cell r="H310">
            <v>60</v>
          </cell>
          <cell r="I310" t="str">
            <v>否</v>
          </cell>
          <cell r="J310">
            <v>60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0"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152780.23</v>
          </cell>
          <cell r="AS310">
            <v>0</v>
          </cell>
          <cell r="AT310">
            <v>89196.21</v>
          </cell>
          <cell r="AU310">
            <v>186822.11</v>
          </cell>
          <cell r="AV310">
            <v>55443.45</v>
          </cell>
          <cell r="AW310">
            <v>96331.37</v>
          </cell>
        </row>
        <row r="310">
          <cell r="AY310">
            <v>0</v>
          </cell>
          <cell r="AZ310">
            <v>580573.37</v>
          </cell>
          <cell r="BA310">
            <v>580573.37</v>
          </cell>
          <cell r="BB310">
            <v>0.8</v>
          </cell>
          <cell r="BC310">
            <v>40329.4066666667</v>
          </cell>
          <cell r="BD310">
            <v>71466.425</v>
          </cell>
          <cell r="BE310">
            <v>80707</v>
          </cell>
          <cell r="BF310">
            <v>96762.2283333333</v>
          </cell>
          <cell r="BG310">
            <v>71298.8566666667</v>
          </cell>
          <cell r="BH310">
            <v>71298.8566666667</v>
          </cell>
        </row>
        <row r="311">
          <cell r="B311" t="str">
            <v>S413106</v>
          </cell>
          <cell r="C311" t="str">
            <v>黄骅市博杰汽车部件有限公司</v>
          </cell>
          <cell r="D311">
            <v>0</v>
          </cell>
          <cell r="E311">
            <v>0</v>
          </cell>
        </row>
        <row r="311">
          <cell r="H311">
            <v>0</v>
          </cell>
          <cell r="I311" t="str">
            <v>否</v>
          </cell>
        </row>
        <row r="311"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1"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1"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</row>
        <row r="311"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</row>
        <row r="312">
          <cell r="B312" t="str">
            <v>S513021</v>
          </cell>
          <cell r="C312" t="str">
            <v>沧州众智鑫成人力资源服务有限公司</v>
          </cell>
          <cell r="D312">
            <v>0</v>
          </cell>
          <cell r="E312">
            <v>0</v>
          </cell>
        </row>
        <row r="312">
          <cell r="G312" t="str">
            <v>管理</v>
          </cell>
          <cell r="H312">
            <v>0</v>
          </cell>
          <cell r="I312" t="str">
            <v>否</v>
          </cell>
        </row>
        <row r="312">
          <cell r="K312">
            <v>0</v>
          </cell>
          <cell r="L312">
            <v>0</v>
          </cell>
          <cell r="M312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2">
          <cell r="AF312">
            <v>0</v>
          </cell>
        </row>
        <row r="312">
          <cell r="AJ312">
            <v>0</v>
          </cell>
        </row>
        <row r="312"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</row>
        <row r="313">
          <cell r="B313" t="str">
            <v>S413020</v>
          </cell>
          <cell r="C313" t="str">
            <v>沧州旭兴五金制品有限公司</v>
          </cell>
          <cell r="D313" t="str">
            <v>金属件/后视镜</v>
          </cell>
          <cell r="E313" t="str">
            <v>金属件/后视镜</v>
          </cell>
          <cell r="F313" t="e">
            <v>#REF!</v>
          </cell>
          <cell r="G313" t="str">
            <v>正常供货</v>
          </cell>
          <cell r="H313">
            <v>60</v>
          </cell>
          <cell r="I313" t="str">
            <v>否</v>
          </cell>
          <cell r="J313">
            <v>60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3">
          <cell r="AJ313">
            <v>0</v>
          </cell>
        </row>
        <row r="313">
          <cell r="AL313">
            <v>0</v>
          </cell>
          <cell r="AM313">
            <v>0</v>
          </cell>
        </row>
        <row r="313">
          <cell r="AP313">
            <v>0</v>
          </cell>
          <cell r="AQ313">
            <v>8494.69</v>
          </cell>
          <cell r="AR313">
            <v>1600</v>
          </cell>
          <cell r="AS313">
            <v>106189.08</v>
          </cell>
          <cell r="AT313">
            <v>65853.66</v>
          </cell>
          <cell r="AU313">
            <v>71329.5</v>
          </cell>
          <cell r="AV313">
            <v>0</v>
          </cell>
          <cell r="AW313">
            <v>0</v>
          </cell>
        </row>
        <row r="313">
          <cell r="AY313">
            <v>357332.64</v>
          </cell>
          <cell r="AZ313">
            <v>610799.57</v>
          </cell>
          <cell r="BA313">
            <v>253466.93</v>
          </cell>
          <cell r="BB313">
            <v>0.8</v>
          </cell>
          <cell r="BC313">
            <v>30356.2383333333</v>
          </cell>
          <cell r="BD313">
            <v>42244.4883333333</v>
          </cell>
          <cell r="BE313">
            <v>42244.4883333333</v>
          </cell>
          <cell r="BF313">
            <v>40828.7066666667</v>
          </cell>
          <cell r="BG313">
            <v>40562.04</v>
          </cell>
          <cell r="BH313">
            <v>82419.3</v>
          </cell>
        </row>
        <row r="314">
          <cell r="B314" t="str">
            <v>S433006</v>
          </cell>
          <cell r="C314" t="str">
            <v>浙江佳龙电子有限公司</v>
          </cell>
          <cell r="D314" t="str">
            <v>后视镜</v>
          </cell>
          <cell r="E314" t="str">
            <v>后视镜</v>
          </cell>
        </row>
        <row r="314">
          <cell r="G314" t="str">
            <v>老账</v>
          </cell>
          <cell r="H314">
            <v>90</v>
          </cell>
          <cell r="I314" t="str">
            <v>否</v>
          </cell>
          <cell r="J314">
            <v>30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4">
          <cell r="AC314">
            <v>0</v>
          </cell>
        </row>
        <row r="314"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</row>
        <row r="314"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6500</v>
          </cell>
          <cell r="AW314">
            <v>0</v>
          </cell>
        </row>
        <row r="314">
          <cell r="AY314">
            <v>6500</v>
          </cell>
          <cell r="AZ314">
            <v>13000</v>
          </cell>
          <cell r="BA314">
            <v>6500</v>
          </cell>
          <cell r="BB314">
            <v>0</v>
          </cell>
          <cell r="BC314">
            <v>0</v>
          </cell>
          <cell r="BD314">
            <v>0</v>
          </cell>
          <cell r="BE314">
            <v>1083.33333333333</v>
          </cell>
          <cell r="BF314">
            <v>1083.33333333333</v>
          </cell>
          <cell r="BG314">
            <v>1083.33333333333</v>
          </cell>
          <cell r="BH314">
            <v>2166.66666666667</v>
          </cell>
        </row>
        <row r="315">
          <cell r="B315" t="str">
            <v>S411018</v>
          </cell>
          <cell r="C315" t="str">
            <v>北京三浦易购科技有限公司</v>
          </cell>
          <cell r="D315" t="str">
            <v>金属件</v>
          </cell>
          <cell r="E315" t="str">
            <v>金属件</v>
          </cell>
          <cell r="F315" t="e">
            <v>#REF!</v>
          </cell>
          <cell r="G315" t="str">
            <v>正常供货</v>
          </cell>
          <cell r="H315">
            <v>60</v>
          </cell>
          <cell r="I315" t="str">
            <v>否</v>
          </cell>
          <cell r="J315">
            <v>90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</row>
        <row r="315">
          <cell r="AG315">
            <v>0</v>
          </cell>
        </row>
        <row r="315">
          <cell r="AM315">
            <v>0</v>
          </cell>
          <cell r="AN315">
            <v>0</v>
          </cell>
        </row>
        <row r="315">
          <cell r="AQ315">
            <v>0</v>
          </cell>
          <cell r="AR315">
            <v>0</v>
          </cell>
        </row>
        <row r="315">
          <cell r="AU315">
            <v>4898.09</v>
          </cell>
          <cell r="AV315">
            <v>0</v>
          </cell>
          <cell r="AW315">
            <v>16159</v>
          </cell>
          <cell r="AX315">
            <v>26442</v>
          </cell>
          <cell r="AY315">
            <v>0</v>
          </cell>
          <cell r="AZ315">
            <v>47499.09</v>
          </cell>
          <cell r="BA315">
            <v>21057.09</v>
          </cell>
          <cell r="BB315">
            <v>0.8</v>
          </cell>
          <cell r="BC315">
            <v>0</v>
          </cell>
          <cell r="BD315">
            <v>816.348333333333</v>
          </cell>
          <cell r="BE315">
            <v>816.348333333333</v>
          </cell>
          <cell r="BF315">
            <v>3509.515</v>
          </cell>
          <cell r="BG315">
            <v>7916.515</v>
          </cell>
          <cell r="BH315">
            <v>7916.515</v>
          </cell>
        </row>
        <row r="316">
          <cell r="B316" t="str">
            <v>S512007</v>
          </cell>
          <cell r="C316" t="str">
            <v>天津宏达翔科技有限公司</v>
          </cell>
          <cell r="D316">
            <v>0</v>
          </cell>
          <cell r="E316">
            <v>0</v>
          </cell>
        </row>
        <row r="316">
          <cell r="H316">
            <v>0</v>
          </cell>
          <cell r="I316" t="str">
            <v>否</v>
          </cell>
        </row>
        <row r="316">
          <cell r="K316">
            <v>0</v>
          </cell>
          <cell r="L316">
            <v>0</v>
          </cell>
          <cell r="M316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6">
          <cell r="AJ316">
            <v>0</v>
          </cell>
        </row>
        <row r="316"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</row>
        <row r="316"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</row>
        <row r="317">
          <cell r="B317" t="str">
            <v>S412004</v>
          </cell>
          <cell r="C317" t="str">
            <v>天津市朗力机械设备有限公司</v>
          </cell>
          <cell r="D317" t="str">
            <v>金属件</v>
          </cell>
          <cell r="E317" t="str">
            <v>金属件</v>
          </cell>
          <cell r="F317" t="e">
            <v>#REF!</v>
          </cell>
        </row>
        <row r="317">
          <cell r="H317">
            <v>0</v>
          </cell>
          <cell r="I317" t="str">
            <v>否</v>
          </cell>
        </row>
        <row r="317"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7">
          <cell r="AJ317">
            <v>0</v>
          </cell>
          <cell r="AK317">
            <v>0</v>
          </cell>
        </row>
        <row r="317"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</row>
        <row r="317">
          <cell r="AY317">
            <v>0</v>
          </cell>
          <cell r="AZ317">
            <v>0</v>
          </cell>
          <cell r="BA317">
            <v>0</v>
          </cell>
          <cell r="BB317">
            <v>1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</row>
        <row r="318">
          <cell r="B318" t="str">
            <v>S431005</v>
          </cell>
          <cell r="C318" t="str">
            <v>上海三淮工业自动化有限公司</v>
          </cell>
          <cell r="D318">
            <v>0</v>
          </cell>
          <cell r="E318">
            <v>0</v>
          </cell>
        </row>
        <row r="318">
          <cell r="H318">
            <v>0</v>
          </cell>
          <cell r="I318" t="str">
            <v>否</v>
          </cell>
        </row>
        <row r="318"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8"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8"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</row>
        <row r="318"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</row>
        <row r="319">
          <cell r="B319" t="str">
            <v>S432018</v>
          </cell>
          <cell r="C319" t="str">
            <v>苏州安嘉自动化设备有限公司</v>
          </cell>
          <cell r="D319">
            <v>0</v>
          </cell>
          <cell r="E319" t="str">
            <v>金属件</v>
          </cell>
          <cell r="F319" t="e">
            <v>#REF!</v>
          </cell>
        </row>
        <row r="319">
          <cell r="H319">
            <v>0</v>
          </cell>
          <cell r="I319" t="str">
            <v>否</v>
          </cell>
        </row>
        <row r="319"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19"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19"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</row>
        <row r="319">
          <cell r="AY319">
            <v>0</v>
          </cell>
          <cell r="AZ319">
            <v>0</v>
          </cell>
          <cell r="BA319">
            <v>0</v>
          </cell>
          <cell r="BB319">
            <v>1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</row>
        <row r="320">
          <cell r="B320" t="str">
            <v>S421004</v>
          </cell>
          <cell r="C320" t="str">
            <v>沈阳瑞驰表面技术有限公司</v>
          </cell>
          <cell r="D320" t="str">
            <v>后视镜</v>
          </cell>
          <cell r="E320" t="str">
            <v>后视镜</v>
          </cell>
        </row>
        <row r="320">
          <cell r="H320">
            <v>0</v>
          </cell>
          <cell r="I320" t="str">
            <v>否</v>
          </cell>
        </row>
        <row r="320"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0"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0">
          <cell r="AM320">
            <v>0</v>
          </cell>
        </row>
        <row r="320"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22500</v>
          </cell>
          <cell r="AW320">
            <v>0</v>
          </cell>
        </row>
        <row r="320">
          <cell r="AY320">
            <v>0</v>
          </cell>
          <cell r="AZ320">
            <v>22500</v>
          </cell>
          <cell r="BA320">
            <v>22500</v>
          </cell>
          <cell r="BB320">
            <v>0</v>
          </cell>
          <cell r="BC320">
            <v>0</v>
          </cell>
          <cell r="BD320">
            <v>0</v>
          </cell>
          <cell r="BE320">
            <v>3750</v>
          </cell>
          <cell r="BF320">
            <v>3750</v>
          </cell>
          <cell r="BG320">
            <v>3750</v>
          </cell>
          <cell r="BH320">
            <v>3750</v>
          </cell>
        </row>
        <row r="321">
          <cell r="B321" t="str">
            <v>S412018</v>
          </cell>
          <cell r="C321" t="str">
            <v>穆勒纺织品（天津）有限公司</v>
          </cell>
          <cell r="D321" t="str">
            <v>座椅</v>
          </cell>
          <cell r="E321" t="str">
            <v>座椅</v>
          </cell>
          <cell r="F321" t="e">
            <v>#REF!</v>
          </cell>
        </row>
        <row r="321">
          <cell r="H321">
            <v>30</v>
          </cell>
          <cell r="I321" t="str">
            <v>否</v>
          </cell>
        </row>
        <row r="321"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1">
          <cell r="AM321">
            <v>0</v>
          </cell>
        </row>
        <row r="321"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</row>
        <row r="321">
          <cell r="AY321">
            <v>0</v>
          </cell>
          <cell r="AZ321">
            <v>0</v>
          </cell>
          <cell r="BA321">
            <v>0</v>
          </cell>
          <cell r="BB321">
            <v>0.8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</row>
        <row r="322">
          <cell r="B322" t="str">
            <v>S513027</v>
          </cell>
          <cell r="C322" t="str">
            <v>黄骅市洪昌运输队</v>
          </cell>
          <cell r="D322">
            <v>0</v>
          </cell>
          <cell r="E322">
            <v>0</v>
          </cell>
        </row>
        <row r="322">
          <cell r="H322">
            <v>0</v>
          </cell>
          <cell r="I322" t="str">
            <v>否</v>
          </cell>
        </row>
        <row r="322"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2"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2"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</row>
        <row r="322"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</row>
        <row r="323">
          <cell r="B323" t="str">
            <v>S432028</v>
          </cell>
          <cell r="C323" t="str">
            <v>江阴宝曼电子科技有限公司</v>
          </cell>
          <cell r="D323" t="str">
            <v>后视镜</v>
          </cell>
          <cell r="E323" t="str">
            <v>后视镜</v>
          </cell>
        </row>
        <row r="323">
          <cell r="H323">
            <v>60</v>
          </cell>
          <cell r="I323" t="str">
            <v>否</v>
          </cell>
        </row>
        <row r="323"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3"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3"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</row>
        <row r="324">
          <cell r="B324" t="str">
            <v>S411003</v>
          </cell>
          <cell r="C324" t="str">
            <v>北京市京宁通海经贸有限公司</v>
          </cell>
          <cell r="D324" t="str">
            <v>座椅</v>
          </cell>
          <cell r="E324" t="str">
            <v>座椅</v>
          </cell>
          <cell r="F324" t="e">
            <v>#REF!</v>
          </cell>
        </row>
        <row r="324">
          <cell r="H324">
            <v>30</v>
          </cell>
          <cell r="I324" t="str">
            <v>否</v>
          </cell>
        </row>
        <row r="324"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4">
          <cell r="AF324">
            <v>0</v>
          </cell>
          <cell r="AG324">
            <v>0</v>
          </cell>
        </row>
        <row r="324"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</row>
        <row r="324">
          <cell r="AY324">
            <v>0</v>
          </cell>
          <cell r="AZ324">
            <v>0</v>
          </cell>
          <cell r="BA324">
            <v>0</v>
          </cell>
          <cell r="BB324">
            <v>0.8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</row>
        <row r="325">
          <cell r="B325" t="str">
            <v>S531006</v>
          </cell>
          <cell r="C325" t="str">
            <v>上海快意信息科技有限公司</v>
          </cell>
          <cell r="D325">
            <v>0</v>
          </cell>
          <cell r="E325">
            <v>0</v>
          </cell>
        </row>
        <row r="325">
          <cell r="H325">
            <v>0</v>
          </cell>
          <cell r="I325" t="str">
            <v>否</v>
          </cell>
        </row>
        <row r="325"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5">
          <cell r="AJ325">
            <v>0</v>
          </cell>
        </row>
        <row r="325"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</row>
        <row r="325"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</row>
        <row r="326">
          <cell r="B326" t="str">
            <v>S413142</v>
          </cell>
          <cell r="C326" t="str">
            <v>沧州凌迈五金制品有限公司</v>
          </cell>
          <cell r="D326" t="str">
            <v>后视镜</v>
          </cell>
          <cell r="E326" t="str">
            <v>后视镜</v>
          </cell>
        </row>
        <row r="326">
          <cell r="H326">
            <v>0</v>
          </cell>
          <cell r="I326" t="str">
            <v>是</v>
          </cell>
        </row>
        <row r="326"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6">
          <cell r="AE326">
            <v>1968.78</v>
          </cell>
        </row>
        <row r="326">
          <cell r="AI326">
            <v>1553.61</v>
          </cell>
        </row>
        <row r="326"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</row>
        <row r="326">
          <cell r="AY326">
            <v>5108.47</v>
          </cell>
          <cell r="AZ326">
            <v>8630.86</v>
          </cell>
          <cell r="BA326">
            <v>8630.86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851.411666666667</v>
          </cell>
        </row>
        <row r="327">
          <cell r="B327" t="str">
            <v>S444002</v>
          </cell>
          <cell r="C327" t="str">
            <v>广东盟力纺织科技有限公司</v>
          </cell>
          <cell r="D327" t="str">
            <v>座椅</v>
          </cell>
          <cell r="E327" t="str">
            <v>座椅</v>
          </cell>
          <cell r="F327" t="e">
            <v>#REF!</v>
          </cell>
          <cell r="G327" t="str">
            <v>正常供货</v>
          </cell>
          <cell r="H327">
            <v>30</v>
          </cell>
          <cell r="I327" t="str">
            <v>否</v>
          </cell>
          <cell r="J327">
            <v>30</v>
          </cell>
          <cell r="K327">
            <v>2.04636307898909e-12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7"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7"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10158.9</v>
          </cell>
          <cell r="AW327">
            <v>0</v>
          </cell>
          <cell r="AX327">
            <v>9172.93</v>
          </cell>
          <cell r="AY327">
            <v>0</v>
          </cell>
          <cell r="AZ327">
            <v>19331.83</v>
          </cell>
          <cell r="BA327">
            <v>19331.83</v>
          </cell>
          <cell r="BB327">
            <v>0.8</v>
          </cell>
          <cell r="BC327">
            <v>0</v>
          </cell>
          <cell r="BD327">
            <v>0</v>
          </cell>
          <cell r="BE327">
            <v>1693.15</v>
          </cell>
          <cell r="BF327">
            <v>1693.15</v>
          </cell>
          <cell r="BG327">
            <v>3221.97166666667</v>
          </cell>
          <cell r="BH327">
            <v>3221.97166666667</v>
          </cell>
        </row>
        <row r="328">
          <cell r="B328" t="str">
            <v>S413128</v>
          </cell>
          <cell r="C328" t="str">
            <v>霸州市振旭汽车配件有限公司</v>
          </cell>
          <cell r="D328">
            <v>0</v>
          </cell>
          <cell r="E328">
            <v>0</v>
          </cell>
        </row>
        <row r="328">
          <cell r="H328">
            <v>0</v>
          </cell>
          <cell r="I328" t="str">
            <v>否</v>
          </cell>
        </row>
        <row r="328"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8"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</row>
        <row r="328"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</row>
        <row r="328"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</row>
        <row r="329">
          <cell r="B329" t="str">
            <v>S413130</v>
          </cell>
          <cell r="C329" t="str">
            <v>泊头市捷润五金制品有限公司</v>
          </cell>
          <cell r="D329" t="str">
            <v>金属件/座椅</v>
          </cell>
          <cell r="E329" t="str">
            <v>金属件/座椅</v>
          </cell>
          <cell r="F329" t="e">
            <v>#REF!</v>
          </cell>
          <cell r="G329" t="str">
            <v>正常供货</v>
          </cell>
          <cell r="H329">
            <v>60</v>
          </cell>
          <cell r="I329" t="str">
            <v>否</v>
          </cell>
          <cell r="J329">
            <v>60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</row>
        <row r="329"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29">
          <cell r="AS329">
            <v>62309.57</v>
          </cell>
          <cell r="AT329">
            <v>138308.9</v>
          </cell>
          <cell r="AU329">
            <v>0</v>
          </cell>
          <cell r="AV329">
            <v>0</v>
          </cell>
          <cell r="AW329">
            <v>244533.1</v>
          </cell>
          <cell r="AX329">
            <v>258541.23</v>
          </cell>
          <cell r="AY329">
            <v>323943.28</v>
          </cell>
          <cell r="AZ329">
            <v>1027636.08</v>
          </cell>
          <cell r="BA329">
            <v>445151.57</v>
          </cell>
          <cell r="BB329">
            <v>1</v>
          </cell>
          <cell r="BC329">
            <v>33436.4116666667</v>
          </cell>
          <cell r="BD329">
            <v>33436.4116666667</v>
          </cell>
          <cell r="BE329">
            <v>33436.4116666667</v>
          </cell>
          <cell r="BF329">
            <v>74191.9283333333</v>
          </cell>
          <cell r="BG329">
            <v>117282.133333333</v>
          </cell>
          <cell r="BH329">
            <v>160887.751666667</v>
          </cell>
        </row>
        <row r="330">
          <cell r="B330" t="str">
            <v>S511015</v>
          </cell>
          <cell r="C330" t="str">
            <v>北京广汇国际仓储服务有限公司</v>
          </cell>
          <cell r="D330">
            <v>0</v>
          </cell>
          <cell r="E330">
            <v>0</v>
          </cell>
        </row>
        <row r="330">
          <cell r="G330" t="str">
            <v>销售（三方库已清户）</v>
          </cell>
          <cell r="H330">
            <v>0</v>
          </cell>
          <cell r="I330" t="str">
            <v>是</v>
          </cell>
        </row>
        <row r="330"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</row>
        <row r="330">
          <cell r="AH330">
            <v>36044.98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</row>
        <row r="330">
          <cell r="AY330">
            <v>0</v>
          </cell>
          <cell r="AZ330">
            <v>36044.98</v>
          </cell>
          <cell r="BA330">
            <v>36044.98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</row>
        <row r="331">
          <cell r="B331" t="str">
            <v>S442002</v>
          </cell>
          <cell r="C331" t="str">
            <v>湖北伟士通汽车零件有限公司</v>
          </cell>
          <cell r="D331" t="str">
            <v>金属件</v>
          </cell>
          <cell r="E331" t="str">
            <v>金属件</v>
          </cell>
          <cell r="F331" t="e">
            <v>#REF!</v>
          </cell>
          <cell r="G331" t="str">
            <v>正常供货</v>
          </cell>
          <cell r="H331">
            <v>90</v>
          </cell>
          <cell r="I331" t="str">
            <v>否</v>
          </cell>
          <cell r="J331">
            <v>90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3656.35</v>
          </cell>
          <cell r="AT331">
            <v>12326.04</v>
          </cell>
          <cell r="AU331">
            <v>0</v>
          </cell>
          <cell r="AV331">
            <v>12364.92</v>
          </cell>
          <cell r="AW331">
            <v>16434.72</v>
          </cell>
          <cell r="AX331">
            <v>24652.08</v>
          </cell>
          <cell r="AY331">
            <v>23716.44</v>
          </cell>
          <cell r="AZ331">
            <v>93150.55</v>
          </cell>
          <cell r="BA331">
            <v>28347.31</v>
          </cell>
          <cell r="BB331">
            <v>0.8</v>
          </cell>
          <cell r="BC331">
            <v>2663.73166666667</v>
          </cell>
          <cell r="BD331">
            <v>2663.73166666667</v>
          </cell>
          <cell r="BE331">
            <v>4724.55166666667</v>
          </cell>
          <cell r="BF331">
            <v>7463.67166666667</v>
          </cell>
          <cell r="BG331">
            <v>11572.3516666667</v>
          </cell>
          <cell r="BH331">
            <v>14915.7</v>
          </cell>
        </row>
        <row r="332">
          <cell r="B332" t="str">
            <v>S433019</v>
          </cell>
          <cell r="C332" t="str">
            <v>杭州阳晨聚氨酯制品有限公司</v>
          </cell>
          <cell r="D332" t="str">
            <v>座椅</v>
          </cell>
          <cell r="E332" t="str">
            <v>座椅</v>
          </cell>
          <cell r="F332" t="e">
            <v>#REF!</v>
          </cell>
          <cell r="G332" t="str">
            <v>正常供货</v>
          </cell>
          <cell r="H332">
            <v>30</v>
          </cell>
          <cell r="I332" t="str">
            <v>否</v>
          </cell>
          <cell r="J332">
            <v>30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2"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7021.65</v>
          </cell>
          <cell r="AR332">
            <v>11100</v>
          </cell>
          <cell r="AS332">
            <v>114700.49</v>
          </cell>
          <cell r="AT332">
            <v>37000.16</v>
          </cell>
          <cell r="AU332">
            <v>0</v>
          </cell>
          <cell r="AV332">
            <v>74000.31</v>
          </cell>
          <cell r="AW332">
            <v>0</v>
          </cell>
        </row>
        <row r="332">
          <cell r="AY332">
            <v>0</v>
          </cell>
          <cell r="AZ332">
            <v>243822.61</v>
          </cell>
          <cell r="BA332">
            <v>243822.61</v>
          </cell>
          <cell r="BB332">
            <v>0.8</v>
          </cell>
          <cell r="BC332">
            <v>28303.7166666667</v>
          </cell>
          <cell r="BD332">
            <v>28303.7166666667</v>
          </cell>
          <cell r="BE332">
            <v>40637.1016666667</v>
          </cell>
          <cell r="BF332">
            <v>39466.8266666667</v>
          </cell>
          <cell r="BG332">
            <v>37616.8266666667</v>
          </cell>
          <cell r="BH332">
            <v>18500.0783333333</v>
          </cell>
        </row>
        <row r="333">
          <cell r="B333" t="str">
            <v>S411035</v>
          </cell>
          <cell r="C333" t="str">
            <v>北京明科通业国际贸易有限责任公司</v>
          </cell>
          <cell r="D333" t="str">
            <v>后视镜</v>
          </cell>
          <cell r="E333" t="str">
            <v>后视镜</v>
          </cell>
        </row>
        <row r="333">
          <cell r="H333">
            <v>90</v>
          </cell>
          <cell r="I333" t="str">
            <v>否</v>
          </cell>
        </row>
        <row r="333"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3"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3"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</row>
        <row r="333"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</row>
        <row r="334">
          <cell r="B334" t="str">
            <v>S411036</v>
          </cell>
          <cell r="C334" t="str">
            <v>北京美好生活家居用品有限公司</v>
          </cell>
          <cell r="D334" t="str">
            <v>座椅</v>
          </cell>
          <cell r="E334" t="str">
            <v>座椅</v>
          </cell>
          <cell r="F334" t="e">
            <v>#REF!</v>
          </cell>
          <cell r="G334" t="str">
            <v>正常供货</v>
          </cell>
          <cell r="H334">
            <v>90</v>
          </cell>
          <cell r="I334" t="str">
            <v>否</v>
          </cell>
          <cell r="J334">
            <v>90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4">
          <cell r="AF334">
            <v>0</v>
          </cell>
          <cell r="AG334">
            <v>0</v>
          </cell>
          <cell r="AH334">
            <v>0</v>
          </cell>
        </row>
        <row r="334"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12266.19</v>
          </cell>
          <cell r="AR334">
            <v>294100</v>
          </cell>
          <cell r="AS334">
            <v>412346.72</v>
          </cell>
          <cell r="AT334">
            <v>748410.25</v>
          </cell>
          <cell r="AU334">
            <v>170399.99</v>
          </cell>
          <cell r="AV334">
            <v>133762.62</v>
          </cell>
          <cell r="AW334">
            <v>261100.06</v>
          </cell>
          <cell r="AX334">
            <v>55209.77</v>
          </cell>
          <cell r="AY334">
            <v>286705.86</v>
          </cell>
          <cell r="AZ334">
            <v>2374301.46</v>
          </cell>
          <cell r="BA334">
            <v>1771285.77</v>
          </cell>
          <cell r="BB334">
            <v>0.8</v>
          </cell>
          <cell r="BC334">
            <v>244520.526666667</v>
          </cell>
          <cell r="BD334">
            <v>272920.525</v>
          </cell>
          <cell r="BE334">
            <v>295214.295</v>
          </cell>
          <cell r="BF334">
            <v>336686.606666667</v>
          </cell>
          <cell r="BG334">
            <v>296871.568333333</v>
          </cell>
          <cell r="BH334">
            <v>275931.425</v>
          </cell>
        </row>
        <row r="335">
          <cell r="B335" t="str">
            <v>S413152</v>
          </cell>
          <cell r="C335" t="str">
            <v>远东嘉烨沧州科技有限公司</v>
          </cell>
          <cell r="D335" t="str">
            <v>后视镜</v>
          </cell>
          <cell r="E335" t="str">
            <v>后视镜</v>
          </cell>
        </row>
        <row r="335">
          <cell r="G335" t="str">
            <v>老账</v>
          </cell>
          <cell r="H335">
            <v>30</v>
          </cell>
          <cell r="I335" t="str">
            <v>否</v>
          </cell>
        </row>
        <row r="335"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5"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5"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</row>
        <row r="335"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</row>
        <row r="336">
          <cell r="B336" t="str">
            <v>S513057</v>
          </cell>
          <cell r="C336" t="str">
            <v>赵战一</v>
          </cell>
          <cell r="D336">
            <v>0</v>
          </cell>
          <cell r="E336">
            <v>0</v>
          </cell>
        </row>
        <row r="336">
          <cell r="H336">
            <v>0</v>
          </cell>
          <cell r="I336" t="str">
            <v>否</v>
          </cell>
        </row>
        <row r="336"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6">
          <cell r="AJ336">
            <v>0</v>
          </cell>
        </row>
        <row r="336"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</row>
        <row r="336"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</row>
        <row r="337">
          <cell r="B337" t="str">
            <v>S513050</v>
          </cell>
          <cell r="C337" t="str">
            <v>河北信一净美物业服务有限公司</v>
          </cell>
          <cell r="D337">
            <v>0</v>
          </cell>
          <cell r="E337">
            <v>0</v>
          </cell>
        </row>
        <row r="337">
          <cell r="G337" t="str">
            <v>管理</v>
          </cell>
          <cell r="H337">
            <v>0</v>
          </cell>
          <cell r="I337" t="str">
            <v>否</v>
          </cell>
        </row>
        <row r="337"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7"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7"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10800</v>
          </cell>
          <cell r="AZ337">
            <v>10800</v>
          </cell>
          <cell r="BA337">
            <v>10800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1800</v>
          </cell>
        </row>
        <row r="338">
          <cell r="B338" t="str">
            <v>S513045</v>
          </cell>
          <cell r="C338" t="str">
            <v>河北渤海远达环境检测技术服务有限公司</v>
          </cell>
          <cell r="D338">
            <v>0</v>
          </cell>
          <cell r="E338">
            <v>0</v>
          </cell>
        </row>
        <row r="338">
          <cell r="H338">
            <v>0</v>
          </cell>
          <cell r="I338" t="str">
            <v>否</v>
          </cell>
        </row>
        <row r="338"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8"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</row>
        <row r="338"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</row>
        <row r="338"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</row>
        <row r="339">
          <cell r="B339" t="str">
            <v>S413059</v>
          </cell>
          <cell r="C339" t="str">
            <v>黄骅市荣邦汽车部件有限公司</v>
          </cell>
          <cell r="D339" t="str">
            <v>座椅</v>
          </cell>
          <cell r="E339" t="str">
            <v>座椅</v>
          </cell>
          <cell r="F339" t="e">
            <v>#REF!</v>
          </cell>
        </row>
        <row r="339">
          <cell r="H339" t="str">
            <v>预付</v>
          </cell>
          <cell r="I339" t="str">
            <v>否</v>
          </cell>
        </row>
        <row r="339"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39"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39"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</row>
        <row r="339">
          <cell r="AY339">
            <v>0</v>
          </cell>
          <cell r="AZ339">
            <v>0</v>
          </cell>
          <cell r="BA339">
            <v>0</v>
          </cell>
          <cell r="BB339">
            <v>0.8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</row>
        <row r="340">
          <cell r="B340" t="str">
            <v>S533002</v>
          </cell>
          <cell r="C340" t="str">
            <v>宁波正耀汽车电器有限公司</v>
          </cell>
          <cell r="D340" t="str">
            <v>后视镜</v>
          </cell>
          <cell r="E340" t="str">
            <v>后视镜</v>
          </cell>
        </row>
        <row r="340">
          <cell r="H340">
            <v>0</v>
          </cell>
          <cell r="I340" t="str">
            <v>否</v>
          </cell>
        </row>
        <row r="340"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0"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0"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</row>
        <row r="340"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</row>
        <row r="341">
          <cell r="B341" t="str">
            <v>S511010</v>
          </cell>
          <cell r="C341" t="str">
            <v>北京志同信达科技发展有限公司</v>
          </cell>
          <cell r="D341" t="str">
            <v>后视镜</v>
          </cell>
          <cell r="E341" t="str">
            <v>后视镜</v>
          </cell>
        </row>
        <row r="341">
          <cell r="H341">
            <v>30</v>
          </cell>
          <cell r="I341" t="str">
            <v>否</v>
          </cell>
        </row>
        <row r="341"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1"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</row>
        <row r="341"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</row>
        <row r="341"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</row>
        <row r="342">
          <cell r="B342" t="str">
            <v>S413110</v>
          </cell>
          <cell r="C342" t="str">
            <v>黄骅市金宝成钢材经销有限公司</v>
          </cell>
          <cell r="D342" t="str">
            <v>金属件</v>
          </cell>
          <cell r="E342" t="str">
            <v>金属件</v>
          </cell>
          <cell r="F342" t="e">
            <v>#REF!</v>
          </cell>
          <cell r="G342" t="str">
            <v>大宗物料</v>
          </cell>
          <cell r="H342">
            <v>0</v>
          </cell>
          <cell r="I342" t="str">
            <v>是</v>
          </cell>
          <cell r="J342">
            <v>30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2"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10424.92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6700</v>
          </cell>
          <cell r="AS342">
            <v>0</v>
          </cell>
          <cell r="AT342">
            <v>0</v>
          </cell>
          <cell r="AU342">
            <v>3591</v>
          </cell>
          <cell r="AV342">
            <v>915</v>
          </cell>
          <cell r="AW342">
            <v>0</v>
          </cell>
          <cell r="AX342">
            <v>3832</v>
          </cell>
          <cell r="AY342">
            <v>0</v>
          </cell>
          <cell r="AZ342">
            <v>25462.92</v>
          </cell>
          <cell r="BA342">
            <v>25462.92</v>
          </cell>
          <cell r="BB342">
            <v>1</v>
          </cell>
          <cell r="BC342">
            <v>1116.66666666667</v>
          </cell>
          <cell r="BD342">
            <v>1715.16666666667</v>
          </cell>
          <cell r="BE342">
            <v>1867.66666666667</v>
          </cell>
          <cell r="BF342">
            <v>1867.66666666667</v>
          </cell>
          <cell r="BG342">
            <v>1389.66666666667</v>
          </cell>
          <cell r="BH342">
            <v>1389.66666666667</v>
          </cell>
        </row>
        <row r="343">
          <cell r="B343" t="str">
            <v>S513063</v>
          </cell>
          <cell r="C343" t="str">
            <v>石家庄松樾机械设备销售有限公司</v>
          </cell>
          <cell r="D343">
            <v>0</v>
          </cell>
          <cell r="E343">
            <v>0</v>
          </cell>
        </row>
        <row r="343">
          <cell r="H343">
            <v>0</v>
          </cell>
          <cell r="I343" t="str">
            <v>否</v>
          </cell>
        </row>
        <row r="343"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3"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</row>
        <row r="343"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</row>
        <row r="344">
          <cell r="B344" t="str">
            <v>S544006</v>
          </cell>
          <cell r="C344" t="str">
            <v>鹤山市润源化工有限公司</v>
          </cell>
          <cell r="D344">
            <v>0</v>
          </cell>
          <cell r="E344">
            <v>0</v>
          </cell>
        </row>
        <row r="344">
          <cell r="H344">
            <v>0</v>
          </cell>
          <cell r="I344" t="str">
            <v>否</v>
          </cell>
        </row>
        <row r="344"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4">
          <cell r="AG344">
            <v>0</v>
          </cell>
          <cell r="AH344">
            <v>0</v>
          </cell>
          <cell r="AI344">
            <v>0</v>
          </cell>
          <cell r="AJ344">
            <v>0</v>
          </cell>
        </row>
        <row r="344">
          <cell r="AM344">
            <v>0</v>
          </cell>
        </row>
        <row r="344"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</row>
        <row r="344"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</row>
        <row r="345">
          <cell r="B345" t="str">
            <v>S413062</v>
          </cell>
          <cell r="C345" t="str">
            <v>黄骅市友联嘉悦商贸有限公司</v>
          </cell>
          <cell r="D345" t="str">
            <v>后视镜</v>
          </cell>
          <cell r="E345" t="str">
            <v>后视镜</v>
          </cell>
        </row>
        <row r="345">
          <cell r="H345">
            <v>0</v>
          </cell>
          <cell r="I345" t="str">
            <v>否</v>
          </cell>
        </row>
        <row r="345"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5"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</row>
        <row r="345">
          <cell r="AM345">
            <v>0</v>
          </cell>
        </row>
        <row r="345"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</row>
        <row r="345"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</row>
        <row r="346">
          <cell r="B346" t="str">
            <v>S412025</v>
          </cell>
          <cell r="C346" t="str">
            <v>天津万塑新材料科技有限公司</v>
          </cell>
          <cell r="D346" t="str">
            <v>后视镜</v>
          </cell>
          <cell r="E346" t="str">
            <v>后视镜</v>
          </cell>
        </row>
        <row r="346">
          <cell r="H346">
            <v>0</v>
          </cell>
          <cell r="I346" t="str">
            <v>否</v>
          </cell>
        </row>
        <row r="346"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6">
          <cell r="AE346">
            <v>0</v>
          </cell>
          <cell r="AF346">
            <v>0</v>
          </cell>
        </row>
        <row r="346">
          <cell r="AJ346">
            <v>0</v>
          </cell>
        </row>
        <row r="346"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</row>
        <row r="346"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</row>
        <row r="347">
          <cell r="B347" t="str">
            <v>S422003</v>
          </cell>
          <cell r="C347" t="str">
            <v>长春亚大汽车零件制造有限公司</v>
          </cell>
          <cell r="D347">
            <v>0</v>
          </cell>
          <cell r="E347" t="str">
            <v>座椅</v>
          </cell>
          <cell r="F347" t="e">
            <v>#REF!</v>
          </cell>
        </row>
        <row r="347">
          <cell r="H347">
            <v>0</v>
          </cell>
          <cell r="I347" t="str">
            <v>否</v>
          </cell>
        </row>
        <row r="347"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7"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7"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</row>
        <row r="347"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</row>
        <row r="348">
          <cell r="B348" t="str">
            <v>S444007</v>
          </cell>
          <cell r="C348" t="str">
            <v>广东新金山环保材料股份有限公司</v>
          </cell>
          <cell r="D348">
            <v>0</v>
          </cell>
          <cell r="E348" t="str">
            <v>座椅</v>
          </cell>
          <cell r="F348" t="e">
            <v>#REF!</v>
          </cell>
        </row>
        <row r="348">
          <cell r="H348">
            <v>0</v>
          </cell>
          <cell r="I348" t="str">
            <v>否</v>
          </cell>
        </row>
        <row r="348"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8"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8"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</row>
        <row r="348"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</row>
        <row r="349">
          <cell r="B349" t="str">
            <v>S413157</v>
          </cell>
          <cell r="C349" t="str">
            <v>衡水鑫智汽车零部件有限公司</v>
          </cell>
          <cell r="D349">
            <v>0</v>
          </cell>
          <cell r="E349" t="str">
            <v>座椅</v>
          </cell>
          <cell r="F349" t="e">
            <v>#REF!</v>
          </cell>
        </row>
        <row r="349">
          <cell r="H349">
            <v>0</v>
          </cell>
          <cell r="I349" t="str">
            <v>否</v>
          </cell>
          <cell r="J349">
            <v>30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49">
          <cell r="AJ349">
            <v>0</v>
          </cell>
        </row>
        <row r="349"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</row>
        <row r="349">
          <cell r="AY349">
            <v>0</v>
          </cell>
          <cell r="AZ349">
            <v>0</v>
          </cell>
          <cell r="BA349">
            <v>0</v>
          </cell>
          <cell r="BB349">
            <v>1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</row>
        <row r="350">
          <cell r="B350" t="str">
            <v>S531001</v>
          </cell>
          <cell r="C350" t="str">
            <v>上海腾基机械设备有限公司</v>
          </cell>
          <cell r="D350">
            <v>0</v>
          </cell>
          <cell r="E350">
            <v>0</v>
          </cell>
        </row>
        <row r="350">
          <cell r="H350">
            <v>0</v>
          </cell>
          <cell r="I350" t="str">
            <v>否</v>
          </cell>
        </row>
        <row r="350"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0"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0"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</row>
        <row r="350"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</row>
        <row r="351">
          <cell r="B351" t="str">
            <v>S433025</v>
          </cell>
          <cell r="C351" t="str">
            <v>中广核俊尔新材料有限公司</v>
          </cell>
          <cell r="D351" t="str">
            <v>后视镜</v>
          </cell>
          <cell r="E351" t="str">
            <v>后视镜</v>
          </cell>
        </row>
        <row r="351">
          <cell r="H351">
            <v>0</v>
          </cell>
          <cell r="I351" t="str">
            <v>否</v>
          </cell>
        </row>
        <row r="351"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1">
          <cell r="AG351">
            <v>0</v>
          </cell>
          <cell r="AH351">
            <v>0</v>
          </cell>
          <cell r="AI351">
            <v>0</v>
          </cell>
          <cell r="AJ351">
            <v>0</v>
          </cell>
        </row>
        <row r="351"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</row>
        <row r="351"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</row>
        <row r="352">
          <cell r="B352" t="str">
            <v>S513013</v>
          </cell>
          <cell r="C352" t="str">
            <v>黄骅市龙腾五金机电门市部</v>
          </cell>
          <cell r="D352">
            <v>0</v>
          </cell>
          <cell r="E352" t="str">
            <v>金属件</v>
          </cell>
          <cell r="F352" t="e">
            <v>#REF!</v>
          </cell>
        </row>
        <row r="352">
          <cell r="H352">
            <v>0</v>
          </cell>
          <cell r="I352" t="str">
            <v>否</v>
          </cell>
        </row>
        <row r="352"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2"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</row>
        <row r="352"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</row>
        <row r="352">
          <cell r="AY352">
            <v>0</v>
          </cell>
          <cell r="AZ352">
            <v>0</v>
          </cell>
          <cell r="BA352">
            <v>0</v>
          </cell>
          <cell r="BB352">
            <v>1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</row>
        <row r="353">
          <cell r="B353" t="str">
            <v>S432016</v>
          </cell>
          <cell r="C353" t="str">
            <v>美视伊汽车镜控（苏州）有限公司</v>
          </cell>
          <cell r="D353" t="str">
            <v>后视镜</v>
          </cell>
          <cell r="E353" t="str">
            <v>后视镜</v>
          </cell>
        </row>
        <row r="353">
          <cell r="H353">
            <v>30</v>
          </cell>
          <cell r="I353" t="str">
            <v>否</v>
          </cell>
        </row>
        <row r="353"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3">
          <cell r="AJ353">
            <v>0</v>
          </cell>
        </row>
        <row r="353">
          <cell r="AN353">
            <v>0</v>
          </cell>
          <cell r="AO353">
            <v>0</v>
          </cell>
          <cell r="AP353">
            <v>0</v>
          </cell>
          <cell r="AQ353">
            <v>0</v>
          </cell>
        </row>
        <row r="353">
          <cell r="AS353">
            <v>0</v>
          </cell>
        </row>
        <row r="353">
          <cell r="AV353">
            <v>0</v>
          </cell>
          <cell r="AW353">
            <v>0</v>
          </cell>
          <cell r="AX353">
            <v>117147.1</v>
          </cell>
          <cell r="AY353">
            <v>116670.24</v>
          </cell>
          <cell r="AZ353">
            <v>233817.34</v>
          </cell>
          <cell r="BA353">
            <v>350487.58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19524.5166666667</v>
          </cell>
          <cell r="BH353">
            <v>38969.5566666667</v>
          </cell>
        </row>
        <row r="354">
          <cell r="B354" t="str">
            <v>S411008</v>
          </cell>
          <cell r="C354" t="str">
            <v>北京瑞德佑业科技有限公司</v>
          </cell>
          <cell r="D354" t="str">
            <v>后视镜</v>
          </cell>
          <cell r="E354" t="str">
            <v>后视镜</v>
          </cell>
        </row>
        <row r="354">
          <cell r="H354">
            <v>30</v>
          </cell>
          <cell r="I354" t="str">
            <v>否</v>
          </cell>
        </row>
        <row r="354"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4">
          <cell r="AJ354">
            <v>0</v>
          </cell>
        </row>
        <row r="354"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</row>
        <row r="354"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</row>
        <row r="355">
          <cell r="B355" t="str">
            <v>S513047</v>
          </cell>
          <cell r="C355" t="str">
            <v>黄骅市宝丽洁家政有限公司</v>
          </cell>
          <cell r="D355">
            <v>0</v>
          </cell>
          <cell r="E355">
            <v>0</v>
          </cell>
        </row>
        <row r="355">
          <cell r="H355">
            <v>0</v>
          </cell>
          <cell r="I355" t="str">
            <v>否</v>
          </cell>
        </row>
        <row r="355"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5"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5">
          <cell r="AM355">
            <v>0</v>
          </cell>
        </row>
        <row r="355"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</row>
        <row r="355"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</row>
        <row r="356">
          <cell r="B356" t="str">
            <v>S513004</v>
          </cell>
          <cell r="C356" t="str">
            <v>任丘市焊材厂</v>
          </cell>
          <cell r="D356" t="str">
            <v>金属件</v>
          </cell>
          <cell r="E356" t="str">
            <v>金属件</v>
          </cell>
          <cell r="F356" t="e">
            <v>#REF!</v>
          </cell>
          <cell r="G356" t="str">
            <v>大宗物料</v>
          </cell>
          <cell r="H356">
            <v>0</v>
          </cell>
          <cell r="I356" t="str">
            <v>否</v>
          </cell>
          <cell r="J356">
            <v>30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6">
          <cell r="AJ356">
            <v>0</v>
          </cell>
        </row>
        <row r="356"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</row>
        <row r="356">
          <cell r="AY356">
            <v>58850</v>
          </cell>
          <cell r="AZ356">
            <v>58850</v>
          </cell>
          <cell r="BA356">
            <v>58850</v>
          </cell>
          <cell r="BB356">
            <v>1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9808.33333333333</v>
          </cell>
        </row>
        <row r="357">
          <cell r="B357" t="str">
            <v>S411026</v>
          </cell>
          <cell r="C357" t="str">
            <v>北京怀安知恒机电设备有限公司</v>
          </cell>
          <cell r="D357">
            <v>0</v>
          </cell>
          <cell r="E357">
            <v>0</v>
          </cell>
        </row>
        <row r="357">
          <cell r="H357">
            <v>0</v>
          </cell>
          <cell r="I357" t="str">
            <v>否</v>
          </cell>
        </row>
        <row r="357"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7">
          <cell r="AH357">
            <v>0</v>
          </cell>
          <cell r="AI357">
            <v>0</v>
          </cell>
          <cell r="AJ357">
            <v>0</v>
          </cell>
        </row>
        <row r="357"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11200</v>
          </cell>
          <cell r="AU357">
            <v>0</v>
          </cell>
          <cell r="AV357">
            <v>0</v>
          </cell>
          <cell r="AW357">
            <v>0</v>
          </cell>
        </row>
        <row r="357">
          <cell r="AY357">
            <v>0</v>
          </cell>
          <cell r="AZ357">
            <v>11200</v>
          </cell>
          <cell r="BA357">
            <v>11200</v>
          </cell>
          <cell r="BB357">
            <v>0</v>
          </cell>
          <cell r="BC357">
            <v>1866.66666666667</v>
          </cell>
          <cell r="BD357">
            <v>1866.66666666667</v>
          </cell>
          <cell r="BE357">
            <v>1866.66666666667</v>
          </cell>
          <cell r="BF357">
            <v>1866.66666666667</v>
          </cell>
          <cell r="BG357">
            <v>1866.66666666667</v>
          </cell>
          <cell r="BH357">
            <v>1866.66666666667</v>
          </cell>
        </row>
        <row r="358">
          <cell r="B358" t="str">
            <v>S432032</v>
          </cell>
          <cell r="C358" t="str">
            <v>明阳科技（苏州）股份有限公司</v>
          </cell>
          <cell r="D358" t="str">
            <v>座椅</v>
          </cell>
          <cell r="E358" t="str">
            <v>座椅</v>
          </cell>
          <cell r="F358" t="e">
            <v>#REF!</v>
          </cell>
          <cell r="G358" t="str">
            <v>正常供货</v>
          </cell>
          <cell r="H358">
            <v>60</v>
          </cell>
          <cell r="I358" t="str">
            <v>否</v>
          </cell>
          <cell r="J358">
            <v>60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8">
          <cell r="AF358">
            <v>0</v>
          </cell>
          <cell r="AG358">
            <v>0</v>
          </cell>
          <cell r="AH358">
            <v>0</v>
          </cell>
        </row>
        <row r="358"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</row>
        <row r="358">
          <cell r="AY358">
            <v>0</v>
          </cell>
          <cell r="AZ358">
            <v>0</v>
          </cell>
          <cell r="BA358">
            <v>0</v>
          </cell>
          <cell r="BB358">
            <v>1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</row>
        <row r="359">
          <cell r="B359" t="str">
            <v>S544002</v>
          </cell>
          <cell r="C359" t="str">
            <v>东莞市兴亿塑胶原料有限公司</v>
          </cell>
          <cell r="D359" t="str">
            <v>后视镜</v>
          </cell>
          <cell r="E359" t="str">
            <v>后视镜</v>
          </cell>
        </row>
        <row r="359">
          <cell r="H359">
            <v>0</v>
          </cell>
          <cell r="I359" t="str">
            <v>否</v>
          </cell>
        </row>
        <row r="359"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59"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</row>
        <row r="359"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</row>
        <row r="359"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</row>
        <row r="360">
          <cell r="B360" t="str">
            <v>S411009</v>
          </cell>
          <cell r="C360" t="str">
            <v>北京兴塑化工产品有限公司</v>
          </cell>
          <cell r="D360" t="str">
            <v>后视镜</v>
          </cell>
          <cell r="E360" t="str">
            <v>后视镜</v>
          </cell>
        </row>
        <row r="360">
          <cell r="H360">
            <v>0</v>
          </cell>
          <cell r="I360" t="str">
            <v>否</v>
          </cell>
        </row>
        <row r="360"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0"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0"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</row>
        <row r="360"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</row>
        <row r="361">
          <cell r="B361" t="str">
            <v>S413135</v>
          </cell>
          <cell r="C361" t="str">
            <v>黄骅市东鑫车镜厂</v>
          </cell>
          <cell r="D361" t="str">
            <v>后视镜</v>
          </cell>
          <cell r="E361" t="str">
            <v>后视镜</v>
          </cell>
        </row>
        <row r="361">
          <cell r="H361">
            <v>0</v>
          </cell>
          <cell r="I361" t="str">
            <v>否</v>
          </cell>
        </row>
        <row r="361"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1"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1"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</row>
        <row r="361"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</row>
        <row r="362">
          <cell r="B362" t="str">
            <v>S533005</v>
          </cell>
          <cell r="C362" t="str">
            <v>台州市博睿环保科技有限公司</v>
          </cell>
          <cell r="D362">
            <v>0</v>
          </cell>
          <cell r="E362">
            <v>0</v>
          </cell>
        </row>
        <row r="362">
          <cell r="H362">
            <v>0</v>
          </cell>
          <cell r="I362" t="str">
            <v>否</v>
          </cell>
        </row>
        <row r="362"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2"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</row>
        <row r="362"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</row>
        <row r="362"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</row>
        <row r="363">
          <cell r="B363" t="str">
            <v>S437002</v>
          </cell>
          <cell r="C363" t="str">
            <v>中国重汽集团济南商用车有限公司</v>
          </cell>
          <cell r="D363">
            <v>0</v>
          </cell>
          <cell r="E363">
            <v>0</v>
          </cell>
        </row>
        <row r="363">
          <cell r="H363">
            <v>0</v>
          </cell>
          <cell r="I363" t="str">
            <v>否</v>
          </cell>
        </row>
        <row r="363"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3"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</row>
        <row r="363"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</row>
        <row r="363"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</row>
        <row r="364">
          <cell r="B364" t="str">
            <v>S413121</v>
          </cell>
          <cell r="C364" t="str">
            <v>河北佳铸金属制品有限公司</v>
          </cell>
          <cell r="D364" t="str">
            <v>金属件</v>
          </cell>
          <cell r="E364" t="str">
            <v>金属件</v>
          </cell>
          <cell r="F364" t="e">
            <v>#REF!</v>
          </cell>
        </row>
        <row r="364">
          <cell r="H364">
            <v>0</v>
          </cell>
          <cell r="I364" t="str">
            <v>否</v>
          </cell>
        </row>
        <row r="364"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4">
          <cell r="AF364">
            <v>0</v>
          </cell>
        </row>
        <row r="364">
          <cell r="AJ364">
            <v>0</v>
          </cell>
        </row>
        <row r="364"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</row>
        <row r="364">
          <cell r="AY364">
            <v>0</v>
          </cell>
          <cell r="AZ364">
            <v>0</v>
          </cell>
          <cell r="BA364">
            <v>0</v>
          </cell>
          <cell r="BB364">
            <v>1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</row>
        <row r="365">
          <cell r="B365" t="str">
            <v>S437046</v>
          </cell>
          <cell r="C365" t="str">
            <v>青岛中新华美塑料有限公司</v>
          </cell>
          <cell r="D365" t="str">
            <v>后视镜</v>
          </cell>
          <cell r="E365" t="str">
            <v>后视镜</v>
          </cell>
        </row>
        <row r="365">
          <cell r="G365" t="str">
            <v>大宗物料</v>
          </cell>
          <cell r="H365">
            <v>0</v>
          </cell>
          <cell r="I365" t="str">
            <v>否</v>
          </cell>
          <cell r="J365">
            <v>30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5">
          <cell r="AF365">
            <v>0</v>
          </cell>
        </row>
        <row r="365">
          <cell r="AJ365">
            <v>0</v>
          </cell>
        </row>
        <row r="365"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</row>
        <row r="365"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</row>
        <row r="366">
          <cell r="B366" t="str">
            <v>S411033</v>
          </cell>
          <cell r="C366" t="str">
            <v>北京德坤顺利金属制品加工部</v>
          </cell>
          <cell r="D366">
            <v>0</v>
          </cell>
          <cell r="E366">
            <v>0</v>
          </cell>
        </row>
        <row r="366">
          <cell r="H366">
            <v>0</v>
          </cell>
          <cell r="I366" t="str">
            <v>否</v>
          </cell>
        </row>
        <row r="366"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6"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</row>
        <row r="366"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</row>
        <row r="366"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</row>
        <row r="367">
          <cell r="B367" t="str">
            <v>S412032</v>
          </cell>
          <cell r="C367" t="str">
            <v>天津东和汽车零部件有限公司</v>
          </cell>
          <cell r="D367" t="str">
            <v>后视镜</v>
          </cell>
          <cell r="E367" t="str">
            <v>后视镜</v>
          </cell>
        </row>
        <row r="367">
          <cell r="H367">
            <v>0</v>
          </cell>
          <cell r="I367" t="str">
            <v>否</v>
          </cell>
        </row>
        <row r="367"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7"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7">
          <cell r="AM367">
            <v>0</v>
          </cell>
        </row>
        <row r="367"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</row>
        <row r="367"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</row>
        <row r="368">
          <cell r="B368" t="str">
            <v>S412038</v>
          </cell>
          <cell r="C368" t="str">
            <v>天津禄川科技开发有限公司</v>
          </cell>
          <cell r="D368" t="str">
            <v>后视镜</v>
          </cell>
          <cell r="E368" t="str">
            <v>后视镜</v>
          </cell>
        </row>
        <row r="368">
          <cell r="H368">
            <v>0</v>
          </cell>
          <cell r="I368" t="str">
            <v>否</v>
          </cell>
        </row>
        <row r="368"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8"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</row>
        <row r="368"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</row>
        <row r="369">
          <cell r="B369" t="str">
            <v>S437034</v>
          </cell>
          <cell r="C369" t="str">
            <v>潍坊振晟汽车零部件有限公司</v>
          </cell>
          <cell r="D369" t="str">
            <v>座椅</v>
          </cell>
          <cell r="E369" t="str">
            <v>座椅</v>
          </cell>
          <cell r="F369" t="e">
            <v>#REF!</v>
          </cell>
          <cell r="G369" t="str">
            <v>正常供货</v>
          </cell>
          <cell r="H369">
            <v>60</v>
          </cell>
          <cell r="I369" t="str">
            <v>是</v>
          </cell>
          <cell r="J369">
            <v>60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</row>
        <row r="369">
          <cell r="AL369">
            <v>0</v>
          </cell>
          <cell r="AM369">
            <v>15408.62</v>
          </cell>
          <cell r="AN369">
            <v>0</v>
          </cell>
          <cell r="AO369">
            <v>22988.61</v>
          </cell>
          <cell r="AP369">
            <v>0</v>
          </cell>
          <cell r="AQ369">
            <v>13300</v>
          </cell>
          <cell r="AR369">
            <v>23200</v>
          </cell>
          <cell r="AS369">
            <v>0</v>
          </cell>
          <cell r="AT369">
            <v>31333.43</v>
          </cell>
          <cell r="AU369">
            <v>0</v>
          </cell>
          <cell r="AV369">
            <v>0</v>
          </cell>
          <cell r="AW369">
            <v>0</v>
          </cell>
        </row>
        <row r="369">
          <cell r="AY369">
            <v>0</v>
          </cell>
          <cell r="AZ369">
            <v>106230.66</v>
          </cell>
          <cell r="BA369">
            <v>106230.66</v>
          </cell>
          <cell r="BB369">
            <v>0.8</v>
          </cell>
          <cell r="BC369">
            <v>15137.0066666667</v>
          </cell>
          <cell r="BD369">
            <v>11305.5716666667</v>
          </cell>
          <cell r="BE369">
            <v>11305.5716666667</v>
          </cell>
          <cell r="BF369">
            <v>9088.905</v>
          </cell>
          <cell r="BG369">
            <v>5222.23833333333</v>
          </cell>
          <cell r="BH369">
            <v>5222.23833333333</v>
          </cell>
        </row>
        <row r="370">
          <cell r="B370" t="str">
            <v>S431021</v>
          </cell>
          <cell r="C370" t="str">
            <v>上海金山张泾五金弹簧有限公司</v>
          </cell>
          <cell r="D370" t="str">
            <v>后视镜</v>
          </cell>
          <cell r="E370" t="str">
            <v>后视镜</v>
          </cell>
        </row>
        <row r="370">
          <cell r="H370">
            <v>30</v>
          </cell>
          <cell r="I370" t="str">
            <v>否</v>
          </cell>
        </row>
        <row r="370"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0"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</row>
        <row r="370"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</row>
        <row r="370"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</row>
        <row r="371">
          <cell r="B371" t="str">
            <v>S412033</v>
          </cell>
          <cell r="C371" t="str">
            <v>天津宇德科技发展有限公司</v>
          </cell>
          <cell r="D371">
            <v>0</v>
          </cell>
          <cell r="E371">
            <v>0</v>
          </cell>
        </row>
        <row r="371">
          <cell r="H371">
            <v>0</v>
          </cell>
          <cell r="I371" t="str">
            <v>否</v>
          </cell>
        </row>
        <row r="371"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1"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</row>
        <row r="371"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</row>
        <row r="371"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</row>
        <row r="372">
          <cell r="B372" t="str">
            <v>S412030</v>
          </cell>
          <cell r="C372" t="str">
            <v>天津市丰鑫科技发展有限公司</v>
          </cell>
          <cell r="D372" t="str">
            <v>金属件</v>
          </cell>
          <cell r="E372" t="str">
            <v>金属件</v>
          </cell>
          <cell r="F372" t="e">
            <v>#REF!</v>
          </cell>
        </row>
        <row r="372">
          <cell r="H372">
            <v>0</v>
          </cell>
          <cell r="I372" t="str">
            <v>否</v>
          </cell>
        </row>
        <row r="372"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2"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2"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</row>
        <row r="372">
          <cell r="AY372">
            <v>0</v>
          </cell>
          <cell r="AZ372">
            <v>0</v>
          </cell>
          <cell r="BA372">
            <v>0</v>
          </cell>
          <cell r="BB372">
            <v>1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</row>
        <row r="373">
          <cell r="B373" t="str">
            <v>S536005</v>
          </cell>
          <cell r="C373" t="str">
            <v>康硕（江西)智能制造有限公司</v>
          </cell>
          <cell r="D373">
            <v>0</v>
          </cell>
          <cell r="E373">
            <v>0</v>
          </cell>
        </row>
        <row r="373">
          <cell r="H373">
            <v>0</v>
          </cell>
          <cell r="I373" t="str">
            <v>否</v>
          </cell>
        </row>
        <row r="373"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3"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</row>
        <row r="373"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</row>
        <row r="373"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</row>
        <row r="374">
          <cell r="B374" t="str">
            <v>S561002</v>
          </cell>
          <cell r="C374" t="str">
            <v>西安嘉怡天恒精密技术股份有限公司</v>
          </cell>
          <cell r="D374">
            <v>0</v>
          </cell>
          <cell r="E374">
            <v>0</v>
          </cell>
        </row>
        <row r="374">
          <cell r="G374" t="str">
            <v>老账</v>
          </cell>
          <cell r="H374">
            <v>0</v>
          </cell>
          <cell r="I374" t="str">
            <v>是</v>
          </cell>
        </row>
        <row r="374"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4"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</row>
        <row r="374">
          <cell r="AM374">
            <v>8100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</row>
        <row r="374">
          <cell r="AY374">
            <v>0</v>
          </cell>
          <cell r="AZ374">
            <v>8100</v>
          </cell>
          <cell r="BA374">
            <v>8100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</row>
        <row r="375">
          <cell r="B375" t="str">
            <v>S513052</v>
          </cell>
          <cell r="C375" t="str">
            <v>黄骅新智环保技术有限公司</v>
          </cell>
          <cell r="D375">
            <v>0</v>
          </cell>
          <cell r="E375">
            <v>0</v>
          </cell>
        </row>
        <row r="375">
          <cell r="H375">
            <v>0</v>
          </cell>
          <cell r="I375" t="str">
            <v>否</v>
          </cell>
        </row>
        <row r="375"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5"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</row>
        <row r="375"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</row>
        <row r="375"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</row>
        <row r="376">
          <cell r="B376" t="str">
            <v>S431020</v>
          </cell>
          <cell r="C376" t="str">
            <v>上海鸿扬工贸有限公司</v>
          </cell>
          <cell r="D376" t="str">
            <v>后视镜</v>
          </cell>
          <cell r="E376" t="str">
            <v>后视镜</v>
          </cell>
        </row>
        <row r="376">
          <cell r="G376" t="str">
            <v>老账</v>
          </cell>
          <cell r="H376">
            <v>90</v>
          </cell>
          <cell r="I376" t="str">
            <v>否</v>
          </cell>
        </row>
        <row r="376"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</row>
        <row r="376"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4520</v>
          </cell>
          <cell r="AW376">
            <v>0</v>
          </cell>
        </row>
        <row r="376">
          <cell r="AY376">
            <v>0</v>
          </cell>
          <cell r="AZ376">
            <v>4520</v>
          </cell>
          <cell r="BA376">
            <v>4520</v>
          </cell>
          <cell r="BB376">
            <v>0</v>
          </cell>
          <cell r="BC376">
            <v>0</v>
          </cell>
          <cell r="BD376">
            <v>0</v>
          </cell>
          <cell r="BE376">
            <v>753.333333333333</v>
          </cell>
          <cell r="BF376">
            <v>753.333333333333</v>
          </cell>
          <cell r="BG376">
            <v>753.333333333333</v>
          </cell>
          <cell r="BH376">
            <v>753.333333333333</v>
          </cell>
        </row>
        <row r="377">
          <cell r="B377" t="str">
            <v>S412002</v>
          </cell>
          <cell r="C377" t="str">
            <v>天津市精美特表面技术有限公司</v>
          </cell>
          <cell r="D377" t="str">
            <v>后视镜</v>
          </cell>
          <cell r="E377" t="str">
            <v>后视镜</v>
          </cell>
        </row>
        <row r="377">
          <cell r="H377">
            <v>0</v>
          </cell>
          <cell r="I377" t="str">
            <v>否</v>
          </cell>
        </row>
        <row r="377"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7">
          <cell r="AH377">
            <v>0</v>
          </cell>
          <cell r="AI377">
            <v>0</v>
          </cell>
          <cell r="AJ377">
            <v>0</v>
          </cell>
        </row>
        <row r="377"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</row>
        <row r="377"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</row>
        <row r="378">
          <cell r="B378" t="str">
            <v>S412006</v>
          </cell>
          <cell r="C378" t="str">
            <v>天津市天龙得冷成型部品有限公司</v>
          </cell>
          <cell r="D378">
            <v>0</v>
          </cell>
          <cell r="E378" t="str">
            <v>座椅/金属件</v>
          </cell>
          <cell r="F378" t="e">
            <v>#REF!</v>
          </cell>
        </row>
        <row r="378">
          <cell r="H378">
            <v>0</v>
          </cell>
          <cell r="I378" t="str">
            <v>否</v>
          </cell>
          <cell r="J378">
            <v>90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8"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8"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4731.88</v>
          </cell>
          <cell r="AU378">
            <v>0</v>
          </cell>
          <cell r="AV378">
            <v>0</v>
          </cell>
          <cell r="AW378">
            <v>0</v>
          </cell>
        </row>
        <row r="378">
          <cell r="AY378">
            <v>0</v>
          </cell>
          <cell r="AZ378">
            <v>4731.88</v>
          </cell>
          <cell r="BA378">
            <v>4731.88</v>
          </cell>
          <cell r="BB378">
            <v>1</v>
          </cell>
          <cell r="BC378">
            <v>788.646666666667</v>
          </cell>
          <cell r="BD378">
            <v>788.646666666667</v>
          </cell>
          <cell r="BE378">
            <v>788.646666666667</v>
          </cell>
          <cell r="BF378">
            <v>788.646666666667</v>
          </cell>
          <cell r="BG378">
            <v>788.646666666667</v>
          </cell>
          <cell r="BH378">
            <v>788.646666666667</v>
          </cell>
        </row>
        <row r="379">
          <cell r="B379" t="str">
            <v>S412026</v>
          </cell>
          <cell r="C379" t="str">
            <v>天津腾达永恒科技发展有限公司</v>
          </cell>
          <cell r="D379" t="str">
            <v>后视镜</v>
          </cell>
          <cell r="E379" t="str">
            <v>后视镜</v>
          </cell>
        </row>
        <row r="379">
          <cell r="G379" t="str">
            <v>老账</v>
          </cell>
          <cell r="H379">
            <v>30</v>
          </cell>
          <cell r="I379" t="str">
            <v>否</v>
          </cell>
        </row>
        <row r="379"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79"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</row>
        <row r="379"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</row>
        <row r="379">
          <cell r="AT379">
            <v>6393.43</v>
          </cell>
          <cell r="AU379">
            <v>0</v>
          </cell>
          <cell r="AV379">
            <v>45372.12</v>
          </cell>
          <cell r="AW379">
            <v>0</v>
          </cell>
          <cell r="AX379">
            <v>17930.03</v>
          </cell>
          <cell r="AY379">
            <v>0</v>
          </cell>
          <cell r="AZ379">
            <v>69695.58</v>
          </cell>
          <cell r="BA379">
            <v>69695.58</v>
          </cell>
          <cell r="BB379">
            <v>0</v>
          </cell>
          <cell r="BC379">
            <v>1065.57166666667</v>
          </cell>
          <cell r="BD379">
            <v>1065.57166666667</v>
          </cell>
          <cell r="BE379">
            <v>8627.59166666667</v>
          </cell>
          <cell r="BF379">
            <v>8627.59166666667</v>
          </cell>
          <cell r="BG379">
            <v>11615.93</v>
          </cell>
          <cell r="BH379">
            <v>11615.93</v>
          </cell>
        </row>
        <row r="380">
          <cell r="B380" t="str">
            <v>S413024</v>
          </cell>
          <cell r="C380" t="str">
            <v>南皮县国名冲压件厂</v>
          </cell>
          <cell r="D380" t="str">
            <v>后视镜</v>
          </cell>
          <cell r="E380" t="str">
            <v>后视镜</v>
          </cell>
        </row>
        <row r="380">
          <cell r="H380">
            <v>0</v>
          </cell>
          <cell r="I380" t="str">
            <v>否</v>
          </cell>
        </row>
        <row r="380"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</row>
        <row r="380"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2900.49</v>
          </cell>
        </row>
        <row r="380">
          <cell r="AY380">
            <v>0</v>
          </cell>
          <cell r="AZ380">
            <v>2900.49</v>
          </cell>
          <cell r="BA380">
            <v>2900.49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483.415</v>
          </cell>
          <cell r="BG380">
            <v>483.415</v>
          </cell>
          <cell r="BH380">
            <v>483.415</v>
          </cell>
        </row>
        <row r="381">
          <cell r="B381" t="str">
            <v>S413109</v>
          </cell>
          <cell r="C381" t="str">
            <v>河北盛德燃气有限公司</v>
          </cell>
          <cell r="D381">
            <v>0</v>
          </cell>
          <cell r="E381">
            <v>0</v>
          </cell>
        </row>
        <row r="381">
          <cell r="G381" t="str">
            <v>管理</v>
          </cell>
          <cell r="H381">
            <v>0</v>
          </cell>
          <cell r="I381" t="str">
            <v>否</v>
          </cell>
        </row>
        <row r="381"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1"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1"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</row>
        <row r="382">
          <cell r="B382" t="str">
            <v>S413111</v>
          </cell>
          <cell r="C382" t="str">
            <v>国网河北省电力有限公司沧州供电分公司</v>
          </cell>
          <cell r="D382">
            <v>0</v>
          </cell>
          <cell r="E382">
            <v>0</v>
          </cell>
        </row>
        <row r="382">
          <cell r="H382">
            <v>0</v>
          </cell>
          <cell r="I382" t="str">
            <v>否</v>
          </cell>
        </row>
        <row r="382"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2"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</row>
        <row r="383">
          <cell r="B383" t="str">
            <v>S413154</v>
          </cell>
          <cell r="C383" t="str">
            <v>文安县众盛塑料制品厂</v>
          </cell>
          <cell r="D383" t="str">
            <v>座椅</v>
          </cell>
          <cell r="E383" t="str">
            <v>座椅</v>
          </cell>
          <cell r="F383" t="e">
            <v>#REF!</v>
          </cell>
        </row>
        <row r="383">
          <cell r="H383">
            <v>0</v>
          </cell>
          <cell r="I383" t="str">
            <v>否</v>
          </cell>
        </row>
        <row r="383"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3"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3"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</row>
        <row r="383">
          <cell r="AY383">
            <v>0</v>
          </cell>
          <cell r="AZ383">
            <v>0</v>
          </cell>
          <cell r="BA383">
            <v>0</v>
          </cell>
          <cell r="BB383">
            <v>0.8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</row>
        <row r="384">
          <cell r="B384" t="str">
            <v>S432005</v>
          </cell>
          <cell r="C384" t="str">
            <v>佛吉亚（无锡）座椅部件有限公司</v>
          </cell>
          <cell r="D384" t="str">
            <v>金属件</v>
          </cell>
          <cell r="E384" t="str">
            <v>金属件</v>
          </cell>
          <cell r="F384" t="e">
            <v>#REF!</v>
          </cell>
          <cell r="G384" t="str">
            <v>正常供货</v>
          </cell>
          <cell r="H384">
            <v>60</v>
          </cell>
          <cell r="I384" t="str">
            <v>否</v>
          </cell>
          <cell r="J384">
            <v>60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4">
          <cell r="AE384">
            <v>0</v>
          </cell>
          <cell r="AF384">
            <v>0</v>
          </cell>
        </row>
        <row r="384">
          <cell r="AN384">
            <v>0</v>
          </cell>
          <cell r="AO384">
            <v>0</v>
          </cell>
        </row>
        <row r="384">
          <cell r="AQ384">
            <v>0</v>
          </cell>
          <cell r="AR384">
            <v>0</v>
          </cell>
          <cell r="AS384">
            <v>0</v>
          </cell>
          <cell r="AT384">
            <v>96465.06</v>
          </cell>
          <cell r="AU384">
            <v>0</v>
          </cell>
          <cell r="AV384">
            <v>263642.56</v>
          </cell>
          <cell r="AW384">
            <v>1215825.76</v>
          </cell>
          <cell r="AX384">
            <v>897183.84</v>
          </cell>
          <cell r="AY384">
            <v>618173.28</v>
          </cell>
          <cell r="AZ384">
            <v>3091290.5</v>
          </cell>
          <cell r="BA384">
            <v>1575933.38</v>
          </cell>
          <cell r="BB384">
            <v>0.8</v>
          </cell>
          <cell r="BC384">
            <v>16077.51</v>
          </cell>
          <cell r="BD384">
            <v>16077.51</v>
          </cell>
          <cell r="BE384">
            <v>60017.9366666667</v>
          </cell>
          <cell r="BF384">
            <v>262655.563333333</v>
          </cell>
          <cell r="BG384">
            <v>412186.203333333</v>
          </cell>
          <cell r="BH384">
            <v>515215.083333333</v>
          </cell>
        </row>
        <row r="385">
          <cell r="B385" t="str">
            <v>S432026</v>
          </cell>
          <cell r="C385" t="str">
            <v>昆山市鸿毅达精密模具有限公司</v>
          </cell>
          <cell r="D385">
            <v>0</v>
          </cell>
          <cell r="E385">
            <v>0</v>
          </cell>
        </row>
        <row r="385">
          <cell r="H385">
            <v>0</v>
          </cell>
          <cell r="I385" t="str">
            <v>否</v>
          </cell>
        </row>
        <row r="385"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5"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</row>
        <row r="385"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</row>
        <row r="385"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</row>
        <row r="386">
          <cell r="B386" t="str">
            <v>S437001</v>
          </cell>
          <cell r="C386" t="str">
            <v>中国重汽集团济南卡车股份有限公司</v>
          </cell>
          <cell r="D386">
            <v>0</v>
          </cell>
          <cell r="E386">
            <v>0</v>
          </cell>
        </row>
        <row r="386">
          <cell r="H386">
            <v>0</v>
          </cell>
          <cell r="I386" t="str">
            <v>否</v>
          </cell>
        </row>
        <row r="386"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6"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</row>
        <row r="386"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</row>
        <row r="386"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</row>
        <row r="387">
          <cell r="B387" t="str">
            <v>S437035</v>
          </cell>
          <cell r="C387" t="str">
            <v>诸城市弘和源商贸有限公司</v>
          </cell>
          <cell r="D387" t="str">
            <v>座椅</v>
          </cell>
          <cell r="E387" t="str">
            <v>座椅</v>
          </cell>
          <cell r="F387" t="e">
            <v>#REF!</v>
          </cell>
          <cell r="G387" t="str">
            <v>正常供货</v>
          </cell>
          <cell r="H387">
            <v>0</v>
          </cell>
          <cell r="I387" t="str">
            <v>否</v>
          </cell>
        </row>
        <row r="387"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7"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</row>
        <row r="387"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</row>
        <row r="387">
          <cell r="AQ387">
            <v>0</v>
          </cell>
          <cell r="AR387">
            <v>0</v>
          </cell>
          <cell r="AS387">
            <v>0</v>
          </cell>
          <cell r="AT387">
            <v>0.46</v>
          </cell>
          <cell r="AU387">
            <v>0</v>
          </cell>
          <cell r="AV387">
            <v>0</v>
          </cell>
          <cell r="AW387">
            <v>0</v>
          </cell>
        </row>
        <row r="387">
          <cell r="AY387">
            <v>0</v>
          </cell>
          <cell r="AZ387">
            <v>0.46</v>
          </cell>
          <cell r="BA387">
            <v>0.46</v>
          </cell>
          <cell r="BB387">
            <v>0.8</v>
          </cell>
          <cell r="BC387">
            <v>0.0766666666666667</v>
          </cell>
          <cell r="BD387">
            <v>0.0766666666666667</v>
          </cell>
          <cell r="BE387">
            <v>0.0766666666666667</v>
          </cell>
          <cell r="BF387">
            <v>0.0766666666666667</v>
          </cell>
          <cell r="BG387">
            <v>0.0766666666666667</v>
          </cell>
          <cell r="BH387">
            <v>0.0766666666666667</v>
          </cell>
        </row>
        <row r="388">
          <cell r="B388" t="str">
            <v>S511012</v>
          </cell>
          <cell r="C388" t="str">
            <v>北京京东世纪信息技术有限公司</v>
          </cell>
          <cell r="D388">
            <v>0</v>
          </cell>
          <cell r="E388">
            <v>0</v>
          </cell>
        </row>
        <row r="388">
          <cell r="G388" t="str">
            <v>管理</v>
          </cell>
          <cell r="H388">
            <v>0</v>
          </cell>
          <cell r="I388" t="str">
            <v>否</v>
          </cell>
        </row>
        <row r="388"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8">
          <cell r="AG388">
            <v>0</v>
          </cell>
          <cell r="AH388">
            <v>0</v>
          </cell>
          <cell r="AI388">
            <v>0</v>
          </cell>
          <cell r="AJ388">
            <v>0</v>
          </cell>
        </row>
        <row r="388"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</row>
        <row r="389">
          <cell r="B389" t="str">
            <v>S512009</v>
          </cell>
          <cell r="C389" t="str">
            <v>天津克威迩机械设备有限公司</v>
          </cell>
          <cell r="D389">
            <v>0</v>
          </cell>
          <cell r="E389">
            <v>0</v>
          </cell>
        </row>
        <row r="389">
          <cell r="H389">
            <v>0</v>
          </cell>
          <cell r="I389" t="str">
            <v>否</v>
          </cell>
        </row>
        <row r="389"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89"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</row>
        <row r="389"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</row>
        <row r="389"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</row>
        <row r="390">
          <cell r="B390" t="str">
            <v>S513002</v>
          </cell>
          <cell r="C390" t="str">
            <v>河北光德精密机械股份有限公司</v>
          </cell>
          <cell r="D390" t="str">
            <v>后视镜</v>
          </cell>
          <cell r="E390" t="str">
            <v>后视镜</v>
          </cell>
        </row>
        <row r="390">
          <cell r="H390">
            <v>30</v>
          </cell>
          <cell r="I390" t="str">
            <v>否</v>
          </cell>
        </row>
        <row r="390"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0"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</row>
        <row r="390"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</row>
        <row r="390"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</row>
        <row r="391">
          <cell r="B391" t="str">
            <v>S513029</v>
          </cell>
          <cell r="C391" t="str">
            <v>黄骅信誉楼百货集团有限公司黄骅信誉楼商厦</v>
          </cell>
          <cell r="D391">
            <v>0</v>
          </cell>
          <cell r="E391">
            <v>0</v>
          </cell>
        </row>
        <row r="391">
          <cell r="H391">
            <v>0</v>
          </cell>
          <cell r="I391" t="str">
            <v>否</v>
          </cell>
        </row>
        <row r="391"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1"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1"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</row>
        <row r="391"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</row>
        <row r="392">
          <cell r="B392" t="str">
            <v>S513054</v>
          </cell>
          <cell r="C392" t="str">
            <v>黄骅市金盾保安服务有限公司</v>
          </cell>
          <cell r="D392">
            <v>0</v>
          </cell>
          <cell r="E392">
            <v>0</v>
          </cell>
        </row>
        <row r="392">
          <cell r="G392" t="str">
            <v>管理</v>
          </cell>
          <cell r="H392">
            <v>0</v>
          </cell>
          <cell r="I392" t="str">
            <v>否</v>
          </cell>
        </row>
        <row r="392"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2">
          <cell r="AC392">
            <v>0</v>
          </cell>
          <cell r="AD392">
            <v>0</v>
          </cell>
          <cell r="AE392">
            <v>0</v>
          </cell>
          <cell r="AF392">
            <v>0</v>
          </cell>
        </row>
        <row r="392">
          <cell r="AI392">
            <v>0</v>
          </cell>
          <cell r="AJ392">
            <v>0</v>
          </cell>
        </row>
        <row r="392"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12500</v>
          </cell>
          <cell r="AZ392">
            <v>12500</v>
          </cell>
          <cell r="BA392">
            <v>12500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2083.33333333333</v>
          </cell>
        </row>
        <row r="393">
          <cell r="B393" t="str">
            <v>S513079</v>
          </cell>
          <cell r="C393" t="str">
            <v>泊头市兴东高温油泵制造有限责任公司</v>
          </cell>
          <cell r="D393">
            <v>0</v>
          </cell>
          <cell r="E393">
            <v>0</v>
          </cell>
        </row>
        <row r="393">
          <cell r="H393">
            <v>0</v>
          </cell>
          <cell r="I393" t="str">
            <v>否</v>
          </cell>
        </row>
        <row r="393"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3"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</row>
        <row r="393"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</row>
        <row r="393"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</row>
        <row r="394">
          <cell r="B394" t="str">
            <v>S513080</v>
          </cell>
          <cell r="C394" t="str">
            <v>霸州市宏达五金塑料制品厂</v>
          </cell>
          <cell r="D394">
            <v>0</v>
          </cell>
          <cell r="E394">
            <v>0</v>
          </cell>
        </row>
        <row r="394">
          <cell r="H394">
            <v>0</v>
          </cell>
          <cell r="I394" t="str">
            <v>否</v>
          </cell>
        </row>
        <row r="394"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4"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</row>
        <row r="394"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</row>
        <row r="394"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</row>
        <row r="395">
          <cell r="B395" t="str">
            <v>S513081</v>
          </cell>
          <cell r="C395" t="str">
            <v>石家庄跨越物流有限公司</v>
          </cell>
          <cell r="D395" t="str">
            <v>金属件/座椅/后视镜</v>
          </cell>
          <cell r="E395" t="str">
            <v>金属件/座椅/后视镜</v>
          </cell>
          <cell r="F395" t="e">
            <v>#REF!</v>
          </cell>
          <cell r="G395" t="str">
            <v>销售（运输）</v>
          </cell>
          <cell r="H395">
            <v>60</v>
          </cell>
          <cell r="I395" t="str">
            <v>否</v>
          </cell>
          <cell r="J395">
            <v>60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5">
          <cell r="AG395">
            <v>0</v>
          </cell>
          <cell r="AH395">
            <v>0</v>
          </cell>
        </row>
        <row r="395">
          <cell r="AK395">
            <v>0</v>
          </cell>
          <cell r="AL395">
            <v>0</v>
          </cell>
        </row>
        <row r="395"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</row>
        <row r="395">
          <cell r="AY395">
            <v>0</v>
          </cell>
          <cell r="AZ395">
            <v>0</v>
          </cell>
          <cell r="BA395">
            <v>0</v>
          </cell>
          <cell r="BB395">
            <v>0.8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</row>
        <row r="396">
          <cell r="B396" t="str">
            <v>S513108</v>
          </cell>
          <cell r="C396" t="str">
            <v>河北德邦物流有限公司</v>
          </cell>
          <cell r="D396">
            <v>0</v>
          </cell>
          <cell r="E396" t="str">
            <v>销售</v>
          </cell>
          <cell r="F396" t="e">
            <v>#REF!</v>
          </cell>
        </row>
        <row r="396">
          <cell r="H396">
            <v>0</v>
          </cell>
          <cell r="I396" t="str">
            <v>否</v>
          </cell>
        </row>
        <row r="396"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6"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</row>
        <row r="396"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</row>
        <row r="397">
          <cell r="B397" t="str">
            <v>S513109</v>
          </cell>
          <cell r="C397" t="str">
            <v>沙河市博泰汽车销售有限公司</v>
          </cell>
          <cell r="D397">
            <v>0</v>
          </cell>
          <cell r="E397">
            <v>0</v>
          </cell>
        </row>
        <row r="397">
          <cell r="H397">
            <v>0</v>
          </cell>
          <cell r="I397" t="str">
            <v>否</v>
          </cell>
        </row>
        <row r="397"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7"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</row>
        <row r="397"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</row>
        <row r="397"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</row>
        <row r="398">
          <cell r="B398" t="str">
            <v>S513110</v>
          </cell>
          <cell r="C398" t="str">
            <v>曲阳县润杨汽车贸易有限公司</v>
          </cell>
          <cell r="D398">
            <v>0</v>
          </cell>
          <cell r="E398">
            <v>0</v>
          </cell>
        </row>
        <row r="398">
          <cell r="H398">
            <v>0</v>
          </cell>
          <cell r="I398" t="str">
            <v>否</v>
          </cell>
        </row>
        <row r="398"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8"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</row>
        <row r="398"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</row>
        <row r="398"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</row>
        <row r="399">
          <cell r="B399" t="str">
            <v>S532007</v>
          </cell>
          <cell r="C399" t="str">
            <v>和和机械（张家港）有限公司</v>
          </cell>
          <cell r="D399">
            <v>0</v>
          </cell>
          <cell r="E399">
            <v>0</v>
          </cell>
        </row>
        <row r="399">
          <cell r="H399">
            <v>0</v>
          </cell>
          <cell r="I399" t="str">
            <v>否</v>
          </cell>
        </row>
        <row r="399"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399"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</row>
        <row r="399"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</row>
        <row r="399"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</row>
        <row r="400">
          <cell r="B400" t="str">
            <v>S532012</v>
          </cell>
          <cell r="C400" t="str">
            <v>苏州市跃进汽车修配厂</v>
          </cell>
          <cell r="D400">
            <v>0</v>
          </cell>
          <cell r="E400">
            <v>0</v>
          </cell>
        </row>
        <row r="400">
          <cell r="H400">
            <v>0</v>
          </cell>
          <cell r="I400" t="str">
            <v>否</v>
          </cell>
        </row>
        <row r="400"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0"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</row>
        <row r="400"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</row>
        <row r="400"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</row>
        <row r="401">
          <cell r="B401" t="str">
            <v>S537005</v>
          </cell>
          <cell r="C401" t="str">
            <v>滨州齐德化工有限公司</v>
          </cell>
          <cell r="D401">
            <v>0</v>
          </cell>
          <cell r="E401">
            <v>0</v>
          </cell>
        </row>
        <row r="401">
          <cell r="H401">
            <v>0</v>
          </cell>
          <cell r="I401" t="str">
            <v>否</v>
          </cell>
        </row>
        <row r="401"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1"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</row>
        <row r="401"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</row>
        <row r="401"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</row>
        <row r="402">
          <cell r="B402" t="str">
            <v>S537007</v>
          </cell>
          <cell r="C402" t="str">
            <v>青岛宸屹信息科技有限公司</v>
          </cell>
          <cell r="D402">
            <v>0</v>
          </cell>
          <cell r="E402">
            <v>0</v>
          </cell>
        </row>
        <row r="402">
          <cell r="H402">
            <v>0</v>
          </cell>
          <cell r="I402" t="str">
            <v>否</v>
          </cell>
        </row>
        <row r="402"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2"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2"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</row>
        <row r="402"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</row>
        <row r="403">
          <cell r="B403" t="str">
            <v>S543003</v>
          </cell>
          <cell r="C403" t="str">
            <v>郴州铧宇汽车销售服务有限公司</v>
          </cell>
          <cell r="D403">
            <v>0</v>
          </cell>
          <cell r="E403">
            <v>0</v>
          </cell>
        </row>
        <row r="403">
          <cell r="H403">
            <v>0</v>
          </cell>
          <cell r="I403" t="str">
            <v>否</v>
          </cell>
        </row>
        <row r="403"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3"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3"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</row>
        <row r="403"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</row>
        <row r="404">
          <cell r="B404" t="str">
            <v>S412007</v>
          </cell>
          <cell r="C404" t="str">
            <v>天津易沃德工业装备有限公司</v>
          </cell>
          <cell r="D404">
            <v>0</v>
          </cell>
          <cell r="E404">
            <v>0</v>
          </cell>
        </row>
        <row r="404">
          <cell r="H404">
            <v>0</v>
          </cell>
          <cell r="I404" t="str">
            <v>否</v>
          </cell>
        </row>
        <row r="404"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4"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4"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</row>
        <row r="404"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</row>
        <row r="405">
          <cell r="B405" t="str">
            <v>S412031</v>
          </cell>
          <cell r="C405" t="str">
            <v>天津正元天成科技发展有限公司</v>
          </cell>
          <cell r="D405">
            <v>0</v>
          </cell>
          <cell r="E405">
            <v>0</v>
          </cell>
        </row>
        <row r="405">
          <cell r="H405">
            <v>0</v>
          </cell>
          <cell r="I405" t="str">
            <v>否</v>
          </cell>
        </row>
        <row r="405"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5">
          <cell r="AG405">
            <v>0</v>
          </cell>
          <cell r="AH405">
            <v>0</v>
          </cell>
          <cell r="AI405">
            <v>0</v>
          </cell>
          <cell r="AJ405">
            <v>0</v>
          </cell>
        </row>
        <row r="405"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</row>
        <row r="405"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</row>
        <row r="406">
          <cell r="B406" t="str">
            <v>S413002</v>
          </cell>
          <cell r="C406" t="str">
            <v>唐山市丰润区报喜坨扁钢厂</v>
          </cell>
          <cell r="D406" t="str">
            <v>金属件</v>
          </cell>
          <cell r="E406" t="str">
            <v>金属件</v>
          </cell>
          <cell r="F406" t="e">
            <v>#REF!</v>
          </cell>
        </row>
        <row r="406">
          <cell r="H406">
            <v>0</v>
          </cell>
          <cell r="I406" t="str">
            <v>否</v>
          </cell>
        </row>
        <row r="406"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6"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6"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</row>
        <row r="406">
          <cell r="AY406">
            <v>0</v>
          </cell>
          <cell r="AZ406">
            <v>0</v>
          </cell>
          <cell r="BA406">
            <v>0</v>
          </cell>
          <cell r="BB406">
            <v>1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</row>
        <row r="407">
          <cell r="B407" t="str">
            <v>S413164</v>
          </cell>
          <cell r="C407" t="str">
            <v>黄骅市国贸物资有限公司</v>
          </cell>
          <cell r="D407" t="str">
            <v>金属件</v>
          </cell>
          <cell r="E407" t="str">
            <v>金属件</v>
          </cell>
          <cell r="F407" t="e">
            <v>#REF!</v>
          </cell>
        </row>
        <row r="407">
          <cell r="H407">
            <v>0</v>
          </cell>
          <cell r="I407" t="str">
            <v>否</v>
          </cell>
        </row>
        <row r="407"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7"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7"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</row>
        <row r="407">
          <cell r="AY407">
            <v>0</v>
          </cell>
          <cell r="AZ407">
            <v>0</v>
          </cell>
          <cell r="BA407">
            <v>0</v>
          </cell>
          <cell r="BB407">
            <v>1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</row>
        <row r="408">
          <cell r="B408" t="str">
            <v>S413165</v>
          </cell>
          <cell r="C408" t="str">
            <v>献县鹏凯金属制品有限公司</v>
          </cell>
          <cell r="D408" t="str">
            <v>后视镜</v>
          </cell>
          <cell r="E408" t="str">
            <v>后视镜</v>
          </cell>
        </row>
        <row r="408">
          <cell r="H408">
            <v>0</v>
          </cell>
          <cell r="I408" t="str">
            <v>否</v>
          </cell>
        </row>
        <row r="408"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8"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8"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</row>
        <row r="409">
          <cell r="B409" t="str">
            <v>S413166</v>
          </cell>
          <cell r="C409" t="str">
            <v>盐山县大华五金销售有限公司</v>
          </cell>
          <cell r="D409" t="str">
            <v>金属件</v>
          </cell>
          <cell r="E409" t="str">
            <v>金属件</v>
          </cell>
          <cell r="F409" t="e">
            <v>#REF!</v>
          </cell>
        </row>
        <row r="409">
          <cell r="H409">
            <v>0</v>
          </cell>
          <cell r="I409" t="str">
            <v>否</v>
          </cell>
        </row>
        <row r="409"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09"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09"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</row>
        <row r="409">
          <cell r="AY409">
            <v>0</v>
          </cell>
          <cell r="AZ409">
            <v>0</v>
          </cell>
          <cell r="BA409">
            <v>0</v>
          </cell>
          <cell r="BB409">
            <v>1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</row>
        <row r="410">
          <cell r="B410" t="str">
            <v>S432030</v>
          </cell>
          <cell r="C410" t="str">
            <v>无锡市宏伟彩印包装有限公司</v>
          </cell>
          <cell r="D410" t="str">
            <v>后视镜</v>
          </cell>
          <cell r="E410" t="str">
            <v>后视镜</v>
          </cell>
        </row>
        <row r="410">
          <cell r="H410">
            <v>0</v>
          </cell>
          <cell r="I410" t="str">
            <v>否</v>
          </cell>
        </row>
        <row r="410"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  <row r="410"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0"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</row>
        <row r="410"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</row>
        <row r="411">
          <cell r="B411" t="str">
            <v>S434007</v>
          </cell>
          <cell r="C411" t="str">
            <v>滁州岳众汽车零部件有限公司</v>
          </cell>
          <cell r="D411">
            <v>0</v>
          </cell>
          <cell r="E411" t="str">
            <v>金属件</v>
          </cell>
          <cell r="F411" t="e">
            <v>#REF!</v>
          </cell>
        </row>
        <row r="411">
          <cell r="H411">
            <v>0</v>
          </cell>
          <cell r="I411" t="str">
            <v>否</v>
          </cell>
        </row>
        <row r="411"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1"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</row>
        <row r="411"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</row>
        <row r="411">
          <cell r="AY411">
            <v>0</v>
          </cell>
          <cell r="AZ411">
            <v>0</v>
          </cell>
          <cell r="BA411">
            <v>0</v>
          </cell>
          <cell r="BB411">
            <v>1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</row>
        <row r="412">
          <cell r="B412" t="str">
            <v>S511023</v>
          </cell>
          <cell r="C412" t="str">
            <v>北京迅捷通物流有限公司</v>
          </cell>
          <cell r="D412">
            <v>0</v>
          </cell>
          <cell r="E412">
            <v>0</v>
          </cell>
        </row>
        <row r="412">
          <cell r="H412">
            <v>0</v>
          </cell>
          <cell r="I412" t="str">
            <v>否</v>
          </cell>
        </row>
        <row r="412"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</row>
        <row r="412"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</row>
        <row r="412"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</row>
        <row r="412"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</row>
        <row r="413">
          <cell r="B413" t="str">
            <v>S512002</v>
          </cell>
          <cell r="C413" t="str">
            <v>天津市盛荣欣益科技有限公司</v>
          </cell>
          <cell r="D413" t="str">
            <v>后视镜</v>
          </cell>
          <cell r="E413" t="str">
            <v>后视镜</v>
          </cell>
        </row>
        <row r="413">
          <cell r="H413">
            <v>0</v>
          </cell>
          <cell r="I413" t="str">
            <v>否</v>
          </cell>
        </row>
        <row r="413"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3"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3"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</row>
        <row r="413"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</row>
        <row r="414">
          <cell r="B414" t="str">
            <v>S512016</v>
          </cell>
          <cell r="C414" t="str">
            <v>同道精英（天津）信息技术有限公司</v>
          </cell>
          <cell r="D414">
            <v>0</v>
          </cell>
          <cell r="E414">
            <v>0</v>
          </cell>
        </row>
        <row r="414">
          <cell r="H414">
            <v>0</v>
          </cell>
          <cell r="I414" t="str">
            <v>否</v>
          </cell>
        </row>
        <row r="414"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4"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4"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</row>
        <row r="414"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</row>
        <row r="415">
          <cell r="B415" t="str">
            <v>S513030</v>
          </cell>
          <cell r="C415" t="str">
            <v>中国石油化工股份有限公司河北沧州石油分公司</v>
          </cell>
          <cell r="D415">
            <v>0</v>
          </cell>
          <cell r="E415">
            <v>0</v>
          </cell>
        </row>
        <row r="415">
          <cell r="H415">
            <v>0</v>
          </cell>
          <cell r="I415" t="str">
            <v>否</v>
          </cell>
        </row>
        <row r="415"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5"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</row>
        <row r="415"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</row>
        <row r="415"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</row>
        <row r="416">
          <cell r="B416" t="str">
            <v>S513046</v>
          </cell>
          <cell r="C416" t="str">
            <v>黄骅市嘉轩安装工程有限公司</v>
          </cell>
          <cell r="D416">
            <v>0</v>
          </cell>
          <cell r="E416">
            <v>0</v>
          </cell>
        </row>
        <row r="416">
          <cell r="H416">
            <v>0</v>
          </cell>
          <cell r="I416" t="str">
            <v>否</v>
          </cell>
        </row>
        <row r="416"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</row>
        <row r="416"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6"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</row>
        <row r="416"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</row>
        <row r="417">
          <cell r="B417" t="str">
            <v>S513078</v>
          </cell>
          <cell r="C417" t="str">
            <v>石家庄海运帆机电设备有限公司</v>
          </cell>
          <cell r="D417">
            <v>0</v>
          </cell>
          <cell r="E417">
            <v>0</v>
          </cell>
        </row>
        <row r="417">
          <cell r="H417">
            <v>0</v>
          </cell>
          <cell r="I417" t="str">
            <v>否</v>
          </cell>
        </row>
        <row r="417"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7"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7"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</row>
        <row r="417"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</row>
        <row r="418">
          <cell r="B418" t="str">
            <v>S513092</v>
          </cell>
          <cell r="C418" t="str">
            <v>张家口圣屹汽车销售服务有限公司</v>
          </cell>
          <cell r="D418">
            <v>0</v>
          </cell>
          <cell r="E418">
            <v>0</v>
          </cell>
        </row>
        <row r="418">
          <cell r="H418">
            <v>0</v>
          </cell>
          <cell r="I418" t="str">
            <v>否</v>
          </cell>
        </row>
        <row r="418"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8"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8"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</row>
        <row r="418"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</row>
        <row r="419">
          <cell r="B419" t="str">
            <v>S513096</v>
          </cell>
          <cell r="C419" t="str">
            <v>遵化市双益汽车修理厂</v>
          </cell>
          <cell r="D419">
            <v>0</v>
          </cell>
          <cell r="E419">
            <v>0</v>
          </cell>
        </row>
        <row r="419">
          <cell r="H419">
            <v>0</v>
          </cell>
          <cell r="I419" t="str">
            <v>否</v>
          </cell>
        </row>
        <row r="419"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19"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</row>
        <row r="419"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</row>
        <row r="419"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</row>
        <row r="420">
          <cell r="B420" t="str">
            <v>S513097</v>
          </cell>
          <cell r="C420" t="str">
            <v>乐亭县剑锋汽车维修服务有限公司</v>
          </cell>
          <cell r="D420">
            <v>0</v>
          </cell>
          <cell r="E420">
            <v>0</v>
          </cell>
        </row>
        <row r="420">
          <cell r="H420">
            <v>0</v>
          </cell>
          <cell r="I420" t="str">
            <v>否</v>
          </cell>
        </row>
        <row r="420"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0"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0"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</row>
        <row r="420"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</row>
        <row r="421">
          <cell r="B421" t="str">
            <v>S513106</v>
          </cell>
          <cell r="C421" t="str">
            <v>玉田县利华汽车修理厂</v>
          </cell>
          <cell r="D421">
            <v>0</v>
          </cell>
          <cell r="E421">
            <v>0</v>
          </cell>
        </row>
        <row r="421">
          <cell r="H421">
            <v>0</v>
          </cell>
          <cell r="I421" t="str">
            <v>否</v>
          </cell>
        </row>
        <row r="421"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1"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1"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</row>
        <row r="421"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</row>
        <row r="422">
          <cell r="B422" t="str">
            <v>S513112</v>
          </cell>
          <cell r="C422" t="str">
            <v>唐山市丰南区昱安汽车销售服务有限公司</v>
          </cell>
          <cell r="D422">
            <v>0</v>
          </cell>
          <cell r="E422">
            <v>0</v>
          </cell>
        </row>
        <row r="422">
          <cell r="H422">
            <v>0</v>
          </cell>
          <cell r="I422" t="str">
            <v>否</v>
          </cell>
        </row>
        <row r="422"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</row>
        <row r="422"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2"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</row>
        <row r="422"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</row>
        <row r="423">
          <cell r="B423" t="str">
            <v>S513114</v>
          </cell>
          <cell r="C423" t="str">
            <v>黄骅市未来信息技术有限公司</v>
          </cell>
          <cell r="D423">
            <v>0</v>
          </cell>
          <cell r="E423">
            <v>0</v>
          </cell>
        </row>
        <row r="423">
          <cell r="H423">
            <v>0</v>
          </cell>
          <cell r="I423" t="str">
            <v>否</v>
          </cell>
        </row>
        <row r="423"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3"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3"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</row>
        <row r="423"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</row>
        <row r="424">
          <cell r="B424" t="str">
            <v>S513115</v>
          </cell>
          <cell r="C424" t="str">
            <v>黄骅市博元农业科技有限公司</v>
          </cell>
          <cell r="D424">
            <v>0</v>
          </cell>
          <cell r="E424">
            <v>0</v>
          </cell>
        </row>
        <row r="424">
          <cell r="H424">
            <v>0</v>
          </cell>
          <cell r="I424" t="str">
            <v>否</v>
          </cell>
        </row>
        <row r="424"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4"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</row>
        <row r="424"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</row>
        <row r="424"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</row>
        <row r="425">
          <cell r="B425" t="str">
            <v>S513116</v>
          </cell>
          <cell r="C425" t="str">
            <v>黄骅市渤海路理想照像服务部</v>
          </cell>
          <cell r="D425">
            <v>0</v>
          </cell>
          <cell r="E425">
            <v>0</v>
          </cell>
        </row>
        <row r="425">
          <cell r="H425">
            <v>0</v>
          </cell>
          <cell r="I425" t="str">
            <v>否</v>
          </cell>
        </row>
        <row r="425"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5"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5"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</row>
        <row r="425"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</row>
        <row r="426">
          <cell r="B426" t="str">
            <v>S513118</v>
          </cell>
          <cell r="C426" t="str">
            <v>衡水鑫磊劳务派遣有限公司</v>
          </cell>
          <cell r="D426">
            <v>0</v>
          </cell>
          <cell r="E426">
            <v>0</v>
          </cell>
        </row>
        <row r="426">
          <cell r="H426">
            <v>0</v>
          </cell>
          <cell r="I426" t="str">
            <v>否</v>
          </cell>
        </row>
        <row r="426"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6"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6"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</row>
        <row r="426"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</row>
        <row r="427">
          <cell r="B427" t="str">
            <v>S514005</v>
          </cell>
          <cell r="C427" t="str">
            <v>山西驰鹏汽车销售有限公司</v>
          </cell>
          <cell r="D427">
            <v>0</v>
          </cell>
          <cell r="E427">
            <v>0</v>
          </cell>
        </row>
        <row r="427">
          <cell r="H427">
            <v>0</v>
          </cell>
          <cell r="I427" t="str">
            <v>否</v>
          </cell>
        </row>
        <row r="427"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7"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</row>
        <row r="427"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</row>
        <row r="427"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</row>
        <row r="428">
          <cell r="B428" t="str">
            <v>S531009</v>
          </cell>
          <cell r="C428" t="str">
            <v>上海鸿安锦翔汽车服务有限公司</v>
          </cell>
          <cell r="D428">
            <v>0</v>
          </cell>
          <cell r="E428">
            <v>0</v>
          </cell>
        </row>
        <row r="428">
          <cell r="H428">
            <v>0</v>
          </cell>
          <cell r="I428" t="str">
            <v>否</v>
          </cell>
        </row>
        <row r="428"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8"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8"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</row>
        <row r="428"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</row>
        <row r="429">
          <cell r="B429" t="str">
            <v>S532010</v>
          </cell>
          <cell r="C429" t="str">
            <v>南通易人汽车贸易服务有限公司</v>
          </cell>
          <cell r="D429">
            <v>0</v>
          </cell>
          <cell r="E429">
            <v>0</v>
          </cell>
        </row>
        <row r="429">
          <cell r="H429">
            <v>0</v>
          </cell>
          <cell r="I429" t="str">
            <v>否</v>
          </cell>
        </row>
        <row r="429"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29"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</row>
        <row r="429"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</row>
        <row r="429"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</row>
        <row r="430">
          <cell r="B430" t="str">
            <v>S532013</v>
          </cell>
          <cell r="C430" t="str">
            <v>武汉华天博亿工贸有限公司</v>
          </cell>
          <cell r="D430">
            <v>0</v>
          </cell>
          <cell r="E430">
            <v>0</v>
          </cell>
        </row>
        <row r="430">
          <cell r="H430">
            <v>0</v>
          </cell>
          <cell r="I430" t="str">
            <v>否</v>
          </cell>
        </row>
        <row r="430"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0"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</row>
        <row r="430"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</row>
        <row r="430"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</row>
        <row r="431">
          <cell r="B431" t="str">
            <v>S533009</v>
          </cell>
          <cell r="C431" t="str">
            <v>嘉兴市金禾汽车维修服务有限公司</v>
          </cell>
          <cell r="D431">
            <v>0</v>
          </cell>
          <cell r="E431">
            <v>0</v>
          </cell>
        </row>
        <row r="431">
          <cell r="H431">
            <v>0</v>
          </cell>
          <cell r="I431" t="str">
            <v>否</v>
          </cell>
        </row>
        <row r="431"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1"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1"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</row>
        <row r="431"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</row>
        <row r="432">
          <cell r="B432" t="str">
            <v>S534003</v>
          </cell>
          <cell r="C432" t="str">
            <v>芜湖市仁和富通汽车修理厂</v>
          </cell>
          <cell r="D432">
            <v>0</v>
          </cell>
          <cell r="E432">
            <v>0</v>
          </cell>
        </row>
        <row r="432">
          <cell r="H432">
            <v>0</v>
          </cell>
          <cell r="I432" t="str">
            <v>否</v>
          </cell>
        </row>
        <row r="432"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2"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2"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</row>
        <row r="432"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</row>
        <row r="433">
          <cell r="B433" t="str">
            <v>S534006</v>
          </cell>
          <cell r="C433" t="str">
            <v>六安安瑞汽车销售有限公司</v>
          </cell>
          <cell r="D433">
            <v>0</v>
          </cell>
          <cell r="E433">
            <v>0</v>
          </cell>
        </row>
        <row r="433">
          <cell r="H433">
            <v>0</v>
          </cell>
          <cell r="I433" t="str">
            <v>否</v>
          </cell>
        </row>
        <row r="433"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3"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</row>
        <row r="433"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</row>
        <row r="433"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</row>
        <row r="434">
          <cell r="B434" t="str">
            <v>S535003</v>
          </cell>
          <cell r="C434" t="str">
            <v>漳浦天泽塑胶制品有限公司</v>
          </cell>
          <cell r="D434">
            <v>0</v>
          </cell>
          <cell r="E434">
            <v>0</v>
          </cell>
        </row>
        <row r="434">
          <cell r="H434">
            <v>0</v>
          </cell>
          <cell r="I434" t="str">
            <v>否</v>
          </cell>
        </row>
        <row r="434"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4"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</row>
        <row r="434"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</row>
        <row r="434"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</row>
        <row r="435">
          <cell r="B435" t="str">
            <v>S537006</v>
          </cell>
          <cell r="C435" t="str">
            <v>潍坊众乐邦人力资源有限公司</v>
          </cell>
          <cell r="D435">
            <v>0</v>
          </cell>
          <cell r="E435">
            <v>0</v>
          </cell>
        </row>
        <row r="435">
          <cell r="H435">
            <v>0</v>
          </cell>
          <cell r="I435" t="str">
            <v>否</v>
          </cell>
        </row>
        <row r="435"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5"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5"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</row>
        <row r="435"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</row>
        <row r="436">
          <cell r="B436" t="str">
            <v>S537013</v>
          </cell>
          <cell r="C436" t="str">
            <v>文登区康泰汽车修理部</v>
          </cell>
          <cell r="D436">
            <v>0</v>
          </cell>
          <cell r="E436">
            <v>0</v>
          </cell>
        </row>
        <row r="436">
          <cell r="H436">
            <v>0</v>
          </cell>
          <cell r="I436" t="str">
            <v>否</v>
          </cell>
        </row>
        <row r="436"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6"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</row>
        <row r="436"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</row>
        <row r="436"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</row>
        <row r="437">
          <cell r="B437" t="str">
            <v>S537014</v>
          </cell>
          <cell r="C437" t="str">
            <v>山东原和人力资源有限公司</v>
          </cell>
          <cell r="D437">
            <v>0</v>
          </cell>
          <cell r="E437">
            <v>0</v>
          </cell>
        </row>
        <row r="437">
          <cell r="H437">
            <v>0</v>
          </cell>
          <cell r="I437" t="str">
            <v>否</v>
          </cell>
        </row>
        <row r="437"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7"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</row>
        <row r="437"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</row>
        <row r="437"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</row>
        <row r="438">
          <cell r="B438" t="str">
            <v>S543004</v>
          </cell>
          <cell r="C438" t="str">
            <v>西峡县德赢汽车销售服务有限公司</v>
          </cell>
          <cell r="D438">
            <v>0</v>
          </cell>
          <cell r="E438">
            <v>0</v>
          </cell>
        </row>
        <row r="438">
          <cell r="H438">
            <v>0</v>
          </cell>
          <cell r="I438" t="str">
            <v>否</v>
          </cell>
        </row>
        <row r="438"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8"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8"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</row>
        <row r="438"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</row>
        <row r="439">
          <cell r="B439" t="str">
            <v>S545001</v>
          </cell>
          <cell r="C439" t="str">
            <v>柳州凡天汽车销售服务有限公司</v>
          </cell>
          <cell r="D439">
            <v>0</v>
          </cell>
          <cell r="E439">
            <v>0</v>
          </cell>
        </row>
        <row r="439">
          <cell r="H439">
            <v>0</v>
          </cell>
          <cell r="I439" t="str">
            <v>否</v>
          </cell>
        </row>
        <row r="439"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39"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39"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</row>
        <row r="439"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</row>
        <row r="440">
          <cell r="B440" t="str">
            <v>S561005</v>
          </cell>
          <cell r="C440" t="str">
            <v>西安汉信自动识别技术有限公司</v>
          </cell>
          <cell r="D440">
            <v>0</v>
          </cell>
          <cell r="E440">
            <v>0</v>
          </cell>
        </row>
        <row r="440">
          <cell r="H440">
            <v>0</v>
          </cell>
          <cell r="I440" t="str">
            <v>否</v>
          </cell>
        </row>
        <row r="440"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0"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0"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</row>
        <row r="440"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</row>
        <row r="441">
          <cell r="B441" t="str">
            <v>S412035</v>
          </cell>
          <cell r="C441" t="str">
            <v>天津海纳钢铁有限公司</v>
          </cell>
          <cell r="D441" t="str">
            <v>金属件</v>
          </cell>
          <cell r="E441" t="str">
            <v>金属件</v>
          </cell>
          <cell r="F441" t="e">
            <v>#REF!</v>
          </cell>
        </row>
        <row r="441">
          <cell r="H441">
            <v>0</v>
          </cell>
          <cell r="I441" t="str">
            <v>否</v>
          </cell>
        </row>
        <row r="441"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</row>
        <row r="441"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1"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</row>
        <row r="441">
          <cell r="AY441">
            <v>0</v>
          </cell>
          <cell r="AZ441">
            <v>0</v>
          </cell>
          <cell r="BA441">
            <v>0</v>
          </cell>
          <cell r="BB441">
            <v>1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</row>
        <row r="442">
          <cell r="B442" t="str">
            <v>S413145</v>
          </cell>
          <cell r="C442" t="str">
            <v>霸州市霸州镇鑫创五金塑料厂</v>
          </cell>
          <cell r="D442" t="str">
            <v>座椅</v>
          </cell>
          <cell r="E442" t="str">
            <v>座椅</v>
          </cell>
          <cell r="F442" t="e">
            <v>#REF!</v>
          </cell>
          <cell r="G442" t="str">
            <v>正常供货</v>
          </cell>
          <cell r="H442">
            <v>60</v>
          </cell>
          <cell r="I442" t="str">
            <v>是</v>
          </cell>
          <cell r="J442">
            <v>60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</row>
        <row r="442"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466.6</v>
          </cell>
          <cell r="AP442">
            <v>17727.84</v>
          </cell>
          <cell r="AQ442">
            <v>20300</v>
          </cell>
          <cell r="AR442">
            <v>17400</v>
          </cell>
          <cell r="AS442">
            <v>43147.86</v>
          </cell>
          <cell r="AT442">
            <v>29919.32</v>
          </cell>
          <cell r="AU442">
            <v>15318.49</v>
          </cell>
          <cell r="AV442">
            <v>10943.34</v>
          </cell>
          <cell r="AW442">
            <v>0</v>
          </cell>
          <cell r="AX442">
            <v>61089.79</v>
          </cell>
          <cell r="AY442">
            <v>13600</v>
          </cell>
          <cell r="AZ442">
            <v>229913.24</v>
          </cell>
          <cell r="BA442">
            <v>155223.45</v>
          </cell>
          <cell r="BB442">
            <v>0.8</v>
          </cell>
          <cell r="BC442">
            <v>21493.6033333333</v>
          </cell>
          <cell r="BD442">
            <v>23968.9183333333</v>
          </cell>
          <cell r="BE442">
            <v>22838.1683333333</v>
          </cell>
          <cell r="BF442">
            <v>19454.835</v>
          </cell>
          <cell r="BG442">
            <v>26736.4666666667</v>
          </cell>
          <cell r="BH442">
            <v>21811.8233333333</v>
          </cell>
        </row>
        <row r="443">
          <cell r="B443" t="str">
            <v>S511019</v>
          </cell>
          <cell r="C443" t="str">
            <v>中企永联数据交换技术(北京)有限公司</v>
          </cell>
          <cell r="D443">
            <v>0</v>
          </cell>
          <cell r="E443">
            <v>0</v>
          </cell>
        </row>
        <row r="443">
          <cell r="H443">
            <v>0</v>
          </cell>
          <cell r="I443" t="str">
            <v>否</v>
          </cell>
        </row>
        <row r="443"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</row>
        <row r="443">
          <cell r="AG443">
            <v>0</v>
          </cell>
          <cell r="AH443">
            <v>0</v>
          </cell>
          <cell r="AI443">
            <v>0</v>
          </cell>
          <cell r="AJ443">
            <v>0</v>
          </cell>
        </row>
        <row r="443"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</row>
        <row r="443"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</row>
        <row r="444">
          <cell r="B444" t="str">
            <v>S511021</v>
          </cell>
          <cell r="C444" t="str">
            <v>平安养老保险股份有限公司北京分公司</v>
          </cell>
          <cell r="D444">
            <v>0</v>
          </cell>
          <cell r="E444">
            <v>0</v>
          </cell>
        </row>
        <row r="444">
          <cell r="H444">
            <v>0</v>
          </cell>
          <cell r="I444" t="str">
            <v>否</v>
          </cell>
        </row>
        <row r="444"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</row>
        <row r="444"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4"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</row>
        <row r="444"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</row>
        <row r="445">
          <cell r="B445" t="str">
            <v>S511022</v>
          </cell>
          <cell r="C445" t="str">
            <v>北京华德世纪科技发展有限公司</v>
          </cell>
          <cell r="D445">
            <v>0</v>
          </cell>
          <cell r="E445">
            <v>0</v>
          </cell>
        </row>
        <row r="445">
          <cell r="H445">
            <v>0</v>
          </cell>
          <cell r="I445" t="str">
            <v>否</v>
          </cell>
        </row>
        <row r="445"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</row>
        <row r="445"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</row>
        <row r="445"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</row>
        <row r="445"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</row>
        <row r="446">
          <cell r="B446" t="str">
            <v>S511024</v>
          </cell>
          <cell r="C446" t="str">
            <v>北京市长安律师事务所</v>
          </cell>
          <cell r="D446">
            <v>0</v>
          </cell>
          <cell r="E446">
            <v>0</v>
          </cell>
        </row>
        <row r="446">
          <cell r="H446">
            <v>0</v>
          </cell>
          <cell r="I446" t="str">
            <v>否</v>
          </cell>
        </row>
        <row r="446"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6"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6"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</row>
        <row r="446"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</row>
        <row r="447">
          <cell r="B447" t="str">
            <v>S513100</v>
          </cell>
          <cell r="C447" t="str">
            <v>保定中汇汽车贸易有限公司</v>
          </cell>
          <cell r="D447">
            <v>0</v>
          </cell>
          <cell r="E447">
            <v>0</v>
          </cell>
        </row>
        <row r="447">
          <cell r="H447">
            <v>0</v>
          </cell>
          <cell r="I447" t="str">
            <v>否</v>
          </cell>
        </row>
        <row r="447"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</row>
        <row r="447"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7"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</row>
        <row r="447"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</row>
        <row r="448">
          <cell r="B448" t="str">
            <v>S513103</v>
          </cell>
          <cell r="C448" t="str">
            <v>邢台市鼎力恒汽车销售有限公司</v>
          </cell>
          <cell r="D448">
            <v>0</v>
          </cell>
          <cell r="E448">
            <v>0</v>
          </cell>
        </row>
        <row r="448">
          <cell r="H448">
            <v>0</v>
          </cell>
          <cell r="I448" t="str">
            <v>否</v>
          </cell>
        </row>
        <row r="448"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8"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</row>
        <row r="448"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</row>
        <row r="448"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</row>
        <row r="449">
          <cell r="B449" t="str">
            <v>S513119</v>
          </cell>
          <cell r="C449" t="str">
            <v>黄骅市英强装卸搬运队</v>
          </cell>
          <cell r="D449">
            <v>0</v>
          </cell>
          <cell r="E449">
            <v>0</v>
          </cell>
        </row>
        <row r="449">
          <cell r="H449">
            <v>0</v>
          </cell>
          <cell r="I449" t="str">
            <v>否</v>
          </cell>
        </row>
        <row r="449"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</row>
        <row r="449"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49"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</row>
        <row r="449"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</row>
        <row r="450">
          <cell r="B450" t="str">
            <v>S513120</v>
          </cell>
          <cell r="C450" t="str">
            <v>黄骅市大强商贸有限公司</v>
          </cell>
          <cell r="D450">
            <v>0</v>
          </cell>
          <cell r="E450">
            <v>0</v>
          </cell>
        </row>
        <row r="450">
          <cell r="H450">
            <v>0</v>
          </cell>
          <cell r="I450" t="str">
            <v>否</v>
          </cell>
        </row>
        <row r="450"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0"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</row>
        <row r="450"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</row>
        <row r="450"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</row>
        <row r="451">
          <cell r="B451" t="str">
            <v>S513123</v>
          </cell>
          <cell r="C451" t="str">
            <v>黄骅市奇润运输队</v>
          </cell>
          <cell r="D451">
            <v>0</v>
          </cell>
          <cell r="E451">
            <v>0</v>
          </cell>
        </row>
        <row r="451">
          <cell r="H451">
            <v>0</v>
          </cell>
          <cell r="I451" t="str">
            <v>否</v>
          </cell>
        </row>
        <row r="451"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</row>
        <row r="451"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</row>
        <row r="451"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</row>
        <row r="452">
          <cell r="B452" t="str">
            <v>S513124</v>
          </cell>
          <cell r="C452" t="str">
            <v>河北凯昌祥汽车销售服务有限公司</v>
          </cell>
          <cell r="D452">
            <v>0</v>
          </cell>
          <cell r="E452">
            <v>0</v>
          </cell>
        </row>
        <row r="452">
          <cell r="H452">
            <v>0</v>
          </cell>
          <cell r="I452" t="str">
            <v>否</v>
          </cell>
        </row>
        <row r="452"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</row>
        <row r="452"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2"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</row>
        <row r="452"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</row>
        <row r="453">
          <cell r="B453" t="str">
            <v>S513125</v>
          </cell>
          <cell r="C453" t="str">
            <v>黄骅市壹本文化传媒有限公司</v>
          </cell>
          <cell r="D453">
            <v>0</v>
          </cell>
          <cell r="E453">
            <v>0</v>
          </cell>
        </row>
        <row r="453">
          <cell r="H453">
            <v>0</v>
          </cell>
          <cell r="I453" t="str">
            <v>否</v>
          </cell>
        </row>
        <row r="453"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</row>
        <row r="453"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</row>
        <row r="453"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</row>
        <row r="453"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</row>
        <row r="454">
          <cell r="B454" t="str">
            <v>S513126</v>
          </cell>
          <cell r="C454" t="str">
            <v>河北荣华吉运汽车销售服务有限公司</v>
          </cell>
          <cell r="D454">
            <v>0</v>
          </cell>
          <cell r="E454">
            <v>0</v>
          </cell>
        </row>
        <row r="454">
          <cell r="H454">
            <v>0</v>
          </cell>
          <cell r="I454" t="str">
            <v>否</v>
          </cell>
        </row>
        <row r="454"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</row>
        <row r="454"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4"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</row>
        <row r="454"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</row>
        <row r="455">
          <cell r="B455" t="str">
            <v>S513128</v>
          </cell>
          <cell r="C455" t="str">
            <v>黄骅市兴骏汽车维修门市部</v>
          </cell>
          <cell r="D455">
            <v>0</v>
          </cell>
          <cell r="E455">
            <v>0</v>
          </cell>
        </row>
        <row r="455">
          <cell r="H455">
            <v>0</v>
          </cell>
          <cell r="I455" t="str">
            <v>否</v>
          </cell>
        </row>
        <row r="455"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</row>
        <row r="455"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</row>
        <row r="455"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</row>
        <row r="455"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</row>
        <row r="456">
          <cell r="B456" t="str">
            <v>S514010</v>
          </cell>
          <cell r="C456" t="str">
            <v>山西汇瑞达汽车销售服务有限公司</v>
          </cell>
          <cell r="D456">
            <v>0</v>
          </cell>
          <cell r="E456">
            <v>0</v>
          </cell>
        </row>
        <row r="456">
          <cell r="H456">
            <v>0</v>
          </cell>
          <cell r="I456" t="str">
            <v>否</v>
          </cell>
        </row>
        <row r="456"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6"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</row>
        <row r="456"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</row>
        <row r="456"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</row>
        <row r="457">
          <cell r="B457" t="str">
            <v>S521004</v>
          </cell>
          <cell r="C457" t="str">
            <v>辽阳奥德新重型汽车修配厂</v>
          </cell>
          <cell r="D457">
            <v>0</v>
          </cell>
          <cell r="E457">
            <v>0</v>
          </cell>
        </row>
        <row r="457">
          <cell r="H457">
            <v>0</v>
          </cell>
          <cell r="I457" t="str">
            <v>否</v>
          </cell>
        </row>
        <row r="457"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</row>
        <row r="457"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</row>
        <row r="457"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</row>
        <row r="457"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</row>
        <row r="458">
          <cell r="B458" t="str">
            <v>S521005</v>
          </cell>
          <cell r="C458" t="str">
            <v>盘锦圣翔汽车销售服务有限公司</v>
          </cell>
          <cell r="D458">
            <v>0</v>
          </cell>
          <cell r="E458">
            <v>0</v>
          </cell>
        </row>
        <row r="458">
          <cell r="H458">
            <v>0</v>
          </cell>
          <cell r="I458" t="str">
            <v>否</v>
          </cell>
        </row>
        <row r="458"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8"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</row>
        <row r="458"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</row>
        <row r="458"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</row>
        <row r="459">
          <cell r="B459" t="str">
            <v>S521007</v>
          </cell>
          <cell r="C459" t="str">
            <v>鞍山沈动重工有限公司</v>
          </cell>
          <cell r="D459">
            <v>0</v>
          </cell>
          <cell r="E459">
            <v>0</v>
          </cell>
        </row>
        <row r="459">
          <cell r="H459">
            <v>0</v>
          </cell>
          <cell r="I459" t="str">
            <v>否</v>
          </cell>
        </row>
        <row r="459"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59"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59"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</row>
        <row r="459"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</row>
        <row r="460">
          <cell r="B460" t="str">
            <v>S521008</v>
          </cell>
          <cell r="C460" t="str">
            <v>辽宁动力能源装备集团有限公司</v>
          </cell>
          <cell r="D460">
            <v>0</v>
          </cell>
          <cell r="E460">
            <v>0</v>
          </cell>
        </row>
        <row r="460">
          <cell r="H460">
            <v>0</v>
          </cell>
          <cell r="I460" t="str">
            <v>否</v>
          </cell>
        </row>
        <row r="460"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</row>
        <row r="460"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0"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</row>
        <row r="460"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</row>
        <row r="461">
          <cell r="B461" t="str">
            <v>S521009</v>
          </cell>
          <cell r="C461" t="str">
            <v>辽宁星朋科技实业有限公司</v>
          </cell>
          <cell r="D461">
            <v>0</v>
          </cell>
          <cell r="E461">
            <v>0</v>
          </cell>
        </row>
        <row r="461">
          <cell r="H461">
            <v>0</v>
          </cell>
          <cell r="I461" t="str">
            <v>否</v>
          </cell>
        </row>
        <row r="461"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</row>
        <row r="461"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1"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</row>
        <row r="461"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</row>
        <row r="462">
          <cell r="B462" t="str">
            <v>S523001</v>
          </cell>
          <cell r="C462" t="str">
            <v>明水鑫隆汽车销售有限公司</v>
          </cell>
          <cell r="D462">
            <v>0</v>
          </cell>
          <cell r="E462">
            <v>0</v>
          </cell>
        </row>
        <row r="462">
          <cell r="H462">
            <v>0</v>
          </cell>
          <cell r="I462" t="str">
            <v>否</v>
          </cell>
        </row>
        <row r="462"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2"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</row>
        <row r="462"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</row>
        <row r="462"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</row>
        <row r="463">
          <cell r="B463" t="str">
            <v>S532008</v>
          </cell>
          <cell r="C463" t="str">
            <v>无锡市西运汽车修配厂</v>
          </cell>
          <cell r="D463">
            <v>0</v>
          </cell>
          <cell r="E463">
            <v>0</v>
          </cell>
        </row>
        <row r="463">
          <cell r="H463">
            <v>0</v>
          </cell>
          <cell r="I463" t="str">
            <v>否</v>
          </cell>
        </row>
        <row r="463"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</row>
        <row r="463"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3"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</row>
        <row r="463"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</row>
        <row r="464">
          <cell r="B464" t="str">
            <v>S532015</v>
          </cell>
          <cell r="C464" t="str">
            <v>镇江市中亚汽车销售服务有限公司镇江中亚</v>
          </cell>
          <cell r="D464">
            <v>0</v>
          </cell>
          <cell r="E464">
            <v>0</v>
          </cell>
        </row>
        <row r="464">
          <cell r="H464">
            <v>0</v>
          </cell>
          <cell r="I464" t="str">
            <v>否</v>
          </cell>
        </row>
        <row r="464"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4"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4"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</row>
        <row r="464"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</row>
        <row r="465">
          <cell r="B465" t="str">
            <v>S532018</v>
          </cell>
          <cell r="C465" t="str">
            <v>扬州市佑名汽车服务有限公司</v>
          </cell>
          <cell r="D465">
            <v>0</v>
          </cell>
          <cell r="E465">
            <v>0</v>
          </cell>
        </row>
        <row r="465">
          <cell r="H465">
            <v>0</v>
          </cell>
          <cell r="I465" t="str">
            <v>否</v>
          </cell>
        </row>
        <row r="465"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5"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5"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</row>
        <row r="465"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</row>
        <row r="466">
          <cell r="B466" t="str">
            <v>S532019</v>
          </cell>
          <cell r="C466" t="str">
            <v>泗洪胜安汽车修理有限公司</v>
          </cell>
          <cell r="D466">
            <v>0</v>
          </cell>
          <cell r="E466">
            <v>0</v>
          </cell>
        </row>
        <row r="466">
          <cell r="H466">
            <v>0</v>
          </cell>
          <cell r="I466" t="str">
            <v>否</v>
          </cell>
        </row>
        <row r="466"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</row>
        <row r="466"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6"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</row>
        <row r="466"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</row>
        <row r="467">
          <cell r="B467" t="str">
            <v>S533008</v>
          </cell>
          <cell r="C467" t="str">
            <v>台州市路桥胜盟汽车服务有限公司</v>
          </cell>
          <cell r="D467">
            <v>0</v>
          </cell>
          <cell r="E467">
            <v>0</v>
          </cell>
        </row>
        <row r="467">
          <cell r="H467">
            <v>0</v>
          </cell>
          <cell r="I467" t="str">
            <v>否</v>
          </cell>
        </row>
        <row r="467"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</row>
        <row r="467"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</row>
        <row r="467"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</row>
        <row r="467"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</row>
        <row r="468">
          <cell r="B468" t="str">
            <v>S534005</v>
          </cell>
          <cell r="C468" t="str">
            <v>合肥志达汽车配件有限责任公司</v>
          </cell>
          <cell r="D468">
            <v>0</v>
          </cell>
          <cell r="E468">
            <v>0</v>
          </cell>
        </row>
        <row r="468">
          <cell r="H468">
            <v>0</v>
          </cell>
          <cell r="I468" t="str">
            <v>否</v>
          </cell>
        </row>
        <row r="468"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8"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8"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</row>
        <row r="468"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</row>
        <row r="469">
          <cell r="B469" t="str">
            <v>S534008</v>
          </cell>
          <cell r="C469" t="str">
            <v>蚌埠市通利汽车销售有限公司</v>
          </cell>
          <cell r="D469">
            <v>0</v>
          </cell>
          <cell r="E469">
            <v>0</v>
          </cell>
        </row>
        <row r="469">
          <cell r="H469">
            <v>0</v>
          </cell>
          <cell r="I469" t="str">
            <v>否</v>
          </cell>
        </row>
        <row r="469"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69"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69"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</row>
        <row r="469"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</row>
        <row r="470">
          <cell r="B470" t="str">
            <v>S535004</v>
          </cell>
          <cell r="C470" t="str">
            <v>厦门市驰宇汽车维修有限公司</v>
          </cell>
          <cell r="D470">
            <v>0</v>
          </cell>
          <cell r="E470">
            <v>0</v>
          </cell>
        </row>
        <row r="470">
          <cell r="H470">
            <v>0</v>
          </cell>
          <cell r="I470" t="str">
            <v>否</v>
          </cell>
        </row>
        <row r="470"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0"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0"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</row>
        <row r="470"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</row>
        <row r="471">
          <cell r="B471" t="str">
            <v>S535005</v>
          </cell>
          <cell r="C471" t="str">
            <v>厦门锋润汽车服务有限公司</v>
          </cell>
          <cell r="D471">
            <v>0</v>
          </cell>
          <cell r="E471">
            <v>0</v>
          </cell>
        </row>
        <row r="471">
          <cell r="H471">
            <v>0</v>
          </cell>
          <cell r="I471" t="str">
            <v>否</v>
          </cell>
        </row>
        <row r="471"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1"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1"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</row>
        <row r="471"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</row>
        <row r="472">
          <cell r="B472" t="str">
            <v>S536006</v>
          </cell>
          <cell r="C472" t="str">
            <v>南城县恒通汽车服务有限公司</v>
          </cell>
          <cell r="D472">
            <v>0</v>
          </cell>
          <cell r="E472">
            <v>0</v>
          </cell>
        </row>
        <row r="472">
          <cell r="H472">
            <v>0</v>
          </cell>
          <cell r="I472" t="str">
            <v>否</v>
          </cell>
        </row>
        <row r="472"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2"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2"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</row>
        <row r="472"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</row>
        <row r="473">
          <cell r="B473" t="str">
            <v>S537010</v>
          </cell>
          <cell r="C473" t="str">
            <v>临沂瑞启汽车销售服务有限公司</v>
          </cell>
          <cell r="D473">
            <v>0</v>
          </cell>
          <cell r="E473">
            <v>0</v>
          </cell>
        </row>
        <row r="473">
          <cell r="H473">
            <v>0</v>
          </cell>
          <cell r="I473" t="str">
            <v>否</v>
          </cell>
        </row>
        <row r="473"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3"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</row>
        <row r="473"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</row>
        <row r="473"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</row>
        <row r="474">
          <cell r="B474" t="str">
            <v>S537011</v>
          </cell>
          <cell r="C474" t="str">
            <v>金乡县众鑫汽车维修服务有限公司</v>
          </cell>
          <cell r="D474">
            <v>0</v>
          </cell>
          <cell r="E474">
            <v>0</v>
          </cell>
        </row>
        <row r="474">
          <cell r="H474">
            <v>0</v>
          </cell>
          <cell r="I474" t="str">
            <v>否</v>
          </cell>
        </row>
        <row r="474"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4"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4"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</row>
        <row r="474"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</row>
        <row r="475">
          <cell r="B475" t="str">
            <v>S537017</v>
          </cell>
          <cell r="C475" t="str">
            <v>潍坊鑫腾物流有限公司</v>
          </cell>
          <cell r="D475">
            <v>0</v>
          </cell>
          <cell r="E475">
            <v>0</v>
          </cell>
        </row>
        <row r="475">
          <cell r="H475">
            <v>0</v>
          </cell>
          <cell r="I475" t="str">
            <v>否</v>
          </cell>
        </row>
        <row r="475"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5"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</row>
        <row r="475"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</row>
        <row r="475"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</row>
        <row r="476">
          <cell r="B476" t="str">
            <v>S537018</v>
          </cell>
          <cell r="C476" t="str">
            <v>济宁盛鑫汽车销售有限公司</v>
          </cell>
          <cell r="D476">
            <v>0</v>
          </cell>
          <cell r="E476">
            <v>0</v>
          </cell>
        </row>
        <row r="476">
          <cell r="H476">
            <v>0</v>
          </cell>
          <cell r="I476" t="str">
            <v>否</v>
          </cell>
        </row>
        <row r="476"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6"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</row>
        <row r="476"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</row>
        <row r="476"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</row>
        <row r="477">
          <cell r="B477" t="str">
            <v>S537019</v>
          </cell>
          <cell r="C477" t="str">
            <v>潍坊市汇众汽车销售服务有限公司汽车修理厂</v>
          </cell>
          <cell r="D477">
            <v>0</v>
          </cell>
          <cell r="E477">
            <v>0</v>
          </cell>
        </row>
        <row r="477">
          <cell r="H477">
            <v>0</v>
          </cell>
          <cell r="I477" t="str">
            <v>否</v>
          </cell>
        </row>
        <row r="477"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7"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</row>
        <row r="477"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</row>
        <row r="477"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</row>
        <row r="478">
          <cell r="B478" t="str">
            <v>S537020</v>
          </cell>
          <cell r="C478" t="str">
            <v>章丘思锐佳顺物流有限公司</v>
          </cell>
          <cell r="D478">
            <v>0</v>
          </cell>
          <cell r="E478">
            <v>0</v>
          </cell>
        </row>
        <row r="478">
          <cell r="H478">
            <v>0</v>
          </cell>
          <cell r="I478" t="str">
            <v>否</v>
          </cell>
        </row>
        <row r="478"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8"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</row>
        <row r="478"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</row>
        <row r="478"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</row>
        <row r="479">
          <cell r="B479" t="str">
            <v>S537023</v>
          </cell>
          <cell r="C479" t="str">
            <v>梁山县一通汽车维修服务有限公司</v>
          </cell>
          <cell r="D479">
            <v>0</v>
          </cell>
          <cell r="E479">
            <v>0</v>
          </cell>
        </row>
        <row r="479">
          <cell r="H479">
            <v>0</v>
          </cell>
          <cell r="I479" t="str">
            <v>否</v>
          </cell>
        </row>
        <row r="479"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79"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</row>
        <row r="479"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</row>
        <row r="479"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</row>
        <row r="480">
          <cell r="B480" t="str">
            <v>S541004</v>
          </cell>
          <cell r="C480" t="str">
            <v>沁阳市鑫达汽车修理有限公司</v>
          </cell>
          <cell r="D480">
            <v>0</v>
          </cell>
          <cell r="E480">
            <v>0</v>
          </cell>
        </row>
        <row r="480">
          <cell r="H480">
            <v>0</v>
          </cell>
          <cell r="I480" t="str">
            <v>否</v>
          </cell>
        </row>
        <row r="480"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</row>
        <row r="480"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0"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</row>
        <row r="480"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</row>
        <row r="481">
          <cell r="B481" t="str">
            <v>S541008</v>
          </cell>
          <cell r="C481" t="str">
            <v>驻马店天翔机电有限公司</v>
          </cell>
          <cell r="D481">
            <v>0</v>
          </cell>
          <cell r="E481">
            <v>0</v>
          </cell>
        </row>
        <row r="481">
          <cell r="H481">
            <v>0</v>
          </cell>
          <cell r="I481" t="str">
            <v>否</v>
          </cell>
        </row>
        <row r="481"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1"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</row>
        <row r="481"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</row>
        <row r="481"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</row>
        <row r="482">
          <cell r="B482" t="str">
            <v>S541010</v>
          </cell>
          <cell r="C482" t="str">
            <v>平顶山市永惠汽车维修服务有限公司</v>
          </cell>
          <cell r="D482">
            <v>0</v>
          </cell>
          <cell r="E482">
            <v>0</v>
          </cell>
        </row>
        <row r="482">
          <cell r="H482">
            <v>0</v>
          </cell>
          <cell r="I482" t="str">
            <v>否</v>
          </cell>
        </row>
        <row r="482"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2"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</row>
        <row r="482"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</row>
        <row r="482"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</row>
        <row r="483">
          <cell r="B483" t="str">
            <v>S541011</v>
          </cell>
          <cell r="C483" t="str">
            <v>河南正聚明汽车贸易有限公司</v>
          </cell>
          <cell r="D483">
            <v>0</v>
          </cell>
          <cell r="E483">
            <v>0</v>
          </cell>
        </row>
        <row r="483">
          <cell r="H483">
            <v>0</v>
          </cell>
          <cell r="I483" t="str">
            <v>否</v>
          </cell>
        </row>
        <row r="483"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3"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3"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</row>
        <row r="483"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</row>
        <row r="484">
          <cell r="B484" t="str">
            <v>S542002</v>
          </cell>
          <cell r="C484" t="str">
            <v>武汉万坚汽车服务有限公司</v>
          </cell>
          <cell r="D484">
            <v>0</v>
          </cell>
          <cell r="E484">
            <v>0</v>
          </cell>
        </row>
        <row r="484">
          <cell r="H484">
            <v>0</v>
          </cell>
          <cell r="I484" t="str">
            <v>否</v>
          </cell>
        </row>
        <row r="484"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4"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</row>
        <row r="484"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</row>
        <row r="484"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</row>
        <row r="485">
          <cell r="B485" t="str">
            <v>S551004</v>
          </cell>
          <cell r="C485" t="str">
            <v>攀枝花市京福汽车销售服务有限公司</v>
          </cell>
          <cell r="D485">
            <v>0</v>
          </cell>
          <cell r="E485">
            <v>0</v>
          </cell>
        </row>
        <row r="485">
          <cell r="H485">
            <v>0</v>
          </cell>
          <cell r="I485" t="str">
            <v>否</v>
          </cell>
        </row>
        <row r="485"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5"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</row>
        <row r="485"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</row>
        <row r="485"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</row>
        <row r="486">
          <cell r="B486" t="str">
            <v>S551006</v>
          </cell>
          <cell r="C486" t="str">
            <v>冕宁县泸沽海侠汽车修理厂</v>
          </cell>
          <cell r="D486">
            <v>0</v>
          </cell>
          <cell r="E486">
            <v>0</v>
          </cell>
        </row>
        <row r="486">
          <cell r="H486">
            <v>0</v>
          </cell>
          <cell r="I486" t="str">
            <v>否</v>
          </cell>
        </row>
        <row r="486"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</row>
        <row r="486"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</row>
        <row r="486"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</row>
        <row r="486"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</row>
        <row r="487">
          <cell r="B487" t="str">
            <v>S551007</v>
          </cell>
          <cell r="C487" t="str">
            <v>荥经县颐顺汽车贸易服务有限公司</v>
          </cell>
          <cell r="D487">
            <v>0</v>
          </cell>
          <cell r="E487">
            <v>0</v>
          </cell>
        </row>
        <row r="487">
          <cell r="H487">
            <v>0</v>
          </cell>
          <cell r="I487" t="str">
            <v>否</v>
          </cell>
        </row>
        <row r="487"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7"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</row>
        <row r="487"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</row>
        <row r="487"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</row>
        <row r="488">
          <cell r="B488" t="str">
            <v>S562005</v>
          </cell>
          <cell r="C488" t="str">
            <v>甘肃德晟汽车贸易有限公司</v>
          </cell>
          <cell r="D488">
            <v>0</v>
          </cell>
          <cell r="E488">
            <v>0</v>
          </cell>
        </row>
        <row r="488">
          <cell r="H488">
            <v>0</v>
          </cell>
          <cell r="I488" t="str">
            <v>否</v>
          </cell>
        </row>
        <row r="488"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8">
          <cell r="AF488">
            <v>0</v>
          </cell>
          <cell r="AG488">
            <v>0</v>
          </cell>
        </row>
        <row r="488">
          <cell r="AI488">
            <v>0</v>
          </cell>
          <cell r="AJ488">
            <v>0</v>
          </cell>
        </row>
        <row r="488"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</row>
        <row r="488"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</row>
        <row r="489">
          <cell r="B489" t="str">
            <v>S563001</v>
          </cell>
          <cell r="C489" t="str">
            <v>青海荣雄汽车销售服务有限公司</v>
          </cell>
          <cell r="D489">
            <v>0</v>
          </cell>
          <cell r="E489">
            <v>0</v>
          </cell>
        </row>
        <row r="489">
          <cell r="H489">
            <v>0</v>
          </cell>
          <cell r="I489" t="str">
            <v>否</v>
          </cell>
        </row>
        <row r="489"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89">
          <cell r="AF489">
            <v>0</v>
          </cell>
          <cell r="AG489">
            <v>0</v>
          </cell>
        </row>
        <row r="489">
          <cell r="AI489">
            <v>0</v>
          </cell>
          <cell r="AJ489">
            <v>0</v>
          </cell>
        </row>
        <row r="489"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</row>
        <row r="489"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</row>
        <row r="490">
          <cell r="B490" t="str">
            <v>S565002</v>
          </cell>
          <cell r="C490" t="str">
            <v>伊宁市兴杨汽修厂</v>
          </cell>
          <cell r="D490">
            <v>0</v>
          </cell>
          <cell r="E490">
            <v>0</v>
          </cell>
        </row>
        <row r="490">
          <cell r="H490">
            <v>0</v>
          </cell>
          <cell r="I490" t="str">
            <v>否</v>
          </cell>
        </row>
        <row r="490"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0">
          <cell r="AF490">
            <v>0</v>
          </cell>
          <cell r="AG490">
            <v>0</v>
          </cell>
        </row>
        <row r="490">
          <cell r="AI490">
            <v>0</v>
          </cell>
          <cell r="AJ490">
            <v>0</v>
          </cell>
        </row>
        <row r="490"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</row>
        <row r="490"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</row>
        <row r="491">
          <cell r="B491" t="str">
            <v>S411032</v>
          </cell>
          <cell r="C491" t="str">
            <v>国家知识产权局专利局</v>
          </cell>
          <cell r="D491">
            <v>0</v>
          </cell>
          <cell r="E491">
            <v>0</v>
          </cell>
        </row>
        <row r="491">
          <cell r="H491">
            <v>0</v>
          </cell>
          <cell r="I491" t="str">
            <v>否</v>
          </cell>
        </row>
        <row r="491"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1"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</row>
        <row r="491"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</row>
        <row r="491"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</row>
        <row r="492">
          <cell r="B492" t="str">
            <v>S412034</v>
          </cell>
          <cell r="C492" t="str">
            <v>天津市鑫晟亨通商贸有限公司</v>
          </cell>
          <cell r="D492" t="str">
            <v>金属件</v>
          </cell>
          <cell r="E492" t="str">
            <v>金属件</v>
          </cell>
          <cell r="F492" t="e">
            <v>#REF!</v>
          </cell>
        </row>
        <row r="492">
          <cell r="H492">
            <v>0</v>
          </cell>
          <cell r="I492" t="str">
            <v>否</v>
          </cell>
        </row>
        <row r="492"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</row>
        <row r="492"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</row>
        <row r="492"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</row>
        <row r="492">
          <cell r="AY492">
            <v>0</v>
          </cell>
          <cell r="AZ492">
            <v>0</v>
          </cell>
          <cell r="BA492">
            <v>0</v>
          </cell>
          <cell r="BB492">
            <v>1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</row>
        <row r="493">
          <cell r="B493" t="str">
            <v>S413137</v>
          </cell>
          <cell r="C493" t="str">
            <v>河北秦安安全科技股份有限公司</v>
          </cell>
          <cell r="D493">
            <v>0</v>
          </cell>
          <cell r="E493">
            <v>0</v>
          </cell>
        </row>
        <row r="493">
          <cell r="H493">
            <v>0</v>
          </cell>
          <cell r="I493" t="str">
            <v>否</v>
          </cell>
        </row>
        <row r="493"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3"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</row>
        <row r="493"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</row>
        <row r="493"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</row>
        <row r="494">
          <cell r="B494" t="str">
            <v>S431028</v>
          </cell>
          <cell r="C494" t="str">
            <v>上海越航启塑化有限公司</v>
          </cell>
          <cell r="D494" t="str">
            <v>后视镜</v>
          </cell>
          <cell r="E494" t="str">
            <v>后视镜</v>
          </cell>
        </row>
        <row r="494">
          <cell r="H494">
            <v>0</v>
          </cell>
          <cell r="I494" t="str">
            <v>否</v>
          </cell>
        </row>
        <row r="494"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</row>
        <row r="494"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4">
          <cell r="AN494">
            <v>0</v>
          </cell>
        </row>
        <row r="494"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</row>
        <row r="495">
          <cell r="B495" t="str">
            <v>S437047</v>
          </cell>
          <cell r="C495" t="str">
            <v>青岛美泰塑胶有限公司</v>
          </cell>
          <cell r="D495">
            <v>0</v>
          </cell>
          <cell r="E495">
            <v>0</v>
          </cell>
        </row>
        <row r="495">
          <cell r="H495">
            <v>0</v>
          </cell>
          <cell r="I495" t="str">
            <v>否</v>
          </cell>
        </row>
        <row r="495"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5"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5"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</row>
        <row r="495"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</row>
        <row r="496">
          <cell r="B496" t="str">
            <v>S511025</v>
          </cell>
          <cell r="C496" t="str">
            <v>北京泰纳特斯汽车零部件有限公司</v>
          </cell>
          <cell r="D496">
            <v>0</v>
          </cell>
          <cell r="E496">
            <v>0</v>
          </cell>
        </row>
        <row r="496">
          <cell r="G496" t="str">
            <v>老账</v>
          </cell>
          <cell r="H496">
            <v>0</v>
          </cell>
          <cell r="I496" t="str">
            <v>否</v>
          </cell>
        </row>
        <row r="496"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6"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6"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</row>
        <row r="496"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</row>
        <row r="497">
          <cell r="B497" t="str">
            <v>S512011</v>
          </cell>
          <cell r="C497" t="str">
            <v>天津市启光科技有限公司</v>
          </cell>
          <cell r="D497">
            <v>0</v>
          </cell>
          <cell r="E497">
            <v>0</v>
          </cell>
        </row>
        <row r="497">
          <cell r="H497">
            <v>0</v>
          </cell>
          <cell r="I497" t="str">
            <v>否</v>
          </cell>
        </row>
        <row r="497"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7"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</row>
        <row r="497"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</row>
        <row r="497"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</row>
        <row r="498">
          <cell r="B498" t="str">
            <v>S513088</v>
          </cell>
          <cell r="C498" t="str">
            <v>邢台上联汽车销售有限公司</v>
          </cell>
          <cell r="D498">
            <v>0</v>
          </cell>
          <cell r="E498">
            <v>0</v>
          </cell>
        </row>
        <row r="498">
          <cell r="H498">
            <v>0</v>
          </cell>
          <cell r="I498" t="str">
            <v>否</v>
          </cell>
        </row>
        <row r="498"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8"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</row>
        <row r="498"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</row>
        <row r="498"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</row>
        <row r="499">
          <cell r="B499" t="str">
            <v>S513099</v>
          </cell>
          <cell r="C499" t="str">
            <v>涉县昌鑫汽车销售服务有限公司</v>
          </cell>
          <cell r="D499">
            <v>0</v>
          </cell>
          <cell r="E499">
            <v>0</v>
          </cell>
        </row>
        <row r="499">
          <cell r="H499">
            <v>0</v>
          </cell>
          <cell r="I499" t="str">
            <v>否</v>
          </cell>
        </row>
        <row r="499"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499"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</row>
        <row r="499"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</row>
        <row r="499"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</row>
        <row r="500">
          <cell r="B500" t="str">
            <v>S513101</v>
          </cell>
          <cell r="C500" t="str">
            <v>河北创伟物贸有限公司</v>
          </cell>
          <cell r="D500">
            <v>0</v>
          </cell>
          <cell r="E500">
            <v>0</v>
          </cell>
        </row>
        <row r="500">
          <cell r="H500">
            <v>0</v>
          </cell>
          <cell r="I500" t="str">
            <v>否</v>
          </cell>
        </row>
        <row r="500"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0"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0"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</row>
        <row r="500"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</row>
        <row r="501">
          <cell r="B501" t="str">
            <v>S513105</v>
          </cell>
          <cell r="C501" t="str">
            <v>昌黎县驰丰汽车销售有限公司</v>
          </cell>
          <cell r="D501">
            <v>0</v>
          </cell>
          <cell r="E501">
            <v>0</v>
          </cell>
        </row>
        <row r="501">
          <cell r="H501">
            <v>0</v>
          </cell>
          <cell r="I501" t="str">
            <v>否</v>
          </cell>
        </row>
        <row r="501"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1"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1"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</row>
        <row r="501"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</row>
        <row r="502">
          <cell r="B502" t="str">
            <v>S513107</v>
          </cell>
          <cell r="C502" t="str">
            <v>秦皇岛市重汽汽车配件有限公司汽车维护厂</v>
          </cell>
          <cell r="D502">
            <v>0</v>
          </cell>
          <cell r="E502">
            <v>0</v>
          </cell>
        </row>
        <row r="502">
          <cell r="H502">
            <v>0</v>
          </cell>
          <cell r="I502" t="str">
            <v>否</v>
          </cell>
        </row>
        <row r="502"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2"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2"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</row>
        <row r="502"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</row>
        <row r="503">
          <cell r="B503" t="str">
            <v>S513127</v>
          </cell>
          <cell r="C503" t="str">
            <v>馆陶县广丰汽车贸易有限公司</v>
          </cell>
          <cell r="D503">
            <v>0</v>
          </cell>
          <cell r="E503">
            <v>0</v>
          </cell>
        </row>
        <row r="503">
          <cell r="H503">
            <v>0</v>
          </cell>
          <cell r="I503" t="str">
            <v>否</v>
          </cell>
        </row>
        <row r="503"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3"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3"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</row>
        <row r="503"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</row>
        <row r="504">
          <cell r="B504" t="str">
            <v>S513132</v>
          </cell>
          <cell r="C504" t="str">
            <v>临城县志云汽车维修服务有限公司</v>
          </cell>
          <cell r="D504">
            <v>0</v>
          </cell>
          <cell r="E504">
            <v>0</v>
          </cell>
        </row>
        <row r="504">
          <cell r="H504">
            <v>0</v>
          </cell>
          <cell r="I504" t="str">
            <v>否</v>
          </cell>
        </row>
        <row r="504"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4"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4"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</row>
        <row r="504"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</row>
        <row r="505">
          <cell r="B505" t="str">
            <v>S513133</v>
          </cell>
          <cell r="C505" t="str">
            <v>邯郸市永年区现方汽车修理厂</v>
          </cell>
          <cell r="D505">
            <v>0</v>
          </cell>
          <cell r="E505">
            <v>0</v>
          </cell>
        </row>
        <row r="505">
          <cell r="H505">
            <v>0</v>
          </cell>
          <cell r="I505" t="str">
            <v>否</v>
          </cell>
        </row>
        <row r="505"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5"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5"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</row>
        <row r="505"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</row>
        <row r="506">
          <cell r="B506" t="str">
            <v>S513134</v>
          </cell>
          <cell r="C506" t="str">
            <v>黄骅市东风仪器仪表经销处</v>
          </cell>
          <cell r="D506">
            <v>0</v>
          </cell>
          <cell r="E506">
            <v>0</v>
          </cell>
        </row>
        <row r="506">
          <cell r="H506">
            <v>0</v>
          </cell>
          <cell r="I506" t="str">
            <v>否</v>
          </cell>
        </row>
        <row r="506"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6"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6"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</row>
        <row r="506"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</row>
        <row r="507">
          <cell r="B507" t="str">
            <v>S513136</v>
          </cell>
          <cell r="C507" t="str">
            <v>河北新林坡孵化器股份有限公司</v>
          </cell>
          <cell r="D507">
            <v>0</v>
          </cell>
          <cell r="E507">
            <v>0</v>
          </cell>
        </row>
        <row r="507">
          <cell r="H507">
            <v>0</v>
          </cell>
          <cell r="I507" t="str">
            <v>否</v>
          </cell>
        </row>
        <row r="507"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7"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7"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</row>
        <row r="507"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</row>
        <row r="508">
          <cell r="B508" t="str">
            <v>S513140</v>
          </cell>
          <cell r="C508" t="str">
            <v>黄骅市祥海废品回收有限公司</v>
          </cell>
          <cell r="D508">
            <v>0</v>
          </cell>
          <cell r="E508">
            <v>0</v>
          </cell>
        </row>
        <row r="508">
          <cell r="H508">
            <v>0</v>
          </cell>
          <cell r="I508" t="str">
            <v>否</v>
          </cell>
        </row>
        <row r="508"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8"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8"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</row>
        <row r="508"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</row>
        <row r="509">
          <cell r="B509" t="str">
            <v>S513141</v>
          </cell>
          <cell r="C509" t="str">
            <v>黄骅市众泰模具厂</v>
          </cell>
          <cell r="D509">
            <v>0</v>
          </cell>
          <cell r="E509">
            <v>0</v>
          </cell>
        </row>
        <row r="509">
          <cell r="H509">
            <v>0</v>
          </cell>
          <cell r="I509" t="str">
            <v>否</v>
          </cell>
        </row>
        <row r="509"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09"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09"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</row>
        <row r="509"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</row>
        <row r="510">
          <cell r="B510" t="str">
            <v>S513142</v>
          </cell>
          <cell r="C510" t="str">
            <v>黄骅市双骏模具有限公司</v>
          </cell>
          <cell r="D510">
            <v>0</v>
          </cell>
          <cell r="E510">
            <v>0</v>
          </cell>
        </row>
        <row r="510">
          <cell r="H510">
            <v>0</v>
          </cell>
          <cell r="I510" t="str">
            <v>否</v>
          </cell>
        </row>
        <row r="510"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0"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</row>
        <row r="510"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</row>
        <row r="510"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</row>
        <row r="511">
          <cell r="B511" t="str">
            <v>S514002</v>
          </cell>
          <cell r="C511" t="str">
            <v>曲沃重义汽车服务有限公司</v>
          </cell>
          <cell r="D511">
            <v>0</v>
          </cell>
          <cell r="E511">
            <v>0</v>
          </cell>
        </row>
        <row r="511">
          <cell r="H511">
            <v>0</v>
          </cell>
          <cell r="I511" t="str">
            <v>否</v>
          </cell>
        </row>
        <row r="511"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1"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1"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</row>
        <row r="511"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</row>
        <row r="512">
          <cell r="B512" t="str">
            <v>S531010</v>
          </cell>
          <cell r="C512" t="str">
            <v>上海钢联电子商务股份有限公司</v>
          </cell>
          <cell r="D512">
            <v>0</v>
          </cell>
          <cell r="E512">
            <v>0</v>
          </cell>
        </row>
        <row r="512">
          <cell r="H512">
            <v>0</v>
          </cell>
          <cell r="I512" t="str">
            <v>否</v>
          </cell>
        </row>
        <row r="512"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2"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2"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</row>
        <row r="512"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</row>
        <row r="513">
          <cell r="B513" t="str">
            <v>S532006</v>
          </cell>
          <cell r="C513" t="str">
            <v>唐兴压缩技术(昆山)有限公司</v>
          </cell>
          <cell r="D513">
            <v>0</v>
          </cell>
          <cell r="E513">
            <v>0</v>
          </cell>
        </row>
        <row r="513">
          <cell r="G513" t="str">
            <v>老账</v>
          </cell>
          <cell r="H513">
            <v>0</v>
          </cell>
          <cell r="I513" t="str">
            <v>是</v>
          </cell>
        </row>
        <row r="513"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3">
          <cell r="AF513">
            <v>0</v>
          </cell>
          <cell r="AG513">
            <v>0</v>
          </cell>
          <cell r="AH513">
            <v>0</v>
          </cell>
          <cell r="AI513">
            <v>13980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</row>
        <row r="513">
          <cell r="AY513">
            <v>0</v>
          </cell>
          <cell r="AZ513">
            <v>13980</v>
          </cell>
          <cell r="BA513">
            <v>13980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</row>
        <row r="514">
          <cell r="B514" t="str">
            <v>S532014</v>
          </cell>
          <cell r="C514" t="str">
            <v>扬州顺汇机械有限公司</v>
          </cell>
          <cell r="D514">
            <v>0</v>
          </cell>
          <cell r="E514">
            <v>0</v>
          </cell>
        </row>
        <row r="514">
          <cell r="H514">
            <v>0</v>
          </cell>
          <cell r="I514" t="str">
            <v>否</v>
          </cell>
        </row>
        <row r="514"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4"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4"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</row>
        <row r="514"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</row>
        <row r="515">
          <cell r="B515" t="str">
            <v>S532016</v>
          </cell>
          <cell r="C515" t="str">
            <v>宁波奥启精密温控技术有限公司</v>
          </cell>
          <cell r="D515">
            <v>0</v>
          </cell>
          <cell r="E515" t="str">
            <v>座椅</v>
          </cell>
          <cell r="F515" t="e">
            <v>#REF!</v>
          </cell>
        </row>
        <row r="515">
          <cell r="H515">
            <v>0</v>
          </cell>
          <cell r="I515" t="str">
            <v>否</v>
          </cell>
        </row>
        <row r="515"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5"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5"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</row>
        <row r="515"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</row>
        <row r="516">
          <cell r="B516" t="str">
            <v>S532017</v>
          </cell>
          <cell r="C516" t="str">
            <v>苏州尚氏数控科技有限公司</v>
          </cell>
          <cell r="D516">
            <v>0</v>
          </cell>
          <cell r="E516">
            <v>0</v>
          </cell>
        </row>
        <row r="516">
          <cell r="H516">
            <v>0</v>
          </cell>
          <cell r="I516" t="str">
            <v>否</v>
          </cell>
        </row>
        <row r="516"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6"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</row>
        <row r="516"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</row>
        <row r="516"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</row>
        <row r="517">
          <cell r="B517" t="str">
            <v>S534002</v>
          </cell>
          <cell r="C517" t="str">
            <v>凤阳县金鹰汽车修理有限公司</v>
          </cell>
          <cell r="D517">
            <v>0</v>
          </cell>
          <cell r="E517">
            <v>0</v>
          </cell>
        </row>
        <row r="517">
          <cell r="H517">
            <v>0</v>
          </cell>
          <cell r="I517" t="str">
            <v>否</v>
          </cell>
        </row>
        <row r="517"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7"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7"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</row>
        <row r="517"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</row>
        <row r="518">
          <cell r="B518" t="str">
            <v>S537015</v>
          </cell>
          <cell r="C518" t="str">
            <v>潍坊光升人力资源有限公司</v>
          </cell>
          <cell r="D518">
            <v>0</v>
          </cell>
          <cell r="E518">
            <v>0</v>
          </cell>
        </row>
        <row r="518">
          <cell r="H518">
            <v>0</v>
          </cell>
          <cell r="I518" t="str">
            <v>否</v>
          </cell>
        </row>
        <row r="518"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8"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</row>
        <row r="518"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</row>
        <row r="518"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</row>
        <row r="519">
          <cell r="B519" t="str">
            <v>S537022</v>
          </cell>
          <cell r="C519" t="str">
            <v>山东亿豪汽车销售服务有限公司</v>
          </cell>
          <cell r="D519">
            <v>0</v>
          </cell>
          <cell r="E519">
            <v>0</v>
          </cell>
        </row>
        <row r="519">
          <cell r="H519">
            <v>0</v>
          </cell>
          <cell r="I519" t="str">
            <v>否</v>
          </cell>
        </row>
        <row r="519"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19"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19"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</row>
        <row r="519"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</row>
        <row r="520">
          <cell r="B520" t="str">
            <v>S537024</v>
          </cell>
          <cell r="C520" t="str">
            <v>枣庄同鑫源汽车销售有限公司</v>
          </cell>
          <cell r="D520">
            <v>0</v>
          </cell>
          <cell r="E520">
            <v>0</v>
          </cell>
        </row>
        <row r="520">
          <cell r="H520">
            <v>0</v>
          </cell>
          <cell r="I520" t="str">
            <v>否</v>
          </cell>
        </row>
        <row r="520"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0"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0"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</row>
        <row r="520"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</row>
        <row r="521">
          <cell r="B521" t="str">
            <v>S537025</v>
          </cell>
          <cell r="C521" t="str">
            <v>山东捷曼机械贸易有限公司</v>
          </cell>
          <cell r="D521">
            <v>0</v>
          </cell>
          <cell r="E521">
            <v>0</v>
          </cell>
        </row>
        <row r="521">
          <cell r="H521">
            <v>0</v>
          </cell>
          <cell r="I521" t="str">
            <v>否</v>
          </cell>
        </row>
        <row r="521"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1"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1"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</row>
        <row r="521"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</row>
        <row r="522">
          <cell r="B522" t="str">
            <v>S537027</v>
          </cell>
          <cell r="C522" t="str">
            <v>山东隆众信息技术有限公司</v>
          </cell>
          <cell r="D522">
            <v>0</v>
          </cell>
          <cell r="E522">
            <v>0</v>
          </cell>
        </row>
        <row r="522">
          <cell r="H522">
            <v>0</v>
          </cell>
          <cell r="I522" t="str">
            <v>否</v>
          </cell>
        </row>
        <row r="522"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2"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2"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</row>
        <row r="522"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</row>
        <row r="523">
          <cell r="B523" t="str">
            <v>S541002</v>
          </cell>
          <cell r="C523" t="str">
            <v>林州市万通汽车贸易有限责任公司</v>
          </cell>
          <cell r="D523">
            <v>0</v>
          </cell>
          <cell r="E523">
            <v>0</v>
          </cell>
        </row>
        <row r="523">
          <cell r="H523">
            <v>0</v>
          </cell>
          <cell r="I523" t="str">
            <v>否</v>
          </cell>
        </row>
        <row r="523"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3"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3"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</row>
        <row r="523"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</row>
        <row r="524">
          <cell r="B524" t="str">
            <v>S541007</v>
          </cell>
          <cell r="C524" t="str">
            <v>博爱县凯达汽车修理厂</v>
          </cell>
          <cell r="D524">
            <v>0</v>
          </cell>
          <cell r="E524">
            <v>0</v>
          </cell>
        </row>
        <row r="524">
          <cell r="H524">
            <v>0</v>
          </cell>
          <cell r="I524" t="str">
            <v>否</v>
          </cell>
        </row>
        <row r="524"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4"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4"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</row>
        <row r="524"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</row>
        <row r="525">
          <cell r="B525" t="str">
            <v>S541012</v>
          </cell>
          <cell r="C525" t="str">
            <v>开封市南关区凯伟汽车特约维修站</v>
          </cell>
          <cell r="D525">
            <v>0</v>
          </cell>
          <cell r="E525">
            <v>0</v>
          </cell>
        </row>
        <row r="525">
          <cell r="H525">
            <v>0</v>
          </cell>
          <cell r="I525" t="str">
            <v>否</v>
          </cell>
        </row>
        <row r="525"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</row>
        <row r="525"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</row>
        <row r="525"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</row>
        <row r="525"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</row>
        <row r="526">
          <cell r="B526" t="str">
            <v>S544008</v>
          </cell>
          <cell r="C526" t="str">
            <v>广州四达电气科技有限公司</v>
          </cell>
          <cell r="D526">
            <v>0</v>
          </cell>
          <cell r="E526">
            <v>0</v>
          </cell>
        </row>
        <row r="526">
          <cell r="H526">
            <v>0</v>
          </cell>
          <cell r="I526" t="str">
            <v>否</v>
          </cell>
        </row>
        <row r="526"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6"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6"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</row>
        <row r="526"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</row>
        <row r="527">
          <cell r="B527" t="str">
            <v>S552001</v>
          </cell>
          <cell r="C527" t="str">
            <v>贵州亿福汽车销售服务有限公司</v>
          </cell>
          <cell r="D527">
            <v>0</v>
          </cell>
          <cell r="E527">
            <v>0</v>
          </cell>
        </row>
        <row r="527">
          <cell r="H527">
            <v>0</v>
          </cell>
          <cell r="I527" t="str">
            <v>否</v>
          </cell>
        </row>
        <row r="527"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7"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</row>
        <row r="527"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</row>
        <row r="527"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</row>
        <row r="528">
          <cell r="B528" t="str">
            <v>S553002</v>
          </cell>
          <cell r="C528" t="str">
            <v>昆明博海汽车服务有限公司</v>
          </cell>
          <cell r="D528">
            <v>0</v>
          </cell>
          <cell r="E528">
            <v>0</v>
          </cell>
        </row>
        <row r="528">
          <cell r="H528">
            <v>0</v>
          </cell>
          <cell r="I528" t="str">
            <v>否</v>
          </cell>
        </row>
        <row r="528"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</row>
        <row r="528"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8"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</row>
        <row r="528"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</row>
        <row r="529">
          <cell r="B529" t="str">
            <v>S565001</v>
          </cell>
          <cell r="C529" t="str">
            <v>新疆德聚欣汽车服务有限公司</v>
          </cell>
          <cell r="D529">
            <v>0</v>
          </cell>
          <cell r="E529">
            <v>0</v>
          </cell>
        </row>
        <row r="529">
          <cell r="H529">
            <v>0</v>
          </cell>
          <cell r="I529" t="str">
            <v>否</v>
          </cell>
        </row>
        <row r="529"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</row>
        <row r="529">
          <cell r="AF529">
            <v>0</v>
          </cell>
          <cell r="AG529">
            <v>0</v>
          </cell>
        </row>
        <row r="529">
          <cell r="AI529">
            <v>0</v>
          </cell>
          <cell r="AJ529">
            <v>0</v>
          </cell>
        </row>
        <row r="529"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</row>
        <row r="529"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</row>
        <row r="530">
          <cell r="B530" t="str">
            <v>S512014</v>
          </cell>
          <cell r="C530" t="str">
            <v>天津市勃辉模具有限公司</v>
          </cell>
          <cell r="D530">
            <v>0</v>
          </cell>
          <cell r="E530">
            <v>0</v>
          </cell>
        </row>
        <row r="530">
          <cell r="G530" t="str">
            <v>固定资产</v>
          </cell>
          <cell r="H530">
            <v>0</v>
          </cell>
          <cell r="I530" t="str">
            <v>否</v>
          </cell>
        </row>
        <row r="530"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</row>
        <row r="530"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</row>
        <row r="530"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</row>
        <row r="531">
          <cell r="B531" t="str">
            <v>S544010</v>
          </cell>
          <cell r="C531" t="str">
            <v>深圳市速杰精密模型有限公司</v>
          </cell>
          <cell r="D531">
            <v>0</v>
          </cell>
          <cell r="E531">
            <v>0</v>
          </cell>
        </row>
        <row r="531">
          <cell r="H531">
            <v>0</v>
          </cell>
          <cell r="I531" t="str">
            <v>否</v>
          </cell>
        </row>
        <row r="531"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</row>
        <row r="531"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</row>
        <row r="531"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</row>
        <row r="531"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</row>
        <row r="532">
          <cell r="B532" t="str">
            <v>S513161</v>
          </cell>
          <cell r="C532" t="str">
            <v>黄骅市优农麦品商贸有限公司</v>
          </cell>
          <cell r="D532">
            <v>0</v>
          </cell>
          <cell r="E532">
            <v>0</v>
          </cell>
        </row>
        <row r="532">
          <cell r="H532">
            <v>0</v>
          </cell>
          <cell r="I532" t="str">
            <v>否</v>
          </cell>
        </row>
        <row r="532"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2">
          <cell r="AJ532">
            <v>0</v>
          </cell>
        </row>
        <row r="532"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</row>
        <row r="532"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</row>
        <row r="533">
          <cell r="B533" t="str">
            <v>S413176</v>
          </cell>
          <cell r="C533" t="str">
            <v>黄骅市华盛五金机电有限公司</v>
          </cell>
          <cell r="D533" t="str">
            <v>金属件</v>
          </cell>
          <cell r="E533" t="str">
            <v>金属件</v>
          </cell>
          <cell r="F533" t="e">
            <v>#REF!</v>
          </cell>
        </row>
        <row r="533">
          <cell r="H533">
            <v>0</v>
          </cell>
          <cell r="I533" t="str">
            <v>否</v>
          </cell>
        </row>
        <row r="533"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3"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</row>
        <row r="533">
          <cell r="AY533">
            <v>0</v>
          </cell>
          <cell r="AZ533">
            <v>0</v>
          </cell>
          <cell r="BA533">
            <v>0</v>
          </cell>
          <cell r="BB533">
            <v>1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</row>
        <row r="534">
          <cell r="B534" t="str">
            <v>S432039</v>
          </cell>
          <cell r="C534" t="str">
            <v>吴江市拓研电子材料有限公司</v>
          </cell>
          <cell r="D534" t="str">
            <v>金属件/座椅</v>
          </cell>
          <cell r="E534" t="str">
            <v>金属件/座椅</v>
          </cell>
          <cell r="F534" t="e">
            <v>#REF!</v>
          </cell>
          <cell r="G534" t="str">
            <v>正常供货</v>
          </cell>
          <cell r="H534">
            <v>0</v>
          </cell>
          <cell r="I534" t="str">
            <v>否</v>
          </cell>
        </row>
        <row r="534">
          <cell r="AJ534">
            <v>0</v>
          </cell>
        </row>
        <row r="534"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</row>
        <row r="534">
          <cell r="AY534">
            <v>0</v>
          </cell>
          <cell r="AZ534">
            <v>0</v>
          </cell>
          <cell r="BA534">
            <v>0</v>
          </cell>
          <cell r="BB534">
            <v>1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</row>
        <row r="535">
          <cell r="B535" t="str">
            <v>S461001</v>
          </cell>
          <cell r="C535" t="str">
            <v>西安海容塑料制品有限责任公司</v>
          </cell>
          <cell r="D535" t="str">
            <v>金属件/座椅</v>
          </cell>
          <cell r="E535" t="str">
            <v>金属件/座椅</v>
          </cell>
          <cell r="F535" t="e">
            <v>#REF!</v>
          </cell>
        </row>
        <row r="535">
          <cell r="H535">
            <v>0</v>
          </cell>
          <cell r="I535" t="str">
            <v>否</v>
          </cell>
        </row>
        <row r="535">
          <cell r="AJ535">
            <v>0</v>
          </cell>
        </row>
        <row r="535"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</row>
        <row r="535">
          <cell r="AY535">
            <v>0</v>
          </cell>
          <cell r="AZ535">
            <v>0</v>
          </cell>
          <cell r="BA535">
            <v>0</v>
          </cell>
          <cell r="BB535">
            <v>1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</row>
        <row r="536">
          <cell r="B536" t="str">
            <v>S513151</v>
          </cell>
          <cell r="C536" t="str">
            <v>沧州啸宇模具科技有限公司</v>
          </cell>
          <cell r="D536">
            <v>0</v>
          </cell>
          <cell r="E536" t="str">
            <v>金属件</v>
          </cell>
          <cell r="F536" t="e">
            <v>#REF!</v>
          </cell>
        </row>
        <row r="536">
          <cell r="H536">
            <v>0</v>
          </cell>
          <cell r="I536" t="str">
            <v>否</v>
          </cell>
        </row>
        <row r="536"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</row>
        <row r="536"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140700</v>
          </cell>
          <cell r="AW536">
            <v>0</v>
          </cell>
        </row>
        <row r="536">
          <cell r="AY536">
            <v>0</v>
          </cell>
          <cell r="AZ536">
            <v>140700</v>
          </cell>
          <cell r="BA536">
            <v>140700</v>
          </cell>
          <cell r="BB536">
            <v>0</v>
          </cell>
          <cell r="BC536">
            <v>0</v>
          </cell>
          <cell r="BD536">
            <v>0</v>
          </cell>
          <cell r="BE536">
            <v>23450</v>
          </cell>
          <cell r="BF536">
            <v>23450</v>
          </cell>
          <cell r="BG536">
            <v>23450</v>
          </cell>
          <cell r="BH536">
            <v>23450</v>
          </cell>
        </row>
        <row r="537">
          <cell r="B537" t="str">
            <v>S511030</v>
          </cell>
          <cell r="C537" t="str">
            <v>中汽认证中心有限公司</v>
          </cell>
          <cell r="D537">
            <v>0</v>
          </cell>
          <cell r="E537">
            <v>0</v>
          </cell>
        </row>
        <row r="537">
          <cell r="H537">
            <v>0</v>
          </cell>
          <cell r="I537" t="str">
            <v>否</v>
          </cell>
        </row>
        <row r="537">
          <cell r="AJ537">
            <v>0</v>
          </cell>
        </row>
        <row r="537"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</row>
        <row r="537"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</row>
        <row r="538">
          <cell r="B538" t="str">
            <v>S513003</v>
          </cell>
          <cell r="C538" t="str">
            <v>沧州市鑫发缝纫机有限公司</v>
          </cell>
          <cell r="D538">
            <v>0</v>
          </cell>
          <cell r="E538" t="str">
            <v>座椅</v>
          </cell>
          <cell r="F538" t="e">
            <v>#REF!</v>
          </cell>
          <cell r="G538" t="str">
            <v>零采</v>
          </cell>
          <cell r="H538">
            <v>0</v>
          </cell>
          <cell r="I538" t="str">
            <v>是</v>
          </cell>
        </row>
        <row r="538">
          <cell r="AJ538">
            <v>0</v>
          </cell>
        </row>
        <row r="538">
          <cell r="AL538">
            <v>18873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</row>
        <row r="538">
          <cell r="AY538">
            <v>0</v>
          </cell>
          <cell r="AZ538">
            <v>18873</v>
          </cell>
          <cell r="BA538">
            <v>18873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</row>
        <row r="539">
          <cell r="B539" t="str">
            <v>S513182</v>
          </cell>
          <cell r="C539" t="str">
            <v>沧州渤海新区南大港升宏建筑工程队</v>
          </cell>
          <cell r="D539">
            <v>0</v>
          </cell>
          <cell r="E539">
            <v>0</v>
          </cell>
        </row>
        <row r="539">
          <cell r="H539">
            <v>0</v>
          </cell>
          <cell r="I539" t="str">
            <v>否</v>
          </cell>
        </row>
        <row r="539">
          <cell r="AJ539">
            <v>0</v>
          </cell>
        </row>
        <row r="539"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</row>
        <row r="539"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</row>
        <row r="540">
          <cell r="B540" t="str">
            <v>S413178</v>
          </cell>
          <cell r="C540" t="str">
            <v>廊坊市东平汽车零配件有限公司</v>
          </cell>
          <cell r="D540" t="str">
            <v>座椅</v>
          </cell>
          <cell r="E540" t="str">
            <v>座椅</v>
          </cell>
          <cell r="F540" t="e">
            <v>#REF!</v>
          </cell>
          <cell r="G540" t="str">
            <v>正常供货</v>
          </cell>
          <cell r="H540">
            <v>90</v>
          </cell>
          <cell r="I540" t="str">
            <v>是</v>
          </cell>
        </row>
        <row r="540">
          <cell r="AI540">
            <v>0</v>
          </cell>
          <cell r="AJ540">
            <v>0</v>
          </cell>
          <cell r="AK540">
            <v>0</v>
          </cell>
          <cell r="AL540">
            <v>400647.39</v>
          </cell>
          <cell r="AM540">
            <v>54782.4</v>
          </cell>
          <cell r="AN540">
            <v>28826.16</v>
          </cell>
          <cell r="AO540">
            <v>0</v>
          </cell>
          <cell r="AP540">
            <v>209083.57</v>
          </cell>
          <cell r="AQ540">
            <v>75000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</row>
        <row r="540">
          <cell r="AY540">
            <v>0</v>
          </cell>
          <cell r="AZ540">
            <v>768339.52</v>
          </cell>
          <cell r="BA540">
            <v>768339.52</v>
          </cell>
          <cell r="BB540">
            <v>1</v>
          </cell>
          <cell r="BC540">
            <v>47347.2616666667</v>
          </cell>
          <cell r="BD540">
            <v>47347.2616666667</v>
          </cell>
          <cell r="BE540">
            <v>12500</v>
          </cell>
          <cell r="BF540">
            <v>0</v>
          </cell>
          <cell r="BG540">
            <v>0</v>
          </cell>
          <cell r="BH540">
            <v>0</v>
          </cell>
        </row>
        <row r="541">
          <cell r="B541" t="str">
            <v>S431029</v>
          </cell>
          <cell r="C541" t="str">
            <v>上海永协机械配件有限公司</v>
          </cell>
          <cell r="D541" t="str">
            <v>后视镜</v>
          </cell>
          <cell r="E541" t="str">
            <v>后视镜</v>
          </cell>
        </row>
        <row r="541">
          <cell r="G541" t="str">
            <v>正常供货</v>
          </cell>
          <cell r="H541">
            <v>0</v>
          </cell>
          <cell r="I541" t="str">
            <v>是</v>
          </cell>
          <cell r="J541">
            <v>90</v>
          </cell>
        </row>
        <row r="541">
          <cell r="AI541">
            <v>137946.3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</row>
        <row r="541">
          <cell r="AY541">
            <v>0</v>
          </cell>
          <cell r="AZ541">
            <v>137946.3</v>
          </cell>
          <cell r="BA541">
            <v>137946.3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</row>
        <row r="542">
          <cell r="B542" t="str">
            <v>S432001</v>
          </cell>
          <cell r="C542" t="str">
            <v>南京奥托立夫汽车安全系统有限公司</v>
          </cell>
          <cell r="D542" t="str">
            <v>座椅</v>
          </cell>
          <cell r="E542" t="str">
            <v>座椅</v>
          </cell>
          <cell r="F542" t="e">
            <v>#REF!</v>
          </cell>
          <cell r="G542" t="str">
            <v>正常供货</v>
          </cell>
          <cell r="H542">
            <v>60</v>
          </cell>
          <cell r="I542" t="str">
            <v>否</v>
          </cell>
          <cell r="J542">
            <v>60</v>
          </cell>
        </row>
        <row r="542"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116875.45</v>
          </cell>
          <cell r="AT542">
            <v>257452.98</v>
          </cell>
          <cell r="AU542">
            <v>311568.13</v>
          </cell>
          <cell r="AV542">
            <v>226607.23</v>
          </cell>
          <cell r="AW542">
            <v>0</v>
          </cell>
        </row>
        <row r="542">
          <cell r="AY542">
            <v>0</v>
          </cell>
          <cell r="AZ542">
            <v>912503.79</v>
          </cell>
          <cell r="BA542">
            <v>912503.79</v>
          </cell>
          <cell r="BB542">
            <v>1</v>
          </cell>
          <cell r="BC542">
            <v>62388.0716666667</v>
          </cell>
          <cell r="BD542">
            <v>114316.093333333</v>
          </cell>
          <cell r="BE542">
            <v>152083.965</v>
          </cell>
          <cell r="BF542">
            <v>152083.965</v>
          </cell>
          <cell r="BG542">
            <v>152083.965</v>
          </cell>
          <cell r="BH542">
            <v>132604.723333333</v>
          </cell>
        </row>
        <row r="543">
          <cell r="B543" t="str">
            <v>S513174</v>
          </cell>
          <cell r="C543" t="str">
            <v>黄骅市杭合叉车配件经营部</v>
          </cell>
          <cell r="D543">
            <v>0</v>
          </cell>
          <cell r="E543">
            <v>0</v>
          </cell>
        </row>
        <row r="543">
          <cell r="H543">
            <v>0</v>
          </cell>
          <cell r="I543" t="str">
            <v>否</v>
          </cell>
        </row>
        <row r="543">
          <cell r="AJ543">
            <v>0</v>
          </cell>
        </row>
        <row r="543"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17870</v>
          </cell>
          <cell r="AU543">
            <v>0</v>
          </cell>
          <cell r="AV543">
            <v>0</v>
          </cell>
          <cell r="AW543">
            <v>0</v>
          </cell>
          <cell r="AX543">
            <v>22370</v>
          </cell>
          <cell r="AY543">
            <v>0</v>
          </cell>
          <cell r="AZ543">
            <v>40240</v>
          </cell>
          <cell r="BA543">
            <v>40240</v>
          </cell>
          <cell r="BB543">
            <v>0</v>
          </cell>
          <cell r="BC543">
            <v>2978.33333333333</v>
          </cell>
          <cell r="BD543">
            <v>2978.33333333333</v>
          </cell>
          <cell r="BE543">
            <v>2978.33333333333</v>
          </cell>
          <cell r="BF543">
            <v>2978.33333333333</v>
          </cell>
          <cell r="BG543">
            <v>6706.66666666667</v>
          </cell>
          <cell r="BH543">
            <v>6706.66666666667</v>
          </cell>
        </row>
        <row r="544">
          <cell r="B544" t="str">
            <v>S413076</v>
          </cell>
          <cell r="C544" t="str">
            <v>埃意(廊坊)电子工程有限公司</v>
          </cell>
          <cell r="D544" t="str">
            <v>座椅</v>
          </cell>
          <cell r="E544" t="str">
            <v>座椅</v>
          </cell>
          <cell r="F544" t="e">
            <v>#REF!</v>
          </cell>
          <cell r="G544" t="str">
            <v>正常供货</v>
          </cell>
          <cell r="H544">
            <v>60</v>
          </cell>
          <cell r="I544" t="str">
            <v>否</v>
          </cell>
          <cell r="J544">
            <v>60</v>
          </cell>
        </row>
        <row r="544">
          <cell r="AK544">
            <v>0</v>
          </cell>
        </row>
        <row r="544"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169.6</v>
          </cell>
          <cell r="AT544">
            <v>0</v>
          </cell>
          <cell r="AU544">
            <v>0</v>
          </cell>
          <cell r="AV544">
            <v>0</v>
          </cell>
          <cell r="AW544">
            <v>50765.91</v>
          </cell>
        </row>
        <row r="544">
          <cell r="AY544">
            <v>0</v>
          </cell>
          <cell r="AZ544">
            <v>50935.51</v>
          </cell>
          <cell r="BA544">
            <v>50935.51</v>
          </cell>
          <cell r="BB544">
            <v>1</v>
          </cell>
          <cell r="BC544">
            <v>28.2666666666667</v>
          </cell>
          <cell r="BD544">
            <v>28.2666666666667</v>
          </cell>
          <cell r="BE544">
            <v>28.2666666666667</v>
          </cell>
          <cell r="BF544">
            <v>8489.25166666667</v>
          </cell>
          <cell r="BG544">
            <v>8489.25166666667</v>
          </cell>
          <cell r="BH544">
            <v>8460.985</v>
          </cell>
        </row>
        <row r="545">
          <cell r="B545" t="str">
            <v>S413182</v>
          </cell>
          <cell r="C545" t="str">
            <v>黄骅市盈辉汽车配件有限公司</v>
          </cell>
          <cell r="D545" t="str">
            <v>后视镜</v>
          </cell>
          <cell r="E545" t="str">
            <v>后视镜</v>
          </cell>
        </row>
        <row r="545">
          <cell r="G545" t="str">
            <v>正常供货</v>
          </cell>
          <cell r="H545">
            <v>0</v>
          </cell>
          <cell r="I545" t="str">
            <v>是</v>
          </cell>
          <cell r="J545">
            <v>90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19675.15</v>
          </cell>
          <cell r="AC545">
            <v>0</v>
          </cell>
          <cell r="AD545">
            <v>36271.45</v>
          </cell>
          <cell r="AE545">
            <v>56016.21</v>
          </cell>
          <cell r="AF545">
            <v>24203.92</v>
          </cell>
          <cell r="AG545">
            <v>13100.64</v>
          </cell>
          <cell r="AH545">
            <v>0</v>
          </cell>
          <cell r="AI545">
            <v>14583.61</v>
          </cell>
          <cell r="AJ545">
            <v>16503.87</v>
          </cell>
          <cell r="AK545">
            <v>25047.34</v>
          </cell>
          <cell r="AL545">
            <v>0</v>
          </cell>
          <cell r="AM545">
            <v>36858.27</v>
          </cell>
          <cell r="AN545">
            <v>5425.88</v>
          </cell>
          <cell r="AO545">
            <v>7573.38</v>
          </cell>
          <cell r="AP545">
            <v>8853.46</v>
          </cell>
          <cell r="AQ545">
            <v>0</v>
          </cell>
          <cell r="AR545">
            <v>10300</v>
          </cell>
          <cell r="AS545">
            <v>9447.58</v>
          </cell>
          <cell r="AT545">
            <v>10052.76</v>
          </cell>
          <cell r="AU545">
            <v>6630.91</v>
          </cell>
          <cell r="AV545">
            <v>13566.77</v>
          </cell>
          <cell r="AW545">
            <v>3522.21</v>
          </cell>
          <cell r="AX545">
            <v>12236.2</v>
          </cell>
          <cell r="AY545">
            <v>0</v>
          </cell>
          <cell r="AZ545">
            <v>329869.61</v>
          </cell>
          <cell r="BA545">
            <v>329869.61</v>
          </cell>
          <cell r="BB545">
            <v>0</v>
          </cell>
          <cell r="BC545">
            <v>7704.53</v>
          </cell>
          <cell r="BD545">
            <v>7547.45166666667</v>
          </cell>
          <cell r="BE545">
            <v>8333.00333333333</v>
          </cell>
          <cell r="BF545">
            <v>8920.03833333333</v>
          </cell>
          <cell r="BG545">
            <v>9242.73833333333</v>
          </cell>
          <cell r="BH545">
            <v>7668.14166666667</v>
          </cell>
        </row>
        <row r="546">
          <cell r="B546" t="str">
            <v>S421001</v>
          </cell>
          <cell r="C546" t="str">
            <v>沈阳金杯锦恒汽车安全系统有限公司</v>
          </cell>
          <cell r="D546" t="str">
            <v>座椅</v>
          </cell>
          <cell r="E546" t="str">
            <v>座椅</v>
          </cell>
          <cell r="F546" t="e">
            <v>#REF!</v>
          </cell>
          <cell r="G546" t="str">
            <v>正常供货</v>
          </cell>
          <cell r="H546">
            <v>90</v>
          </cell>
          <cell r="I546" t="str">
            <v>否</v>
          </cell>
          <cell r="J546">
            <v>90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</row>
        <row r="546"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60107.89</v>
          </cell>
        </row>
        <row r="546">
          <cell r="AY546">
            <v>0</v>
          </cell>
          <cell r="AZ546">
            <v>60107.89</v>
          </cell>
          <cell r="BA546">
            <v>0</v>
          </cell>
          <cell r="BB546">
            <v>0.8</v>
          </cell>
          <cell r="BC546">
            <v>0</v>
          </cell>
          <cell r="BD546">
            <v>0</v>
          </cell>
          <cell r="BE546">
            <v>0</v>
          </cell>
          <cell r="BF546">
            <v>10017.9816666667</v>
          </cell>
          <cell r="BG546">
            <v>10017.9816666667</v>
          </cell>
          <cell r="BH546">
            <v>10017.9816666667</v>
          </cell>
        </row>
        <row r="547">
          <cell r="B547" t="str">
            <v>S411041</v>
          </cell>
          <cell r="C547" t="str">
            <v>北京嘉度科贸有限公司</v>
          </cell>
          <cell r="D547" t="str">
            <v>金属件/座椅</v>
          </cell>
          <cell r="E547" t="str">
            <v>金属件/座椅</v>
          </cell>
          <cell r="F547" t="e">
            <v>#REF!</v>
          </cell>
          <cell r="G547" t="str">
            <v>正常供货</v>
          </cell>
          <cell r="H547">
            <v>90</v>
          </cell>
          <cell r="I547" t="str">
            <v>否</v>
          </cell>
          <cell r="J547">
            <v>90</v>
          </cell>
        </row>
        <row r="547"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</row>
        <row r="547">
          <cell r="AY547">
            <v>0</v>
          </cell>
          <cell r="AZ547">
            <v>0</v>
          </cell>
          <cell r="BA547">
            <v>0</v>
          </cell>
          <cell r="BB547">
            <v>1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</row>
        <row r="548">
          <cell r="B548" t="str">
            <v>S413156</v>
          </cell>
          <cell r="C548" t="str">
            <v>黄骅市天硕汽车部件有限公司</v>
          </cell>
          <cell r="D548" t="str">
            <v>座椅</v>
          </cell>
          <cell r="E548" t="str">
            <v>座椅</v>
          </cell>
          <cell r="F548" t="e">
            <v>#REF!</v>
          </cell>
          <cell r="G548" t="str">
            <v>正常供货</v>
          </cell>
          <cell r="H548">
            <v>30</v>
          </cell>
          <cell r="I548" t="str">
            <v>否</v>
          </cell>
          <cell r="J548">
            <v>30</v>
          </cell>
        </row>
        <row r="548"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40239.08</v>
          </cell>
          <cell r="AU548">
            <v>0</v>
          </cell>
          <cell r="AV548">
            <v>0</v>
          </cell>
          <cell r="AW548">
            <v>0</v>
          </cell>
        </row>
        <row r="548">
          <cell r="AY548">
            <v>0</v>
          </cell>
          <cell r="AZ548">
            <v>40239.08</v>
          </cell>
          <cell r="BA548">
            <v>40239.08</v>
          </cell>
          <cell r="BB548">
            <v>0.8</v>
          </cell>
          <cell r="BC548">
            <v>6706.51333333333</v>
          </cell>
          <cell r="BD548">
            <v>6706.51333333333</v>
          </cell>
          <cell r="BE548">
            <v>6706.51333333333</v>
          </cell>
          <cell r="BF548">
            <v>6706.51333333333</v>
          </cell>
          <cell r="BG548">
            <v>6706.51333333333</v>
          </cell>
          <cell r="BH548">
            <v>6706.51333333333</v>
          </cell>
        </row>
        <row r="549">
          <cell r="B549" t="str">
            <v>S413175</v>
          </cell>
          <cell r="C549" t="str">
            <v>河北莫特美橡塑科技有限公司</v>
          </cell>
          <cell r="D549" t="str">
            <v>座椅/后视镜</v>
          </cell>
          <cell r="E549" t="str">
            <v>座椅/后视镜</v>
          </cell>
          <cell r="F549" t="e">
            <v>#REF!</v>
          </cell>
          <cell r="G549" t="str">
            <v>正常供货</v>
          </cell>
          <cell r="H549">
            <v>90</v>
          </cell>
          <cell r="I549" t="str">
            <v>否</v>
          </cell>
          <cell r="J549">
            <v>90</v>
          </cell>
        </row>
        <row r="549"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4446</v>
          </cell>
          <cell r="AR549">
            <v>0</v>
          </cell>
          <cell r="AS549">
            <v>0</v>
          </cell>
          <cell r="AT549">
            <v>216290.58</v>
          </cell>
          <cell r="AU549">
            <v>50133.7</v>
          </cell>
          <cell r="AV549">
            <v>215688.75</v>
          </cell>
          <cell r="AW549">
            <v>0</v>
          </cell>
          <cell r="AX549">
            <v>71489.45</v>
          </cell>
          <cell r="AY549">
            <v>0</v>
          </cell>
          <cell r="AZ549">
            <v>558048.48</v>
          </cell>
          <cell r="BA549">
            <v>486559.03</v>
          </cell>
          <cell r="BB549">
            <v>0.8</v>
          </cell>
          <cell r="BC549">
            <v>36789.43</v>
          </cell>
          <cell r="BD549">
            <v>45145.0466666667</v>
          </cell>
          <cell r="BE549">
            <v>81093.1716666667</v>
          </cell>
          <cell r="BF549">
            <v>80352.1716666667</v>
          </cell>
          <cell r="BG549">
            <v>92267.08</v>
          </cell>
          <cell r="BH549">
            <v>92267.08</v>
          </cell>
        </row>
        <row r="550">
          <cell r="B550" t="str">
            <v>S411046</v>
          </cell>
          <cell r="C550" t="str">
            <v>北京宇喆科技有限公司</v>
          </cell>
          <cell r="D550" t="str">
            <v>座椅</v>
          </cell>
          <cell r="E550" t="str">
            <v>座椅</v>
          </cell>
          <cell r="F550" t="e">
            <v>#REF!</v>
          </cell>
          <cell r="G550" t="str">
            <v>正常供货</v>
          </cell>
          <cell r="H550">
            <v>60</v>
          </cell>
          <cell r="I550" t="str">
            <v>否</v>
          </cell>
          <cell r="J550">
            <v>60</v>
          </cell>
        </row>
        <row r="550">
          <cell r="AL550">
            <v>0</v>
          </cell>
          <cell r="AM550">
            <v>0</v>
          </cell>
          <cell r="AN550">
            <v>0</v>
          </cell>
          <cell r="AO550">
            <v>0</v>
          </cell>
        </row>
        <row r="550"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31488.22</v>
          </cell>
          <cell r="AV550">
            <v>206015.95</v>
          </cell>
          <cell r="AW550">
            <v>92519.32</v>
          </cell>
          <cell r="AX550">
            <v>183851.58</v>
          </cell>
          <cell r="AY550">
            <v>194850.16</v>
          </cell>
          <cell r="AZ550">
            <v>708725.23</v>
          </cell>
          <cell r="BA550">
            <v>330023.49</v>
          </cell>
          <cell r="BB550">
            <v>0.8</v>
          </cell>
          <cell r="BC550">
            <v>0</v>
          </cell>
          <cell r="BD550">
            <v>5248.03666666667</v>
          </cell>
          <cell r="BE550">
            <v>39584.0283333333</v>
          </cell>
          <cell r="BF550">
            <v>55003.915</v>
          </cell>
          <cell r="BG550">
            <v>85645.845</v>
          </cell>
          <cell r="BH550">
            <v>118120.871666667</v>
          </cell>
        </row>
        <row r="551">
          <cell r="B551" t="str">
            <v>S412041</v>
          </cell>
          <cell r="C551" t="str">
            <v>天津力登维汽车部件有限公司</v>
          </cell>
        </row>
        <row r="551">
          <cell r="E551" t="str">
            <v>座椅</v>
          </cell>
          <cell r="F551" t="e">
            <v>#REF!</v>
          </cell>
          <cell r="G551" t="str">
            <v>正常供货（李尔）</v>
          </cell>
          <cell r="H551">
            <v>30</v>
          </cell>
          <cell r="I551" t="str">
            <v>否</v>
          </cell>
          <cell r="J551">
            <v>30</v>
          </cell>
        </row>
        <row r="551"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</row>
        <row r="551"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</row>
        <row r="552">
          <cell r="B552" t="str">
            <v>S412042</v>
          </cell>
          <cell r="C552" t="str">
            <v>天津锦程新材料科技有限公司</v>
          </cell>
        </row>
        <row r="552">
          <cell r="E552" t="str">
            <v>座椅</v>
          </cell>
          <cell r="F552" t="e">
            <v>#REF!</v>
          </cell>
        </row>
        <row r="552">
          <cell r="H552">
            <v>30</v>
          </cell>
          <cell r="I552" t="str">
            <v>否</v>
          </cell>
        </row>
        <row r="552"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18604.32</v>
          </cell>
          <cell r="AZ552">
            <v>18604.32</v>
          </cell>
          <cell r="BA552">
            <v>0</v>
          </cell>
          <cell r="BB552">
            <v>0.8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3100.72</v>
          </cell>
        </row>
        <row r="553">
          <cell r="B553" t="str">
            <v>S413183</v>
          </cell>
          <cell r="C553" t="str">
            <v>河北方基恒达汽车部件有限公司</v>
          </cell>
        </row>
        <row r="553">
          <cell r="E553" t="str">
            <v>座椅</v>
          </cell>
          <cell r="F553" t="e">
            <v>#REF!</v>
          </cell>
          <cell r="G553" t="str">
            <v>正常供货（李尔）</v>
          </cell>
          <cell r="H553">
            <v>90</v>
          </cell>
          <cell r="I553" t="str">
            <v>是</v>
          </cell>
          <cell r="J553">
            <v>90</v>
          </cell>
        </row>
        <row r="553">
          <cell r="AL553">
            <v>83950.98</v>
          </cell>
          <cell r="AM553">
            <v>0</v>
          </cell>
          <cell r="AN553">
            <v>66514.74</v>
          </cell>
          <cell r="AO553">
            <v>0</v>
          </cell>
          <cell r="AP553">
            <v>369701.79</v>
          </cell>
          <cell r="AQ553">
            <v>232200</v>
          </cell>
          <cell r="AR553">
            <v>156400</v>
          </cell>
          <cell r="AS553">
            <v>191406.93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</row>
        <row r="553">
          <cell r="AY553">
            <v>0</v>
          </cell>
          <cell r="AZ553">
            <v>1100174.44</v>
          </cell>
          <cell r="BA553">
            <v>1100174.44</v>
          </cell>
          <cell r="BB553">
            <v>0</v>
          </cell>
          <cell r="BC553">
            <v>158284.786666667</v>
          </cell>
          <cell r="BD553">
            <v>158284.786666667</v>
          </cell>
          <cell r="BE553">
            <v>96667.8216666667</v>
          </cell>
          <cell r="BF553">
            <v>57967.8216666667</v>
          </cell>
          <cell r="BG553">
            <v>31901.155</v>
          </cell>
          <cell r="BH553">
            <v>0</v>
          </cell>
        </row>
        <row r="554">
          <cell r="B554" t="str">
            <v>S413185</v>
          </cell>
          <cell r="C554" t="str">
            <v>海兴县越达弹簧制造有限公司</v>
          </cell>
        </row>
        <row r="554">
          <cell r="E554" t="str">
            <v>座椅</v>
          </cell>
          <cell r="F554" t="e">
            <v>#REF!</v>
          </cell>
          <cell r="G554" t="str">
            <v>正常供货（李尔）</v>
          </cell>
          <cell r="H554">
            <v>60</v>
          </cell>
          <cell r="I554" t="str">
            <v>否</v>
          </cell>
          <cell r="J554">
            <v>60</v>
          </cell>
        </row>
        <row r="554">
          <cell r="AL554">
            <v>0</v>
          </cell>
          <cell r="AM554">
            <v>0</v>
          </cell>
        </row>
        <row r="554">
          <cell r="AO554">
            <v>0</v>
          </cell>
          <cell r="AP554">
            <v>0</v>
          </cell>
          <cell r="AQ554">
            <v>0</v>
          </cell>
        </row>
        <row r="554"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107302.99</v>
          </cell>
          <cell r="AY554">
            <v>52306.79</v>
          </cell>
          <cell r="AZ554">
            <v>159609.78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17883.8316666667</v>
          </cell>
          <cell r="BH554">
            <v>26601.63</v>
          </cell>
        </row>
        <row r="555">
          <cell r="B555" t="str">
            <v>S413197</v>
          </cell>
          <cell r="C555" t="str">
            <v>保定市宏腾科技有限公司</v>
          </cell>
        </row>
        <row r="555">
          <cell r="E555">
            <v>0</v>
          </cell>
        </row>
        <row r="555">
          <cell r="G555" t="str">
            <v>零采</v>
          </cell>
          <cell r="H555">
            <v>30</v>
          </cell>
          <cell r="I555" t="str">
            <v>否</v>
          </cell>
          <cell r="J555">
            <v>30</v>
          </cell>
        </row>
        <row r="555"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</row>
        <row r="555"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</row>
        <row r="556">
          <cell r="B556" t="str">
            <v>S437053</v>
          </cell>
          <cell r="C556" t="str">
            <v>临沂方中新材料科技有限公司</v>
          </cell>
        </row>
        <row r="556">
          <cell r="E556">
            <v>0</v>
          </cell>
        </row>
        <row r="556">
          <cell r="G556" t="str">
            <v>大宗物料</v>
          </cell>
          <cell r="H556">
            <v>30</v>
          </cell>
          <cell r="I556" t="str">
            <v>否</v>
          </cell>
          <cell r="J556">
            <v>30</v>
          </cell>
        </row>
        <row r="556">
          <cell r="AL556">
            <v>0</v>
          </cell>
          <cell r="AM556">
            <v>0</v>
          </cell>
        </row>
        <row r="556"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</row>
        <row r="556">
          <cell r="AW556">
            <v>100000</v>
          </cell>
          <cell r="AX556">
            <v>97000</v>
          </cell>
          <cell r="AY556">
            <v>0</v>
          </cell>
          <cell r="AZ556">
            <v>197000</v>
          </cell>
          <cell r="BA556">
            <v>197000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16666.6666666667</v>
          </cell>
          <cell r="BG556">
            <v>32833.3333333333</v>
          </cell>
          <cell r="BH556">
            <v>32833.3333333333</v>
          </cell>
        </row>
        <row r="557">
          <cell r="B557" t="str">
            <v>S444015</v>
          </cell>
          <cell r="C557" t="str">
            <v>欣瑞联电子（肇庆）有限公司</v>
          </cell>
        </row>
        <row r="557">
          <cell r="E557">
            <v>0</v>
          </cell>
        </row>
        <row r="557">
          <cell r="G557" t="str">
            <v>正常供货</v>
          </cell>
          <cell r="H557">
            <v>90</v>
          </cell>
          <cell r="I557" t="str">
            <v>否</v>
          </cell>
          <cell r="J557">
            <v>90</v>
          </cell>
        </row>
        <row r="557"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</row>
        <row r="557"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</row>
        <row r="558">
          <cell r="B558" t="str">
            <v>S511013</v>
          </cell>
          <cell r="C558" t="str">
            <v>北京场景智能科技有限公司</v>
          </cell>
        </row>
        <row r="558">
          <cell r="E558">
            <v>0</v>
          </cell>
        </row>
        <row r="558">
          <cell r="H558">
            <v>60</v>
          </cell>
          <cell r="I558" t="str">
            <v>是</v>
          </cell>
        </row>
        <row r="558">
          <cell r="AN558">
            <v>0</v>
          </cell>
          <cell r="AO558">
            <v>0</v>
          </cell>
          <cell r="AP558">
            <v>6000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</row>
        <row r="558">
          <cell r="AY558">
            <v>0</v>
          </cell>
          <cell r="AZ558">
            <v>6000</v>
          </cell>
          <cell r="BA558">
            <v>6000</v>
          </cell>
          <cell r="BB558">
            <v>0</v>
          </cell>
          <cell r="BC558">
            <v>1000</v>
          </cell>
          <cell r="BD558">
            <v>1000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</row>
        <row r="559">
          <cell r="B559" t="str">
            <v>S512028</v>
          </cell>
          <cell r="C559" t="str">
            <v>天津林宇机械制造有限公司</v>
          </cell>
        </row>
        <row r="559">
          <cell r="E559">
            <v>0</v>
          </cell>
        </row>
        <row r="559">
          <cell r="G559" t="str">
            <v>零采</v>
          </cell>
          <cell r="H559" t="str">
            <v>预付</v>
          </cell>
          <cell r="I559" t="str">
            <v>是</v>
          </cell>
        </row>
        <row r="559">
          <cell r="AL559">
            <v>0</v>
          </cell>
          <cell r="AM559">
            <v>0</v>
          </cell>
          <cell r="AN559">
            <v>0</v>
          </cell>
          <cell r="AO559">
            <v>1750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</row>
        <row r="559">
          <cell r="AY559">
            <v>0</v>
          </cell>
          <cell r="AZ559">
            <v>1750</v>
          </cell>
          <cell r="BA559">
            <v>1750</v>
          </cell>
          <cell r="BB559">
            <v>0</v>
          </cell>
          <cell r="BC559">
            <v>291.666666666667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</row>
        <row r="560">
          <cell r="B560" t="str">
            <v>S512031</v>
          </cell>
          <cell r="C560" t="str">
            <v>天津合心亿商贸有限公司</v>
          </cell>
        </row>
        <row r="560">
          <cell r="E560">
            <v>0</v>
          </cell>
        </row>
        <row r="560">
          <cell r="G560" t="str">
            <v>固定资产-要诉讼</v>
          </cell>
          <cell r="H560" t="str">
            <v>预付</v>
          </cell>
          <cell r="I560" t="str">
            <v>否</v>
          </cell>
        </row>
        <row r="560"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</row>
        <row r="560"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</row>
        <row r="561">
          <cell r="B561" t="str">
            <v>S513164</v>
          </cell>
          <cell r="C561" t="str">
            <v>沧州圣玺装饰装修工程有限公司</v>
          </cell>
        </row>
        <row r="561">
          <cell r="E561">
            <v>0</v>
          </cell>
        </row>
        <row r="561">
          <cell r="G561" t="str">
            <v>管理</v>
          </cell>
          <cell r="H561">
            <v>0</v>
          </cell>
          <cell r="I561" t="str">
            <v>是</v>
          </cell>
        </row>
        <row r="561">
          <cell r="AK561">
            <v>1663.7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</row>
        <row r="561">
          <cell r="AY561">
            <v>0</v>
          </cell>
          <cell r="AZ561">
            <v>1663.7</v>
          </cell>
          <cell r="BA561">
            <v>1663.7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</row>
        <row r="562">
          <cell r="B562" t="str">
            <v>S513168</v>
          </cell>
          <cell r="C562" t="str">
            <v>河北嘉雄建筑安装工程有限公司</v>
          </cell>
        </row>
        <row r="562">
          <cell r="E562">
            <v>0</v>
          </cell>
        </row>
        <row r="562">
          <cell r="G562" t="str">
            <v>管理</v>
          </cell>
          <cell r="H562">
            <v>0</v>
          </cell>
          <cell r="I562" t="str">
            <v>否</v>
          </cell>
        </row>
        <row r="562"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</row>
        <row r="562"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</row>
        <row r="563">
          <cell r="B563" t="str">
            <v>S513189</v>
          </cell>
          <cell r="C563" t="str">
            <v>黄骅市嘉哲电脑经营部</v>
          </cell>
        </row>
        <row r="563">
          <cell r="E563">
            <v>0</v>
          </cell>
        </row>
        <row r="563">
          <cell r="H563">
            <v>0</v>
          </cell>
          <cell r="I563" t="str">
            <v>否</v>
          </cell>
        </row>
        <row r="563">
          <cell r="AI563">
            <v>0</v>
          </cell>
        </row>
        <row r="563"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</row>
        <row r="563"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</row>
        <row r="564">
          <cell r="B564" t="str">
            <v>S513199</v>
          </cell>
          <cell r="C564" t="str">
            <v>黄骅市翼华工程机械租赁有限公司</v>
          </cell>
        </row>
        <row r="564">
          <cell r="E564">
            <v>0</v>
          </cell>
        </row>
        <row r="564">
          <cell r="G564" t="str">
            <v>管理</v>
          </cell>
          <cell r="H564">
            <v>0</v>
          </cell>
          <cell r="I564" t="str">
            <v>否</v>
          </cell>
        </row>
        <row r="564"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</row>
        <row r="564"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</row>
        <row r="565">
          <cell r="B565" t="str">
            <v>S513200</v>
          </cell>
          <cell r="C565" t="str">
            <v>沧州烽源人力资源服务有限公司</v>
          </cell>
        </row>
        <row r="565">
          <cell r="E565">
            <v>0</v>
          </cell>
        </row>
        <row r="565">
          <cell r="H565">
            <v>0</v>
          </cell>
          <cell r="I565" t="str">
            <v>否</v>
          </cell>
        </row>
        <row r="565"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</row>
        <row r="565"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</row>
        <row r="566">
          <cell r="B566" t="str">
            <v>S411049</v>
          </cell>
          <cell r="C566" t="str">
            <v>北京来一桶金科技有限公司</v>
          </cell>
        </row>
        <row r="566">
          <cell r="E566">
            <v>0</v>
          </cell>
        </row>
        <row r="566">
          <cell r="G566" t="str">
            <v>大宗物料</v>
          </cell>
          <cell r="H566">
            <v>30</v>
          </cell>
          <cell r="I566" t="str">
            <v>否</v>
          </cell>
          <cell r="J566">
            <v>30</v>
          </cell>
        </row>
        <row r="566"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36233.1</v>
          </cell>
          <cell r="AW566">
            <v>0</v>
          </cell>
        </row>
        <row r="566">
          <cell r="AY566">
            <v>0</v>
          </cell>
          <cell r="AZ566">
            <v>36233.1</v>
          </cell>
          <cell r="BA566">
            <v>36233.1</v>
          </cell>
          <cell r="BB566">
            <v>0</v>
          </cell>
          <cell r="BC566">
            <v>0</v>
          </cell>
          <cell r="BD566">
            <v>0</v>
          </cell>
          <cell r="BE566">
            <v>6038.85</v>
          </cell>
          <cell r="BF566">
            <v>6038.85</v>
          </cell>
          <cell r="BG566">
            <v>6038.85</v>
          </cell>
          <cell r="BH566">
            <v>6038.85</v>
          </cell>
        </row>
        <row r="567">
          <cell r="B567" t="str">
            <v>S412044</v>
          </cell>
          <cell r="C567" t="str">
            <v>天津沛衡五金弹簧有限公司</v>
          </cell>
        </row>
        <row r="567">
          <cell r="E567" t="str">
            <v>座椅</v>
          </cell>
          <cell r="F567" t="e">
            <v>#REF!</v>
          </cell>
          <cell r="G567" t="str">
            <v>正常供货</v>
          </cell>
          <cell r="H567">
            <v>90</v>
          </cell>
          <cell r="I567" t="str">
            <v>否</v>
          </cell>
          <cell r="J567">
            <v>90</v>
          </cell>
        </row>
        <row r="567">
          <cell r="AN567">
            <v>0</v>
          </cell>
          <cell r="AO567">
            <v>0</v>
          </cell>
          <cell r="AP567">
            <v>0</v>
          </cell>
          <cell r="AQ567">
            <v>22012.28</v>
          </cell>
          <cell r="AR567">
            <v>19900</v>
          </cell>
          <cell r="AS567">
            <v>0</v>
          </cell>
          <cell r="AT567">
            <v>0</v>
          </cell>
          <cell r="AU567">
            <v>39233.6</v>
          </cell>
          <cell r="AV567">
            <v>22068.9</v>
          </cell>
          <cell r="AW567">
            <v>13609.16</v>
          </cell>
        </row>
        <row r="567">
          <cell r="AY567">
            <v>0</v>
          </cell>
          <cell r="AZ567">
            <v>116823.94</v>
          </cell>
          <cell r="BA567">
            <v>103214.78</v>
          </cell>
          <cell r="BB567">
            <v>0.8</v>
          </cell>
          <cell r="BC567">
            <v>6985.38</v>
          </cell>
          <cell r="BD567">
            <v>13524.3133333333</v>
          </cell>
          <cell r="BE567">
            <v>17202.4633333333</v>
          </cell>
          <cell r="BF567">
            <v>15801.9433333333</v>
          </cell>
          <cell r="BG567">
            <v>12485.2766666667</v>
          </cell>
          <cell r="BH567">
            <v>12485.2766666667</v>
          </cell>
        </row>
        <row r="568">
          <cell r="B568" t="str">
            <v>S413139</v>
          </cell>
          <cell r="C568" t="str">
            <v>河北定国紧固件制造有限公司</v>
          </cell>
        </row>
        <row r="568">
          <cell r="E568">
            <v>0</v>
          </cell>
        </row>
        <row r="568">
          <cell r="G568" t="str">
            <v>正常供货</v>
          </cell>
          <cell r="H568">
            <v>90</v>
          </cell>
          <cell r="I568" t="str">
            <v>否</v>
          </cell>
          <cell r="J568">
            <v>90</v>
          </cell>
        </row>
        <row r="568"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</row>
        <row r="568"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</row>
        <row r="569">
          <cell r="B569" t="str">
            <v>S431032</v>
          </cell>
          <cell r="C569" t="str">
            <v>上海商发金属材料有限公司</v>
          </cell>
        </row>
        <row r="569">
          <cell r="E569" t="str">
            <v>金属件</v>
          </cell>
          <cell r="F569" t="e">
            <v>#REF!</v>
          </cell>
          <cell r="G569" t="str">
            <v>大宗物料</v>
          </cell>
          <cell r="H569">
            <v>0</v>
          </cell>
          <cell r="I569" t="str">
            <v>否</v>
          </cell>
          <cell r="J569">
            <v>30</v>
          </cell>
        </row>
        <row r="569"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</row>
        <row r="569">
          <cell r="AY569">
            <v>0</v>
          </cell>
          <cell r="AZ569">
            <v>0</v>
          </cell>
          <cell r="BA569">
            <v>0</v>
          </cell>
          <cell r="BB569">
            <v>1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</row>
        <row r="570">
          <cell r="B570" t="str">
            <v>S431034</v>
          </cell>
          <cell r="C570" t="str">
            <v>雅柏利（上海）粘扣带有限公司</v>
          </cell>
        </row>
        <row r="570">
          <cell r="E570" t="str">
            <v>座椅</v>
          </cell>
          <cell r="F570" t="e">
            <v>#REF!</v>
          </cell>
          <cell r="G570" t="str">
            <v>正常供货（李尔）</v>
          </cell>
          <cell r="H570">
            <v>60</v>
          </cell>
          <cell r="I570" t="str">
            <v>否</v>
          </cell>
          <cell r="J570">
            <v>60</v>
          </cell>
        </row>
        <row r="570">
          <cell r="AM570">
            <v>0</v>
          </cell>
          <cell r="AN570">
            <v>0</v>
          </cell>
        </row>
        <row r="570">
          <cell r="AQ570">
            <v>0</v>
          </cell>
        </row>
        <row r="570">
          <cell r="AS570">
            <v>59180.25</v>
          </cell>
          <cell r="AT570">
            <v>33075.55</v>
          </cell>
          <cell r="AU570">
            <v>0</v>
          </cell>
          <cell r="AV570">
            <v>77603.2</v>
          </cell>
          <cell r="AW570">
            <v>40457.28</v>
          </cell>
        </row>
        <row r="570">
          <cell r="AY570">
            <v>0</v>
          </cell>
          <cell r="AZ570">
            <v>210316.28</v>
          </cell>
          <cell r="BA570">
            <v>210316.28</v>
          </cell>
          <cell r="BB570">
            <v>0</v>
          </cell>
          <cell r="BC570">
            <v>15375.9666666667</v>
          </cell>
          <cell r="BD570">
            <v>15375.9666666667</v>
          </cell>
          <cell r="BE570">
            <v>28309.8333333333</v>
          </cell>
          <cell r="BF570">
            <v>35052.7133333333</v>
          </cell>
          <cell r="BG570">
            <v>35052.7133333333</v>
          </cell>
          <cell r="BH570">
            <v>25189.3383333333</v>
          </cell>
        </row>
        <row r="571">
          <cell r="B571" t="str">
            <v>S432002</v>
          </cell>
          <cell r="C571" t="str">
            <v>江苏全盛座舱技术股份有限公司</v>
          </cell>
        </row>
        <row r="571">
          <cell r="E571" t="str">
            <v>金属件</v>
          </cell>
          <cell r="F571" t="e">
            <v>#REF!</v>
          </cell>
          <cell r="G571" t="str">
            <v>正常供货</v>
          </cell>
          <cell r="H571">
            <v>90</v>
          </cell>
          <cell r="I571" t="str">
            <v>否</v>
          </cell>
          <cell r="J571">
            <v>90</v>
          </cell>
        </row>
        <row r="571"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</row>
        <row r="571">
          <cell r="AT571">
            <v>20525.91</v>
          </cell>
          <cell r="AU571">
            <v>248116.29</v>
          </cell>
          <cell r="AV571">
            <v>0</v>
          </cell>
          <cell r="AW571">
            <v>1082349.14</v>
          </cell>
          <cell r="AX571">
            <v>957756.32</v>
          </cell>
          <cell r="AY571">
            <v>78457.03</v>
          </cell>
          <cell r="AZ571">
            <v>2387204.69</v>
          </cell>
          <cell r="BA571">
            <v>268642.2</v>
          </cell>
          <cell r="BB571">
            <v>0</v>
          </cell>
          <cell r="BC571">
            <v>3420.985</v>
          </cell>
          <cell r="BD571">
            <v>44773.7</v>
          </cell>
          <cell r="BE571">
            <v>44773.7</v>
          </cell>
          <cell r="BF571">
            <v>225165.223333333</v>
          </cell>
          <cell r="BG571">
            <v>384791.276666667</v>
          </cell>
          <cell r="BH571">
            <v>397867.448333333</v>
          </cell>
        </row>
        <row r="572">
          <cell r="B572" t="str">
            <v>S437051</v>
          </cell>
          <cell r="C572" t="str">
            <v>诸城恒信新材料科技有限公司</v>
          </cell>
        </row>
        <row r="572">
          <cell r="E572" t="str">
            <v>座椅</v>
          </cell>
          <cell r="F572" t="e">
            <v>#REF!</v>
          </cell>
          <cell r="G572" t="str">
            <v>正常供货</v>
          </cell>
          <cell r="H572">
            <v>30</v>
          </cell>
          <cell r="I572" t="str">
            <v>否</v>
          </cell>
          <cell r="J572">
            <v>30</v>
          </cell>
        </row>
        <row r="572">
          <cell r="AM572">
            <v>0</v>
          </cell>
          <cell r="AN572">
            <v>0</v>
          </cell>
        </row>
        <row r="572"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71354.42</v>
          </cell>
          <cell r="AY572">
            <v>0</v>
          </cell>
          <cell r="AZ572">
            <v>71354.42</v>
          </cell>
          <cell r="BA572">
            <v>71354.42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11892.4033333333</v>
          </cell>
          <cell r="BH572">
            <v>11892.4033333333</v>
          </cell>
        </row>
        <row r="573">
          <cell r="B573" t="str">
            <v>S511037</v>
          </cell>
          <cell r="C573" t="str">
            <v>北京友联物流有限公司</v>
          </cell>
        </row>
        <row r="573">
          <cell r="E573" t="str">
            <v>销售</v>
          </cell>
          <cell r="F573" t="e">
            <v>#REF!</v>
          </cell>
          <cell r="G573" t="str">
            <v>销售（三方库）</v>
          </cell>
          <cell r="H573">
            <v>0</v>
          </cell>
          <cell r="I573" t="str">
            <v>是</v>
          </cell>
        </row>
        <row r="573">
          <cell r="AM573">
            <v>0</v>
          </cell>
          <cell r="AN573">
            <v>0</v>
          </cell>
          <cell r="AO573">
            <v>0</v>
          </cell>
          <cell r="AP573">
            <v>65660.55</v>
          </cell>
          <cell r="AQ573">
            <v>45000</v>
          </cell>
          <cell r="AR573">
            <v>49600</v>
          </cell>
          <cell r="AS573">
            <v>55732.5</v>
          </cell>
          <cell r="AT573">
            <v>77666.92</v>
          </cell>
          <cell r="AU573">
            <v>47524.57</v>
          </cell>
          <cell r="AV573">
            <v>53552.79</v>
          </cell>
          <cell r="AW573">
            <v>2398.73</v>
          </cell>
          <cell r="AX573">
            <v>59659.45</v>
          </cell>
          <cell r="AY573">
            <v>55798.93</v>
          </cell>
          <cell r="AZ573">
            <v>512594.44</v>
          </cell>
          <cell r="BA573">
            <v>512594.44</v>
          </cell>
          <cell r="BB573">
            <v>0</v>
          </cell>
          <cell r="BC573">
            <v>48943.3283333333</v>
          </cell>
          <cell r="BD573">
            <v>56864.09</v>
          </cell>
          <cell r="BE573">
            <v>54846.13</v>
          </cell>
          <cell r="BF573">
            <v>47745.9183333333</v>
          </cell>
          <cell r="BG573">
            <v>49422.4933333333</v>
          </cell>
          <cell r="BH573">
            <v>49433.565</v>
          </cell>
        </row>
        <row r="574">
          <cell r="B574" t="str">
            <v>S512020</v>
          </cell>
          <cell r="C574" t="str">
            <v>天津中骏机械技术有限公司</v>
          </cell>
        </row>
        <row r="574">
          <cell r="E574">
            <v>0</v>
          </cell>
        </row>
        <row r="574">
          <cell r="G574" t="str">
            <v>老账</v>
          </cell>
          <cell r="H574">
            <v>0</v>
          </cell>
          <cell r="I574" t="str">
            <v>否</v>
          </cell>
        </row>
        <row r="574"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</row>
        <row r="574"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</row>
        <row r="575">
          <cell r="B575" t="str">
            <v>S512030</v>
          </cell>
          <cell r="C575" t="str">
            <v>天津德润达金属材料销售有限公司</v>
          </cell>
        </row>
        <row r="575">
          <cell r="E575" t="str">
            <v>金属件</v>
          </cell>
          <cell r="F575" t="e">
            <v>#REF!</v>
          </cell>
        </row>
        <row r="575">
          <cell r="H575">
            <v>0</v>
          </cell>
          <cell r="I575" t="str">
            <v>否</v>
          </cell>
          <cell r="J575">
            <v>30</v>
          </cell>
        </row>
        <row r="575"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676359.4</v>
          </cell>
          <cell r="AX575">
            <v>81205.68</v>
          </cell>
          <cell r="AY575">
            <v>0</v>
          </cell>
          <cell r="AZ575">
            <v>757565.08</v>
          </cell>
          <cell r="BA575">
            <v>757565.08</v>
          </cell>
          <cell r="BB575">
            <v>1</v>
          </cell>
          <cell r="BC575">
            <v>0</v>
          </cell>
          <cell r="BD575">
            <v>0</v>
          </cell>
          <cell r="BE575">
            <v>0</v>
          </cell>
          <cell r="BF575">
            <v>112726.566666667</v>
          </cell>
          <cell r="BG575">
            <v>126260.846666667</v>
          </cell>
          <cell r="BH575">
            <v>126260.846666667</v>
          </cell>
        </row>
        <row r="576">
          <cell r="B576" t="str">
            <v>S412045</v>
          </cell>
          <cell r="C576" t="str">
            <v>大悍（天津）汽车零部件有限公司</v>
          </cell>
        </row>
        <row r="576">
          <cell r="E576">
            <v>0</v>
          </cell>
        </row>
        <row r="576">
          <cell r="G576" t="str">
            <v>正常供货</v>
          </cell>
          <cell r="H576">
            <v>45</v>
          </cell>
          <cell r="I576" t="str">
            <v>否</v>
          </cell>
          <cell r="J576">
            <v>45</v>
          </cell>
        </row>
        <row r="576">
          <cell r="AN576">
            <v>0</v>
          </cell>
        </row>
        <row r="576"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105069.77</v>
          </cell>
          <cell r="AV576">
            <v>73519.5</v>
          </cell>
          <cell r="AW576">
            <v>0</v>
          </cell>
          <cell r="AX576">
            <v>235386.92</v>
          </cell>
          <cell r="AY576">
            <v>367656.8</v>
          </cell>
          <cell r="AZ576">
            <v>781632.99</v>
          </cell>
          <cell r="BA576">
            <v>178589.27</v>
          </cell>
          <cell r="BB576">
            <v>0</v>
          </cell>
          <cell r="BC576">
            <v>0</v>
          </cell>
          <cell r="BD576">
            <v>17511.6283333333</v>
          </cell>
          <cell r="BE576">
            <v>29764.8783333333</v>
          </cell>
          <cell r="BF576">
            <v>29764.8783333333</v>
          </cell>
          <cell r="BG576">
            <v>68996.0316666667</v>
          </cell>
          <cell r="BH576">
            <v>130272.165</v>
          </cell>
        </row>
        <row r="577">
          <cell r="B577" t="str">
            <v>S413011</v>
          </cell>
          <cell r="C577" t="str">
            <v>沧州梦依恋商贸有限公司</v>
          </cell>
        </row>
        <row r="577">
          <cell r="E577" t="str">
            <v>座椅</v>
          </cell>
          <cell r="F577" t="e">
            <v>#REF!</v>
          </cell>
        </row>
        <row r="577">
          <cell r="H577">
            <v>0</v>
          </cell>
          <cell r="I577" t="str">
            <v>否</v>
          </cell>
        </row>
        <row r="577"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1274</v>
          </cell>
          <cell r="AY577">
            <v>0</v>
          </cell>
          <cell r="AZ577">
            <v>1274</v>
          </cell>
          <cell r="BA577">
            <v>1274</v>
          </cell>
          <cell r="BB577">
            <v>0.8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212.333333333333</v>
          </cell>
          <cell r="BH577">
            <v>212.333333333333</v>
          </cell>
        </row>
        <row r="578">
          <cell r="B578" t="str">
            <v>S413122</v>
          </cell>
          <cell r="C578" t="str">
            <v>河北亿泽汽车零部件科技有限公司</v>
          </cell>
        </row>
        <row r="578">
          <cell r="E578" t="str">
            <v>金属件</v>
          </cell>
          <cell r="F578" t="e">
            <v>#REF!</v>
          </cell>
          <cell r="G578" t="str">
            <v>正常供货</v>
          </cell>
          <cell r="H578">
            <v>90</v>
          </cell>
          <cell r="I578" t="str">
            <v>否</v>
          </cell>
          <cell r="J578">
            <v>90</v>
          </cell>
        </row>
        <row r="578"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9241.48</v>
          </cell>
          <cell r="AV578">
            <v>0</v>
          </cell>
          <cell r="AW578">
            <v>0</v>
          </cell>
        </row>
        <row r="578">
          <cell r="AY578">
            <v>0</v>
          </cell>
          <cell r="AZ578">
            <v>9241.48</v>
          </cell>
          <cell r="BA578">
            <v>9241.48</v>
          </cell>
          <cell r="BB578">
            <v>1</v>
          </cell>
          <cell r="BC578">
            <v>0</v>
          </cell>
          <cell r="BD578">
            <v>1540.24666666667</v>
          </cell>
          <cell r="BE578">
            <v>1540.24666666667</v>
          </cell>
          <cell r="BF578">
            <v>1540.24666666667</v>
          </cell>
          <cell r="BG578">
            <v>1540.24666666667</v>
          </cell>
          <cell r="BH578">
            <v>1540.24666666667</v>
          </cell>
        </row>
        <row r="579">
          <cell r="B579" t="str">
            <v>S413196</v>
          </cell>
          <cell r="C579" t="str">
            <v>北汽岱摩斯（沧州）汽车系统有限公司</v>
          </cell>
        </row>
        <row r="579">
          <cell r="E579">
            <v>0</v>
          </cell>
        </row>
        <row r="579">
          <cell r="G579" t="str">
            <v>李尔转移物料</v>
          </cell>
          <cell r="H579">
            <v>30</v>
          </cell>
          <cell r="I579" t="str">
            <v>否</v>
          </cell>
          <cell r="J579">
            <v>30</v>
          </cell>
        </row>
        <row r="579"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</row>
        <row r="579"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</row>
        <row r="580">
          <cell r="B580" t="str">
            <v>S433028</v>
          </cell>
          <cell r="C580" t="str">
            <v>温州鑫锐电器有限公司</v>
          </cell>
        </row>
        <row r="580">
          <cell r="E580" t="str">
            <v>座椅</v>
          </cell>
          <cell r="F580" t="e">
            <v>#REF!</v>
          </cell>
          <cell r="G580" t="str">
            <v>老账</v>
          </cell>
          <cell r="H580">
            <v>90</v>
          </cell>
          <cell r="I580" t="str">
            <v>否</v>
          </cell>
        </row>
        <row r="580">
          <cell r="AN580">
            <v>0</v>
          </cell>
          <cell r="AO580">
            <v>0</v>
          </cell>
          <cell r="AP580">
            <v>0</v>
          </cell>
          <cell r="AQ580">
            <v>0</v>
          </cell>
        </row>
        <row r="580">
          <cell r="AT580">
            <v>16697.33</v>
          </cell>
          <cell r="AU580">
            <v>4949.4</v>
          </cell>
          <cell r="AV580">
            <v>59313.7</v>
          </cell>
          <cell r="AW580">
            <v>24865.65</v>
          </cell>
          <cell r="AX580">
            <v>26396.8</v>
          </cell>
          <cell r="AY580">
            <v>0</v>
          </cell>
          <cell r="AZ580">
            <v>132222.88</v>
          </cell>
          <cell r="BA580">
            <v>80960.43</v>
          </cell>
          <cell r="BB580">
            <v>0.8</v>
          </cell>
          <cell r="BC580">
            <v>2782.88833333333</v>
          </cell>
          <cell r="BD580">
            <v>3607.78833333333</v>
          </cell>
          <cell r="BE580">
            <v>13493.405</v>
          </cell>
          <cell r="BF580">
            <v>17637.68</v>
          </cell>
          <cell r="BG580">
            <v>22037.1466666667</v>
          </cell>
          <cell r="BH580">
            <v>22037.1466666667</v>
          </cell>
        </row>
        <row r="581">
          <cell r="B581" t="str">
            <v>S511036</v>
          </cell>
          <cell r="C581" t="str">
            <v>北京恒世通物流有限公司</v>
          </cell>
        </row>
        <row r="581">
          <cell r="E581" t="str">
            <v>销售</v>
          </cell>
          <cell r="F581" t="e">
            <v>#REF!</v>
          </cell>
          <cell r="G581" t="str">
            <v>销售（三方库）</v>
          </cell>
          <cell r="H581">
            <v>0</v>
          </cell>
          <cell r="I581" t="str">
            <v>否</v>
          </cell>
        </row>
        <row r="581"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64724</v>
          </cell>
          <cell r="AT581">
            <v>326896</v>
          </cell>
          <cell r="AU581">
            <v>173806.4</v>
          </cell>
          <cell r="AV581">
            <v>338859.2</v>
          </cell>
          <cell r="AW581">
            <v>179776</v>
          </cell>
          <cell r="AX581">
            <v>296086.8</v>
          </cell>
          <cell r="AY581">
            <v>201513.2</v>
          </cell>
          <cell r="AZ581">
            <v>1581661.6</v>
          </cell>
          <cell r="BA581">
            <v>1581661.6</v>
          </cell>
          <cell r="BB581">
            <v>0</v>
          </cell>
          <cell r="BC581">
            <v>65270</v>
          </cell>
          <cell r="BD581">
            <v>94237.7333333333</v>
          </cell>
          <cell r="BE581">
            <v>150714.266666667</v>
          </cell>
          <cell r="BF581">
            <v>180676.933333333</v>
          </cell>
          <cell r="BG581">
            <v>230024.733333333</v>
          </cell>
          <cell r="BH581">
            <v>252822.933333333</v>
          </cell>
        </row>
        <row r="582">
          <cell r="B582" t="str">
            <v>S411047</v>
          </cell>
          <cell r="C582" t="str">
            <v>大连吉田拉链有限公司北京分公司</v>
          </cell>
        </row>
        <row r="582">
          <cell r="E582" t="str">
            <v>座椅</v>
          </cell>
          <cell r="F582" t="e">
            <v>#REF!</v>
          </cell>
        </row>
        <row r="582">
          <cell r="H582">
            <v>60</v>
          </cell>
          <cell r="I582" t="str">
            <v>否</v>
          </cell>
        </row>
        <row r="582"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</row>
        <row r="582">
          <cell r="AY582">
            <v>0</v>
          </cell>
          <cell r="AZ582">
            <v>0</v>
          </cell>
          <cell r="BA582">
            <v>0</v>
          </cell>
          <cell r="BB582">
            <v>1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</row>
        <row r="583">
          <cell r="B583" t="str">
            <v>S411048</v>
          </cell>
          <cell r="C583" t="str">
            <v>致冠沧州汽车部件有限公司</v>
          </cell>
        </row>
        <row r="583">
          <cell r="E583" t="str">
            <v>座椅</v>
          </cell>
          <cell r="F583" t="e">
            <v>#REF!</v>
          </cell>
        </row>
        <row r="583">
          <cell r="H583">
            <v>60</v>
          </cell>
          <cell r="I583" t="str">
            <v>否</v>
          </cell>
        </row>
        <row r="583">
          <cell r="AO583">
            <v>0</v>
          </cell>
          <cell r="AP583">
            <v>0</v>
          </cell>
          <cell r="AQ583">
            <v>0</v>
          </cell>
          <cell r="AR583">
            <v>46511.12</v>
          </cell>
          <cell r="AS583">
            <v>140346</v>
          </cell>
          <cell r="AT583">
            <v>0</v>
          </cell>
          <cell r="AU583">
            <v>243474.32</v>
          </cell>
          <cell r="AV583">
            <v>205476.94</v>
          </cell>
          <cell r="AW583">
            <v>37425.6</v>
          </cell>
          <cell r="AX583">
            <v>105883.26</v>
          </cell>
          <cell r="AY583">
            <v>81868.5</v>
          </cell>
          <cell r="AZ583">
            <v>860985.74</v>
          </cell>
          <cell r="BA583">
            <v>673233.98</v>
          </cell>
          <cell r="BB583">
            <v>1</v>
          </cell>
          <cell r="BC583">
            <v>31142.8533333333</v>
          </cell>
          <cell r="BD583">
            <v>71721.9066666667</v>
          </cell>
          <cell r="BE583">
            <v>105968.063333333</v>
          </cell>
          <cell r="BF583">
            <v>112205.663333333</v>
          </cell>
          <cell r="BG583">
            <v>122101.02</v>
          </cell>
          <cell r="BH583">
            <v>112354.77</v>
          </cell>
        </row>
        <row r="584">
          <cell r="B584" t="str">
            <v>S431012</v>
          </cell>
          <cell r="C584" t="str">
            <v>上海明芳汽车零件有限公司</v>
          </cell>
        </row>
        <row r="584">
          <cell r="E584" t="str">
            <v>金属件</v>
          </cell>
          <cell r="F584" t="e">
            <v>#REF!</v>
          </cell>
        </row>
        <row r="584">
          <cell r="H584">
            <v>90</v>
          </cell>
          <cell r="I584" t="str">
            <v>否</v>
          </cell>
        </row>
        <row r="584"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</row>
        <row r="584">
          <cell r="AY584">
            <v>0</v>
          </cell>
          <cell r="AZ584">
            <v>0</v>
          </cell>
          <cell r="BA584">
            <v>0</v>
          </cell>
          <cell r="BB584">
            <v>1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</row>
        <row r="585">
          <cell r="B585" t="str">
            <v>S431033</v>
          </cell>
          <cell r="C585" t="str">
            <v>上海纳特汽车标准件有限公司</v>
          </cell>
        </row>
        <row r="585">
          <cell r="E585" t="str">
            <v>金属件</v>
          </cell>
          <cell r="F585" t="e">
            <v>#REF!</v>
          </cell>
        </row>
        <row r="585">
          <cell r="H585">
            <v>90</v>
          </cell>
          <cell r="I585" t="str">
            <v>是</v>
          </cell>
        </row>
        <row r="585">
          <cell r="AO585">
            <v>1626.28</v>
          </cell>
          <cell r="AP585">
            <v>1068.98</v>
          </cell>
          <cell r="AQ585">
            <v>2000</v>
          </cell>
          <cell r="AR585">
            <v>0</v>
          </cell>
          <cell r="AS585">
            <v>4822.61</v>
          </cell>
          <cell r="AT585">
            <v>2142.48</v>
          </cell>
          <cell r="AU585">
            <v>0</v>
          </cell>
          <cell r="AV585">
            <v>0</v>
          </cell>
          <cell r="AW585">
            <v>0</v>
          </cell>
        </row>
        <row r="585">
          <cell r="AY585">
            <v>0</v>
          </cell>
          <cell r="AZ585">
            <v>11660.35</v>
          </cell>
          <cell r="BA585">
            <v>11660.35</v>
          </cell>
          <cell r="BB585">
            <v>1</v>
          </cell>
          <cell r="BC585">
            <v>1943.39166666667</v>
          </cell>
          <cell r="BD585">
            <v>1672.345</v>
          </cell>
          <cell r="BE585">
            <v>1494.18166666667</v>
          </cell>
          <cell r="BF585">
            <v>1160.84833333333</v>
          </cell>
          <cell r="BG585">
            <v>1160.84833333333</v>
          </cell>
          <cell r="BH585">
            <v>357.08</v>
          </cell>
        </row>
        <row r="586">
          <cell r="B586" t="str">
            <v>S431198</v>
          </cell>
          <cell r="C586" t="str">
            <v>霸州市鑫锐亿科金属制品有限公司</v>
          </cell>
        </row>
        <row r="586">
          <cell r="E586">
            <v>0</v>
          </cell>
        </row>
        <row r="586">
          <cell r="H586">
            <v>90</v>
          </cell>
          <cell r="I586" t="str">
            <v>否</v>
          </cell>
        </row>
        <row r="586"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</row>
        <row r="586"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</row>
        <row r="587">
          <cell r="B587" t="str">
            <v>s513206</v>
          </cell>
          <cell r="C587" t="str">
            <v>中贵天建（北京）建设集团有限公司黄骅分公司</v>
          </cell>
        </row>
        <row r="587">
          <cell r="E587">
            <v>0</v>
          </cell>
        </row>
        <row r="587">
          <cell r="H587">
            <v>0</v>
          </cell>
          <cell r="I587" t="str">
            <v>是</v>
          </cell>
        </row>
        <row r="587">
          <cell r="AO587">
            <v>7730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</row>
        <row r="587">
          <cell r="AY587">
            <v>0</v>
          </cell>
          <cell r="AZ587">
            <v>7730</v>
          </cell>
          <cell r="BA587">
            <v>7730</v>
          </cell>
          <cell r="BB587">
            <v>0</v>
          </cell>
          <cell r="BC587">
            <v>1288.33333333333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</row>
        <row r="588">
          <cell r="B588" t="str">
            <v>S513214</v>
          </cell>
          <cell r="C588" t="str">
            <v>黄骅市渤海路绿林园艺工程部</v>
          </cell>
        </row>
        <row r="588">
          <cell r="E588">
            <v>0</v>
          </cell>
        </row>
        <row r="588">
          <cell r="H588">
            <v>0</v>
          </cell>
          <cell r="I588" t="str">
            <v>是</v>
          </cell>
        </row>
        <row r="588">
          <cell r="AO588">
            <v>732.5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</row>
        <row r="588">
          <cell r="AY588">
            <v>0</v>
          </cell>
          <cell r="AZ588">
            <v>732.5</v>
          </cell>
          <cell r="BA588">
            <v>732.5</v>
          </cell>
          <cell r="BB588">
            <v>0</v>
          </cell>
          <cell r="BC588">
            <v>122.083333333333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</row>
        <row r="589">
          <cell r="B589" t="str">
            <v>S413201</v>
          </cell>
          <cell r="C589" t="str">
            <v>清河县沁园汽车零部件有限公司</v>
          </cell>
        </row>
        <row r="589">
          <cell r="E589" t="str">
            <v>座椅/金属件</v>
          </cell>
          <cell r="F589" t="e">
            <v>#REF!</v>
          </cell>
        </row>
        <row r="589">
          <cell r="H589">
            <v>90</v>
          </cell>
          <cell r="I589" t="str">
            <v>否</v>
          </cell>
        </row>
        <row r="589">
          <cell r="AP589">
            <v>0</v>
          </cell>
          <cell r="AQ589">
            <v>0</v>
          </cell>
          <cell r="AR589">
            <v>0</v>
          </cell>
          <cell r="AS589">
            <v>0</v>
          </cell>
        </row>
        <row r="589">
          <cell r="AW589">
            <v>323.269999999999</v>
          </cell>
          <cell r="AX589">
            <v>98886.3</v>
          </cell>
          <cell r="AY589">
            <v>113070.74</v>
          </cell>
          <cell r="AZ589">
            <v>212280.31</v>
          </cell>
          <cell r="BA589">
            <v>99209.57</v>
          </cell>
          <cell r="BB589">
            <v>1</v>
          </cell>
          <cell r="BC589">
            <v>0</v>
          </cell>
          <cell r="BD589">
            <v>0</v>
          </cell>
          <cell r="BE589">
            <v>0</v>
          </cell>
          <cell r="BF589">
            <v>53.8783333333332</v>
          </cell>
          <cell r="BG589">
            <v>16534.9283333333</v>
          </cell>
          <cell r="BH589">
            <v>35380.0516666667</v>
          </cell>
        </row>
        <row r="590">
          <cell r="B590" t="str">
            <v>S431036</v>
          </cell>
          <cell r="C590" t="str">
            <v>上海尖美贸易发展有限公司</v>
          </cell>
        </row>
        <row r="590">
          <cell r="E590">
            <v>0</v>
          </cell>
        </row>
        <row r="590">
          <cell r="H590">
            <v>0</v>
          </cell>
          <cell r="I590" t="str">
            <v>否</v>
          </cell>
        </row>
        <row r="590"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19237.12</v>
          </cell>
          <cell r="AU590">
            <v>58920.91</v>
          </cell>
          <cell r="AV590">
            <v>68555.75</v>
          </cell>
          <cell r="AW590">
            <v>0</v>
          </cell>
          <cell r="AX590">
            <v>42374.2</v>
          </cell>
          <cell r="AY590">
            <v>19635.78</v>
          </cell>
          <cell r="AZ590">
            <v>208723.76</v>
          </cell>
          <cell r="BA590">
            <v>208723.76</v>
          </cell>
          <cell r="BB590">
            <v>0</v>
          </cell>
          <cell r="BC590">
            <v>3206.18666666667</v>
          </cell>
          <cell r="BD590">
            <v>13026.3383333333</v>
          </cell>
          <cell r="BE590">
            <v>24452.2966666667</v>
          </cell>
          <cell r="BF590">
            <v>24452.2966666667</v>
          </cell>
          <cell r="BG590">
            <v>31514.6633333333</v>
          </cell>
          <cell r="BH590">
            <v>34787.2933333333</v>
          </cell>
        </row>
        <row r="591">
          <cell r="B591" t="str">
            <v>S433030</v>
          </cell>
          <cell r="C591" t="str">
            <v>宁波华腾首研新材料有限公司</v>
          </cell>
        </row>
        <row r="591">
          <cell r="E591">
            <v>0</v>
          </cell>
        </row>
        <row r="591">
          <cell r="H591">
            <v>0</v>
          </cell>
          <cell r="I591" t="str">
            <v>否</v>
          </cell>
        </row>
        <row r="591"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</row>
        <row r="591">
          <cell r="AY591">
            <v>16000</v>
          </cell>
          <cell r="AZ591">
            <v>16000</v>
          </cell>
          <cell r="BA591">
            <v>16000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2666.66666666667</v>
          </cell>
        </row>
        <row r="592">
          <cell r="B592" t="str">
            <v>S437057</v>
          </cell>
          <cell r="C592" t="str">
            <v>青岛柏利美新材料有限公司</v>
          </cell>
        </row>
        <row r="592">
          <cell r="E592">
            <v>0</v>
          </cell>
        </row>
        <row r="592">
          <cell r="H592">
            <v>0</v>
          </cell>
          <cell r="I592" t="str">
            <v>否</v>
          </cell>
        </row>
        <row r="592"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119630</v>
          </cell>
          <cell r="AY592">
            <v>46500</v>
          </cell>
          <cell r="AZ592">
            <v>166130</v>
          </cell>
          <cell r="BA592">
            <v>166130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19938.3333333333</v>
          </cell>
          <cell r="BH592">
            <v>27688.3333333333</v>
          </cell>
        </row>
        <row r="593">
          <cell r="B593" t="str">
            <v>S437058</v>
          </cell>
          <cell r="C593" t="str">
            <v>济南方正物流有限公司</v>
          </cell>
        </row>
        <row r="593">
          <cell r="E593">
            <v>0</v>
          </cell>
        </row>
        <row r="593">
          <cell r="H593">
            <v>30</v>
          </cell>
          <cell r="I593" t="str">
            <v>否</v>
          </cell>
        </row>
        <row r="593"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</row>
        <row r="593"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</row>
        <row r="594">
          <cell r="B594" t="str">
            <v>S513037</v>
          </cell>
          <cell r="C594" t="str">
            <v>沧州金桥环保科技发展有限公司</v>
          </cell>
        </row>
        <row r="594">
          <cell r="E594">
            <v>0</v>
          </cell>
        </row>
        <row r="594">
          <cell r="H594">
            <v>60</v>
          </cell>
          <cell r="I594" t="str">
            <v>否</v>
          </cell>
        </row>
        <row r="594"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</row>
        <row r="594"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</row>
        <row r="595">
          <cell r="B595" t="str">
            <v>S513215</v>
          </cell>
          <cell r="C595" t="str">
            <v>黄骅市金诚模具厂</v>
          </cell>
        </row>
        <row r="595">
          <cell r="E595">
            <v>0</v>
          </cell>
        </row>
        <row r="595">
          <cell r="H595">
            <v>0</v>
          </cell>
          <cell r="I595" t="str">
            <v>否</v>
          </cell>
        </row>
        <row r="595"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</row>
        <row r="596">
          <cell r="B596" t="str">
            <v>S432044</v>
          </cell>
          <cell r="C596" t="str">
            <v>常州市鹏逸汽车附件有限公司</v>
          </cell>
        </row>
        <row r="596">
          <cell r="E596" t="str">
            <v>金属件</v>
          </cell>
          <cell r="F596" t="e">
            <v>#REF!</v>
          </cell>
        </row>
        <row r="596">
          <cell r="H596">
            <v>90</v>
          </cell>
          <cell r="I596" t="str">
            <v>否</v>
          </cell>
        </row>
        <row r="596"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11610.75</v>
          </cell>
        </row>
        <row r="596">
          <cell r="AY596">
            <v>0</v>
          </cell>
          <cell r="AZ596">
            <v>11610.75</v>
          </cell>
          <cell r="BA596">
            <v>0</v>
          </cell>
          <cell r="BB596">
            <v>1</v>
          </cell>
          <cell r="BC596">
            <v>0</v>
          </cell>
          <cell r="BD596">
            <v>0</v>
          </cell>
          <cell r="BE596">
            <v>0</v>
          </cell>
          <cell r="BF596">
            <v>1935.125</v>
          </cell>
          <cell r="BG596">
            <v>1935.125</v>
          </cell>
          <cell r="BH596">
            <v>1935.125</v>
          </cell>
        </row>
        <row r="597">
          <cell r="B597" t="str">
            <v>S413203</v>
          </cell>
          <cell r="C597" t="str">
            <v>黄骅市沃孚源包装制品有限公司</v>
          </cell>
        </row>
        <row r="597">
          <cell r="E597" t="str">
            <v>金属件</v>
          </cell>
          <cell r="F597" t="e">
            <v>#REF!</v>
          </cell>
        </row>
        <row r="597">
          <cell r="H597">
            <v>90</v>
          </cell>
          <cell r="I597" t="str">
            <v>否</v>
          </cell>
        </row>
        <row r="597">
          <cell r="AP597">
            <v>0</v>
          </cell>
          <cell r="AQ597">
            <v>7280</v>
          </cell>
          <cell r="AR597">
            <v>0</v>
          </cell>
          <cell r="AS597">
            <v>0</v>
          </cell>
          <cell r="AT597">
            <v>0</v>
          </cell>
          <cell r="AU597">
            <v>17400</v>
          </cell>
          <cell r="AV597">
            <v>0</v>
          </cell>
          <cell r="AW597">
            <v>23200</v>
          </cell>
        </row>
        <row r="597">
          <cell r="AY597">
            <v>0</v>
          </cell>
          <cell r="AZ597">
            <v>47880</v>
          </cell>
          <cell r="BA597">
            <v>24680</v>
          </cell>
          <cell r="BB597">
            <v>1</v>
          </cell>
          <cell r="BC597">
            <v>1213.33333333333</v>
          </cell>
          <cell r="BD597">
            <v>4113.33333333333</v>
          </cell>
          <cell r="BE597">
            <v>4113.33333333333</v>
          </cell>
          <cell r="BF597">
            <v>6766.66666666667</v>
          </cell>
          <cell r="BG597">
            <v>6766.66666666667</v>
          </cell>
          <cell r="BH597">
            <v>6766.66666666667</v>
          </cell>
        </row>
        <row r="598">
          <cell r="B598" t="str">
            <v>S411044</v>
          </cell>
          <cell r="C598" t="str">
            <v>北京兴盛华丰包装制品有限公司</v>
          </cell>
        </row>
        <row r="598">
          <cell r="E598">
            <v>0</v>
          </cell>
        </row>
        <row r="598">
          <cell r="H598">
            <v>30</v>
          </cell>
          <cell r="I598" t="str">
            <v>是</v>
          </cell>
        </row>
        <row r="598">
          <cell r="AP598">
            <v>20100</v>
          </cell>
          <cell r="AQ598">
            <v>0</v>
          </cell>
          <cell r="AR598">
            <v>0</v>
          </cell>
          <cell r="AS598">
            <v>5360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</row>
        <row r="598">
          <cell r="AY598">
            <v>0</v>
          </cell>
          <cell r="AZ598">
            <v>25460</v>
          </cell>
          <cell r="BA598">
            <v>25460</v>
          </cell>
          <cell r="BB598">
            <v>0</v>
          </cell>
          <cell r="BC598">
            <v>4243.33333333333</v>
          </cell>
          <cell r="BD598">
            <v>4243.33333333333</v>
          </cell>
          <cell r="BE598">
            <v>893.333333333333</v>
          </cell>
          <cell r="BF598">
            <v>893.333333333333</v>
          </cell>
          <cell r="BG598">
            <v>893.333333333333</v>
          </cell>
          <cell r="BH598">
            <v>0</v>
          </cell>
        </row>
        <row r="599">
          <cell r="B599" t="str">
            <v>S531007</v>
          </cell>
          <cell r="C599" t="str">
            <v>米思米（中国）精密机械贸易有限公司</v>
          </cell>
        </row>
        <row r="599">
          <cell r="E599">
            <v>0</v>
          </cell>
        </row>
        <row r="599"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</row>
        <row r="600">
          <cell r="B600" t="str">
            <v>S513082</v>
          </cell>
          <cell r="C600" t="str">
            <v>中国人民健康保险股份有限公司沧州中心支公司</v>
          </cell>
        </row>
        <row r="600">
          <cell r="E600">
            <v>0</v>
          </cell>
        </row>
        <row r="600"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</row>
        <row r="601">
          <cell r="B601" t="str">
            <v>S437045</v>
          </cell>
          <cell r="C601" t="str">
            <v>曹县亿昌木制品有限公司</v>
          </cell>
        </row>
        <row r="601">
          <cell r="E601">
            <v>0</v>
          </cell>
        </row>
        <row r="601">
          <cell r="H601" t="str">
            <v>预付</v>
          </cell>
        </row>
        <row r="601"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</row>
        <row r="602">
          <cell r="B602" t="str">
            <v>S513155</v>
          </cell>
          <cell r="C602" t="str">
            <v>黄骅市兴华石油有限责任公司宏坤加油站</v>
          </cell>
        </row>
        <row r="602">
          <cell r="E602">
            <v>0</v>
          </cell>
        </row>
        <row r="602"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</row>
        <row r="603">
          <cell r="B603" t="str">
            <v>S412039</v>
          </cell>
          <cell r="C603" t="str">
            <v>天津又进精密部品有限公司</v>
          </cell>
        </row>
        <row r="603">
          <cell r="E603">
            <v>0</v>
          </cell>
        </row>
        <row r="603">
          <cell r="H603">
            <v>60</v>
          </cell>
        </row>
        <row r="603">
          <cell r="AQ603">
            <v>0</v>
          </cell>
          <cell r="AR603">
            <v>0</v>
          </cell>
          <cell r="AS603">
            <v>0</v>
          </cell>
          <cell r="AT603">
            <v>131875.02</v>
          </cell>
          <cell r="AU603">
            <v>95087.99</v>
          </cell>
          <cell r="AV603">
            <v>100270.38</v>
          </cell>
          <cell r="AW603">
            <v>60975.79</v>
          </cell>
          <cell r="AX603">
            <v>118932.63</v>
          </cell>
          <cell r="AY603">
            <v>63445.8</v>
          </cell>
          <cell r="AZ603">
            <v>570587.61</v>
          </cell>
          <cell r="BA603">
            <v>388209.18</v>
          </cell>
          <cell r="BB603">
            <v>0</v>
          </cell>
          <cell r="BC603">
            <v>21979.17</v>
          </cell>
          <cell r="BD603">
            <v>37827.1683333333</v>
          </cell>
          <cell r="BE603">
            <v>54538.8983333333</v>
          </cell>
          <cell r="BF603">
            <v>64701.53</v>
          </cell>
          <cell r="BG603">
            <v>84523.635</v>
          </cell>
          <cell r="BH603">
            <v>95097.935</v>
          </cell>
        </row>
        <row r="604">
          <cell r="B604" t="str">
            <v>S444016</v>
          </cell>
          <cell r="C604" t="str">
            <v>东莞市元将五金有限公司</v>
          </cell>
        </row>
        <row r="604">
          <cell r="E604" t="str">
            <v>座椅</v>
          </cell>
          <cell r="F604" t="e">
            <v>#REF!</v>
          </cell>
        </row>
        <row r="604">
          <cell r="H604">
            <v>90</v>
          </cell>
        </row>
        <row r="604"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94072.5</v>
          </cell>
          <cell r="AW604">
            <v>244588.5</v>
          </cell>
        </row>
        <row r="604">
          <cell r="AY604">
            <v>0</v>
          </cell>
          <cell r="AZ604">
            <v>338661</v>
          </cell>
          <cell r="BA604">
            <v>94072.5</v>
          </cell>
          <cell r="BB604">
            <v>0.8</v>
          </cell>
          <cell r="BC604">
            <v>0</v>
          </cell>
          <cell r="BD604">
            <v>0</v>
          </cell>
          <cell r="BE604">
            <v>15678.75</v>
          </cell>
          <cell r="BF604">
            <v>56443.5</v>
          </cell>
          <cell r="BG604">
            <v>56443.5</v>
          </cell>
          <cell r="BH604">
            <v>56443.5</v>
          </cell>
        </row>
        <row r="605">
          <cell r="B605" t="str">
            <v>s544021</v>
          </cell>
          <cell r="C605" t="str">
            <v>佛山市顺德区菲斯卡特五金电器有限公司</v>
          </cell>
        </row>
        <row r="605">
          <cell r="E605">
            <v>0</v>
          </cell>
        </row>
        <row r="605">
          <cell r="AQ605">
            <v>0</v>
          </cell>
          <cell r="AR605">
            <v>0</v>
          </cell>
          <cell r="AS605">
            <v>8500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</row>
        <row r="605">
          <cell r="AY605">
            <v>0</v>
          </cell>
          <cell r="AZ605">
            <v>8500</v>
          </cell>
          <cell r="BA605">
            <v>8500</v>
          </cell>
          <cell r="BB605">
            <v>0</v>
          </cell>
          <cell r="BC605">
            <v>1416.66666666667</v>
          </cell>
          <cell r="BD605">
            <v>1416.66666666667</v>
          </cell>
          <cell r="BE605">
            <v>1416.66666666667</v>
          </cell>
          <cell r="BF605">
            <v>1416.66666666667</v>
          </cell>
          <cell r="BG605">
            <v>1416.66666666667</v>
          </cell>
          <cell r="BH605">
            <v>0</v>
          </cell>
        </row>
        <row r="606">
          <cell r="B606" t="str">
            <v>S412043</v>
          </cell>
          <cell r="C606" t="str">
            <v>天津新起点模具有限公司</v>
          </cell>
        </row>
        <row r="606">
          <cell r="E606">
            <v>0</v>
          </cell>
        </row>
        <row r="606"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</row>
        <row r="607">
          <cell r="B607" t="str">
            <v>S413199</v>
          </cell>
          <cell r="C607" t="str">
            <v>廊坊冀杰塑料制品有限公司</v>
          </cell>
        </row>
        <row r="607">
          <cell r="E607">
            <v>0</v>
          </cell>
        </row>
        <row r="607"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</row>
        <row r="607"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</row>
        <row r="608">
          <cell r="B608" t="str">
            <v>S511035</v>
          </cell>
          <cell r="C608" t="str">
            <v>北京格兰力士机电技术有限责任公司</v>
          </cell>
        </row>
        <row r="608">
          <cell r="E608">
            <v>0</v>
          </cell>
        </row>
        <row r="608"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</row>
        <row r="608"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</row>
        <row r="609">
          <cell r="B609" t="str">
            <v>S413174</v>
          </cell>
          <cell r="C609" t="str">
            <v>沧州美凯精冲产品有限公司</v>
          </cell>
        </row>
        <row r="609">
          <cell r="E609" t="str">
            <v>金属件</v>
          </cell>
          <cell r="F609" t="e">
            <v>#REF!</v>
          </cell>
        </row>
        <row r="609">
          <cell r="H609">
            <v>90</v>
          </cell>
        </row>
        <row r="609"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4641.96</v>
          </cell>
          <cell r="AW609">
            <v>0</v>
          </cell>
        </row>
        <row r="609">
          <cell r="AY609">
            <v>4576.5</v>
          </cell>
          <cell r="AZ609">
            <v>9218.46</v>
          </cell>
          <cell r="BA609">
            <v>4641.96</v>
          </cell>
          <cell r="BB609">
            <v>0.8</v>
          </cell>
          <cell r="BC609">
            <v>0</v>
          </cell>
          <cell r="BD609">
            <v>0</v>
          </cell>
          <cell r="BE609">
            <v>773.66</v>
          </cell>
          <cell r="BF609">
            <v>773.66</v>
          </cell>
          <cell r="BG609">
            <v>773.66</v>
          </cell>
          <cell r="BH609">
            <v>1536.41</v>
          </cell>
        </row>
        <row r="610">
          <cell r="B610" t="str">
            <v>S433029</v>
          </cell>
          <cell r="C610" t="str">
            <v>温州华创汽车电器有限公司</v>
          </cell>
        </row>
        <row r="610">
          <cell r="E610" t="str">
            <v>座椅</v>
          </cell>
          <cell r="F610" t="e">
            <v>#REF!</v>
          </cell>
        </row>
        <row r="610">
          <cell r="H610">
            <v>90</v>
          </cell>
        </row>
        <row r="610"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</row>
        <row r="610">
          <cell r="AY610">
            <v>0</v>
          </cell>
          <cell r="AZ610">
            <v>0</v>
          </cell>
          <cell r="BA610">
            <v>0</v>
          </cell>
          <cell r="BB610">
            <v>1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</row>
        <row r="611">
          <cell r="B611" t="str">
            <v>S541018</v>
          </cell>
          <cell r="C611" t="str">
            <v>河南九途道路材料科技有限公司</v>
          </cell>
        </row>
        <row r="611">
          <cell r="E611">
            <v>0</v>
          </cell>
        </row>
        <row r="611"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</row>
        <row r="611"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</row>
        <row r="612">
          <cell r="B612" t="str">
            <v>S442005</v>
          </cell>
          <cell r="C612" t="str">
            <v>谷城益合泡沫塑胶有限公司</v>
          </cell>
        </row>
        <row r="612">
          <cell r="E612">
            <v>0</v>
          </cell>
        </row>
        <row r="612">
          <cell r="H612" t="str">
            <v>预付</v>
          </cell>
        </row>
        <row r="612"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34977.6</v>
          </cell>
          <cell r="AW612">
            <v>0</v>
          </cell>
          <cell r="AX612">
            <v>38400</v>
          </cell>
          <cell r="AY612">
            <v>0</v>
          </cell>
          <cell r="AZ612">
            <v>73377.6</v>
          </cell>
          <cell r="BA612">
            <v>73377.6</v>
          </cell>
          <cell r="BB612">
            <v>0</v>
          </cell>
          <cell r="BC612">
            <v>0</v>
          </cell>
          <cell r="BD612">
            <v>0</v>
          </cell>
          <cell r="BE612">
            <v>5829.6</v>
          </cell>
          <cell r="BF612">
            <v>5829.6</v>
          </cell>
          <cell r="BG612">
            <v>12229.6</v>
          </cell>
          <cell r="BH612">
            <v>12229.6</v>
          </cell>
        </row>
        <row r="613">
          <cell r="B613" t="str">
            <v>S513113</v>
          </cell>
          <cell r="C613" t="str">
            <v>沧州智联人力资源服务有限公司</v>
          </cell>
        </row>
        <row r="613">
          <cell r="E613">
            <v>0</v>
          </cell>
        </row>
        <row r="613"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</row>
        <row r="613"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</row>
        <row r="614">
          <cell r="B614" t="str">
            <v>S444013</v>
          </cell>
          <cell r="C614" t="str">
            <v>东莞市鑫宝塑胶原料有限公司</v>
          </cell>
        </row>
        <row r="614">
          <cell r="E614">
            <v>0</v>
          </cell>
        </row>
        <row r="614">
          <cell r="H614" t="str">
            <v>预付</v>
          </cell>
        </row>
        <row r="614"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</row>
        <row r="614"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</row>
        <row r="615">
          <cell r="B615" t="str">
            <v>S513209</v>
          </cell>
          <cell r="C615" t="str">
            <v>黄骅市盛腾广告有限公司</v>
          </cell>
        </row>
        <row r="615">
          <cell r="E615">
            <v>0</v>
          </cell>
        </row>
        <row r="615"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</row>
        <row r="615"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</row>
        <row r="616">
          <cell r="B616" t="str">
            <v>S537033</v>
          </cell>
          <cell r="C616" t="str">
            <v>山东集合内建筑设计有限公司</v>
          </cell>
        </row>
        <row r="616">
          <cell r="E616">
            <v>0</v>
          </cell>
        </row>
        <row r="616"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</row>
        <row r="616"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</row>
        <row r="617">
          <cell r="B617" t="str">
            <v>S412047</v>
          </cell>
          <cell r="C617" t="str">
            <v>PPG涂料（天津）有限公司</v>
          </cell>
        </row>
        <row r="617">
          <cell r="E617">
            <v>0</v>
          </cell>
        </row>
        <row r="617">
          <cell r="H617">
            <v>30</v>
          </cell>
        </row>
        <row r="617">
          <cell r="AS617">
            <v>0</v>
          </cell>
        </row>
        <row r="617"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</row>
        <row r="618">
          <cell r="B618" t="str">
            <v>S412048</v>
          </cell>
          <cell r="C618" t="str">
            <v>天津艾尔特精密机械有限公司</v>
          </cell>
        </row>
        <row r="618">
          <cell r="E618">
            <v>0</v>
          </cell>
        </row>
        <row r="618">
          <cell r="AS618">
            <v>0</v>
          </cell>
          <cell r="AT618">
            <v>0</v>
          </cell>
          <cell r="AU618">
            <v>0</v>
          </cell>
          <cell r="AV618">
            <v>57100</v>
          </cell>
          <cell r="AW618">
            <v>0</v>
          </cell>
        </row>
        <row r="618">
          <cell r="AY618">
            <v>0</v>
          </cell>
          <cell r="AZ618">
            <v>57100</v>
          </cell>
          <cell r="BA618">
            <v>57100</v>
          </cell>
          <cell r="BB618">
            <v>0</v>
          </cell>
          <cell r="BC618">
            <v>0</v>
          </cell>
          <cell r="BD618">
            <v>0</v>
          </cell>
          <cell r="BE618">
            <v>9516.66666666667</v>
          </cell>
          <cell r="BF618">
            <v>9516.66666666667</v>
          </cell>
          <cell r="BG618">
            <v>9516.66666666667</v>
          </cell>
          <cell r="BH618">
            <v>9516.66666666667</v>
          </cell>
        </row>
        <row r="619">
          <cell r="B619" t="str">
            <v>S413083</v>
          </cell>
          <cell r="C619" t="str">
            <v>深州市晶立泰(安广顺)机械配件有限公司</v>
          </cell>
        </row>
        <row r="619">
          <cell r="E619">
            <v>0</v>
          </cell>
        </row>
        <row r="619">
          <cell r="H619">
            <v>60</v>
          </cell>
        </row>
        <row r="619">
          <cell r="AS619">
            <v>74777.38</v>
          </cell>
          <cell r="AT619">
            <v>6320.64</v>
          </cell>
          <cell r="AU619">
            <v>2810.48</v>
          </cell>
          <cell r="AV619">
            <v>0</v>
          </cell>
          <cell r="AW619">
            <v>13478.49</v>
          </cell>
          <cell r="AX619">
            <v>11663.25</v>
          </cell>
          <cell r="AY619">
            <v>23321.91</v>
          </cell>
          <cell r="AZ619">
            <v>132372.15</v>
          </cell>
          <cell r="BA619">
            <v>97386.99</v>
          </cell>
          <cell r="BB619">
            <v>0</v>
          </cell>
          <cell r="BC619">
            <v>13516.3366666667</v>
          </cell>
          <cell r="BD619">
            <v>13984.75</v>
          </cell>
          <cell r="BE619">
            <v>13984.75</v>
          </cell>
          <cell r="BF619">
            <v>16231.165</v>
          </cell>
          <cell r="BG619">
            <v>18175.04</v>
          </cell>
          <cell r="BH619">
            <v>9599.12833333333</v>
          </cell>
        </row>
        <row r="620">
          <cell r="B620" t="str">
            <v>S413184</v>
          </cell>
          <cell r="C620" t="str">
            <v>黄骅市宏达五金厂</v>
          </cell>
        </row>
        <row r="620">
          <cell r="E620" t="str">
            <v>金属件</v>
          </cell>
          <cell r="F620" t="e">
            <v>#REF!</v>
          </cell>
        </row>
        <row r="620">
          <cell r="H620">
            <v>90</v>
          </cell>
        </row>
        <row r="620"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</row>
        <row r="620">
          <cell r="AY620">
            <v>0</v>
          </cell>
          <cell r="AZ620">
            <v>0</v>
          </cell>
          <cell r="BA620">
            <v>0</v>
          </cell>
          <cell r="BB620">
            <v>0.8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</row>
        <row r="621">
          <cell r="B621" t="str">
            <v>S413186</v>
          </cell>
          <cell r="C621" t="str">
            <v>黄骅市富邑金属制品有限公司</v>
          </cell>
        </row>
        <row r="621">
          <cell r="E621" t="str">
            <v>金属件</v>
          </cell>
          <cell r="F621" t="e">
            <v>#REF!</v>
          </cell>
        </row>
        <row r="621">
          <cell r="H621">
            <v>90</v>
          </cell>
        </row>
        <row r="621">
          <cell r="AS621">
            <v>0</v>
          </cell>
          <cell r="AT621">
            <v>0</v>
          </cell>
          <cell r="AU621">
            <v>0</v>
          </cell>
          <cell r="AV621">
            <v>20523.37</v>
          </cell>
          <cell r="AW621">
            <v>0</v>
          </cell>
        </row>
        <row r="621">
          <cell r="AY621">
            <v>0</v>
          </cell>
          <cell r="AZ621">
            <v>20523.37</v>
          </cell>
          <cell r="BA621">
            <v>20523.37</v>
          </cell>
          <cell r="BB621">
            <v>0.8</v>
          </cell>
          <cell r="BC621">
            <v>0</v>
          </cell>
          <cell r="BD621">
            <v>0</v>
          </cell>
          <cell r="BE621">
            <v>3420.56166666667</v>
          </cell>
          <cell r="BF621">
            <v>3420.56166666667</v>
          </cell>
          <cell r="BG621">
            <v>3420.56166666667</v>
          </cell>
          <cell r="BH621">
            <v>3420.56166666667</v>
          </cell>
        </row>
        <row r="622">
          <cell r="B622" t="str">
            <v>S413202</v>
          </cell>
          <cell r="C622" t="str">
            <v>黄骅市荣昌祥纸制品有限公司</v>
          </cell>
        </row>
        <row r="622">
          <cell r="E622" t="str">
            <v>座椅</v>
          </cell>
          <cell r="F622" t="e">
            <v>#REF!</v>
          </cell>
        </row>
        <row r="622">
          <cell r="H622">
            <v>90</v>
          </cell>
        </row>
        <row r="622">
          <cell r="AS622">
            <v>49282.46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14110.11</v>
          </cell>
          <cell r="AY622">
            <v>0</v>
          </cell>
          <cell r="AZ622">
            <v>63392.57</v>
          </cell>
          <cell r="BA622">
            <v>49282.46</v>
          </cell>
          <cell r="BB622">
            <v>1</v>
          </cell>
          <cell r="BC622">
            <v>8213.74333333333</v>
          </cell>
          <cell r="BD622">
            <v>8213.74333333333</v>
          </cell>
          <cell r="BE622">
            <v>8213.74333333333</v>
          </cell>
          <cell r="BF622">
            <v>8213.74333333333</v>
          </cell>
          <cell r="BG622">
            <v>10565.4283333333</v>
          </cell>
          <cell r="BH622">
            <v>2351.685</v>
          </cell>
        </row>
        <row r="623">
          <cell r="B623" t="str">
            <v>S413204</v>
          </cell>
          <cell r="C623" t="str">
            <v>永清永泰汽车部件有限公司</v>
          </cell>
        </row>
        <row r="623">
          <cell r="E623" t="str">
            <v>金属件</v>
          </cell>
          <cell r="F623" t="e">
            <v>#REF!</v>
          </cell>
        </row>
        <row r="623">
          <cell r="H623">
            <v>90</v>
          </cell>
        </row>
        <row r="623">
          <cell r="AS623">
            <v>0</v>
          </cell>
          <cell r="AT623">
            <v>0</v>
          </cell>
          <cell r="AU623">
            <v>992.72</v>
          </cell>
          <cell r="AV623">
            <v>56255.85</v>
          </cell>
          <cell r="AW623">
            <v>25159.47</v>
          </cell>
          <cell r="AX623">
            <v>27150.51</v>
          </cell>
          <cell r="AY623">
            <v>0</v>
          </cell>
          <cell r="AZ623">
            <v>109558.55</v>
          </cell>
          <cell r="BA623">
            <v>57248.57</v>
          </cell>
          <cell r="BB623">
            <v>0.8</v>
          </cell>
          <cell r="BC623">
            <v>0</v>
          </cell>
          <cell r="BD623">
            <v>165.453333333333</v>
          </cell>
          <cell r="BE623">
            <v>9541.42833333333</v>
          </cell>
          <cell r="BF623">
            <v>13734.6733333333</v>
          </cell>
          <cell r="BG623">
            <v>18259.7583333333</v>
          </cell>
          <cell r="BH623">
            <v>18259.7583333333</v>
          </cell>
        </row>
        <row r="624">
          <cell r="B624" t="str">
            <v>S431035</v>
          </cell>
          <cell r="C624" t="str">
            <v>上海发之源电气有限公司</v>
          </cell>
        </row>
        <row r="624">
          <cell r="E624">
            <v>0</v>
          </cell>
        </row>
        <row r="624">
          <cell r="H624">
            <v>90</v>
          </cell>
        </row>
        <row r="624">
          <cell r="AS624">
            <v>0</v>
          </cell>
          <cell r="AT624">
            <v>0</v>
          </cell>
          <cell r="AU624">
            <v>97920.6</v>
          </cell>
          <cell r="AV624">
            <v>100728.2</v>
          </cell>
          <cell r="AW624">
            <v>37493.4</v>
          </cell>
        </row>
        <row r="624">
          <cell r="AY624">
            <v>0</v>
          </cell>
          <cell r="AZ624">
            <v>236142.2</v>
          </cell>
          <cell r="BA624">
            <v>198648.8</v>
          </cell>
          <cell r="BB624">
            <v>0</v>
          </cell>
          <cell r="BC624">
            <v>0</v>
          </cell>
          <cell r="BD624">
            <v>16320.1</v>
          </cell>
          <cell r="BE624">
            <v>33108.1333333333</v>
          </cell>
          <cell r="BF624">
            <v>39357.0333333333</v>
          </cell>
          <cell r="BG624">
            <v>39357.0333333333</v>
          </cell>
          <cell r="BH624">
            <v>39357.0333333333</v>
          </cell>
        </row>
        <row r="625">
          <cell r="B625" t="str">
            <v>S434011</v>
          </cell>
          <cell r="C625" t="str">
            <v>芜湖金安世腾汽车安全系统有限公司</v>
          </cell>
        </row>
        <row r="625">
          <cell r="E625">
            <v>0</v>
          </cell>
        </row>
        <row r="625"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</row>
        <row r="625"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</row>
        <row r="626">
          <cell r="B626" t="str">
            <v>S437055</v>
          </cell>
          <cell r="C626" t="str">
            <v>烟台毓顺汽车零部件有限公司</v>
          </cell>
        </row>
        <row r="626">
          <cell r="E626">
            <v>0</v>
          </cell>
        </row>
        <row r="626">
          <cell r="H626">
            <v>60</v>
          </cell>
        </row>
        <row r="626">
          <cell r="AS626">
            <v>126211.2</v>
          </cell>
          <cell r="AT626">
            <v>93306.36</v>
          </cell>
          <cell r="AU626">
            <v>76152.96</v>
          </cell>
          <cell r="AV626">
            <v>82010.88</v>
          </cell>
          <cell r="AW626">
            <v>26360.64</v>
          </cell>
          <cell r="AX626">
            <v>86404.32</v>
          </cell>
          <cell r="AY626">
            <v>60043.68</v>
          </cell>
          <cell r="AZ626">
            <v>550490.04</v>
          </cell>
          <cell r="BA626">
            <v>404042.04</v>
          </cell>
          <cell r="BB626">
            <v>0</v>
          </cell>
          <cell r="BC626">
            <v>36586.26</v>
          </cell>
          <cell r="BD626">
            <v>49278.42</v>
          </cell>
          <cell r="BE626">
            <v>62946.9</v>
          </cell>
          <cell r="BF626">
            <v>67340.34</v>
          </cell>
          <cell r="BG626">
            <v>81741.06</v>
          </cell>
          <cell r="BH626">
            <v>70713.14</v>
          </cell>
        </row>
        <row r="627">
          <cell r="B627" t="str">
            <v>S437056</v>
          </cell>
          <cell r="C627" t="str">
            <v>日照兴伟橡塑有限公司</v>
          </cell>
        </row>
        <row r="627">
          <cell r="E627" t="str">
            <v>座椅/金属件</v>
          </cell>
          <cell r="F627" t="e">
            <v>#REF!</v>
          </cell>
        </row>
        <row r="627">
          <cell r="H627" t="str">
            <v>预付</v>
          </cell>
        </row>
        <row r="627"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</row>
        <row r="627">
          <cell r="AY627">
            <v>0</v>
          </cell>
          <cell r="AZ627">
            <v>0</v>
          </cell>
          <cell r="BA627">
            <v>0</v>
          </cell>
          <cell r="BB627">
            <v>1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</row>
        <row r="628">
          <cell r="B628" t="str">
            <v>S537036</v>
          </cell>
          <cell r="C628" t="str">
            <v>青岛亿嘉通物流有限公司</v>
          </cell>
        </row>
        <row r="628">
          <cell r="E628" t="str">
            <v>销售</v>
          </cell>
          <cell r="F628" t="e">
            <v>#REF!</v>
          </cell>
        </row>
        <row r="628">
          <cell r="AS628">
            <v>1797.76</v>
          </cell>
          <cell r="AT628">
            <v>27473.08</v>
          </cell>
          <cell r="AU628">
            <v>27785.67</v>
          </cell>
          <cell r="AV628">
            <v>44879.87</v>
          </cell>
          <cell r="AW628">
            <v>29881.29</v>
          </cell>
          <cell r="AX628">
            <v>41589.95</v>
          </cell>
          <cell r="AY628">
            <v>35673.66</v>
          </cell>
          <cell r="AZ628">
            <v>209081.28</v>
          </cell>
          <cell r="BA628">
            <v>209081.28</v>
          </cell>
          <cell r="BB628">
            <v>0</v>
          </cell>
          <cell r="BC628">
            <v>4878.47333333333</v>
          </cell>
          <cell r="BD628">
            <v>9509.41833333333</v>
          </cell>
          <cell r="BE628">
            <v>16989.3966666667</v>
          </cell>
          <cell r="BF628">
            <v>21969.6116666667</v>
          </cell>
          <cell r="BG628">
            <v>28901.27</v>
          </cell>
          <cell r="BH628">
            <v>34547.2533333333</v>
          </cell>
        </row>
        <row r="629">
          <cell r="B629" t="str">
            <v>S411042</v>
          </cell>
          <cell r="C629" t="str">
            <v>北京双海包装制品厂</v>
          </cell>
        </row>
        <row r="629">
          <cell r="E629" t="str">
            <v>座椅</v>
          </cell>
          <cell r="F629" t="e">
            <v>#REF!</v>
          </cell>
        </row>
        <row r="629">
          <cell r="H629">
            <v>90</v>
          </cell>
        </row>
        <row r="629">
          <cell r="AT629">
            <v>6500</v>
          </cell>
          <cell r="AU629">
            <v>0</v>
          </cell>
          <cell r="AV629">
            <v>0</v>
          </cell>
          <cell r="AW629">
            <v>1170</v>
          </cell>
        </row>
        <row r="629">
          <cell r="AY629">
            <v>0</v>
          </cell>
          <cell r="AZ629">
            <v>7670</v>
          </cell>
          <cell r="BA629">
            <v>6500</v>
          </cell>
          <cell r="BB629">
            <v>0</v>
          </cell>
          <cell r="BC629">
            <v>1083.33333333333</v>
          </cell>
          <cell r="BD629">
            <v>1083.33333333333</v>
          </cell>
          <cell r="BE629">
            <v>1083.33333333333</v>
          </cell>
          <cell r="BF629">
            <v>1278.33333333333</v>
          </cell>
          <cell r="BG629">
            <v>1278.33333333333</v>
          </cell>
          <cell r="BH629">
            <v>1278.33333333333</v>
          </cell>
        </row>
        <row r="630">
          <cell r="B630" t="str">
            <v>S411050</v>
          </cell>
          <cell r="C630" t="str">
            <v>北京寸金宏德科技发展有限公司</v>
          </cell>
        </row>
        <row r="630">
          <cell r="E630">
            <v>0</v>
          </cell>
        </row>
        <row r="630">
          <cell r="H630">
            <v>90</v>
          </cell>
        </row>
        <row r="630">
          <cell r="AT630">
            <v>1361.25</v>
          </cell>
          <cell r="AU630">
            <v>7201.26</v>
          </cell>
          <cell r="AV630">
            <v>0</v>
          </cell>
          <cell r="AW630">
            <v>12529.44</v>
          </cell>
          <cell r="AX630">
            <v>7362.18</v>
          </cell>
          <cell r="AY630">
            <v>0</v>
          </cell>
          <cell r="AZ630">
            <v>28454.13</v>
          </cell>
          <cell r="BA630">
            <v>8562.51</v>
          </cell>
          <cell r="BB630">
            <v>0</v>
          </cell>
          <cell r="BC630">
            <v>226.875</v>
          </cell>
          <cell r="BD630">
            <v>1427.085</v>
          </cell>
          <cell r="BE630">
            <v>1427.085</v>
          </cell>
          <cell r="BF630">
            <v>3515.325</v>
          </cell>
          <cell r="BG630">
            <v>4742.355</v>
          </cell>
          <cell r="BH630">
            <v>4742.355</v>
          </cell>
        </row>
        <row r="631">
          <cell r="B631" t="str">
            <v>S412051</v>
          </cell>
          <cell r="C631" t="str">
            <v>天津东凯科技有限公司</v>
          </cell>
        </row>
        <row r="631">
          <cell r="E631">
            <v>0</v>
          </cell>
        </row>
        <row r="631">
          <cell r="H631">
            <v>90</v>
          </cell>
        </row>
        <row r="631">
          <cell r="AT631">
            <v>11480.8</v>
          </cell>
          <cell r="AU631">
            <v>12023.2</v>
          </cell>
          <cell r="AV631">
            <v>9040</v>
          </cell>
          <cell r="AW631">
            <v>0</v>
          </cell>
        </row>
        <row r="631">
          <cell r="AY631">
            <v>0</v>
          </cell>
          <cell r="AZ631">
            <v>32544</v>
          </cell>
          <cell r="BA631">
            <v>32544</v>
          </cell>
          <cell r="BB631">
            <v>0</v>
          </cell>
          <cell r="BC631">
            <v>1913.46666666667</v>
          </cell>
          <cell r="BD631">
            <v>3917.33333333333</v>
          </cell>
          <cell r="BE631">
            <v>5424</v>
          </cell>
          <cell r="BF631">
            <v>5424</v>
          </cell>
          <cell r="BG631">
            <v>5424</v>
          </cell>
          <cell r="BH631">
            <v>5424</v>
          </cell>
        </row>
        <row r="632">
          <cell r="B632" t="str">
            <v>S413172</v>
          </cell>
          <cell r="C632" t="str">
            <v>南宫市宏勇汽配塑料卡扣制造厂</v>
          </cell>
        </row>
        <row r="632">
          <cell r="E632">
            <v>0</v>
          </cell>
        </row>
        <row r="632">
          <cell r="H632" t="str">
            <v>现付</v>
          </cell>
        </row>
        <row r="632">
          <cell r="AU632">
            <v>0</v>
          </cell>
          <cell r="AV632">
            <v>0</v>
          </cell>
          <cell r="AW632">
            <v>0</v>
          </cell>
        </row>
        <row r="632"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</row>
        <row r="633">
          <cell r="B633" t="str">
            <v>S432042</v>
          </cell>
          <cell r="C633" t="str">
            <v>江苏凌派通信科技有限公司</v>
          </cell>
        </row>
        <row r="633">
          <cell r="E633" t="str">
            <v>座椅/金属件</v>
          </cell>
          <cell r="F633" t="e">
            <v>#REF!</v>
          </cell>
        </row>
        <row r="633">
          <cell r="H633">
            <v>60</v>
          </cell>
        </row>
        <row r="633">
          <cell r="AT633">
            <v>17764.07</v>
          </cell>
          <cell r="AU633">
            <v>21679.12</v>
          </cell>
          <cell r="AV633">
            <v>52799.74</v>
          </cell>
          <cell r="AW633">
            <v>15950.38</v>
          </cell>
        </row>
        <row r="633">
          <cell r="AY633">
            <v>43280.08</v>
          </cell>
          <cell r="AZ633">
            <v>151473.39</v>
          </cell>
          <cell r="BA633">
            <v>108193.31</v>
          </cell>
          <cell r="BB633">
            <v>0.8</v>
          </cell>
          <cell r="BC633">
            <v>2960.67833333333</v>
          </cell>
          <cell r="BD633">
            <v>6573.865</v>
          </cell>
          <cell r="BE633">
            <v>15373.8216666667</v>
          </cell>
          <cell r="BF633">
            <v>18032.2183333333</v>
          </cell>
          <cell r="BG633">
            <v>18032.2183333333</v>
          </cell>
          <cell r="BH633">
            <v>25245.565</v>
          </cell>
        </row>
        <row r="634">
          <cell r="B634" t="str">
            <v>S432045</v>
          </cell>
          <cell r="C634" t="str">
            <v>苏州宏逸汽车零部件有限公司</v>
          </cell>
        </row>
        <row r="634">
          <cell r="E634" t="str">
            <v>座椅</v>
          </cell>
          <cell r="F634" t="e">
            <v>#REF!</v>
          </cell>
        </row>
        <row r="634">
          <cell r="H634" t="str">
            <v>预付</v>
          </cell>
        </row>
        <row r="634">
          <cell r="AT634">
            <v>1024</v>
          </cell>
          <cell r="AU634">
            <v>0</v>
          </cell>
          <cell r="AV634">
            <v>72096</v>
          </cell>
          <cell r="AW634">
            <v>50672</v>
          </cell>
          <cell r="AX634">
            <v>120552</v>
          </cell>
          <cell r="AY634">
            <v>59990</v>
          </cell>
          <cell r="AZ634">
            <v>304334</v>
          </cell>
          <cell r="BA634">
            <v>304334</v>
          </cell>
          <cell r="BB634">
            <v>1</v>
          </cell>
          <cell r="BC634">
            <v>170.666666666667</v>
          </cell>
          <cell r="BD634">
            <v>170.666666666667</v>
          </cell>
          <cell r="BE634">
            <v>12186.6666666667</v>
          </cell>
          <cell r="BF634">
            <v>20632</v>
          </cell>
          <cell r="BG634">
            <v>40724</v>
          </cell>
          <cell r="BH634">
            <v>50722.3333333333</v>
          </cell>
        </row>
        <row r="635">
          <cell r="B635" t="str">
            <v>S433031</v>
          </cell>
          <cell r="C635" t="str">
            <v>天台宏泰电子有限公司</v>
          </cell>
        </row>
        <row r="635">
          <cell r="E635">
            <v>0</v>
          </cell>
        </row>
        <row r="635">
          <cell r="H635">
            <v>60</v>
          </cell>
        </row>
        <row r="635">
          <cell r="AT635">
            <v>0</v>
          </cell>
          <cell r="AU635">
            <v>0</v>
          </cell>
          <cell r="AV635">
            <v>18088.71</v>
          </cell>
          <cell r="AW635">
            <v>39652.12</v>
          </cell>
          <cell r="AX635">
            <v>28894.91</v>
          </cell>
          <cell r="AY635">
            <v>22859.9</v>
          </cell>
          <cell r="AZ635">
            <v>109495.64</v>
          </cell>
          <cell r="BA635">
            <v>57740.83</v>
          </cell>
          <cell r="BB635">
            <v>0</v>
          </cell>
          <cell r="BC635">
            <v>0</v>
          </cell>
          <cell r="BD635">
            <v>0</v>
          </cell>
          <cell r="BE635">
            <v>3014.785</v>
          </cell>
          <cell r="BF635">
            <v>9623.47166666667</v>
          </cell>
          <cell r="BG635">
            <v>14439.29</v>
          </cell>
          <cell r="BH635">
            <v>18249.2733333333</v>
          </cell>
        </row>
        <row r="636">
          <cell r="B636" t="str">
            <v>S437060</v>
          </cell>
          <cell r="C636" t="str">
            <v>日照联成汽车部件有限公司</v>
          </cell>
          <cell r="D636" t="str">
            <v>座椅</v>
          </cell>
          <cell r="E636" t="str">
            <v>座椅</v>
          </cell>
          <cell r="F636" t="e">
            <v>#REF!</v>
          </cell>
          <cell r="G636" t="str">
            <v>正常供货</v>
          </cell>
          <cell r="H636">
            <v>60</v>
          </cell>
        </row>
        <row r="636">
          <cell r="J636">
            <v>60</v>
          </cell>
        </row>
        <row r="636">
          <cell r="AU636">
            <v>702371.17</v>
          </cell>
          <cell r="AV636">
            <v>160784.85</v>
          </cell>
          <cell r="AW636">
            <v>53842.29</v>
          </cell>
          <cell r="AX636">
            <v>152004.79</v>
          </cell>
          <cell r="AY636">
            <v>96650.66</v>
          </cell>
          <cell r="AZ636">
            <v>1165653.76</v>
          </cell>
          <cell r="BA636">
            <v>916998.31</v>
          </cell>
          <cell r="BB636">
            <v>0.8</v>
          </cell>
          <cell r="BC636">
            <v>0</v>
          </cell>
          <cell r="BD636">
            <v>117061.861666667</v>
          </cell>
          <cell r="BE636">
            <v>143859.336666667</v>
          </cell>
          <cell r="BF636">
            <v>152833.051666667</v>
          </cell>
          <cell r="BG636">
            <v>178167.183333333</v>
          </cell>
          <cell r="BH636">
            <v>194275.626666667</v>
          </cell>
        </row>
        <row r="637">
          <cell r="B637" t="str">
            <v>S450001</v>
          </cell>
          <cell r="C637" t="str">
            <v>重庆光大产业有限公司</v>
          </cell>
        </row>
        <row r="637">
          <cell r="E637" t="str">
            <v>座椅</v>
          </cell>
          <cell r="F637" t="e">
            <v>#REF!</v>
          </cell>
        </row>
        <row r="637">
          <cell r="H637">
            <v>60</v>
          </cell>
        </row>
        <row r="637">
          <cell r="AT637">
            <v>12258.81</v>
          </cell>
          <cell r="AU637">
            <v>0</v>
          </cell>
          <cell r="AV637">
            <v>0</v>
          </cell>
          <cell r="AW637">
            <v>0</v>
          </cell>
          <cell r="AX637">
            <v>62218.15</v>
          </cell>
          <cell r="AY637">
            <v>0</v>
          </cell>
          <cell r="AZ637">
            <v>74476.96</v>
          </cell>
          <cell r="BA637">
            <v>12258.81</v>
          </cell>
          <cell r="BB637">
            <v>0</v>
          </cell>
          <cell r="BC637">
            <v>2043.135</v>
          </cell>
          <cell r="BD637">
            <v>2043.135</v>
          </cell>
          <cell r="BE637">
            <v>2043.135</v>
          </cell>
          <cell r="BF637">
            <v>2043.135</v>
          </cell>
          <cell r="BG637">
            <v>12412.8266666667</v>
          </cell>
          <cell r="BH637">
            <v>12412.8266666667</v>
          </cell>
        </row>
        <row r="638">
          <cell r="B638" t="str">
            <v>S413095</v>
          </cell>
          <cell r="C638" t="str">
            <v>河北岳钢数控设备有限公司</v>
          </cell>
        </row>
        <row r="638">
          <cell r="E638">
            <v>0</v>
          </cell>
        </row>
        <row r="638">
          <cell r="W638">
            <v>0</v>
          </cell>
        </row>
        <row r="638">
          <cell r="AV638">
            <v>0</v>
          </cell>
          <cell r="AW638">
            <v>0</v>
          </cell>
        </row>
        <row r="638"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</row>
        <row r="639">
          <cell r="B639" t="str">
            <v>S413214</v>
          </cell>
          <cell r="C639" t="str">
            <v>河北讯飞起重设备安装有限公司</v>
          </cell>
        </row>
        <row r="639">
          <cell r="E639">
            <v>0</v>
          </cell>
        </row>
        <row r="639">
          <cell r="AT639">
            <v>30000</v>
          </cell>
        </row>
        <row r="639">
          <cell r="AV639">
            <v>0</v>
          </cell>
          <cell r="AW639">
            <v>0</v>
          </cell>
        </row>
        <row r="639">
          <cell r="AY639">
            <v>0</v>
          </cell>
          <cell r="AZ639">
            <v>30000</v>
          </cell>
          <cell r="BA639">
            <v>30000</v>
          </cell>
          <cell r="BB639">
            <v>0</v>
          </cell>
          <cell r="BC639">
            <v>5000</v>
          </cell>
          <cell r="BD639">
            <v>5000</v>
          </cell>
          <cell r="BE639">
            <v>5000</v>
          </cell>
          <cell r="BF639">
            <v>5000</v>
          </cell>
          <cell r="BG639">
            <v>5000</v>
          </cell>
          <cell r="BH639">
            <v>5000</v>
          </cell>
        </row>
        <row r="640">
          <cell r="B640" t="str">
            <v>S512036</v>
          </cell>
          <cell r="C640" t="str">
            <v>天津未来化学有限公司</v>
          </cell>
        </row>
        <row r="640">
          <cell r="E640" t="str">
            <v>座椅</v>
          </cell>
          <cell r="F640" t="e">
            <v>#REF!</v>
          </cell>
        </row>
        <row r="640">
          <cell r="AT640">
            <v>19500</v>
          </cell>
        </row>
        <row r="640">
          <cell r="AV640">
            <v>0</v>
          </cell>
          <cell r="AW640">
            <v>0</v>
          </cell>
        </row>
        <row r="640">
          <cell r="AY640">
            <v>0</v>
          </cell>
          <cell r="AZ640">
            <v>19500</v>
          </cell>
          <cell r="BA640">
            <v>19500</v>
          </cell>
          <cell r="BB640">
            <v>0</v>
          </cell>
          <cell r="BC640">
            <v>3250</v>
          </cell>
          <cell r="BD640">
            <v>3250</v>
          </cell>
          <cell r="BE640">
            <v>3250</v>
          </cell>
          <cell r="BF640">
            <v>3250</v>
          </cell>
          <cell r="BG640">
            <v>3250</v>
          </cell>
          <cell r="BH640">
            <v>3250</v>
          </cell>
        </row>
        <row r="641">
          <cell r="B641" t="str">
            <v>S513152</v>
          </cell>
          <cell r="C641" t="str">
            <v>黄骅市源宏模具厂</v>
          </cell>
        </row>
        <row r="641">
          <cell r="E641" t="str">
            <v>金属件</v>
          </cell>
          <cell r="F641" t="e">
            <v>#REF!</v>
          </cell>
        </row>
        <row r="641">
          <cell r="H641" t="str">
            <v>预付</v>
          </cell>
        </row>
        <row r="641">
          <cell r="AH641">
            <v>0</v>
          </cell>
        </row>
        <row r="641">
          <cell r="AV641">
            <v>0</v>
          </cell>
          <cell r="AW641">
            <v>0</v>
          </cell>
        </row>
        <row r="641">
          <cell r="AY641">
            <v>0</v>
          </cell>
          <cell r="AZ641">
            <v>0</v>
          </cell>
          <cell r="BA641">
            <v>0</v>
          </cell>
          <cell r="BB641">
            <v>1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</row>
        <row r="642">
          <cell r="B642" t="str">
            <v>S513222</v>
          </cell>
          <cell r="C642" t="str">
            <v>沧州君泰包装制品有限公司</v>
          </cell>
        </row>
        <row r="642">
          <cell r="E642" t="str">
            <v>座椅</v>
          </cell>
          <cell r="F642" t="e">
            <v>#REF!</v>
          </cell>
        </row>
        <row r="642">
          <cell r="H642">
            <v>30</v>
          </cell>
        </row>
        <row r="642">
          <cell r="AR642">
            <v>0</v>
          </cell>
          <cell r="AS642">
            <v>13115.38</v>
          </cell>
        </row>
        <row r="642">
          <cell r="AV642">
            <v>0</v>
          </cell>
          <cell r="AW642">
            <v>108897.53</v>
          </cell>
        </row>
        <row r="642">
          <cell r="AY642">
            <v>0</v>
          </cell>
          <cell r="AZ642">
            <v>122012.91</v>
          </cell>
          <cell r="BA642">
            <v>122012.91</v>
          </cell>
          <cell r="BB642">
            <v>0.8</v>
          </cell>
          <cell r="BC642">
            <v>2185.89666666667</v>
          </cell>
          <cell r="BD642">
            <v>2185.89666666667</v>
          </cell>
          <cell r="BE642">
            <v>2185.89666666667</v>
          </cell>
          <cell r="BF642">
            <v>20335.485</v>
          </cell>
          <cell r="BG642">
            <v>20335.485</v>
          </cell>
          <cell r="BH642">
            <v>18149.5883333333</v>
          </cell>
        </row>
        <row r="643">
          <cell r="B643" t="str">
            <v>S513231</v>
          </cell>
          <cell r="C643" t="str">
            <v>沧州渤海新区欣智恒科技有限公司</v>
          </cell>
        </row>
        <row r="643">
          <cell r="E643">
            <v>0</v>
          </cell>
        </row>
        <row r="643">
          <cell r="AT643">
            <v>800</v>
          </cell>
        </row>
        <row r="643">
          <cell r="AV643">
            <v>0</v>
          </cell>
          <cell r="AW643">
            <v>0</v>
          </cell>
        </row>
        <row r="643">
          <cell r="AY643">
            <v>0</v>
          </cell>
          <cell r="AZ643">
            <v>800</v>
          </cell>
          <cell r="BA643">
            <v>800</v>
          </cell>
          <cell r="BB643">
            <v>0</v>
          </cell>
          <cell r="BC643">
            <v>133.333333333333</v>
          </cell>
          <cell r="BD643">
            <v>133.333333333333</v>
          </cell>
          <cell r="BE643">
            <v>133.333333333333</v>
          </cell>
          <cell r="BF643">
            <v>133.333333333333</v>
          </cell>
          <cell r="BG643">
            <v>133.333333333333</v>
          </cell>
          <cell r="BH643">
            <v>133.333333333333</v>
          </cell>
        </row>
        <row r="644">
          <cell r="B644" t="str">
            <v>S513233</v>
          </cell>
          <cell r="C644" t="str">
            <v>沧州辉骏建筑安装工程有限公司</v>
          </cell>
        </row>
        <row r="644">
          <cell r="E644">
            <v>0</v>
          </cell>
        </row>
        <row r="644">
          <cell r="AT644">
            <v>0</v>
          </cell>
        </row>
        <row r="644">
          <cell r="AV644">
            <v>0</v>
          </cell>
          <cell r="AW644">
            <v>0</v>
          </cell>
          <cell r="AX644">
            <v>1095</v>
          </cell>
          <cell r="AY644">
            <v>0</v>
          </cell>
          <cell r="AZ644">
            <v>1095</v>
          </cell>
          <cell r="BA644">
            <v>1095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182.5</v>
          </cell>
          <cell r="BH644">
            <v>182.5</v>
          </cell>
        </row>
        <row r="645">
          <cell r="B645" t="str">
            <v>S513234</v>
          </cell>
          <cell r="C645" t="str">
            <v>黄骅市渤新环保科技有限公司</v>
          </cell>
        </row>
        <row r="645">
          <cell r="E645">
            <v>0</v>
          </cell>
        </row>
        <row r="645">
          <cell r="AT645">
            <v>35000</v>
          </cell>
        </row>
        <row r="645">
          <cell r="AV645">
            <v>0</v>
          </cell>
          <cell r="AW645">
            <v>0</v>
          </cell>
        </row>
        <row r="645">
          <cell r="AY645">
            <v>0</v>
          </cell>
          <cell r="AZ645">
            <v>35000</v>
          </cell>
          <cell r="BA645">
            <v>35000</v>
          </cell>
          <cell r="BB645">
            <v>0</v>
          </cell>
          <cell r="BC645">
            <v>5833.33333333333</v>
          </cell>
          <cell r="BD645">
            <v>5833.33333333333</v>
          </cell>
          <cell r="BE645">
            <v>5833.33333333333</v>
          </cell>
          <cell r="BF645">
            <v>5833.33333333333</v>
          </cell>
          <cell r="BG645">
            <v>5833.33333333333</v>
          </cell>
          <cell r="BH645">
            <v>5833.33333333333</v>
          </cell>
        </row>
        <row r="646">
          <cell r="B646" t="str">
            <v>S521016</v>
          </cell>
          <cell r="C646" t="str">
            <v>大连安华物流系统有限公司</v>
          </cell>
        </row>
        <row r="646">
          <cell r="E646">
            <v>0</v>
          </cell>
        </row>
        <row r="646">
          <cell r="AT646">
            <v>21057.55</v>
          </cell>
        </row>
        <row r="646">
          <cell r="AV646">
            <v>0</v>
          </cell>
          <cell r="AW646">
            <v>0</v>
          </cell>
        </row>
        <row r="646">
          <cell r="AY646">
            <v>0</v>
          </cell>
          <cell r="AZ646">
            <v>21057.55</v>
          </cell>
          <cell r="BA646">
            <v>21057.55</v>
          </cell>
          <cell r="BB646">
            <v>0</v>
          </cell>
          <cell r="BC646">
            <v>3509.59166666667</v>
          </cell>
          <cell r="BD646">
            <v>3509.59166666667</v>
          </cell>
          <cell r="BE646">
            <v>3509.59166666667</v>
          </cell>
          <cell r="BF646">
            <v>3509.59166666667</v>
          </cell>
          <cell r="BG646">
            <v>3509.59166666667</v>
          </cell>
          <cell r="BH646">
            <v>3509.59166666667</v>
          </cell>
        </row>
        <row r="647">
          <cell r="B647" t="str">
            <v>S536001</v>
          </cell>
          <cell r="C647" t="str">
            <v>南昌市瑞庄科技有限公司</v>
          </cell>
        </row>
        <row r="647">
          <cell r="E647">
            <v>0</v>
          </cell>
        </row>
        <row r="647">
          <cell r="AS647">
            <v>0</v>
          </cell>
        </row>
        <row r="647">
          <cell r="AV647">
            <v>0</v>
          </cell>
          <cell r="AW647">
            <v>0</v>
          </cell>
        </row>
        <row r="647"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</row>
        <row r="648">
          <cell r="B648" t="str">
            <v>S412049</v>
          </cell>
          <cell r="C648" t="str">
            <v>天津佳其汽车内饰部件有限公司</v>
          </cell>
        </row>
        <row r="648">
          <cell r="E648">
            <v>0</v>
          </cell>
        </row>
        <row r="648">
          <cell r="H648" t="str">
            <v>现付</v>
          </cell>
        </row>
        <row r="648">
          <cell r="AQ648">
            <v>0</v>
          </cell>
        </row>
        <row r="648">
          <cell r="AT648">
            <v>0</v>
          </cell>
        </row>
        <row r="648">
          <cell r="AV648">
            <v>0</v>
          </cell>
          <cell r="AW648">
            <v>0</v>
          </cell>
        </row>
        <row r="648"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</row>
        <row r="649">
          <cell r="B649" t="str">
            <v>S411027</v>
          </cell>
          <cell r="C649" t="str">
            <v>北京鑫葆海化学科技有限公司</v>
          </cell>
        </row>
        <row r="649">
          <cell r="E649">
            <v>0</v>
          </cell>
        </row>
        <row r="649">
          <cell r="AV649">
            <v>0</v>
          </cell>
          <cell r="AW649">
            <v>0</v>
          </cell>
        </row>
        <row r="649"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</row>
        <row r="650">
          <cell r="B650" t="str">
            <v>S411031</v>
          </cell>
          <cell r="C650" t="str">
            <v>北京长地集思信息技术有限公司</v>
          </cell>
        </row>
        <row r="650">
          <cell r="E650">
            <v>0</v>
          </cell>
        </row>
        <row r="650">
          <cell r="AV650">
            <v>0</v>
          </cell>
          <cell r="AW650">
            <v>0</v>
          </cell>
        </row>
        <row r="650"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</row>
        <row r="651">
          <cell r="B651" t="str">
            <v>S413048</v>
          </cell>
          <cell r="C651" t="str">
            <v>黄骅市聚兴制管有限公司</v>
          </cell>
        </row>
        <row r="651">
          <cell r="E651" t="str">
            <v>金属件</v>
          </cell>
          <cell r="F651" t="e">
            <v>#REF!</v>
          </cell>
        </row>
        <row r="651">
          <cell r="H651" t="str">
            <v>预付</v>
          </cell>
        </row>
        <row r="651">
          <cell r="AV651">
            <v>0</v>
          </cell>
          <cell r="AW651">
            <v>0</v>
          </cell>
        </row>
        <row r="651">
          <cell r="AY651">
            <v>0</v>
          </cell>
          <cell r="AZ651">
            <v>0</v>
          </cell>
          <cell r="BA651">
            <v>0</v>
          </cell>
          <cell r="BB651">
            <v>1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</row>
        <row r="652">
          <cell r="B652" t="str">
            <v>S413112</v>
          </cell>
          <cell r="C652" t="str">
            <v>南皮县泰航五金制造有限公司</v>
          </cell>
        </row>
        <row r="652">
          <cell r="E652">
            <v>0</v>
          </cell>
        </row>
        <row r="652">
          <cell r="AV652">
            <v>0</v>
          </cell>
          <cell r="AW652">
            <v>0</v>
          </cell>
        </row>
        <row r="652"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</row>
        <row r="653">
          <cell r="B653" t="str">
            <v>S413179</v>
          </cell>
          <cell r="C653" t="str">
            <v>文安县海智五金制品有限公司</v>
          </cell>
        </row>
        <row r="653">
          <cell r="E653" t="str">
            <v>金属件</v>
          </cell>
          <cell r="F653" t="e">
            <v>#REF!</v>
          </cell>
        </row>
        <row r="653">
          <cell r="H653" t="str">
            <v>现付</v>
          </cell>
        </row>
        <row r="653">
          <cell r="AU653">
            <v>0</v>
          </cell>
          <cell r="AV653">
            <v>0</v>
          </cell>
          <cell r="AW653">
            <v>0</v>
          </cell>
        </row>
        <row r="653">
          <cell r="AY653">
            <v>0</v>
          </cell>
          <cell r="AZ653">
            <v>0</v>
          </cell>
          <cell r="BA653">
            <v>0</v>
          </cell>
          <cell r="BB653">
            <v>1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</row>
        <row r="654">
          <cell r="B654" t="str">
            <v>S413213</v>
          </cell>
          <cell r="C654" t="str">
            <v>沧县大河精密铸造厂</v>
          </cell>
        </row>
        <row r="654">
          <cell r="E654" t="str">
            <v>座椅</v>
          </cell>
          <cell r="F654" t="e">
            <v>#REF!</v>
          </cell>
        </row>
        <row r="654"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1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</row>
        <row r="655">
          <cell r="B655" t="str">
            <v>S431040</v>
          </cell>
          <cell r="C655" t="str">
            <v>上海通实机器人制造有限公司</v>
          </cell>
        </row>
        <row r="655">
          <cell r="E655" t="str">
            <v>金属件</v>
          </cell>
          <cell r="F655" t="e">
            <v>#REF!</v>
          </cell>
        </row>
        <row r="655">
          <cell r="AU655">
            <v>0</v>
          </cell>
          <cell r="AV655">
            <v>0</v>
          </cell>
          <cell r="AW655">
            <v>0</v>
          </cell>
        </row>
        <row r="655">
          <cell r="AY655">
            <v>0</v>
          </cell>
          <cell r="AZ655">
            <v>0</v>
          </cell>
          <cell r="BA655">
            <v>0</v>
          </cell>
          <cell r="BB655">
            <v>1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</row>
        <row r="656">
          <cell r="B656" t="str">
            <v>S432033</v>
          </cell>
          <cell r="C656" t="str">
            <v>南京磐纳科技发展有限公司</v>
          </cell>
        </row>
        <row r="656">
          <cell r="E656">
            <v>0</v>
          </cell>
        </row>
        <row r="656">
          <cell r="AV656">
            <v>0</v>
          </cell>
          <cell r="AW656">
            <v>0</v>
          </cell>
        </row>
        <row r="656"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</row>
        <row r="657">
          <cell r="B657" t="str">
            <v>S437040</v>
          </cell>
          <cell r="C657" t="str">
            <v>淄博颜山专用汽车有限公司</v>
          </cell>
        </row>
        <row r="657">
          <cell r="E657">
            <v>0</v>
          </cell>
        </row>
        <row r="657">
          <cell r="K657">
            <v>430000</v>
          </cell>
        </row>
        <row r="657">
          <cell r="AV657">
            <v>0</v>
          </cell>
          <cell r="AW657">
            <v>0</v>
          </cell>
        </row>
        <row r="657">
          <cell r="AY657">
            <v>0</v>
          </cell>
          <cell r="AZ657">
            <v>430000</v>
          </cell>
          <cell r="BA657">
            <v>430000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</row>
        <row r="658">
          <cell r="B658" t="str">
            <v>S437048</v>
          </cell>
          <cell r="C658" t="str">
            <v>宁津县永胜胶合板厂</v>
          </cell>
        </row>
        <row r="658">
          <cell r="E658">
            <v>0</v>
          </cell>
        </row>
        <row r="658">
          <cell r="AV658">
            <v>0</v>
          </cell>
          <cell r="AW658">
            <v>0</v>
          </cell>
        </row>
        <row r="658"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</row>
        <row r="659">
          <cell r="B659" t="str">
            <v>S437054</v>
          </cell>
          <cell r="C659" t="str">
            <v>山东朗迪铝业有限公司</v>
          </cell>
        </row>
        <row r="659">
          <cell r="E659">
            <v>0</v>
          </cell>
        </row>
        <row r="659">
          <cell r="AV659">
            <v>0</v>
          </cell>
          <cell r="AW659">
            <v>0</v>
          </cell>
        </row>
        <row r="659"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</row>
        <row r="660">
          <cell r="B660" t="str">
            <v>S437061</v>
          </cell>
          <cell r="C660" t="str">
            <v>青岛宥恩工贸有限公司</v>
          </cell>
        </row>
        <row r="660">
          <cell r="E660">
            <v>0</v>
          </cell>
        </row>
        <row r="660">
          <cell r="H660" t="str">
            <v>预付</v>
          </cell>
        </row>
        <row r="660">
          <cell r="AU660">
            <v>0</v>
          </cell>
          <cell r="AV660">
            <v>0</v>
          </cell>
          <cell r="AW660">
            <v>0</v>
          </cell>
        </row>
        <row r="660"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</row>
        <row r="661">
          <cell r="B661" t="str">
            <v>S444009</v>
          </cell>
          <cell r="C661" t="str">
            <v>广东尚研电子科技股份有限公司</v>
          </cell>
        </row>
        <row r="661">
          <cell r="E661">
            <v>0</v>
          </cell>
        </row>
        <row r="661">
          <cell r="H661">
            <v>60</v>
          </cell>
        </row>
        <row r="661">
          <cell r="AV661">
            <v>0</v>
          </cell>
          <cell r="AW661">
            <v>0</v>
          </cell>
        </row>
        <row r="661"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</row>
        <row r="662">
          <cell r="B662" t="str">
            <v>S511038</v>
          </cell>
          <cell r="C662" t="str">
            <v>中联认证中心（北京）有限公司</v>
          </cell>
        </row>
        <row r="662">
          <cell r="AV662">
            <v>0</v>
          </cell>
          <cell r="AW662">
            <v>0</v>
          </cell>
        </row>
        <row r="662"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</row>
        <row r="663">
          <cell r="B663" t="str">
            <v>S511048</v>
          </cell>
          <cell r="C663" t="str">
            <v>东审鼎立国际会计师事务所有限责任公司</v>
          </cell>
        </row>
        <row r="663">
          <cell r="E663">
            <v>0</v>
          </cell>
        </row>
        <row r="663">
          <cell r="AU663">
            <v>0</v>
          </cell>
          <cell r="AV663">
            <v>0</v>
          </cell>
          <cell r="AW663">
            <v>0</v>
          </cell>
        </row>
        <row r="663"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</row>
        <row r="664">
          <cell r="B664" t="str">
            <v>S512019</v>
          </cell>
          <cell r="C664" t="str">
            <v>中汽研汽车检验中心（天津）有限公司</v>
          </cell>
        </row>
        <row r="664">
          <cell r="E664">
            <v>0</v>
          </cell>
        </row>
        <row r="664">
          <cell r="AU664">
            <v>0</v>
          </cell>
          <cell r="AV664">
            <v>0</v>
          </cell>
          <cell r="AW664">
            <v>0</v>
          </cell>
        </row>
        <row r="664"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</row>
        <row r="665">
          <cell r="B665" t="str">
            <v>S513032</v>
          </cell>
          <cell r="C665" t="str">
            <v>保定市齐稳精密机械设备制造有限公司</v>
          </cell>
        </row>
        <row r="665">
          <cell r="E665">
            <v>0</v>
          </cell>
        </row>
        <row r="665">
          <cell r="AV665">
            <v>0</v>
          </cell>
          <cell r="AW665">
            <v>0</v>
          </cell>
        </row>
        <row r="665"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</row>
        <row r="666">
          <cell r="B666" t="str">
            <v>S513034</v>
          </cell>
          <cell r="C666" t="str">
            <v>中国移动通信集团河北有限公司沧州分公司</v>
          </cell>
        </row>
        <row r="666">
          <cell r="E666">
            <v>0</v>
          </cell>
        </row>
        <row r="666"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</row>
        <row r="667">
          <cell r="B667" t="str">
            <v>S513043</v>
          </cell>
          <cell r="C667" t="str">
            <v>河北清旭科技服务有限公司</v>
          </cell>
        </row>
        <row r="667">
          <cell r="E667">
            <v>0</v>
          </cell>
        </row>
        <row r="667">
          <cell r="AV667">
            <v>0</v>
          </cell>
          <cell r="AW667">
            <v>0</v>
          </cell>
        </row>
        <row r="667"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</row>
        <row r="668">
          <cell r="B668" t="str">
            <v>S513064</v>
          </cell>
          <cell r="C668" t="str">
            <v>沧州强盛精密模具制造有限公司</v>
          </cell>
        </row>
        <row r="668">
          <cell r="E668">
            <v>0</v>
          </cell>
        </row>
        <row r="668">
          <cell r="AV668">
            <v>0</v>
          </cell>
          <cell r="AW668">
            <v>0</v>
          </cell>
        </row>
        <row r="668"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</row>
        <row r="669">
          <cell r="B669" t="str">
            <v>S513083</v>
          </cell>
          <cell r="C669" t="str">
            <v>河北冀翔通电子科技有限公司</v>
          </cell>
        </row>
        <row r="669">
          <cell r="E669">
            <v>0</v>
          </cell>
        </row>
        <row r="669"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</row>
        <row r="670">
          <cell r="B670" t="str">
            <v>S513198</v>
          </cell>
          <cell r="C670" t="str">
            <v>河北宇通特种胶管有限公司</v>
          </cell>
        </row>
        <row r="670">
          <cell r="E670">
            <v>0</v>
          </cell>
        </row>
        <row r="670">
          <cell r="AV670">
            <v>0</v>
          </cell>
          <cell r="AW670">
            <v>0</v>
          </cell>
        </row>
        <row r="670"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</row>
        <row r="671">
          <cell r="B671" t="str">
            <v>S513207</v>
          </cell>
          <cell r="C671" t="str">
            <v>信誉楼百货集团有限公司黄骅信誉楼旗舰店</v>
          </cell>
        </row>
        <row r="671">
          <cell r="E671">
            <v>0</v>
          </cell>
        </row>
        <row r="671"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</row>
        <row r="672">
          <cell r="B672" t="str">
            <v>S513221</v>
          </cell>
          <cell r="C672" t="str">
            <v>沧州骏臣金属材料销售有限公司</v>
          </cell>
        </row>
        <row r="672">
          <cell r="E672">
            <v>0</v>
          </cell>
        </row>
        <row r="672">
          <cell r="AU672">
            <v>0</v>
          </cell>
          <cell r="AV672">
            <v>0</v>
          </cell>
          <cell r="AW672">
            <v>0</v>
          </cell>
        </row>
        <row r="672"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</row>
        <row r="673">
          <cell r="B673" t="str">
            <v>S513236</v>
          </cell>
          <cell r="C673" t="str">
            <v>河北爱信诺航天信息有限公司沧州分公司</v>
          </cell>
        </row>
        <row r="673">
          <cell r="E673">
            <v>0</v>
          </cell>
        </row>
        <row r="673">
          <cell r="AU673">
            <v>0</v>
          </cell>
          <cell r="AV673">
            <v>0</v>
          </cell>
          <cell r="AW673">
            <v>0</v>
          </cell>
        </row>
        <row r="673"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</row>
        <row r="674">
          <cell r="B674" t="str">
            <v>S533012</v>
          </cell>
          <cell r="C674" t="str">
            <v>永赢金融租赁有限公司</v>
          </cell>
        </row>
        <row r="674">
          <cell r="E674">
            <v>0</v>
          </cell>
        </row>
        <row r="674">
          <cell r="AU674">
            <v>0</v>
          </cell>
          <cell r="AV674">
            <v>0</v>
          </cell>
          <cell r="AW674">
            <v>0</v>
          </cell>
        </row>
        <row r="674">
          <cell r="AY674">
            <v>250591.6</v>
          </cell>
          <cell r="AZ674">
            <v>250591.6</v>
          </cell>
          <cell r="BA674">
            <v>250591.6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41765.2666666667</v>
          </cell>
        </row>
        <row r="675">
          <cell r="B675" t="str">
            <v>S537043</v>
          </cell>
          <cell r="C675" t="str">
            <v>中国重汽集团济南动力有限公司</v>
          </cell>
        </row>
        <row r="675">
          <cell r="E675">
            <v>0</v>
          </cell>
        </row>
        <row r="675"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</row>
        <row r="676">
          <cell r="B676" t="str">
            <v>S541015</v>
          </cell>
          <cell r="C676" t="str">
            <v>河南云塔新能源科技开发有限公司</v>
          </cell>
        </row>
        <row r="676">
          <cell r="E676">
            <v>0</v>
          </cell>
        </row>
        <row r="676">
          <cell r="AV676">
            <v>0</v>
          </cell>
          <cell r="AW676">
            <v>0</v>
          </cell>
        </row>
        <row r="676"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</row>
        <row r="677">
          <cell r="B677" t="str">
            <v>S543005</v>
          </cell>
          <cell r="C677" t="str">
            <v>卫辉市华伟矿山机械有限公司</v>
          </cell>
        </row>
        <row r="677">
          <cell r="E677">
            <v>0</v>
          </cell>
        </row>
        <row r="677">
          <cell r="AV677">
            <v>0</v>
          </cell>
          <cell r="AW677">
            <v>0</v>
          </cell>
        </row>
        <row r="677"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</row>
        <row r="678">
          <cell r="B678" t="str">
            <v>S544026</v>
          </cell>
          <cell r="C678" t="str">
            <v>东莞市博一自动化科技有限公司</v>
          </cell>
        </row>
        <row r="678">
          <cell r="E678">
            <v>0</v>
          </cell>
        </row>
        <row r="678">
          <cell r="AU678">
            <v>0</v>
          </cell>
          <cell r="AV678">
            <v>0</v>
          </cell>
          <cell r="AW678">
            <v>0</v>
          </cell>
        </row>
        <row r="678"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</row>
        <row r="679">
          <cell r="B679" t="str">
            <v>S561001</v>
          </cell>
          <cell r="C679" t="str">
            <v>陕西华臻工贸服务有限公司</v>
          </cell>
        </row>
        <row r="679">
          <cell r="E679">
            <v>0</v>
          </cell>
        </row>
        <row r="679">
          <cell r="AV679">
            <v>0</v>
          </cell>
          <cell r="AW679">
            <v>0</v>
          </cell>
        </row>
        <row r="679"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</row>
        <row r="680">
          <cell r="B680" t="str">
            <v>S412037</v>
          </cell>
          <cell r="C680" t="str">
            <v>天津湘鑫科技发展有限公司</v>
          </cell>
        </row>
        <row r="680">
          <cell r="E680">
            <v>0</v>
          </cell>
        </row>
        <row r="680">
          <cell r="H680">
            <v>30</v>
          </cell>
        </row>
        <row r="680">
          <cell r="J680">
            <v>30</v>
          </cell>
        </row>
        <row r="680">
          <cell r="AV680">
            <v>0</v>
          </cell>
          <cell r="AW680">
            <v>63475.21</v>
          </cell>
        </row>
        <row r="680">
          <cell r="AY680">
            <v>0</v>
          </cell>
          <cell r="AZ680">
            <v>63475.21</v>
          </cell>
          <cell r="BA680">
            <v>63475.21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10579.2016666667</v>
          </cell>
          <cell r="BG680">
            <v>10579.2016666667</v>
          </cell>
          <cell r="BH680">
            <v>10579.2016666667</v>
          </cell>
        </row>
        <row r="681">
          <cell r="B681" t="str">
            <v>S413212</v>
          </cell>
          <cell r="C681" t="str">
            <v>廊坊富杉汽车零部件有限公司</v>
          </cell>
        </row>
        <row r="681">
          <cell r="E681" t="str">
            <v>座椅</v>
          </cell>
          <cell r="F681" t="e">
            <v>#REF!</v>
          </cell>
        </row>
        <row r="681">
          <cell r="H681">
            <v>60</v>
          </cell>
        </row>
        <row r="681">
          <cell r="J681">
            <v>60</v>
          </cell>
        </row>
        <row r="681">
          <cell r="AV681">
            <v>59971.36</v>
          </cell>
          <cell r="AW681">
            <v>0</v>
          </cell>
        </row>
        <row r="681">
          <cell r="AY681">
            <v>0</v>
          </cell>
          <cell r="AZ681">
            <v>59971.36</v>
          </cell>
          <cell r="BA681">
            <v>59971.36</v>
          </cell>
          <cell r="BB681">
            <v>0</v>
          </cell>
          <cell r="BC681">
            <v>0</v>
          </cell>
          <cell r="BD681">
            <v>0</v>
          </cell>
          <cell r="BE681">
            <v>9995.22666666667</v>
          </cell>
          <cell r="BF681">
            <v>9995.22666666667</v>
          </cell>
          <cell r="BG681">
            <v>9995.22666666667</v>
          </cell>
          <cell r="BH681">
            <v>9995.22666666667</v>
          </cell>
        </row>
        <row r="682">
          <cell r="B682" t="str">
            <v>S413215</v>
          </cell>
          <cell r="C682" t="str">
            <v>北京吉信气弹簧制品有限公司廊坊分公司</v>
          </cell>
          <cell r="D682" t="str">
            <v>座椅</v>
          </cell>
          <cell r="E682" t="str">
            <v>座椅</v>
          </cell>
          <cell r="F682" t="e">
            <v>#REF!</v>
          </cell>
          <cell r="G682" t="str">
            <v>正常供货</v>
          </cell>
          <cell r="H682">
            <v>90</v>
          </cell>
          <cell r="I682" t="str">
            <v>是</v>
          </cell>
          <cell r="J682">
            <v>90</v>
          </cell>
        </row>
        <row r="682">
          <cell r="AV682">
            <v>2486</v>
          </cell>
          <cell r="AW682">
            <v>43086.9</v>
          </cell>
          <cell r="AX682">
            <v>41222.4</v>
          </cell>
          <cell r="AY682">
            <v>0</v>
          </cell>
          <cell r="AZ682">
            <v>86795.3</v>
          </cell>
          <cell r="BA682">
            <v>2486</v>
          </cell>
          <cell r="BB682">
            <v>0.8</v>
          </cell>
          <cell r="BC682">
            <v>0</v>
          </cell>
          <cell r="BD682">
            <v>0</v>
          </cell>
          <cell r="BE682">
            <v>414.333333333333</v>
          </cell>
          <cell r="BF682">
            <v>7595.48333333333</v>
          </cell>
          <cell r="BG682">
            <v>14465.8833333333</v>
          </cell>
          <cell r="BH682">
            <v>14465.8833333333</v>
          </cell>
        </row>
        <row r="683">
          <cell r="B683" t="str">
            <v>S432046</v>
          </cell>
          <cell r="C683" t="str">
            <v>江苏福美汽车镜有限公司</v>
          </cell>
        </row>
        <row r="683">
          <cell r="E683">
            <v>0</v>
          </cell>
        </row>
        <row r="683">
          <cell r="H683">
            <v>90</v>
          </cell>
        </row>
        <row r="683">
          <cell r="J683">
            <v>90</v>
          </cell>
        </row>
        <row r="683">
          <cell r="AV683">
            <v>155940</v>
          </cell>
          <cell r="AW683">
            <v>0</v>
          </cell>
        </row>
        <row r="683">
          <cell r="AY683">
            <v>0</v>
          </cell>
          <cell r="AZ683">
            <v>155940</v>
          </cell>
          <cell r="BA683">
            <v>155940</v>
          </cell>
          <cell r="BB683">
            <v>0</v>
          </cell>
          <cell r="BC683">
            <v>0</v>
          </cell>
          <cell r="BD683">
            <v>0</v>
          </cell>
          <cell r="BE683">
            <v>25990</v>
          </cell>
          <cell r="BF683">
            <v>25990</v>
          </cell>
          <cell r="BG683">
            <v>25990</v>
          </cell>
          <cell r="BH683">
            <v>25990</v>
          </cell>
        </row>
        <row r="684">
          <cell r="B684" t="str">
            <v>S432049</v>
          </cell>
          <cell r="C684" t="str">
            <v>徐州派特控制技术有限公司</v>
          </cell>
        </row>
        <row r="684">
          <cell r="E684" t="str">
            <v>座椅</v>
          </cell>
          <cell r="F684" t="e">
            <v>#REF!</v>
          </cell>
        </row>
        <row r="684">
          <cell r="H684">
            <v>90</v>
          </cell>
        </row>
        <row r="684">
          <cell r="J684">
            <v>90</v>
          </cell>
        </row>
        <row r="684">
          <cell r="AV684">
            <v>3583</v>
          </cell>
          <cell r="AW684">
            <v>29945</v>
          </cell>
        </row>
        <row r="684">
          <cell r="AY684">
            <v>0</v>
          </cell>
          <cell r="AZ684">
            <v>33528</v>
          </cell>
          <cell r="BA684">
            <v>3583</v>
          </cell>
          <cell r="BB684">
            <v>0</v>
          </cell>
          <cell r="BC684">
            <v>0</v>
          </cell>
          <cell r="BD684">
            <v>0</v>
          </cell>
          <cell r="BE684">
            <v>597.166666666667</v>
          </cell>
          <cell r="BF684">
            <v>5588</v>
          </cell>
          <cell r="BG684">
            <v>5588</v>
          </cell>
          <cell r="BH684">
            <v>5588</v>
          </cell>
        </row>
        <row r="685">
          <cell r="B685" t="str">
            <v>S513190</v>
          </cell>
          <cell r="C685" t="str">
            <v>沧州直聘通信息技术有限公司</v>
          </cell>
        </row>
        <row r="685">
          <cell r="E685">
            <v>0</v>
          </cell>
        </row>
        <row r="685">
          <cell r="H685" t="str">
            <v>预付</v>
          </cell>
        </row>
        <row r="685">
          <cell r="AV685">
            <v>0</v>
          </cell>
          <cell r="AW685">
            <v>0</v>
          </cell>
        </row>
        <row r="685"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</row>
        <row r="686">
          <cell r="B686" t="str">
            <v>S431041</v>
          </cell>
          <cell r="C686" t="str">
            <v>上海绒彧贸易有限公司</v>
          </cell>
        </row>
        <row r="686">
          <cell r="E686">
            <v>0</v>
          </cell>
        </row>
        <row r="686">
          <cell r="H686" t="str">
            <v>预付</v>
          </cell>
        </row>
        <row r="686">
          <cell r="AV686">
            <v>0</v>
          </cell>
          <cell r="AW686">
            <v>0</v>
          </cell>
        </row>
        <row r="686"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</row>
        <row r="687">
          <cell r="B687" t="str">
            <v>S432051</v>
          </cell>
          <cell r="C687" t="str">
            <v>无锡万谦工品智造科技有限公司</v>
          </cell>
        </row>
        <row r="687">
          <cell r="E687" t="str">
            <v>金属件</v>
          </cell>
          <cell r="F687" t="e">
            <v>#REF!</v>
          </cell>
        </row>
        <row r="687">
          <cell r="H687" t="str">
            <v>预付</v>
          </cell>
        </row>
        <row r="687">
          <cell r="AV687">
            <v>0</v>
          </cell>
          <cell r="AW687">
            <v>0</v>
          </cell>
        </row>
        <row r="687">
          <cell r="AY687">
            <v>0</v>
          </cell>
          <cell r="AZ687">
            <v>0</v>
          </cell>
          <cell r="BA687">
            <v>0</v>
          </cell>
          <cell r="BB687">
            <v>1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</row>
        <row r="688">
          <cell r="B688" t="str">
            <v>S421018</v>
          </cell>
          <cell r="C688" t="str">
            <v>阿诺德紧固件（沈阳）有限公司</v>
          </cell>
        </row>
        <row r="688">
          <cell r="E688">
            <v>0</v>
          </cell>
        </row>
        <row r="688">
          <cell r="H688">
            <v>90</v>
          </cell>
        </row>
        <row r="688">
          <cell r="AW688">
            <v>25230.64</v>
          </cell>
        </row>
        <row r="688">
          <cell r="AY688">
            <v>0</v>
          </cell>
          <cell r="AZ688">
            <v>25230.64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4205.10666666667</v>
          </cell>
          <cell r="BG688">
            <v>4205.10666666667</v>
          </cell>
          <cell r="BH688">
            <v>4205.10666666667</v>
          </cell>
        </row>
        <row r="689">
          <cell r="B689" t="str">
            <v>S432052</v>
          </cell>
          <cell r="C689" t="str">
            <v>昆山圣精特金属制品有限公司</v>
          </cell>
        </row>
        <row r="689">
          <cell r="E689" t="str">
            <v>金属件</v>
          </cell>
          <cell r="F689" t="e">
            <v>#REF!</v>
          </cell>
        </row>
        <row r="689">
          <cell r="H689" t="str">
            <v>预付</v>
          </cell>
        </row>
        <row r="689">
          <cell r="AY689">
            <v>0</v>
          </cell>
          <cell r="AZ689">
            <v>0</v>
          </cell>
          <cell r="BA689">
            <v>0</v>
          </cell>
          <cell r="BB689">
            <v>1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</row>
        <row r="690">
          <cell r="B690" t="str">
            <v>S512038</v>
          </cell>
          <cell r="C690" t="str">
            <v>天津俊泰金属制品有限公司</v>
          </cell>
        </row>
        <row r="690">
          <cell r="E690">
            <v>0</v>
          </cell>
        </row>
        <row r="690">
          <cell r="H690">
            <v>30</v>
          </cell>
        </row>
        <row r="690">
          <cell r="AW690">
            <v>128390.94</v>
          </cell>
        </row>
        <row r="690">
          <cell r="AY690">
            <v>0</v>
          </cell>
          <cell r="AZ690">
            <v>128390.94</v>
          </cell>
          <cell r="BA690">
            <v>128390.94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21398.49</v>
          </cell>
          <cell r="BG690">
            <v>21398.49</v>
          </cell>
          <cell r="BH690">
            <v>21398.49</v>
          </cell>
        </row>
        <row r="691">
          <cell r="B691" t="str">
            <v>S412052</v>
          </cell>
          <cell r="C691" t="str">
            <v>利宇晴塑胶(天津)有限公司</v>
          </cell>
        </row>
        <row r="691">
          <cell r="E691" t="e">
            <v>#N/A</v>
          </cell>
        </row>
        <row r="691">
          <cell r="H691">
            <v>30</v>
          </cell>
        </row>
        <row r="691">
          <cell r="AY691">
            <v>0</v>
          </cell>
          <cell r="AZ691">
            <v>0</v>
          </cell>
          <cell r="BA691">
            <v>0</v>
          </cell>
          <cell r="BB691" t="e">
            <v>#N/A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</row>
        <row r="692">
          <cell r="B692" t="str">
            <v>S422010</v>
          </cell>
          <cell r="C692" t="str">
            <v>长春鸿德汽车照明有限公司</v>
          </cell>
        </row>
        <row r="692">
          <cell r="E692" t="e">
            <v>#N/A</v>
          </cell>
        </row>
        <row r="692">
          <cell r="H692">
            <v>60</v>
          </cell>
        </row>
        <row r="692">
          <cell r="AY692">
            <v>173134.08</v>
          </cell>
          <cell r="AZ692">
            <v>173134.08</v>
          </cell>
          <cell r="BA692">
            <v>0</v>
          </cell>
          <cell r="BB692" t="e">
            <v>#N/A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28855.68</v>
          </cell>
        </row>
        <row r="693">
          <cell r="B693" t="str">
            <v>S437066</v>
          </cell>
          <cell r="C693" t="str">
            <v>潍坊四水包装有限公司</v>
          </cell>
        </row>
        <row r="693">
          <cell r="E693" t="e">
            <v>#N/A</v>
          </cell>
        </row>
        <row r="693">
          <cell r="H693" t="str">
            <v>预付</v>
          </cell>
        </row>
        <row r="693">
          <cell r="AY693">
            <v>0</v>
          </cell>
          <cell r="AZ693">
            <v>0</v>
          </cell>
          <cell r="BA693">
            <v>0</v>
          </cell>
          <cell r="BB693" t="e">
            <v>#N/A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</row>
        <row r="694">
          <cell r="B694" t="str">
            <v>S444020</v>
          </cell>
          <cell r="C694" t="str">
            <v>惠州华阳通用电子有限公司</v>
          </cell>
        </row>
        <row r="694">
          <cell r="E694" t="e">
            <v>#N/A</v>
          </cell>
        </row>
        <row r="694">
          <cell r="H694">
            <v>60</v>
          </cell>
        </row>
        <row r="694">
          <cell r="AY694">
            <v>3818204.46</v>
          </cell>
          <cell r="AZ694">
            <v>3818204.46</v>
          </cell>
          <cell r="BA694">
            <v>0</v>
          </cell>
          <cell r="BB694" t="e">
            <v>#N/A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636367.41</v>
          </cell>
        </row>
        <row r="695">
          <cell r="B695" t="str">
            <v>S512035</v>
          </cell>
          <cell r="C695" t="str">
            <v>联合众企塑料包装制品（天津）有限公司</v>
          </cell>
        </row>
        <row r="695">
          <cell r="E695" t="e">
            <v>#N/A</v>
          </cell>
        </row>
        <row r="695">
          <cell r="H695">
            <v>60</v>
          </cell>
        </row>
        <row r="695">
          <cell r="AY695">
            <v>20672.12</v>
          </cell>
          <cell r="AZ695">
            <v>20672.12</v>
          </cell>
          <cell r="BA695">
            <v>0</v>
          </cell>
          <cell r="BB695" t="e">
            <v>#N/A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3445.35333333333</v>
          </cell>
        </row>
        <row r="696">
          <cell r="B696" t="str">
            <v>S513238</v>
          </cell>
          <cell r="C696" t="str">
            <v>深州市睿盛橡塑制品有限公司</v>
          </cell>
        </row>
        <row r="696">
          <cell r="E696" t="str">
            <v>金属件</v>
          </cell>
          <cell r="F696" t="e">
            <v>#REF!</v>
          </cell>
        </row>
        <row r="696">
          <cell r="H696" t="str">
            <v>预付</v>
          </cell>
        </row>
        <row r="696">
          <cell r="AX696">
            <v>3145</v>
          </cell>
          <cell r="AY696">
            <v>92912.62</v>
          </cell>
          <cell r="AZ696">
            <v>96057.62</v>
          </cell>
          <cell r="BA696">
            <v>96057.62</v>
          </cell>
          <cell r="BB696" t="e">
            <v>#N/A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524.166666666667</v>
          </cell>
          <cell r="BH696">
            <v>16009.6033333333</v>
          </cell>
        </row>
        <row r="697">
          <cell r="B697" t="str">
            <v>S531018</v>
          </cell>
          <cell r="C697" t="str">
            <v>上海誉星电子有限公司</v>
          </cell>
        </row>
        <row r="697">
          <cell r="E697" t="e">
            <v>#N/A</v>
          </cell>
        </row>
        <row r="697">
          <cell r="H697" t="str">
            <v>预付</v>
          </cell>
        </row>
        <row r="697">
          <cell r="AY697">
            <v>0</v>
          </cell>
          <cell r="AZ697">
            <v>0</v>
          </cell>
          <cell r="BA697">
            <v>0</v>
          </cell>
          <cell r="BB697" t="e">
            <v>#N/A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4"/>
    </sheetNames>
    <sheetDataSet>
      <sheetData sheetId="0" refreshError="1"/>
      <sheetData sheetId="1" refreshError="1">
        <row r="1">
          <cell r="A1" t="str">
            <v>正常货款类</v>
          </cell>
        </row>
        <row r="2">
          <cell r="A2" t="str">
            <v>供应商代码</v>
          </cell>
          <cell r="B2" t="str">
            <v>供应商名称</v>
          </cell>
          <cell r="C2" t="str">
            <v>模块</v>
          </cell>
          <cell r="D2" t="str">
            <v>供货状态</v>
          </cell>
          <cell r="E2" t="str">
            <v>类别</v>
          </cell>
          <cell r="F2" t="str">
            <v>资金类别区分</v>
          </cell>
          <cell r="G2" t="str">
            <v>2024年1-4月</v>
          </cell>
        </row>
        <row r="2">
          <cell r="J2" t="str">
            <v>1月</v>
          </cell>
        </row>
        <row r="2">
          <cell r="O2" t="str">
            <v>2月</v>
          </cell>
        </row>
        <row r="2">
          <cell r="R2" t="str">
            <v>3月</v>
          </cell>
          <cell r="S2" t="str">
            <v>4月</v>
          </cell>
        </row>
        <row r="2">
          <cell r="U2" t="str">
            <v>2024年1-4月</v>
          </cell>
        </row>
        <row r="3">
          <cell r="G3" t="str">
            <v>按半年平均数应付</v>
          </cell>
          <cell r="H3" t="str">
            <v>付款原则比例</v>
          </cell>
          <cell r="I3" t="str">
            <v>按原则应付</v>
          </cell>
          <cell r="J3" t="str">
            <v>1.24支付</v>
          </cell>
          <cell r="K3" t="str">
            <v>1.29支付</v>
          </cell>
          <cell r="L3" t="str">
            <v>1.31支付</v>
          </cell>
          <cell r="M3" t="str">
            <v>2.1支付</v>
          </cell>
          <cell r="N3" t="str">
            <v>2.6支付</v>
          </cell>
          <cell r="O3" t="str">
            <v>2.21支付</v>
          </cell>
          <cell r="P3" t="str">
            <v>2.29支付</v>
          </cell>
          <cell r="Q3" t="str">
            <v>3.1支付</v>
          </cell>
          <cell r="R3" t="str">
            <v>3.14支付</v>
          </cell>
          <cell r="S3" t="str">
            <v>4.27支付</v>
          </cell>
          <cell r="T3" t="str">
            <v>5.23前支付</v>
          </cell>
          <cell r="U3" t="str">
            <v>合计支付</v>
          </cell>
          <cell r="V3" t="str">
            <v>支付比例</v>
          </cell>
        </row>
        <row r="4">
          <cell r="A4" t="str">
            <v>S413044</v>
          </cell>
          <cell r="B4" t="str">
            <v>黄骅市长生汽车灯镜有限公司</v>
          </cell>
          <cell r="C4" t="str">
            <v>金属件/座椅/后视镜</v>
          </cell>
          <cell r="D4" t="str">
            <v>正常供货</v>
          </cell>
          <cell r="E4" t="str">
            <v>零部件</v>
          </cell>
          <cell r="F4" t="str">
            <v>正常货款类</v>
          </cell>
          <cell r="G4">
            <v>1935311.15466667</v>
          </cell>
          <cell r="H4">
            <v>0.8</v>
          </cell>
          <cell r="I4">
            <v>1548248.92373333</v>
          </cell>
        </row>
        <row r="4">
          <cell r="M4">
            <v>0</v>
          </cell>
          <cell r="N4">
            <v>90000</v>
          </cell>
        </row>
        <row r="4">
          <cell r="P4">
            <v>150000</v>
          </cell>
        </row>
        <row r="4">
          <cell r="R4">
            <v>150000</v>
          </cell>
          <cell r="S4">
            <v>120000</v>
          </cell>
        </row>
        <row r="4">
          <cell r="U4">
            <v>510000</v>
          </cell>
          <cell r="V4">
            <v>0.329404394979474</v>
          </cell>
        </row>
        <row r="5">
          <cell r="A5" t="str">
            <v>S413022</v>
          </cell>
          <cell r="B5" t="str">
            <v>海兴中盛弹簧有限公司</v>
          </cell>
          <cell r="C5" t="str">
            <v>金属件/座椅/后视镜</v>
          </cell>
          <cell r="D5" t="str">
            <v>正常供货</v>
          </cell>
          <cell r="E5" t="str">
            <v>零部件</v>
          </cell>
          <cell r="F5" t="str">
            <v>正常货款类</v>
          </cell>
          <cell r="G5">
            <v>1815941.896</v>
          </cell>
          <cell r="H5">
            <v>0.8</v>
          </cell>
          <cell r="I5">
            <v>1452753.5168</v>
          </cell>
          <cell r="J5">
            <v>0</v>
          </cell>
          <cell r="K5">
            <v>0</v>
          </cell>
          <cell r="L5">
            <v>0</v>
          </cell>
          <cell r="M5">
            <v>240000</v>
          </cell>
          <cell r="N5">
            <v>90000</v>
          </cell>
        </row>
        <row r="5">
          <cell r="P5">
            <v>150000</v>
          </cell>
          <cell r="Q5">
            <v>100000</v>
          </cell>
          <cell r="R5">
            <v>100000</v>
          </cell>
          <cell r="S5">
            <v>120000</v>
          </cell>
        </row>
        <row r="5">
          <cell r="U5">
            <v>800000</v>
          </cell>
          <cell r="V5">
            <v>0.550678412234837</v>
          </cell>
        </row>
        <row r="6">
          <cell r="A6" t="str">
            <v>S413034</v>
          </cell>
          <cell r="B6" t="str">
            <v>黄骅市汇铭汽车部件有限公司</v>
          </cell>
          <cell r="C6" t="str">
            <v>金属件/座椅/后视镜</v>
          </cell>
          <cell r="D6" t="str">
            <v>正常供货</v>
          </cell>
          <cell r="E6" t="str">
            <v>零部件</v>
          </cell>
          <cell r="F6" t="str">
            <v>正常货款类</v>
          </cell>
          <cell r="G6">
            <v>560616.229333333</v>
          </cell>
          <cell r="H6">
            <v>0.8</v>
          </cell>
          <cell r="I6">
            <v>448492.983466667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100000</v>
          </cell>
        </row>
        <row r="6">
          <cell r="P6">
            <v>50000</v>
          </cell>
          <cell r="Q6">
            <v>50000</v>
          </cell>
        </row>
        <row r="6">
          <cell r="S6">
            <v>50000</v>
          </cell>
        </row>
        <row r="6">
          <cell r="U6">
            <v>250000</v>
          </cell>
          <cell r="V6">
            <v>0.557422321454402</v>
          </cell>
        </row>
        <row r="7">
          <cell r="A7" t="str">
            <v>S411007</v>
          </cell>
          <cell r="B7" t="str">
            <v>北京浦东三浦标准件有限公司</v>
          </cell>
          <cell r="C7" t="str">
            <v>金属件/座椅/后视镜</v>
          </cell>
          <cell r="D7" t="str">
            <v>正常供货</v>
          </cell>
          <cell r="E7" t="str">
            <v>零部件</v>
          </cell>
          <cell r="F7" t="str">
            <v>正常货款类</v>
          </cell>
          <cell r="G7">
            <v>370852.936</v>
          </cell>
          <cell r="H7">
            <v>0.8</v>
          </cell>
          <cell r="I7">
            <v>296682.3488</v>
          </cell>
          <cell r="J7">
            <v>90000</v>
          </cell>
          <cell r="K7">
            <v>100000</v>
          </cell>
          <cell r="L7">
            <v>0</v>
          </cell>
          <cell r="M7">
            <v>0</v>
          </cell>
          <cell r="N7">
            <v>30000</v>
          </cell>
        </row>
        <row r="7">
          <cell r="P7">
            <v>40000</v>
          </cell>
          <cell r="Q7">
            <v>50000</v>
          </cell>
        </row>
        <row r="7">
          <cell r="S7">
            <v>100000</v>
          </cell>
          <cell r="T7">
            <v>30000</v>
          </cell>
          <cell r="U7">
            <v>440000</v>
          </cell>
          <cell r="V7">
            <v>1.48306767079228</v>
          </cell>
        </row>
        <row r="8">
          <cell r="A8" t="str">
            <v>S413037</v>
          </cell>
          <cell r="B8" t="str">
            <v>黄骅市雍丰塑料制品有限公司</v>
          </cell>
          <cell r="C8" t="str">
            <v>金属件/座椅/后视镜</v>
          </cell>
          <cell r="D8" t="str">
            <v>正常供货</v>
          </cell>
          <cell r="E8" t="str">
            <v>零部件</v>
          </cell>
          <cell r="F8" t="str">
            <v>正常货款类</v>
          </cell>
          <cell r="G8">
            <v>293072.562666667</v>
          </cell>
          <cell r="H8">
            <v>0.8</v>
          </cell>
          <cell r="I8">
            <v>234458.050133333</v>
          </cell>
        </row>
        <row r="8">
          <cell r="N8">
            <v>50000</v>
          </cell>
        </row>
        <row r="8">
          <cell r="Q8">
            <v>50000</v>
          </cell>
        </row>
        <row r="8">
          <cell r="S8">
            <v>70000</v>
          </cell>
        </row>
        <row r="8">
          <cell r="U8">
            <v>170000</v>
          </cell>
          <cell r="V8">
            <v>0.725076404513827</v>
          </cell>
        </row>
        <row r="9">
          <cell r="A9" t="str">
            <v>S413045</v>
          </cell>
          <cell r="B9" t="str">
            <v>黄骅市鑫祺汽车配件有限公司</v>
          </cell>
          <cell r="C9" t="str">
            <v>金属件/座椅/后视镜</v>
          </cell>
          <cell r="D9" t="str">
            <v>正常供货</v>
          </cell>
          <cell r="E9" t="str">
            <v>零部件</v>
          </cell>
          <cell r="F9" t="str">
            <v>正常货款类</v>
          </cell>
          <cell r="G9">
            <v>269543.96</v>
          </cell>
          <cell r="H9">
            <v>0.8</v>
          </cell>
          <cell r="I9">
            <v>215635.168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9">
          <cell r="P9">
            <v>30000</v>
          </cell>
          <cell r="Q9">
            <v>50000</v>
          </cell>
        </row>
        <row r="9">
          <cell r="S9">
            <v>50000</v>
          </cell>
        </row>
        <row r="9">
          <cell r="U9">
            <v>130000</v>
          </cell>
          <cell r="V9">
            <v>0.602870121816122</v>
          </cell>
        </row>
        <row r="10">
          <cell r="A10" t="str">
            <v>S413033</v>
          </cell>
          <cell r="B10" t="str">
            <v>黄骅市再兴汽车配件有限公司</v>
          </cell>
          <cell r="C10" t="str">
            <v>金属件/后视镜</v>
          </cell>
          <cell r="D10" t="str">
            <v>正常供货</v>
          </cell>
          <cell r="E10" t="str">
            <v>零部件</v>
          </cell>
          <cell r="F10" t="str">
            <v>正常货款类</v>
          </cell>
          <cell r="G10">
            <v>461680.785333333</v>
          </cell>
          <cell r="H10">
            <v>0.8</v>
          </cell>
          <cell r="I10">
            <v>369344.628266667</v>
          </cell>
          <cell r="J10">
            <v>0</v>
          </cell>
          <cell r="K10">
            <v>0</v>
          </cell>
          <cell r="L10">
            <v>60000</v>
          </cell>
          <cell r="M10">
            <v>60000</v>
          </cell>
        </row>
        <row r="10">
          <cell r="P10">
            <v>40000</v>
          </cell>
          <cell r="Q10">
            <v>30000</v>
          </cell>
          <cell r="R10">
            <v>30000</v>
          </cell>
          <cell r="S10">
            <v>50000</v>
          </cell>
        </row>
        <row r="10">
          <cell r="U10">
            <v>270000</v>
          </cell>
          <cell r="V10">
            <v>0.731024575251329</v>
          </cell>
        </row>
        <row r="11">
          <cell r="A11" t="str">
            <v>S413047</v>
          </cell>
          <cell r="B11" t="str">
            <v>黄骅市正大纺织机械配件厂</v>
          </cell>
          <cell r="C11" t="str">
            <v>金属件/座椅/后视镜</v>
          </cell>
          <cell r="D11" t="str">
            <v>正常供货</v>
          </cell>
          <cell r="E11" t="str">
            <v>零部件</v>
          </cell>
          <cell r="F11" t="str">
            <v>正常货款类</v>
          </cell>
          <cell r="G11">
            <v>530885.304</v>
          </cell>
          <cell r="H11">
            <v>0.8</v>
          </cell>
          <cell r="I11">
            <v>424708.2432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50000</v>
          </cell>
        </row>
        <row r="11">
          <cell r="S11">
            <v>20000</v>
          </cell>
        </row>
        <row r="11">
          <cell r="U11">
            <v>70000</v>
          </cell>
          <cell r="V11">
            <v>0.164819028405427</v>
          </cell>
        </row>
        <row r="12">
          <cell r="A12" t="str">
            <v>S413084</v>
          </cell>
          <cell r="B12" t="str">
            <v>黄骅市常郭镇街西纸箱厂</v>
          </cell>
          <cell r="C12" t="str">
            <v>金属件/座椅/后视镜</v>
          </cell>
          <cell r="D12" t="str">
            <v>正常供货</v>
          </cell>
          <cell r="E12" t="str">
            <v>零部件</v>
          </cell>
          <cell r="F12" t="str">
            <v>正常货款类</v>
          </cell>
          <cell r="G12">
            <v>121606.070666667</v>
          </cell>
          <cell r="H12">
            <v>0.8</v>
          </cell>
          <cell r="I12">
            <v>97284.8565333333</v>
          </cell>
          <cell r="J12">
            <v>0</v>
          </cell>
          <cell r="K12">
            <v>30000</v>
          </cell>
          <cell r="L12">
            <v>0</v>
          </cell>
          <cell r="M12">
            <v>0</v>
          </cell>
        </row>
        <row r="12">
          <cell r="S12">
            <v>10000</v>
          </cell>
        </row>
        <row r="12">
          <cell r="U12">
            <v>40000</v>
          </cell>
          <cell r="V12">
            <v>0.411163683900737</v>
          </cell>
        </row>
        <row r="13">
          <cell r="A13" t="str">
            <v>S413078</v>
          </cell>
          <cell r="B13" t="str">
            <v>文安县德实汽车配件有限公司</v>
          </cell>
          <cell r="C13" t="str">
            <v>金属件/座椅</v>
          </cell>
          <cell r="D13" t="str">
            <v>正常供货</v>
          </cell>
          <cell r="E13" t="str">
            <v>零部件</v>
          </cell>
          <cell r="F13" t="str">
            <v>正常货款类</v>
          </cell>
          <cell r="G13">
            <v>1124762.96933333</v>
          </cell>
          <cell r="H13">
            <v>0.8</v>
          </cell>
          <cell r="I13">
            <v>899810.375466667</v>
          </cell>
          <cell r="J13">
            <v>0</v>
          </cell>
          <cell r="K13">
            <v>0</v>
          </cell>
          <cell r="L13">
            <v>0</v>
          </cell>
          <cell r="M13">
            <v>200000</v>
          </cell>
        </row>
        <row r="13">
          <cell r="P13">
            <v>150000</v>
          </cell>
          <cell r="Q13">
            <v>150000</v>
          </cell>
        </row>
        <row r="13">
          <cell r="S13">
            <v>100000</v>
          </cell>
        </row>
        <row r="13">
          <cell r="U13">
            <v>600000</v>
          </cell>
          <cell r="V13">
            <v>0.666807158884808</v>
          </cell>
        </row>
        <row r="14">
          <cell r="A14" t="str">
            <v>S413066</v>
          </cell>
          <cell r="B14" t="str">
            <v>河北新强力机械制造有限公司</v>
          </cell>
          <cell r="C14" t="str">
            <v>金属件/座椅</v>
          </cell>
          <cell r="D14" t="str">
            <v>正常供货</v>
          </cell>
          <cell r="E14" t="str">
            <v>零部件</v>
          </cell>
          <cell r="F14" t="str">
            <v>正常货款类</v>
          </cell>
          <cell r="G14">
            <v>204383.98</v>
          </cell>
          <cell r="H14">
            <v>0.8</v>
          </cell>
          <cell r="I14">
            <v>163507.184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50000</v>
          </cell>
        </row>
        <row r="14">
          <cell r="Q14">
            <v>30000</v>
          </cell>
          <cell r="R14">
            <v>20000</v>
          </cell>
          <cell r="S14">
            <v>40000</v>
          </cell>
        </row>
        <row r="14">
          <cell r="U14">
            <v>140000</v>
          </cell>
          <cell r="V14">
            <v>0.856231491333127</v>
          </cell>
        </row>
        <row r="15">
          <cell r="A15" t="str">
            <v>S437019</v>
          </cell>
          <cell r="B15" t="str">
            <v>日照浩利橡塑有限公司</v>
          </cell>
          <cell r="C15" t="str">
            <v>金属件/座椅</v>
          </cell>
          <cell r="D15" t="str">
            <v>正常供货</v>
          </cell>
          <cell r="E15" t="str">
            <v>零部件</v>
          </cell>
          <cell r="F15" t="str">
            <v>正常货款类</v>
          </cell>
          <cell r="G15">
            <v>571537.521333333</v>
          </cell>
          <cell r="H15">
            <v>0.8</v>
          </cell>
          <cell r="I15">
            <v>457230.017066667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150000</v>
          </cell>
        </row>
        <row r="15">
          <cell r="P15">
            <v>100000</v>
          </cell>
        </row>
        <row r="15">
          <cell r="S15">
            <v>50000</v>
          </cell>
        </row>
        <row r="15">
          <cell r="U15">
            <v>300000</v>
          </cell>
          <cell r="V15">
            <v>0.656124901695285</v>
          </cell>
        </row>
        <row r="16">
          <cell r="A16" t="str">
            <v>S413056</v>
          </cell>
          <cell r="B16" t="str">
            <v>黄骅市瑞丰五金制品有限公司</v>
          </cell>
          <cell r="C16" t="str">
            <v>金属件/后视镜</v>
          </cell>
          <cell r="D16" t="str">
            <v>正常供货</v>
          </cell>
          <cell r="E16" t="str">
            <v>零部件</v>
          </cell>
          <cell r="F16" t="str">
            <v>正常货款类</v>
          </cell>
          <cell r="G16">
            <v>173358.224</v>
          </cell>
          <cell r="H16">
            <v>0.8</v>
          </cell>
          <cell r="I16">
            <v>138686.5792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6">
          <cell r="U16">
            <v>0</v>
          </cell>
          <cell r="V16">
            <v>0</v>
          </cell>
        </row>
        <row r="17">
          <cell r="A17" t="str">
            <v>S413071</v>
          </cell>
          <cell r="B17" t="str">
            <v>黄骅市顺亿汽车部件有限公司</v>
          </cell>
          <cell r="C17" t="str">
            <v>金属件/座椅/后视镜</v>
          </cell>
          <cell r="D17" t="str">
            <v>正常供货</v>
          </cell>
          <cell r="E17" t="str">
            <v>零部件</v>
          </cell>
          <cell r="F17" t="str">
            <v>正常货款类</v>
          </cell>
          <cell r="G17">
            <v>108126.554666667</v>
          </cell>
          <cell r="H17">
            <v>0.8</v>
          </cell>
          <cell r="I17">
            <v>86501.2437333334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7">
          <cell r="U17">
            <v>0</v>
          </cell>
          <cell r="V17">
            <v>0</v>
          </cell>
        </row>
        <row r="18">
          <cell r="A18" t="str">
            <v>S432037</v>
          </cell>
          <cell r="B18" t="str">
            <v>苏世博(南京)减振系统有限公司</v>
          </cell>
          <cell r="C18" t="str">
            <v>金属件</v>
          </cell>
          <cell r="D18" t="str">
            <v>正常供货</v>
          </cell>
          <cell r="E18" t="str">
            <v>零部件</v>
          </cell>
          <cell r="F18" t="str">
            <v>正常货款类</v>
          </cell>
          <cell r="G18">
            <v>298331.869333333</v>
          </cell>
          <cell r="H18">
            <v>0.8</v>
          </cell>
          <cell r="I18">
            <v>238665.495466667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150000</v>
          </cell>
        </row>
        <row r="18">
          <cell r="U18">
            <v>150000</v>
          </cell>
          <cell r="V18">
            <v>0.62849470430027</v>
          </cell>
        </row>
        <row r="19">
          <cell r="A19" t="str">
            <v>S413021</v>
          </cell>
          <cell r="B19" t="str">
            <v>河北锐翰汽车零部件有限公司</v>
          </cell>
          <cell r="C19" t="str">
            <v>金属件</v>
          </cell>
          <cell r="D19" t="str">
            <v>正常供货</v>
          </cell>
          <cell r="E19" t="str">
            <v>零部件</v>
          </cell>
          <cell r="F19" t="str">
            <v>正常货款类</v>
          </cell>
          <cell r="G19">
            <v>115846.789333333</v>
          </cell>
          <cell r="H19">
            <v>0.8</v>
          </cell>
          <cell r="I19">
            <v>92677.4314666667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40000</v>
          </cell>
        </row>
        <row r="19">
          <cell r="S19">
            <v>20000</v>
          </cell>
        </row>
        <row r="19">
          <cell r="U19">
            <v>60000</v>
          </cell>
          <cell r="V19">
            <v>0.647406807142473</v>
          </cell>
        </row>
        <row r="20">
          <cell r="A20" t="str">
            <v>S413007</v>
          </cell>
          <cell r="B20" t="str">
            <v>雄县华增汽车饰件有限公司</v>
          </cell>
          <cell r="C20" t="str">
            <v>金属件/座椅</v>
          </cell>
          <cell r="D20" t="str">
            <v>正常供货</v>
          </cell>
          <cell r="E20" t="str">
            <v>零部件</v>
          </cell>
          <cell r="F20" t="str">
            <v>正常货款类</v>
          </cell>
          <cell r="G20">
            <v>58009.4253333333</v>
          </cell>
          <cell r="H20">
            <v>0.8</v>
          </cell>
          <cell r="I20">
            <v>46407.5402666667</v>
          </cell>
        </row>
        <row r="20">
          <cell r="U20">
            <v>0</v>
          </cell>
          <cell r="V20">
            <v>0</v>
          </cell>
        </row>
        <row r="21">
          <cell r="A21" t="str">
            <v>S413073</v>
          </cell>
          <cell r="B21" t="str">
            <v>黄骅市兴岳金属制品有限公司</v>
          </cell>
          <cell r="C21" t="str">
            <v>金属件</v>
          </cell>
          <cell r="D21" t="str">
            <v>正常供货</v>
          </cell>
          <cell r="E21" t="str">
            <v>零部件</v>
          </cell>
          <cell r="F21" t="str">
            <v>正常货款类</v>
          </cell>
          <cell r="G21">
            <v>276831.988</v>
          </cell>
          <cell r="H21">
            <v>0.8</v>
          </cell>
          <cell r="I21">
            <v>221465.5904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50000</v>
          </cell>
        </row>
        <row r="21">
          <cell r="R21">
            <v>40000</v>
          </cell>
          <cell r="S21">
            <v>20000</v>
          </cell>
        </row>
        <row r="21">
          <cell r="U21">
            <v>110000</v>
          </cell>
          <cell r="V21">
            <v>0.496691155503316</v>
          </cell>
        </row>
        <row r="22">
          <cell r="A22" t="str">
            <v>S413058</v>
          </cell>
          <cell r="B22" t="str">
            <v>黄骅市俊隆五金包装有限公司</v>
          </cell>
          <cell r="C22" t="str">
            <v>金属件/后视镜</v>
          </cell>
          <cell r="D22" t="str">
            <v>正常供货</v>
          </cell>
          <cell r="E22" t="str">
            <v>零部件</v>
          </cell>
          <cell r="F22" t="str">
            <v>正常货款类</v>
          </cell>
          <cell r="G22">
            <v>47921.0546666667</v>
          </cell>
          <cell r="H22">
            <v>0.8</v>
          </cell>
          <cell r="I22">
            <v>38336.8437333333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2">
          <cell r="U22">
            <v>0</v>
          </cell>
          <cell r="V22">
            <v>0</v>
          </cell>
        </row>
        <row r="23">
          <cell r="A23" t="str">
            <v>S413026</v>
          </cell>
          <cell r="B23" t="str">
            <v>沧州临港明康汽车配件有限公司</v>
          </cell>
          <cell r="C23" t="str">
            <v>金属件</v>
          </cell>
          <cell r="D23" t="str">
            <v>正常供货</v>
          </cell>
          <cell r="E23" t="str">
            <v>零部件</v>
          </cell>
          <cell r="F23" t="str">
            <v>正常货款类</v>
          </cell>
          <cell r="G23">
            <v>51167.608</v>
          </cell>
          <cell r="H23">
            <v>0.8</v>
          </cell>
          <cell r="I23">
            <v>40934.0864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24000</v>
          </cell>
        </row>
        <row r="23">
          <cell r="U23">
            <v>24000</v>
          </cell>
          <cell r="V23">
            <v>0.586308431693739</v>
          </cell>
        </row>
        <row r="24">
          <cell r="A24" t="str">
            <v>S413054</v>
          </cell>
          <cell r="B24" t="str">
            <v>黄骅市保俊成复合彩印厂</v>
          </cell>
          <cell r="C24" t="str">
            <v>金属件/后视镜</v>
          </cell>
          <cell r="D24" t="str">
            <v>正常供货</v>
          </cell>
          <cell r="E24" t="str">
            <v>零部件</v>
          </cell>
          <cell r="F24" t="str">
            <v>正常货款类</v>
          </cell>
          <cell r="G24">
            <v>47978.1986666667</v>
          </cell>
          <cell r="H24">
            <v>0.8</v>
          </cell>
          <cell r="I24">
            <v>38382.5589333333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4">
          <cell r="U24">
            <v>0</v>
          </cell>
          <cell r="V24">
            <v>0</v>
          </cell>
        </row>
        <row r="25">
          <cell r="A25" t="str">
            <v>S413070</v>
          </cell>
          <cell r="B25" t="str">
            <v>黄骅市创合五金制品有限公司</v>
          </cell>
          <cell r="C25" t="str">
            <v>金属件/座椅</v>
          </cell>
          <cell r="D25" t="str">
            <v>正常供货</v>
          </cell>
          <cell r="E25" t="str">
            <v>零部件</v>
          </cell>
          <cell r="F25" t="str">
            <v>正常货款类</v>
          </cell>
          <cell r="G25">
            <v>1192043.59333333</v>
          </cell>
          <cell r="H25">
            <v>0.8</v>
          </cell>
          <cell r="I25">
            <v>953634.874666667</v>
          </cell>
          <cell r="J25">
            <v>200000</v>
          </cell>
          <cell r="K25">
            <v>0</v>
          </cell>
          <cell r="L25">
            <v>0</v>
          </cell>
          <cell r="M25">
            <v>0</v>
          </cell>
          <cell r="N25">
            <v>200000</v>
          </cell>
        </row>
        <row r="25">
          <cell r="Q25">
            <v>80000</v>
          </cell>
          <cell r="R25">
            <v>120000</v>
          </cell>
          <cell r="S25">
            <v>100000</v>
          </cell>
        </row>
        <row r="25">
          <cell r="U25">
            <v>700000</v>
          </cell>
          <cell r="V25">
            <v>0.734033557911436</v>
          </cell>
        </row>
        <row r="26">
          <cell r="A26" t="str">
            <v>S413039</v>
          </cell>
          <cell r="B26" t="str">
            <v>黄骅市佳祥五金制品有限公司</v>
          </cell>
          <cell r="C26" t="str">
            <v>金属件/后视镜</v>
          </cell>
          <cell r="D26" t="str">
            <v>正常供货</v>
          </cell>
          <cell r="E26" t="str">
            <v>零部件</v>
          </cell>
          <cell r="F26" t="str">
            <v>正常货款类</v>
          </cell>
          <cell r="G26">
            <v>45425.5133333333</v>
          </cell>
          <cell r="H26">
            <v>0.8</v>
          </cell>
          <cell r="I26">
            <v>36340.4106666667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10000</v>
          </cell>
        </row>
        <row r="26">
          <cell r="P26">
            <v>10000</v>
          </cell>
        </row>
        <row r="26">
          <cell r="S26">
            <v>10000</v>
          </cell>
        </row>
        <row r="26">
          <cell r="U26">
            <v>30000</v>
          </cell>
          <cell r="V26">
            <v>0.825527269770718</v>
          </cell>
        </row>
        <row r="27">
          <cell r="A27" t="str">
            <v>S413023</v>
          </cell>
          <cell r="B27" t="str">
            <v>南皮县利辉五金接插件厂</v>
          </cell>
          <cell r="C27" t="str">
            <v>金属件</v>
          </cell>
          <cell r="D27" t="str">
            <v>正常供货</v>
          </cell>
          <cell r="E27" t="str">
            <v>零部件</v>
          </cell>
          <cell r="F27" t="str">
            <v>正常货款类</v>
          </cell>
          <cell r="G27">
            <v>27651.0933333333</v>
          </cell>
          <cell r="H27">
            <v>0.8</v>
          </cell>
          <cell r="I27">
            <v>22120.8746666667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8635.18933333333</v>
          </cell>
        </row>
        <row r="27">
          <cell r="Q27">
            <v>9000</v>
          </cell>
        </row>
        <row r="27">
          <cell r="U27">
            <v>17635.1893333333</v>
          </cell>
          <cell r="V27">
            <v>0.797219350458475</v>
          </cell>
        </row>
        <row r="28">
          <cell r="A28" t="str">
            <v>S413025</v>
          </cell>
          <cell r="B28" t="str">
            <v>沧州宇诺五金制造有限公司</v>
          </cell>
          <cell r="C28" t="str">
            <v>金属件</v>
          </cell>
          <cell r="D28" t="str">
            <v>正常供货</v>
          </cell>
          <cell r="E28" t="str">
            <v>零部件</v>
          </cell>
          <cell r="F28" t="str">
            <v>正常货款类</v>
          </cell>
          <cell r="G28">
            <v>462914.212</v>
          </cell>
          <cell r="H28">
            <v>0.8</v>
          </cell>
          <cell r="I28">
            <v>370331.3696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130000</v>
          </cell>
        </row>
        <row r="28">
          <cell r="Q28">
            <v>50000</v>
          </cell>
        </row>
        <row r="28">
          <cell r="S28">
            <v>80000</v>
          </cell>
        </row>
        <row r="28">
          <cell r="U28">
            <v>260000</v>
          </cell>
          <cell r="V28">
            <v>0.702073929845126</v>
          </cell>
        </row>
        <row r="29">
          <cell r="A29" t="str">
            <v>S413125</v>
          </cell>
          <cell r="B29" t="str">
            <v>沧州智凯金属制品有限公司</v>
          </cell>
          <cell r="C29" t="str">
            <v>金属件</v>
          </cell>
          <cell r="D29" t="str">
            <v>正常供货</v>
          </cell>
          <cell r="E29" t="str">
            <v>零部件</v>
          </cell>
          <cell r="F29" t="str">
            <v>正常货款类</v>
          </cell>
          <cell r="G29">
            <v>387105.944</v>
          </cell>
          <cell r="H29">
            <v>0.8</v>
          </cell>
          <cell r="I29">
            <v>309684.7552</v>
          </cell>
          <cell r="J29">
            <v>100000</v>
          </cell>
          <cell r="K29">
            <v>0</v>
          </cell>
          <cell r="L29">
            <v>0</v>
          </cell>
          <cell r="M29">
            <v>0</v>
          </cell>
        </row>
        <row r="29">
          <cell r="R29">
            <v>100000</v>
          </cell>
          <cell r="S29">
            <v>100000</v>
          </cell>
        </row>
        <row r="29">
          <cell r="U29">
            <v>300000</v>
          </cell>
          <cell r="V29">
            <v>0.968727052147771</v>
          </cell>
        </row>
        <row r="30">
          <cell r="A30" t="str">
            <v>S413081</v>
          </cell>
          <cell r="B30" t="str">
            <v>河北宏广橡塑金属制品有限公司</v>
          </cell>
          <cell r="C30" t="str">
            <v>金属件</v>
          </cell>
          <cell r="D30" t="str">
            <v>正常供货</v>
          </cell>
          <cell r="E30" t="str">
            <v>零部件</v>
          </cell>
          <cell r="F30" t="str">
            <v>正常货款类</v>
          </cell>
          <cell r="G30">
            <v>0</v>
          </cell>
          <cell r="H30">
            <v>0.8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10000</v>
          </cell>
        </row>
        <row r="30">
          <cell r="U30">
            <v>10000</v>
          </cell>
          <cell r="V30" t="str">
            <v>100%</v>
          </cell>
        </row>
        <row r="31">
          <cell r="A31" t="str">
            <v>S413167</v>
          </cell>
          <cell r="B31" t="str">
            <v>航天宏达（泊头）机械科技有限公司</v>
          </cell>
          <cell r="C31" t="str">
            <v>金属件</v>
          </cell>
          <cell r="D31" t="str">
            <v>正常供货</v>
          </cell>
          <cell r="E31" t="str">
            <v>零部件</v>
          </cell>
          <cell r="F31" t="str">
            <v>正常货款类</v>
          </cell>
          <cell r="G31">
            <v>209588.937333333</v>
          </cell>
          <cell r="H31">
            <v>0.8</v>
          </cell>
          <cell r="I31">
            <v>167671.149866667</v>
          </cell>
          <cell r="J31">
            <v>0</v>
          </cell>
          <cell r="K31">
            <v>0</v>
          </cell>
          <cell r="L31">
            <v>0</v>
          </cell>
          <cell r="M31">
            <v>80000</v>
          </cell>
        </row>
        <row r="31">
          <cell r="Q31">
            <v>20000</v>
          </cell>
          <cell r="R31">
            <v>62000</v>
          </cell>
        </row>
        <row r="31">
          <cell r="U31">
            <v>162000</v>
          </cell>
          <cell r="V31">
            <v>0.966176948919499</v>
          </cell>
        </row>
        <row r="32">
          <cell r="A32" t="str">
            <v>S413105</v>
          </cell>
          <cell r="B32" t="str">
            <v>沧州斯克艾商贸有限公司</v>
          </cell>
          <cell r="C32" t="str">
            <v>金属件/后视镜</v>
          </cell>
          <cell r="D32" t="str">
            <v>正常供货</v>
          </cell>
          <cell r="E32" t="str">
            <v>零部件</v>
          </cell>
          <cell r="F32" t="str">
            <v>正常货款类</v>
          </cell>
          <cell r="G32">
            <v>0</v>
          </cell>
          <cell r="H32">
            <v>0.8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2">
          <cell r="U32">
            <v>0</v>
          </cell>
          <cell r="V32" t="str">
            <v>100%</v>
          </cell>
        </row>
        <row r="33">
          <cell r="A33" t="str">
            <v>S434006</v>
          </cell>
          <cell r="B33" t="str">
            <v>安徽汉升工业部件股份有限公司</v>
          </cell>
          <cell r="C33" t="str">
            <v>金属件</v>
          </cell>
          <cell r="D33" t="str">
            <v>正常供货</v>
          </cell>
          <cell r="E33" t="str">
            <v>零部件</v>
          </cell>
          <cell r="F33" t="str">
            <v>正常货款类</v>
          </cell>
          <cell r="G33">
            <v>6591.99</v>
          </cell>
          <cell r="H33">
            <v>0.8</v>
          </cell>
          <cell r="I33">
            <v>5273.592</v>
          </cell>
        </row>
        <row r="33">
          <cell r="Q33">
            <v>6947.92</v>
          </cell>
        </row>
        <row r="33">
          <cell r="U33">
            <v>6947.92</v>
          </cell>
          <cell r="V33">
            <v>1.31749289668219</v>
          </cell>
        </row>
        <row r="34">
          <cell r="A34" t="str">
            <v>S413020</v>
          </cell>
          <cell r="B34" t="str">
            <v>沧州旭兴五金制品有限公司</v>
          </cell>
          <cell r="C34" t="str">
            <v>金属件/后视镜</v>
          </cell>
          <cell r="D34" t="str">
            <v>正常供货</v>
          </cell>
          <cell r="E34" t="str">
            <v>零部件</v>
          </cell>
          <cell r="F34" t="str">
            <v>正常货款类</v>
          </cell>
          <cell r="G34">
            <v>136539.137333333</v>
          </cell>
          <cell r="H34">
            <v>0.8</v>
          </cell>
          <cell r="I34">
            <v>109231.309866667</v>
          </cell>
          <cell r="J34">
            <v>0</v>
          </cell>
          <cell r="K34">
            <v>20000</v>
          </cell>
          <cell r="L34">
            <v>10000</v>
          </cell>
          <cell r="M34">
            <v>0</v>
          </cell>
        </row>
        <row r="34">
          <cell r="Q34">
            <v>30000</v>
          </cell>
        </row>
        <row r="34">
          <cell r="S34">
            <v>30000</v>
          </cell>
        </row>
        <row r="34">
          <cell r="U34">
            <v>90000</v>
          </cell>
          <cell r="V34">
            <v>0.823939583896399</v>
          </cell>
        </row>
        <row r="35">
          <cell r="A35" t="str">
            <v>S411018</v>
          </cell>
          <cell r="B35" t="str">
            <v>北京三浦易购科技有限公司</v>
          </cell>
          <cell r="C35" t="str">
            <v>金属件</v>
          </cell>
          <cell r="D35" t="str">
            <v>正常供货</v>
          </cell>
          <cell r="E35" t="str">
            <v>零部件</v>
          </cell>
          <cell r="F35" t="str">
            <v>正常货款类</v>
          </cell>
          <cell r="G35">
            <v>12161.904</v>
          </cell>
          <cell r="H35">
            <v>0.8</v>
          </cell>
          <cell r="I35">
            <v>9729.5232</v>
          </cell>
          <cell r="J35">
            <v>10000</v>
          </cell>
          <cell r="K35">
            <v>0</v>
          </cell>
          <cell r="L35">
            <v>0</v>
          </cell>
          <cell r="M35">
            <v>0</v>
          </cell>
        </row>
        <row r="35">
          <cell r="Q35">
            <v>5000</v>
          </cell>
          <cell r="R35">
            <v>4683.86</v>
          </cell>
          <cell r="S35">
            <v>5547</v>
          </cell>
          <cell r="T35">
            <v>10000</v>
          </cell>
          <cell r="U35">
            <v>35230.86</v>
          </cell>
          <cell r="V35">
            <v>3.62102636231958</v>
          </cell>
        </row>
        <row r="36">
          <cell r="A36" t="str">
            <v>S442002</v>
          </cell>
          <cell r="B36" t="str">
            <v>湖北伟士通汽车零件有限公司</v>
          </cell>
          <cell r="C36" t="str">
            <v>金属件</v>
          </cell>
          <cell r="D36" t="str">
            <v>正常供货</v>
          </cell>
          <cell r="E36" t="str">
            <v>零部件</v>
          </cell>
          <cell r="F36" t="str">
            <v>正常货款类</v>
          </cell>
          <cell r="G36">
            <v>14012.5493333333</v>
          </cell>
          <cell r="H36">
            <v>0.8</v>
          </cell>
          <cell r="I36">
            <v>11210.0394666667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6">
          <cell r="U36">
            <v>0</v>
          </cell>
          <cell r="V36">
            <v>0</v>
          </cell>
        </row>
        <row r="37">
          <cell r="A37" t="str">
            <v>S432005</v>
          </cell>
          <cell r="B37" t="str">
            <v>佛吉亚（无锡）座椅部件有限公司</v>
          </cell>
          <cell r="C37" t="str">
            <v>金属件</v>
          </cell>
          <cell r="D37" t="str">
            <v>正常供货</v>
          </cell>
          <cell r="E37" t="str">
            <v>零部件</v>
          </cell>
          <cell r="F37" t="str">
            <v>正常货款类</v>
          </cell>
          <cell r="G37">
            <v>283862.816</v>
          </cell>
          <cell r="H37">
            <v>0.8</v>
          </cell>
          <cell r="I37">
            <v>227090.2528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7">
          <cell r="U37">
            <v>0</v>
          </cell>
          <cell r="V37">
            <v>0</v>
          </cell>
        </row>
        <row r="38">
          <cell r="A38" t="str">
            <v>S411041</v>
          </cell>
          <cell r="B38" t="str">
            <v>北京嘉度科贸有限公司</v>
          </cell>
          <cell r="C38" t="str">
            <v>金属件/座椅</v>
          </cell>
          <cell r="D38" t="str">
            <v>正常供货</v>
          </cell>
          <cell r="E38" t="str">
            <v>零部件</v>
          </cell>
          <cell r="F38" t="str">
            <v>正常货款类</v>
          </cell>
          <cell r="G38">
            <v>0</v>
          </cell>
          <cell r="H38">
            <v>0.8</v>
          </cell>
          <cell r="I38">
            <v>0</v>
          </cell>
        </row>
        <row r="38">
          <cell r="U38">
            <v>0</v>
          </cell>
          <cell r="V38" t="str">
            <v>100%</v>
          </cell>
        </row>
        <row r="39">
          <cell r="A39" t="str">
            <v>S413122</v>
          </cell>
          <cell r="B39" t="str">
            <v>河北亿泽汽车零部件科技有限公司</v>
          </cell>
          <cell r="C39" t="str">
            <v>金属件</v>
          </cell>
          <cell r="D39" t="str">
            <v>正常供货</v>
          </cell>
          <cell r="E39" t="str">
            <v>零部件</v>
          </cell>
          <cell r="F39" t="str">
            <v>正常货款类</v>
          </cell>
          <cell r="G39">
            <v>4620.74</v>
          </cell>
          <cell r="H39">
            <v>0.8</v>
          </cell>
          <cell r="I39">
            <v>3696.592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15197.286</v>
          </cell>
        </row>
        <row r="39">
          <cell r="U39">
            <v>15197.286</v>
          </cell>
          <cell r="V39">
            <v>4.1111613074962</v>
          </cell>
        </row>
        <row r="40">
          <cell r="A40" t="str">
            <v>S431012</v>
          </cell>
          <cell r="B40" t="str">
            <v>上海明芳汽车零件有限公司</v>
          </cell>
          <cell r="C40" t="str">
            <v>金属件</v>
          </cell>
          <cell r="D40" t="str">
            <v>正常供货</v>
          </cell>
          <cell r="E40" t="str">
            <v>零部件</v>
          </cell>
          <cell r="F40" t="str">
            <v>正常货款类</v>
          </cell>
          <cell r="G40">
            <v>0</v>
          </cell>
          <cell r="H40">
            <v>0.8</v>
          </cell>
          <cell r="I40">
            <v>0</v>
          </cell>
        </row>
        <row r="40">
          <cell r="U40">
            <v>0</v>
          </cell>
          <cell r="V40" t="str">
            <v>100%</v>
          </cell>
        </row>
        <row r="41">
          <cell r="A41" t="str">
            <v>S431033</v>
          </cell>
          <cell r="B41" t="str">
            <v>上海纳特汽车标准件有限公司</v>
          </cell>
          <cell r="C41" t="str">
            <v>金属件</v>
          </cell>
          <cell r="D41" t="str">
            <v>正常供货</v>
          </cell>
          <cell r="E41" t="str">
            <v>零部件</v>
          </cell>
          <cell r="F41" t="str">
            <v>正常货款类</v>
          </cell>
          <cell r="G41">
            <v>6270.76666666667</v>
          </cell>
          <cell r="H41">
            <v>0.8</v>
          </cell>
          <cell r="I41">
            <v>5016.61333333333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1">
          <cell r="U41">
            <v>0</v>
          </cell>
          <cell r="V41">
            <v>0</v>
          </cell>
        </row>
        <row r="42">
          <cell r="A42" t="str">
            <v>S413201</v>
          </cell>
          <cell r="B42" t="str">
            <v>清河县沁园汽车零部件有限公司</v>
          </cell>
          <cell r="C42" t="str">
            <v>座椅/金属件</v>
          </cell>
          <cell r="D42" t="str">
            <v>正常供货</v>
          </cell>
          <cell r="E42" t="str">
            <v>零部件</v>
          </cell>
          <cell r="F42" t="str">
            <v>正常货款类</v>
          </cell>
          <cell r="G42">
            <v>25422.1916666667</v>
          </cell>
          <cell r="H42">
            <v>0.8</v>
          </cell>
          <cell r="I42">
            <v>20337.7533333333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90000</v>
          </cell>
        </row>
        <row r="42">
          <cell r="T42">
            <v>84000</v>
          </cell>
          <cell r="U42">
            <v>174000</v>
          </cell>
          <cell r="V42">
            <v>8.55551727608064</v>
          </cell>
        </row>
        <row r="43">
          <cell r="A43" t="str">
            <v>S413174</v>
          </cell>
          <cell r="B43" t="str">
            <v>沧州美凯精冲产品有限公司</v>
          </cell>
          <cell r="C43" t="str">
            <v>金属件</v>
          </cell>
          <cell r="D43" t="str">
            <v>正常供货</v>
          </cell>
          <cell r="E43" t="str">
            <v>零部件</v>
          </cell>
          <cell r="F43" t="str">
            <v>正常货款类</v>
          </cell>
          <cell r="G43">
            <v>1237.856</v>
          </cell>
          <cell r="H43">
            <v>0.8</v>
          </cell>
          <cell r="I43">
            <v>990.2848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20000</v>
          </cell>
        </row>
        <row r="43">
          <cell r="U43">
            <v>20000</v>
          </cell>
          <cell r="V43">
            <v>20.1962102215443</v>
          </cell>
        </row>
        <row r="44">
          <cell r="A44" t="str">
            <v>S413184</v>
          </cell>
          <cell r="B44" t="str">
            <v>黄骅市宏达五金厂</v>
          </cell>
          <cell r="C44" t="str">
            <v>金属件</v>
          </cell>
          <cell r="D44" t="str">
            <v>正常供货</v>
          </cell>
          <cell r="E44" t="str">
            <v>零部件</v>
          </cell>
          <cell r="F44" t="str">
            <v>正常货款类</v>
          </cell>
          <cell r="G44">
            <v>0</v>
          </cell>
          <cell r="H44">
            <v>0.8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20000</v>
          </cell>
        </row>
        <row r="44">
          <cell r="U44">
            <v>20000</v>
          </cell>
          <cell r="V44" t="str">
            <v>100%</v>
          </cell>
        </row>
        <row r="45">
          <cell r="A45" t="str">
            <v>S413186</v>
          </cell>
          <cell r="B45" t="str">
            <v>黄骅市富邑金属制品有限公司</v>
          </cell>
          <cell r="C45" t="str">
            <v>金属件</v>
          </cell>
          <cell r="D45" t="str">
            <v>正常供货</v>
          </cell>
          <cell r="E45" t="str">
            <v>零部件</v>
          </cell>
          <cell r="F45" t="str">
            <v>正常货款类</v>
          </cell>
          <cell r="G45">
            <v>5472.89866666667</v>
          </cell>
          <cell r="H45">
            <v>0.8</v>
          </cell>
          <cell r="I45">
            <v>4378.31893333333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10000</v>
          </cell>
        </row>
        <row r="45">
          <cell r="U45">
            <v>10000</v>
          </cell>
          <cell r="V45">
            <v>2.28398162679911</v>
          </cell>
        </row>
        <row r="46">
          <cell r="A46" t="str">
            <v>S432042</v>
          </cell>
          <cell r="B46" t="str">
            <v>江苏凌派通信科技有限公司</v>
          </cell>
          <cell r="C46" t="str">
            <v>座椅/金属件</v>
          </cell>
          <cell r="D46" t="str">
            <v>正常供货</v>
          </cell>
          <cell r="E46" t="str">
            <v>零部件</v>
          </cell>
          <cell r="F46" t="str">
            <v>正常货款类</v>
          </cell>
          <cell r="G46">
            <v>34352.4666666667</v>
          </cell>
          <cell r="H46">
            <v>0.8</v>
          </cell>
          <cell r="I46">
            <v>27481.9733333333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6">
          <cell r="U46">
            <v>0</v>
          </cell>
          <cell r="V46">
            <v>0</v>
          </cell>
        </row>
        <row r="47">
          <cell r="A47" t="str">
            <v>S432003</v>
          </cell>
          <cell r="B47" t="str">
            <v>无锡市汇源机械科技有限公司</v>
          </cell>
          <cell r="C47" t="str">
            <v>金属件/座椅/后视镜</v>
          </cell>
          <cell r="D47" t="str">
            <v>正常供货</v>
          </cell>
          <cell r="E47" t="str">
            <v>零部件</v>
          </cell>
          <cell r="F47" t="str">
            <v>正常货款类</v>
          </cell>
          <cell r="G47">
            <v>45998.7666666667</v>
          </cell>
          <cell r="H47">
            <v>0.8</v>
          </cell>
          <cell r="I47">
            <v>36799.0133333333</v>
          </cell>
        </row>
        <row r="47">
          <cell r="P47">
            <v>20000</v>
          </cell>
        </row>
        <row r="47">
          <cell r="U47">
            <v>20000</v>
          </cell>
          <cell r="V47">
            <v>0.54349283277885</v>
          </cell>
        </row>
        <row r="48">
          <cell r="A48" t="str">
            <v>S513222</v>
          </cell>
          <cell r="B48" t="str">
            <v>沧州君泰包装制品有限公司</v>
          </cell>
          <cell r="C48" t="str">
            <v>座椅</v>
          </cell>
          <cell r="D48" t="str">
            <v>正常供货</v>
          </cell>
          <cell r="E48" t="str">
            <v>零部件</v>
          </cell>
          <cell r="F48" t="str">
            <v>正常货款类</v>
          </cell>
          <cell r="G48">
            <v>21514.54</v>
          </cell>
          <cell r="H48">
            <v>0.8</v>
          </cell>
          <cell r="I48">
            <v>17211.632</v>
          </cell>
        </row>
        <row r="48">
          <cell r="R48">
            <v>54448.77</v>
          </cell>
          <cell r="S48">
            <v>50000</v>
          </cell>
        </row>
        <row r="48">
          <cell r="U48">
            <v>104448.77</v>
          </cell>
          <cell r="V48">
            <v>6.06849890818023</v>
          </cell>
        </row>
        <row r="49">
          <cell r="A49" t="str">
            <v>S413108</v>
          </cell>
          <cell r="B49" t="str">
            <v>黄骅市泰行汽车配件有限公司</v>
          </cell>
          <cell r="C49" t="str">
            <v>座椅</v>
          </cell>
          <cell r="D49" t="str">
            <v>正常供货</v>
          </cell>
          <cell r="E49" t="str">
            <v>零部件</v>
          </cell>
          <cell r="F49" t="str">
            <v>正常货款类</v>
          </cell>
          <cell r="G49">
            <v>815762.12</v>
          </cell>
          <cell r="H49">
            <v>0.8</v>
          </cell>
          <cell r="I49">
            <v>652609.696</v>
          </cell>
        </row>
        <row r="49">
          <cell r="N49">
            <v>200000</v>
          </cell>
        </row>
        <row r="49">
          <cell r="R49">
            <v>100000</v>
          </cell>
        </row>
        <row r="49">
          <cell r="T49">
            <v>50000</v>
          </cell>
          <cell r="U49">
            <v>350000</v>
          </cell>
          <cell r="V49">
            <v>0.53630830517112</v>
          </cell>
        </row>
        <row r="50">
          <cell r="A50" t="str">
            <v>S413053</v>
          </cell>
          <cell r="B50" t="str">
            <v>黄骅市益海五金制造有限公司</v>
          </cell>
          <cell r="C50" t="str">
            <v>座椅</v>
          </cell>
          <cell r="D50" t="str">
            <v>正常供货</v>
          </cell>
          <cell r="E50" t="str">
            <v>零部件</v>
          </cell>
          <cell r="F50" t="str">
            <v>正常货款类</v>
          </cell>
          <cell r="G50">
            <v>89065.656</v>
          </cell>
          <cell r="H50">
            <v>0.8</v>
          </cell>
          <cell r="I50">
            <v>71252.5248</v>
          </cell>
        </row>
        <row r="50">
          <cell r="N50">
            <v>30000</v>
          </cell>
        </row>
        <row r="50">
          <cell r="R50">
            <v>40000</v>
          </cell>
          <cell r="S50">
            <v>30000</v>
          </cell>
        </row>
        <row r="50">
          <cell r="U50">
            <v>100000</v>
          </cell>
          <cell r="V50">
            <v>1.40345903925077</v>
          </cell>
        </row>
        <row r="51">
          <cell r="A51" t="str">
            <v>S422005</v>
          </cell>
          <cell r="B51" t="str">
            <v>吉林省德邦汽车电子有限公司</v>
          </cell>
          <cell r="C51" t="str">
            <v>座椅</v>
          </cell>
          <cell r="D51" t="str">
            <v>正常供货</v>
          </cell>
          <cell r="E51" t="str">
            <v>零部件</v>
          </cell>
          <cell r="F51" t="str">
            <v>正常货款类</v>
          </cell>
          <cell r="G51">
            <v>860256.921333333</v>
          </cell>
          <cell r="H51">
            <v>0.8</v>
          </cell>
          <cell r="I51">
            <v>688205.537066667</v>
          </cell>
        </row>
        <row r="51">
          <cell r="Q51">
            <v>100000</v>
          </cell>
          <cell r="R51">
            <v>100000</v>
          </cell>
          <cell r="S51">
            <v>100000</v>
          </cell>
          <cell r="T51">
            <v>84000</v>
          </cell>
          <cell r="U51">
            <v>384000</v>
          </cell>
          <cell r="V51">
            <v>0.557972842875866</v>
          </cell>
        </row>
        <row r="52">
          <cell r="A52" t="str">
            <v>S413035</v>
          </cell>
          <cell r="B52" t="str">
            <v>黄骅市建昌塑料制品有限公司</v>
          </cell>
          <cell r="C52" t="str">
            <v>座椅</v>
          </cell>
          <cell r="D52" t="str">
            <v>正常供货</v>
          </cell>
          <cell r="E52" t="str">
            <v>零部件</v>
          </cell>
          <cell r="F52" t="str">
            <v>正常货款类</v>
          </cell>
          <cell r="G52">
            <v>344639.516</v>
          </cell>
          <cell r="H52">
            <v>0.8</v>
          </cell>
          <cell r="I52">
            <v>275711.6128</v>
          </cell>
        </row>
        <row r="52">
          <cell r="N52">
            <v>90000</v>
          </cell>
        </row>
        <row r="52">
          <cell r="R52">
            <v>50000</v>
          </cell>
          <cell r="S52">
            <v>50000</v>
          </cell>
        </row>
        <row r="52">
          <cell r="U52">
            <v>190000</v>
          </cell>
          <cell r="V52">
            <v>0.689125851720381</v>
          </cell>
        </row>
        <row r="53">
          <cell r="A53" t="str">
            <v>S435003</v>
          </cell>
          <cell r="B53" t="str">
            <v>泉州市福兴塑料五金有限公司</v>
          </cell>
          <cell r="C53" t="str">
            <v>座椅</v>
          </cell>
          <cell r="D53" t="str">
            <v>正常供货</v>
          </cell>
          <cell r="E53" t="str">
            <v>零部件</v>
          </cell>
          <cell r="F53" t="str">
            <v>正常货款类</v>
          </cell>
          <cell r="G53">
            <v>0</v>
          </cell>
          <cell r="H53">
            <v>0.8</v>
          </cell>
          <cell r="I53">
            <v>0</v>
          </cell>
        </row>
        <row r="53">
          <cell r="R53">
            <v>198654</v>
          </cell>
        </row>
        <row r="53">
          <cell r="U53">
            <v>198654</v>
          </cell>
          <cell r="V53" t="str">
            <v>100%</v>
          </cell>
        </row>
        <row r="54">
          <cell r="A54" t="str">
            <v>S437016</v>
          </cell>
          <cell r="B54" t="str">
            <v>曲阜陆航座椅辅料有限公司</v>
          </cell>
          <cell r="C54" t="str">
            <v>座椅</v>
          </cell>
          <cell r="D54" t="str">
            <v>正常供货</v>
          </cell>
          <cell r="E54" t="str">
            <v>零部件</v>
          </cell>
          <cell r="F54" t="str">
            <v>正常货款类</v>
          </cell>
          <cell r="G54">
            <v>45680.1386666667</v>
          </cell>
          <cell r="H54">
            <v>0.8</v>
          </cell>
          <cell r="I54">
            <v>36544.1109333333</v>
          </cell>
        </row>
        <row r="54">
          <cell r="R54">
            <v>50000</v>
          </cell>
        </row>
        <row r="54">
          <cell r="U54">
            <v>50000</v>
          </cell>
          <cell r="V54">
            <v>1.36820950689467</v>
          </cell>
        </row>
        <row r="55">
          <cell r="A55" t="str">
            <v>S444002</v>
          </cell>
          <cell r="B55" t="str">
            <v>广东盟力纺织科技有限公司</v>
          </cell>
          <cell r="C55" t="str">
            <v>座椅</v>
          </cell>
          <cell r="D55" t="str">
            <v>正常供货</v>
          </cell>
          <cell r="E55" t="str">
            <v>零部件</v>
          </cell>
          <cell r="F55" t="str">
            <v>正常货款类</v>
          </cell>
          <cell r="G55">
            <v>2709.04</v>
          </cell>
          <cell r="H55">
            <v>0.8</v>
          </cell>
          <cell r="I55">
            <v>2167.232</v>
          </cell>
        </row>
        <row r="55">
          <cell r="R55">
            <v>13991</v>
          </cell>
        </row>
        <row r="55">
          <cell r="U55">
            <v>13991</v>
          </cell>
          <cell r="V55">
            <v>6.45570017423146</v>
          </cell>
        </row>
        <row r="56">
          <cell r="A56" t="str">
            <v>S437015</v>
          </cell>
          <cell r="B56" t="str">
            <v>山东金达汽车部件制造股份有限公司</v>
          </cell>
          <cell r="C56" t="str">
            <v>座椅</v>
          </cell>
          <cell r="D56" t="str">
            <v>正常供货</v>
          </cell>
          <cell r="E56" t="str">
            <v>零部件</v>
          </cell>
          <cell r="F56" t="str">
            <v>正常货款类</v>
          </cell>
          <cell r="G56">
            <v>730346.144</v>
          </cell>
          <cell r="H56">
            <v>0.8</v>
          </cell>
          <cell r="I56">
            <v>584276.9152</v>
          </cell>
        </row>
        <row r="56">
          <cell r="R56">
            <v>290000</v>
          </cell>
          <cell r="S56">
            <v>150000</v>
          </cell>
        </row>
        <row r="56">
          <cell r="U56">
            <v>440000</v>
          </cell>
          <cell r="V56">
            <v>0.753067575585091</v>
          </cell>
        </row>
        <row r="57">
          <cell r="A57" t="str">
            <v>S432011</v>
          </cell>
          <cell r="B57" t="str">
            <v>旷达汽车饰件系统有限公司</v>
          </cell>
          <cell r="C57" t="str">
            <v>座椅</v>
          </cell>
          <cell r="D57" t="str">
            <v>正常供货</v>
          </cell>
          <cell r="E57" t="str">
            <v>零部件</v>
          </cell>
          <cell r="F57" t="str">
            <v>正常货款类</v>
          </cell>
          <cell r="G57">
            <v>318695.926666667</v>
          </cell>
          <cell r="H57">
            <v>0.8</v>
          </cell>
          <cell r="I57">
            <v>254956.741333333</v>
          </cell>
        </row>
        <row r="57">
          <cell r="N57">
            <v>50000</v>
          </cell>
        </row>
        <row r="57">
          <cell r="Q57">
            <v>100000</v>
          </cell>
          <cell r="R57">
            <v>100000</v>
          </cell>
          <cell r="S57">
            <v>100000</v>
          </cell>
          <cell r="T57">
            <v>100000</v>
          </cell>
          <cell r="U57">
            <v>450000</v>
          </cell>
          <cell r="V57">
            <v>1.76500530108229</v>
          </cell>
        </row>
        <row r="58">
          <cell r="A58" t="str">
            <v>S411046</v>
          </cell>
          <cell r="B58" t="str">
            <v>北京宇喆科技有限公司</v>
          </cell>
          <cell r="C58" t="str">
            <v>座椅</v>
          </cell>
          <cell r="D58" t="str">
            <v>正常供货</v>
          </cell>
          <cell r="E58" t="str">
            <v>零部件</v>
          </cell>
          <cell r="F58" t="str">
            <v>正常货款类</v>
          </cell>
          <cell r="G58">
            <v>79868.784</v>
          </cell>
          <cell r="H58">
            <v>0.8</v>
          </cell>
          <cell r="I58">
            <v>63895.0272</v>
          </cell>
        </row>
        <row r="58">
          <cell r="N58">
            <v>250000</v>
          </cell>
        </row>
        <row r="58">
          <cell r="R58">
            <v>200000</v>
          </cell>
          <cell r="S58">
            <v>200000</v>
          </cell>
        </row>
        <row r="58">
          <cell r="U58">
            <v>650000</v>
          </cell>
          <cell r="V58">
            <v>10.1729356490516</v>
          </cell>
        </row>
        <row r="59">
          <cell r="A59" t="str">
            <v>S412020</v>
          </cell>
          <cell r="B59" t="str">
            <v>天津市鹏升汽车部件有限公司</v>
          </cell>
          <cell r="C59" t="str">
            <v>座椅</v>
          </cell>
          <cell r="D59" t="str">
            <v>正常供货</v>
          </cell>
          <cell r="E59" t="str">
            <v>零部件</v>
          </cell>
          <cell r="F59" t="str">
            <v>正常货款类</v>
          </cell>
          <cell r="G59">
            <v>1233276.20933333</v>
          </cell>
          <cell r="H59">
            <v>0.8</v>
          </cell>
          <cell r="I59">
            <v>986620.967466667</v>
          </cell>
        </row>
        <row r="59">
          <cell r="N59">
            <v>450000</v>
          </cell>
        </row>
        <row r="59">
          <cell r="S59">
            <v>100000</v>
          </cell>
        </row>
        <row r="59">
          <cell r="U59">
            <v>550000</v>
          </cell>
          <cell r="V59">
            <v>0.557458252090696</v>
          </cell>
        </row>
        <row r="60">
          <cell r="A60" t="str">
            <v>S413064</v>
          </cell>
          <cell r="B60" t="str">
            <v>黄骅市恒伟五金制品有限公司</v>
          </cell>
          <cell r="C60" t="str">
            <v>座椅/后视镜</v>
          </cell>
          <cell r="D60" t="str">
            <v>正常供货</v>
          </cell>
          <cell r="E60" t="str">
            <v>零部件</v>
          </cell>
          <cell r="F60" t="str">
            <v>正常货款类</v>
          </cell>
          <cell r="G60">
            <v>559699.653333333</v>
          </cell>
          <cell r="H60">
            <v>0.8</v>
          </cell>
          <cell r="I60">
            <v>447759.722666667</v>
          </cell>
        </row>
        <row r="60">
          <cell r="S60">
            <v>30000</v>
          </cell>
        </row>
        <row r="60">
          <cell r="U60">
            <v>30000</v>
          </cell>
          <cell r="V60">
            <v>0.0670002201657013</v>
          </cell>
        </row>
        <row r="61">
          <cell r="A61" t="str">
            <v>S413055</v>
          </cell>
          <cell r="B61" t="str">
            <v>黄骅市广亿汽车部件有限公司</v>
          </cell>
          <cell r="C61" t="str">
            <v>座椅</v>
          </cell>
          <cell r="D61" t="str">
            <v>正常供货</v>
          </cell>
          <cell r="E61" t="str">
            <v>零部件</v>
          </cell>
          <cell r="F61" t="str">
            <v>正常货款类</v>
          </cell>
          <cell r="G61">
            <v>444541.765333333</v>
          </cell>
          <cell r="H61">
            <v>0.8</v>
          </cell>
          <cell r="I61">
            <v>355633.412266667</v>
          </cell>
        </row>
        <row r="61">
          <cell r="N61">
            <v>100000</v>
          </cell>
        </row>
        <row r="61">
          <cell r="Q61">
            <v>110000</v>
          </cell>
        </row>
        <row r="61">
          <cell r="S61">
            <v>60000</v>
          </cell>
        </row>
        <row r="61">
          <cell r="U61">
            <v>270000</v>
          </cell>
          <cell r="V61">
            <v>0.759208754540601</v>
          </cell>
        </row>
        <row r="62">
          <cell r="A62" t="str">
            <v>S443004</v>
          </cell>
          <cell r="B62" t="str">
            <v>湘乡简美新材料科技有限公司</v>
          </cell>
          <cell r="C62" t="str">
            <v>座椅</v>
          </cell>
          <cell r="D62" t="str">
            <v>正常供货</v>
          </cell>
          <cell r="E62" t="str">
            <v>零部件</v>
          </cell>
          <cell r="F62" t="str">
            <v>正常货款类</v>
          </cell>
          <cell r="G62">
            <v>1328000.55333333</v>
          </cell>
          <cell r="H62">
            <v>0.8</v>
          </cell>
          <cell r="I62">
            <v>1062400.44266667</v>
          </cell>
        </row>
        <row r="62">
          <cell r="N62">
            <v>100000</v>
          </cell>
        </row>
        <row r="62">
          <cell r="Q62">
            <v>100000</v>
          </cell>
        </row>
        <row r="62">
          <cell r="S62">
            <v>150000</v>
          </cell>
        </row>
        <row r="62">
          <cell r="U62">
            <v>350000</v>
          </cell>
          <cell r="V62">
            <v>0.329442633816573</v>
          </cell>
        </row>
        <row r="63">
          <cell r="A63" t="str">
            <v>S433003</v>
          </cell>
          <cell r="B63" t="str">
            <v>浙江松原汽车安全系统股份有限公司</v>
          </cell>
          <cell r="C63" t="str">
            <v>座椅</v>
          </cell>
          <cell r="D63" t="str">
            <v>正常供货</v>
          </cell>
          <cell r="E63" t="str">
            <v>零部件</v>
          </cell>
          <cell r="F63" t="str">
            <v>正常货款类</v>
          </cell>
          <cell r="G63">
            <v>946378.481666667</v>
          </cell>
          <cell r="H63">
            <v>1</v>
          </cell>
          <cell r="I63">
            <v>946378.481666667</v>
          </cell>
        </row>
        <row r="63">
          <cell r="U63">
            <v>0</v>
          </cell>
          <cell r="V63">
            <v>0</v>
          </cell>
        </row>
        <row r="64">
          <cell r="A64" t="str">
            <v>S413051</v>
          </cell>
          <cell r="B64" t="str">
            <v>黄骅市京港机电设备有限公司</v>
          </cell>
          <cell r="C64" t="str">
            <v>座椅/后视镜</v>
          </cell>
          <cell r="D64" t="str">
            <v>正常供货</v>
          </cell>
          <cell r="E64" t="str">
            <v>零部件</v>
          </cell>
          <cell r="F64" t="str">
            <v>正常货款类</v>
          </cell>
          <cell r="G64">
            <v>16170.9773333333</v>
          </cell>
          <cell r="H64">
            <v>0.8</v>
          </cell>
          <cell r="I64">
            <v>12936.7818666667</v>
          </cell>
        </row>
        <row r="64">
          <cell r="U64">
            <v>0</v>
          </cell>
          <cell r="V64">
            <v>0</v>
          </cell>
        </row>
        <row r="65">
          <cell r="A65" t="str">
            <v>S412012</v>
          </cell>
          <cell r="B65" t="str">
            <v>天津琪安科技有限公司</v>
          </cell>
          <cell r="C65" t="str">
            <v>座椅</v>
          </cell>
          <cell r="D65" t="str">
            <v>正常供货</v>
          </cell>
          <cell r="E65" t="str">
            <v>零部件</v>
          </cell>
          <cell r="F65" t="str">
            <v>正常货款类</v>
          </cell>
          <cell r="G65">
            <v>191396.326666667</v>
          </cell>
          <cell r="H65">
            <v>0.8</v>
          </cell>
          <cell r="I65">
            <v>153117.061333333</v>
          </cell>
        </row>
        <row r="65">
          <cell r="N65">
            <v>50000</v>
          </cell>
        </row>
        <row r="65">
          <cell r="U65">
            <v>50000</v>
          </cell>
          <cell r="V65">
            <v>0.326547541891173</v>
          </cell>
        </row>
        <row r="66">
          <cell r="A66" t="str">
            <v>S413168</v>
          </cell>
          <cell r="B66" t="str">
            <v>黄骅市旗锐塑料制品有限公司</v>
          </cell>
          <cell r="C66" t="str">
            <v>座椅/后视镜</v>
          </cell>
          <cell r="D66" t="str">
            <v>正常供货</v>
          </cell>
          <cell r="E66" t="str">
            <v>零部件</v>
          </cell>
          <cell r="F66" t="str">
            <v>正常货款类</v>
          </cell>
          <cell r="G66">
            <v>57194.6</v>
          </cell>
          <cell r="H66">
            <v>0.8</v>
          </cell>
          <cell r="I66">
            <v>45755.68</v>
          </cell>
        </row>
        <row r="66">
          <cell r="S66">
            <v>20000</v>
          </cell>
        </row>
        <row r="66">
          <cell r="U66">
            <v>20000</v>
          </cell>
          <cell r="V66">
            <v>0.437104202144958</v>
          </cell>
        </row>
        <row r="67">
          <cell r="A67" t="str">
            <v>S413067</v>
          </cell>
          <cell r="B67" t="str">
            <v>沧州庆方汽车部件有限公司</v>
          </cell>
          <cell r="C67" t="str">
            <v>座椅</v>
          </cell>
          <cell r="D67" t="str">
            <v>正常供货</v>
          </cell>
          <cell r="E67" t="str">
            <v>零部件</v>
          </cell>
          <cell r="F67" t="str">
            <v>正常货款类</v>
          </cell>
          <cell r="G67">
            <v>90405.6186666667</v>
          </cell>
          <cell r="H67">
            <v>0.8</v>
          </cell>
          <cell r="I67">
            <v>72324.4949333333</v>
          </cell>
        </row>
        <row r="67">
          <cell r="N67">
            <v>30000</v>
          </cell>
        </row>
        <row r="67">
          <cell r="U67">
            <v>30000</v>
          </cell>
          <cell r="V67">
            <v>0.414797227794721</v>
          </cell>
        </row>
        <row r="68">
          <cell r="A68" t="str">
            <v>S413001</v>
          </cell>
          <cell r="B68" t="str">
            <v>北京吉信气弹簧制品有限公司</v>
          </cell>
          <cell r="C68" t="str">
            <v>座椅</v>
          </cell>
          <cell r="D68" t="str">
            <v>正常供货</v>
          </cell>
          <cell r="E68" t="str">
            <v>零部件</v>
          </cell>
          <cell r="F68" t="str">
            <v>正常货款类</v>
          </cell>
          <cell r="G68">
            <v>210443.976</v>
          </cell>
          <cell r="H68">
            <v>0.8</v>
          </cell>
          <cell r="I68">
            <v>168355.1808</v>
          </cell>
        </row>
        <row r="68">
          <cell r="U68">
            <v>0</v>
          </cell>
          <cell r="V68">
            <v>0</v>
          </cell>
        </row>
        <row r="69">
          <cell r="A69" t="str">
            <v>S437031</v>
          </cell>
          <cell r="B69" t="str">
            <v>山东万澳汽车附件科技有限公司</v>
          </cell>
          <cell r="C69" t="str">
            <v>座椅</v>
          </cell>
          <cell r="D69" t="str">
            <v>正常供货</v>
          </cell>
          <cell r="E69" t="str">
            <v>零部件</v>
          </cell>
          <cell r="F69" t="str">
            <v>正常货款类</v>
          </cell>
          <cell r="G69">
            <v>26342.0746666667</v>
          </cell>
          <cell r="H69">
            <v>0.8</v>
          </cell>
          <cell r="I69">
            <v>21073.6597333333</v>
          </cell>
        </row>
        <row r="69">
          <cell r="N69">
            <v>40000</v>
          </cell>
        </row>
        <row r="69">
          <cell r="U69">
            <v>40000</v>
          </cell>
          <cell r="V69">
            <v>1.89810410275961</v>
          </cell>
        </row>
        <row r="70">
          <cell r="A70" t="str">
            <v>S413031</v>
          </cell>
          <cell r="B70" t="str">
            <v>黄骅市致远摩托车配件有限公司</v>
          </cell>
          <cell r="C70" t="str">
            <v>座椅/金属件</v>
          </cell>
          <cell r="D70" t="str">
            <v>正常供货</v>
          </cell>
          <cell r="E70" t="str">
            <v>零部件</v>
          </cell>
          <cell r="F70" t="str">
            <v>正常货款类</v>
          </cell>
          <cell r="G70">
            <v>40725.7813333333</v>
          </cell>
          <cell r="H70">
            <v>0.8</v>
          </cell>
          <cell r="I70">
            <v>32580.6250666667</v>
          </cell>
        </row>
        <row r="70">
          <cell r="T70">
            <v>26022</v>
          </cell>
          <cell r="U70">
            <v>26022</v>
          </cell>
          <cell r="V70">
            <v>0.798695542112947</v>
          </cell>
        </row>
        <row r="71">
          <cell r="A71" t="str">
            <v>S433021</v>
          </cell>
          <cell r="B71" t="str">
            <v>慈溪市维克多自控元件有限公司</v>
          </cell>
          <cell r="C71" t="str">
            <v>座椅</v>
          </cell>
          <cell r="D71" t="str">
            <v>正常供货</v>
          </cell>
          <cell r="E71" t="str">
            <v>零部件</v>
          </cell>
          <cell r="F71" t="str">
            <v>正常货款类</v>
          </cell>
          <cell r="G71">
            <v>253262.578666667</v>
          </cell>
          <cell r="H71">
            <v>0.8</v>
          </cell>
          <cell r="I71">
            <v>202610.062933333</v>
          </cell>
        </row>
        <row r="71">
          <cell r="U71">
            <v>0</v>
          </cell>
          <cell r="V71">
            <v>0</v>
          </cell>
        </row>
        <row r="72">
          <cell r="A72" t="str">
            <v>S431004</v>
          </cell>
          <cell r="B72" t="str">
            <v>新梦顶（上海）贸易有限公司</v>
          </cell>
          <cell r="C72" t="str">
            <v>座椅</v>
          </cell>
          <cell r="D72" t="str">
            <v>正常供货</v>
          </cell>
          <cell r="E72" t="str">
            <v>零部件</v>
          </cell>
          <cell r="F72" t="str">
            <v>正常货款类</v>
          </cell>
          <cell r="G72">
            <v>40798.5266666667</v>
          </cell>
          <cell r="H72">
            <v>0.8</v>
          </cell>
          <cell r="I72">
            <v>32638.8213333333</v>
          </cell>
        </row>
        <row r="72">
          <cell r="U72">
            <v>0</v>
          </cell>
          <cell r="V72">
            <v>0</v>
          </cell>
        </row>
        <row r="73">
          <cell r="A73" t="str">
            <v>S413009</v>
          </cell>
          <cell r="B73" t="str">
            <v>高碑店京华橡胶制品有限责任公司</v>
          </cell>
          <cell r="C73" t="str">
            <v>座椅</v>
          </cell>
          <cell r="D73" t="str">
            <v>正常供货</v>
          </cell>
          <cell r="E73" t="str">
            <v>零部件</v>
          </cell>
          <cell r="F73" t="str">
            <v>正常货款类</v>
          </cell>
          <cell r="G73">
            <v>8471.12533333333</v>
          </cell>
          <cell r="H73">
            <v>0.8</v>
          </cell>
          <cell r="I73">
            <v>6776.90026666667</v>
          </cell>
        </row>
        <row r="73">
          <cell r="N73">
            <v>5000</v>
          </cell>
        </row>
        <row r="73">
          <cell r="U73">
            <v>5000</v>
          </cell>
          <cell r="V73">
            <v>0.737800440209124</v>
          </cell>
        </row>
        <row r="74">
          <cell r="A74" t="str">
            <v>S431010</v>
          </cell>
          <cell r="B74" t="str">
            <v>上海绽奇汽车部件有限公司</v>
          </cell>
          <cell r="C74" t="str">
            <v>座椅</v>
          </cell>
          <cell r="D74" t="str">
            <v>正常供货</v>
          </cell>
          <cell r="E74" t="str">
            <v>零部件</v>
          </cell>
          <cell r="F74" t="str">
            <v>正常货款类</v>
          </cell>
          <cell r="G74">
            <v>295645.692</v>
          </cell>
          <cell r="H74">
            <v>0.8</v>
          </cell>
          <cell r="I74">
            <v>236516.5536</v>
          </cell>
        </row>
        <row r="74">
          <cell r="N74">
            <v>80000</v>
          </cell>
        </row>
        <row r="74">
          <cell r="Q74">
            <v>30000</v>
          </cell>
        </row>
        <row r="74">
          <cell r="S74">
            <v>50000</v>
          </cell>
        </row>
        <row r="74">
          <cell r="U74">
            <v>160000</v>
          </cell>
          <cell r="V74">
            <v>0.676485419581219</v>
          </cell>
        </row>
        <row r="75">
          <cell r="A75" t="str">
            <v>S413018</v>
          </cell>
          <cell r="B75" t="str">
            <v>沧州崇文晟源机械制造有限公司</v>
          </cell>
          <cell r="C75" t="str">
            <v>座椅</v>
          </cell>
          <cell r="D75" t="str">
            <v>正常供货</v>
          </cell>
          <cell r="E75" t="str">
            <v>零部件</v>
          </cell>
          <cell r="F75" t="str">
            <v>正常货款类</v>
          </cell>
          <cell r="G75">
            <v>5464.79866666667</v>
          </cell>
          <cell r="H75">
            <v>0.8</v>
          </cell>
          <cell r="I75">
            <v>4371.83893333333</v>
          </cell>
        </row>
        <row r="75">
          <cell r="U75">
            <v>0</v>
          </cell>
          <cell r="V75">
            <v>0</v>
          </cell>
        </row>
        <row r="76">
          <cell r="A76" t="str">
            <v>S437008</v>
          </cell>
          <cell r="B76" t="str">
            <v>烟台青沪纸业有限公司</v>
          </cell>
          <cell r="C76" t="str">
            <v>座椅</v>
          </cell>
          <cell r="D76" t="str">
            <v>正常供货</v>
          </cell>
          <cell r="E76" t="str">
            <v>零部件</v>
          </cell>
          <cell r="F76" t="str">
            <v>正常货款类</v>
          </cell>
          <cell r="G76">
            <v>7349.23733333333</v>
          </cell>
          <cell r="H76">
            <v>0.8</v>
          </cell>
          <cell r="I76">
            <v>5879.38986666667</v>
          </cell>
        </row>
        <row r="76">
          <cell r="U76">
            <v>0</v>
          </cell>
          <cell r="V76">
            <v>0</v>
          </cell>
        </row>
        <row r="77">
          <cell r="A77" t="str">
            <v>S411020</v>
          </cell>
          <cell r="B77" t="str">
            <v>北京和昌明汽车内饰件有限公司</v>
          </cell>
          <cell r="C77" t="str">
            <v>座椅</v>
          </cell>
          <cell r="D77" t="str">
            <v>正常供货</v>
          </cell>
          <cell r="E77" t="str">
            <v>零部件</v>
          </cell>
          <cell r="F77" t="str">
            <v>正常货款类</v>
          </cell>
          <cell r="G77">
            <v>397.76</v>
          </cell>
          <cell r="H77">
            <v>0.8</v>
          </cell>
          <cell r="I77">
            <v>318.208</v>
          </cell>
        </row>
        <row r="77">
          <cell r="U77">
            <v>0</v>
          </cell>
          <cell r="V77">
            <v>0</v>
          </cell>
        </row>
        <row r="78">
          <cell r="A78" t="str">
            <v>S432008</v>
          </cell>
          <cell r="B78" t="str">
            <v>徐州华夏电子有限公司</v>
          </cell>
          <cell r="C78" t="str">
            <v>座椅/后视镜</v>
          </cell>
          <cell r="D78" t="str">
            <v>正常供货</v>
          </cell>
          <cell r="E78" t="str">
            <v>零部件</v>
          </cell>
          <cell r="F78" t="str">
            <v>正常货款类</v>
          </cell>
          <cell r="G78">
            <v>231412.048</v>
          </cell>
          <cell r="H78">
            <v>0.8</v>
          </cell>
          <cell r="I78">
            <v>185129.6384</v>
          </cell>
        </row>
        <row r="78">
          <cell r="U78">
            <v>0</v>
          </cell>
          <cell r="V78">
            <v>0</v>
          </cell>
        </row>
        <row r="79">
          <cell r="A79" t="str">
            <v>S433019</v>
          </cell>
          <cell r="B79" t="str">
            <v>杭州阳晨聚氨酯制品有限公司</v>
          </cell>
          <cell r="C79" t="str">
            <v>座椅</v>
          </cell>
          <cell r="D79" t="str">
            <v>正常供货</v>
          </cell>
          <cell r="E79" t="str">
            <v>零部件</v>
          </cell>
          <cell r="F79" t="str">
            <v>正常货款类</v>
          </cell>
          <cell r="G79">
            <v>109369.089333333</v>
          </cell>
          <cell r="H79">
            <v>0.8</v>
          </cell>
          <cell r="I79">
            <v>87495.2714666667</v>
          </cell>
        </row>
        <row r="79">
          <cell r="U79">
            <v>0</v>
          </cell>
          <cell r="V79">
            <v>0</v>
          </cell>
        </row>
        <row r="80">
          <cell r="A80" t="str">
            <v>S411036</v>
          </cell>
          <cell r="B80" t="str">
            <v>北京美好生活家居用品有限公司</v>
          </cell>
          <cell r="C80" t="str">
            <v>座椅</v>
          </cell>
          <cell r="D80" t="str">
            <v>正常供货</v>
          </cell>
          <cell r="E80" t="str">
            <v>零部件</v>
          </cell>
          <cell r="F80" t="str">
            <v>正常货款类</v>
          </cell>
          <cell r="G80">
            <v>919473.562666667</v>
          </cell>
          <cell r="H80">
            <v>0.8</v>
          </cell>
          <cell r="I80">
            <v>735578.850133333</v>
          </cell>
        </row>
        <row r="80">
          <cell r="N80">
            <v>50000</v>
          </cell>
        </row>
        <row r="80">
          <cell r="U80">
            <v>50000</v>
          </cell>
          <cell r="V80">
            <v>0.0679736781324488</v>
          </cell>
        </row>
        <row r="81">
          <cell r="A81" t="str">
            <v>S413145</v>
          </cell>
          <cell r="B81" t="str">
            <v>霸州市霸州镇鑫创五金塑料厂</v>
          </cell>
          <cell r="C81" t="str">
            <v>座椅</v>
          </cell>
          <cell r="D81" t="str">
            <v>正常供货</v>
          </cell>
          <cell r="E81" t="str">
            <v>零部件</v>
          </cell>
          <cell r="F81" t="str">
            <v>正常货款类</v>
          </cell>
          <cell r="G81">
            <v>70204.42</v>
          </cell>
          <cell r="H81">
            <v>0.8</v>
          </cell>
          <cell r="I81">
            <v>56163.536</v>
          </cell>
        </row>
        <row r="81">
          <cell r="U81">
            <v>0</v>
          </cell>
          <cell r="V81">
            <v>0</v>
          </cell>
        </row>
        <row r="82">
          <cell r="A82" t="str">
            <v>S432001</v>
          </cell>
          <cell r="B82" t="str">
            <v>南京奥托立夫汽车安全系统有限公司</v>
          </cell>
          <cell r="C82" t="str">
            <v>座椅</v>
          </cell>
          <cell r="D82" t="str">
            <v>正常供货</v>
          </cell>
          <cell r="E82" t="str">
            <v>零部件</v>
          </cell>
          <cell r="F82" t="str">
            <v>正常货款类</v>
          </cell>
          <cell r="G82">
            <v>480872.095</v>
          </cell>
          <cell r="H82">
            <v>1</v>
          </cell>
          <cell r="I82">
            <v>480872.095</v>
          </cell>
        </row>
        <row r="82">
          <cell r="U82">
            <v>0</v>
          </cell>
          <cell r="V82">
            <v>0</v>
          </cell>
        </row>
        <row r="83">
          <cell r="A83" t="str">
            <v>S413076</v>
          </cell>
          <cell r="B83" t="str">
            <v>埃意(廊坊)电子工程有限公司</v>
          </cell>
          <cell r="C83" t="str">
            <v>座椅</v>
          </cell>
          <cell r="D83" t="str">
            <v>正常供货</v>
          </cell>
          <cell r="E83" t="str">
            <v>零部件</v>
          </cell>
          <cell r="F83" t="str">
            <v>正常货款类</v>
          </cell>
          <cell r="G83">
            <v>8574.05166666667</v>
          </cell>
          <cell r="H83">
            <v>1</v>
          </cell>
          <cell r="I83">
            <v>8574.05166666667</v>
          </cell>
        </row>
        <row r="83">
          <cell r="N83">
            <v>64000</v>
          </cell>
        </row>
        <row r="83">
          <cell r="U83">
            <v>64000</v>
          </cell>
          <cell r="V83">
            <v>7.46438235832107</v>
          </cell>
        </row>
        <row r="84">
          <cell r="A84" t="str">
            <v>S413156</v>
          </cell>
          <cell r="B84" t="str">
            <v>黄骅市天硕汽车部件有限公司</v>
          </cell>
          <cell r="C84" t="str">
            <v>座椅</v>
          </cell>
          <cell r="D84" t="str">
            <v>正常供货</v>
          </cell>
          <cell r="E84" t="str">
            <v>零部件</v>
          </cell>
          <cell r="F84" t="str">
            <v>正常货款类</v>
          </cell>
          <cell r="G84">
            <v>21460.8426666667</v>
          </cell>
          <cell r="H84">
            <v>0.8</v>
          </cell>
          <cell r="I84">
            <v>17168.6741333333</v>
          </cell>
        </row>
        <row r="84">
          <cell r="Q84">
            <v>10000</v>
          </cell>
        </row>
        <row r="84">
          <cell r="S84">
            <v>30000</v>
          </cell>
        </row>
        <row r="84">
          <cell r="U84">
            <v>40000</v>
          </cell>
          <cell r="V84">
            <v>2.32982463813785</v>
          </cell>
        </row>
        <row r="85">
          <cell r="A85" t="str">
            <v>S413175</v>
          </cell>
          <cell r="B85" t="str">
            <v>河北莫特美橡塑科技有限公司</v>
          </cell>
          <cell r="C85" t="str">
            <v>座椅/后视镜</v>
          </cell>
          <cell r="D85" t="str">
            <v>正常供货</v>
          </cell>
          <cell r="E85" t="str">
            <v>零部件</v>
          </cell>
          <cell r="F85" t="str">
            <v>正常货款类</v>
          </cell>
          <cell r="G85">
            <v>194703.856</v>
          </cell>
          <cell r="H85">
            <v>0.8</v>
          </cell>
          <cell r="I85">
            <v>155763.0848</v>
          </cell>
        </row>
        <row r="85">
          <cell r="N85">
            <v>50000</v>
          </cell>
        </row>
        <row r="85">
          <cell r="S85">
            <v>60000</v>
          </cell>
        </row>
        <row r="85">
          <cell r="U85">
            <v>110000</v>
          </cell>
          <cell r="V85">
            <v>0.706200703082121</v>
          </cell>
        </row>
        <row r="86">
          <cell r="A86" t="str">
            <v>S412044</v>
          </cell>
          <cell r="B86" t="str">
            <v>天津沛衡五金弹簧有限公司</v>
          </cell>
          <cell r="C86" t="str">
            <v>座椅</v>
          </cell>
          <cell r="D86" t="str">
            <v>正常供货</v>
          </cell>
          <cell r="E86" t="str">
            <v>零部件</v>
          </cell>
          <cell r="F86" t="str">
            <v>正常货款类</v>
          </cell>
          <cell r="G86">
            <v>42811.28</v>
          </cell>
          <cell r="H86">
            <v>0.8</v>
          </cell>
          <cell r="I86">
            <v>34249.024</v>
          </cell>
        </row>
        <row r="86">
          <cell r="U86">
            <v>0</v>
          </cell>
          <cell r="V86">
            <v>0</v>
          </cell>
        </row>
        <row r="87">
          <cell r="A87" t="str">
            <v>S413011</v>
          </cell>
          <cell r="B87" t="str">
            <v>沧州梦依恋商贸有限公司</v>
          </cell>
          <cell r="C87" t="str">
            <v>座椅</v>
          </cell>
          <cell r="D87" t="str">
            <v>正常供货</v>
          </cell>
          <cell r="E87" t="str">
            <v>零部件</v>
          </cell>
          <cell r="F87" t="str">
            <v>正常货款类</v>
          </cell>
          <cell r="G87">
            <v>0</v>
          </cell>
          <cell r="H87">
            <v>0.8</v>
          </cell>
          <cell r="I87">
            <v>0</v>
          </cell>
        </row>
        <row r="87">
          <cell r="Q87">
            <v>325</v>
          </cell>
        </row>
        <row r="87">
          <cell r="S87">
            <v>2996.5</v>
          </cell>
        </row>
        <row r="87">
          <cell r="U87">
            <v>3321.5</v>
          </cell>
          <cell r="V87" t="str">
            <v>100%</v>
          </cell>
        </row>
        <row r="88">
          <cell r="A88" t="str">
            <v>S433028</v>
          </cell>
          <cell r="B88" t="str">
            <v>温州鑫锐电器有限公司</v>
          </cell>
          <cell r="C88" t="str">
            <v>座椅</v>
          </cell>
          <cell r="D88" t="str">
            <v>正常供货</v>
          </cell>
          <cell r="E88" t="str">
            <v>零部件</v>
          </cell>
          <cell r="F88" t="str">
            <v>正常货款类</v>
          </cell>
          <cell r="G88">
            <v>30017.4093333333</v>
          </cell>
          <cell r="H88">
            <v>0.8</v>
          </cell>
          <cell r="I88">
            <v>24013.9274666667</v>
          </cell>
        </row>
        <row r="88">
          <cell r="N88">
            <v>20000</v>
          </cell>
        </row>
        <row r="88">
          <cell r="U88">
            <v>20000</v>
          </cell>
          <cell r="V88">
            <v>0.832850021212135</v>
          </cell>
        </row>
        <row r="89">
          <cell r="A89" t="str">
            <v>S411048</v>
          </cell>
          <cell r="B89" t="str">
            <v>致冠沧州汽车部件有限公司</v>
          </cell>
          <cell r="C89" t="str">
            <v>座椅</v>
          </cell>
          <cell r="D89" t="str">
            <v>正常供货</v>
          </cell>
          <cell r="E89" t="str">
            <v>零部件</v>
          </cell>
          <cell r="F89" t="str">
            <v>正常货款类</v>
          </cell>
          <cell r="G89">
            <v>321038.486666667</v>
          </cell>
          <cell r="H89">
            <v>1</v>
          </cell>
          <cell r="I89">
            <v>321038.486666667</v>
          </cell>
        </row>
        <row r="89">
          <cell r="N89">
            <v>100000</v>
          </cell>
        </row>
        <row r="89">
          <cell r="S89">
            <v>50000</v>
          </cell>
        </row>
        <row r="89">
          <cell r="U89">
            <v>150000</v>
          </cell>
          <cell r="V89">
            <v>0.467233700100713</v>
          </cell>
        </row>
        <row r="90">
          <cell r="A90" t="str">
            <v>S444016</v>
          </cell>
          <cell r="B90" t="str">
            <v>东莞市元将五金有限公司</v>
          </cell>
          <cell r="C90" t="str">
            <v>座椅</v>
          </cell>
          <cell r="D90" t="str">
            <v>正常供货</v>
          </cell>
          <cell r="E90" t="str">
            <v>零部件</v>
          </cell>
          <cell r="F90" t="str">
            <v>正常货款类</v>
          </cell>
          <cell r="G90">
            <v>57697.8</v>
          </cell>
          <cell r="H90">
            <v>0.8</v>
          </cell>
          <cell r="I90">
            <v>46158.24</v>
          </cell>
        </row>
        <row r="90">
          <cell r="U90">
            <v>0</v>
          </cell>
          <cell r="V90">
            <v>0</v>
          </cell>
        </row>
        <row r="91">
          <cell r="A91" t="str">
            <v>S433029</v>
          </cell>
          <cell r="B91" t="str">
            <v>温州华创汽车电器有限公司</v>
          </cell>
          <cell r="C91" t="str">
            <v>座椅</v>
          </cell>
          <cell r="D91" t="str">
            <v>正常供货</v>
          </cell>
          <cell r="E91" t="str">
            <v>零部件</v>
          </cell>
          <cell r="F91" t="str">
            <v>正常货款类</v>
          </cell>
          <cell r="G91">
            <v>0</v>
          </cell>
          <cell r="H91">
            <v>1</v>
          </cell>
          <cell r="I91">
            <v>0</v>
          </cell>
        </row>
        <row r="91">
          <cell r="Q91">
            <v>39360</v>
          </cell>
        </row>
        <row r="91">
          <cell r="U91">
            <v>39360</v>
          </cell>
          <cell r="V91" t="str">
            <v>100%</v>
          </cell>
        </row>
        <row r="92">
          <cell r="A92" t="str">
            <v>S432045</v>
          </cell>
          <cell r="B92" t="str">
            <v>苏州宏逸汽车零部件有限公司</v>
          </cell>
          <cell r="C92" t="str">
            <v>座椅</v>
          </cell>
          <cell r="D92" t="str">
            <v>正常供货</v>
          </cell>
          <cell r="E92" t="str">
            <v>零部件</v>
          </cell>
          <cell r="F92" t="str">
            <v>正常货款类</v>
          </cell>
          <cell r="G92">
            <v>33160</v>
          </cell>
          <cell r="H92">
            <v>1</v>
          </cell>
          <cell r="I92">
            <v>33160</v>
          </cell>
        </row>
        <row r="92">
          <cell r="U92">
            <v>0</v>
          </cell>
          <cell r="V92">
            <v>0</v>
          </cell>
        </row>
        <row r="93">
          <cell r="A93" t="str">
            <v>S437060</v>
          </cell>
          <cell r="B93" t="str">
            <v>日照联成汽车部件有限公司</v>
          </cell>
          <cell r="C93" t="str">
            <v>座椅</v>
          </cell>
          <cell r="D93" t="str">
            <v>正常供货</v>
          </cell>
          <cell r="E93" t="str">
            <v>零部件</v>
          </cell>
          <cell r="F93" t="str">
            <v>正常货款类</v>
          </cell>
          <cell r="G93">
            <v>386428.448</v>
          </cell>
          <cell r="H93">
            <v>0.8</v>
          </cell>
          <cell r="I93">
            <v>309142.7584</v>
          </cell>
        </row>
        <row r="93">
          <cell r="S93">
            <v>100000</v>
          </cell>
        </row>
        <row r="93">
          <cell r="U93">
            <v>100000</v>
          </cell>
          <cell r="V93">
            <v>0.323475149531434</v>
          </cell>
        </row>
        <row r="94">
          <cell r="A94" t="str">
            <v>S412022</v>
          </cell>
          <cell r="B94" t="str">
            <v>天津市宝坻区维华五金厂</v>
          </cell>
          <cell r="C94" t="str">
            <v>金属件</v>
          </cell>
          <cell r="D94" t="str">
            <v>正常供货</v>
          </cell>
          <cell r="E94" t="str">
            <v>零部件</v>
          </cell>
          <cell r="F94" t="str">
            <v>正常货款类</v>
          </cell>
          <cell r="G94">
            <v>40270.08</v>
          </cell>
          <cell r="H94">
            <v>0.8</v>
          </cell>
          <cell r="I94">
            <v>32216.064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30000</v>
          </cell>
        </row>
        <row r="94">
          <cell r="S94">
            <v>10000</v>
          </cell>
        </row>
        <row r="94">
          <cell r="U94">
            <v>40000</v>
          </cell>
          <cell r="V94">
            <v>1.24161660468517</v>
          </cell>
        </row>
        <row r="95">
          <cell r="A95" t="str">
            <v>S437051</v>
          </cell>
          <cell r="B95" t="str">
            <v>诸城恒信新材料科技有限公司</v>
          </cell>
        </row>
        <row r="95">
          <cell r="D95" t="str">
            <v>正常供货</v>
          </cell>
          <cell r="E95" t="str">
            <v>零部件</v>
          </cell>
          <cell r="F95" t="str">
            <v>正常货款类</v>
          </cell>
          <cell r="G95">
            <v>11892.4033333333</v>
          </cell>
          <cell r="H95">
            <v>0.8</v>
          </cell>
          <cell r="I95">
            <v>9513.92266666667</v>
          </cell>
        </row>
        <row r="95">
          <cell r="U95">
            <v>0</v>
          </cell>
          <cell r="V95">
            <v>0</v>
          </cell>
        </row>
        <row r="96">
          <cell r="A96" t="str">
            <v>S413215</v>
          </cell>
          <cell r="B96" t="str">
            <v>北京吉信气弹簧制品有限公司廊坊分公司</v>
          </cell>
          <cell r="C96" t="str">
            <v>座椅</v>
          </cell>
          <cell r="D96" t="str">
            <v>正常供货</v>
          </cell>
          <cell r="E96" t="str">
            <v>零部件</v>
          </cell>
          <cell r="F96" t="str">
            <v>正常货款类</v>
          </cell>
          <cell r="G96">
            <v>6407.85333333333</v>
          </cell>
          <cell r="H96">
            <v>0.8</v>
          </cell>
          <cell r="I96">
            <v>5126.28266666667</v>
          </cell>
        </row>
        <row r="96">
          <cell r="U96">
            <v>0</v>
          </cell>
          <cell r="V96">
            <v>0</v>
          </cell>
        </row>
        <row r="97">
          <cell r="G97">
            <v>24982246.5783333</v>
          </cell>
          <cell r="H97">
            <v>75.5999999999999</v>
          </cell>
          <cell r="I97">
            <v>20343801.8856667</v>
          </cell>
          <cell r="J97">
            <v>400000</v>
          </cell>
          <cell r="K97">
            <v>150000</v>
          </cell>
          <cell r="L97">
            <v>70000</v>
          </cell>
          <cell r="M97">
            <v>690000</v>
          </cell>
          <cell r="N97">
            <v>3176832.47533333</v>
          </cell>
          <cell r="O97">
            <v>0</v>
          </cell>
          <cell r="P97">
            <v>740000</v>
          </cell>
          <cell r="Q97">
            <v>1200632.92</v>
          </cell>
          <cell r="R97">
            <v>1823777.63</v>
          </cell>
          <cell r="S97">
            <v>2668543.5</v>
          </cell>
          <cell r="T97">
            <v>384022</v>
          </cell>
          <cell r="U97">
            <v>11013808.5253333</v>
          </cell>
          <cell r="V97">
            <v>106.746655824905</v>
          </cell>
        </row>
        <row r="98">
          <cell r="A98" t="str">
            <v>按洽谈方案</v>
          </cell>
        </row>
        <row r="99">
          <cell r="A99" t="str">
            <v>供应商代码</v>
          </cell>
          <cell r="B99" t="str">
            <v>供应商名称</v>
          </cell>
          <cell r="C99" t="str">
            <v>模块</v>
          </cell>
          <cell r="D99" t="str">
            <v>供货状态</v>
          </cell>
          <cell r="E99" t="str">
            <v>类别</v>
          </cell>
          <cell r="F99" t="str">
            <v>资金类别区分</v>
          </cell>
          <cell r="G99" t="str">
            <v>2024年1-4月</v>
          </cell>
        </row>
        <row r="99">
          <cell r="J99" t="str">
            <v>1月</v>
          </cell>
        </row>
        <row r="99">
          <cell r="O99" t="str">
            <v>2月</v>
          </cell>
        </row>
        <row r="99">
          <cell r="R99" t="str">
            <v>3月</v>
          </cell>
          <cell r="S99" t="str">
            <v>4月</v>
          </cell>
        </row>
        <row r="99">
          <cell r="U99" t="str">
            <v>2024年1-4月</v>
          </cell>
        </row>
        <row r="100">
          <cell r="G100" t="str">
            <v>按半年平均数应付</v>
          </cell>
          <cell r="H100" t="str">
            <v>付款原则比例</v>
          </cell>
          <cell r="I100" t="str">
            <v>按原则应付</v>
          </cell>
          <cell r="J100" t="str">
            <v>1.24支付</v>
          </cell>
          <cell r="K100" t="str">
            <v>1.29支付</v>
          </cell>
          <cell r="L100" t="str">
            <v>1.31支付</v>
          </cell>
          <cell r="M100" t="str">
            <v>2.1支付</v>
          </cell>
          <cell r="N100" t="str">
            <v>2.6支付</v>
          </cell>
          <cell r="O100" t="str">
            <v>2.21支付</v>
          </cell>
          <cell r="P100" t="str">
            <v>2.29支付</v>
          </cell>
          <cell r="Q100" t="str">
            <v>3.1支付</v>
          </cell>
          <cell r="R100" t="str">
            <v>3.14支付</v>
          </cell>
          <cell r="S100" t="str">
            <v>4.27支付</v>
          </cell>
          <cell r="T100" t="str">
            <v>5.23前支付</v>
          </cell>
          <cell r="U100" t="str">
            <v>合计支付</v>
          </cell>
          <cell r="V100" t="str">
            <v>支付比例</v>
          </cell>
        </row>
        <row r="101">
          <cell r="A101" t="str">
            <v>S432014</v>
          </cell>
          <cell r="B101" t="str">
            <v>江苏万金汽车零部件制造有限公司</v>
          </cell>
          <cell r="C101" t="str">
            <v>金属件</v>
          </cell>
          <cell r="D101" t="str">
            <v>正常供货</v>
          </cell>
          <cell r="E101" t="str">
            <v>零部件</v>
          </cell>
          <cell r="F101" t="str">
            <v>洽谈方案类</v>
          </cell>
          <cell r="G101">
            <v>238860.921333333</v>
          </cell>
          <cell r="H101">
            <v>1</v>
          </cell>
          <cell r="I101">
            <v>238860.921333333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1">
          <cell r="Q101">
            <v>100000</v>
          </cell>
          <cell r="R101">
            <v>100000</v>
          </cell>
          <cell r="S101">
            <v>90000</v>
          </cell>
        </row>
        <row r="101">
          <cell r="U101">
            <v>290000</v>
          </cell>
          <cell r="V101">
            <v>1.21409562678234</v>
          </cell>
        </row>
        <row r="102">
          <cell r="A102" t="str">
            <v>S413161</v>
          </cell>
          <cell r="B102" t="str">
            <v>河北利达金属制品集团有限公司</v>
          </cell>
          <cell r="C102" t="str">
            <v>金属件</v>
          </cell>
          <cell r="D102" t="str">
            <v>正常供货</v>
          </cell>
          <cell r="E102" t="str">
            <v>零部件</v>
          </cell>
          <cell r="F102" t="str">
            <v>洽谈方案类</v>
          </cell>
          <cell r="G102">
            <v>1923349.536</v>
          </cell>
          <cell r="H102">
            <v>0.8</v>
          </cell>
          <cell r="I102">
            <v>1538679.6288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250000</v>
          </cell>
        </row>
        <row r="102">
          <cell r="P102">
            <v>150000</v>
          </cell>
        </row>
        <row r="102">
          <cell r="R102">
            <v>150000</v>
          </cell>
          <cell r="S102">
            <v>50000</v>
          </cell>
        </row>
        <row r="102">
          <cell r="U102">
            <v>600000</v>
          </cell>
          <cell r="V102">
            <v>0.389944721935348</v>
          </cell>
        </row>
        <row r="103">
          <cell r="A103" t="str">
            <v>S432020</v>
          </cell>
          <cell r="B103" t="str">
            <v>恺博（常熟）座椅机械部件有限公司</v>
          </cell>
          <cell r="C103" t="str">
            <v>座椅</v>
          </cell>
          <cell r="D103" t="str">
            <v>正常供货</v>
          </cell>
          <cell r="E103" t="str">
            <v>零部件</v>
          </cell>
          <cell r="F103" t="str">
            <v>洽谈方案类</v>
          </cell>
          <cell r="G103">
            <v>235654.72</v>
          </cell>
          <cell r="H103">
            <v>1</v>
          </cell>
          <cell r="I103">
            <v>235654.72</v>
          </cell>
        </row>
        <row r="103">
          <cell r="U103">
            <v>0</v>
          </cell>
          <cell r="V103">
            <v>0</v>
          </cell>
        </row>
        <row r="104">
          <cell r="A104" t="str">
            <v>S422002</v>
          </cell>
          <cell r="B104" t="str">
            <v>长春市天利得科技有限公司</v>
          </cell>
          <cell r="C104" t="str">
            <v>座椅</v>
          </cell>
          <cell r="D104" t="str">
            <v>正常供货</v>
          </cell>
          <cell r="E104" t="str">
            <v>零部件</v>
          </cell>
          <cell r="F104" t="str">
            <v>洽谈方案类</v>
          </cell>
          <cell r="G104">
            <v>559513.574666667</v>
          </cell>
          <cell r="H104">
            <v>0.8</v>
          </cell>
          <cell r="I104">
            <v>447610.859733333</v>
          </cell>
        </row>
        <row r="104">
          <cell r="N104">
            <v>240000</v>
          </cell>
        </row>
        <row r="104">
          <cell r="S104">
            <v>80000</v>
          </cell>
        </row>
        <row r="104">
          <cell r="U104">
            <v>320000</v>
          </cell>
          <cell r="V104">
            <v>0.714906694155369</v>
          </cell>
        </row>
        <row r="105">
          <cell r="A105" t="str">
            <v>S432009</v>
          </cell>
          <cell r="B105" t="str">
            <v>江苏力乐汽车部件股份有限公司</v>
          </cell>
          <cell r="C105" t="str">
            <v>金属件/座椅</v>
          </cell>
          <cell r="D105" t="str">
            <v>正常供货</v>
          </cell>
          <cell r="E105" t="str">
            <v>零部件</v>
          </cell>
          <cell r="F105" t="str">
            <v>洽谈方案类</v>
          </cell>
          <cell r="G105">
            <v>2003392.58666667</v>
          </cell>
          <cell r="H105">
            <v>0.8</v>
          </cell>
          <cell r="I105">
            <v>1602714.06933333</v>
          </cell>
        </row>
        <row r="105">
          <cell r="S105">
            <v>300000</v>
          </cell>
        </row>
        <row r="105">
          <cell r="U105">
            <v>300000</v>
          </cell>
          <cell r="V105">
            <v>0.187182483600951</v>
          </cell>
        </row>
        <row r="106">
          <cell r="A106" t="str">
            <v>S413052</v>
          </cell>
          <cell r="B106" t="str">
            <v>黄骅市鑫昌五金制品厂</v>
          </cell>
          <cell r="C106" t="str">
            <v>金属件/后视镜</v>
          </cell>
          <cell r="D106" t="str">
            <v>正常供货</v>
          </cell>
          <cell r="E106" t="str">
            <v>零部件</v>
          </cell>
          <cell r="F106" t="str">
            <v>洽谈方案类</v>
          </cell>
          <cell r="G106">
            <v>2032519.34</v>
          </cell>
          <cell r="H106">
            <v>1</v>
          </cell>
          <cell r="I106">
            <v>2032519.34</v>
          </cell>
          <cell r="J106">
            <v>300000</v>
          </cell>
          <cell r="K106">
            <v>0</v>
          </cell>
          <cell r="L106">
            <v>300000</v>
          </cell>
          <cell r="M106">
            <v>0</v>
          </cell>
          <cell r="N106">
            <v>180000</v>
          </cell>
        </row>
        <row r="106">
          <cell r="P106">
            <v>200000</v>
          </cell>
          <cell r="Q106">
            <v>150000</v>
          </cell>
          <cell r="R106">
            <v>100000</v>
          </cell>
          <cell r="S106">
            <v>120000</v>
          </cell>
          <cell r="T106">
            <v>40000</v>
          </cell>
          <cell r="U106">
            <v>1390000</v>
          </cell>
          <cell r="V106">
            <v>0.683880331490474</v>
          </cell>
        </row>
        <row r="107">
          <cell r="A107" t="str">
            <v>S413029</v>
          </cell>
          <cell r="B107" t="str">
            <v>黄骅市成卓汽车部件厂</v>
          </cell>
          <cell r="C107" t="str">
            <v>金属件</v>
          </cell>
          <cell r="D107" t="str">
            <v>正常供货</v>
          </cell>
          <cell r="E107" t="str">
            <v>零部件</v>
          </cell>
          <cell r="F107" t="str">
            <v>洽谈方案类</v>
          </cell>
          <cell r="G107">
            <v>2001392.28533333</v>
          </cell>
          <cell r="H107">
            <v>1</v>
          </cell>
          <cell r="I107">
            <v>2001392.28533333</v>
          </cell>
          <cell r="J107">
            <v>300000</v>
          </cell>
          <cell r="K107">
            <v>0</v>
          </cell>
          <cell r="L107">
            <v>300000</v>
          </cell>
          <cell r="M107">
            <v>0</v>
          </cell>
          <cell r="N107">
            <v>160000</v>
          </cell>
        </row>
        <row r="107">
          <cell r="P107">
            <v>200000</v>
          </cell>
          <cell r="Q107">
            <v>150000</v>
          </cell>
          <cell r="R107">
            <v>100000</v>
          </cell>
          <cell r="S107">
            <v>120000</v>
          </cell>
        </row>
        <row r="107">
          <cell r="U107">
            <v>1330000</v>
          </cell>
          <cell r="V107">
            <v>0.664537387171195</v>
          </cell>
        </row>
        <row r="108">
          <cell r="A108" t="str">
            <v>S413132</v>
          </cell>
          <cell r="B108" t="str">
            <v>霸州市政锦五金制品有限公司</v>
          </cell>
          <cell r="C108" t="str">
            <v>金属件</v>
          </cell>
          <cell r="D108" t="str">
            <v>正常供货</v>
          </cell>
          <cell r="E108" t="str">
            <v>零部件</v>
          </cell>
          <cell r="F108" t="str">
            <v>洽谈方案类</v>
          </cell>
          <cell r="G108">
            <v>567587.254666667</v>
          </cell>
          <cell r="H108">
            <v>0.8</v>
          </cell>
          <cell r="I108">
            <v>454069.803733333</v>
          </cell>
          <cell r="J108">
            <v>150000</v>
          </cell>
          <cell r="K108">
            <v>0</v>
          </cell>
          <cell r="L108">
            <v>0</v>
          </cell>
          <cell r="M108">
            <v>0</v>
          </cell>
          <cell r="N108">
            <v>30000</v>
          </cell>
        </row>
        <row r="108">
          <cell r="Q108">
            <v>100000</v>
          </cell>
          <cell r="R108">
            <v>100000</v>
          </cell>
          <cell r="S108">
            <v>120000</v>
          </cell>
        </row>
        <row r="108">
          <cell r="U108">
            <v>500000</v>
          </cell>
          <cell r="V108">
            <v>1.10115228074854</v>
          </cell>
        </row>
        <row r="109">
          <cell r="A109" t="str">
            <v>S435004</v>
          </cell>
          <cell r="B109" t="str">
            <v>厦门市鑫荣飞工贸有限公司</v>
          </cell>
          <cell r="C109" t="str">
            <v>金属件</v>
          </cell>
          <cell r="D109" t="str">
            <v>正常供货</v>
          </cell>
          <cell r="E109" t="str">
            <v>零部件</v>
          </cell>
          <cell r="F109" t="str">
            <v>洽谈方案类</v>
          </cell>
          <cell r="G109">
            <v>304006.802666667</v>
          </cell>
          <cell r="H109">
            <v>0.8</v>
          </cell>
          <cell r="I109">
            <v>243205.442133333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09">
          <cell r="U109">
            <v>0</v>
          </cell>
          <cell r="V109">
            <v>0</v>
          </cell>
        </row>
        <row r="110">
          <cell r="A110" t="str">
            <v>S431008</v>
          </cell>
          <cell r="B110" t="str">
            <v>上海努辰金属制品有限公司</v>
          </cell>
          <cell r="C110" t="str">
            <v>金属件</v>
          </cell>
          <cell r="D110" t="str">
            <v>正常供货</v>
          </cell>
          <cell r="E110" t="str">
            <v>零部件</v>
          </cell>
          <cell r="F110" t="str">
            <v>洽谈方案类</v>
          </cell>
          <cell r="G110">
            <v>306917.924</v>
          </cell>
          <cell r="H110">
            <v>0.8</v>
          </cell>
          <cell r="I110">
            <v>245534.3392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200000</v>
          </cell>
        </row>
        <row r="110">
          <cell r="U110">
            <v>200000</v>
          </cell>
          <cell r="V110">
            <v>0.814550016309898</v>
          </cell>
        </row>
        <row r="111">
          <cell r="A111" t="str">
            <v>S413130</v>
          </cell>
          <cell r="B111" t="str">
            <v>泊头市捷润五金制品有限公司</v>
          </cell>
          <cell r="C111" t="str">
            <v>金属件/座椅</v>
          </cell>
          <cell r="D111" t="str">
            <v>正常供货</v>
          </cell>
          <cell r="E111" t="str">
            <v>零部件</v>
          </cell>
          <cell r="F111" t="str">
            <v>洽谈方案类</v>
          </cell>
          <cell r="G111">
            <v>320283.968333333</v>
          </cell>
          <cell r="H111">
            <v>1</v>
          </cell>
          <cell r="I111">
            <v>320283.968333333</v>
          </cell>
          <cell r="J111">
            <v>100000</v>
          </cell>
          <cell r="K111">
            <v>0</v>
          </cell>
          <cell r="L111">
            <v>0</v>
          </cell>
          <cell r="M111">
            <v>0</v>
          </cell>
        </row>
        <row r="111">
          <cell r="P111">
            <v>33000</v>
          </cell>
          <cell r="Q111">
            <v>50000</v>
          </cell>
          <cell r="R111">
            <v>100000</v>
          </cell>
          <cell r="S111">
            <v>85000</v>
          </cell>
        </row>
        <row r="111">
          <cell r="U111">
            <v>368000</v>
          </cell>
          <cell r="V111">
            <v>1.14898039360186</v>
          </cell>
        </row>
        <row r="112">
          <cell r="A112" t="str">
            <v>S412001</v>
          </cell>
          <cell r="B112" t="str">
            <v>天津生隆纤维材料股份有限公司</v>
          </cell>
          <cell r="C112" t="str">
            <v>座椅</v>
          </cell>
          <cell r="D112" t="str">
            <v>正常供货</v>
          </cell>
          <cell r="E112" t="str">
            <v>零部件</v>
          </cell>
          <cell r="F112" t="str">
            <v>洽谈方案类</v>
          </cell>
          <cell r="G112">
            <v>595175.436666667</v>
          </cell>
          <cell r="H112">
            <v>1</v>
          </cell>
          <cell r="I112">
            <v>595175.436666667</v>
          </cell>
        </row>
        <row r="112">
          <cell r="N112">
            <v>100000</v>
          </cell>
        </row>
        <row r="112">
          <cell r="U112">
            <v>100000</v>
          </cell>
          <cell r="V112">
            <v>0.168017686617007</v>
          </cell>
        </row>
        <row r="113">
          <cell r="A113" t="str">
            <v>S411047</v>
          </cell>
          <cell r="B113" t="str">
            <v>大连吉田拉链有限公司北京分公司</v>
          </cell>
          <cell r="C113" t="str">
            <v>座椅</v>
          </cell>
          <cell r="D113" t="str">
            <v>正常供货</v>
          </cell>
          <cell r="E113" t="str">
            <v>零部件</v>
          </cell>
          <cell r="F113" t="str">
            <v>洽谈方案类</v>
          </cell>
          <cell r="G113">
            <v>24329.35</v>
          </cell>
          <cell r="H113">
            <v>1</v>
          </cell>
          <cell r="I113">
            <v>24329.35</v>
          </cell>
        </row>
        <row r="113">
          <cell r="S113">
            <v>20000</v>
          </cell>
        </row>
        <row r="113">
          <cell r="U113">
            <v>20000</v>
          </cell>
          <cell r="V113">
            <v>0.822052377067205</v>
          </cell>
        </row>
        <row r="114">
          <cell r="A114" t="str">
            <v>S433009</v>
          </cell>
          <cell r="B114" t="str">
            <v>浙江路得坦摩汽车部件股份有限公司</v>
          </cell>
          <cell r="C114" t="str">
            <v>金属件</v>
          </cell>
          <cell r="D114" t="str">
            <v>正常供货</v>
          </cell>
          <cell r="E114" t="str">
            <v>零部件</v>
          </cell>
          <cell r="F114" t="str">
            <v>洽谈方案类</v>
          </cell>
          <cell r="G114">
            <v>1092399.28266667</v>
          </cell>
          <cell r="H114">
            <v>0.8</v>
          </cell>
          <cell r="I114">
            <v>873919.426133333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4">
          <cell r="P114">
            <v>400000</v>
          </cell>
        </row>
        <row r="114">
          <cell r="R114">
            <v>200000</v>
          </cell>
          <cell r="S114">
            <v>1000000</v>
          </cell>
        </row>
        <row r="114">
          <cell r="U114">
            <v>1600000</v>
          </cell>
          <cell r="V114">
            <v>1.83083239959457</v>
          </cell>
        </row>
        <row r="115">
          <cell r="A115" t="str">
            <v>S413077</v>
          </cell>
          <cell r="B115" t="str">
            <v>文安县万达汽车配件制造有限公司</v>
          </cell>
          <cell r="C115" t="str">
            <v>金属件</v>
          </cell>
          <cell r="D115" t="str">
            <v>正常供货</v>
          </cell>
          <cell r="E115" t="str">
            <v>零部件</v>
          </cell>
          <cell r="F115" t="str">
            <v>洽谈方案类</v>
          </cell>
          <cell r="G115">
            <v>559631.165333333</v>
          </cell>
          <cell r="H115">
            <v>0.8</v>
          </cell>
          <cell r="I115">
            <v>447704.932266667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130000</v>
          </cell>
        </row>
        <row r="115">
          <cell r="S115">
            <v>50000</v>
          </cell>
        </row>
        <row r="115">
          <cell r="U115">
            <v>180000</v>
          </cell>
          <cell r="V115">
            <v>0.402050518158657</v>
          </cell>
        </row>
        <row r="116">
          <cell r="A116" t="str">
            <v>S437004</v>
          </cell>
          <cell r="B116" t="str">
            <v>青岛福基纺织有限公司</v>
          </cell>
          <cell r="C116" t="str">
            <v>座椅</v>
          </cell>
          <cell r="D116" t="str">
            <v>正常供货</v>
          </cell>
          <cell r="E116" t="str">
            <v>零部件</v>
          </cell>
          <cell r="F116" t="str">
            <v>洽谈方案类</v>
          </cell>
          <cell r="G116">
            <v>1185353.47833333</v>
          </cell>
          <cell r="H116">
            <v>1</v>
          </cell>
          <cell r="I116">
            <v>1185353.47833333</v>
          </cell>
        </row>
        <row r="116">
          <cell r="T116">
            <v>835000</v>
          </cell>
          <cell r="U116">
            <v>835000</v>
          </cell>
          <cell r="V116">
            <v>0.704431222637531</v>
          </cell>
        </row>
        <row r="117">
          <cell r="A117" t="str">
            <v>S432036</v>
          </cell>
          <cell r="B117" t="str">
            <v>常州立天汽车零部件有限公司</v>
          </cell>
          <cell r="C117" t="str">
            <v>座椅</v>
          </cell>
          <cell r="D117" t="str">
            <v>正常供货</v>
          </cell>
          <cell r="E117" t="str">
            <v>零部件</v>
          </cell>
          <cell r="F117" t="str">
            <v>洽谈方案类</v>
          </cell>
          <cell r="G117">
            <v>75040.364</v>
          </cell>
          <cell r="H117">
            <v>1</v>
          </cell>
          <cell r="I117">
            <v>75040.364</v>
          </cell>
        </row>
        <row r="117">
          <cell r="N117">
            <v>100000</v>
          </cell>
        </row>
        <row r="117">
          <cell r="S117">
            <v>70000</v>
          </cell>
        </row>
        <row r="117">
          <cell r="U117">
            <v>170000</v>
          </cell>
          <cell r="V117">
            <v>2.26544743306416</v>
          </cell>
        </row>
        <row r="118">
          <cell r="A118" t="str">
            <v>S413004</v>
          </cell>
          <cell r="B118" t="str">
            <v>保定兆龙通用电器塑业有限公司</v>
          </cell>
          <cell r="C118" t="str">
            <v>金属件/座椅</v>
          </cell>
          <cell r="D118" t="str">
            <v>正常供货</v>
          </cell>
          <cell r="E118" t="str">
            <v>零部件</v>
          </cell>
          <cell r="F118" t="str">
            <v>洽谈方案类</v>
          </cell>
          <cell r="G118">
            <v>18099.5733333333</v>
          </cell>
          <cell r="H118">
            <v>1</v>
          </cell>
          <cell r="I118">
            <v>18099.5733333333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20000</v>
          </cell>
        </row>
        <row r="118">
          <cell r="R118">
            <v>40000</v>
          </cell>
          <cell r="S118">
            <v>40000</v>
          </cell>
        </row>
        <row r="118">
          <cell r="U118">
            <v>100000</v>
          </cell>
          <cell r="V118">
            <v>5.52499211767791</v>
          </cell>
        </row>
        <row r="119">
          <cell r="A119" t="str">
            <v>S413121</v>
          </cell>
          <cell r="B119" t="str">
            <v>河北佳铸金属制品有限公司</v>
          </cell>
          <cell r="C119" t="str">
            <v>金属件</v>
          </cell>
          <cell r="D119" t="str">
            <v>预付</v>
          </cell>
          <cell r="E119" t="str">
            <v>零部件</v>
          </cell>
          <cell r="F119" t="str">
            <v>洽谈方案类</v>
          </cell>
          <cell r="G119">
            <v>0</v>
          </cell>
          <cell r="H119">
            <v>1</v>
          </cell>
          <cell r="I119">
            <v>0</v>
          </cell>
        </row>
        <row r="119">
          <cell r="U119">
            <v>0</v>
          </cell>
          <cell r="V119" t="str">
            <v>100%</v>
          </cell>
        </row>
        <row r="120">
          <cell r="A120" t="str">
            <v>S432039</v>
          </cell>
          <cell r="B120" t="str">
            <v>吴江市拓研电子材料有限公司</v>
          </cell>
          <cell r="C120" t="str">
            <v>金属件/座椅</v>
          </cell>
          <cell r="D120" t="str">
            <v>预付</v>
          </cell>
          <cell r="E120" t="str">
            <v>零部件</v>
          </cell>
          <cell r="F120" t="str">
            <v>洽谈方案类</v>
          </cell>
          <cell r="G120">
            <v>0.0166666666666667</v>
          </cell>
          <cell r="H120">
            <v>1</v>
          </cell>
          <cell r="I120">
            <v>0.0166666666666667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0">
          <cell r="O120">
            <v>2080</v>
          </cell>
        </row>
        <row r="120">
          <cell r="T120">
            <v>980</v>
          </cell>
          <cell r="U120">
            <v>3060</v>
          </cell>
          <cell r="V120">
            <v>183600</v>
          </cell>
        </row>
        <row r="121">
          <cell r="A121" t="str">
            <v>S461001</v>
          </cell>
          <cell r="B121" t="str">
            <v>西安海容塑料制品有限责任公司</v>
          </cell>
          <cell r="C121" t="str">
            <v>金属件/座椅</v>
          </cell>
          <cell r="D121" t="str">
            <v>预付</v>
          </cell>
          <cell r="E121" t="str">
            <v>零部件</v>
          </cell>
          <cell r="F121" t="str">
            <v>洽谈方案类</v>
          </cell>
          <cell r="G121">
            <v>0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1">
          <cell r="O121">
            <v>8113</v>
          </cell>
        </row>
        <row r="121">
          <cell r="S121">
            <v>9000</v>
          </cell>
        </row>
        <row r="121">
          <cell r="U121">
            <v>17113</v>
          </cell>
          <cell r="V121" t="str">
            <v>100%</v>
          </cell>
        </row>
        <row r="122">
          <cell r="A122" t="str">
            <v>S413179</v>
          </cell>
          <cell r="B122" t="str">
            <v>文安县海智五金制品有限公司</v>
          </cell>
          <cell r="C122" t="str">
            <v>金属件</v>
          </cell>
          <cell r="D122" t="str">
            <v>预付</v>
          </cell>
          <cell r="E122" t="str">
            <v>零部件</v>
          </cell>
          <cell r="F122" t="str">
            <v>洽谈方案类</v>
          </cell>
          <cell r="G122">
            <v>0</v>
          </cell>
          <cell r="H122">
            <v>1</v>
          </cell>
          <cell r="I122">
            <v>0</v>
          </cell>
          <cell r="J122">
            <v>45200</v>
          </cell>
          <cell r="K122">
            <v>0</v>
          </cell>
          <cell r="L122">
            <v>0</v>
          </cell>
          <cell r="M122">
            <v>0</v>
          </cell>
        </row>
        <row r="122">
          <cell r="Q122">
            <v>25200</v>
          </cell>
        </row>
        <row r="122">
          <cell r="U122">
            <v>70400</v>
          </cell>
          <cell r="V122" t="str">
            <v>100%</v>
          </cell>
        </row>
        <row r="123">
          <cell r="A123" t="str">
            <v>S432051</v>
          </cell>
          <cell r="B123" t="str">
            <v>无锡万谦工品智造科技有限公司</v>
          </cell>
          <cell r="C123" t="str">
            <v>金属件</v>
          </cell>
          <cell r="D123" t="str">
            <v>预付</v>
          </cell>
          <cell r="E123" t="str">
            <v>零部件</v>
          </cell>
          <cell r="F123" t="str">
            <v>洽谈方案类</v>
          </cell>
          <cell r="G123">
            <v>0</v>
          </cell>
          <cell r="H123">
            <v>1</v>
          </cell>
          <cell r="I123">
            <v>0</v>
          </cell>
        </row>
        <row r="123">
          <cell r="U123">
            <v>0</v>
          </cell>
          <cell r="V123" t="str">
            <v>100%</v>
          </cell>
        </row>
        <row r="124">
          <cell r="A124" t="str">
            <v>S432044</v>
          </cell>
          <cell r="B124" t="str">
            <v>常州市鹏逸汽车附件有限公司</v>
          </cell>
          <cell r="C124" t="str">
            <v>金属件</v>
          </cell>
          <cell r="D124" t="str">
            <v>正常供货</v>
          </cell>
          <cell r="E124" t="str">
            <v>零部件</v>
          </cell>
          <cell r="F124" t="str">
            <v>洽谈方案类</v>
          </cell>
          <cell r="G124">
            <v>1935.125</v>
          </cell>
          <cell r="H124">
            <v>1</v>
          </cell>
          <cell r="I124">
            <v>1935.125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23000</v>
          </cell>
        </row>
        <row r="124">
          <cell r="U124">
            <v>23000</v>
          </cell>
          <cell r="V124">
            <v>11.8855371100058</v>
          </cell>
        </row>
        <row r="125">
          <cell r="A125" t="str">
            <v>S412018</v>
          </cell>
          <cell r="B125" t="str">
            <v>穆勒纺织品（天津）有限公司</v>
          </cell>
          <cell r="C125" t="str">
            <v>座椅</v>
          </cell>
          <cell r="D125" t="str">
            <v>正常供货</v>
          </cell>
          <cell r="E125" t="str">
            <v>零部件</v>
          </cell>
          <cell r="F125" t="str">
            <v>洽谈方案类</v>
          </cell>
          <cell r="G125">
            <v>0</v>
          </cell>
          <cell r="H125">
            <v>1</v>
          </cell>
          <cell r="I125">
            <v>0</v>
          </cell>
        </row>
        <row r="125">
          <cell r="Q125">
            <v>93780</v>
          </cell>
        </row>
        <row r="125">
          <cell r="U125">
            <v>93780</v>
          </cell>
          <cell r="V125" t="str">
            <v>100%</v>
          </cell>
        </row>
        <row r="126">
          <cell r="A126" t="str">
            <v>S434002</v>
          </cell>
          <cell r="B126" t="str">
            <v>芜湖星火软轴控制索制造有限公司</v>
          </cell>
          <cell r="C126" t="str">
            <v>金属件/座椅</v>
          </cell>
          <cell r="D126" t="str">
            <v>正常供货</v>
          </cell>
          <cell r="E126" t="str">
            <v>零部件</v>
          </cell>
          <cell r="F126" t="str">
            <v>洽谈方案类</v>
          </cell>
          <cell r="G126">
            <v>58217.1933333333</v>
          </cell>
          <cell r="H126">
            <v>1</v>
          </cell>
          <cell r="I126">
            <v>58217.1933333333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6">
          <cell r="S126">
            <v>30000</v>
          </cell>
        </row>
        <row r="126">
          <cell r="U126">
            <v>30000</v>
          </cell>
          <cell r="V126">
            <v>0.515311685127612</v>
          </cell>
        </row>
        <row r="127">
          <cell r="A127" t="str">
            <v>S413213</v>
          </cell>
          <cell r="B127" t="str">
            <v>沧县大河精密铸造厂</v>
          </cell>
          <cell r="C127" t="str">
            <v>座椅</v>
          </cell>
          <cell r="D127" t="str">
            <v>预付</v>
          </cell>
          <cell r="E127" t="str">
            <v>零部件</v>
          </cell>
          <cell r="F127" t="str">
            <v>洽谈方案类</v>
          </cell>
          <cell r="G127">
            <v>0</v>
          </cell>
          <cell r="H127">
            <v>1</v>
          </cell>
          <cell r="I127">
            <v>0</v>
          </cell>
        </row>
        <row r="127">
          <cell r="O127">
            <v>24290.85</v>
          </cell>
        </row>
        <row r="127">
          <cell r="S127">
            <v>10000</v>
          </cell>
        </row>
        <row r="127">
          <cell r="U127">
            <v>34290.85</v>
          </cell>
          <cell r="V127" t="str">
            <v>100%</v>
          </cell>
        </row>
        <row r="128">
          <cell r="A128" t="str">
            <v>S431002</v>
          </cell>
          <cell r="B128" t="str">
            <v>易格斯（上海）拖链系统有限公司</v>
          </cell>
          <cell r="C128" t="str">
            <v>金属件</v>
          </cell>
          <cell r="D128" t="str">
            <v>正常供货</v>
          </cell>
          <cell r="E128" t="str">
            <v>零部件</v>
          </cell>
          <cell r="F128" t="str">
            <v>洽谈方案类</v>
          </cell>
          <cell r="G128">
            <v>153302.216666667</v>
          </cell>
          <cell r="H128">
            <v>1</v>
          </cell>
          <cell r="I128">
            <v>153302.216666667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70000</v>
          </cell>
        </row>
        <row r="128">
          <cell r="U128">
            <v>70000</v>
          </cell>
          <cell r="V128">
            <v>0.456614402074856</v>
          </cell>
        </row>
        <row r="129">
          <cell r="A129" t="str">
            <v>S432034</v>
          </cell>
          <cell r="B129" t="str">
            <v>上锐（常州）供应链管理有限公司</v>
          </cell>
          <cell r="C129" t="str">
            <v>金属件/座椅/后视镜</v>
          </cell>
          <cell r="D129" t="str">
            <v>正常供货</v>
          </cell>
          <cell r="E129" t="str">
            <v>零部件</v>
          </cell>
          <cell r="F129" t="str">
            <v>洽谈方案类</v>
          </cell>
          <cell r="G129">
            <v>48218.9966666667</v>
          </cell>
          <cell r="H129">
            <v>1</v>
          </cell>
          <cell r="I129">
            <v>48218.9966666667</v>
          </cell>
          <cell r="J129">
            <v>0</v>
          </cell>
          <cell r="K129">
            <v>80341.05</v>
          </cell>
          <cell r="L129">
            <v>0</v>
          </cell>
          <cell r="M129">
            <v>0</v>
          </cell>
        </row>
        <row r="129">
          <cell r="P129">
            <v>68707.92</v>
          </cell>
        </row>
        <row r="129">
          <cell r="R129">
            <v>100000</v>
          </cell>
        </row>
        <row r="129">
          <cell r="U129">
            <v>249048.97</v>
          </cell>
          <cell r="V129">
            <v>5.16495545773488</v>
          </cell>
        </row>
        <row r="130">
          <cell r="A130" t="str">
            <v>S413129</v>
          </cell>
          <cell r="B130" t="str">
            <v>文安县恒德汽车座椅制造有限公司</v>
          </cell>
          <cell r="C130" t="str">
            <v>金属件/座椅</v>
          </cell>
          <cell r="D130" t="str">
            <v>正常供货</v>
          </cell>
          <cell r="E130" t="str">
            <v>零部件</v>
          </cell>
          <cell r="F130" t="str">
            <v>洽谈方案类</v>
          </cell>
          <cell r="G130">
            <v>142043.338666667</v>
          </cell>
          <cell r="H130">
            <v>0.8</v>
          </cell>
          <cell r="I130">
            <v>113634.670933333</v>
          </cell>
          <cell r="J130">
            <v>0</v>
          </cell>
          <cell r="K130">
            <v>100000</v>
          </cell>
          <cell r="L130">
            <v>0</v>
          </cell>
          <cell r="M130">
            <v>0</v>
          </cell>
        </row>
        <row r="130">
          <cell r="R130">
            <v>49000</v>
          </cell>
          <cell r="S130">
            <v>50000</v>
          </cell>
        </row>
        <row r="130">
          <cell r="U130">
            <v>199000</v>
          </cell>
          <cell r="V130">
            <v>1.75122608589018</v>
          </cell>
        </row>
        <row r="131">
          <cell r="A131" t="str">
            <v>S437056</v>
          </cell>
          <cell r="B131" t="str">
            <v>日照兴伟橡塑有限公司</v>
          </cell>
          <cell r="C131" t="str">
            <v>座椅/金属件</v>
          </cell>
          <cell r="D131" t="str">
            <v>正常供货</v>
          </cell>
          <cell r="E131" t="str">
            <v>零部件</v>
          </cell>
          <cell r="F131" t="str">
            <v>洽谈方案类</v>
          </cell>
          <cell r="G131">
            <v>0</v>
          </cell>
          <cell r="H131">
            <v>1</v>
          </cell>
          <cell r="I131">
            <v>0</v>
          </cell>
        </row>
        <row r="131">
          <cell r="Q131">
            <v>5600</v>
          </cell>
        </row>
        <row r="131">
          <cell r="U131">
            <v>5600</v>
          </cell>
          <cell r="V131" t="str">
            <v>100%</v>
          </cell>
        </row>
        <row r="132">
          <cell r="A132" t="str">
            <v>S413178</v>
          </cell>
          <cell r="B132" t="str">
            <v>廊坊市东平汽车零配件有限公司</v>
          </cell>
          <cell r="C132" t="str">
            <v>座椅</v>
          </cell>
          <cell r="D132" t="str">
            <v>正常供货</v>
          </cell>
          <cell r="E132" t="str">
            <v>零部件</v>
          </cell>
          <cell r="F132" t="str">
            <v>洽谈方案类</v>
          </cell>
          <cell r="G132">
            <v>107194.523333333</v>
          </cell>
          <cell r="H132">
            <v>1</v>
          </cell>
          <cell r="I132">
            <v>107194.523333333</v>
          </cell>
        </row>
        <row r="132">
          <cell r="U132">
            <v>0</v>
          </cell>
          <cell r="V132">
            <v>0</v>
          </cell>
        </row>
        <row r="133">
          <cell r="A133" t="str">
            <v>S413204</v>
          </cell>
          <cell r="B133" t="str">
            <v>永清永泰汽车部件有限公司</v>
          </cell>
          <cell r="C133" t="str">
            <v>金属件</v>
          </cell>
          <cell r="D133" t="str">
            <v>正常供货</v>
          </cell>
          <cell r="E133" t="str">
            <v>零部件</v>
          </cell>
          <cell r="F133" t="str">
            <v>洽谈方案类</v>
          </cell>
          <cell r="G133">
            <v>18753.244</v>
          </cell>
          <cell r="H133">
            <v>0.8</v>
          </cell>
          <cell r="I133">
            <v>15002.5952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66551.24</v>
          </cell>
        </row>
        <row r="133">
          <cell r="S133">
            <v>15000</v>
          </cell>
        </row>
        <row r="133">
          <cell r="U133">
            <v>81551.24</v>
          </cell>
          <cell r="V133">
            <v>5.43580886592208</v>
          </cell>
        </row>
        <row r="134">
          <cell r="A134" t="str">
            <v>S421001</v>
          </cell>
          <cell r="B134" t="str">
            <v>沈阳金杯锦恒汽车安全系统有限公司</v>
          </cell>
          <cell r="C134" t="str">
            <v>座椅</v>
          </cell>
          <cell r="D134" t="str">
            <v>正常供货</v>
          </cell>
          <cell r="E134" t="str">
            <v>零部件</v>
          </cell>
          <cell r="F134" t="str">
            <v>洽谈方案类</v>
          </cell>
          <cell r="G134">
            <v>8014.38533333333</v>
          </cell>
          <cell r="H134">
            <v>0.8</v>
          </cell>
          <cell r="I134">
            <v>6411.50826666667</v>
          </cell>
        </row>
        <row r="134">
          <cell r="U134">
            <v>0</v>
          </cell>
          <cell r="V134">
            <v>0</v>
          </cell>
        </row>
        <row r="135">
          <cell r="A135" t="str">
            <v>S444014</v>
          </cell>
          <cell r="B135" t="str">
            <v>深圳市毅荣川电子科技有限公司</v>
          </cell>
          <cell r="C135" t="str">
            <v>座椅</v>
          </cell>
          <cell r="D135" t="str">
            <v>正常供货</v>
          </cell>
          <cell r="E135" t="str">
            <v>零部件</v>
          </cell>
          <cell r="F135" t="str">
            <v>洽谈方案类</v>
          </cell>
          <cell r="G135">
            <v>101070.233333333</v>
          </cell>
          <cell r="H135">
            <v>1</v>
          </cell>
          <cell r="I135">
            <v>101070.233333333</v>
          </cell>
        </row>
        <row r="135">
          <cell r="U135">
            <v>0</v>
          </cell>
          <cell r="V135">
            <v>0</v>
          </cell>
        </row>
        <row r="136">
          <cell r="A136" t="str">
            <v>S432002</v>
          </cell>
          <cell r="B136" t="str">
            <v>江苏全盛座舱技术股份有限公司</v>
          </cell>
          <cell r="C136" t="str">
            <v>金属件</v>
          </cell>
          <cell r="D136" t="str">
            <v>正常供货</v>
          </cell>
          <cell r="E136" t="str">
            <v>零部件</v>
          </cell>
          <cell r="F136" t="str">
            <v>正常货款类</v>
          </cell>
          <cell r="G136">
            <v>624800.275</v>
          </cell>
          <cell r="H136">
            <v>0.8</v>
          </cell>
          <cell r="I136">
            <v>499840.22</v>
          </cell>
        </row>
        <row r="136">
          <cell r="M136">
            <v>110000</v>
          </cell>
        </row>
        <row r="136">
          <cell r="S136">
            <v>180000</v>
          </cell>
        </row>
        <row r="136">
          <cell r="U136">
            <v>290000</v>
          </cell>
          <cell r="V136">
            <v>0.580185404047718</v>
          </cell>
        </row>
        <row r="137">
          <cell r="A137" t="str">
            <v>S432032</v>
          </cell>
          <cell r="B137" t="str">
            <v>明阳科技（苏州）股份有限公司</v>
          </cell>
          <cell r="C137" t="str">
            <v>座椅</v>
          </cell>
          <cell r="D137" t="str">
            <v>预付</v>
          </cell>
          <cell r="E137" t="str">
            <v>零部件</v>
          </cell>
          <cell r="F137" t="str">
            <v>洽谈方案类</v>
          </cell>
          <cell r="G137">
            <v>0</v>
          </cell>
          <cell r="H137">
            <v>1</v>
          </cell>
          <cell r="I137">
            <v>0</v>
          </cell>
        </row>
        <row r="137">
          <cell r="U137">
            <v>0</v>
          </cell>
          <cell r="V137" t="str">
            <v>100%</v>
          </cell>
        </row>
        <row r="138">
          <cell r="G138">
            <v>15307057.112</v>
          </cell>
        </row>
        <row r="138">
          <cell r="I138">
            <v>13684975.2380667</v>
          </cell>
          <cell r="J138">
            <v>895200</v>
          </cell>
          <cell r="K138">
            <v>180341.05</v>
          </cell>
          <cell r="L138">
            <v>600000</v>
          </cell>
          <cell r="M138">
            <v>110000</v>
          </cell>
          <cell r="N138">
            <v>1569551.24</v>
          </cell>
          <cell r="O138">
            <v>34483.85</v>
          </cell>
          <cell r="P138">
            <v>1051707.92</v>
          </cell>
          <cell r="Q138">
            <v>674580</v>
          </cell>
          <cell r="R138">
            <v>1039000</v>
          </cell>
          <cell r="S138">
            <v>2439000</v>
          </cell>
          <cell r="T138">
            <v>875980</v>
          </cell>
          <cell r="U138">
            <v>9469844.06</v>
          </cell>
          <cell r="V138">
            <v>183644.426692701</v>
          </cell>
        </row>
        <row r="140">
          <cell r="A140" t="str">
            <v>涉诉类</v>
          </cell>
        </row>
        <row r="141">
          <cell r="A141" t="str">
            <v>供应商代码</v>
          </cell>
          <cell r="B141" t="str">
            <v>供应商名称</v>
          </cell>
          <cell r="C141" t="str">
            <v>模块</v>
          </cell>
          <cell r="D141" t="str">
            <v>供货状态</v>
          </cell>
          <cell r="E141" t="str">
            <v>类别</v>
          </cell>
          <cell r="F141" t="str">
            <v>资金类别区分</v>
          </cell>
          <cell r="G141" t="str">
            <v>2024年1-4月</v>
          </cell>
        </row>
        <row r="141">
          <cell r="J141" t="str">
            <v>1月</v>
          </cell>
        </row>
        <row r="141">
          <cell r="O141" t="str">
            <v>2月</v>
          </cell>
        </row>
        <row r="141">
          <cell r="R141" t="str">
            <v>3月</v>
          </cell>
          <cell r="S141" t="str">
            <v>4月</v>
          </cell>
        </row>
        <row r="141">
          <cell r="U141" t="str">
            <v>2024年1-4月</v>
          </cell>
        </row>
        <row r="142">
          <cell r="G142" t="str">
            <v>按半年平均数应付</v>
          </cell>
          <cell r="H142" t="str">
            <v>付款原则比例</v>
          </cell>
          <cell r="I142" t="str">
            <v>按原则应付</v>
          </cell>
          <cell r="J142" t="str">
            <v>1.24支付</v>
          </cell>
          <cell r="K142" t="str">
            <v>1.29支付</v>
          </cell>
          <cell r="L142" t="str">
            <v>1.31支付</v>
          </cell>
          <cell r="M142" t="str">
            <v>2.1支付</v>
          </cell>
          <cell r="N142" t="str">
            <v>2.6支付</v>
          </cell>
          <cell r="O142" t="str">
            <v>2.21支付</v>
          </cell>
          <cell r="P142" t="str">
            <v>2.29支付</v>
          </cell>
          <cell r="Q142" t="str">
            <v>3.1支付</v>
          </cell>
          <cell r="R142" t="str">
            <v>3.14支付</v>
          </cell>
          <cell r="S142" t="str">
            <v>4.27支付</v>
          </cell>
          <cell r="T142" t="str">
            <v>5.23前支付</v>
          </cell>
          <cell r="U142" t="str">
            <v>合计支付</v>
          </cell>
          <cell r="V142" t="str">
            <v>支付比例</v>
          </cell>
        </row>
        <row r="143">
          <cell r="A143" t="str">
            <v>S413082</v>
          </cell>
          <cell r="B143" t="str">
            <v>深州市卓伦橡塑磨具有限公司</v>
          </cell>
          <cell r="C143" t="str">
            <v>金属件</v>
          </cell>
          <cell r="D143" t="str">
            <v>涉诉</v>
          </cell>
          <cell r="E143" t="str">
            <v>零部件</v>
          </cell>
          <cell r="F143" t="str">
            <v>涉诉类</v>
          </cell>
          <cell r="G143">
            <v>712043.269333333</v>
          </cell>
          <cell r="H143">
            <v>0.8</v>
          </cell>
          <cell r="I143">
            <v>569634.615466667</v>
          </cell>
          <cell r="J143">
            <v>200000</v>
          </cell>
          <cell r="K143">
            <v>0</v>
          </cell>
          <cell r="L143">
            <v>300000</v>
          </cell>
          <cell r="M143">
            <v>0</v>
          </cell>
        </row>
        <row r="143">
          <cell r="R143">
            <v>100000</v>
          </cell>
        </row>
        <row r="143">
          <cell r="U143">
            <v>600000</v>
          </cell>
          <cell r="V143">
            <v>1.05330677544667</v>
          </cell>
        </row>
        <row r="144">
          <cell r="A144" t="str">
            <v>S432010</v>
          </cell>
          <cell r="B144" t="str">
            <v>常州华阳万联汽车附件有限公司</v>
          </cell>
          <cell r="C144" t="str">
            <v>金属件</v>
          </cell>
          <cell r="D144" t="str">
            <v>诉讼</v>
          </cell>
          <cell r="E144" t="str">
            <v>零部件</v>
          </cell>
          <cell r="F144" t="str">
            <v>涉诉类</v>
          </cell>
          <cell r="G144">
            <v>0</v>
          </cell>
          <cell r="H144">
            <v>0.8</v>
          </cell>
          <cell r="I144">
            <v>0</v>
          </cell>
        </row>
        <row r="144">
          <cell r="U144">
            <v>0</v>
          </cell>
          <cell r="V144" t="str">
            <v>100%</v>
          </cell>
        </row>
        <row r="145">
          <cell r="A145" t="str">
            <v>S437023</v>
          </cell>
          <cell r="B145" t="str">
            <v>高唐强盛机械有限公司</v>
          </cell>
          <cell r="C145" t="str">
            <v>金属件</v>
          </cell>
          <cell r="D145" t="str">
            <v>涉诉</v>
          </cell>
          <cell r="E145" t="str">
            <v>零部件</v>
          </cell>
          <cell r="F145" t="str">
            <v>涉诉类</v>
          </cell>
          <cell r="G145">
            <v>9003.48533333333</v>
          </cell>
          <cell r="H145">
            <v>0.8</v>
          </cell>
          <cell r="I145">
            <v>7202.78826666667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30000</v>
          </cell>
        </row>
        <row r="145">
          <cell r="S145">
            <v>40000</v>
          </cell>
        </row>
        <row r="145">
          <cell r="U145">
            <v>70000</v>
          </cell>
          <cell r="V145">
            <v>9.71845865912075</v>
          </cell>
        </row>
        <row r="146">
          <cell r="A146" t="str">
            <v>S433027</v>
          </cell>
          <cell r="B146" t="str">
            <v>浙江泰极信汽车部件有限公司</v>
          </cell>
          <cell r="C146" t="str">
            <v>金属件</v>
          </cell>
          <cell r="D146" t="str">
            <v>涉诉</v>
          </cell>
          <cell r="E146" t="str">
            <v>零部件</v>
          </cell>
          <cell r="F146" t="str">
            <v>涉诉类</v>
          </cell>
          <cell r="G146">
            <v>0</v>
          </cell>
          <cell r="H146">
            <v>0.8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6">
          <cell r="S146">
            <v>20000</v>
          </cell>
        </row>
        <row r="146">
          <cell r="U146">
            <v>20000</v>
          </cell>
          <cell r="V146" t="str">
            <v>100%</v>
          </cell>
        </row>
        <row r="147">
          <cell r="A147" t="str">
            <v>S432021</v>
          </cell>
          <cell r="B147" t="str">
            <v>江苏艾文德悦达汽车内饰有限责任公司</v>
          </cell>
          <cell r="C147" t="str">
            <v>座椅</v>
          </cell>
          <cell r="D147" t="str">
            <v>诉讼</v>
          </cell>
          <cell r="E147" t="str">
            <v>零部件</v>
          </cell>
          <cell r="F147" t="str">
            <v>涉诉类</v>
          </cell>
          <cell r="G147">
            <v>0</v>
          </cell>
          <cell r="H147">
            <v>0.8</v>
          </cell>
          <cell r="I147">
            <v>0</v>
          </cell>
        </row>
        <row r="147">
          <cell r="U147">
            <v>0</v>
          </cell>
          <cell r="V147" t="str">
            <v>100%</v>
          </cell>
        </row>
        <row r="148">
          <cell r="A148" t="str">
            <v>S511032</v>
          </cell>
          <cell r="B148" t="str">
            <v>中机科（北京）车辆检测工程研究院有限公司</v>
          </cell>
          <cell r="C148" t="str">
            <v>座椅</v>
          </cell>
          <cell r="D148" t="str">
            <v>老账</v>
          </cell>
          <cell r="E148" t="str">
            <v>实验费</v>
          </cell>
          <cell r="F148" t="str">
            <v>涉诉类</v>
          </cell>
          <cell r="G148">
            <v>277949.4</v>
          </cell>
          <cell r="H148">
            <v>0.8</v>
          </cell>
          <cell r="I148">
            <v>222359.52</v>
          </cell>
        </row>
        <row r="148">
          <cell r="S148">
            <v>30000</v>
          </cell>
        </row>
        <row r="148">
          <cell r="U148">
            <v>30000</v>
          </cell>
          <cell r="V148">
            <v>0.134916643101226</v>
          </cell>
        </row>
        <row r="149">
          <cell r="A149" t="str">
            <v>S412017</v>
          </cell>
          <cell r="B149" t="str">
            <v>天津博容包装制品有限公司</v>
          </cell>
          <cell r="C149" t="str">
            <v>座椅</v>
          </cell>
          <cell r="D149" t="str">
            <v>诉讼</v>
          </cell>
          <cell r="E149" t="str">
            <v>零部件</v>
          </cell>
          <cell r="F149" t="str">
            <v>涉诉类</v>
          </cell>
          <cell r="G149">
            <v>0</v>
          </cell>
          <cell r="H149">
            <v>0.8</v>
          </cell>
          <cell r="I149">
            <v>0</v>
          </cell>
        </row>
        <row r="149">
          <cell r="U149">
            <v>0</v>
          </cell>
          <cell r="V149" t="str">
            <v>100%</v>
          </cell>
        </row>
        <row r="150">
          <cell r="G150">
            <v>998996.154666667</v>
          </cell>
        </row>
        <row r="150">
          <cell r="I150">
            <v>799196.923733333</v>
          </cell>
          <cell r="J150">
            <v>200000</v>
          </cell>
          <cell r="K150">
            <v>0</v>
          </cell>
          <cell r="L150">
            <v>300000</v>
          </cell>
          <cell r="M150">
            <v>0</v>
          </cell>
          <cell r="N150">
            <v>30000</v>
          </cell>
          <cell r="O150">
            <v>0</v>
          </cell>
          <cell r="P150">
            <v>0</v>
          </cell>
          <cell r="Q150">
            <v>0</v>
          </cell>
          <cell r="R150">
            <v>100000</v>
          </cell>
          <cell r="S150">
            <v>90000</v>
          </cell>
          <cell r="T150">
            <v>0</v>
          </cell>
          <cell r="U150">
            <v>720000</v>
          </cell>
          <cell r="V150">
            <v>10.9066820776686</v>
          </cell>
        </row>
        <row r="153">
          <cell r="A153" t="str">
            <v>原材料</v>
          </cell>
        </row>
        <row r="154">
          <cell r="A154" t="str">
            <v>供应商代码</v>
          </cell>
          <cell r="B154" t="str">
            <v>供应商名称</v>
          </cell>
          <cell r="C154" t="str">
            <v>模块</v>
          </cell>
          <cell r="D154" t="str">
            <v>供货状态</v>
          </cell>
          <cell r="E154" t="str">
            <v>类别</v>
          </cell>
          <cell r="F154" t="str">
            <v>资金类别区分</v>
          </cell>
          <cell r="G154" t="str">
            <v>2024年1-4月</v>
          </cell>
        </row>
        <row r="154">
          <cell r="J154" t="str">
            <v>1月</v>
          </cell>
        </row>
        <row r="154">
          <cell r="O154" t="str">
            <v>2月</v>
          </cell>
        </row>
        <row r="154">
          <cell r="R154" t="str">
            <v>3月</v>
          </cell>
          <cell r="S154" t="str">
            <v>4月</v>
          </cell>
        </row>
        <row r="154">
          <cell r="U154" t="str">
            <v>2024年1-4月</v>
          </cell>
        </row>
        <row r="155">
          <cell r="G155" t="str">
            <v>按半年平均数应付</v>
          </cell>
          <cell r="H155" t="str">
            <v>付款原则比例</v>
          </cell>
          <cell r="I155" t="str">
            <v>按原则应付</v>
          </cell>
          <cell r="J155" t="str">
            <v>1.24支付</v>
          </cell>
          <cell r="K155" t="str">
            <v>1.29支付</v>
          </cell>
          <cell r="L155" t="str">
            <v>1.31支付</v>
          </cell>
          <cell r="M155" t="str">
            <v>2.1支付</v>
          </cell>
          <cell r="N155" t="str">
            <v>2.6支付</v>
          </cell>
          <cell r="O155" t="str">
            <v>2.21支付</v>
          </cell>
          <cell r="P155" t="str">
            <v>2.29支付</v>
          </cell>
          <cell r="Q155" t="str">
            <v>3.1支付</v>
          </cell>
          <cell r="R155" t="str">
            <v>3.14支付</v>
          </cell>
          <cell r="S155" t="str">
            <v>4.27支付</v>
          </cell>
          <cell r="T155" t="str">
            <v>5.23前支付</v>
          </cell>
          <cell r="U155" t="str">
            <v>合计支付</v>
          </cell>
          <cell r="V155" t="str">
            <v>支付比例</v>
          </cell>
        </row>
        <row r="156">
          <cell r="A156" t="str">
            <v>S412009</v>
          </cell>
          <cell r="B156" t="str">
            <v>天津市元辉昌钢铁贸易有限公司</v>
          </cell>
          <cell r="C156" t="str">
            <v>金属件</v>
          </cell>
          <cell r="D156" t="str">
            <v>大宗物料</v>
          </cell>
          <cell r="E156" t="str">
            <v>原材料</v>
          </cell>
          <cell r="F156" t="str">
            <v>原材料</v>
          </cell>
          <cell r="G156">
            <v>12565.7033333333</v>
          </cell>
          <cell r="H156">
            <v>1</v>
          </cell>
          <cell r="I156">
            <v>12565.7033333333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70000</v>
          </cell>
        </row>
        <row r="156">
          <cell r="T156">
            <v>170782.89</v>
          </cell>
          <cell r="U156">
            <v>240782.89</v>
          </cell>
          <cell r="V156">
            <v>19.1619110854917</v>
          </cell>
        </row>
        <row r="157">
          <cell r="A157" t="str">
            <v>S413065</v>
          </cell>
          <cell r="B157" t="str">
            <v>河北锦泽丰泰国际贸易有限公司</v>
          </cell>
          <cell r="C157" t="str">
            <v>金属件</v>
          </cell>
          <cell r="D157" t="str">
            <v>大宗物料</v>
          </cell>
          <cell r="E157" t="str">
            <v>原材料</v>
          </cell>
          <cell r="F157" t="str">
            <v>原材料</v>
          </cell>
          <cell r="G157">
            <v>87330.4166666667</v>
          </cell>
          <cell r="H157">
            <v>1</v>
          </cell>
          <cell r="I157">
            <v>87330.4166666667</v>
          </cell>
          <cell r="J157">
            <v>0</v>
          </cell>
          <cell r="K157">
            <v>0</v>
          </cell>
          <cell r="L157">
            <v>540000</v>
          </cell>
          <cell r="M157">
            <v>0</v>
          </cell>
        </row>
        <row r="157">
          <cell r="P157">
            <v>600000</v>
          </cell>
        </row>
        <row r="157">
          <cell r="R157">
            <v>600000</v>
          </cell>
          <cell r="S157">
            <v>500000</v>
          </cell>
        </row>
        <row r="157">
          <cell r="U157">
            <v>2240000</v>
          </cell>
          <cell r="V157">
            <v>25.6497115838792</v>
          </cell>
        </row>
        <row r="158">
          <cell r="A158" t="str">
            <v>S413042</v>
          </cell>
          <cell r="B158" t="str">
            <v>黄骅市祯祥金属制品有限责任公司</v>
          </cell>
          <cell r="C158" t="str">
            <v>金属件</v>
          </cell>
          <cell r="D158" t="str">
            <v>大宗物料</v>
          </cell>
          <cell r="E158" t="str">
            <v>原材料</v>
          </cell>
          <cell r="F158" t="str">
            <v>原材料</v>
          </cell>
          <cell r="G158">
            <v>4162.27333333333</v>
          </cell>
          <cell r="H158">
            <v>1</v>
          </cell>
          <cell r="I158">
            <v>4162.27333333333</v>
          </cell>
          <cell r="J158">
            <v>300000</v>
          </cell>
          <cell r="K158">
            <v>0</v>
          </cell>
          <cell r="L158">
            <v>0</v>
          </cell>
          <cell r="M158">
            <v>0</v>
          </cell>
        </row>
        <row r="158">
          <cell r="P158">
            <v>300000</v>
          </cell>
        </row>
        <row r="158">
          <cell r="S158">
            <v>300000</v>
          </cell>
        </row>
        <row r="158">
          <cell r="U158">
            <v>900000</v>
          </cell>
          <cell r="V158">
            <v>216.227990793493</v>
          </cell>
        </row>
        <row r="159">
          <cell r="A159" t="str">
            <v>S413014</v>
          </cell>
          <cell r="B159" t="str">
            <v>沧州市奥睿机械设备有限公司</v>
          </cell>
          <cell r="C159" t="str">
            <v>金属件</v>
          </cell>
          <cell r="D159" t="str">
            <v>大宗物料</v>
          </cell>
          <cell r="E159" t="str">
            <v>原材料</v>
          </cell>
          <cell r="F159" t="str">
            <v>原材料</v>
          </cell>
          <cell r="G159">
            <v>2856</v>
          </cell>
          <cell r="H159">
            <v>1</v>
          </cell>
          <cell r="I159">
            <v>2856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59">
          <cell r="T159">
            <v>42068</v>
          </cell>
          <cell r="U159">
            <v>42068</v>
          </cell>
          <cell r="V159">
            <v>14.7296918767507</v>
          </cell>
        </row>
        <row r="160">
          <cell r="A160" t="str">
            <v>S413110</v>
          </cell>
          <cell r="B160" t="str">
            <v>黄骅市金宝成钢材经销有限公司</v>
          </cell>
          <cell r="C160" t="str">
            <v>金属件</v>
          </cell>
          <cell r="D160" t="str">
            <v>大宗物料</v>
          </cell>
          <cell r="E160" t="str">
            <v>原材料</v>
          </cell>
          <cell r="F160" t="str">
            <v>原材料</v>
          </cell>
          <cell r="G160">
            <v>6567.16666666667</v>
          </cell>
          <cell r="H160">
            <v>1</v>
          </cell>
          <cell r="I160">
            <v>6567.16666666667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0">
          <cell r="O160">
            <v>17275.2</v>
          </cell>
        </row>
        <row r="160">
          <cell r="U160">
            <v>17275.2</v>
          </cell>
          <cell r="V160">
            <v>2.63054082176484</v>
          </cell>
        </row>
        <row r="161">
          <cell r="A161" t="str">
            <v>S513004</v>
          </cell>
          <cell r="B161" t="str">
            <v>任丘市焊材厂</v>
          </cell>
          <cell r="C161" t="str">
            <v>金属件</v>
          </cell>
          <cell r="D161" t="str">
            <v>大宗物料</v>
          </cell>
          <cell r="E161" t="str">
            <v>原材料</v>
          </cell>
          <cell r="F161" t="str">
            <v>原材料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1">
          <cell r="S161">
            <v>39000</v>
          </cell>
        </row>
        <row r="161">
          <cell r="U161">
            <v>39000</v>
          </cell>
          <cell r="V161" t="str">
            <v>100%</v>
          </cell>
        </row>
        <row r="162">
          <cell r="A162" t="str">
            <v>S412030</v>
          </cell>
          <cell r="B162" t="str">
            <v>天津市丰鑫科技发展有限公司</v>
          </cell>
          <cell r="C162" t="str">
            <v>金属件</v>
          </cell>
          <cell r="D162" t="str">
            <v>大宗物料</v>
          </cell>
          <cell r="E162" t="str">
            <v>原材料</v>
          </cell>
          <cell r="F162" t="str">
            <v>原材料</v>
          </cell>
          <cell r="G162">
            <v>0</v>
          </cell>
          <cell r="H162">
            <v>1</v>
          </cell>
          <cell r="I162">
            <v>0</v>
          </cell>
        </row>
        <row r="162">
          <cell r="U162">
            <v>0</v>
          </cell>
          <cell r="V162" t="str">
            <v>100%</v>
          </cell>
        </row>
        <row r="163">
          <cell r="A163" t="str">
            <v>S413002</v>
          </cell>
          <cell r="B163" t="str">
            <v>唐山市丰润区报喜坨扁钢厂</v>
          </cell>
          <cell r="C163" t="str">
            <v>金属件</v>
          </cell>
          <cell r="D163" t="str">
            <v>大宗物料</v>
          </cell>
          <cell r="E163" t="str">
            <v>原材料</v>
          </cell>
          <cell r="F163" t="str">
            <v>原材料</v>
          </cell>
          <cell r="G163">
            <v>0</v>
          </cell>
          <cell r="H163">
            <v>1</v>
          </cell>
          <cell r="I163">
            <v>0</v>
          </cell>
        </row>
        <row r="163">
          <cell r="U163">
            <v>0</v>
          </cell>
          <cell r="V163" t="str">
            <v>100%</v>
          </cell>
        </row>
        <row r="164">
          <cell r="A164" t="str">
            <v>S413164</v>
          </cell>
          <cell r="B164" t="str">
            <v>黄骅市国贸物资有限公司</v>
          </cell>
          <cell r="C164" t="str">
            <v>金属件</v>
          </cell>
          <cell r="D164" t="str">
            <v>大宗物料</v>
          </cell>
          <cell r="E164" t="str">
            <v>原材料</v>
          </cell>
          <cell r="F164" t="str">
            <v>原材料</v>
          </cell>
          <cell r="G164">
            <v>0</v>
          </cell>
          <cell r="H164">
            <v>1</v>
          </cell>
          <cell r="I164">
            <v>0</v>
          </cell>
        </row>
        <row r="164">
          <cell r="U164">
            <v>0</v>
          </cell>
          <cell r="V164" t="str">
            <v>100%</v>
          </cell>
        </row>
        <row r="165">
          <cell r="A165" t="str">
            <v>S413166</v>
          </cell>
          <cell r="B165" t="str">
            <v>盐山县大华五金销售有限公司</v>
          </cell>
          <cell r="C165" t="str">
            <v>金属件</v>
          </cell>
          <cell r="D165" t="str">
            <v>大宗物料</v>
          </cell>
          <cell r="E165" t="str">
            <v>原材料</v>
          </cell>
          <cell r="F165" t="str">
            <v>原材料</v>
          </cell>
          <cell r="G165">
            <v>0</v>
          </cell>
          <cell r="H165">
            <v>1</v>
          </cell>
          <cell r="I165">
            <v>0</v>
          </cell>
        </row>
        <row r="165">
          <cell r="U165">
            <v>0</v>
          </cell>
          <cell r="V165" t="str">
            <v>100%</v>
          </cell>
        </row>
        <row r="166">
          <cell r="A166" t="str">
            <v>S412035</v>
          </cell>
          <cell r="B166" t="str">
            <v>天津海纳钢铁有限公司</v>
          </cell>
          <cell r="C166" t="str">
            <v>金属件</v>
          </cell>
          <cell r="D166" t="str">
            <v>大宗物料</v>
          </cell>
          <cell r="E166" t="str">
            <v>原材料</v>
          </cell>
          <cell r="F166" t="str">
            <v>原材料</v>
          </cell>
          <cell r="G166">
            <v>0</v>
          </cell>
          <cell r="H166">
            <v>1</v>
          </cell>
          <cell r="I166">
            <v>0</v>
          </cell>
        </row>
        <row r="166">
          <cell r="U166">
            <v>0</v>
          </cell>
          <cell r="V166" t="str">
            <v>100%</v>
          </cell>
        </row>
        <row r="167">
          <cell r="A167" t="str">
            <v>S412034</v>
          </cell>
          <cell r="B167" t="str">
            <v>天津市鑫晟亨通商贸有限公司</v>
          </cell>
          <cell r="C167" t="str">
            <v>金属件</v>
          </cell>
          <cell r="D167" t="str">
            <v>大宗物料</v>
          </cell>
          <cell r="E167" t="str">
            <v>原材料</v>
          </cell>
          <cell r="F167" t="str">
            <v>原材料</v>
          </cell>
          <cell r="G167">
            <v>0</v>
          </cell>
          <cell r="H167">
            <v>1</v>
          </cell>
          <cell r="I167">
            <v>0</v>
          </cell>
        </row>
        <row r="167">
          <cell r="U167">
            <v>0</v>
          </cell>
          <cell r="V167" t="str">
            <v>100%</v>
          </cell>
        </row>
        <row r="168">
          <cell r="A168" t="str">
            <v>S413176</v>
          </cell>
          <cell r="B168" t="str">
            <v>黄骅市华盛五金机电有限公司</v>
          </cell>
          <cell r="C168" t="str">
            <v>金属件</v>
          </cell>
          <cell r="D168" t="str">
            <v>大宗物料</v>
          </cell>
          <cell r="E168" t="str">
            <v>原材料</v>
          </cell>
          <cell r="F168" t="str">
            <v>原材料</v>
          </cell>
          <cell r="G168">
            <v>0</v>
          </cell>
          <cell r="H168">
            <v>1</v>
          </cell>
          <cell r="I168">
            <v>0</v>
          </cell>
        </row>
        <row r="168">
          <cell r="U168">
            <v>0</v>
          </cell>
          <cell r="V168" t="str">
            <v>100%</v>
          </cell>
        </row>
        <row r="169">
          <cell r="A169" t="str">
            <v>S431032</v>
          </cell>
          <cell r="B169" t="str">
            <v>上海商发金属材料有限公司</v>
          </cell>
          <cell r="C169" t="str">
            <v>金属件</v>
          </cell>
          <cell r="D169" t="str">
            <v>大宗物料</v>
          </cell>
          <cell r="E169" t="str">
            <v>原材料</v>
          </cell>
          <cell r="F169" t="str">
            <v>原材料</v>
          </cell>
          <cell r="G169">
            <v>0</v>
          </cell>
          <cell r="H169">
            <v>1</v>
          </cell>
          <cell r="I169">
            <v>0</v>
          </cell>
        </row>
        <row r="169">
          <cell r="U169">
            <v>0</v>
          </cell>
          <cell r="V169" t="str">
            <v>100%</v>
          </cell>
        </row>
        <row r="170">
          <cell r="A170" t="str">
            <v>S512030</v>
          </cell>
          <cell r="B170" t="str">
            <v>天津德润达金属材料销售有限公司</v>
          </cell>
          <cell r="C170" t="str">
            <v>金属件</v>
          </cell>
          <cell r="D170" t="str">
            <v>大宗物料</v>
          </cell>
          <cell r="E170" t="str">
            <v>原材料</v>
          </cell>
          <cell r="F170" t="str">
            <v>原材料</v>
          </cell>
          <cell r="G170">
            <v>112726.566666667</v>
          </cell>
          <cell r="H170">
            <v>1</v>
          </cell>
          <cell r="I170">
            <v>112726.566666667</v>
          </cell>
          <cell r="J170">
            <v>150000</v>
          </cell>
          <cell r="K170">
            <v>0</v>
          </cell>
          <cell r="L170">
            <v>0</v>
          </cell>
          <cell r="M170">
            <v>150000</v>
          </cell>
        </row>
        <row r="170">
          <cell r="P170">
            <v>150000</v>
          </cell>
          <cell r="Q170">
            <v>200000</v>
          </cell>
        </row>
        <row r="170">
          <cell r="S170">
            <v>100000</v>
          </cell>
        </row>
        <row r="170">
          <cell r="U170">
            <v>750000</v>
          </cell>
          <cell r="V170">
            <v>6.65326747879899</v>
          </cell>
        </row>
        <row r="171">
          <cell r="A171" t="str">
            <v>S413048</v>
          </cell>
          <cell r="B171" t="str">
            <v>黄骅市聚兴制管有限公司</v>
          </cell>
          <cell r="C171" t="str">
            <v>金属件</v>
          </cell>
          <cell r="D171" t="str">
            <v>大宗物料</v>
          </cell>
          <cell r="E171" t="str">
            <v>原材料</v>
          </cell>
          <cell r="F171" t="str">
            <v>原材料</v>
          </cell>
          <cell r="G171">
            <v>0</v>
          </cell>
          <cell r="H171">
            <v>1</v>
          </cell>
          <cell r="I171">
            <v>0</v>
          </cell>
        </row>
        <row r="171">
          <cell r="O171">
            <v>51500</v>
          </cell>
        </row>
        <row r="171">
          <cell r="U171">
            <v>51500</v>
          </cell>
          <cell r="V171" t="str">
            <v>100%</v>
          </cell>
        </row>
        <row r="172">
          <cell r="A172" t="str">
            <v>S421002</v>
          </cell>
          <cell r="B172" t="str">
            <v>大连浩煜新材料科技有限公司</v>
          </cell>
          <cell r="C172" t="str">
            <v>座椅</v>
          </cell>
          <cell r="D172" t="str">
            <v>大宗物料</v>
          </cell>
          <cell r="E172" t="str">
            <v>原材料</v>
          </cell>
          <cell r="F172" t="str">
            <v>原材料</v>
          </cell>
          <cell r="G172">
            <v>1637873.21333333</v>
          </cell>
          <cell r="H172">
            <v>1</v>
          </cell>
          <cell r="I172">
            <v>1637873.21333333</v>
          </cell>
        </row>
        <row r="172">
          <cell r="O172">
            <v>200000</v>
          </cell>
        </row>
        <row r="172">
          <cell r="R172">
            <v>500000</v>
          </cell>
          <cell r="S172">
            <v>500000</v>
          </cell>
          <cell r="T172">
            <v>320000</v>
          </cell>
          <cell r="U172">
            <v>1520000</v>
          </cell>
          <cell r="V172">
            <v>0.928032760793833</v>
          </cell>
        </row>
        <row r="173">
          <cell r="A173" t="str">
            <v>S412003</v>
          </cell>
          <cell r="B173" t="str">
            <v>天津市远丰化工产品贸易有限公司</v>
          </cell>
          <cell r="C173" t="str">
            <v>座椅</v>
          </cell>
          <cell r="D173" t="str">
            <v>大宗物料</v>
          </cell>
          <cell r="E173" t="str">
            <v>原材料</v>
          </cell>
          <cell r="F173" t="str">
            <v>原材料</v>
          </cell>
          <cell r="G173">
            <v>14057.5083333333</v>
          </cell>
          <cell r="H173">
            <v>1</v>
          </cell>
          <cell r="I173">
            <v>14057.5083333333</v>
          </cell>
        </row>
        <row r="173">
          <cell r="S173">
            <v>500000</v>
          </cell>
        </row>
        <row r="173">
          <cell r="U173">
            <v>500000</v>
          </cell>
          <cell r="V173">
            <v>35.5681809424501</v>
          </cell>
        </row>
        <row r="174">
          <cell r="A174" t="str">
            <v>S435001</v>
          </cell>
          <cell r="B174" t="str">
            <v>厦门凯平化工有限公司</v>
          </cell>
          <cell r="C174" t="str">
            <v>座椅</v>
          </cell>
          <cell r="D174" t="str">
            <v>大宗物料</v>
          </cell>
          <cell r="E174" t="str">
            <v>原材料</v>
          </cell>
          <cell r="F174" t="str">
            <v>原材料</v>
          </cell>
          <cell r="G174">
            <v>365200.8</v>
          </cell>
          <cell r="H174">
            <v>1</v>
          </cell>
          <cell r="I174">
            <v>365200.8</v>
          </cell>
        </row>
        <row r="174">
          <cell r="N174">
            <v>300000</v>
          </cell>
        </row>
        <row r="174">
          <cell r="U174">
            <v>300000</v>
          </cell>
          <cell r="V174">
            <v>0.821465889450406</v>
          </cell>
        </row>
        <row r="175">
          <cell r="A175" t="str">
            <v>S411006</v>
          </cell>
          <cell r="B175" t="str">
            <v>北京中万盛贸易有限责任公司</v>
          </cell>
          <cell r="C175" t="str">
            <v>座椅</v>
          </cell>
          <cell r="D175" t="str">
            <v>大宗物料</v>
          </cell>
          <cell r="E175" t="str">
            <v>原材料</v>
          </cell>
          <cell r="F175" t="str">
            <v>原材料</v>
          </cell>
          <cell r="G175">
            <v>95891.895</v>
          </cell>
          <cell r="H175">
            <v>1</v>
          </cell>
          <cell r="I175">
            <v>95891.895</v>
          </cell>
        </row>
        <row r="175">
          <cell r="T175">
            <v>100000</v>
          </cell>
          <cell r="U175">
            <v>100000</v>
          </cell>
          <cell r="V175">
            <v>1.04284100340284</v>
          </cell>
        </row>
        <row r="176">
          <cell r="A176" t="str">
            <v>S437039</v>
          </cell>
          <cell r="B176" t="str">
            <v>山东慧源精细化工有限公司</v>
          </cell>
          <cell r="C176" t="str">
            <v>金属件</v>
          </cell>
          <cell r="D176" t="str">
            <v>正常供货</v>
          </cell>
          <cell r="E176" t="str">
            <v>原材料</v>
          </cell>
          <cell r="F176" t="str">
            <v>原材料</v>
          </cell>
          <cell r="G176">
            <v>2137.96266666667</v>
          </cell>
          <cell r="H176">
            <v>0.8</v>
          </cell>
          <cell r="I176">
            <v>1710.37013333333</v>
          </cell>
        </row>
        <row r="176">
          <cell r="U176">
            <v>0</v>
          </cell>
          <cell r="V176">
            <v>0</v>
          </cell>
        </row>
        <row r="177">
          <cell r="A177" t="str">
            <v>S432052</v>
          </cell>
          <cell r="B177" t="str">
            <v>昆山圣精特金属制品有限公司</v>
          </cell>
          <cell r="C177" t="str">
            <v>金属件</v>
          </cell>
          <cell r="D177" t="str">
            <v>正常供货</v>
          </cell>
          <cell r="E177" t="str">
            <v>零部件</v>
          </cell>
          <cell r="F177" t="str">
            <v>原材料</v>
          </cell>
          <cell r="G177">
            <v>0</v>
          </cell>
          <cell r="H177">
            <v>1</v>
          </cell>
          <cell r="I177">
            <v>0</v>
          </cell>
        </row>
        <row r="177">
          <cell r="U177">
            <v>0</v>
          </cell>
          <cell r="V177" t="str">
            <v>100%</v>
          </cell>
        </row>
        <row r="178">
          <cell r="A178" t="str">
            <v>S413061</v>
          </cell>
          <cell r="B178" t="str">
            <v>黄骅市氦普气体销售有限公司</v>
          </cell>
          <cell r="C178" t="str">
            <v>金属件</v>
          </cell>
          <cell r="D178" t="str">
            <v>正常供货</v>
          </cell>
          <cell r="E178" t="str">
            <v>原材料</v>
          </cell>
          <cell r="F178" t="str">
            <v>原材料</v>
          </cell>
          <cell r="G178">
            <v>248733.892</v>
          </cell>
          <cell r="H178">
            <v>0.8</v>
          </cell>
          <cell r="I178">
            <v>198987.1136</v>
          </cell>
          <cell r="J178">
            <v>50000</v>
          </cell>
          <cell r="K178">
            <v>0</v>
          </cell>
          <cell r="L178">
            <v>0</v>
          </cell>
          <cell r="M178">
            <v>0</v>
          </cell>
          <cell r="N178">
            <v>50000</v>
          </cell>
        </row>
        <row r="178">
          <cell r="P178">
            <v>50000</v>
          </cell>
        </row>
        <row r="178">
          <cell r="R178">
            <v>50000</v>
          </cell>
        </row>
        <row r="178">
          <cell r="T178">
            <v>80000</v>
          </cell>
          <cell r="U178">
            <v>280000</v>
          </cell>
          <cell r="V178">
            <v>1.40712629543866</v>
          </cell>
        </row>
        <row r="179">
          <cell r="A179" t="str">
            <v>S431024</v>
          </cell>
          <cell r="B179" t="str">
            <v>上海霏济科技有限公司</v>
          </cell>
          <cell r="C179" t="str">
            <v>金属件</v>
          </cell>
          <cell r="D179" t="str">
            <v>电泳漆</v>
          </cell>
          <cell r="E179" t="str">
            <v>原材料</v>
          </cell>
          <cell r="F179" t="str">
            <v>原材料</v>
          </cell>
          <cell r="G179">
            <v>48850.3066666667</v>
          </cell>
          <cell r="H179">
            <v>0.8</v>
          </cell>
          <cell r="I179">
            <v>39080.2453333333</v>
          </cell>
        </row>
        <row r="179">
          <cell r="U179">
            <v>0</v>
          </cell>
          <cell r="V179">
            <v>0</v>
          </cell>
        </row>
        <row r="180">
          <cell r="G180">
            <v>2638953.70466667</v>
          </cell>
          <cell r="H180">
            <v>23.4</v>
          </cell>
          <cell r="I180">
            <v>2579009.2724</v>
          </cell>
          <cell r="J180">
            <v>500000</v>
          </cell>
          <cell r="K180">
            <v>0</v>
          </cell>
          <cell r="L180">
            <v>540000</v>
          </cell>
          <cell r="M180">
            <v>150000</v>
          </cell>
          <cell r="N180">
            <v>420000</v>
          </cell>
          <cell r="O180">
            <v>268775.2</v>
          </cell>
          <cell r="P180">
            <v>1100000</v>
          </cell>
          <cell r="Q180">
            <v>200000</v>
          </cell>
          <cell r="R180">
            <v>1150000</v>
          </cell>
          <cell r="S180">
            <v>1939000</v>
          </cell>
          <cell r="T180">
            <v>712850.89</v>
          </cell>
          <cell r="U180">
            <v>6980626.09</v>
          </cell>
          <cell r="V180">
            <v>324.820760531714</v>
          </cell>
        </row>
        <row r="184">
          <cell r="A184" t="str">
            <v>临采类</v>
          </cell>
        </row>
        <row r="185">
          <cell r="A185" t="str">
            <v>供应商代码</v>
          </cell>
          <cell r="B185" t="str">
            <v>供应商名称</v>
          </cell>
          <cell r="C185" t="str">
            <v>模块</v>
          </cell>
          <cell r="D185" t="str">
            <v>供货状态</v>
          </cell>
          <cell r="E185" t="str">
            <v>类别</v>
          </cell>
          <cell r="F185" t="str">
            <v>资金类别区分</v>
          </cell>
          <cell r="G185" t="str">
            <v>2024年1-4月</v>
          </cell>
        </row>
        <row r="185">
          <cell r="J185" t="str">
            <v>1月</v>
          </cell>
        </row>
        <row r="185">
          <cell r="O185" t="str">
            <v>2月</v>
          </cell>
        </row>
        <row r="185">
          <cell r="R185" t="str">
            <v>3月</v>
          </cell>
          <cell r="S185" t="str">
            <v>4月</v>
          </cell>
        </row>
        <row r="185">
          <cell r="U185" t="str">
            <v>2024年1-4月</v>
          </cell>
        </row>
        <row r="186">
          <cell r="G186" t="str">
            <v>按半年平均数应付</v>
          </cell>
          <cell r="H186" t="str">
            <v>付款原则比例</v>
          </cell>
          <cell r="I186" t="str">
            <v>按原则应付</v>
          </cell>
          <cell r="J186" t="str">
            <v>1.24支付</v>
          </cell>
          <cell r="K186" t="str">
            <v>1.29支付</v>
          </cell>
          <cell r="L186" t="str">
            <v>1.31支付</v>
          </cell>
          <cell r="M186" t="str">
            <v>2.1支付</v>
          </cell>
          <cell r="N186" t="str">
            <v>2.6支付</v>
          </cell>
          <cell r="O186" t="str">
            <v>2.21支付</v>
          </cell>
          <cell r="P186" t="str">
            <v>2.29支付</v>
          </cell>
          <cell r="Q186" t="str">
            <v>3.1支付</v>
          </cell>
          <cell r="R186" t="str">
            <v>3.14支付</v>
          </cell>
          <cell r="S186" t="str">
            <v>4.27支付</v>
          </cell>
          <cell r="T186" t="str">
            <v>5.23前支付</v>
          </cell>
          <cell r="U186" t="str">
            <v>合计支付</v>
          </cell>
          <cell r="V186" t="str">
            <v>支付比例</v>
          </cell>
        </row>
        <row r="187">
          <cell r="A187" t="str">
            <v>S513007</v>
          </cell>
          <cell r="B187" t="str">
            <v>人民电器集团黄骅销售有限公司</v>
          </cell>
          <cell r="C187" t="str">
            <v>金属件</v>
          </cell>
          <cell r="D187" t="str">
            <v>零采</v>
          </cell>
          <cell r="E187" t="str">
            <v>临采</v>
          </cell>
          <cell r="F187" t="str">
            <v>临采类</v>
          </cell>
          <cell r="G187">
            <v>12110.6666666667</v>
          </cell>
          <cell r="H187">
            <v>1</v>
          </cell>
          <cell r="I187">
            <v>12110.6666666667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7">
          <cell r="U187">
            <v>0</v>
          </cell>
          <cell r="V187">
            <v>0</v>
          </cell>
        </row>
        <row r="188">
          <cell r="A188" t="str">
            <v>S513005</v>
          </cell>
          <cell r="B188" t="str">
            <v>黄骅市通乐贸易有限公司</v>
          </cell>
          <cell r="C188" t="str">
            <v>金属件/座椅/后视镜</v>
          </cell>
          <cell r="D188" t="str">
            <v>零采</v>
          </cell>
          <cell r="E188" t="str">
            <v>临采</v>
          </cell>
          <cell r="F188" t="str">
            <v>临采类</v>
          </cell>
          <cell r="G188">
            <v>24630.6</v>
          </cell>
          <cell r="H188">
            <v>1</v>
          </cell>
          <cell r="I188">
            <v>24630.6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8">
          <cell r="T188">
            <v>30000</v>
          </cell>
          <cell r="U188">
            <v>30000</v>
          </cell>
          <cell r="V188">
            <v>1.21799712552678</v>
          </cell>
        </row>
        <row r="189">
          <cell r="A189" t="str">
            <v>S513011</v>
          </cell>
          <cell r="B189" t="str">
            <v>黄骅市宏信五金机电经营部</v>
          </cell>
          <cell r="C189" t="str">
            <v>金属件</v>
          </cell>
          <cell r="D189" t="str">
            <v>零采</v>
          </cell>
          <cell r="E189" t="str">
            <v>临采</v>
          </cell>
          <cell r="F189" t="str">
            <v>临采类</v>
          </cell>
          <cell r="G189">
            <v>19983.3</v>
          </cell>
          <cell r="H189">
            <v>1</v>
          </cell>
          <cell r="I189">
            <v>19983.3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89">
          <cell r="U189">
            <v>0</v>
          </cell>
          <cell r="V189">
            <v>0</v>
          </cell>
        </row>
        <row r="190">
          <cell r="A190" t="str">
            <v>S413169</v>
          </cell>
          <cell r="B190" t="str">
            <v>黄骅市鑫翔五金产品经销处</v>
          </cell>
          <cell r="C190" t="str">
            <v>金属件</v>
          </cell>
          <cell r="D190" t="str">
            <v>正常供货</v>
          </cell>
          <cell r="E190" t="str">
            <v>临采</v>
          </cell>
          <cell r="F190" t="str">
            <v>临采类</v>
          </cell>
          <cell r="G190">
            <v>2.66666666666667</v>
          </cell>
          <cell r="H190">
            <v>1</v>
          </cell>
          <cell r="I190">
            <v>2.66666666666667</v>
          </cell>
        </row>
        <row r="190">
          <cell r="Q190">
            <v>5500</v>
          </cell>
        </row>
        <row r="190">
          <cell r="U190">
            <v>5500</v>
          </cell>
          <cell r="V190">
            <v>2062.5</v>
          </cell>
        </row>
        <row r="191">
          <cell r="A191" t="str">
            <v>S513160</v>
          </cell>
          <cell r="B191" t="str">
            <v>黄骅市宏宸汽车配件有限公司</v>
          </cell>
          <cell r="C191" t="str">
            <v>金属件</v>
          </cell>
          <cell r="D191" t="str">
            <v>一单一议（委外加工）</v>
          </cell>
          <cell r="E191" t="str">
            <v>临采</v>
          </cell>
          <cell r="F191" t="str">
            <v>临采类</v>
          </cell>
          <cell r="G191">
            <v>2634.90666666667</v>
          </cell>
          <cell r="H191">
            <v>1</v>
          </cell>
          <cell r="I191">
            <v>2634.90666666667</v>
          </cell>
        </row>
        <row r="191">
          <cell r="N191">
            <v>10000</v>
          </cell>
        </row>
        <row r="191">
          <cell r="U191">
            <v>10000</v>
          </cell>
          <cell r="V191">
            <v>3.79520084202856</v>
          </cell>
        </row>
        <row r="192">
          <cell r="A192" t="str">
            <v>S413012</v>
          </cell>
          <cell r="B192" t="str">
            <v>沧州市任沧机电有限公司</v>
          </cell>
          <cell r="C192" t="str">
            <v>金属件</v>
          </cell>
        </row>
        <row r="192">
          <cell r="E192" t="str">
            <v>临采</v>
          </cell>
          <cell r="F192" t="str">
            <v>临采类</v>
          </cell>
          <cell r="G192">
            <v>0</v>
          </cell>
          <cell r="H192">
            <v>1</v>
          </cell>
          <cell r="I192">
            <v>0</v>
          </cell>
          <cell r="J192">
            <v>0</v>
          </cell>
          <cell r="K192">
            <v>24922</v>
          </cell>
          <cell r="L192">
            <v>0</v>
          </cell>
          <cell r="M192">
            <v>0</v>
          </cell>
        </row>
        <row r="192">
          <cell r="U192">
            <v>24922</v>
          </cell>
          <cell r="V192" t="str">
            <v>100%</v>
          </cell>
        </row>
        <row r="193">
          <cell r="A193" t="str">
            <v>S513008</v>
          </cell>
          <cell r="B193" t="str">
            <v>黄骅市三江商贸有限公司</v>
          </cell>
          <cell r="C193" t="str">
            <v>金属件</v>
          </cell>
          <cell r="D193" t="str">
            <v>零采</v>
          </cell>
          <cell r="E193" t="str">
            <v>临采</v>
          </cell>
          <cell r="F193" t="str">
            <v>临采类</v>
          </cell>
          <cell r="G193">
            <v>0</v>
          </cell>
          <cell r="H193">
            <v>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3">
          <cell r="U193">
            <v>0</v>
          </cell>
          <cell r="V193" t="str">
            <v>100%</v>
          </cell>
        </row>
        <row r="194">
          <cell r="A194" t="str">
            <v>S513013</v>
          </cell>
          <cell r="B194" t="str">
            <v>黄骅市龙腾五金机电门市部</v>
          </cell>
          <cell r="C194" t="str">
            <v>金属件</v>
          </cell>
          <cell r="D194" t="str">
            <v>零采</v>
          </cell>
          <cell r="E194" t="str">
            <v>临采</v>
          </cell>
          <cell r="F194" t="str">
            <v>临采类</v>
          </cell>
          <cell r="G194">
            <v>0</v>
          </cell>
          <cell r="H194">
            <v>1</v>
          </cell>
          <cell r="I194">
            <v>0</v>
          </cell>
        </row>
        <row r="194">
          <cell r="U194">
            <v>0</v>
          </cell>
          <cell r="V194" t="str">
            <v>100%</v>
          </cell>
        </row>
        <row r="195">
          <cell r="A195" t="str">
            <v>S513146</v>
          </cell>
          <cell r="B195" t="str">
            <v>黄骅市腾双五金门市部</v>
          </cell>
          <cell r="C195" t="str">
            <v>金属件</v>
          </cell>
        </row>
        <row r="195">
          <cell r="E195" t="str">
            <v>临采</v>
          </cell>
          <cell r="F195" t="str">
            <v>临采类</v>
          </cell>
          <cell r="G195">
            <v>0</v>
          </cell>
          <cell r="H195">
            <v>1</v>
          </cell>
          <cell r="I195">
            <v>0</v>
          </cell>
        </row>
        <row r="195">
          <cell r="R195">
            <v>20000</v>
          </cell>
        </row>
        <row r="195">
          <cell r="U195">
            <v>20000</v>
          </cell>
          <cell r="V195" t="str">
            <v>100%</v>
          </cell>
        </row>
        <row r="196">
          <cell r="A196" t="str">
            <v>S543001</v>
          </cell>
          <cell r="B196" t="str">
            <v>湖南精正设备制造有限公司</v>
          </cell>
          <cell r="C196" t="str">
            <v>座椅</v>
          </cell>
          <cell r="D196" t="str">
            <v>固定资产</v>
          </cell>
          <cell r="E196" t="str">
            <v>临采</v>
          </cell>
          <cell r="F196" t="str">
            <v>临采类</v>
          </cell>
          <cell r="G196">
            <v>0</v>
          </cell>
          <cell r="H196">
            <v>1</v>
          </cell>
          <cell r="I196">
            <v>0</v>
          </cell>
        </row>
        <row r="196">
          <cell r="U196">
            <v>0</v>
          </cell>
          <cell r="V196" t="str">
            <v>100%</v>
          </cell>
        </row>
        <row r="197">
          <cell r="A197" t="str">
            <v>S413203</v>
          </cell>
          <cell r="B197" t="str">
            <v>黄骅市沃孚源包装制品有限公司</v>
          </cell>
          <cell r="C197" t="str">
            <v>金属件</v>
          </cell>
          <cell r="D197" t="str">
            <v>临采</v>
          </cell>
          <cell r="E197" t="str">
            <v>临采</v>
          </cell>
          <cell r="F197" t="str">
            <v>临采类</v>
          </cell>
          <cell r="G197">
            <v>16206.6666666667</v>
          </cell>
          <cell r="H197">
            <v>1</v>
          </cell>
          <cell r="I197">
            <v>16206.6666666667</v>
          </cell>
        </row>
        <row r="197">
          <cell r="N197">
            <v>40000</v>
          </cell>
        </row>
        <row r="197">
          <cell r="U197">
            <v>40000</v>
          </cell>
          <cell r="V197">
            <v>2.46812011517894</v>
          </cell>
        </row>
        <row r="198">
          <cell r="G198">
            <v>75568.8066666667</v>
          </cell>
        </row>
        <row r="198">
          <cell r="I198">
            <v>75568.8066666667</v>
          </cell>
          <cell r="J198">
            <v>0</v>
          </cell>
          <cell r="K198">
            <v>24922</v>
          </cell>
          <cell r="L198">
            <v>0</v>
          </cell>
          <cell r="M198">
            <v>0</v>
          </cell>
          <cell r="N198">
            <v>50000</v>
          </cell>
          <cell r="O198">
            <v>0</v>
          </cell>
          <cell r="P198">
            <v>0</v>
          </cell>
          <cell r="Q198">
            <v>5500</v>
          </cell>
          <cell r="R198">
            <v>20000</v>
          </cell>
          <cell r="S198">
            <v>0</v>
          </cell>
          <cell r="T198">
            <v>30000</v>
          </cell>
          <cell r="U198">
            <v>130422</v>
          </cell>
          <cell r="V198">
            <v>2069.98131808273</v>
          </cell>
        </row>
        <row r="200">
          <cell r="A200" t="str">
            <v>销售</v>
          </cell>
        </row>
        <row r="201">
          <cell r="A201" t="str">
            <v>供应商代码</v>
          </cell>
          <cell r="B201" t="str">
            <v>供应商名称</v>
          </cell>
          <cell r="C201" t="str">
            <v>模块</v>
          </cell>
          <cell r="D201" t="str">
            <v>供货状态</v>
          </cell>
          <cell r="E201" t="str">
            <v>类别</v>
          </cell>
          <cell r="F201" t="str">
            <v>资金类别区分</v>
          </cell>
          <cell r="G201" t="str">
            <v>2024年1-4月</v>
          </cell>
        </row>
        <row r="201">
          <cell r="J201" t="str">
            <v>1月</v>
          </cell>
        </row>
        <row r="201">
          <cell r="O201" t="str">
            <v>2月</v>
          </cell>
        </row>
        <row r="201">
          <cell r="R201" t="str">
            <v>3月</v>
          </cell>
          <cell r="S201" t="str">
            <v>4月</v>
          </cell>
        </row>
        <row r="201">
          <cell r="U201" t="str">
            <v>2024年1-4月</v>
          </cell>
        </row>
        <row r="202">
          <cell r="G202" t="str">
            <v>按半年平均数应付</v>
          </cell>
          <cell r="H202" t="str">
            <v>付款原则比例</v>
          </cell>
          <cell r="I202" t="str">
            <v>按原则应付</v>
          </cell>
          <cell r="J202" t="str">
            <v>1.24支付</v>
          </cell>
          <cell r="K202" t="str">
            <v>1.29支付</v>
          </cell>
          <cell r="L202" t="str">
            <v>1.31支付</v>
          </cell>
          <cell r="M202" t="str">
            <v>2.1支付</v>
          </cell>
          <cell r="N202" t="str">
            <v>2.6支付</v>
          </cell>
          <cell r="O202" t="str">
            <v>2.21支付</v>
          </cell>
          <cell r="P202" t="str">
            <v>2.29支付</v>
          </cell>
          <cell r="Q202" t="str">
            <v>3.1支付</v>
          </cell>
          <cell r="R202" t="str">
            <v>3.14支付</v>
          </cell>
          <cell r="S202" t="str">
            <v>4.27支付</v>
          </cell>
          <cell r="T202" t="str">
            <v>5.23前支付</v>
          </cell>
          <cell r="U202" t="str">
            <v>合计支付</v>
          </cell>
          <cell r="V202" t="str">
            <v>支付比例</v>
          </cell>
        </row>
        <row r="203">
          <cell r="A203" t="str">
            <v>S513014</v>
          </cell>
          <cell r="B203" t="str">
            <v>邓景亮</v>
          </cell>
          <cell r="C203" t="str">
            <v>金属件/座椅/后视镜</v>
          </cell>
          <cell r="D203" t="str">
            <v>运输</v>
          </cell>
          <cell r="E203" t="str">
            <v>销售</v>
          </cell>
          <cell r="F203" t="str">
            <v>销售类</v>
          </cell>
          <cell r="G203">
            <v>1297826.52666667</v>
          </cell>
          <cell r="H203">
            <v>1</v>
          </cell>
          <cell r="I203">
            <v>1297826.52666667</v>
          </cell>
        </row>
        <row r="203">
          <cell r="U203">
            <v>0</v>
          </cell>
          <cell r="V203">
            <v>0</v>
          </cell>
        </row>
        <row r="204">
          <cell r="A204" t="str">
            <v>S413107</v>
          </cell>
          <cell r="B204" t="str">
            <v>黄骅市赵福增运输队</v>
          </cell>
          <cell r="C204" t="str">
            <v>金属件/座椅/后视镜</v>
          </cell>
          <cell r="D204" t="str">
            <v>运输</v>
          </cell>
          <cell r="E204" t="str">
            <v>销售</v>
          </cell>
          <cell r="F204" t="str">
            <v>销售类</v>
          </cell>
          <cell r="G204">
            <v>895312.648</v>
          </cell>
          <cell r="H204">
            <v>1</v>
          </cell>
          <cell r="I204">
            <v>895312.648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200000</v>
          </cell>
        </row>
        <row r="204">
          <cell r="S204">
            <v>350000</v>
          </cell>
        </row>
        <row r="204">
          <cell r="U204">
            <v>550000</v>
          </cell>
          <cell r="V204">
            <v>0.614310544175402</v>
          </cell>
        </row>
        <row r="205">
          <cell r="A205" t="str">
            <v>S537016</v>
          </cell>
          <cell r="B205" t="str">
            <v>山东新联大物流股份有限公司</v>
          </cell>
          <cell r="C205" t="str">
            <v>座椅</v>
          </cell>
          <cell r="D205" t="str">
            <v>销售（三方库）</v>
          </cell>
          <cell r="E205" t="str">
            <v>销售</v>
          </cell>
          <cell r="F205" t="str">
            <v>销售类</v>
          </cell>
          <cell r="G205">
            <v>0</v>
          </cell>
          <cell r="H205">
            <v>0.8</v>
          </cell>
          <cell r="I205">
            <v>0</v>
          </cell>
        </row>
        <row r="205">
          <cell r="U205">
            <v>0</v>
          </cell>
          <cell r="V205" t="str">
            <v>100%</v>
          </cell>
        </row>
        <row r="206">
          <cell r="A206" t="str">
            <v>S513081</v>
          </cell>
          <cell r="B206" t="str">
            <v>石家庄跨越物流有限公司</v>
          </cell>
          <cell r="C206" t="str">
            <v>金属件/座椅/后视镜</v>
          </cell>
          <cell r="D206" t="str">
            <v>销售（运输）</v>
          </cell>
          <cell r="E206" t="str">
            <v>销售</v>
          </cell>
          <cell r="F206" t="str">
            <v>销售类</v>
          </cell>
          <cell r="G206">
            <v>0</v>
          </cell>
          <cell r="H206">
            <v>0.8</v>
          </cell>
          <cell r="I206">
            <v>0</v>
          </cell>
        </row>
        <row r="206">
          <cell r="U206">
            <v>0</v>
          </cell>
          <cell r="V206" t="str">
            <v>100%</v>
          </cell>
        </row>
        <row r="207">
          <cell r="A207" t="str">
            <v>S537029</v>
          </cell>
          <cell r="B207" t="str">
            <v>青岛华瑞利工贸有限公司</v>
          </cell>
          <cell r="C207" t="str">
            <v>座椅</v>
          </cell>
          <cell r="D207" t="str">
            <v>销售（三方库）</v>
          </cell>
          <cell r="E207" t="str">
            <v>销售</v>
          </cell>
          <cell r="F207" t="str">
            <v>销售类</v>
          </cell>
          <cell r="G207">
            <v>37186.2266666667</v>
          </cell>
          <cell r="H207">
            <v>0.8</v>
          </cell>
          <cell r="I207">
            <v>29748.9813333333</v>
          </cell>
        </row>
        <row r="207">
          <cell r="U207">
            <v>0</v>
          </cell>
          <cell r="V207">
            <v>0</v>
          </cell>
        </row>
        <row r="208">
          <cell r="A208" t="str">
            <v>S543006</v>
          </cell>
          <cell r="B208" t="str">
            <v>北京普田物流有限公司长沙分公司</v>
          </cell>
          <cell r="C208" t="str">
            <v>座椅</v>
          </cell>
          <cell r="D208" t="str">
            <v>销售（已支付）</v>
          </cell>
          <cell r="E208" t="str">
            <v>销售</v>
          </cell>
          <cell r="F208" t="str">
            <v>销售类</v>
          </cell>
          <cell r="G208">
            <v>0</v>
          </cell>
          <cell r="H208">
            <v>0.8</v>
          </cell>
          <cell r="I208">
            <v>0</v>
          </cell>
        </row>
        <row r="208">
          <cell r="U208">
            <v>0</v>
          </cell>
          <cell r="V208" t="str">
            <v>100%</v>
          </cell>
        </row>
        <row r="209">
          <cell r="A209" t="str">
            <v>S537004</v>
          </cell>
          <cell r="B209" t="str">
            <v>诸城市仁德物流有限公司</v>
          </cell>
          <cell r="C209" t="str">
            <v>座椅</v>
          </cell>
          <cell r="D209" t="str">
            <v>销售（三方库）</v>
          </cell>
          <cell r="E209" t="str">
            <v>销售</v>
          </cell>
          <cell r="F209" t="str">
            <v>销售类</v>
          </cell>
          <cell r="G209">
            <v>0</v>
          </cell>
          <cell r="H209">
            <v>0.8</v>
          </cell>
          <cell r="I209">
            <v>0</v>
          </cell>
        </row>
        <row r="209">
          <cell r="U209">
            <v>0</v>
          </cell>
          <cell r="V209" t="str">
            <v>100%</v>
          </cell>
        </row>
        <row r="210">
          <cell r="G210">
            <v>2230325.40133333</v>
          </cell>
        </row>
        <row r="210">
          <cell r="I210">
            <v>2222888.156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200000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350000</v>
          </cell>
          <cell r="T210">
            <v>0</v>
          </cell>
          <cell r="U210">
            <v>550000</v>
          </cell>
          <cell r="V210">
            <v>0.614310544175402</v>
          </cell>
        </row>
        <row r="213">
          <cell r="A213" t="str">
            <v>固定资产</v>
          </cell>
        </row>
        <row r="214">
          <cell r="A214" t="str">
            <v>供应商代码</v>
          </cell>
          <cell r="B214" t="str">
            <v>供应商名称</v>
          </cell>
          <cell r="C214" t="str">
            <v>模块</v>
          </cell>
          <cell r="D214" t="str">
            <v>供货状态</v>
          </cell>
          <cell r="E214" t="str">
            <v>类别</v>
          </cell>
          <cell r="F214" t="str">
            <v>资金类别区分</v>
          </cell>
          <cell r="G214" t="str">
            <v>2024年1-4月</v>
          </cell>
        </row>
        <row r="214">
          <cell r="J214" t="str">
            <v>1月</v>
          </cell>
        </row>
        <row r="214">
          <cell r="O214" t="str">
            <v>2月</v>
          </cell>
        </row>
        <row r="214">
          <cell r="R214" t="str">
            <v>3月</v>
          </cell>
          <cell r="S214" t="str">
            <v>4月</v>
          </cell>
        </row>
        <row r="214">
          <cell r="U214" t="str">
            <v>2024年1-4月</v>
          </cell>
        </row>
        <row r="215">
          <cell r="G215" t="str">
            <v>按半年平均数应付</v>
          </cell>
          <cell r="H215" t="str">
            <v>付款原则比例</v>
          </cell>
          <cell r="I215" t="str">
            <v>按原则应付</v>
          </cell>
          <cell r="J215" t="str">
            <v>1.24支付</v>
          </cell>
          <cell r="K215" t="str">
            <v>1.29支付</v>
          </cell>
          <cell r="L215" t="str">
            <v>1.31支付</v>
          </cell>
          <cell r="M215" t="str">
            <v>2.1支付</v>
          </cell>
          <cell r="N215" t="str">
            <v>2.6支付</v>
          </cell>
          <cell r="O215" t="str">
            <v>2.21支付</v>
          </cell>
          <cell r="P215" t="str">
            <v>2.29支付</v>
          </cell>
          <cell r="Q215" t="str">
            <v>3.1支付</v>
          </cell>
          <cell r="R215" t="str">
            <v>3.14支付</v>
          </cell>
          <cell r="S215" t="str">
            <v>4.27支付</v>
          </cell>
          <cell r="T215" t="str">
            <v>5.23前支付</v>
          </cell>
          <cell r="U215" t="str">
            <v>合计支付</v>
          </cell>
          <cell r="V215" t="str">
            <v>支付比例</v>
          </cell>
        </row>
        <row r="216">
          <cell r="A216" t="str">
            <v>S411021</v>
          </cell>
          <cell r="B216" t="str">
            <v>北京鹏宇兴业精密模具制造有限公司</v>
          </cell>
          <cell r="C216" t="str">
            <v>座椅/金属件/后视镜</v>
          </cell>
          <cell r="D216" t="str">
            <v>固定资产-老账</v>
          </cell>
          <cell r="E216" t="str">
            <v>固定资产</v>
          </cell>
          <cell r="F216" t="str">
            <v>固定资产类</v>
          </cell>
          <cell r="G216">
            <v>21578.6613333333</v>
          </cell>
          <cell r="H216">
            <v>1</v>
          </cell>
          <cell r="I216">
            <v>21578.6613333333</v>
          </cell>
        </row>
        <row r="216">
          <cell r="U216">
            <v>0</v>
          </cell>
          <cell r="V216">
            <v>0</v>
          </cell>
        </row>
        <row r="217">
          <cell r="A217" t="str">
            <v>S513148</v>
          </cell>
          <cell r="B217" t="str">
            <v>泊头市新峰模具有限公司</v>
          </cell>
          <cell r="C217" t="str">
            <v>金属件</v>
          </cell>
          <cell r="D217" t="str">
            <v>固定资产</v>
          </cell>
          <cell r="E217" t="str">
            <v>固定资产</v>
          </cell>
          <cell r="F217" t="str">
            <v>固定资产类</v>
          </cell>
          <cell r="G217">
            <v>0</v>
          </cell>
          <cell r="H217">
            <v>1</v>
          </cell>
          <cell r="I217">
            <v>0</v>
          </cell>
        </row>
        <row r="217">
          <cell r="U217">
            <v>0</v>
          </cell>
          <cell r="V217" t="str">
            <v>100%</v>
          </cell>
        </row>
        <row r="218">
          <cell r="A218" t="str">
            <v>S412005</v>
          </cell>
          <cell r="B218" t="str">
            <v>天津市国际铁工焊接装备有限公司</v>
          </cell>
          <cell r="C218" t="str">
            <v>金属件</v>
          </cell>
          <cell r="D218" t="str">
            <v>固定资产-老账</v>
          </cell>
          <cell r="E218" t="str">
            <v>固定资产</v>
          </cell>
          <cell r="F218" t="str">
            <v>固定资产类</v>
          </cell>
          <cell r="G218">
            <v>0</v>
          </cell>
          <cell r="H218">
            <v>1</v>
          </cell>
          <cell r="I218">
            <v>0</v>
          </cell>
        </row>
        <row r="218">
          <cell r="U218">
            <v>0</v>
          </cell>
          <cell r="V218" t="str">
            <v>100%</v>
          </cell>
        </row>
        <row r="219">
          <cell r="A219" t="str">
            <v>S512012</v>
          </cell>
          <cell r="B219" t="str">
            <v>天津市科特迪科技发展有限公司</v>
          </cell>
          <cell r="C219" t="str">
            <v>金属件</v>
          </cell>
          <cell r="D219" t="str">
            <v>固定资产</v>
          </cell>
          <cell r="E219" t="str">
            <v>固定资产</v>
          </cell>
          <cell r="F219" t="str">
            <v>固定资产类</v>
          </cell>
          <cell r="G219">
            <v>6000</v>
          </cell>
          <cell r="H219">
            <v>1</v>
          </cell>
          <cell r="I219">
            <v>6000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19">
          <cell r="U219">
            <v>0</v>
          </cell>
          <cell r="V219">
            <v>0</v>
          </cell>
        </row>
        <row r="220">
          <cell r="A220" t="str">
            <v>S513149</v>
          </cell>
          <cell r="B220" t="str">
            <v>黄骅市旭鑫模具制造有限公司</v>
          </cell>
          <cell r="C220" t="str">
            <v>金属件</v>
          </cell>
          <cell r="D220" t="str">
            <v>固定资产</v>
          </cell>
          <cell r="E220" t="str">
            <v>固定资产</v>
          </cell>
          <cell r="F220" t="str">
            <v>固定资产类</v>
          </cell>
          <cell r="G220">
            <v>41280</v>
          </cell>
          <cell r="H220">
            <v>1</v>
          </cell>
          <cell r="I220">
            <v>41280</v>
          </cell>
        </row>
        <row r="220">
          <cell r="U220">
            <v>0</v>
          </cell>
          <cell r="V220">
            <v>0</v>
          </cell>
        </row>
        <row r="221">
          <cell r="A221" t="str">
            <v>S411013</v>
          </cell>
          <cell r="B221" t="str">
            <v>北京瑞隆祥模具有限公司</v>
          </cell>
          <cell r="C221" t="str">
            <v>金属件/座椅/后视镜</v>
          </cell>
          <cell r="D221" t="str">
            <v>正常供货</v>
          </cell>
          <cell r="E221" t="str">
            <v>固定资产</v>
          </cell>
          <cell r="F221" t="str">
            <v>固定资产类</v>
          </cell>
          <cell r="G221">
            <v>200372.968333333</v>
          </cell>
          <cell r="H221">
            <v>1</v>
          </cell>
          <cell r="I221">
            <v>200372.968333333</v>
          </cell>
        </row>
        <row r="221">
          <cell r="U221">
            <v>0</v>
          </cell>
          <cell r="V221">
            <v>0</v>
          </cell>
        </row>
        <row r="222">
          <cell r="A222" t="str">
            <v>S413136</v>
          </cell>
          <cell r="B222" t="str">
            <v>黄骅市鼎祥五金制品有限公司</v>
          </cell>
          <cell r="C222" t="str">
            <v>金属件/座椅</v>
          </cell>
          <cell r="D222" t="str">
            <v>固定资产-老账</v>
          </cell>
          <cell r="E222" t="str">
            <v>固定资产</v>
          </cell>
          <cell r="F222" t="str">
            <v>固定资产类</v>
          </cell>
          <cell r="G222">
            <v>0</v>
          </cell>
          <cell r="H222">
            <v>1</v>
          </cell>
          <cell r="I222">
            <v>0</v>
          </cell>
        </row>
        <row r="222">
          <cell r="U222">
            <v>0</v>
          </cell>
          <cell r="V222" t="str">
            <v>100%</v>
          </cell>
        </row>
        <row r="223">
          <cell r="A223" t="str">
            <v>S512004</v>
          </cell>
          <cell r="B223" t="str">
            <v>天津优普达特科技有限公司</v>
          </cell>
          <cell r="C223" t="str">
            <v>金属件/座椅/后视镜</v>
          </cell>
          <cell r="D223" t="str">
            <v>固定资产-老账</v>
          </cell>
          <cell r="E223" t="str">
            <v>固定资产</v>
          </cell>
          <cell r="F223" t="str">
            <v>固定资产类</v>
          </cell>
          <cell r="G223">
            <v>10446.6666666667</v>
          </cell>
          <cell r="H223">
            <v>1</v>
          </cell>
          <cell r="I223">
            <v>10446.6666666667</v>
          </cell>
        </row>
        <row r="223">
          <cell r="U223">
            <v>0</v>
          </cell>
          <cell r="V223">
            <v>0</v>
          </cell>
        </row>
        <row r="224">
          <cell r="A224" t="str">
            <v>S432017</v>
          </cell>
          <cell r="B224" t="str">
            <v>苏州市荣威模具有限公司</v>
          </cell>
          <cell r="C224" t="str">
            <v>金属件</v>
          </cell>
          <cell r="D224" t="str">
            <v>固定资产</v>
          </cell>
          <cell r="E224" t="str">
            <v>固定资产</v>
          </cell>
          <cell r="F224" t="str">
            <v>固定资产类</v>
          </cell>
          <cell r="G224">
            <v>1108113.33333333</v>
          </cell>
          <cell r="H224">
            <v>1</v>
          </cell>
          <cell r="I224">
            <v>1108113.33333333</v>
          </cell>
        </row>
        <row r="224">
          <cell r="N224">
            <v>60000</v>
          </cell>
        </row>
        <row r="224">
          <cell r="U224">
            <v>60000</v>
          </cell>
          <cell r="V224">
            <v>0.0541460861404068</v>
          </cell>
        </row>
        <row r="225">
          <cell r="A225" t="str">
            <v>S444003</v>
          </cell>
          <cell r="B225" t="str">
            <v>广州熙锐自动化设备有限公司</v>
          </cell>
          <cell r="C225" t="str">
            <v>金属件</v>
          </cell>
        </row>
        <row r="225">
          <cell r="E225" t="str">
            <v>固定资产</v>
          </cell>
          <cell r="F225" t="str">
            <v>固定资产类</v>
          </cell>
          <cell r="G225">
            <v>0</v>
          </cell>
          <cell r="H225">
            <v>1</v>
          </cell>
          <cell r="I225">
            <v>0</v>
          </cell>
        </row>
        <row r="225">
          <cell r="U225">
            <v>0</v>
          </cell>
          <cell r="V225" t="str">
            <v>100%</v>
          </cell>
        </row>
        <row r="226">
          <cell r="A226" t="str">
            <v>S412004</v>
          </cell>
          <cell r="B226" t="str">
            <v>天津市朗力机械设备有限公司</v>
          </cell>
          <cell r="C226" t="str">
            <v>金属件</v>
          </cell>
        </row>
        <row r="226">
          <cell r="E226" t="str">
            <v>固定资产</v>
          </cell>
          <cell r="F226" t="str">
            <v>固定资产类</v>
          </cell>
          <cell r="G226">
            <v>0</v>
          </cell>
          <cell r="H226">
            <v>1</v>
          </cell>
          <cell r="I226">
            <v>0</v>
          </cell>
        </row>
        <row r="226">
          <cell r="S226">
            <v>20000</v>
          </cell>
        </row>
        <row r="226">
          <cell r="U226">
            <v>20000</v>
          </cell>
          <cell r="V226" t="str">
            <v>100%</v>
          </cell>
        </row>
        <row r="227">
          <cell r="A227" t="str">
            <v>S432018</v>
          </cell>
          <cell r="B227" t="str">
            <v>苏州安嘉自动化设备有限公司</v>
          </cell>
          <cell r="C227" t="str">
            <v>金属件</v>
          </cell>
        </row>
        <row r="227">
          <cell r="E227" t="str">
            <v>固定资产</v>
          </cell>
          <cell r="F227" t="str">
            <v>固定资产类</v>
          </cell>
          <cell r="G227">
            <v>0</v>
          </cell>
          <cell r="H227">
            <v>1</v>
          </cell>
          <cell r="I227">
            <v>0</v>
          </cell>
        </row>
        <row r="227">
          <cell r="U227">
            <v>0</v>
          </cell>
          <cell r="V227" t="str">
            <v>100%</v>
          </cell>
        </row>
        <row r="228">
          <cell r="A228" t="str">
            <v>S434007</v>
          </cell>
          <cell r="B228" t="str">
            <v>滁州岳众汽车零部件有限公司</v>
          </cell>
          <cell r="C228" t="str">
            <v>金属件</v>
          </cell>
        </row>
        <row r="228">
          <cell r="E228" t="str">
            <v>固定资产</v>
          </cell>
          <cell r="F228" t="str">
            <v>固定资产类</v>
          </cell>
          <cell r="G228">
            <v>0</v>
          </cell>
          <cell r="H228">
            <v>1</v>
          </cell>
          <cell r="I228">
            <v>0</v>
          </cell>
        </row>
        <row r="228">
          <cell r="U228">
            <v>0</v>
          </cell>
          <cell r="V228" t="str">
            <v>100%</v>
          </cell>
        </row>
        <row r="229">
          <cell r="A229" t="str">
            <v>S513152</v>
          </cell>
          <cell r="B229" t="str">
            <v>黄骅市源宏模具厂</v>
          </cell>
          <cell r="C229" t="str">
            <v>金属件</v>
          </cell>
          <cell r="D229" t="str">
            <v>固定资产</v>
          </cell>
          <cell r="E229" t="str">
            <v>固定资产</v>
          </cell>
          <cell r="F229" t="str">
            <v>固定资产类</v>
          </cell>
          <cell r="G229">
            <v>0</v>
          </cell>
          <cell r="H229">
            <v>1</v>
          </cell>
          <cell r="I229">
            <v>0</v>
          </cell>
        </row>
        <row r="229">
          <cell r="U229">
            <v>0</v>
          </cell>
          <cell r="V229" t="str">
            <v>100%</v>
          </cell>
        </row>
        <row r="230">
          <cell r="A230" t="str">
            <v>S431040</v>
          </cell>
          <cell r="B230" t="str">
            <v>上海通实机器人制造有限公司</v>
          </cell>
          <cell r="C230" t="str">
            <v>金属件</v>
          </cell>
          <cell r="D230" t="str">
            <v>固定资产</v>
          </cell>
          <cell r="E230" t="str">
            <v>固定资产</v>
          </cell>
          <cell r="F230" t="str">
            <v>固定资产类</v>
          </cell>
          <cell r="G230">
            <v>0</v>
          </cell>
          <cell r="H230">
            <v>1</v>
          </cell>
          <cell r="I230">
            <v>0</v>
          </cell>
        </row>
        <row r="230">
          <cell r="U230">
            <v>0</v>
          </cell>
          <cell r="V230" t="str">
            <v>100%</v>
          </cell>
        </row>
        <row r="231">
          <cell r="A231" t="str">
            <v>S423001</v>
          </cell>
          <cell r="B231" t="str">
            <v>哈尔滨三迪工控工程有限公司</v>
          </cell>
          <cell r="C231" t="str">
            <v>座椅</v>
          </cell>
          <cell r="D231" t="str">
            <v>固定资产-老账</v>
          </cell>
          <cell r="E231" t="str">
            <v>固定资产</v>
          </cell>
          <cell r="F231" t="str">
            <v>固定资产类</v>
          </cell>
          <cell r="G231">
            <v>0</v>
          </cell>
          <cell r="H231">
            <v>1</v>
          </cell>
          <cell r="I231">
            <v>0</v>
          </cell>
        </row>
        <row r="231">
          <cell r="U231">
            <v>0</v>
          </cell>
          <cell r="V231" t="str">
            <v>100%</v>
          </cell>
        </row>
        <row r="232">
          <cell r="A232" t="str">
            <v>S432006</v>
          </cell>
          <cell r="B232" t="str">
            <v>江阴长青工艺品有限公司</v>
          </cell>
          <cell r="C232" t="str">
            <v>座椅</v>
          </cell>
          <cell r="D232" t="str">
            <v>固定资产-老账</v>
          </cell>
          <cell r="E232" t="str">
            <v>固定资产</v>
          </cell>
          <cell r="F232" t="str">
            <v>固定资产类</v>
          </cell>
          <cell r="G232">
            <v>85833.3333333333</v>
          </cell>
          <cell r="H232">
            <v>1</v>
          </cell>
          <cell r="I232">
            <v>85833.3333333333</v>
          </cell>
        </row>
        <row r="232">
          <cell r="U232">
            <v>0</v>
          </cell>
          <cell r="V232">
            <v>0</v>
          </cell>
        </row>
        <row r="233">
          <cell r="A233" t="str">
            <v>S535001</v>
          </cell>
          <cell r="B233" t="str">
            <v>厦门市三友和机械有限公司</v>
          </cell>
          <cell r="C233" t="str">
            <v>座椅</v>
          </cell>
          <cell r="D233" t="str">
            <v>固定资产-老账</v>
          </cell>
          <cell r="E233" t="str">
            <v>固定资产</v>
          </cell>
          <cell r="F233" t="str">
            <v>固定资产类</v>
          </cell>
          <cell r="G233">
            <v>0</v>
          </cell>
          <cell r="H233">
            <v>1</v>
          </cell>
          <cell r="I233">
            <v>0</v>
          </cell>
        </row>
        <row r="233">
          <cell r="S233">
            <v>20000</v>
          </cell>
        </row>
        <row r="233">
          <cell r="U233">
            <v>20000</v>
          </cell>
          <cell r="V233" t="str">
            <v>100%</v>
          </cell>
        </row>
        <row r="234">
          <cell r="A234" t="str">
            <v>S432007</v>
          </cell>
          <cell r="B234" t="str">
            <v>江阴市信佳科贸有限公司</v>
          </cell>
          <cell r="C234" t="str">
            <v>座椅</v>
          </cell>
          <cell r="D234" t="str">
            <v>诉讼-7月底付清货款</v>
          </cell>
          <cell r="E234" t="str">
            <v>固定资产</v>
          </cell>
          <cell r="F234" t="str">
            <v>固定资产类</v>
          </cell>
          <cell r="G234">
            <v>0</v>
          </cell>
          <cell r="H234">
            <v>1</v>
          </cell>
          <cell r="I234">
            <v>0</v>
          </cell>
        </row>
        <row r="234">
          <cell r="U234">
            <v>0</v>
          </cell>
          <cell r="V234" t="str">
            <v>100%</v>
          </cell>
        </row>
        <row r="235">
          <cell r="A235" t="str">
            <v>S431017</v>
          </cell>
          <cell r="B235" t="str">
            <v>上海典亚模具有限公司</v>
          </cell>
          <cell r="C235" t="str">
            <v>座椅</v>
          </cell>
          <cell r="D235" t="str">
            <v>老账</v>
          </cell>
          <cell r="E235" t="str">
            <v>固定资产</v>
          </cell>
          <cell r="F235" t="str">
            <v>固定资产类</v>
          </cell>
          <cell r="G235">
            <v>17600</v>
          </cell>
          <cell r="H235">
            <v>1</v>
          </cell>
          <cell r="I235">
            <v>17600</v>
          </cell>
        </row>
        <row r="235">
          <cell r="U235">
            <v>0</v>
          </cell>
          <cell r="V235">
            <v>0</v>
          </cell>
        </row>
        <row r="236">
          <cell r="A236" t="str">
            <v>S431007</v>
          </cell>
          <cell r="B236" t="str">
            <v>上海庆利机械设备有限公司</v>
          </cell>
          <cell r="C236" t="str">
            <v>座椅</v>
          </cell>
          <cell r="D236" t="str">
            <v>固定资产-老账</v>
          </cell>
          <cell r="E236" t="str">
            <v>固定资产</v>
          </cell>
          <cell r="F236" t="str">
            <v>固定资产类</v>
          </cell>
          <cell r="G236">
            <v>0</v>
          </cell>
          <cell r="H236">
            <v>1</v>
          </cell>
          <cell r="I236">
            <v>0</v>
          </cell>
        </row>
        <row r="236">
          <cell r="U236">
            <v>0</v>
          </cell>
          <cell r="V236" t="str">
            <v>100%</v>
          </cell>
        </row>
        <row r="237">
          <cell r="A237" t="str">
            <v>S412027</v>
          </cell>
          <cell r="B237" t="str">
            <v>天津信嘉机械设备租赁有限公司</v>
          </cell>
          <cell r="C237" t="str">
            <v>座椅/后视镜</v>
          </cell>
          <cell r="D237" t="str">
            <v>叉车租赁</v>
          </cell>
          <cell r="E237" t="str">
            <v>固定资产</v>
          </cell>
          <cell r="F237" t="str">
            <v>固定资产类</v>
          </cell>
          <cell r="G237">
            <v>13680</v>
          </cell>
          <cell r="H237">
            <v>1</v>
          </cell>
          <cell r="I237">
            <v>13680</v>
          </cell>
        </row>
        <row r="237">
          <cell r="U237">
            <v>0</v>
          </cell>
          <cell r="V237">
            <v>0</v>
          </cell>
        </row>
        <row r="238">
          <cell r="A238" t="str">
            <v>S513019</v>
          </cell>
          <cell r="B238" t="str">
            <v>沧州其源盛环保设备有限公司</v>
          </cell>
          <cell r="C238" t="str">
            <v>座椅</v>
          </cell>
          <cell r="D238" t="str">
            <v>固定资产-老账</v>
          </cell>
          <cell r="E238" t="str">
            <v>固定资产</v>
          </cell>
          <cell r="F238" t="str">
            <v>固定资产类</v>
          </cell>
          <cell r="G238">
            <v>0</v>
          </cell>
          <cell r="H238">
            <v>1</v>
          </cell>
          <cell r="I238">
            <v>0</v>
          </cell>
        </row>
        <row r="238">
          <cell r="U238">
            <v>0</v>
          </cell>
          <cell r="V238" t="str">
            <v>100%</v>
          </cell>
        </row>
        <row r="239">
          <cell r="G239">
            <v>1504904.963</v>
          </cell>
        </row>
        <row r="239">
          <cell r="I239">
            <v>1504904.963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60000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40000</v>
          </cell>
          <cell r="T239">
            <v>0</v>
          </cell>
          <cell r="U239">
            <v>100000</v>
          </cell>
          <cell r="V239">
            <v>0.0541460861404068</v>
          </cell>
        </row>
        <row r="244">
          <cell r="A244" t="str">
            <v>老账</v>
          </cell>
        </row>
        <row r="245">
          <cell r="A245" t="str">
            <v>供应商代码</v>
          </cell>
          <cell r="B245" t="str">
            <v>供应商名称</v>
          </cell>
          <cell r="C245" t="str">
            <v>模块</v>
          </cell>
          <cell r="D245" t="str">
            <v>供货状态</v>
          </cell>
          <cell r="E245" t="str">
            <v>类别</v>
          </cell>
          <cell r="F245" t="str">
            <v>资金类别区分</v>
          </cell>
          <cell r="G245" t="str">
            <v>2024年1-4月</v>
          </cell>
        </row>
        <row r="245">
          <cell r="J245" t="str">
            <v>1月</v>
          </cell>
        </row>
        <row r="245">
          <cell r="O245" t="str">
            <v>2月</v>
          </cell>
        </row>
        <row r="245">
          <cell r="R245" t="str">
            <v>3月</v>
          </cell>
          <cell r="S245" t="str">
            <v>4月</v>
          </cell>
        </row>
        <row r="245">
          <cell r="U245" t="str">
            <v>2024年1-4月</v>
          </cell>
        </row>
        <row r="246">
          <cell r="G246" t="str">
            <v>按半年平均数应付</v>
          </cell>
          <cell r="H246" t="str">
            <v>付款原则比例</v>
          </cell>
          <cell r="I246" t="str">
            <v>按原则应付</v>
          </cell>
          <cell r="J246" t="str">
            <v>1.24支付</v>
          </cell>
          <cell r="K246" t="str">
            <v>1.29支付</v>
          </cell>
          <cell r="L246" t="str">
            <v>1.31支付</v>
          </cell>
          <cell r="M246" t="str">
            <v>2.1支付</v>
          </cell>
          <cell r="N246" t="str">
            <v>2.6支付</v>
          </cell>
          <cell r="O246" t="str">
            <v>2.21支付</v>
          </cell>
          <cell r="P246" t="str">
            <v>2.29支付</v>
          </cell>
          <cell r="Q246" t="str">
            <v>3.1支付</v>
          </cell>
          <cell r="R246" t="str">
            <v>3.14支付</v>
          </cell>
          <cell r="S246" t="str">
            <v>4.27支付</v>
          </cell>
          <cell r="T246" t="str">
            <v>5.23前支付</v>
          </cell>
          <cell r="U246" t="str">
            <v>合计支付</v>
          </cell>
          <cell r="V246" t="str">
            <v>支付比例</v>
          </cell>
        </row>
        <row r="247">
          <cell r="A247" t="str">
            <v>S412015</v>
          </cell>
          <cell r="B247" t="str">
            <v>天津亚铁科技有限公司</v>
          </cell>
          <cell r="C247" t="str">
            <v>金属件</v>
          </cell>
          <cell r="D247" t="str">
            <v>老账</v>
          </cell>
          <cell r="E247" t="str">
            <v>原材料</v>
          </cell>
          <cell r="F247" t="str">
            <v>老账类</v>
          </cell>
          <cell r="G247">
            <v>0</v>
          </cell>
          <cell r="H247">
            <v>0.8</v>
          </cell>
          <cell r="I247">
            <v>0</v>
          </cell>
        </row>
        <row r="247">
          <cell r="S247">
            <v>30000</v>
          </cell>
        </row>
        <row r="247">
          <cell r="U247">
            <v>30000</v>
          </cell>
          <cell r="V247" t="str">
            <v>100%</v>
          </cell>
        </row>
        <row r="248">
          <cell r="A248" t="str">
            <v>S413049</v>
          </cell>
          <cell r="B248" t="str">
            <v>黄骅市天丰汽车配件有限公司</v>
          </cell>
          <cell r="C248" t="str">
            <v>金属件</v>
          </cell>
          <cell r="D248" t="str">
            <v>涉诉</v>
          </cell>
          <cell r="E248" t="str">
            <v>零部件</v>
          </cell>
          <cell r="F248" t="str">
            <v>老账类</v>
          </cell>
          <cell r="G248">
            <v>115055.864</v>
          </cell>
          <cell r="H248">
            <v>0.8</v>
          </cell>
          <cell r="I248">
            <v>92044.6912</v>
          </cell>
        </row>
        <row r="248">
          <cell r="U248">
            <v>0</v>
          </cell>
          <cell r="V248">
            <v>0</v>
          </cell>
        </row>
        <row r="249">
          <cell r="A249" t="str">
            <v>S413090</v>
          </cell>
          <cell r="B249" t="str">
            <v>黄骅市津华汽车部件有限公司</v>
          </cell>
          <cell r="C249" t="str">
            <v>金属件/座椅</v>
          </cell>
          <cell r="D249" t="str">
            <v>更名创合</v>
          </cell>
          <cell r="E249" t="str">
            <v>零部件</v>
          </cell>
          <cell r="F249" t="str">
            <v>老账类</v>
          </cell>
          <cell r="G249">
            <v>0</v>
          </cell>
          <cell r="H249">
            <v>0.8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49">
          <cell r="U249">
            <v>0</v>
          </cell>
          <cell r="V249" t="str">
            <v>100%</v>
          </cell>
        </row>
        <row r="250">
          <cell r="A250" t="str">
            <v>S513016</v>
          </cell>
          <cell r="B250" t="str">
            <v>黄骅市辉煌建筑队</v>
          </cell>
          <cell r="C250" t="str">
            <v>金属件/座椅/后视镜</v>
          </cell>
          <cell r="D250" t="str">
            <v>基建维修-老账</v>
          </cell>
          <cell r="E250" t="str">
            <v>临采</v>
          </cell>
          <cell r="F250" t="str">
            <v>老账类</v>
          </cell>
          <cell r="G250">
            <v>51764.8</v>
          </cell>
          <cell r="H250">
            <v>1</v>
          </cell>
          <cell r="I250">
            <v>51764.8</v>
          </cell>
        </row>
        <row r="250">
          <cell r="S250">
            <v>30000</v>
          </cell>
        </row>
        <row r="250">
          <cell r="U250">
            <v>30000</v>
          </cell>
          <cell r="V250">
            <v>0.579544400828362</v>
          </cell>
        </row>
        <row r="251">
          <cell r="A251" t="str">
            <v>S413027</v>
          </cell>
          <cell r="B251" t="str">
            <v>沧州裕金达汽车部件有限公司</v>
          </cell>
          <cell r="C251" t="str">
            <v>金属件</v>
          </cell>
          <cell r="D251" t="str">
            <v>老账</v>
          </cell>
          <cell r="E251" t="str">
            <v>零部件</v>
          </cell>
          <cell r="F251" t="str">
            <v>老账类</v>
          </cell>
          <cell r="G251">
            <v>0</v>
          </cell>
          <cell r="H251">
            <v>0.8</v>
          </cell>
          <cell r="I251">
            <v>0</v>
          </cell>
        </row>
        <row r="251">
          <cell r="U251">
            <v>0</v>
          </cell>
          <cell r="V251" t="str">
            <v>100%</v>
          </cell>
        </row>
        <row r="252">
          <cell r="A252" t="str">
            <v>S411024</v>
          </cell>
          <cell r="B252" t="str">
            <v>北京德实汽车饰件有限公司</v>
          </cell>
          <cell r="C252" t="str">
            <v>金属件/座椅</v>
          </cell>
          <cell r="D252" t="str">
            <v>老账</v>
          </cell>
          <cell r="E252" t="str">
            <v>零部件</v>
          </cell>
          <cell r="F252" t="str">
            <v>老账类</v>
          </cell>
          <cell r="G252">
            <v>0</v>
          </cell>
          <cell r="H252">
            <v>0.8</v>
          </cell>
          <cell r="I252">
            <v>0</v>
          </cell>
        </row>
        <row r="252">
          <cell r="U252">
            <v>0</v>
          </cell>
          <cell r="V252" t="str">
            <v>100%</v>
          </cell>
        </row>
        <row r="253">
          <cell r="A253" t="str">
            <v>S413030</v>
          </cell>
          <cell r="B253" t="str">
            <v>黄骅市盛荣汽车零部件有限公司</v>
          </cell>
          <cell r="C253" t="str">
            <v>金属件</v>
          </cell>
          <cell r="D253" t="str">
            <v>老账</v>
          </cell>
          <cell r="E253" t="str">
            <v>零部件</v>
          </cell>
          <cell r="F253" t="str">
            <v>老账类</v>
          </cell>
          <cell r="G253">
            <v>1570.72</v>
          </cell>
          <cell r="H253">
            <v>1</v>
          </cell>
          <cell r="I253">
            <v>1570.72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10000</v>
          </cell>
        </row>
        <row r="253">
          <cell r="U253">
            <v>10000</v>
          </cell>
          <cell r="V253">
            <v>6.36650707955587</v>
          </cell>
        </row>
        <row r="254">
          <cell r="A254" t="str">
            <v>S413096</v>
          </cell>
          <cell r="B254" t="str">
            <v>河北联庆五金制品有限公司</v>
          </cell>
          <cell r="C254" t="str">
            <v>金属件</v>
          </cell>
          <cell r="D254" t="str">
            <v>老账</v>
          </cell>
          <cell r="E254" t="str">
            <v>零部件</v>
          </cell>
          <cell r="F254" t="str">
            <v>老账类</v>
          </cell>
          <cell r="G254">
            <v>0</v>
          </cell>
          <cell r="H254">
            <v>1</v>
          </cell>
          <cell r="I254">
            <v>0</v>
          </cell>
        </row>
        <row r="254">
          <cell r="U254">
            <v>0</v>
          </cell>
          <cell r="V254" t="str">
            <v>100%</v>
          </cell>
        </row>
        <row r="255">
          <cell r="A255" t="str">
            <v>S412006</v>
          </cell>
          <cell r="B255" t="str">
            <v>天津市天龙得冷成型部品有限公司</v>
          </cell>
          <cell r="C255" t="str">
            <v>座椅/金属件</v>
          </cell>
          <cell r="D255" t="str">
            <v>老账</v>
          </cell>
          <cell r="E255" t="str">
            <v>零部件</v>
          </cell>
          <cell r="F255" t="str">
            <v>老账类</v>
          </cell>
          <cell r="G255">
            <v>3154.58666666667</v>
          </cell>
          <cell r="H255">
            <v>1</v>
          </cell>
          <cell r="I255">
            <v>3154.58666666667</v>
          </cell>
        </row>
        <row r="255">
          <cell r="U255">
            <v>0</v>
          </cell>
          <cell r="V255">
            <v>0</v>
          </cell>
        </row>
        <row r="256">
          <cell r="A256" t="str">
            <v>S413040</v>
          </cell>
          <cell r="B256" t="str">
            <v>河北辰丰制管有限公司</v>
          </cell>
          <cell r="C256" t="str">
            <v>金属件</v>
          </cell>
          <cell r="D256" t="str">
            <v>老账</v>
          </cell>
          <cell r="E256" t="str">
            <v>原材料</v>
          </cell>
          <cell r="F256" t="str">
            <v>老账类</v>
          </cell>
          <cell r="G256">
            <v>0</v>
          </cell>
          <cell r="H256">
            <v>0.8</v>
          </cell>
          <cell r="I256">
            <v>0</v>
          </cell>
        </row>
        <row r="256">
          <cell r="U256">
            <v>0</v>
          </cell>
          <cell r="V256" t="str">
            <v>100%</v>
          </cell>
        </row>
        <row r="257">
          <cell r="A257" t="str">
            <v>S433023</v>
          </cell>
          <cell r="B257" t="str">
            <v>浙江万里安全器材制造有限公司</v>
          </cell>
          <cell r="C257" t="str">
            <v>座椅</v>
          </cell>
          <cell r="D257" t="str">
            <v>老账</v>
          </cell>
          <cell r="E257" t="str">
            <v>零部件</v>
          </cell>
          <cell r="F257" t="str">
            <v>老账类</v>
          </cell>
          <cell r="G257">
            <v>90594.6613333333</v>
          </cell>
          <cell r="H257">
            <v>0.8</v>
          </cell>
          <cell r="I257">
            <v>72475.7290666667</v>
          </cell>
        </row>
        <row r="257">
          <cell r="U257">
            <v>0</v>
          </cell>
          <cell r="V257">
            <v>0</v>
          </cell>
        </row>
        <row r="258">
          <cell r="A258" t="str">
            <v>S421003</v>
          </cell>
          <cell r="B258" t="str">
            <v>辽宁德威纤维制品有限公司</v>
          </cell>
          <cell r="C258" t="str">
            <v>座椅</v>
          </cell>
          <cell r="D258" t="str">
            <v>老账</v>
          </cell>
          <cell r="E258" t="str">
            <v>零部件</v>
          </cell>
          <cell r="F258" t="str">
            <v>老账类</v>
          </cell>
          <cell r="G258">
            <v>0</v>
          </cell>
          <cell r="H258">
            <v>0.8</v>
          </cell>
          <cell r="I258">
            <v>0</v>
          </cell>
        </row>
        <row r="258">
          <cell r="U258">
            <v>0</v>
          </cell>
          <cell r="V258" t="str">
            <v>100%</v>
          </cell>
        </row>
        <row r="259">
          <cell r="A259" t="str">
            <v>S432012</v>
          </cell>
          <cell r="B259" t="str">
            <v>常州市武进创新模具注塑有限公司</v>
          </cell>
          <cell r="C259" t="str">
            <v>座椅</v>
          </cell>
          <cell r="D259" t="str">
            <v>老账</v>
          </cell>
          <cell r="E259" t="str">
            <v>零部件</v>
          </cell>
          <cell r="F259" t="str">
            <v>老账类</v>
          </cell>
          <cell r="G259">
            <v>0</v>
          </cell>
          <cell r="H259">
            <v>0.8</v>
          </cell>
          <cell r="I259">
            <v>0</v>
          </cell>
        </row>
        <row r="259">
          <cell r="U259">
            <v>0</v>
          </cell>
          <cell r="V259" t="str">
            <v>100%</v>
          </cell>
        </row>
        <row r="260">
          <cell r="A260" t="str">
            <v>S437022</v>
          </cell>
          <cell r="B260" t="str">
            <v>德州志鹏海绵制品有限公司</v>
          </cell>
          <cell r="C260" t="str">
            <v>座椅</v>
          </cell>
          <cell r="D260" t="str">
            <v>老账</v>
          </cell>
          <cell r="E260" t="str">
            <v>零部件</v>
          </cell>
          <cell r="F260" t="str">
            <v>老账类</v>
          </cell>
          <cell r="G260">
            <v>0</v>
          </cell>
          <cell r="H260">
            <v>0.8</v>
          </cell>
          <cell r="I260">
            <v>0</v>
          </cell>
        </row>
        <row r="260">
          <cell r="U260">
            <v>0</v>
          </cell>
          <cell r="V260" t="str">
            <v>100%</v>
          </cell>
        </row>
        <row r="261">
          <cell r="A261" t="str">
            <v>S412029</v>
          </cell>
          <cell r="B261" t="str">
            <v>天津金庄新材料科技有限公司</v>
          </cell>
          <cell r="C261" t="str">
            <v>座椅</v>
          </cell>
          <cell r="D261" t="str">
            <v>老账</v>
          </cell>
          <cell r="E261" t="str">
            <v>零部件</v>
          </cell>
          <cell r="F261" t="str">
            <v>老账类</v>
          </cell>
          <cell r="G261">
            <v>0</v>
          </cell>
          <cell r="H261">
            <v>0.8</v>
          </cell>
          <cell r="I261">
            <v>0</v>
          </cell>
        </row>
        <row r="261">
          <cell r="U261">
            <v>0</v>
          </cell>
          <cell r="V261" t="str">
            <v>100%</v>
          </cell>
        </row>
        <row r="262">
          <cell r="A262" t="str">
            <v>S413003</v>
          </cell>
          <cell r="B262" t="str">
            <v>秦皇岛卓泰包装制品制造有限公司</v>
          </cell>
          <cell r="C262" t="str">
            <v>座椅</v>
          </cell>
          <cell r="D262" t="str">
            <v>老账</v>
          </cell>
          <cell r="E262" t="str">
            <v>零部件</v>
          </cell>
          <cell r="F262" t="str">
            <v>老账类</v>
          </cell>
          <cell r="G262">
            <v>0</v>
          </cell>
          <cell r="H262">
            <v>0.8</v>
          </cell>
          <cell r="I262">
            <v>0</v>
          </cell>
        </row>
        <row r="262">
          <cell r="U262">
            <v>0</v>
          </cell>
          <cell r="V262" t="str">
            <v>100%</v>
          </cell>
        </row>
        <row r="263">
          <cell r="A263" t="str">
            <v>S412021</v>
          </cell>
          <cell r="B263" t="str">
            <v>天津市宝驰汽车部件有限公司</v>
          </cell>
          <cell r="C263" t="str">
            <v>座椅</v>
          </cell>
          <cell r="D263" t="str">
            <v>老账</v>
          </cell>
          <cell r="E263" t="str">
            <v>零部件</v>
          </cell>
          <cell r="F263" t="str">
            <v>老账类</v>
          </cell>
          <cell r="G263">
            <v>0</v>
          </cell>
          <cell r="H263">
            <v>0.8</v>
          </cell>
          <cell r="I263">
            <v>0</v>
          </cell>
        </row>
        <row r="263">
          <cell r="U263">
            <v>0</v>
          </cell>
          <cell r="V263" t="str">
            <v>100%</v>
          </cell>
        </row>
        <row r="264">
          <cell r="A264" t="str">
            <v>S413144</v>
          </cell>
          <cell r="B264" t="str">
            <v>黄骅市隆润汽车配件有限公司</v>
          </cell>
          <cell r="C264" t="str">
            <v>座椅/后视镜</v>
          </cell>
          <cell r="D264" t="str">
            <v>老账</v>
          </cell>
          <cell r="E264" t="str">
            <v>零部件</v>
          </cell>
          <cell r="F264" t="str">
            <v>老账类</v>
          </cell>
          <cell r="G264">
            <v>0</v>
          </cell>
          <cell r="H264">
            <v>0.8</v>
          </cell>
          <cell r="I264">
            <v>0</v>
          </cell>
        </row>
        <row r="264">
          <cell r="U264">
            <v>0</v>
          </cell>
          <cell r="V264" t="str">
            <v>100%</v>
          </cell>
        </row>
        <row r="265">
          <cell r="A265" t="str">
            <v>S443001</v>
          </cell>
          <cell r="B265" t="str">
            <v>衡阳县标准件厂株洲销售处</v>
          </cell>
          <cell r="C265" t="str">
            <v>座椅</v>
          </cell>
          <cell r="D265" t="str">
            <v>老账</v>
          </cell>
          <cell r="E265" t="str">
            <v>零部件</v>
          </cell>
          <cell r="F265" t="str">
            <v>老账类</v>
          </cell>
          <cell r="G265">
            <v>0</v>
          </cell>
          <cell r="H265">
            <v>0.8</v>
          </cell>
          <cell r="I265">
            <v>0</v>
          </cell>
        </row>
        <row r="265">
          <cell r="U265">
            <v>0</v>
          </cell>
          <cell r="V265" t="str">
            <v>100%</v>
          </cell>
        </row>
        <row r="266">
          <cell r="A266" t="str">
            <v>S433012</v>
          </cell>
          <cell r="B266" t="str">
            <v>浙江全盛无纺制品有限公司</v>
          </cell>
          <cell r="C266" t="str">
            <v>座椅</v>
          </cell>
          <cell r="D266" t="str">
            <v>老账</v>
          </cell>
          <cell r="E266" t="str">
            <v>零部件</v>
          </cell>
          <cell r="F266" t="str">
            <v>老账类</v>
          </cell>
          <cell r="G266">
            <v>0</v>
          </cell>
          <cell r="H266">
            <v>0.8</v>
          </cell>
          <cell r="I266">
            <v>0</v>
          </cell>
        </row>
        <row r="266">
          <cell r="U266">
            <v>0</v>
          </cell>
          <cell r="V266" t="str">
            <v>100%</v>
          </cell>
        </row>
        <row r="267">
          <cell r="A267" t="str">
            <v>S413093</v>
          </cell>
          <cell r="B267" t="str">
            <v>黄骅市兴田弹簧有限公司</v>
          </cell>
          <cell r="C267" t="str">
            <v>座椅</v>
          </cell>
          <cell r="D267" t="str">
            <v>清户（顶酒）</v>
          </cell>
          <cell r="E267" t="str">
            <v>零部件</v>
          </cell>
          <cell r="F267" t="str">
            <v>老账类</v>
          </cell>
          <cell r="G267">
            <v>0</v>
          </cell>
          <cell r="H267">
            <v>0.8</v>
          </cell>
          <cell r="I267">
            <v>0</v>
          </cell>
        </row>
        <row r="267">
          <cell r="U267">
            <v>0</v>
          </cell>
          <cell r="V267" t="str">
            <v>100%</v>
          </cell>
        </row>
        <row r="268">
          <cell r="A268" t="str">
            <v>S432024</v>
          </cell>
          <cell r="B268" t="str">
            <v>江阴市达安汽车零部件有限公司</v>
          </cell>
          <cell r="C268" t="str">
            <v>座椅</v>
          </cell>
          <cell r="D268" t="str">
            <v>老账</v>
          </cell>
          <cell r="E268" t="str">
            <v>零部件</v>
          </cell>
          <cell r="F268" t="str">
            <v>老账类</v>
          </cell>
          <cell r="G268">
            <v>0</v>
          </cell>
          <cell r="H268">
            <v>0.8</v>
          </cell>
          <cell r="I268">
            <v>0</v>
          </cell>
        </row>
        <row r="268">
          <cell r="U268">
            <v>0</v>
          </cell>
          <cell r="V268" t="str">
            <v>100%</v>
          </cell>
        </row>
        <row r="269">
          <cell r="A269" t="str">
            <v>S413094</v>
          </cell>
          <cell r="B269" t="str">
            <v>霸州市宏海塑料制品有限公司</v>
          </cell>
          <cell r="C269" t="str">
            <v>座椅</v>
          </cell>
          <cell r="D269" t="str">
            <v>老账</v>
          </cell>
          <cell r="E269" t="str">
            <v>零部件</v>
          </cell>
          <cell r="F269" t="str">
            <v>老账类</v>
          </cell>
          <cell r="G269">
            <v>0</v>
          </cell>
          <cell r="H269">
            <v>0.8</v>
          </cell>
          <cell r="I269">
            <v>0</v>
          </cell>
        </row>
        <row r="269">
          <cell r="U269">
            <v>0</v>
          </cell>
          <cell r="V269" t="str">
            <v>100%</v>
          </cell>
        </row>
        <row r="270">
          <cell r="A270" t="str">
            <v>S413159</v>
          </cell>
          <cell r="B270" t="str">
            <v>沧州志鹏聚氨酯制品有限公司</v>
          </cell>
          <cell r="C270" t="str">
            <v>座椅</v>
          </cell>
          <cell r="D270" t="str">
            <v>老账</v>
          </cell>
          <cell r="E270" t="str">
            <v>零部件</v>
          </cell>
          <cell r="F270" t="str">
            <v>老账类</v>
          </cell>
          <cell r="G270">
            <v>0</v>
          </cell>
          <cell r="H270">
            <v>0.8</v>
          </cell>
          <cell r="I270">
            <v>0</v>
          </cell>
        </row>
        <row r="270">
          <cell r="U270">
            <v>0</v>
          </cell>
          <cell r="V270" t="str">
            <v>100%</v>
          </cell>
        </row>
        <row r="271">
          <cell r="A271" t="str">
            <v>S413008</v>
          </cell>
          <cell r="B271" t="str">
            <v>高碑店市晨奥汽车部件有限公司</v>
          </cell>
          <cell r="C271" t="str">
            <v>座椅</v>
          </cell>
          <cell r="D271" t="str">
            <v>老账</v>
          </cell>
          <cell r="E271" t="str">
            <v>零部件</v>
          </cell>
          <cell r="F271" t="str">
            <v>老账类</v>
          </cell>
          <cell r="G271">
            <v>0</v>
          </cell>
          <cell r="H271">
            <v>0.8</v>
          </cell>
          <cell r="I271">
            <v>0</v>
          </cell>
        </row>
        <row r="271">
          <cell r="U271">
            <v>0</v>
          </cell>
          <cell r="V271" t="str">
            <v>100%</v>
          </cell>
        </row>
        <row r="272">
          <cell r="A272" t="str">
            <v>S431011</v>
          </cell>
          <cell r="B272" t="str">
            <v>杜倍汽车技术(上海)有限公司</v>
          </cell>
          <cell r="C272" t="str">
            <v>座椅</v>
          </cell>
          <cell r="D272" t="str">
            <v>老账</v>
          </cell>
          <cell r="E272" t="str">
            <v>零部件</v>
          </cell>
          <cell r="F272" t="str">
            <v>老账类</v>
          </cell>
          <cell r="G272">
            <v>0</v>
          </cell>
          <cell r="H272">
            <v>0.8</v>
          </cell>
          <cell r="I272">
            <v>0</v>
          </cell>
        </row>
        <row r="272">
          <cell r="U272">
            <v>0</v>
          </cell>
          <cell r="V272" t="str">
            <v>100%</v>
          </cell>
        </row>
        <row r="273">
          <cell r="A273" t="str">
            <v>S437011</v>
          </cell>
          <cell r="B273" t="str">
            <v>诸城市黄海剑杆织布厂</v>
          </cell>
          <cell r="C273" t="str">
            <v>座椅</v>
          </cell>
          <cell r="D273" t="str">
            <v>老账</v>
          </cell>
          <cell r="E273" t="str">
            <v>零部件</v>
          </cell>
          <cell r="F273" t="str">
            <v>老账类</v>
          </cell>
          <cell r="G273">
            <v>0</v>
          </cell>
          <cell r="H273">
            <v>0.8</v>
          </cell>
          <cell r="I273">
            <v>0</v>
          </cell>
        </row>
        <row r="273">
          <cell r="U273">
            <v>0</v>
          </cell>
          <cell r="V273" t="str">
            <v>100%</v>
          </cell>
        </row>
        <row r="274">
          <cell r="A274" t="str">
            <v>S411012</v>
          </cell>
          <cell r="B274" t="str">
            <v>北京旺博林包装材料有限公司</v>
          </cell>
          <cell r="C274" t="str">
            <v>座椅</v>
          </cell>
          <cell r="D274" t="str">
            <v>老账</v>
          </cell>
          <cell r="E274" t="str">
            <v>零部件</v>
          </cell>
          <cell r="F274" t="str">
            <v>老账类</v>
          </cell>
          <cell r="G274">
            <v>0</v>
          </cell>
          <cell r="H274">
            <v>0.8</v>
          </cell>
          <cell r="I274">
            <v>0</v>
          </cell>
        </row>
        <row r="274">
          <cell r="U274">
            <v>0</v>
          </cell>
          <cell r="V274" t="str">
            <v>100%</v>
          </cell>
        </row>
        <row r="275">
          <cell r="A275" t="str">
            <v>S413059</v>
          </cell>
          <cell r="B275" t="str">
            <v>黄骅市荣邦汽车部件有限公司</v>
          </cell>
          <cell r="C275" t="str">
            <v>座椅</v>
          </cell>
          <cell r="D275" t="str">
            <v>老账</v>
          </cell>
          <cell r="E275" t="str">
            <v>零部件</v>
          </cell>
          <cell r="F275" t="str">
            <v>老账类</v>
          </cell>
          <cell r="G275">
            <v>0</v>
          </cell>
          <cell r="H275">
            <v>0.8</v>
          </cell>
          <cell r="I275">
            <v>0</v>
          </cell>
        </row>
        <row r="275">
          <cell r="U275">
            <v>0</v>
          </cell>
          <cell r="V275" t="str">
            <v>100%</v>
          </cell>
        </row>
        <row r="276">
          <cell r="A276" t="str">
            <v>S437034</v>
          </cell>
          <cell r="B276" t="str">
            <v>潍坊振晟汽车零部件有限公司</v>
          </cell>
          <cell r="C276" t="str">
            <v>座椅</v>
          </cell>
          <cell r="D276" t="str">
            <v>老账</v>
          </cell>
          <cell r="E276" t="str">
            <v>零部件</v>
          </cell>
          <cell r="F276" t="str">
            <v>老账类</v>
          </cell>
          <cell r="G276">
            <v>37469.644</v>
          </cell>
          <cell r="H276">
            <v>0.8</v>
          </cell>
          <cell r="I276">
            <v>29975.7152</v>
          </cell>
        </row>
        <row r="276">
          <cell r="N276">
            <v>10000</v>
          </cell>
        </row>
        <row r="276">
          <cell r="S276">
            <v>10000</v>
          </cell>
        </row>
        <row r="276">
          <cell r="U276">
            <v>20000</v>
          </cell>
          <cell r="V276">
            <v>0.667206766095776</v>
          </cell>
        </row>
        <row r="277">
          <cell r="A277" t="str">
            <v>S413154</v>
          </cell>
          <cell r="B277" t="str">
            <v>文安县众盛塑料制品厂</v>
          </cell>
          <cell r="C277" t="str">
            <v>座椅</v>
          </cell>
          <cell r="D277" t="str">
            <v>老账</v>
          </cell>
          <cell r="E277" t="str">
            <v>零部件</v>
          </cell>
          <cell r="F277" t="str">
            <v>老账类</v>
          </cell>
          <cell r="G277">
            <v>0</v>
          </cell>
          <cell r="H277">
            <v>0.8</v>
          </cell>
          <cell r="I277">
            <v>0</v>
          </cell>
        </row>
        <row r="277">
          <cell r="U277">
            <v>0</v>
          </cell>
          <cell r="V277" t="str">
            <v>100%</v>
          </cell>
        </row>
        <row r="278">
          <cell r="A278" t="str">
            <v>S437024</v>
          </cell>
          <cell r="B278" t="str">
            <v>佳化化学（滨州）有限公司</v>
          </cell>
          <cell r="C278" t="str">
            <v>座椅</v>
          </cell>
          <cell r="D278" t="str">
            <v>老账</v>
          </cell>
          <cell r="E278" t="str">
            <v>原材料</v>
          </cell>
          <cell r="F278" t="str">
            <v>老账类</v>
          </cell>
          <cell r="G278">
            <v>0</v>
          </cell>
          <cell r="H278">
            <v>1</v>
          </cell>
          <cell r="I278">
            <v>0</v>
          </cell>
        </row>
        <row r="278">
          <cell r="U278">
            <v>0</v>
          </cell>
          <cell r="V278" t="str">
            <v>100%</v>
          </cell>
        </row>
        <row r="279">
          <cell r="A279" t="str">
            <v>S442003</v>
          </cell>
          <cell r="B279" t="str">
            <v>襄阳杰创化工新材料有限公司</v>
          </cell>
          <cell r="C279" t="str">
            <v>座椅</v>
          </cell>
          <cell r="D279" t="str">
            <v>老账</v>
          </cell>
          <cell r="E279" t="str">
            <v>原材料</v>
          </cell>
          <cell r="F279" t="str">
            <v>老账类</v>
          </cell>
          <cell r="G279">
            <v>0</v>
          </cell>
          <cell r="H279">
            <v>1</v>
          </cell>
          <cell r="I279">
            <v>0</v>
          </cell>
        </row>
        <row r="279">
          <cell r="U279">
            <v>0</v>
          </cell>
          <cell r="V279" t="str">
            <v>100%</v>
          </cell>
        </row>
        <row r="280">
          <cell r="A280" t="str">
            <v>S413063</v>
          </cell>
          <cell r="B280" t="str">
            <v>黄骅市洁霸汽车零部件制造有限公司</v>
          </cell>
          <cell r="C280" t="str">
            <v>金属件/座椅</v>
          </cell>
          <cell r="D280" t="str">
            <v>老账</v>
          </cell>
          <cell r="E280" t="str">
            <v>零部件</v>
          </cell>
          <cell r="F280" t="str">
            <v>老账类</v>
          </cell>
          <cell r="G280">
            <v>0</v>
          </cell>
          <cell r="H280">
            <v>0.8</v>
          </cell>
          <cell r="I280">
            <v>0</v>
          </cell>
        </row>
        <row r="280">
          <cell r="U280">
            <v>0</v>
          </cell>
          <cell r="V280" t="str">
            <v>100%</v>
          </cell>
        </row>
        <row r="281">
          <cell r="A281" t="str">
            <v>S413069</v>
          </cell>
          <cell r="B281" t="str">
            <v>黄骅市峰霞科技有限公司</v>
          </cell>
          <cell r="C281" t="str">
            <v>金属件</v>
          </cell>
          <cell r="D281" t="str">
            <v>老账</v>
          </cell>
          <cell r="E281" t="str">
            <v>零部件</v>
          </cell>
          <cell r="F281" t="str">
            <v>老账类</v>
          </cell>
          <cell r="G281">
            <v>0</v>
          </cell>
          <cell r="H281">
            <v>0.8</v>
          </cell>
          <cell r="I281">
            <v>0</v>
          </cell>
        </row>
        <row r="281">
          <cell r="U281">
            <v>0</v>
          </cell>
          <cell r="V281" t="str">
            <v>100%</v>
          </cell>
        </row>
        <row r="282">
          <cell r="A282" t="str">
            <v>S413087</v>
          </cell>
          <cell r="B282" t="str">
            <v>东光县汽车减震器厂</v>
          </cell>
          <cell r="C282" t="str">
            <v>金属件</v>
          </cell>
          <cell r="D282" t="str">
            <v>老账</v>
          </cell>
          <cell r="E282" t="str">
            <v>零部件</v>
          </cell>
          <cell r="F282" t="str">
            <v>老账类</v>
          </cell>
          <cell r="G282">
            <v>0</v>
          </cell>
          <cell r="H282">
            <v>1</v>
          </cell>
          <cell r="I282">
            <v>0</v>
          </cell>
        </row>
        <row r="282">
          <cell r="U282">
            <v>0</v>
          </cell>
          <cell r="V282" t="str">
            <v>100%</v>
          </cell>
        </row>
        <row r="283">
          <cell r="A283" t="str">
            <v>S413133</v>
          </cell>
          <cell r="B283" t="str">
            <v>深州市晶立泰机械配件有限公司</v>
          </cell>
          <cell r="C283" t="str">
            <v>金属件/座椅/后视镜</v>
          </cell>
          <cell r="D283" t="str">
            <v>老账</v>
          </cell>
          <cell r="E283" t="str">
            <v>零部件</v>
          </cell>
          <cell r="F283" t="str">
            <v>老账类</v>
          </cell>
          <cell r="G283">
            <v>0</v>
          </cell>
          <cell r="H283">
            <v>0.8</v>
          </cell>
          <cell r="I283">
            <v>0</v>
          </cell>
        </row>
        <row r="283">
          <cell r="U283">
            <v>0</v>
          </cell>
          <cell r="V283" t="str">
            <v>100%</v>
          </cell>
        </row>
        <row r="284">
          <cell r="A284" t="str">
            <v>S433007</v>
          </cell>
          <cell r="B284" t="str">
            <v>瑞安市精艺标准件有限公司</v>
          </cell>
          <cell r="C284" t="str">
            <v>金属件/座椅</v>
          </cell>
          <cell r="D284" t="str">
            <v>老账</v>
          </cell>
          <cell r="E284" t="str">
            <v>零部件</v>
          </cell>
          <cell r="F284" t="str">
            <v>老账类</v>
          </cell>
          <cell r="G284">
            <v>3123.616</v>
          </cell>
          <cell r="H284">
            <v>0.8</v>
          </cell>
          <cell r="I284">
            <v>2498.8928</v>
          </cell>
        </row>
        <row r="284">
          <cell r="U284">
            <v>0</v>
          </cell>
          <cell r="V284">
            <v>0</v>
          </cell>
        </row>
        <row r="285">
          <cell r="A285" t="str">
            <v>S413028</v>
          </cell>
          <cell r="B285" t="str">
            <v>泊头市鑫洪金属制品有限公司</v>
          </cell>
          <cell r="C285" t="str">
            <v>金属件/后视镜</v>
          </cell>
          <cell r="D285" t="str">
            <v>老账</v>
          </cell>
          <cell r="E285" t="str">
            <v>零部件</v>
          </cell>
          <cell r="F285" t="str">
            <v>老账类</v>
          </cell>
          <cell r="G285">
            <v>11687.3693333333</v>
          </cell>
          <cell r="H285">
            <v>0.8</v>
          </cell>
          <cell r="I285">
            <v>9349.89546666667</v>
          </cell>
        </row>
        <row r="285">
          <cell r="U285">
            <v>0</v>
          </cell>
          <cell r="V285">
            <v>0</v>
          </cell>
        </row>
        <row r="286">
          <cell r="A286" t="str">
            <v>S413060</v>
          </cell>
          <cell r="B286" t="str">
            <v>黄骅市正祥车辆部件有限公司</v>
          </cell>
          <cell r="C286" t="str">
            <v>金属件</v>
          </cell>
          <cell r="D286" t="str">
            <v>老账</v>
          </cell>
          <cell r="E286" t="str">
            <v>零部件</v>
          </cell>
          <cell r="F286" t="str">
            <v>老账类</v>
          </cell>
          <cell r="G286">
            <v>196011.52</v>
          </cell>
          <cell r="H286">
            <v>0.8</v>
          </cell>
          <cell r="I286">
            <v>156809.216</v>
          </cell>
        </row>
        <row r="286">
          <cell r="U286">
            <v>0</v>
          </cell>
          <cell r="V286">
            <v>0</v>
          </cell>
        </row>
        <row r="287">
          <cell r="A287" t="str">
            <v>S413038</v>
          </cell>
          <cell r="B287" t="str">
            <v>黄骅市万昌五金制品有限公司</v>
          </cell>
          <cell r="C287" t="str">
            <v>金属件</v>
          </cell>
          <cell r="D287" t="str">
            <v>老账</v>
          </cell>
          <cell r="E287" t="str">
            <v>零部件</v>
          </cell>
          <cell r="F287" t="str">
            <v>老账类</v>
          </cell>
          <cell r="G287">
            <v>0</v>
          </cell>
          <cell r="H287">
            <v>0.8</v>
          </cell>
          <cell r="I287">
            <v>0</v>
          </cell>
        </row>
        <row r="287">
          <cell r="U287">
            <v>0</v>
          </cell>
          <cell r="V287" t="str">
            <v>100%</v>
          </cell>
        </row>
        <row r="288">
          <cell r="A288" t="str">
            <v>S413072</v>
          </cell>
          <cell r="B288" t="str">
            <v>黄骅市润晨五金制品有限公司</v>
          </cell>
          <cell r="C288" t="str">
            <v>金属件</v>
          </cell>
          <cell r="D288" t="str">
            <v>老账</v>
          </cell>
          <cell r="E288" t="str">
            <v>零部件</v>
          </cell>
          <cell r="F288" t="str">
            <v>老账类</v>
          </cell>
          <cell r="G288">
            <v>11240.2106666667</v>
          </cell>
          <cell r="H288">
            <v>0.8</v>
          </cell>
          <cell r="I288">
            <v>8992.16853333334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20000</v>
          </cell>
        </row>
        <row r="288">
          <cell r="S288">
            <v>10000</v>
          </cell>
        </row>
        <row r="288">
          <cell r="U288">
            <v>30000</v>
          </cell>
          <cell r="V288">
            <v>3.33623640268664</v>
          </cell>
        </row>
        <row r="289">
          <cell r="A289" t="str">
            <v>S432019</v>
          </cell>
          <cell r="B289" t="str">
            <v>苏州苏宁标准件有限公司</v>
          </cell>
          <cell r="C289" t="str">
            <v>金属件/座椅/后视镜</v>
          </cell>
          <cell r="D289" t="str">
            <v>老账</v>
          </cell>
          <cell r="E289" t="str">
            <v>零部件</v>
          </cell>
          <cell r="F289" t="str">
            <v>老账类</v>
          </cell>
          <cell r="G289">
            <v>0</v>
          </cell>
          <cell r="H289">
            <v>1</v>
          </cell>
          <cell r="I289">
            <v>0</v>
          </cell>
        </row>
        <row r="289">
          <cell r="U289">
            <v>0</v>
          </cell>
          <cell r="V289" t="str">
            <v>100%</v>
          </cell>
        </row>
        <row r="290">
          <cell r="A290" t="str">
            <v>S434003</v>
          </cell>
          <cell r="B290" t="str">
            <v>芜湖市卓人汽车配件有限责任公司</v>
          </cell>
          <cell r="C290" t="str">
            <v>座椅/后视镜</v>
          </cell>
          <cell r="D290" t="str">
            <v>老账</v>
          </cell>
          <cell r="E290" t="str">
            <v>零部件</v>
          </cell>
          <cell r="F290" t="str">
            <v>老账类</v>
          </cell>
          <cell r="G290">
            <v>11271.456</v>
          </cell>
          <cell r="H290">
            <v>0.8</v>
          </cell>
          <cell r="I290">
            <v>9017.1648</v>
          </cell>
        </row>
        <row r="290">
          <cell r="U290">
            <v>0</v>
          </cell>
          <cell r="V290">
            <v>0</v>
          </cell>
        </row>
        <row r="291">
          <cell r="A291" t="str">
            <v>S413005</v>
          </cell>
          <cell r="B291" t="str">
            <v>保定市京苑汽车装饰配件厂</v>
          </cell>
          <cell r="C291" t="str">
            <v>座椅</v>
          </cell>
          <cell r="D291" t="str">
            <v>老账</v>
          </cell>
          <cell r="E291" t="str">
            <v>零部件</v>
          </cell>
          <cell r="F291" t="str">
            <v>老账类</v>
          </cell>
          <cell r="G291">
            <v>0</v>
          </cell>
          <cell r="H291">
            <v>0.8</v>
          </cell>
          <cell r="I291">
            <v>0</v>
          </cell>
        </row>
        <row r="291">
          <cell r="U291">
            <v>0</v>
          </cell>
          <cell r="V291" t="str">
            <v>100%</v>
          </cell>
        </row>
        <row r="292">
          <cell r="A292" t="str">
            <v>S437033</v>
          </cell>
          <cell r="B292" t="str">
            <v>日照联成工程机械有限公司</v>
          </cell>
          <cell r="C292" t="str">
            <v>座椅</v>
          </cell>
          <cell r="D292" t="str">
            <v>正常供货</v>
          </cell>
          <cell r="E292" t="str">
            <v>零部件</v>
          </cell>
          <cell r="F292" t="str">
            <v>老账类</v>
          </cell>
          <cell r="G292">
            <v>0</v>
          </cell>
          <cell r="H292">
            <v>0.8</v>
          </cell>
          <cell r="I292">
            <v>0</v>
          </cell>
        </row>
        <row r="292">
          <cell r="N292">
            <v>100000</v>
          </cell>
        </row>
        <row r="292">
          <cell r="U292">
            <v>100000</v>
          </cell>
          <cell r="V292" t="str">
            <v>100%</v>
          </cell>
        </row>
        <row r="293">
          <cell r="A293" t="str">
            <v>S411003</v>
          </cell>
          <cell r="B293" t="str">
            <v>北京市京宁通海经贸有限公司</v>
          </cell>
          <cell r="C293" t="str">
            <v>座椅</v>
          </cell>
          <cell r="D293" t="str">
            <v>老账</v>
          </cell>
          <cell r="E293" t="str">
            <v>零部件</v>
          </cell>
          <cell r="F293" t="str">
            <v>老账类</v>
          </cell>
          <cell r="G293">
            <v>0</v>
          </cell>
          <cell r="H293">
            <v>0.8</v>
          </cell>
          <cell r="I293">
            <v>0</v>
          </cell>
        </row>
        <row r="293">
          <cell r="Q293">
            <v>5520</v>
          </cell>
        </row>
        <row r="293">
          <cell r="U293">
            <v>5520</v>
          </cell>
          <cell r="V293" t="str">
            <v>100%</v>
          </cell>
        </row>
        <row r="294">
          <cell r="A294" t="str">
            <v>S413202</v>
          </cell>
          <cell r="B294" t="str">
            <v>黄骅市荣昌祥纸制品有限公司</v>
          </cell>
          <cell r="C294" t="str">
            <v>座椅</v>
          </cell>
          <cell r="D294" t="str">
            <v>老账</v>
          </cell>
          <cell r="E294" t="str">
            <v>零部件</v>
          </cell>
          <cell r="F294" t="str">
            <v>老账类</v>
          </cell>
          <cell r="G294">
            <v>32854.9733333333</v>
          </cell>
          <cell r="H294">
            <v>1</v>
          </cell>
          <cell r="I294">
            <v>32854.9733333333</v>
          </cell>
        </row>
        <row r="294">
          <cell r="N294">
            <v>40000</v>
          </cell>
        </row>
        <row r="294">
          <cell r="U294">
            <v>40000</v>
          </cell>
          <cell r="V294">
            <v>1.21747169276858</v>
          </cell>
        </row>
        <row r="295">
          <cell r="A295" t="str">
            <v>S437010</v>
          </cell>
          <cell r="B295" t="str">
            <v>昌乐天齐色织布有限公司</v>
          </cell>
          <cell r="C295" t="str">
            <v>座椅</v>
          </cell>
          <cell r="D295" t="str">
            <v>老账</v>
          </cell>
          <cell r="E295" t="str">
            <v>零部件</v>
          </cell>
          <cell r="F295" t="str">
            <v>老账类</v>
          </cell>
          <cell r="G295">
            <v>5536</v>
          </cell>
          <cell r="H295">
            <v>0.8</v>
          </cell>
          <cell r="I295">
            <v>4428.8</v>
          </cell>
        </row>
        <row r="295">
          <cell r="U295">
            <v>0</v>
          </cell>
          <cell r="V295">
            <v>0</v>
          </cell>
        </row>
        <row r="296">
          <cell r="A296" t="str">
            <v>S412010</v>
          </cell>
          <cell r="B296" t="str">
            <v>天津欧尔派斯环保科技发展有限公司</v>
          </cell>
          <cell r="C296" t="str">
            <v>金属件</v>
          </cell>
          <cell r="D296" t="str">
            <v>老账</v>
          </cell>
          <cell r="E296" t="str">
            <v>原材料</v>
          </cell>
          <cell r="F296" t="str">
            <v>老账类</v>
          </cell>
          <cell r="G296">
            <v>0</v>
          </cell>
          <cell r="H296">
            <v>0.8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</row>
        <row r="296">
          <cell r="U296">
            <v>0</v>
          </cell>
          <cell r="V296" t="str">
            <v>100%</v>
          </cell>
        </row>
        <row r="297">
          <cell r="A297" t="str">
            <v>S437035</v>
          </cell>
          <cell r="B297" t="str">
            <v>诸城市弘和源商贸有限公司</v>
          </cell>
          <cell r="C297" t="str">
            <v>座椅</v>
          </cell>
          <cell r="D297" t="str">
            <v>老账</v>
          </cell>
          <cell r="E297" t="str">
            <v>零部件</v>
          </cell>
          <cell r="F297" t="str">
            <v>老账类</v>
          </cell>
          <cell r="G297">
            <v>0.245333333333333</v>
          </cell>
          <cell r="H297">
            <v>0.8</v>
          </cell>
          <cell r="I297">
            <v>0.196266666666667</v>
          </cell>
        </row>
        <row r="297">
          <cell r="U297">
            <v>0</v>
          </cell>
          <cell r="V297">
            <v>0</v>
          </cell>
        </row>
        <row r="298">
          <cell r="G298">
            <v>571335.666666667</v>
          </cell>
        </row>
        <row r="298">
          <cell r="I298">
            <v>474937.549333333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180000</v>
          </cell>
          <cell r="O298">
            <v>0</v>
          </cell>
          <cell r="P298">
            <v>0</v>
          </cell>
          <cell r="Q298">
            <v>5520</v>
          </cell>
          <cell r="R298">
            <v>0</v>
          </cell>
          <cell r="S298">
            <v>80000</v>
          </cell>
          <cell r="T298">
            <v>0</v>
          </cell>
          <cell r="U298">
            <v>265520</v>
          </cell>
          <cell r="V298">
            <v>12.1669663419352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4.22批量付款"/>
      <sheetName val="Sheet1"/>
      <sheetName val="Sheet1 (2)"/>
      <sheetName val="5.21"/>
      <sheetName val="5.23"/>
      <sheetName val="5.30"/>
      <sheetName val="5.30 (2)"/>
      <sheetName val="Sheet2"/>
      <sheetName val="5月1日后支付"/>
      <sheetName val="4.3批量付款 -涉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C4" t="str">
            <v>S435001</v>
          </cell>
          <cell r="D4" t="str">
            <v>厦门凯平化工有限公司</v>
          </cell>
          <cell r="E4" t="str">
            <v>极高</v>
          </cell>
          <cell r="F4" t="str">
            <v>座椅</v>
          </cell>
          <cell r="G4" t="str">
            <v>原材料</v>
          </cell>
          <cell r="H4">
            <v>365200.8</v>
          </cell>
          <cell r="I4">
            <v>1</v>
          </cell>
          <cell r="J4">
            <v>365200.8</v>
          </cell>
          <cell r="K4">
            <v>300000</v>
          </cell>
          <cell r="L4">
            <v>65200.8</v>
          </cell>
          <cell r="M4">
            <v>1046641.15</v>
          </cell>
          <cell r="N4">
            <v>152645.426666667</v>
          </cell>
          <cell r="O4">
            <v>152645.426666667</v>
          </cell>
          <cell r="P4">
            <v>217846.226666667</v>
          </cell>
          <cell r="Q4">
            <v>200000</v>
          </cell>
          <cell r="R4">
            <v>200000</v>
          </cell>
          <cell r="S4">
            <v>0.918078789154454</v>
          </cell>
          <cell r="T4">
            <v>0.0103220389527259</v>
          </cell>
          <cell r="U4">
            <v>118703.447956348</v>
          </cell>
          <cell r="V4">
            <v>180000</v>
          </cell>
        </row>
        <row r="5">
          <cell r="C5" t="str">
            <v>S421002</v>
          </cell>
          <cell r="D5" t="str">
            <v>大连浩煜新材料科技有限公司</v>
          </cell>
          <cell r="E5" t="str">
            <v>中高</v>
          </cell>
          <cell r="F5" t="str">
            <v>座椅</v>
          </cell>
          <cell r="G5" t="str">
            <v>原材料</v>
          </cell>
          <cell r="H5">
            <v>1637873.21333333</v>
          </cell>
          <cell r="I5">
            <v>1</v>
          </cell>
          <cell r="J5">
            <v>1637873.21333333</v>
          </cell>
          <cell r="K5">
            <v>1520000</v>
          </cell>
          <cell r="L5">
            <v>117873.213333333</v>
          </cell>
          <cell r="M5">
            <v>2810209.82</v>
          </cell>
          <cell r="N5">
            <v>773768.303333333</v>
          </cell>
          <cell r="O5">
            <v>773768.303333333</v>
          </cell>
          <cell r="P5">
            <v>891641.516666667</v>
          </cell>
          <cell r="Q5">
            <v>500000</v>
          </cell>
          <cell r="R5">
            <v>500000</v>
          </cell>
          <cell r="S5">
            <v>0.560763480226012</v>
          </cell>
          <cell r="T5">
            <v>0.0258050973818147</v>
          </cell>
          <cell r="U5">
            <v>296758.619890869</v>
          </cell>
          <cell r="V5">
            <v>400000</v>
          </cell>
        </row>
        <row r="6">
          <cell r="C6" t="str">
            <v>S412042</v>
          </cell>
          <cell r="D6" t="str">
            <v>天津锦程新材料科技有限公司</v>
          </cell>
          <cell r="E6" t="str">
            <v>极高</v>
          </cell>
          <cell r="F6" t="str">
            <v>座椅</v>
          </cell>
          <cell r="G6" t="str">
            <v>原材料</v>
          </cell>
        </row>
        <row r="6">
          <cell r="M6">
            <v>13953.24</v>
          </cell>
        </row>
        <row r="6">
          <cell r="P6">
            <v>13953.24</v>
          </cell>
          <cell r="Q6">
            <v>13953.24</v>
          </cell>
          <cell r="R6">
            <v>13953.24</v>
          </cell>
          <cell r="S6">
            <v>1</v>
          </cell>
          <cell r="T6">
            <v>0.000720129433983665</v>
          </cell>
          <cell r="U6">
            <v>8281.48849081215</v>
          </cell>
          <cell r="V6">
            <v>13953.24</v>
          </cell>
        </row>
        <row r="7">
          <cell r="C7" t="str">
            <v>S412003</v>
          </cell>
          <cell r="D7" t="str">
            <v>天津市远丰化工产品贸易有限公司</v>
          </cell>
          <cell r="E7" t="str">
            <v>中高</v>
          </cell>
          <cell r="F7" t="str">
            <v>座椅</v>
          </cell>
          <cell r="G7" t="str">
            <v>原材料</v>
          </cell>
          <cell r="H7">
            <v>14057.5083333333</v>
          </cell>
          <cell r="I7">
            <v>1</v>
          </cell>
          <cell r="J7">
            <v>14057.5083333333</v>
          </cell>
          <cell r="K7">
            <v>500000</v>
          </cell>
          <cell r="L7">
            <v>-485942.491666667</v>
          </cell>
          <cell r="M7">
            <v>1118177.05</v>
          </cell>
          <cell r="N7">
            <v>186362.841666667</v>
          </cell>
          <cell r="O7">
            <v>186362.841666667</v>
          </cell>
          <cell r="P7">
            <v>-299579.65</v>
          </cell>
          <cell r="Q7">
            <v>600000</v>
          </cell>
          <cell r="R7">
            <v>600000</v>
          </cell>
          <cell r="S7">
            <v>-2.00280626537884</v>
          </cell>
          <cell r="T7">
            <v>0.0309661168581777</v>
          </cell>
          <cell r="U7">
            <v>356110.343869043</v>
          </cell>
          <cell r="V7">
            <v>500000</v>
          </cell>
        </row>
        <row r="8">
          <cell r="C8" t="str">
            <v>S413065</v>
          </cell>
          <cell r="D8" t="str">
            <v>河北锦泽丰泰国际贸易有限公司</v>
          </cell>
          <cell r="E8" t="str">
            <v>极高</v>
          </cell>
          <cell r="F8" t="str">
            <v>座椅</v>
          </cell>
          <cell r="G8" t="str">
            <v>原材料</v>
          </cell>
          <cell r="H8">
            <v>87330.4166666667</v>
          </cell>
          <cell r="I8">
            <v>1</v>
          </cell>
          <cell r="J8">
            <v>87330.4166666667</v>
          </cell>
          <cell r="K8">
            <v>2240000</v>
          </cell>
          <cell r="L8">
            <v>-2152669.58333333</v>
          </cell>
          <cell r="M8">
            <v>523982.5</v>
          </cell>
          <cell r="N8">
            <v>87330.4166666667</v>
          </cell>
          <cell r="O8">
            <v>87330.4166666667</v>
          </cell>
          <cell r="P8">
            <v>-2065339.16666667</v>
          </cell>
          <cell r="Q8">
            <v>500000</v>
          </cell>
          <cell r="R8">
            <v>500000</v>
          </cell>
          <cell r="S8">
            <v>-0.242090988284007</v>
          </cell>
          <cell r="T8">
            <v>0.0258050973818147</v>
          </cell>
          <cell r="U8">
            <v>296758.619890869</v>
          </cell>
          <cell r="V8">
            <v>400000</v>
          </cell>
        </row>
        <row r="9">
          <cell r="C9" t="str">
            <v>S413042</v>
          </cell>
          <cell r="D9" t="str">
            <v>黄骅市祯祥金属制品有限责任公司</v>
          </cell>
          <cell r="E9" t="str">
            <v>极高</v>
          </cell>
          <cell r="F9" t="str">
            <v>座椅</v>
          </cell>
          <cell r="G9" t="str">
            <v>原材料</v>
          </cell>
          <cell r="H9">
            <v>4162.27333333333</v>
          </cell>
          <cell r="I9">
            <v>1</v>
          </cell>
          <cell r="J9">
            <v>4162.27333333333</v>
          </cell>
          <cell r="K9">
            <v>900000</v>
          </cell>
          <cell r="L9">
            <v>-895837.726666667</v>
          </cell>
          <cell r="M9">
            <v>391746.47</v>
          </cell>
          <cell r="N9">
            <v>65291.0783333333</v>
          </cell>
          <cell r="O9">
            <v>65291.0783333333</v>
          </cell>
          <cell r="P9">
            <v>-830546.648333333</v>
          </cell>
          <cell r="Q9">
            <v>300000</v>
          </cell>
          <cell r="R9">
            <v>300000</v>
          </cell>
          <cell r="S9">
            <v>-0.361207887121107</v>
          </cell>
          <cell r="T9">
            <v>0.0154830584290888</v>
          </cell>
          <cell r="U9">
            <v>178055.171934522</v>
          </cell>
          <cell r="V9">
            <v>250000</v>
          </cell>
        </row>
        <row r="10">
          <cell r="C10" t="str">
            <v>S512030</v>
          </cell>
          <cell r="D10" t="str">
            <v>天津德润达金属材料销售有限公司</v>
          </cell>
          <cell r="E10" t="str">
            <v>中高</v>
          </cell>
          <cell r="F10" t="str">
            <v>金属件</v>
          </cell>
          <cell r="G10" t="str">
            <v>原材料</v>
          </cell>
          <cell r="H10">
            <v>112726.566666667</v>
          </cell>
          <cell r="I10">
            <v>1</v>
          </cell>
          <cell r="J10">
            <v>112726.566666667</v>
          </cell>
          <cell r="K10">
            <v>750000</v>
          </cell>
          <cell r="L10">
            <v>-637273.433333333</v>
          </cell>
          <cell r="M10">
            <v>757565.08</v>
          </cell>
          <cell r="N10">
            <v>126260.846666667</v>
          </cell>
          <cell r="O10">
            <v>126260.846666667</v>
          </cell>
          <cell r="P10">
            <v>-511012.586666667</v>
          </cell>
          <cell r="Q10">
            <v>200000</v>
          </cell>
          <cell r="R10">
            <v>200000</v>
          </cell>
          <cell r="S10">
            <v>-0.39137979223682</v>
          </cell>
          <cell r="T10">
            <v>0.0103220389527259</v>
          </cell>
          <cell r="U10">
            <v>118703.447956348</v>
          </cell>
        </row>
        <row r="11">
          <cell r="C11" t="str">
            <v>S432005</v>
          </cell>
          <cell r="D11" t="str">
            <v>佛吉亚（无锡）座椅部件有限公司</v>
          </cell>
          <cell r="E11" t="str">
            <v>中高</v>
          </cell>
          <cell r="F11" t="str">
            <v>金属件</v>
          </cell>
          <cell r="G11" t="str">
            <v>零部件</v>
          </cell>
          <cell r="H11">
            <v>283862.816</v>
          </cell>
          <cell r="I11">
            <v>0.8</v>
          </cell>
          <cell r="J11">
            <v>227090.2528</v>
          </cell>
          <cell r="K11">
            <v>0</v>
          </cell>
          <cell r="L11">
            <v>227090.2528</v>
          </cell>
          <cell r="M11">
            <v>360107.62</v>
          </cell>
          <cell r="N11">
            <v>412186.203333333</v>
          </cell>
          <cell r="O11">
            <v>329748.962666667</v>
          </cell>
          <cell r="P11">
            <v>556839.215466667</v>
          </cell>
          <cell r="Q11">
            <v>360000</v>
          </cell>
          <cell r="R11">
            <v>360000</v>
          </cell>
          <cell r="S11">
            <v>0.646506190657382</v>
          </cell>
          <cell r="T11">
            <v>0.0185796701149066</v>
          </cell>
          <cell r="U11">
            <v>213666.206321426</v>
          </cell>
          <cell r="V11">
            <v>180000</v>
          </cell>
        </row>
        <row r="12">
          <cell r="C12" t="str">
            <v>S431024</v>
          </cell>
          <cell r="D12" t="str">
            <v>上海霏济科技有限公司</v>
          </cell>
          <cell r="E12" t="str">
            <v>极高</v>
          </cell>
          <cell r="F12" t="str">
            <v>金属件</v>
          </cell>
          <cell r="G12" t="str">
            <v>原材料</v>
          </cell>
          <cell r="H12">
            <v>48850.3066666667</v>
          </cell>
          <cell r="I12">
            <v>0.8</v>
          </cell>
          <cell r="J12">
            <v>39080.2453333333</v>
          </cell>
          <cell r="K12">
            <v>0</v>
          </cell>
          <cell r="L12">
            <v>39080.2453333333</v>
          </cell>
          <cell r="M12">
            <v>308957.65</v>
          </cell>
          <cell r="N12">
            <v>51492.9416666667</v>
          </cell>
          <cell r="O12">
            <v>41194.3533333333</v>
          </cell>
          <cell r="P12">
            <v>80274.5986666667</v>
          </cell>
          <cell r="Q12">
            <v>200000</v>
          </cell>
          <cell r="R12">
            <v>200000</v>
          </cell>
          <cell r="S12">
            <v>2.4914481457638</v>
          </cell>
          <cell r="T12">
            <v>0.0103220389527259</v>
          </cell>
          <cell r="U12">
            <v>118703.447956348</v>
          </cell>
          <cell r="V12">
            <v>200000</v>
          </cell>
        </row>
        <row r="13">
          <cell r="C13" t="str">
            <v>S413029</v>
          </cell>
          <cell r="D13" t="str">
            <v>黄骅市成卓汽车部件厂</v>
          </cell>
          <cell r="E13" t="str">
            <v>中高</v>
          </cell>
          <cell r="F13" t="str">
            <v>金属件</v>
          </cell>
          <cell r="G13" t="str">
            <v>零部件</v>
          </cell>
          <cell r="H13">
            <v>2001392.28533333</v>
          </cell>
          <cell r="I13">
            <v>1</v>
          </cell>
          <cell r="J13">
            <v>2001392.28533333</v>
          </cell>
          <cell r="K13">
            <v>1330000</v>
          </cell>
          <cell r="L13">
            <v>671392.285333333</v>
          </cell>
          <cell r="M13">
            <v>7417638.93</v>
          </cell>
          <cell r="N13">
            <v>740588.216666667</v>
          </cell>
          <cell r="O13">
            <v>740588.216666667</v>
          </cell>
          <cell r="P13">
            <v>1411980.502</v>
          </cell>
          <cell r="Q13">
            <v>500000</v>
          </cell>
          <cell r="R13">
            <v>500000</v>
          </cell>
          <cell r="S13">
            <v>0.354112538588015</v>
          </cell>
          <cell r="T13">
            <v>0.0258050973818147</v>
          </cell>
          <cell r="U13">
            <v>296758.619890869</v>
          </cell>
          <cell r="V13">
            <v>300000</v>
          </cell>
        </row>
        <row r="14">
          <cell r="C14" t="str">
            <v>S413052</v>
          </cell>
          <cell r="D14" t="str">
            <v>黄骅市鑫昌五金制品厂</v>
          </cell>
          <cell r="E14" t="str">
            <v>中高</v>
          </cell>
          <cell r="F14" t="str">
            <v>金属件</v>
          </cell>
          <cell r="G14" t="str">
            <v>零部件</v>
          </cell>
          <cell r="H14">
            <v>2032519.34</v>
          </cell>
          <cell r="I14">
            <v>1</v>
          </cell>
          <cell r="J14">
            <v>2032519.34</v>
          </cell>
          <cell r="K14">
            <v>1390000</v>
          </cell>
          <cell r="L14">
            <v>642519.34</v>
          </cell>
          <cell r="M14">
            <v>9260929.55</v>
          </cell>
          <cell r="N14">
            <v>758751.766666667</v>
          </cell>
          <cell r="O14">
            <v>758751.766666667</v>
          </cell>
          <cell r="P14">
            <v>1401271.10666667</v>
          </cell>
          <cell r="Q14">
            <v>500000</v>
          </cell>
          <cell r="R14">
            <v>500000</v>
          </cell>
          <cell r="S14">
            <v>0.356818889379227</v>
          </cell>
          <cell r="T14">
            <v>0.0258050973818147</v>
          </cell>
          <cell r="U14">
            <v>296758.619890869</v>
          </cell>
          <cell r="V14">
            <v>300000</v>
          </cell>
        </row>
        <row r="15">
          <cell r="C15" t="str">
            <v>S413022</v>
          </cell>
          <cell r="D15" t="str">
            <v>海兴中盛弹簧有限公司</v>
          </cell>
          <cell r="E15" t="str">
            <v>中高</v>
          </cell>
          <cell r="F15" t="str">
            <v>金属件/座椅/金属件</v>
          </cell>
          <cell r="G15" t="str">
            <v>零部件</v>
          </cell>
          <cell r="H15">
            <v>1815941.896</v>
          </cell>
          <cell r="I15">
            <v>0.8</v>
          </cell>
          <cell r="J15">
            <v>1452753.5168</v>
          </cell>
          <cell r="K15">
            <v>800000</v>
          </cell>
          <cell r="L15">
            <v>652753.5168</v>
          </cell>
          <cell r="M15">
            <v>6928650.62</v>
          </cell>
          <cell r="N15">
            <v>513637.476666667</v>
          </cell>
          <cell r="O15">
            <v>410909.981333333</v>
          </cell>
          <cell r="P15">
            <v>1063663.49813333</v>
          </cell>
          <cell r="Q15">
            <v>350000</v>
          </cell>
          <cell r="R15">
            <v>350000</v>
          </cell>
          <cell r="S15">
            <v>0.329051434607119</v>
          </cell>
          <cell r="T15">
            <v>0.0180635681672703</v>
          </cell>
          <cell r="U15">
            <v>207731.033923609</v>
          </cell>
          <cell r="V15">
            <v>20000</v>
          </cell>
        </row>
        <row r="16">
          <cell r="C16" t="str">
            <v>S413022</v>
          </cell>
          <cell r="D16" t="str">
            <v>海兴中盛弹簧有限公司</v>
          </cell>
          <cell r="E16" t="str">
            <v>中高</v>
          </cell>
          <cell r="F16" t="str">
            <v>金属件/座椅/金属件</v>
          </cell>
          <cell r="G16" t="str">
            <v>零部件</v>
          </cell>
          <cell r="H16">
            <v>1815941.896</v>
          </cell>
          <cell r="I16">
            <v>0.8</v>
          </cell>
          <cell r="J16">
            <v>1452753.5168</v>
          </cell>
          <cell r="K16">
            <v>800000</v>
          </cell>
          <cell r="L16">
            <v>652753.5168</v>
          </cell>
          <cell r="M16">
            <v>6928650.62</v>
          </cell>
          <cell r="N16">
            <v>513637.476666667</v>
          </cell>
          <cell r="O16">
            <v>410909.981333333</v>
          </cell>
          <cell r="P16">
            <v>1063663.49813333</v>
          </cell>
          <cell r="Q16">
            <v>350000</v>
          </cell>
          <cell r="R16">
            <v>350000</v>
          </cell>
          <cell r="S16">
            <v>0.329051434607119</v>
          </cell>
          <cell r="T16">
            <v>0.0180635681672703</v>
          </cell>
          <cell r="U16">
            <v>207731.033923609</v>
          </cell>
          <cell r="V16">
            <v>200000</v>
          </cell>
        </row>
        <row r="17">
          <cell r="C17" t="str">
            <v>S413044</v>
          </cell>
          <cell r="D17" t="str">
            <v>黄骅市长生汽车灯镜有限公司</v>
          </cell>
          <cell r="E17" t="str">
            <v>中高</v>
          </cell>
          <cell r="F17" t="str">
            <v>金属件/座椅</v>
          </cell>
          <cell r="G17" t="str">
            <v>零部件</v>
          </cell>
          <cell r="H17">
            <v>1935311.15466667</v>
          </cell>
          <cell r="I17">
            <v>0.8</v>
          </cell>
          <cell r="J17">
            <v>1548248.92373333</v>
          </cell>
          <cell r="K17">
            <v>510000</v>
          </cell>
          <cell r="L17">
            <v>1038248.92373333</v>
          </cell>
          <cell r="M17">
            <v>12809295.78</v>
          </cell>
          <cell r="N17">
            <v>594815.328333333</v>
          </cell>
          <cell r="O17">
            <v>475852.262666667</v>
          </cell>
          <cell r="P17">
            <v>1514101.1864</v>
          </cell>
          <cell r="Q17">
            <v>550000</v>
          </cell>
          <cell r="R17">
            <v>550000</v>
          </cell>
          <cell r="S17">
            <v>0.363251812322865</v>
          </cell>
          <cell r="T17">
            <v>0.0283856071199962</v>
          </cell>
          <cell r="U17">
            <v>326434.481879956</v>
          </cell>
          <cell r="V17">
            <v>300000</v>
          </cell>
        </row>
        <row r="18">
          <cell r="C18" t="str">
            <v>S413108</v>
          </cell>
          <cell r="D18" t="str">
            <v>黄骅市泰行汽车配件有限公司</v>
          </cell>
          <cell r="E18" t="str">
            <v>中高</v>
          </cell>
          <cell r="F18" t="str">
            <v>座椅</v>
          </cell>
          <cell r="G18" t="str">
            <v>零部件</v>
          </cell>
          <cell r="H18">
            <v>815762.12</v>
          </cell>
          <cell r="I18">
            <v>0.8</v>
          </cell>
          <cell r="J18">
            <v>652609.696</v>
          </cell>
          <cell r="K18">
            <v>350000</v>
          </cell>
          <cell r="L18">
            <v>302609.696</v>
          </cell>
          <cell r="M18">
            <v>4427323.54</v>
          </cell>
          <cell r="N18">
            <v>207341.816666667</v>
          </cell>
          <cell r="O18">
            <v>165873.453333333</v>
          </cell>
          <cell r="P18">
            <v>468483.149333333</v>
          </cell>
          <cell r="Q18">
            <v>170000</v>
          </cell>
          <cell r="R18">
            <v>170000</v>
          </cell>
          <cell r="S18">
            <v>0.362873243662905</v>
          </cell>
          <cell r="T18">
            <v>0.00877373310981701</v>
          </cell>
          <cell r="U18">
            <v>100897.930762896</v>
          </cell>
          <cell r="V18">
            <v>100000</v>
          </cell>
        </row>
        <row r="19">
          <cell r="C19" t="str">
            <v>S413070</v>
          </cell>
          <cell r="D19" t="str">
            <v>黄骅市创合五金制品有限公司</v>
          </cell>
          <cell r="E19" t="str">
            <v>中高</v>
          </cell>
          <cell r="F19" t="str">
            <v>金属件/座椅</v>
          </cell>
          <cell r="G19" t="str">
            <v>零部件</v>
          </cell>
          <cell r="H19">
            <v>1192043.59333333</v>
          </cell>
          <cell r="I19">
            <v>0.8</v>
          </cell>
          <cell r="J19">
            <v>953634.874666667</v>
          </cell>
          <cell r="K19">
            <v>700000</v>
          </cell>
          <cell r="L19">
            <v>253634.874666667</v>
          </cell>
          <cell r="M19">
            <v>2259727.06</v>
          </cell>
          <cell r="N19">
            <v>364431.483333333</v>
          </cell>
          <cell r="O19">
            <v>291545.186666667</v>
          </cell>
          <cell r="P19">
            <v>545180.061333333</v>
          </cell>
          <cell r="Q19">
            <v>190000</v>
          </cell>
          <cell r="R19">
            <v>190000</v>
          </cell>
          <cell r="S19">
            <v>0.348508710196264</v>
          </cell>
          <cell r="T19">
            <v>0.00980593700508959</v>
          </cell>
          <cell r="U19">
            <v>112768.27555853</v>
          </cell>
          <cell r="V19">
            <v>110000</v>
          </cell>
        </row>
        <row r="20">
          <cell r="C20" t="str">
            <v>S413055</v>
          </cell>
          <cell r="D20" t="str">
            <v>黄骅市广亿汽车部件有限公司</v>
          </cell>
          <cell r="E20" t="str">
            <v>中高</v>
          </cell>
          <cell r="F20" t="str">
            <v>金属件</v>
          </cell>
          <cell r="G20" t="str">
            <v>零部件</v>
          </cell>
          <cell r="H20">
            <v>444541.765333333</v>
          </cell>
          <cell r="I20">
            <v>0.8</v>
          </cell>
          <cell r="J20">
            <v>355633.412266667</v>
          </cell>
          <cell r="K20">
            <v>270000</v>
          </cell>
          <cell r="L20">
            <v>85633.4122666667</v>
          </cell>
          <cell r="M20">
            <v>2189892.64</v>
          </cell>
          <cell r="N20">
            <v>138663.455</v>
          </cell>
          <cell r="O20">
            <v>110930.764</v>
          </cell>
          <cell r="P20">
            <v>196564.176266667</v>
          </cell>
          <cell r="Q20">
            <v>70000</v>
          </cell>
          <cell r="R20">
            <v>70000</v>
          </cell>
          <cell r="S20">
            <v>0.356117789769766</v>
          </cell>
          <cell r="T20">
            <v>0.00361271363345406</v>
          </cell>
          <cell r="U20">
            <v>41546.2067847217</v>
          </cell>
          <cell r="V20">
            <v>40000</v>
          </cell>
        </row>
        <row r="21">
          <cell r="C21" t="str">
            <v>S413033</v>
          </cell>
          <cell r="D21" t="str">
            <v>黄骅市再兴汽车配件有限公司</v>
          </cell>
          <cell r="E21" t="str">
            <v>中高</v>
          </cell>
          <cell r="F21" t="str">
            <v>金属件</v>
          </cell>
          <cell r="G21" t="str">
            <v>零部件</v>
          </cell>
          <cell r="H21">
            <v>461680.785333333</v>
          </cell>
          <cell r="I21">
            <v>0.8</v>
          </cell>
          <cell r="J21">
            <v>369344.628266667</v>
          </cell>
          <cell r="K21">
            <v>270000</v>
          </cell>
          <cell r="L21">
            <v>99344.6282666667</v>
          </cell>
          <cell r="M21">
            <v>2096938.34</v>
          </cell>
          <cell r="N21">
            <v>153253.925</v>
          </cell>
          <cell r="O21">
            <v>122603.14</v>
          </cell>
          <cell r="P21">
            <v>221947.768266667</v>
          </cell>
          <cell r="Q21">
            <v>80000</v>
          </cell>
          <cell r="R21">
            <v>80000</v>
          </cell>
          <cell r="S21">
            <v>0.360445165206082</v>
          </cell>
          <cell r="T21">
            <v>0.00412881558109036</v>
          </cell>
          <cell r="U21">
            <v>47481.3791825391</v>
          </cell>
          <cell r="V21">
            <v>45000</v>
          </cell>
        </row>
        <row r="22">
          <cell r="C22" t="str">
            <v>S413168</v>
          </cell>
          <cell r="D22" t="str">
            <v>黄骅市旗锐塑料制品有限公司</v>
          </cell>
          <cell r="E22" t="str">
            <v>中高</v>
          </cell>
          <cell r="F22" t="str">
            <v>座椅</v>
          </cell>
          <cell r="G22" t="str">
            <v>零部件</v>
          </cell>
          <cell r="H22">
            <v>57194.6</v>
          </cell>
          <cell r="I22">
            <v>0.8</v>
          </cell>
          <cell r="J22">
            <v>45755.68</v>
          </cell>
          <cell r="K22">
            <v>20000</v>
          </cell>
          <cell r="L22">
            <v>25755.68</v>
          </cell>
          <cell r="M22">
            <v>145079.75</v>
          </cell>
          <cell r="N22">
            <v>43371.3333333333</v>
          </cell>
          <cell r="O22">
            <v>34697.0666666667</v>
          </cell>
          <cell r="P22">
            <v>60452.7466666667</v>
          </cell>
          <cell r="Q22">
            <v>22000</v>
          </cell>
          <cell r="R22">
            <v>22000</v>
          </cell>
          <cell r="S22">
            <v>0.363920602670163</v>
          </cell>
          <cell r="T22">
            <v>0.00113542428479985</v>
          </cell>
          <cell r="U22">
            <v>13057.3792751983</v>
          </cell>
          <cell r="V22">
            <v>15000</v>
          </cell>
        </row>
        <row r="23">
          <cell r="C23" t="str">
            <v>S413064</v>
          </cell>
          <cell r="D23" t="str">
            <v>黄骅市恒伟五金制品有限公司</v>
          </cell>
          <cell r="E23" t="str">
            <v>中高</v>
          </cell>
          <cell r="F23" t="str">
            <v>座椅</v>
          </cell>
          <cell r="G23" t="str">
            <v>零部件</v>
          </cell>
          <cell r="H23">
            <v>559699.653333333</v>
          </cell>
          <cell r="I23">
            <v>0.8</v>
          </cell>
          <cell r="J23">
            <v>447759.722666667</v>
          </cell>
          <cell r="K23">
            <v>30000</v>
          </cell>
          <cell r="L23">
            <v>417759.722666667</v>
          </cell>
          <cell r="M23">
            <v>1718854.47</v>
          </cell>
          <cell r="N23">
            <v>125422.328333333</v>
          </cell>
          <cell r="O23">
            <v>100337.862666667</v>
          </cell>
          <cell r="P23">
            <v>518097.585333333</v>
          </cell>
          <cell r="Q23">
            <v>80000</v>
          </cell>
          <cell r="R23">
            <v>80000</v>
          </cell>
          <cell r="S23">
            <v>0.154411065144281</v>
          </cell>
          <cell r="T23">
            <v>0.00412881558109036</v>
          </cell>
          <cell r="U23">
            <v>47481.3791825391</v>
          </cell>
        </row>
        <row r="24">
          <cell r="C24" t="str">
            <v>S413035</v>
          </cell>
          <cell r="D24" t="str">
            <v>黄骅市建昌塑料制品有限公司</v>
          </cell>
          <cell r="E24" t="str">
            <v>中高</v>
          </cell>
          <cell r="F24" t="str">
            <v>金属件</v>
          </cell>
          <cell r="G24" t="str">
            <v>零部件</v>
          </cell>
          <cell r="H24">
            <v>344639.516</v>
          </cell>
          <cell r="I24">
            <v>0.8</v>
          </cell>
          <cell r="J24">
            <v>275711.6128</v>
          </cell>
          <cell r="K24">
            <v>190000</v>
          </cell>
          <cell r="L24">
            <v>85711.6128000001</v>
          </cell>
          <cell r="M24">
            <v>2747472.29</v>
          </cell>
          <cell r="N24">
            <v>116348.83</v>
          </cell>
          <cell r="O24">
            <v>93079.064</v>
          </cell>
          <cell r="P24">
            <v>178790.6768</v>
          </cell>
          <cell r="Q24">
            <v>100000</v>
          </cell>
          <cell r="R24">
            <v>100000</v>
          </cell>
          <cell r="S24">
            <v>0.559313280702341</v>
          </cell>
          <cell r="T24">
            <v>0.00516101947636294</v>
          </cell>
          <cell r="U24">
            <v>59351.7239781739</v>
          </cell>
          <cell r="V24">
            <v>100000</v>
          </cell>
        </row>
        <row r="25">
          <cell r="C25" t="str">
            <v>S413084</v>
          </cell>
          <cell r="D25" t="str">
            <v>黄骅市常郭镇街西纸箱厂</v>
          </cell>
          <cell r="E25" t="str">
            <v>中高</v>
          </cell>
          <cell r="F25" t="str">
            <v>金属件/座椅/后视镜</v>
          </cell>
          <cell r="G25" t="str">
            <v>零部件</v>
          </cell>
          <cell r="H25">
            <v>121606.070666667</v>
          </cell>
          <cell r="I25">
            <v>0.8</v>
          </cell>
          <cell r="J25">
            <v>97284.8565333333</v>
          </cell>
          <cell r="K25">
            <v>40000</v>
          </cell>
          <cell r="L25">
            <v>57284.8565333333</v>
          </cell>
          <cell r="M25">
            <v>1566156.53</v>
          </cell>
          <cell r="N25">
            <v>45150.235</v>
          </cell>
          <cell r="O25">
            <v>36120.188</v>
          </cell>
          <cell r="P25">
            <v>93405.0445333333</v>
          </cell>
          <cell r="Q25">
            <v>30000</v>
          </cell>
          <cell r="R25">
            <v>30000</v>
          </cell>
          <cell r="S25">
            <v>0.321181796442417</v>
          </cell>
          <cell r="T25">
            <v>0.00154830584290888</v>
          </cell>
          <cell r="U25">
            <v>17805.5171934522</v>
          </cell>
          <cell r="V25">
            <v>15000</v>
          </cell>
        </row>
        <row r="26">
          <cell r="C26" t="str">
            <v>S413073</v>
          </cell>
          <cell r="D26" t="str">
            <v>黄骅市兴岳金属制品有限公司</v>
          </cell>
          <cell r="E26" t="str">
            <v>中高</v>
          </cell>
          <cell r="F26" t="str">
            <v>金属件</v>
          </cell>
          <cell r="G26" t="str">
            <v>零部件</v>
          </cell>
          <cell r="H26">
            <v>276831.988</v>
          </cell>
          <cell r="I26">
            <v>0.8</v>
          </cell>
          <cell r="J26">
            <v>221465.5904</v>
          </cell>
          <cell r="K26">
            <v>110000</v>
          </cell>
          <cell r="L26">
            <v>111465.5904</v>
          </cell>
          <cell r="M26">
            <v>590578.23</v>
          </cell>
          <cell r="N26">
            <v>103784.88</v>
          </cell>
          <cell r="O26">
            <v>83027.904</v>
          </cell>
          <cell r="P26">
            <v>194493.4944</v>
          </cell>
          <cell r="Q26">
            <v>70000</v>
          </cell>
          <cell r="R26">
            <v>70000</v>
          </cell>
          <cell r="S26">
            <v>0.359909210413158</v>
          </cell>
          <cell r="T26">
            <v>0.00361271363345406</v>
          </cell>
          <cell r="U26">
            <v>41546.2067847217</v>
          </cell>
          <cell r="V26">
            <v>20000</v>
          </cell>
        </row>
        <row r="27">
          <cell r="C27" t="str">
            <v>S413047</v>
          </cell>
          <cell r="D27" t="str">
            <v>黄骅市正大纺织机械配件厂</v>
          </cell>
          <cell r="E27" t="str">
            <v>中高</v>
          </cell>
          <cell r="F27" t="str">
            <v>金属件</v>
          </cell>
          <cell r="G27" t="str">
            <v>零部件</v>
          </cell>
          <cell r="H27">
            <v>530885.304</v>
          </cell>
          <cell r="I27">
            <v>0.8</v>
          </cell>
          <cell r="J27">
            <v>424708.2432</v>
          </cell>
          <cell r="K27">
            <v>70000</v>
          </cell>
          <cell r="L27">
            <v>354708.2432</v>
          </cell>
          <cell r="M27">
            <v>1855793.4</v>
          </cell>
          <cell r="N27">
            <v>60125.9683333333</v>
          </cell>
          <cell r="O27">
            <v>48100.7746666667</v>
          </cell>
          <cell r="P27">
            <v>402809.017866667</v>
          </cell>
          <cell r="Q27">
            <v>60000</v>
          </cell>
          <cell r="R27">
            <v>60000</v>
          </cell>
          <cell r="S27">
            <v>0.148953964133595</v>
          </cell>
          <cell r="T27">
            <v>0.00309661168581777</v>
          </cell>
          <cell r="U27">
            <v>35611.0343869043</v>
          </cell>
          <cell r="V27">
            <v>30000</v>
          </cell>
        </row>
        <row r="28">
          <cell r="C28" t="str">
            <v>S413078</v>
          </cell>
          <cell r="D28" t="str">
            <v>文安县德实汽车配件有限公司</v>
          </cell>
          <cell r="E28" t="str">
            <v>极高</v>
          </cell>
          <cell r="F28" t="str">
            <v>金属件/座椅</v>
          </cell>
          <cell r="G28" t="str">
            <v>零部件</v>
          </cell>
          <cell r="H28">
            <v>1124762.96933333</v>
          </cell>
          <cell r="I28">
            <v>0.8</v>
          </cell>
          <cell r="J28">
            <v>899810.375466667</v>
          </cell>
          <cell r="K28">
            <v>600000</v>
          </cell>
          <cell r="L28">
            <v>299810.375466667</v>
          </cell>
          <cell r="M28">
            <v>2763365.91</v>
          </cell>
          <cell r="N28">
            <v>345202.093333333</v>
          </cell>
          <cell r="O28">
            <v>276161.674666667</v>
          </cell>
          <cell r="P28">
            <v>575972.050133333</v>
          </cell>
          <cell r="Q28">
            <v>300000</v>
          </cell>
          <cell r="R28">
            <v>300000</v>
          </cell>
          <cell r="S28">
            <v>0.520858607514986</v>
          </cell>
          <cell r="T28">
            <v>0.0154830584290888</v>
          </cell>
          <cell r="U28">
            <v>178055.171934522</v>
          </cell>
          <cell r="V28">
            <v>300000</v>
          </cell>
        </row>
        <row r="29">
          <cell r="C29" t="str">
            <v>S413045</v>
          </cell>
          <cell r="D29" t="str">
            <v>黄骅市鑫祺汽车配件有限公司</v>
          </cell>
          <cell r="E29" t="str">
            <v>中高</v>
          </cell>
          <cell r="F29" t="str">
            <v>金属件/座椅</v>
          </cell>
          <cell r="G29" t="str">
            <v>零部件</v>
          </cell>
          <cell r="H29">
            <v>269543.96</v>
          </cell>
          <cell r="I29">
            <v>0.8</v>
          </cell>
          <cell r="J29">
            <v>215635.168</v>
          </cell>
          <cell r="K29">
            <v>130000</v>
          </cell>
          <cell r="L29">
            <v>85635.168</v>
          </cell>
          <cell r="M29">
            <v>1786303.39</v>
          </cell>
          <cell r="N29">
            <v>90099.955</v>
          </cell>
          <cell r="O29">
            <v>72079.964</v>
          </cell>
          <cell r="P29">
            <v>157715.132</v>
          </cell>
          <cell r="Q29">
            <v>60000</v>
          </cell>
          <cell r="R29">
            <v>60000</v>
          </cell>
          <cell r="S29">
            <v>0.38043274122866</v>
          </cell>
          <cell r="T29">
            <v>0.00309661168581777</v>
          </cell>
          <cell r="U29">
            <v>35611.0343869043</v>
          </cell>
          <cell r="V29">
            <v>40000</v>
          </cell>
        </row>
        <row r="30">
          <cell r="C30" t="str">
            <v>S413066</v>
          </cell>
          <cell r="D30" t="str">
            <v>河北新强力机械制造有限公司</v>
          </cell>
          <cell r="E30" t="str">
            <v>中高</v>
          </cell>
          <cell r="F30" t="str">
            <v>金属件</v>
          </cell>
          <cell r="G30" t="str">
            <v>零部件</v>
          </cell>
          <cell r="H30">
            <v>204383.98</v>
          </cell>
          <cell r="I30">
            <v>0.8</v>
          </cell>
          <cell r="J30">
            <v>163507.184</v>
          </cell>
          <cell r="K30">
            <v>140000</v>
          </cell>
          <cell r="L30">
            <v>23507.184</v>
          </cell>
          <cell r="M30">
            <v>1078234.1</v>
          </cell>
          <cell r="N30">
            <v>82380.2466666667</v>
          </cell>
          <cell r="O30">
            <v>65904.1973333333</v>
          </cell>
          <cell r="P30">
            <v>89411.3813333333</v>
          </cell>
          <cell r="Q30">
            <v>30000</v>
          </cell>
          <cell r="R30">
            <v>30000</v>
          </cell>
          <cell r="S30">
            <v>0.335527754438301</v>
          </cell>
          <cell r="T30">
            <v>0.00154830584290888</v>
          </cell>
          <cell r="U30">
            <v>17805.5171934522</v>
          </cell>
          <cell r="V30">
            <v>20000</v>
          </cell>
        </row>
        <row r="31">
          <cell r="C31" t="str">
            <v>S413039</v>
          </cell>
          <cell r="D31" t="str">
            <v>黄骅市佳祥五金制品有限公司</v>
          </cell>
          <cell r="E31" t="str">
            <v>中高</v>
          </cell>
          <cell r="F31" t="str">
            <v>金属件/后视镜</v>
          </cell>
          <cell r="G31" t="str">
            <v>零部件</v>
          </cell>
          <cell r="H31">
            <v>45425.5133333333</v>
          </cell>
          <cell r="I31">
            <v>0.8</v>
          </cell>
          <cell r="J31">
            <v>36340.4106666667</v>
          </cell>
          <cell r="K31">
            <v>30000</v>
          </cell>
          <cell r="L31">
            <v>6340.41066666667</v>
          </cell>
          <cell r="M31">
            <v>135347.68</v>
          </cell>
          <cell r="N31">
            <v>14652.4266666667</v>
          </cell>
          <cell r="O31">
            <v>11721.9413333333</v>
          </cell>
          <cell r="P31">
            <v>18062.352</v>
          </cell>
          <cell r="Q31">
            <v>10000</v>
          </cell>
          <cell r="R31">
            <v>10000</v>
          </cell>
          <cell r="S31">
            <v>0.553637754374402</v>
          </cell>
          <cell r="T31">
            <v>0.000516101947636294</v>
          </cell>
          <cell r="U31">
            <v>5935.17239781739</v>
          </cell>
          <cell r="V31">
            <v>10000</v>
          </cell>
        </row>
        <row r="32">
          <cell r="C32" t="str">
            <v>S413034</v>
          </cell>
          <cell r="D32" t="str">
            <v>黄骅市汇铭汽车部件有限公司</v>
          </cell>
          <cell r="E32" t="str">
            <v>中高</v>
          </cell>
          <cell r="F32" t="str">
            <v>座椅</v>
          </cell>
          <cell r="G32" t="str">
            <v>零部件</v>
          </cell>
          <cell r="H32">
            <v>560616.229333333</v>
          </cell>
          <cell r="I32">
            <v>0.8</v>
          </cell>
          <cell r="J32">
            <v>448492.983466667</v>
          </cell>
          <cell r="K32">
            <v>250000</v>
          </cell>
          <cell r="L32">
            <v>198492.983466667</v>
          </cell>
          <cell r="M32">
            <v>2367700.74</v>
          </cell>
          <cell r="N32">
            <v>78182.49</v>
          </cell>
          <cell r="O32">
            <v>62545.992</v>
          </cell>
          <cell r="P32">
            <v>261038.975466667</v>
          </cell>
          <cell r="Q32">
            <v>100000</v>
          </cell>
          <cell r="R32">
            <v>100000</v>
          </cell>
          <cell r="S32">
            <v>0.383084555941224</v>
          </cell>
          <cell r="T32">
            <v>0.00516101947636294</v>
          </cell>
          <cell r="U32">
            <v>59351.7239781739</v>
          </cell>
          <cell r="V32">
            <v>60000</v>
          </cell>
        </row>
        <row r="33">
          <cell r="C33" t="str">
            <v>S413037</v>
          </cell>
          <cell r="D33" t="str">
            <v>黄骅市雍丰塑料制品有限公司</v>
          </cell>
          <cell r="E33" t="str">
            <v>中高</v>
          </cell>
          <cell r="F33" t="str">
            <v>座椅</v>
          </cell>
          <cell r="G33" t="str">
            <v>零部件</v>
          </cell>
          <cell r="H33">
            <v>293072.562666667</v>
          </cell>
          <cell r="I33">
            <v>0.8</v>
          </cell>
          <cell r="J33">
            <v>234458.050133333</v>
          </cell>
          <cell r="K33">
            <v>170000</v>
          </cell>
          <cell r="L33">
            <v>64458.0501333334</v>
          </cell>
          <cell r="M33">
            <v>2697239.61</v>
          </cell>
          <cell r="N33">
            <v>100028.823333333</v>
          </cell>
          <cell r="O33">
            <v>80023.0586666667</v>
          </cell>
          <cell r="P33">
            <v>144481.1088</v>
          </cell>
          <cell r="Q33">
            <v>50000</v>
          </cell>
          <cell r="R33">
            <v>50000</v>
          </cell>
          <cell r="S33">
            <v>0.346066004166767</v>
          </cell>
          <cell r="T33">
            <v>0.00258050973818147</v>
          </cell>
          <cell r="U33">
            <v>29675.8619890869</v>
          </cell>
          <cell r="V33">
            <v>30000</v>
          </cell>
        </row>
        <row r="34">
          <cell r="C34" t="str">
            <v>S413031</v>
          </cell>
          <cell r="D34" t="str">
            <v>黄骅市致远摩托车配件有限公司</v>
          </cell>
          <cell r="E34" t="str">
            <v>中高</v>
          </cell>
          <cell r="F34" t="str">
            <v>座椅</v>
          </cell>
          <cell r="G34" t="str">
            <v>零部件</v>
          </cell>
          <cell r="H34">
            <v>40725.7813333333</v>
          </cell>
          <cell r="I34">
            <v>0.8</v>
          </cell>
          <cell r="J34">
            <v>32580.6250666667</v>
          </cell>
          <cell r="K34">
            <v>26022</v>
          </cell>
          <cell r="L34">
            <v>6558.62506666667</v>
          </cell>
          <cell r="M34">
            <v>148912.54</v>
          </cell>
          <cell r="N34">
            <v>13231.7666666667</v>
          </cell>
          <cell r="O34">
            <v>10585.4133333333</v>
          </cell>
          <cell r="P34">
            <v>17144.0384</v>
          </cell>
          <cell r="Q34">
            <v>10000</v>
          </cell>
          <cell r="R34">
            <v>10000</v>
          </cell>
          <cell r="S34">
            <v>0.583293140547329</v>
          </cell>
          <cell r="T34">
            <v>0.000516101947636294</v>
          </cell>
          <cell r="U34">
            <v>5935.17239781739</v>
          </cell>
          <cell r="V34">
            <v>0</v>
          </cell>
        </row>
        <row r="35">
          <cell r="C35" t="str">
            <v>S431010</v>
          </cell>
          <cell r="D35" t="str">
            <v>上海绽奇汽车部件有限公司</v>
          </cell>
          <cell r="E35" t="str">
            <v>中高</v>
          </cell>
          <cell r="F35" t="str">
            <v>座椅</v>
          </cell>
          <cell r="G35" t="str">
            <v>零部件</v>
          </cell>
          <cell r="H35">
            <v>295645.692</v>
          </cell>
          <cell r="I35">
            <v>0.8</v>
          </cell>
          <cell r="J35">
            <v>236516.5536</v>
          </cell>
          <cell r="K35">
            <v>160000</v>
          </cell>
          <cell r="L35">
            <v>76516.5536</v>
          </cell>
          <cell r="M35">
            <v>652726.79</v>
          </cell>
          <cell r="N35">
            <v>101896.593333333</v>
          </cell>
          <cell r="O35">
            <v>81517.2746666667</v>
          </cell>
          <cell r="P35">
            <v>158033.828266667</v>
          </cell>
          <cell r="Q35">
            <v>80000</v>
          </cell>
          <cell r="R35">
            <v>80000</v>
          </cell>
          <cell r="S35">
            <v>0.506220730570469</v>
          </cell>
          <cell r="T35">
            <v>0.00412881558109036</v>
          </cell>
          <cell r="U35">
            <v>47481.3791825391</v>
          </cell>
          <cell r="V35">
            <v>50000</v>
          </cell>
        </row>
        <row r="36">
          <cell r="C36" t="str">
            <v>S437060</v>
          </cell>
          <cell r="D36" t="str">
            <v>日照联成汽车部件有限公司</v>
          </cell>
          <cell r="E36" t="str">
            <v>座椅</v>
          </cell>
          <cell r="F36" t="str">
            <v>座椅</v>
          </cell>
          <cell r="G36" t="str">
            <v>零部件</v>
          </cell>
          <cell r="H36">
            <v>386428.448</v>
          </cell>
          <cell r="I36">
            <v>0.8</v>
          </cell>
          <cell r="J36">
            <v>309142.7584</v>
          </cell>
          <cell r="K36">
            <v>100000</v>
          </cell>
          <cell r="L36">
            <v>209142.7584</v>
          </cell>
          <cell r="M36">
            <v>1001718.64</v>
          </cell>
          <cell r="N36">
            <v>201260.953333333</v>
          </cell>
          <cell r="O36">
            <v>161008.762666667</v>
          </cell>
          <cell r="P36">
            <v>370151.521066667</v>
          </cell>
          <cell r="Q36">
            <v>150000</v>
          </cell>
          <cell r="R36">
            <v>150000</v>
          </cell>
          <cell r="S36">
            <v>0.405239453204851</v>
          </cell>
          <cell r="T36">
            <v>0.00774152921454442</v>
          </cell>
          <cell r="U36">
            <v>89027.5859672608</v>
          </cell>
          <cell r="V36">
            <v>120000</v>
          </cell>
        </row>
        <row r="37">
          <cell r="C37" t="str">
            <v>S413067</v>
          </cell>
          <cell r="D37" t="str">
            <v>沧州庆方汽车部件有限公司</v>
          </cell>
          <cell r="E37" t="str">
            <v>中高</v>
          </cell>
          <cell r="F37" t="str">
            <v>座椅</v>
          </cell>
          <cell r="G37" t="str">
            <v>零部件</v>
          </cell>
          <cell r="H37">
            <v>90405.6186666667</v>
          </cell>
          <cell r="I37">
            <v>0.8</v>
          </cell>
          <cell r="J37">
            <v>72324.4949333333</v>
          </cell>
          <cell r="K37">
            <v>30000</v>
          </cell>
          <cell r="L37">
            <v>42324.4949333333</v>
          </cell>
          <cell r="M37">
            <v>215718.75</v>
          </cell>
          <cell r="N37">
            <v>28867.3233333333</v>
          </cell>
          <cell r="O37">
            <v>23093.8586666667</v>
          </cell>
          <cell r="P37">
            <v>65418.3536</v>
          </cell>
          <cell r="Q37">
            <v>50000</v>
          </cell>
          <cell r="R37">
            <v>50000</v>
          </cell>
          <cell r="S37">
            <v>0.764311500496093</v>
          </cell>
          <cell r="T37">
            <v>0.00258050973818147</v>
          </cell>
          <cell r="U37">
            <v>29675.8619890869</v>
          </cell>
          <cell r="V37">
            <v>30000</v>
          </cell>
        </row>
        <row r="38">
          <cell r="C38" t="str">
            <v>S413021</v>
          </cell>
          <cell r="D38" t="str">
            <v>河北锐翰汽车零部件有限公司</v>
          </cell>
          <cell r="E38" t="str">
            <v>中高</v>
          </cell>
          <cell r="F38" t="str">
            <v>金属件</v>
          </cell>
          <cell r="G38" t="str">
            <v>零部件</v>
          </cell>
          <cell r="H38">
            <v>115846.789333333</v>
          </cell>
          <cell r="I38">
            <v>0.8</v>
          </cell>
          <cell r="J38">
            <v>92677.4314666667</v>
          </cell>
          <cell r="K38">
            <v>60000</v>
          </cell>
          <cell r="L38">
            <v>32677.4314666667</v>
          </cell>
          <cell r="M38">
            <v>582605.46</v>
          </cell>
          <cell r="N38">
            <v>34919.9383333333</v>
          </cell>
          <cell r="O38">
            <v>27935.9506666667</v>
          </cell>
          <cell r="P38">
            <v>60613.3821333333</v>
          </cell>
          <cell r="Q38">
            <v>25000</v>
          </cell>
          <cell r="R38">
            <v>25000</v>
          </cell>
          <cell r="S38">
            <v>0.412450173874255</v>
          </cell>
          <cell r="T38">
            <v>0.00129025486909074</v>
          </cell>
          <cell r="U38">
            <v>14837.9309945435</v>
          </cell>
          <cell r="V38">
            <v>20000</v>
          </cell>
        </row>
        <row r="39">
          <cell r="C39" t="str">
            <v>S433009</v>
          </cell>
          <cell r="D39" t="str">
            <v>浙江路得坦摩汽车部件股份有限公司</v>
          </cell>
          <cell r="E39" t="str">
            <v>中高</v>
          </cell>
          <cell r="F39" t="str">
            <v>金属件</v>
          </cell>
          <cell r="G39" t="str">
            <v>零部件</v>
          </cell>
          <cell r="H39">
            <v>1092399.28266667</v>
          </cell>
          <cell r="I39">
            <v>0.8</v>
          </cell>
          <cell r="J39">
            <v>873919.426133333</v>
          </cell>
          <cell r="K39">
            <v>1600000</v>
          </cell>
          <cell r="L39">
            <v>-726080.573866667</v>
          </cell>
          <cell r="M39">
            <v>2575230.16</v>
          </cell>
          <cell r="N39">
            <v>597902.233333333</v>
          </cell>
          <cell r="O39">
            <v>478321.786666667</v>
          </cell>
          <cell r="P39">
            <v>-247758.7872</v>
          </cell>
          <cell r="Q39">
            <v>300000</v>
          </cell>
          <cell r="R39">
            <v>300000</v>
          </cell>
          <cell r="S39">
            <v>-1.21085513612007</v>
          </cell>
          <cell r="T39">
            <v>0.0154830584290888</v>
          </cell>
          <cell r="U39">
            <v>178055.171934522</v>
          </cell>
          <cell r="V39">
            <v>500000</v>
          </cell>
        </row>
        <row r="40">
          <cell r="C40" t="str">
            <v>S413077</v>
          </cell>
          <cell r="D40" t="str">
            <v>文安县万达汽车配件制造有限公司</v>
          </cell>
          <cell r="E40" t="str">
            <v>中高</v>
          </cell>
          <cell r="F40" t="str">
            <v>金属件</v>
          </cell>
          <cell r="G40" t="str">
            <v>零部件</v>
          </cell>
          <cell r="H40">
            <v>559631.165333333</v>
          </cell>
          <cell r="I40">
            <v>0.8</v>
          </cell>
          <cell r="J40">
            <v>447704.932266667</v>
          </cell>
          <cell r="K40">
            <v>180000</v>
          </cell>
          <cell r="L40">
            <v>267704.932266667</v>
          </cell>
          <cell r="M40">
            <v>1329193.66</v>
          </cell>
          <cell r="N40">
            <v>209691.406666667</v>
          </cell>
          <cell r="O40">
            <v>167753.125333333</v>
          </cell>
          <cell r="P40">
            <v>435458.0576</v>
          </cell>
          <cell r="Q40">
            <v>300000</v>
          </cell>
          <cell r="R40">
            <v>300000</v>
          </cell>
          <cell r="S40">
            <v>0.688929725295316</v>
          </cell>
          <cell r="T40">
            <v>0.0154830584290888</v>
          </cell>
          <cell r="U40">
            <v>178055.171934522</v>
          </cell>
          <cell r="V40">
            <v>300000</v>
          </cell>
        </row>
        <row r="41">
          <cell r="C41" t="str">
            <v>S432009</v>
          </cell>
          <cell r="D41" t="str">
            <v>江苏力乐汽车部件股份有限公司</v>
          </cell>
          <cell r="E41" t="str">
            <v>高</v>
          </cell>
          <cell r="F41" t="str">
            <v>金属件/座椅</v>
          </cell>
          <cell r="G41" t="str">
            <v>零部件</v>
          </cell>
          <cell r="H41">
            <v>2003392.58666667</v>
          </cell>
          <cell r="I41">
            <v>0.8</v>
          </cell>
          <cell r="J41">
            <v>1602714.06933333</v>
          </cell>
          <cell r="K41">
            <v>300000</v>
          </cell>
          <cell r="L41">
            <v>1302714.06933333</v>
          </cell>
          <cell r="M41">
            <v>4727082.66</v>
          </cell>
          <cell r="N41">
            <v>1121102.13666667</v>
          </cell>
          <cell r="O41">
            <v>896881.709333333</v>
          </cell>
          <cell r="P41">
            <v>2199595.77866667</v>
          </cell>
          <cell r="Q41">
            <v>1300000</v>
          </cell>
          <cell r="R41">
            <v>1300000</v>
          </cell>
          <cell r="S41">
            <v>0.591017682707149</v>
          </cell>
          <cell r="T41">
            <v>0.0670932531927183</v>
          </cell>
          <cell r="U41">
            <v>771572.41171626</v>
          </cell>
          <cell r="V41">
            <v>300000</v>
          </cell>
        </row>
        <row r="42">
          <cell r="C42" t="str">
            <v>S432002</v>
          </cell>
          <cell r="D42" t="str">
            <v>江苏全盛座舱技术股份有限公司</v>
          </cell>
          <cell r="E42" t="str">
            <v>高</v>
          </cell>
          <cell r="F42" t="str">
            <v>金属件</v>
          </cell>
          <cell r="G42" t="str">
            <v>零部件</v>
          </cell>
          <cell r="H42">
            <v>624800.275</v>
          </cell>
          <cell r="I42">
            <v>0.8</v>
          </cell>
          <cell r="J42">
            <v>499840.22</v>
          </cell>
          <cell r="K42">
            <v>290000</v>
          </cell>
          <cell r="L42">
            <v>209840.22</v>
          </cell>
          <cell r="M42">
            <v>728642.2</v>
          </cell>
          <cell r="N42">
            <v>447506.053333333</v>
          </cell>
          <cell r="O42">
            <v>358004.842666667</v>
          </cell>
          <cell r="P42">
            <v>567845.062666667</v>
          </cell>
          <cell r="Q42">
            <v>350000</v>
          </cell>
          <cell r="R42">
            <v>350000</v>
          </cell>
          <cell r="S42">
            <v>0.616365313376785</v>
          </cell>
          <cell r="T42">
            <v>0.0180635681672703</v>
          </cell>
          <cell r="U42">
            <v>207731.033923609</v>
          </cell>
          <cell r="V42">
            <v>280000</v>
          </cell>
        </row>
        <row r="43">
          <cell r="C43" t="str">
            <v>S411046</v>
          </cell>
          <cell r="D43" t="str">
            <v>北京宇喆科技有限公司</v>
          </cell>
          <cell r="E43" t="str">
            <v>中高</v>
          </cell>
          <cell r="F43" t="str">
            <v>座椅</v>
          </cell>
          <cell r="G43" t="str">
            <v>零部件</v>
          </cell>
          <cell r="H43">
            <v>79868.784</v>
          </cell>
          <cell r="I43">
            <v>0.8</v>
          </cell>
          <cell r="J43">
            <v>63895.0272</v>
          </cell>
          <cell r="K43">
            <v>650000</v>
          </cell>
          <cell r="L43">
            <v>-586104.9728</v>
          </cell>
          <cell r="M43">
            <v>237504.17</v>
          </cell>
          <cell r="N43">
            <v>85645.845</v>
          </cell>
          <cell r="O43">
            <v>68516.676</v>
          </cell>
          <cell r="P43">
            <v>-517588.2968</v>
          </cell>
          <cell r="Q43">
            <v>230000</v>
          </cell>
          <cell r="R43">
            <v>230000</v>
          </cell>
          <cell r="S43">
            <v>-0.44436862545382</v>
          </cell>
          <cell r="T43">
            <v>0.0118703447956348</v>
          </cell>
          <cell r="U43">
            <v>136508.9651498</v>
          </cell>
          <cell r="V43">
            <v>100000</v>
          </cell>
        </row>
        <row r="44">
          <cell r="C44" t="str">
            <v>S437015</v>
          </cell>
          <cell r="D44" t="str">
            <v>山东金达汽车部件制造股份有限公司</v>
          </cell>
          <cell r="E44" t="str">
            <v>中高</v>
          </cell>
          <cell r="F44" t="str">
            <v>座椅</v>
          </cell>
          <cell r="G44" t="str">
            <v>零部件</v>
          </cell>
          <cell r="H44">
            <v>730346.144</v>
          </cell>
          <cell r="I44">
            <v>0.8</v>
          </cell>
          <cell r="J44">
            <v>584276.9152</v>
          </cell>
          <cell r="K44">
            <v>440000</v>
          </cell>
          <cell r="L44">
            <v>144276.9152</v>
          </cell>
          <cell r="M44">
            <v>1868241.73</v>
          </cell>
          <cell r="N44">
            <v>474865.698333333</v>
          </cell>
          <cell r="O44">
            <v>379892.558666667</v>
          </cell>
          <cell r="P44">
            <v>524169.473866667</v>
          </cell>
          <cell r="Q44">
            <v>400000</v>
          </cell>
          <cell r="R44">
            <v>400000</v>
          </cell>
          <cell r="S44">
            <v>0.763111970350544</v>
          </cell>
          <cell r="T44">
            <v>0.0206440779054518</v>
          </cell>
          <cell r="U44">
            <v>237406.895912695</v>
          </cell>
          <cell r="V44">
            <v>150000</v>
          </cell>
        </row>
        <row r="45">
          <cell r="C45" t="str">
            <v>S443004</v>
          </cell>
          <cell r="D45" t="str">
            <v>湘乡简美新材料科技有限公司</v>
          </cell>
          <cell r="E45" t="str">
            <v>中高</v>
          </cell>
          <cell r="F45" t="str">
            <v>金属件</v>
          </cell>
          <cell r="G45" t="str">
            <v>零部件</v>
          </cell>
          <cell r="H45">
            <v>1328000.55333333</v>
          </cell>
          <cell r="I45">
            <v>0.8</v>
          </cell>
          <cell r="J45">
            <v>1062400.44266667</v>
          </cell>
          <cell r="K45">
            <v>350000</v>
          </cell>
          <cell r="L45">
            <v>712400.442666667</v>
          </cell>
          <cell r="M45">
            <v>2892878.93</v>
          </cell>
          <cell r="N45">
            <v>445457.973333333</v>
          </cell>
          <cell r="O45">
            <v>356366.378666667</v>
          </cell>
          <cell r="P45">
            <v>1068766.82133333</v>
          </cell>
          <cell r="Q45">
            <v>300000</v>
          </cell>
          <cell r="R45">
            <v>300000</v>
          </cell>
          <cell r="S45">
            <v>0.280697336417814</v>
          </cell>
          <cell r="T45">
            <v>0.0154830584290888</v>
          </cell>
          <cell r="U45">
            <v>178055.171934522</v>
          </cell>
          <cell r="V45">
            <v>20000</v>
          </cell>
        </row>
        <row r="46">
          <cell r="C46" t="str">
            <v>S443004</v>
          </cell>
          <cell r="D46" t="str">
            <v>湘乡简美新材料科技有限公司</v>
          </cell>
          <cell r="E46" t="str">
            <v>中高</v>
          </cell>
          <cell r="F46" t="str">
            <v>金属件</v>
          </cell>
          <cell r="G46" t="str">
            <v>零部件</v>
          </cell>
          <cell r="H46">
            <v>1328000.55333333</v>
          </cell>
          <cell r="I46">
            <v>0.8</v>
          </cell>
          <cell r="J46">
            <v>1062400.44266667</v>
          </cell>
          <cell r="K46">
            <v>350000</v>
          </cell>
          <cell r="L46">
            <v>712400.442666667</v>
          </cell>
          <cell r="M46">
            <v>2892878.93</v>
          </cell>
          <cell r="N46">
            <v>445457.973333333</v>
          </cell>
          <cell r="O46">
            <v>356366.378666667</v>
          </cell>
          <cell r="P46">
            <v>1068766.82133333</v>
          </cell>
          <cell r="Q46">
            <v>300000</v>
          </cell>
          <cell r="R46">
            <v>300000</v>
          </cell>
          <cell r="S46">
            <v>0.280697336417814</v>
          </cell>
          <cell r="T46">
            <v>0.0154830584290888</v>
          </cell>
          <cell r="U46">
            <v>178055.171934522</v>
          </cell>
          <cell r="V46">
            <v>180000</v>
          </cell>
        </row>
        <row r="47">
          <cell r="C47" t="str">
            <v>S412020</v>
          </cell>
          <cell r="D47" t="str">
            <v>天津市鹏升汽车部件有限公司</v>
          </cell>
          <cell r="E47" t="str">
            <v>中高</v>
          </cell>
          <cell r="F47" t="str">
            <v>座椅</v>
          </cell>
          <cell r="G47" t="str">
            <v>零部件</v>
          </cell>
          <cell r="H47">
            <v>1233276.20933333</v>
          </cell>
          <cell r="I47">
            <v>0.8</v>
          </cell>
          <cell r="J47">
            <v>986620.967466667</v>
          </cell>
          <cell r="K47">
            <v>550000</v>
          </cell>
          <cell r="L47">
            <v>436620.967466667</v>
          </cell>
          <cell r="M47">
            <v>7230577.73</v>
          </cell>
          <cell r="N47">
            <v>327250.981666667</v>
          </cell>
          <cell r="O47">
            <v>261800.785333333</v>
          </cell>
          <cell r="P47">
            <v>698421.7528</v>
          </cell>
          <cell r="Q47">
            <v>250000</v>
          </cell>
          <cell r="R47">
            <v>250000</v>
          </cell>
          <cell r="S47">
            <v>0.357949904907372</v>
          </cell>
          <cell r="T47">
            <v>0.0129025486909074</v>
          </cell>
          <cell r="U47">
            <v>148379.309945435</v>
          </cell>
          <cell r="V47">
            <v>300000</v>
          </cell>
        </row>
        <row r="48">
          <cell r="C48" t="str">
            <v>S413132</v>
          </cell>
          <cell r="D48" t="str">
            <v>霸州市政锦五金制品有限公司</v>
          </cell>
          <cell r="E48" t="str">
            <v>中高</v>
          </cell>
          <cell r="F48" t="str">
            <v>金属件</v>
          </cell>
          <cell r="G48" t="str">
            <v>零部件</v>
          </cell>
          <cell r="H48">
            <v>567587.254666667</v>
          </cell>
          <cell r="I48">
            <v>0.8</v>
          </cell>
          <cell r="J48">
            <v>454069.803733333</v>
          </cell>
          <cell r="K48">
            <v>500000</v>
          </cell>
          <cell r="L48">
            <v>-45930.1962666667</v>
          </cell>
          <cell r="M48">
            <v>1016896.01</v>
          </cell>
          <cell r="N48">
            <v>224742.273333333</v>
          </cell>
          <cell r="O48">
            <v>179793.818666667</v>
          </cell>
          <cell r="P48">
            <v>133863.6224</v>
          </cell>
          <cell r="Q48">
            <v>350000</v>
          </cell>
          <cell r="R48">
            <v>350000</v>
          </cell>
          <cell r="S48">
            <v>2.61460129141104</v>
          </cell>
          <cell r="T48">
            <v>0.0180635681672703</v>
          </cell>
          <cell r="U48">
            <v>207731.033923609</v>
          </cell>
          <cell r="V48">
            <v>350000</v>
          </cell>
        </row>
        <row r="49">
          <cell r="C49" t="str">
            <v>S422005</v>
          </cell>
          <cell r="D49" t="str">
            <v>吉林省德邦汽车电子有限公司</v>
          </cell>
          <cell r="E49" t="str">
            <v>中高</v>
          </cell>
          <cell r="F49" t="str">
            <v>金属件</v>
          </cell>
          <cell r="G49" t="str">
            <v>零部件</v>
          </cell>
          <cell r="H49">
            <v>860256.921333333</v>
          </cell>
          <cell r="I49">
            <v>0.8</v>
          </cell>
          <cell r="J49">
            <v>688205.537066667</v>
          </cell>
          <cell r="K49">
            <v>384000</v>
          </cell>
          <cell r="L49">
            <v>304205.537066667</v>
          </cell>
          <cell r="M49">
            <v>2886378.84</v>
          </cell>
          <cell r="N49">
            <v>230325.216666667</v>
          </cell>
          <cell r="O49">
            <v>184260.173333333</v>
          </cell>
          <cell r="P49">
            <v>488465.7104</v>
          </cell>
          <cell r="Q49">
            <v>200000</v>
          </cell>
          <cell r="R49">
            <v>200000</v>
          </cell>
          <cell r="S49">
            <v>0.409445321834816</v>
          </cell>
          <cell r="T49">
            <v>0.0103220389527259</v>
          </cell>
          <cell r="U49">
            <v>118703.447956348</v>
          </cell>
          <cell r="V49">
            <v>100000</v>
          </cell>
        </row>
        <row r="50">
          <cell r="C50" t="str">
            <v>S413178</v>
          </cell>
          <cell r="D50" t="str">
            <v>廊坊市东平汽车零配件有限公司</v>
          </cell>
          <cell r="E50" t="str">
            <v>座椅</v>
          </cell>
          <cell r="F50" t="str">
            <v>座椅</v>
          </cell>
          <cell r="G50" t="str">
            <v>零部件</v>
          </cell>
          <cell r="H50">
            <v>107194.523333333</v>
          </cell>
          <cell r="I50">
            <v>1</v>
          </cell>
          <cell r="J50">
            <v>107194.523333333</v>
          </cell>
          <cell r="K50">
            <v>0</v>
          </cell>
          <cell r="L50">
            <v>107194.523333333</v>
          </cell>
          <cell r="M50">
            <v>768339.52</v>
          </cell>
          <cell r="N50">
            <v>0</v>
          </cell>
          <cell r="O50">
            <v>0</v>
          </cell>
          <cell r="P50">
            <v>107194.523333333</v>
          </cell>
          <cell r="Q50">
            <v>120000</v>
          </cell>
          <cell r="R50">
            <v>120000</v>
          </cell>
          <cell r="S50">
            <v>1.11946017640142</v>
          </cell>
          <cell r="T50">
            <v>0.00619322337163553</v>
          </cell>
          <cell r="U50">
            <v>71222.0687738086</v>
          </cell>
          <cell r="V50">
            <v>120000</v>
          </cell>
        </row>
        <row r="51">
          <cell r="C51" t="str">
            <v>S413125</v>
          </cell>
          <cell r="D51" t="str">
            <v>沧州智凯金属制品有限公司</v>
          </cell>
          <cell r="E51" t="str">
            <v>极高</v>
          </cell>
          <cell r="F51" t="str">
            <v>金属件</v>
          </cell>
          <cell r="G51" t="str">
            <v>零部件</v>
          </cell>
          <cell r="H51">
            <v>387105.944</v>
          </cell>
          <cell r="I51">
            <v>0.8</v>
          </cell>
          <cell r="J51">
            <v>309684.7552</v>
          </cell>
          <cell r="K51">
            <v>300000</v>
          </cell>
          <cell r="L51">
            <v>9684.75520000001</v>
          </cell>
          <cell r="M51">
            <v>806167.36</v>
          </cell>
          <cell r="N51">
            <v>134913.28</v>
          </cell>
          <cell r="O51">
            <v>107930.624</v>
          </cell>
          <cell r="P51">
            <v>117615.3792</v>
          </cell>
          <cell r="Q51">
            <v>250000</v>
          </cell>
          <cell r="R51">
            <v>250000</v>
          </cell>
          <cell r="S51">
            <v>2.12557236732524</v>
          </cell>
          <cell r="T51">
            <v>0.0129025486909074</v>
          </cell>
          <cell r="U51">
            <v>148379.309945435</v>
          </cell>
          <cell r="V51">
            <v>250000</v>
          </cell>
        </row>
        <row r="52">
          <cell r="C52" t="str">
            <v>S433023</v>
          </cell>
          <cell r="D52" t="str">
            <v>浙江万里安全器材制造有限公司</v>
          </cell>
          <cell r="E52" t="str">
            <v>座椅</v>
          </cell>
          <cell r="F52" t="str">
            <v>座椅</v>
          </cell>
          <cell r="G52" t="str">
            <v>零部件</v>
          </cell>
          <cell r="H52">
            <v>90594.6613333333</v>
          </cell>
          <cell r="I52">
            <v>0.8</v>
          </cell>
          <cell r="J52">
            <v>72475.7290666667</v>
          </cell>
          <cell r="K52">
            <v>0</v>
          </cell>
          <cell r="L52">
            <v>72475.7290666667</v>
          </cell>
          <cell r="M52">
            <v>234473.3</v>
          </cell>
          <cell r="N52">
            <v>40341.035</v>
          </cell>
          <cell r="O52">
            <v>32272.828</v>
          </cell>
          <cell r="P52">
            <v>104748.557066667</v>
          </cell>
          <cell r="Q52">
            <v>50000</v>
          </cell>
          <cell r="R52">
            <v>50000</v>
          </cell>
          <cell r="S52">
            <v>0.477333544252813</v>
          </cell>
          <cell r="T52">
            <v>0.00258050973818147</v>
          </cell>
          <cell r="U52">
            <v>29675.8619890869</v>
          </cell>
          <cell r="V52">
            <v>40000</v>
          </cell>
        </row>
        <row r="53">
          <cell r="C53" t="str">
            <v>S411007</v>
          </cell>
          <cell r="D53" t="str">
            <v>北京浦东三浦标准件有限公司</v>
          </cell>
          <cell r="E53" t="str">
            <v>中高</v>
          </cell>
          <cell r="F53" t="str">
            <v>金属件</v>
          </cell>
          <cell r="G53" t="str">
            <v>零部件</v>
          </cell>
          <cell r="H53">
            <v>370852.936</v>
          </cell>
          <cell r="I53">
            <v>0.8</v>
          </cell>
          <cell r="J53">
            <v>296682.3488</v>
          </cell>
          <cell r="K53">
            <v>440000</v>
          </cell>
          <cell r="L53">
            <v>-143317.6512</v>
          </cell>
          <cell r="M53">
            <v>2340890.79</v>
          </cell>
          <cell r="N53">
            <v>151038.305</v>
          </cell>
          <cell r="O53">
            <v>120830.644</v>
          </cell>
          <cell r="P53">
            <v>-22487.0072</v>
          </cell>
          <cell r="Q53">
            <v>120000</v>
          </cell>
          <cell r="R53">
            <v>120000</v>
          </cell>
          <cell r="S53">
            <v>-5.33641488761564</v>
          </cell>
          <cell r="T53">
            <v>0.00619322337163553</v>
          </cell>
          <cell r="U53">
            <v>71222.0687738086</v>
          </cell>
          <cell r="V53">
            <v>70000</v>
          </cell>
        </row>
        <row r="54">
          <cell r="C54" t="str">
            <v>S433019</v>
          </cell>
          <cell r="D54" t="str">
            <v>杭州阳晨聚氨酯制品有限公司</v>
          </cell>
          <cell r="E54" t="str">
            <v>中高</v>
          </cell>
          <cell r="F54" t="str">
            <v>金属件</v>
          </cell>
          <cell r="G54" t="str">
            <v>零部件</v>
          </cell>
          <cell r="H54">
            <v>109369.089333333</v>
          </cell>
          <cell r="I54">
            <v>0.8</v>
          </cell>
          <cell r="J54">
            <v>87495.2714666667</v>
          </cell>
          <cell r="K54">
            <v>0</v>
          </cell>
          <cell r="L54">
            <v>87495.2714666667</v>
          </cell>
          <cell r="M54">
            <v>243822.61</v>
          </cell>
          <cell r="N54">
            <v>37616.8266666667</v>
          </cell>
          <cell r="O54">
            <v>30093.4613333333</v>
          </cell>
          <cell r="P54">
            <v>117588.7328</v>
          </cell>
          <cell r="Q54">
            <v>70000</v>
          </cell>
          <cell r="R54">
            <v>70000</v>
          </cell>
          <cell r="S54">
            <v>0.595295130181044</v>
          </cell>
          <cell r="T54">
            <v>0.00361271363345406</v>
          </cell>
          <cell r="U54">
            <v>41546.2067847217</v>
          </cell>
          <cell r="V54">
            <v>30000</v>
          </cell>
        </row>
        <row r="55">
          <cell r="C55" t="str">
            <v>S413161</v>
          </cell>
          <cell r="D55" t="str">
            <v>河北利达金属制品集团有限公司</v>
          </cell>
          <cell r="E55" t="str">
            <v>中高</v>
          </cell>
          <cell r="F55" t="str">
            <v>金属件</v>
          </cell>
          <cell r="G55" t="str">
            <v>零部件</v>
          </cell>
          <cell r="H55">
            <v>1923349.536</v>
          </cell>
          <cell r="I55">
            <v>0.8</v>
          </cell>
          <cell r="J55">
            <v>1538679.6288</v>
          </cell>
          <cell r="K55">
            <v>600000</v>
          </cell>
          <cell r="L55">
            <v>938679.6288</v>
          </cell>
          <cell r="M55">
            <v>3201340.91</v>
          </cell>
          <cell r="N55">
            <v>952490.505</v>
          </cell>
          <cell r="O55">
            <v>761992.404</v>
          </cell>
          <cell r="P55">
            <v>1700672.0328</v>
          </cell>
          <cell r="Q55">
            <v>500000</v>
          </cell>
          <cell r="R55">
            <v>500000</v>
          </cell>
          <cell r="S55">
            <v>0.294001424352699</v>
          </cell>
          <cell r="T55">
            <v>0.0258050973818147</v>
          </cell>
          <cell r="U55">
            <v>296758.619890869</v>
          </cell>
          <cell r="V55">
            <v>500000</v>
          </cell>
        </row>
        <row r="56">
          <cell r="C56" t="str">
            <v>S411048</v>
          </cell>
          <cell r="D56" t="str">
            <v>致冠沧州汽车部件有限公司</v>
          </cell>
          <cell r="E56" t="str">
            <v>中高</v>
          </cell>
          <cell r="F56" t="str">
            <v>金属件</v>
          </cell>
          <cell r="G56" t="str">
            <v>零部件</v>
          </cell>
          <cell r="H56">
            <v>321038.486666667</v>
          </cell>
          <cell r="I56">
            <v>1</v>
          </cell>
          <cell r="J56">
            <v>321038.486666667</v>
          </cell>
          <cell r="K56">
            <v>150000</v>
          </cell>
          <cell r="L56">
            <v>171038.486666667</v>
          </cell>
          <cell r="M56">
            <v>635808.38</v>
          </cell>
          <cell r="N56">
            <v>122101.02</v>
          </cell>
          <cell r="O56">
            <v>122101.02</v>
          </cell>
          <cell r="P56">
            <v>293139.506666667</v>
          </cell>
          <cell r="Q56">
            <v>50000</v>
          </cell>
          <cell r="R56">
            <v>50000</v>
          </cell>
          <cell r="S56">
            <v>0.170567251642597</v>
          </cell>
          <cell r="T56">
            <v>0.00258050973818147</v>
          </cell>
          <cell r="U56">
            <v>29675.8619890869</v>
          </cell>
          <cell r="V56">
            <v>0</v>
          </cell>
        </row>
        <row r="57">
          <cell r="C57" t="str">
            <v>S432011</v>
          </cell>
          <cell r="D57" t="str">
            <v>旷达汽车饰件系统有限公司</v>
          </cell>
          <cell r="E57" t="str">
            <v>中高</v>
          </cell>
          <cell r="F57" t="str">
            <v>金属件</v>
          </cell>
          <cell r="G57" t="str">
            <v>零部件</v>
          </cell>
          <cell r="H57">
            <v>318695.926666667</v>
          </cell>
          <cell r="I57">
            <v>0.8</v>
          </cell>
          <cell r="J57">
            <v>254956.741333333</v>
          </cell>
          <cell r="K57">
            <v>450000</v>
          </cell>
          <cell r="L57">
            <v>-195043.258666667</v>
          </cell>
          <cell r="M57">
            <v>671484.1</v>
          </cell>
          <cell r="N57">
            <v>143555.96</v>
          </cell>
          <cell r="O57">
            <v>114844.768</v>
          </cell>
          <cell r="P57">
            <v>-80198.4906666666</v>
          </cell>
          <cell r="Q57">
            <v>540000</v>
          </cell>
          <cell r="R57">
            <v>540000</v>
          </cell>
          <cell r="S57">
            <v>-6.73329380030893</v>
          </cell>
          <cell r="T57">
            <v>0.0278695051723599</v>
          </cell>
          <cell r="U57">
            <v>320499.309482139</v>
          </cell>
          <cell r="V57">
            <v>100000</v>
          </cell>
        </row>
        <row r="58">
          <cell r="C58" t="str">
            <v>S437019</v>
          </cell>
          <cell r="D58" t="str">
            <v>日照浩利橡塑有限公司</v>
          </cell>
          <cell r="E58" t="str">
            <v>中高</v>
          </cell>
          <cell r="F58" t="str">
            <v>金属件</v>
          </cell>
          <cell r="G58" t="str">
            <v>零部件</v>
          </cell>
          <cell r="H58">
            <v>571537.521333333</v>
          </cell>
          <cell r="I58">
            <v>0.8</v>
          </cell>
          <cell r="J58">
            <v>457230.017066667</v>
          </cell>
          <cell r="K58">
            <v>300000</v>
          </cell>
          <cell r="L58">
            <v>157230.017066667</v>
          </cell>
          <cell r="M58">
            <v>1743173.61</v>
          </cell>
          <cell r="N58">
            <v>309071.263333333</v>
          </cell>
          <cell r="O58">
            <v>247257.010666667</v>
          </cell>
          <cell r="P58">
            <v>404487.027733333</v>
          </cell>
          <cell r="Q58">
            <v>240000</v>
          </cell>
          <cell r="R58">
            <v>240000</v>
          </cell>
          <cell r="S58">
            <v>0.593344121182114</v>
          </cell>
          <cell r="T58">
            <v>0.0123864467432711</v>
          </cell>
          <cell r="U58">
            <v>142444.137547617</v>
          </cell>
          <cell r="V58">
            <v>100000</v>
          </cell>
        </row>
        <row r="59">
          <cell r="C59" t="str">
            <v>S432014</v>
          </cell>
          <cell r="D59" t="str">
            <v>江苏万金汽车零部件制造有限公司</v>
          </cell>
          <cell r="E59" t="str">
            <v>中高</v>
          </cell>
          <cell r="F59" t="str">
            <v>金属件</v>
          </cell>
          <cell r="G59" t="str">
            <v>零部件</v>
          </cell>
          <cell r="H59">
            <v>238860.921333333</v>
          </cell>
          <cell r="I59">
            <v>1</v>
          </cell>
          <cell r="J59">
            <v>238860.921333333</v>
          </cell>
          <cell r="K59">
            <v>290000</v>
          </cell>
          <cell r="L59">
            <v>-51139.0786666667</v>
          </cell>
          <cell r="M59">
            <v>1124569.23</v>
          </cell>
          <cell r="N59">
            <v>123439.506666667</v>
          </cell>
          <cell r="O59">
            <v>123439.506666667</v>
          </cell>
          <cell r="P59">
            <v>72300.428</v>
          </cell>
          <cell r="Q59">
            <v>200000</v>
          </cell>
          <cell r="R59">
            <v>200000</v>
          </cell>
          <cell r="S59">
            <v>2.76623535340621</v>
          </cell>
          <cell r="T59">
            <v>0.0103220389527259</v>
          </cell>
          <cell r="U59">
            <v>118703.447956348</v>
          </cell>
          <cell r="V59">
            <v>100000</v>
          </cell>
        </row>
        <row r="60">
          <cell r="C60" t="str">
            <v>S413025</v>
          </cell>
          <cell r="D60" t="str">
            <v>沧州宇诺五金制造有限公司</v>
          </cell>
          <cell r="E60" t="str">
            <v>中高</v>
          </cell>
          <cell r="F60" t="str">
            <v>金属件</v>
          </cell>
          <cell r="G60" t="str">
            <v>零部件</v>
          </cell>
          <cell r="H60">
            <v>462914.212</v>
          </cell>
          <cell r="I60">
            <v>0.8</v>
          </cell>
          <cell r="J60">
            <v>370331.3696</v>
          </cell>
          <cell r="K60">
            <v>260000</v>
          </cell>
          <cell r="L60">
            <v>110331.3696</v>
          </cell>
          <cell r="M60">
            <v>1202416.78</v>
          </cell>
          <cell r="N60">
            <v>164414.35</v>
          </cell>
          <cell r="O60">
            <v>131531.48</v>
          </cell>
          <cell r="P60">
            <v>241862.8496</v>
          </cell>
          <cell r="Q60">
            <v>100000</v>
          </cell>
          <cell r="R60">
            <v>100000</v>
          </cell>
          <cell r="S60">
            <v>0.413457462216223</v>
          </cell>
          <cell r="T60">
            <v>0.00516101947636294</v>
          </cell>
          <cell r="U60">
            <v>59351.7239781739</v>
          </cell>
          <cell r="V60">
            <v>50000</v>
          </cell>
        </row>
        <row r="61">
          <cell r="C61" t="str">
            <v>S413130</v>
          </cell>
          <cell r="D61" t="str">
            <v>泊头市捷润五金制品有限公司</v>
          </cell>
          <cell r="E61" t="str">
            <v>极高</v>
          </cell>
          <cell r="F61" t="str">
            <v>金属件</v>
          </cell>
          <cell r="G61" t="str">
            <v>零部件</v>
          </cell>
          <cell r="H61">
            <v>320283.968333333</v>
          </cell>
          <cell r="I61">
            <v>1</v>
          </cell>
          <cell r="J61">
            <v>320283.968333333</v>
          </cell>
          <cell r="K61">
            <v>368000</v>
          </cell>
          <cell r="L61">
            <v>-47716.0316666667</v>
          </cell>
          <cell r="M61">
            <v>427618.47</v>
          </cell>
          <cell r="N61">
            <v>127331.605</v>
          </cell>
          <cell r="O61">
            <v>127331.605</v>
          </cell>
          <cell r="P61">
            <v>79615.5733333333</v>
          </cell>
          <cell r="Q61">
            <v>127000</v>
          </cell>
          <cell r="R61">
            <v>127000</v>
          </cell>
          <cell r="S61">
            <v>1.59516530099304</v>
          </cell>
          <cell r="T61">
            <v>0.00655449473498094</v>
          </cell>
          <cell r="U61">
            <v>75376.6894522808</v>
          </cell>
          <cell r="V61">
            <v>127000</v>
          </cell>
        </row>
        <row r="62">
          <cell r="C62" t="str">
            <v>S413175</v>
          </cell>
          <cell r="D62" t="str">
            <v>河北莫特美橡塑科技有限公司</v>
          </cell>
          <cell r="E62" t="str">
            <v>中高</v>
          </cell>
          <cell r="F62" t="str">
            <v>金属件</v>
          </cell>
          <cell r="G62" t="str">
            <v>零部件</v>
          </cell>
          <cell r="H62">
            <v>194703.856</v>
          </cell>
          <cell r="I62">
            <v>0.8</v>
          </cell>
          <cell r="J62">
            <v>155763.0848</v>
          </cell>
          <cell r="K62">
            <v>110000</v>
          </cell>
          <cell r="L62">
            <v>45763.0848</v>
          </cell>
          <cell r="M62">
            <v>270870.28</v>
          </cell>
          <cell r="N62">
            <v>92267.08</v>
          </cell>
          <cell r="O62">
            <v>73813.664</v>
          </cell>
          <cell r="P62">
            <v>119576.7488</v>
          </cell>
          <cell r="Q62">
            <v>70000</v>
          </cell>
          <cell r="R62">
            <v>70000</v>
          </cell>
          <cell r="S62">
            <v>0.58539808702342</v>
          </cell>
          <cell r="T62">
            <v>0.00361271363345406</v>
          </cell>
          <cell r="U62">
            <v>41546.2067847217</v>
          </cell>
          <cell r="V62">
            <v>40000</v>
          </cell>
        </row>
        <row r="63">
          <cell r="C63" t="str">
            <v>S413204</v>
          </cell>
          <cell r="D63" t="str">
            <v>永清永泰汽车部件有限公司</v>
          </cell>
          <cell r="E63" t="str">
            <v>中高</v>
          </cell>
          <cell r="F63" t="str">
            <v>金属件</v>
          </cell>
          <cell r="G63" t="str">
            <v>零部件</v>
          </cell>
          <cell r="H63">
            <v>18753.244</v>
          </cell>
          <cell r="I63">
            <v>0.8</v>
          </cell>
          <cell r="J63">
            <v>15002.5952</v>
          </cell>
          <cell r="K63">
            <v>81551.24</v>
          </cell>
          <cell r="L63">
            <v>-66548.6448</v>
          </cell>
          <cell r="M63">
            <v>992.720000000008</v>
          </cell>
          <cell r="N63">
            <v>18259.7583333333</v>
          </cell>
          <cell r="O63">
            <v>14607.8066666667</v>
          </cell>
          <cell r="P63">
            <v>-51940.8381333333</v>
          </cell>
          <cell r="Q63">
            <v>14607.8066666667</v>
          </cell>
          <cell r="R63">
            <v>14607.8066666667</v>
          </cell>
          <cell r="S63">
            <v>-0.281239332895786</v>
          </cell>
          <cell r="T63">
            <v>0.000753911747136111</v>
          </cell>
          <cell r="U63">
            <v>8669.98509206528</v>
          </cell>
          <cell r="V63">
            <v>10000</v>
          </cell>
        </row>
        <row r="64">
          <cell r="C64" t="str">
            <v>S412022</v>
          </cell>
          <cell r="D64" t="str">
            <v>天津市宝坻区维华五金厂</v>
          </cell>
          <cell r="E64" t="str">
            <v>中高</v>
          </cell>
          <cell r="F64" t="str">
            <v>金属件</v>
          </cell>
          <cell r="G64" t="str">
            <v>零部件</v>
          </cell>
          <cell r="H64">
            <v>40270.08</v>
          </cell>
          <cell r="I64">
            <v>0.8</v>
          </cell>
          <cell r="J64">
            <v>32216.064</v>
          </cell>
          <cell r="K64">
            <v>40000</v>
          </cell>
          <cell r="L64">
            <v>-7783.936</v>
          </cell>
          <cell r="M64">
            <v>175947.79</v>
          </cell>
          <cell r="N64">
            <v>20360.34</v>
          </cell>
          <cell r="O64">
            <v>16288.272</v>
          </cell>
          <cell r="P64">
            <v>8504.336</v>
          </cell>
          <cell r="Q64">
            <v>15000</v>
          </cell>
          <cell r="R64">
            <v>15000</v>
          </cell>
          <cell r="S64">
            <v>1.76380613371814</v>
          </cell>
          <cell r="T64">
            <v>0.000774152921454442</v>
          </cell>
          <cell r="U64">
            <v>8902.75859672608</v>
          </cell>
          <cell r="V64">
            <v>10000</v>
          </cell>
        </row>
        <row r="65">
          <cell r="C65" t="str">
            <v>S413129</v>
          </cell>
          <cell r="D65" t="str">
            <v>文安县恒德汽车座椅制造有限公司</v>
          </cell>
          <cell r="E65" t="str">
            <v>中高</v>
          </cell>
          <cell r="F65" t="str">
            <v>金属件</v>
          </cell>
          <cell r="G65" t="str">
            <v>零部件</v>
          </cell>
          <cell r="H65">
            <v>142043.338666667</v>
          </cell>
          <cell r="I65">
            <v>0.8</v>
          </cell>
          <cell r="J65">
            <v>113634.670933333</v>
          </cell>
          <cell r="K65">
            <v>199000</v>
          </cell>
          <cell r="L65">
            <v>-85365.3290666667</v>
          </cell>
          <cell r="M65">
            <v>287445.04</v>
          </cell>
          <cell r="N65">
            <v>79188.5966666667</v>
          </cell>
          <cell r="O65">
            <v>63350.8773333333</v>
          </cell>
          <cell r="P65">
            <v>-22014.4517333333</v>
          </cell>
          <cell r="Q65">
            <v>50000</v>
          </cell>
          <cell r="R65">
            <v>50000</v>
          </cell>
          <cell r="S65">
            <v>-2.27123530513786</v>
          </cell>
          <cell r="T65">
            <v>0.00258050973818147</v>
          </cell>
          <cell r="U65">
            <v>29675.8619890869</v>
          </cell>
          <cell r="V65">
            <v>20000</v>
          </cell>
        </row>
        <row r="66">
          <cell r="C66" t="str">
            <v>S413020</v>
          </cell>
          <cell r="D66" t="str">
            <v>沧州旭兴五金制品有限公司</v>
          </cell>
          <cell r="E66" t="str">
            <v>中高</v>
          </cell>
          <cell r="F66" t="str">
            <v>金属件</v>
          </cell>
          <cell r="G66" t="str">
            <v>零部件</v>
          </cell>
          <cell r="H66">
            <v>136539.137333333</v>
          </cell>
          <cell r="I66">
            <v>0.8</v>
          </cell>
          <cell r="J66">
            <v>109231.309866667</v>
          </cell>
          <cell r="K66">
            <v>90000</v>
          </cell>
          <cell r="L66">
            <v>19231.3098666667</v>
          </cell>
          <cell r="M66">
            <v>283466.93</v>
          </cell>
          <cell r="N66">
            <v>40562.04</v>
          </cell>
          <cell r="O66">
            <v>32449.632</v>
          </cell>
          <cell r="P66">
            <v>51680.9418666667</v>
          </cell>
          <cell r="Q66">
            <v>25000</v>
          </cell>
          <cell r="R66">
            <v>25000</v>
          </cell>
          <cell r="S66">
            <v>0.483737313930894</v>
          </cell>
          <cell r="T66">
            <v>0.00129025486909074</v>
          </cell>
          <cell r="U66">
            <v>14837.9309945435</v>
          </cell>
          <cell r="V66">
            <v>30000</v>
          </cell>
        </row>
        <row r="67">
          <cell r="C67" t="str">
            <v>S434002</v>
          </cell>
          <cell r="D67" t="str">
            <v>芜湖星火软轴控制索制造有限公司</v>
          </cell>
          <cell r="E67" t="str">
            <v>中高</v>
          </cell>
          <cell r="F67" t="str">
            <v>金属件</v>
          </cell>
          <cell r="G67" t="str">
            <v>零部件</v>
          </cell>
          <cell r="H67">
            <v>58217.1933333333</v>
          </cell>
          <cell r="I67">
            <v>1</v>
          </cell>
          <cell r="J67">
            <v>58217.1933333333</v>
          </cell>
          <cell r="K67">
            <v>30000</v>
          </cell>
          <cell r="L67">
            <v>28217.1933333333</v>
          </cell>
          <cell r="M67">
            <v>322121.33</v>
          </cell>
          <cell r="N67">
            <v>2847.97333333333</v>
          </cell>
          <cell r="O67">
            <v>2847.97333333333</v>
          </cell>
          <cell r="P67">
            <v>31065.1666666667</v>
          </cell>
          <cell r="Q67">
            <v>50000</v>
          </cell>
          <cell r="R67">
            <v>50000</v>
          </cell>
          <cell r="S67">
            <v>1.60951977295041</v>
          </cell>
          <cell r="T67">
            <v>0.00258050973818147</v>
          </cell>
          <cell r="U67">
            <v>29675.8619890869</v>
          </cell>
          <cell r="V67">
            <v>30000</v>
          </cell>
        </row>
        <row r="68">
          <cell r="C68" t="str">
            <v>S413156</v>
          </cell>
          <cell r="D68" t="str">
            <v>黄骅市天硕汽车部件有限公司</v>
          </cell>
          <cell r="E68" t="str">
            <v>中高</v>
          </cell>
          <cell r="F68" t="str">
            <v>金属件</v>
          </cell>
          <cell r="G68" t="str">
            <v>零部件</v>
          </cell>
          <cell r="H68">
            <v>21460.8426666667</v>
          </cell>
          <cell r="I68">
            <v>0.8</v>
          </cell>
          <cell r="J68">
            <v>17168.6741333333</v>
          </cell>
          <cell r="K68">
            <v>40000</v>
          </cell>
          <cell r="L68">
            <v>-22831.3258666667</v>
          </cell>
          <cell r="M68">
            <v>40239.08</v>
          </cell>
          <cell r="N68">
            <v>6706.51333333333</v>
          </cell>
          <cell r="O68">
            <v>5365.21066666667</v>
          </cell>
          <cell r="P68">
            <v>-17466.1152</v>
          </cell>
          <cell r="Q68">
            <v>10000</v>
          </cell>
          <cell r="R68">
            <v>10000</v>
          </cell>
          <cell r="S68">
            <v>-0.572537160409889</v>
          </cell>
          <cell r="T68">
            <v>0.000516101947636294</v>
          </cell>
          <cell r="U68">
            <v>5935.17239781739</v>
          </cell>
        </row>
        <row r="69">
          <cell r="C69" t="str">
            <v>S413202</v>
          </cell>
          <cell r="D69" t="str">
            <v>黄骅市荣昌祥纸制品有限公司</v>
          </cell>
          <cell r="E69" t="str">
            <v>高</v>
          </cell>
          <cell r="F69" t="str">
            <v>座椅/后视镜</v>
          </cell>
          <cell r="G69" t="str">
            <v>零部件</v>
          </cell>
          <cell r="H69">
            <v>32854.9733333333</v>
          </cell>
          <cell r="I69">
            <v>1</v>
          </cell>
          <cell r="J69">
            <v>32854.9733333333</v>
          </cell>
          <cell r="K69">
            <v>40000</v>
          </cell>
          <cell r="L69">
            <v>-7145.02666666666</v>
          </cell>
          <cell r="M69">
            <v>49282.46</v>
          </cell>
          <cell r="N69">
            <v>10565.4283333333</v>
          </cell>
          <cell r="O69">
            <v>10565.4283333333</v>
          </cell>
          <cell r="P69">
            <v>3420.40166666667</v>
          </cell>
          <cell r="Q69">
            <v>30000</v>
          </cell>
          <cell r="R69">
            <v>30000</v>
          </cell>
          <cell r="S69">
            <v>8.77089971401994</v>
          </cell>
          <cell r="T69">
            <v>0.00154830584290888</v>
          </cell>
          <cell r="U69">
            <v>17805.5171934522</v>
          </cell>
          <cell r="V69">
            <v>10000</v>
          </cell>
        </row>
        <row r="70">
          <cell r="C70" t="str">
            <v>S412001</v>
          </cell>
          <cell r="D70" t="str">
            <v>天津生隆纤维材料股份有限公司</v>
          </cell>
          <cell r="E70" t="str">
            <v>极高</v>
          </cell>
          <cell r="F70" t="str">
            <v>座椅</v>
          </cell>
          <cell r="G70" t="str">
            <v>零部件</v>
          </cell>
          <cell r="H70">
            <v>595175.436666667</v>
          </cell>
          <cell r="I70">
            <v>1</v>
          </cell>
          <cell r="J70">
            <v>595175.436666667</v>
          </cell>
          <cell r="K70">
            <v>100000</v>
          </cell>
          <cell r="L70">
            <v>495175.436666667</v>
          </cell>
          <cell r="M70">
            <v>1447082.58</v>
          </cell>
          <cell r="N70">
            <v>101084.988333333</v>
          </cell>
          <cell r="O70">
            <v>101084.988333333</v>
          </cell>
          <cell r="P70">
            <v>596260.425</v>
          </cell>
          <cell r="Q70">
            <v>100000</v>
          </cell>
          <cell r="R70">
            <v>100000</v>
          </cell>
          <cell r="S70">
            <v>0.167711952373831</v>
          </cell>
          <cell r="T70">
            <v>0.00516101947636294</v>
          </cell>
          <cell r="U70">
            <v>59351.7239781739</v>
          </cell>
          <cell r="V70">
            <v>100000</v>
          </cell>
        </row>
        <row r="71">
          <cell r="C71" t="str">
            <v>S412012</v>
          </cell>
          <cell r="D71" t="str">
            <v>天津琪安科技有限公司</v>
          </cell>
          <cell r="E71" t="str">
            <v>中高</v>
          </cell>
          <cell r="F71" t="str">
            <v>座椅</v>
          </cell>
          <cell r="G71" t="str">
            <v>零部件</v>
          </cell>
          <cell r="H71">
            <v>191396.326666667</v>
          </cell>
          <cell r="I71">
            <v>0.8</v>
          </cell>
          <cell r="J71">
            <v>153117.061333333</v>
          </cell>
          <cell r="K71">
            <v>50000</v>
          </cell>
          <cell r="L71">
            <v>103117.061333333</v>
          </cell>
          <cell r="M71">
            <v>1129522.91</v>
          </cell>
          <cell r="N71">
            <v>91156.0333333333</v>
          </cell>
          <cell r="O71">
            <v>72924.8266666667</v>
          </cell>
          <cell r="P71">
            <v>176041.888</v>
          </cell>
          <cell r="Q71">
            <v>100000</v>
          </cell>
          <cell r="R71">
            <v>100000</v>
          </cell>
          <cell r="S71">
            <v>0.568046623085524</v>
          </cell>
          <cell r="T71">
            <v>0.00516101947636294</v>
          </cell>
          <cell r="U71">
            <v>59351.7239781739</v>
          </cell>
          <cell r="V71">
            <v>50000</v>
          </cell>
        </row>
        <row r="72">
          <cell r="C72" t="str">
            <v>S411036</v>
          </cell>
          <cell r="D72" t="str">
            <v>北京美好生活家居用品有限公司</v>
          </cell>
          <cell r="E72" t="str">
            <v>中高</v>
          </cell>
          <cell r="F72" t="str">
            <v>座椅</v>
          </cell>
          <cell r="G72" t="str">
            <v>零部件</v>
          </cell>
          <cell r="H72">
            <v>919473.562666667</v>
          </cell>
          <cell r="I72">
            <v>0.8</v>
          </cell>
          <cell r="J72">
            <v>735578.850133333</v>
          </cell>
          <cell r="K72">
            <v>50000</v>
          </cell>
          <cell r="L72">
            <v>685578.850133333</v>
          </cell>
          <cell r="M72">
            <v>1637523.15</v>
          </cell>
          <cell r="N72">
            <v>296871.568333333</v>
          </cell>
          <cell r="O72">
            <v>237497.254666667</v>
          </cell>
          <cell r="P72">
            <v>923076.1048</v>
          </cell>
          <cell r="Q72">
            <v>230000</v>
          </cell>
          <cell r="R72">
            <v>230000</v>
          </cell>
          <cell r="S72">
            <v>0.249166887544807</v>
          </cell>
          <cell r="T72">
            <v>0.0118703447956348</v>
          </cell>
          <cell r="U72">
            <v>136508.9651498</v>
          </cell>
          <cell r="V72">
            <v>70000</v>
          </cell>
        </row>
        <row r="73">
          <cell r="C73" t="str">
            <v>S411005</v>
          </cell>
          <cell r="D73" t="str">
            <v>北京东方华康自动化有限公司</v>
          </cell>
          <cell r="E73" t="str">
            <v>中高</v>
          </cell>
          <cell r="F73" t="str">
            <v>座椅</v>
          </cell>
          <cell r="G73" t="str">
            <v>零部件</v>
          </cell>
          <cell r="H73" t="e">
            <v>#N/A</v>
          </cell>
          <cell r="I73" t="e">
            <v>#N/A</v>
          </cell>
          <cell r="J73" t="e">
            <v>#N/A</v>
          </cell>
          <cell r="K73" t="e">
            <v>#N/A</v>
          </cell>
          <cell r="L73" t="e">
            <v>#N/A</v>
          </cell>
          <cell r="M73">
            <v>5100</v>
          </cell>
          <cell r="N73" t="e">
            <v>#N/A</v>
          </cell>
          <cell r="O73" t="e">
            <v>#N/A</v>
          </cell>
          <cell r="P73">
            <v>5100</v>
          </cell>
          <cell r="Q73">
            <v>5100</v>
          </cell>
          <cell r="R73">
            <v>5100</v>
          </cell>
          <cell r="S73">
            <v>1</v>
          </cell>
          <cell r="T73">
            <v>0.00026321199329451</v>
          </cell>
          <cell r="U73">
            <v>3026.93792288687</v>
          </cell>
          <cell r="V73">
            <v>5100</v>
          </cell>
        </row>
        <row r="74">
          <cell r="C74" t="str">
            <v>S437034</v>
          </cell>
          <cell r="D74" t="str">
            <v>潍坊振晟汽车零部件有限公司</v>
          </cell>
          <cell r="E74" t="str">
            <v>中高</v>
          </cell>
          <cell r="F74" t="str">
            <v>金属件</v>
          </cell>
          <cell r="G74" t="str">
            <v>零部件</v>
          </cell>
          <cell r="H74">
            <v>37469.644</v>
          </cell>
          <cell r="I74">
            <v>0.8</v>
          </cell>
          <cell r="J74">
            <v>29975.7152</v>
          </cell>
          <cell r="K74">
            <v>20000</v>
          </cell>
          <cell r="L74">
            <v>9975.7152</v>
          </cell>
          <cell r="M74">
            <v>106230.66</v>
          </cell>
          <cell r="N74">
            <v>5222.23833333333</v>
          </cell>
          <cell r="O74">
            <v>4177.79066666667</v>
          </cell>
          <cell r="P74">
            <v>14153.5058666667</v>
          </cell>
          <cell r="Q74">
            <v>20000</v>
          </cell>
          <cell r="R74">
            <v>20000</v>
          </cell>
          <cell r="S74">
            <v>1.41307745150992</v>
          </cell>
          <cell r="T74">
            <v>0.00103220389527259</v>
          </cell>
          <cell r="U74">
            <v>11870.3447956348</v>
          </cell>
          <cell r="V74">
            <v>10000</v>
          </cell>
        </row>
        <row r="75">
          <cell r="C75" t="str">
            <v>S413023</v>
          </cell>
          <cell r="D75" t="str">
            <v>南皮县利辉五金接插件厂</v>
          </cell>
          <cell r="E75" t="str">
            <v>中高</v>
          </cell>
          <cell r="F75" t="str">
            <v>金属件</v>
          </cell>
          <cell r="G75" t="str">
            <v>零部件</v>
          </cell>
          <cell r="H75">
            <v>27651.0933333333</v>
          </cell>
          <cell r="I75">
            <v>0.8</v>
          </cell>
          <cell r="J75">
            <v>22120.8746666667</v>
          </cell>
          <cell r="K75">
            <v>17635.1893333333</v>
          </cell>
          <cell r="L75">
            <v>4485.68533333334</v>
          </cell>
          <cell r="M75">
            <v>40334.49</v>
          </cell>
          <cell r="N75">
            <v>19324.3633333333</v>
          </cell>
          <cell r="O75">
            <v>15459.4906666667</v>
          </cell>
          <cell r="P75">
            <v>19945.176</v>
          </cell>
          <cell r="Q75">
            <v>40000</v>
          </cell>
          <cell r="R75">
            <v>40000</v>
          </cell>
          <cell r="S75">
            <v>2.00549746966384</v>
          </cell>
          <cell r="T75">
            <v>0.00206440779054518</v>
          </cell>
          <cell r="U75">
            <v>23740.6895912695</v>
          </cell>
          <cell r="V75">
            <v>40000</v>
          </cell>
        </row>
        <row r="76">
          <cell r="C76" t="str">
            <v>S432037</v>
          </cell>
          <cell r="D76" t="str">
            <v>苏世博（南京）减振系统有限公司</v>
          </cell>
          <cell r="E76" t="str">
            <v>中高</v>
          </cell>
          <cell r="F76" t="str">
            <v>金属件</v>
          </cell>
          <cell r="G76" t="str">
            <v>零部件</v>
          </cell>
          <cell r="H76">
            <v>298331.869333333</v>
          </cell>
          <cell r="I76">
            <v>0.8</v>
          </cell>
          <cell r="J76">
            <v>238665.495466667</v>
          </cell>
          <cell r="K76">
            <v>150000</v>
          </cell>
          <cell r="L76">
            <v>88665.4954666667</v>
          </cell>
          <cell r="M76">
            <v>339822.23</v>
          </cell>
          <cell r="N76">
            <v>291213.055</v>
          </cell>
          <cell r="O76">
            <v>232970.444</v>
          </cell>
          <cell r="P76">
            <v>321635.939466667</v>
          </cell>
          <cell r="Q76">
            <v>230000</v>
          </cell>
          <cell r="R76">
            <v>230000</v>
          </cell>
          <cell r="S76">
            <v>0.715094216092218</v>
          </cell>
          <cell r="T76">
            <v>0.0118703447956348</v>
          </cell>
          <cell r="U76">
            <v>136508.9651498</v>
          </cell>
          <cell r="V76">
            <v>100000</v>
          </cell>
        </row>
        <row r="77">
          <cell r="C77" t="str">
            <v>S437016</v>
          </cell>
          <cell r="D77" t="str">
            <v>曲阜陆航座椅辅料有限公司</v>
          </cell>
          <cell r="E77" t="str">
            <v>中高</v>
          </cell>
          <cell r="F77" t="str">
            <v>座椅</v>
          </cell>
          <cell r="G77" t="str">
            <v>零部件</v>
          </cell>
          <cell r="H77">
            <v>45680.1386666667</v>
          </cell>
          <cell r="I77">
            <v>0.8</v>
          </cell>
          <cell r="J77">
            <v>36544.1109333333</v>
          </cell>
          <cell r="K77">
            <v>50000</v>
          </cell>
          <cell r="L77">
            <v>-13455.8890666667</v>
          </cell>
          <cell r="M77">
            <v>135519.07</v>
          </cell>
          <cell r="N77">
            <v>12530.8133333333</v>
          </cell>
          <cell r="O77">
            <v>10024.6506666667</v>
          </cell>
          <cell r="P77">
            <v>-3431.23839999999</v>
          </cell>
          <cell r="Q77">
            <v>30000</v>
          </cell>
          <cell r="R77">
            <v>30000</v>
          </cell>
          <cell r="S77">
            <v>-8.74319895697135</v>
          </cell>
          <cell r="T77">
            <v>0.00154830584290888</v>
          </cell>
          <cell r="U77">
            <v>17805.5171934522</v>
          </cell>
          <cell r="V77">
            <v>10000</v>
          </cell>
        </row>
        <row r="78">
          <cell r="C78" t="str">
            <v>S413018</v>
          </cell>
          <cell r="D78" t="str">
            <v>沧州崇文晟源机械制造有限公司</v>
          </cell>
          <cell r="E78" t="str">
            <v>中高</v>
          </cell>
          <cell r="F78" t="str">
            <v>座椅</v>
          </cell>
          <cell r="G78" t="str">
            <v>零部件</v>
          </cell>
          <cell r="H78">
            <v>5464.79866666667</v>
          </cell>
          <cell r="I78">
            <v>0.8</v>
          </cell>
          <cell r="J78">
            <v>4371.83893333333</v>
          </cell>
          <cell r="K78">
            <v>0</v>
          </cell>
          <cell r="L78">
            <v>4371.83893333333</v>
          </cell>
          <cell r="M78">
            <v>10230.41</v>
          </cell>
          <cell r="N78">
            <v>5136.655</v>
          </cell>
          <cell r="O78">
            <v>4109.324</v>
          </cell>
          <cell r="P78">
            <v>8481.16293333333</v>
          </cell>
          <cell r="Q78">
            <v>10000</v>
          </cell>
          <cell r="R78">
            <v>10000</v>
          </cell>
          <cell r="S78">
            <v>1.17908358542402</v>
          </cell>
          <cell r="T78">
            <v>0.000516101947636294</v>
          </cell>
          <cell r="U78">
            <v>5935.17239781739</v>
          </cell>
          <cell r="V78">
            <v>10000</v>
          </cell>
        </row>
        <row r="79">
          <cell r="C79" t="str">
            <v>S432020</v>
          </cell>
          <cell r="D79" t="str">
            <v>恺博(常熟)座椅机械部件有限公司</v>
          </cell>
          <cell r="E79" t="str">
            <v>中高</v>
          </cell>
          <cell r="F79" t="str">
            <v>座椅</v>
          </cell>
          <cell r="G79" t="str">
            <v>零部件</v>
          </cell>
          <cell r="H79">
            <v>235654.72</v>
          </cell>
          <cell r="I79">
            <v>1</v>
          </cell>
          <cell r="J79">
            <v>235654.72</v>
          </cell>
          <cell r="K79">
            <v>0</v>
          </cell>
          <cell r="L79">
            <v>235654.72</v>
          </cell>
          <cell r="M79">
            <v>1500191.12</v>
          </cell>
          <cell r="N79">
            <v>33664.96</v>
          </cell>
          <cell r="O79">
            <v>33664.96</v>
          </cell>
          <cell r="P79">
            <v>269319.68</v>
          </cell>
          <cell r="Q79">
            <v>800000</v>
          </cell>
          <cell r="R79">
            <v>800000</v>
          </cell>
          <cell r="S79">
            <v>2.97044761080958</v>
          </cell>
          <cell r="T79">
            <v>0.0412881558109036</v>
          </cell>
          <cell r="U79">
            <v>474813.791825391</v>
          </cell>
          <cell r="V79">
            <v>500000</v>
          </cell>
        </row>
        <row r="80">
          <cell r="C80" t="str">
            <v>S433003</v>
          </cell>
          <cell r="D80" t="str">
            <v>浙江松原汽车安全系统股份有限公司</v>
          </cell>
          <cell r="E80" t="str">
            <v>极高</v>
          </cell>
          <cell r="F80" t="str">
            <v>座椅</v>
          </cell>
          <cell r="G80" t="str">
            <v>零部件</v>
          </cell>
          <cell r="H80">
            <v>946378.481666667</v>
          </cell>
          <cell r="I80">
            <v>1</v>
          </cell>
          <cell r="J80">
            <v>946378.481666667</v>
          </cell>
          <cell r="K80">
            <v>0</v>
          </cell>
          <cell r="L80">
            <v>946378.481666667</v>
          </cell>
          <cell r="M80">
            <v>1458346.22</v>
          </cell>
          <cell r="N80">
            <v>222925.95</v>
          </cell>
          <cell r="O80">
            <v>222925.95</v>
          </cell>
          <cell r="P80">
            <v>1169304.43166667</v>
          </cell>
          <cell r="Q80">
            <v>500000</v>
          </cell>
          <cell r="R80">
            <v>500000</v>
          </cell>
          <cell r="S80">
            <v>0.427604639526873</v>
          </cell>
          <cell r="T80">
            <v>0.0258050973818147</v>
          </cell>
          <cell r="U80">
            <v>296758.619890869</v>
          </cell>
          <cell r="V80">
            <v>400000</v>
          </cell>
        </row>
        <row r="81">
          <cell r="C81" t="str">
            <v>S413145</v>
          </cell>
          <cell r="D81" t="str">
            <v>霸州市霸州镇鑫创五金塑料厂</v>
          </cell>
          <cell r="E81" t="str">
            <v>中高</v>
          </cell>
          <cell r="F81" t="str">
            <v>座椅</v>
          </cell>
          <cell r="G81" t="str">
            <v>零部件</v>
          </cell>
          <cell r="H81">
            <v>70204.42</v>
          </cell>
          <cell r="I81">
            <v>0.8</v>
          </cell>
          <cell r="J81">
            <v>56163.536</v>
          </cell>
          <cell r="K81">
            <v>0</v>
          </cell>
          <cell r="L81">
            <v>56163.536</v>
          </cell>
          <cell r="M81">
            <v>155223.45</v>
          </cell>
          <cell r="N81">
            <v>26736.4666666667</v>
          </cell>
          <cell r="O81">
            <v>21389.1733333333</v>
          </cell>
          <cell r="P81">
            <v>77552.7093333333</v>
          </cell>
          <cell r="Q81">
            <v>20000</v>
          </cell>
          <cell r="R81">
            <v>20000</v>
          </cell>
          <cell r="S81">
            <v>0.257889120469498</v>
          </cell>
          <cell r="T81">
            <v>0.00103220389527259</v>
          </cell>
          <cell r="U81">
            <v>11870.3447956348</v>
          </cell>
          <cell r="V81">
            <v>0</v>
          </cell>
        </row>
        <row r="82">
          <cell r="C82" t="str">
            <v>S431034</v>
          </cell>
          <cell r="D82" t="str">
            <v>雅柏利（上海）粘扣带有限公司</v>
          </cell>
          <cell r="E82" t="str">
            <v>中高</v>
          </cell>
          <cell r="F82" t="str">
            <v>座椅</v>
          </cell>
          <cell r="G82" t="str">
            <v>零部件</v>
          </cell>
          <cell r="H82" t="e">
            <v>#N/A</v>
          </cell>
          <cell r="I82" t="e">
            <v>#N/A</v>
          </cell>
          <cell r="J82" t="e">
            <v>#N/A</v>
          </cell>
          <cell r="K82" t="e">
            <v>#N/A</v>
          </cell>
          <cell r="L82" t="e">
            <v>#N/A</v>
          </cell>
          <cell r="M82">
            <v>169859</v>
          </cell>
          <cell r="N82" t="e">
            <v>#N/A</v>
          </cell>
          <cell r="O82" t="e">
            <v>#N/A</v>
          </cell>
          <cell r="P82">
            <v>169859</v>
          </cell>
          <cell r="Q82">
            <v>20000</v>
          </cell>
          <cell r="R82">
            <v>20000</v>
          </cell>
          <cell r="S82">
            <v>0.117744717677603</v>
          </cell>
          <cell r="T82">
            <v>0.00103220389527259</v>
          </cell>
          <cell r="U82">
            <v>11870.3447956348</v>
          </cell>
          <cell r="V82">
            <v>20000</v>
          </cell>
        </row>
        <row r="83">
          <cell r="C83" t="str">
            <v>S413157</v>
          </cell>
          <cell r="D83" t="str">
            <v>衡水鑫智汽车零部件有限公司</v>
          </cell>
          <cell r="E83" t="str">
            <v>中高</v>
          </cell>
          <cell r="F83" t="str">
            <v>座椅</v>
          </cell>
          <cell r="G83" t="str">
            <v>零部件</v>
          </cell>
          <cell r="H83">
            <v>5148.375</v>
          </cell>
          <cell r="I83">
            <v>1</v>
          </cell>
          <cell r="J83">
            <v>5148.375</v>
          </cell>
        </row>
        <row r="83">
          <cell r="M83">
            <v>12530.25</v>
          </cell>
          <cell r="N83">
            <v>2088.375</v>
          </cell>
          <cell r="O83">
            <v>2088.375</v>
          </cell>
          <cell r="P83">
            <v>2088.375</v>
          </cell>
          <cell r="Q83">
            <v>12530.25</v>
          </cell>
          <cell r="R83">
            <v>12530.25</v>
          </cell>
          <cell r="S83">
            <v>6</v>
          </cell>
          <cell r="T83">
            <v>0.000646688642936968</v>
          </cell>
          <cell r="U83">
            <v>7436.91939377513</v>
          </cell>
          <cell r="V83">
            <v>12530.25</v>
          </cell>
        </row>
        <row r="84">
          <cell r="C84" t="str">
            <v>S437039</v>
          </cell>
          <cell r="D84" t="str">
            <v>山东慧源精细化工有限公司</v>
          </cell>
          <cell r="E84" t="str">
            <v>极高</v>
          </cell>
          <cell r="F84" t="str">
            <v>金属件</v>
          </cell>
          <cell r="G84" t="str">
            <v>零部件</v>
          </cell>
          <cell r="H84">
            <v>2137.96266666667</v>
          </cell>
          <cell r="I84">
            <v>0.8</v>
          </cell>
          <cell r="J84">
            <v>1710.37013333333</v>
          </cell>
          <cell r="K84">
            <v>0</v>
          </cell>
          <cell r="L84">
            <v>1710.37013333333</v>
          </cell>
          <cell r="M84">
            <v>41176.66</v>
          </cell>
          <cell r="N84">
            <v>6862.77666666667</v>
          </cell>
          <cell r="O84">
            <v>5490.22133333333</v>
          </cell>
          <cell r="P84">
            <v>7200.59146666667</v>
          </cell>
          <cell r="Q84">
            <v>40000</v>
          </cell>
          <cell r="R84">
            <v>40000</v>
          </cell>
          <cell r="S84">
            <v>5.55509921444231</v>
          </cell>
          <cell r="T84">
            <v>0.00206440779054518</v>
          </cell>
          <cell r="U84">
            <v>23740.6895912695</v>
          </cell>
          <cell r="V84">
            <v>40000</v>
          </cell>
        </row>
        <row r="85">
          <cell r="C85" t="str">
            <v>S431008</v>
          </cell>
          <cell r="D85" t="str">
            <v>上海努辰金属制品有限公司</v>
          </cell>
          <cell r="E85" t="str">
            <v>极高</v>
          </cell>
          <cell r="F85" t="str">
            <v>座椅</v>
          </cell>
          <cell r="G85" t="str">
            <v>零部件</v>
          </cell>
          <cell r="H85">
            <v>306917.924</v>
          </cell>
          <cell r="I85">
            <v>0.8</v>
          </cell>
          <cell r="J85">
            <v>245534.3392</v>
          </cell>
          <cell r="K85">
            <v>200000</v>
          </cell>
          <cell r="L85">
            <v>45534.3392</v>
          </cell>
          <cell r="M85">
            <v>732193.12</v>
          </cell>
          <cell r="N85">
            <v>187083.593333333</v>
          </cell>
          <cell r="O85">
            <v>149666.874666667</v>
          </cell>
          <cell r="P85">
            <v>195201.213866667</v>
          </cell>
          <cell r="Q85">
            <v>200000</v>
          </cell>
          <cell r="R85">
            <v>200000</v>
          </cell>
          <cell r="S85">
            <v>1.02458379247893</v>
          </cell>
          <cell r="T85">
            <v>0.0103220389527259</v>
          </cell>
          <cell r="U85">
            <v>118703.447956348</v>
          </cell>
          <cell r="V85">
            <v>200000</v>
          </cell>
        </row>
        <row r="86">
          <cell r="C86" t="str">
            <v>S413072</v>
          </cell>
          <cell r="D86" t="str">
            <v>黄骅市润晨五金制品有限公司</v>
          </cell>
          <cell r="E86" t="str">
            <v>中高</v>
          </cell>
          <cell r="F86" t="str">
            <v>金属件</v>
          </cell>
          <cell r="G86" t="str">
            <v>零部件</v>
          </cell>
          <cell r="H86">
            <v>11240.2106666667</v>
          </cell>
          <cell r="I86">
            <v>0.8</v>
          </cell>
          <cell r="J86">
            <v>8992.16853333334</v>
          </cell>
          <cell r="K86">
            <v>30000</v>
          </cell>
          <cell r="L86">
            <v>-21007.8314666667</v>
          </cell>
          <cell r="M86">
            <v>236103.89</v>
          </cell>
          <cell r="N86">
            <v>0</v>
          </cell>
          <cell r="O86">
            <v>0</v>
          </cell>
          <cell r="P86">
            <v>-21007.8314666667</v>
          </cell>
          <cell r="Q86">
            <v>10000</v>
          </cell>
          <cell r="R86">
            <v>10000</v>
          </cell>
          <cell r="S86">
            <v>-0.476012958113602</v>
          </cell>
          <cell r="T86">
            <v>0.000516101947636294</v>
          </cell>
          <cell r="U86">
            <v>5935.17239781739</v>
          </cell>
          <cell r="V86">
            <v>10000</v>
          </cell>
        </row>
        <row r="87">
          <cell r="C87" t="str">
            <v>S437008</v>
          </cell>
          <cell r="D87" t="str">
            <v>烟台青沪纸业有限公司</v>
          </cell>
          <cell r="E87" t="str">
            <v>中高</v>
          </cell>
          <cell r="F87" t="str">
            <v>座椅</v>
          </cell>
          <cell r="G87" t="str">
            <v>零部件</v>
          </cell>
          <cell r="H87">
            <v>7349.23733333333</v>
          </cell>
          <cell r="I87">
            <v>0.8</v>
          </cell>
          <cell r="J87">
            <v>5879.38986666667</v>
          </cell>
          <cell r="K87">
            <v>0</v>
          </cell>
          <cell r="L87">
            <v>5879.38986666667</v>
          </cell>
          <cell r="M87">
            <v>21121.07</v>
          </cell>
          <cell r="N87">
            <v>3520.17833333333</v>
          </cell>
          <cell r="O87">
            <v>2816.14266666667</v>
          </cell>
          <cell r="P87">
            <v>8695.53253333333</v>
          </cell>
          <cell r="Q87">
            <v>20000</v>
          </cell>
          <cell r="R87">
            <v>20000</v>
          </cell>
          <cell r="S87">
            <v>2.30003164536873</v>
          </cell>
          <cell r="T87">
            <v>0.00103220389527259</v>
          </cell>
          <cell r="U87">
            <v>11870.3447956348</v>
          </cell>
          <cell r="V87">
            <v>10000</v>
          </cell>
        </row>
        <row r="88">
          <cell r="C88" t="str">
            <v>S422002</v>
          </cell>
          <cell r="D88" t="str">
            <v>长春市天利得科技有限公司</v>
          </cell>
          <cell r="E88" t="str">
            <v>座椅</v>
          </cell>
          <cell r="F88" t="str">
            <v>座椅</v>
          </cell>
          <cell r="G88" t="str">
            <v>零部件</v>
          </cell>
          <cell r="H88">
            <v>559513.574666667</v>
          </cell>
          <cell r="I88">
            <v>0.8</v>
          </cell>
          <cell r="J88">
            <v>447610.859733333</v>
          </cell>
          <cell r="K88">
            <v>320000</v>
          </cell>
          <cell r="L88">
            <v>127610.859733333</v>
          </cell>
          <cell r="M88">
            <v>1284868.54</v>
          </cell>
          <cell r="N88">
            <v>195633.001666667</v>
          </cell>
          <cell r="O88">
            <v>156506.401333333</v>
          </cell>
          <cell r="P88">
            <v>284117.261066667</v>
          </cell>
          <cell r="Q88">
            <v>500000</v>
          </cell>
          <cell r="R88">
            <v>500000</v>
          </cell>
          <cell r="S88">
            <v>1.75983675938182</v>
          </cell>
          <cell r="T88">
            <v>0.0258050973818147</v>
          </cell>
          <cell r="U88">
            <v>296758.619890869</v>
          </cell>
          <cell r="V88">
            <v>500000</v>
          </cell>
        </row>
        <row r="89">
          <cell r="C89" t="str">
            <v>S432039</v>
          </cell>
          <cell r="D89" t="str">
            <v>吴江市拓研电子材料有限公司</v>
          </cell>
          <cell r="E89" t="str">
            <v>极高</v>
          </cell>
          <cell r="F89" t="str">
            <v>座椅</v>
          </cell>
          <cell r="G89" t="str">
            <v>零部件</v>
          </cell>
          <cell r="H89">
            <v>0.0166666666666667</v>
          </cell>
          <cell r="I89">
            <v>1</v>
          </cell>
          <cell r="J89">
            <v>0.0166666666666667</v>
          </cell>
          <cell r="K89">
            <v>3060</v>
          </cell>
          <cell r="L89">
            <v>-3059.98333333333</v>
          </cell>
          <cell r="M89">
            <v>0.1</v>
          </cell>
          <cell r="N89">
            <v>0.0166666666666667</v>
          </cell>
          <cell r="O89">
            <v>0.0166666666666667</v>
          </cell>
          <cell r="P89">
            <v>-3059.96666666667</v>
          </cell>
          <cell r="Q89">
            <v>884</v>
          </cell>
          <cell r="R89">
            <v>884</v>
          </cell>
          <cell r="S89">
            <v>-0.288892035860957</v>
          </cell>
          <cell r="T89">
            <v>4.56234121710484e-5</v>
          </cell>
          <cell r="U89">
            <v>524.669239967057</v>
          </cell>
          <cell r="V89">
            <v>884</v>
          </cell>
        </row>
        <row r="90">
          <cell r="C90" t="str">
            <v>S461001</v>
          </cell>
          <cell r="D90" t="str">
            <v>西安海容塑料制品有限责任公司</v>
          </cell>
          <cell r="E90" t="str">
            <v>极高</v>
          </cell>
          <cell r="F90" t="str">
            <v>金属件/座椅</v>
          </cell>
          <cell r="G90" t="str">
            <v>零部件</v>
          </cell>
          <cell r="H90">
            <v>0</v>
          </cell>
          <cell r="I90">
            <v>1</v>
          </cell>
          <cell r="J90">
            <v>0</v>
          </cell>
          <cell r="K90">
            <v>17113</v>
          </cell>
          <cell r="L90">
            <v>-17113</v>
          </cell>
          <cell r="M90">
            <v>0</v>
          </cell>
          <cell r="N90">
            <v>0</v>
          </cell>
          <cell r="O90">
            <v>0</v>
          </cell>
          <cell r="P90">
            <v>-17113</v>
          </cell>
          <cell r="Q90">
            <v>5487.23</v>
          </cell>
          <cell r="R90">
            <v>5487.23</v>
          </cell>
          <cell r="S90">
            <v>-0.320646876643487</v>
          </cell>
          <cell r="T90">
            <v>0.00028319700901283</v>
          </cell>
          <cell r="U90">
            <v>3256.76560364755</v>
          </cell>
          <cell r="V90">
            <v>5487.23</v>
          </cell>
        </row>
        <row r="91">
          <cell r="C91" t="str">
            <v>S432034</v>
          </cell>
          <cell r="D91" t="str">
            <v>上锐（常州）供应链管理有限公司</v>
          </cell>
          <cell r="E91" t="str">
            <v>中高</v>
          </cell>
          <cell r="F91" t="str">
            <v>座椅/金属件</v>
          </cell>
          <cell r="G91" t="str">
            <v>零部件</v>
          </cell>
          <cell r="H91">
            <v>48218.9966666667</v>
          </cell>
          <cell r="I91">
            <v>1</v>
          </cell>
          <cell r="J91">
            <v>48218.9966666667</v>
          </cell>
          <cell r="K91">
            <v>249048.97</v>
          </cell>
          <cell r="L91">
            <v>-200829.973333333</v>
          </cell>
          <cell r="M91">
            <v>63602.76</v>
          </cell>
          <cell r="N91">
            <v>53198.1583333333</v>
          </cell>
          <cell r="O91">
            <v>53198.1583333333</v>
          </cell>
          <cell r="P91">
            <v>-147631.815</v>
          </cell>
          <cell r="Q91">
            <v>63602.76</v>
          </cell>
          <cell r="R91">
            <v>447.028</v>
          </cell>
          <cell r="S91">
            <v>-0.430820145373137</v>
          </cell>
          <cell r="T91">
            <v>2.30712021447957e-5</v>
          </cell>
          <cell r="U91">
            <v>265.318824665151</v>
          </cell>
          <cell r="V91">
            <v>60000</v>
          </cell>
        </row>
        <row r="92">
          <cell r="C92" t="str">
            <v>S421001</v>
          </cell>
          <cell r="D92" t="str">
            <v>沈阳金杯锦恒汽车安全系统有限公司</v>
          </cell>
          <cell r="E92" t="str">
            <v>中高</v>
          </cell>
          <cell r="F92" t="str">
            <v>座椅</v>
          </cell>
          <cell r="G92" t="str">
            <v>零部件</v>
          </cell>
          <cell r="H92">
            <v>8014.38533333333</v>
          </cell>
          <cell r="I92">
            <v>0.8</v>
          </cell>
          <cell r="J92">
            <v>6411.50826666667</v>
          </cell>
          <cell r="K92">
            <v>0</v>
          </cell>
          <cell r="L92">
            <v>6411.50826666667</v>
          </cell>
          <cell r="M92">
            <v>0</v>
          </cell>
          <cell r="N92">
            <v>10017.9816666667</v>
          </cell>
          <cell r="O92">
            <v>8014.38533333333</v>
          </cell>
          <cell r="P92">
            <v>14425.8936</v>
          </cell>
          <cell r="Q92">
            <v>60107.89</v>
          </cell>
          <cell r="R92">
            <v>60107.89</v>
          </cell>
          <cell r="S92">
            <v>4.16666666666667</v>
          </cell>
          <cell r="T92">
            <v>0.00310217990973082</v>
          </cell>
          <cell r="U92">
            <v>35675.0689619044</v>
          </cell>
          <cell r="V92">
            <v>60107.89</v>
          </cell>
        </row>
        <row r="93">
          <cell r="C93" t="str">
            <v>S513014</v>
          </cell>
          <cell r="D93" t="str">
            <v>邓景亮</v>
          </cell>
          <cell r="E93" t="str">
            <v>中高</v>
          </cell>
          <cell r="F93" t="str">
            <v>销售</v>
          </cell>
          <cell r="G93" t="str">
            <v>销售</v>
          </cell>
          <cell r="H93">
            <v>1297826.52666667</v>
          </cell>
          <cell r="I93">
            <v>1</v>
          </cell>
          <cell r="J93">
            <v>1297826.52666667</v>
          </cell>
          <cell r="K93">
            <v>1254687.352</v>
          </cell>
          <cell r="L93">
            <v>43139.1746666669</v>
          </cell>
          <cell r="M93">
            <v>3093766.72</v>
          </cell>
          <cell r="N93">
            <v>426970.151666667</v>
          </cell>
          <cell r="O93">
            <v>426970.151666667</v>
          </cell>
          <cell r="P93">
            <v>470109.326333334</v>
          </cell>
          <cell r="Q93">
            <v>450000</v>
          </cell>
          <cell r="R93">
            <v>450000</v>
          </cell>
          <cell r="S93">
            <v>0.957224149348029</v>
          </cell>
          <cell r="T93">
            <v>0.0232245876436333</v>
          </cell>
          <cell r="U93">
            <v>267082.757901782</v>
          </cell>
          <cell r="V93">
            <v>100000</v>
          </cell>
        </row>
        <row r="94">
          <cell r="C94" t="str">
            <v>S413107</v>
          </cell>
          <cell r="D94" t="str">
            <v>黄骅市赵福增运输队</v>
          </cell>
          <cell r="E94" t="str">
            <v>中高</v>
          </cell>
          <cell r="F94" t="str">
            <v>销售</v>
          </cell>
          <cell r="G94" t="str">
            <v>销售</v>
          </cell>
          <cell r="H94">
            <v>895312.648</v>
          </cell>
          <cell r="I94">
            <v>1</v>
          </cell>
          <cell r="J94">
            <v>895312.648</v>
          </cell>
          <cell r="K94">
            <v>345312.648</v>
          </cell>
          <cell r="L94">
            <v>550000</v>
          </cell>
          <cell r="M94">
            <v>2299684.78</v>
          </cell>
          <cell r="N94">
            <v>294215.995</v>
          </cell>
          <cell r="O94">
            <v>294215.995</v>
          </cell>
          <cell r="P94">
            <v>844215.995</v>
          </cell>
          <cell r="Q94">
            <v>180000</v>
          </cell>
        </row>
        <row r="94">
          <cell r="V94">
            <v>180000</v>
          </cell>
        </row>
        <row r="95">
          <cell r="C95" t="str">
            <v>S511037</v>
          </cell>
          <cell r="D95" t="str">
            <v>北京友联物流有限公司</v>
          </cell>
          <cell r="E95" t="str">
            <v>中高</v>
          </cell>
          <cell r="F95" t="str">
            <v>销售</v>
          </cell>
          <cell r="G95" t="str">
            <v>销售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>
            <v>456795.51</v>
          </cell>
          <cell r="N95" t="e">
            <v>#N/A</v>
          </cell>
          <cell r="O95" t="e">
            <v>#N/A</v>
          </cell>
          <cell r="P95" t="e">
            <v>#N/A</v>
          </cell>
          <cell r="Q95">
            <v>100000</v>
          </cell>
          <cell r="R95">
            <v>100000</v>
          </cell>
          <cell r="S95" t="e">
            <v>#N/A</v>
          </cell>
          <cell r="T95">
            <v>0.00516101947636294</v>
          </cell>
          <cell r="U95">
            <v>59351.7239781739</v>
          </cell>
          <cell r="V95">
            <v>50000</v>
          </cell>
        </row>
        <row r="96">
          <cell r="C96" t="str">
            <v>S511036</v>
          </cell>
          <cell r="D96" t="str">
            <v>北京恒世通物流有限公司</v>
          </cell>
          <cell r="E96" t="str">
            <v>中高</v>
          </cell>
          <cell r="F96" t="str">
            <v>销售</v>
          </cell>
          <cell r="G96" t="str">
            <v>销售</v>
          </cell>
          <cell r="H96" t="e">
            <v>#N/A</v>
          </cell>
          <cell r="I96" t="e">
            <v>#N/A</v>
          </cell>
          <cell r="J96" t="e">
            <v>#N/A</v>
          </cell>
          <cell r="K96" t="e">
            <v>#N/A</v>
          </cell>
          <cell r="L96" t="e">
            <v>#N/A</v>
          </cell>
          <cell r="M96">
            <v>1403468.4</v>
          </cell>
          <cell r="N96" t="e">
            <v>#N/A</v>
          </cell>
          <cell r="O96" t="e">
            <v>#N/A</v>
          </cell>
          <cell r="P96" t="e">
            <v>#N/A</v>
          </cell>
          <cell r="Q96">
            <v>400000</v>
          </cell>
          <cell r="R96">
            <v>400000</v>
          </cell>
          <cell r="S96" t="e">
            <v>#N/A</v>
          </cell>
          <cell r="T96">
            <v>0.0206440779054518</v>
          </cell>
          <cell r="U96">
            <v>237406.895912695</v>
          </cell>
          <cell r="V96">
            <v>200000</v>
          </cell>
        </row>
        <row r="97">
          <cell r="C97" t="str">
            <v>S537029</v>
          </cell>
          <cell r="D97" t="str">
            <v>青岛华瑞利工贸有限公司</v>
          </cell>
          <cell r="E97" t="str">
            <v>中高</v>
          </cell>
          <cell r="F97" t="str">
            <v>销售</v>
          </cell>
          <cell r="G97" t="str">
            <v>销售</v>
          </cell>
          <cell r="H97">
            <v>37186.2266666667</v>
          </cell>
          <cell r="I97">
            <v>0.8</v>
          </cell>
          <cell r="J97">
            <v>29748.9813333333</v>
          </cell>
          <cell r="K97">
            <v>0</v>
          </cell>
          <cell r="L97">
            <v>29748.9813333333</v>
          </cell>
          <cell r="M97">
            <v>139448.35</v>
          </cell>
          <cell r="N97">
            <v>0</v>
          </cell>
          <cell r="O97">
            <v>0</v>
          </cell>
          <cell r="P97">
            <v>29748.9813333333</v>
          </cell>
          <cell r="Q97">
            <v>50000</v>
          </cell>
          <cell r="R97">
            <v>50000</v>
          </cell>
          <cell r="S97">
            <v>1.68072981860309</v>
          </cell>
          <cell r="T97">
            <v>0.00258050973818147</v>
          </cell>
          <cell r="U97">
            <v>29675.8619890869</v>
          </cell>
        </row>
        <row r="98">
          <cell r="C98" t="str">
            <v>S537036</v>
          </cell>
          <cell r="D98" t="str">
            <v>青岛亿嘉通物流有限公司</v>
          </cell>
          <cell r="E98" t="str">
            <v>中高</v>
          </cell>
          <cell r="F98" t="str">
            <v>销售</v>
          </cell>
          <cell r="G98" t="str">
            <v>销售</v>
          </cell>
          <cell r="H98" t="e">
            <v>#N/A</v>
          </cell>
          <cell r="I98" t="e">
            <v>#N/A</v>
          </cell>
          <cell r="J98" t="e">
            <v>#N/A</v>
          </cell>
          <cell r="K98" t="e">
            <v>#N/A</v>
          </cell>
          <cell r="L98" t="e">
            <v>#N/A</v>
          </cell>
          <cell r="M98">
            <v>173407.62</v>
          </cell>
          <cell r="N98" t="e">
            <v>#N/A</v>
          </cell>
          <cell r="O98" t="e">
            <v>#N/A</v>
          </cell>
          <cell r="P98" t="e">
            <v>#N/A</v>
          </cell>
          <cell r="Q98">
            <v>50000</v>
          </cell>
          <cell r="R98">
            <v>50000</v>
          </cell>
          <cell r="S98" t="e">
            <v>#N/A</v>
          </cell>
          <cell r="T98">
            <v>0.00258050973818147</v>
          </cell>
          <cell r="U98">
            <v>29675.8619890869</v>
          </cell>
          <cell r="V98">
            <v>40000</v>
          </cell>
        </row>
        <row r="99">
          <cell r="C99" t="str">
            <v>S515003</v>
          </cell>
          <cell r="D99" t="str">
            <v>包头市清枫科技有限公司</v>
          </cell>
          <cell r="E99" t="str">
            <v>中高</v>
          </cell>
          <cell r="F99" t="str">
            <v>销售</v>
          </cell>
          <cell r="G99" t="str">
            <v>销售</v>
          </cell>
          <cell r="H99" t="e">
            <v>#N/A</v>
          </cell>
          <cell r="I99" t="e">
            <v>#N/A</v>
          </cell>
          <cell r="J99" t="e">
            <v>#N/A</v>
          </cell>
          <cell r="K99" t="e">
            <v>#N/A</v>
          </cell>
          <cell r="L99" t="e">
            <v>#N/A</v>
          </cell>
          <cell r="M99">
            <v>25200</v>
          </cell>
          <cell r="N99" t="e">
            <v>#N/A</v>
          </cell>
          <cell r="O99" t="e">
            <v>#N/A</v>
          </cell>
          <cell r="P99" t="e">
            <v>#N/A</v>
          </cell>
          <cell r="Q99">
            <v>25200</v>
          </cell>
          <cell r="R99">
            <v>25200</v>
          </cell>
          <cell r="S99" t="e">
            <v>#N/A</v>
          </cell>
          <cell r="T99">
            <v>0.00130057690804346</v>
          </cell>
          <cell r="U99">
            <v>14956.6344424998</v>
          </cell>
          <cell r="V99">
            <v>25200</v>
          </cell>
        </row>
        <row r="100">
          <cell r="C100" t="str">
            <v>S513174</v>
          </cell>
          <cell r="D100" t="str">
            <v>黄骅市杭合叉车配件经营部</v>
          </cell>
          <cell r="E100" t="str">
            <v>中高</v>
          </cell>
          <cell r="F100" t="str">
            <v>销售</v>
          </cell>
          <cell r="G100" t="str">
            <v>销售</v>
          </cell>
          <cell r="H100" t="e">
            <v>#N/A</v>
          </cell>
          <cell r="I100" t="e">
            <v>#N/A</v>
          </cell>
          <cell r="J100" t="e">
            <v>#N/A</v>
          </cell>
          <cell r="K100" t="e">
            <v>#N/A</v>
          </cell>
          <cell r="L100" t="e">
            <v>#N/A</v>
          </cell>
          <cell r="M100">
            <v>40240</v>
          </cell>
          <cell r="N100" t="e">
            <v>#N/A</v>
          </cell>
          <cell r="O100" t="e">
            <v>#N/A</v>
          </cell>
          <cell r="P100" t="e">
            <v>#N/A</v>
          </cell>
          <cell r="Q100">
            <v>10000</v>
          </cell>
          <cell r="R100">
            <v>10000</v>
          </cell>
          <cell r="S100" t="e">
            <v>#N/A</v>
          </cell>
          <cell r="T100">
            <v>0.000516101947636294</v>
          </cell>
          <cell r="U100">
            <v>5935.17239781739</v>
          </cell>
          <cell r="V100">
            <v>5000</v>
          </cell>
        </row>
        <row r="101">
          <cell r="C101" t="str">
            <v>S423001</v>
          </cell>
          <cell r="D101" t="str">
            <v>哈尔滨三迪工控工程有限公司</v>
          </cell>
          <cell r="E101" t="str">
            <v>涉诉</v>
          </cell>
          <cell r="F101" t="str">
            <v>座椅</v>
          </cell>
          <cell r="G101" t="str">
            <v>固定资产</v>
          </cell>
          <cell r="H101">
            <v>0</v>
          </cell>
          <cell r="I101">
            <v>1</v>
          </cell>
          <cell r="J101">
            <v>0</v>
          </cell>
          <cell r="K101">
            <v>0</v>
          </cell>
          <cell r="L101">
            <v>0</v>
          </cell>
          <cell r="M101">
            <v>416900</v>
          </cell>
          <cell r="N101">
            <v>0</v>
          </cell>
          <cell r="O101">
            <v>0</v>
          </cell>
          <cell r="P101">
            <v>416900</v>
          </cell>
          <cell r="Q101">
            <v>200000</v>
          </cell>
          <cell r="R101">
            <v>200000</v>
          </cell>
          <cell r="S101">
            <v>0.479731350443751</v>
          </cell>
          <cell r="T101">
            <v>0.0103220389527259</v>
          </cell>
          <cell r="U101">
            <v>118703.447956348</v>
          </cell>
          <cell r="V101">
            <v>180000</v>
          </cell>
        </row>
        <row r="102">
          <cell r="C102" t="str">
            <v>S411021</v>
          </cell>
          <cell r="D102" t="str">
            <v>北京鹏宇兴业精密模具制造有限公司</v>
          </cell>
          <cell r="E102" t="str">
            <v>涉诉</v>
          </cell>
          <cell r="F102" t="str">
            <v>金属件</v>
          </cell>
          <cell r="G102" t="str">
            <v>固定资产</v>
          </cell>
          <cell r="H102">
            <v>21578.6613333333</v>
          </cell>
          <cell r="I102">
            <v>1</v>
          </cell>
          <cell r="J102">
            <v>21578.6613333333</v>
          </cell>
          <cell r="K102">
            <v>0</v>
          </cell>
          <cell r="L102">
            <v>21578.6613333333</v>
          </cell>
          <cell r="M102">
            <v>40459.99</v>
          </cell>
          <cell r="N102">
            <v>0</v>
          </cell>
          <cell r="O102">
            <v>0</v>
          </cell>
          <cell r="P102">
            <v>21578.6613333333</v>
          </cell>
          <cell r="Q102">
            <v>20000</v>
          </cell>
          <cell r="R102">
            <v>20000</v>
          </cell>
          <cell r="S102">
            <v>0.926841553841214</v>
          </cell>
          <cell r="T102">
            <v>0.00103220389527259</v>
          </cell>
          <cell r="U102">
            <v>11870.3447956348</v>
          </cell>
          <cell r="V102">
            <v>20000</v>
          </cell>
        </row>
        <row r="103">
          <cell r="C103" t="str">
            <v>S444014</v>
          </cell>
          <cell r="D103" t="str">
            <v>深圳市毅荣川电子科技有限公司</v>
          </cell>
          <cell r="E103" t="str">
            <v>涉诉</v>
          </cell>
          <cell r="F103" t="str">
            <v>座椅</v>
          </cell>
          <cell r="G103" t="str">
            <v>零部件</v>
          </cell>
          <cell r="H103">
            <v>101070.233333333</v>
          </cell>
          <cell r="I103">
            <v>1</v>
          </cell>
          <cell r="J103">
            <v>101070.233333333</v>
          </cell>
          <cell r="K103">
            <v>0</v>
          </cell>
          <cell r="L103">
            <v>101070.233333333</v>
          </cell>
          <cell r="M103">
            <v>151605.35</v>
          </cell>
          <cell r="N103">
            <v>0</v>
          </cell>
          <cell r="O103">
            <v>0</v>
          </cell>
          <cell r="P103">
            <v>101070.233333333</v>
          </cell>
          <cell r="Q103">
            <v>50000</v>
          </cell>
          <cell r="R103">
            <v>50000</v>
          </cell>
          <cell r="S103">
            <v>0.494705496870658</v>
          </cell>
          <cell r="T103">
            <v>0.00258050973818147</v>
          </cell>
          <cell r="U103">
            <v>29675.8619890869</v>
          </cell>
          <cell r="V103">
            <v>50000</v>
          </cell>
        </row>
        <row r="104">
          <cell r="C104" t="str">
            <v>S433021</v>
          </cell>
          <cell r="D104" t="str">
            <v>慈溪市维克多自控元件有限公司</v>
          </cell>
          <cell r="E104" t="str">
            <v>涉诉</v>
          </cell>
          <cell r="F104" t="str">
            <v>座椅</v>
          </cell>
          <cell r="G104" t="str">
            <v>零部件</v>
          </cell>
          <cell r="H104">
            <v>253262.578666667</v>
          </cell>
          <cell r="I104">
            <v>0.8</v>
          </cell>
          <cell r="J104">
            <v>202610.062933333</v>
          </cell>
          <cell r="K104">
            <v>0</v>
          </cell>
          <cell r="L104">
            <v>202610.062933333</v>
          </cell>
          <cell r="M104">
            <v>508630.26</v>
          </cell>
          <cell r="N104">
            <v>62267.52</v>
          </cell>
          <cell r="O104">
            <v>49814.016</v>
          </cell>
          <cell r="P104">
            <v>252424.078933333</v>
          </cell>
          <cell r="Q104">
            <v>100000</v>
          </cell>
          <cell r="R104">
            <v>100000</v>
          </cell>
          <cell r="S104">
            <v>0.396158719970651</v>
          </cell>
          <cell r="T104">
            <v>0.00516101947636294</v>
          </cell>
          <cell r="U104">
            <v>59351.7239781739</v>
          </cell>
          <cell r="V104">
            <v>50000</v>
          </cell>
        </row>
        <row r="105">
          <cell r="C105" t="str">
            <v>S437023</v>
          </cell>
          <cell r="D105" t="str">
            <v>高唐强盛机械有限公司</v>
          </cell>
          <cell r="E105" t="str">
            <v>涉诉</v>
          </cell>
          <cell r="F105" t="str">
            <v>金属件</v>
          </cell>
          <cell r="G105" t="str">
            <v>零部件</v>
          </cell>
          <cell r="H105">
            <v>9003.48533333333</v>
          </cell>
          <cell r="I105">
            <v>0.8</v>
          </cell>
          <cell r="J105">
            <v>7202.78826666667</v>
          </cell>
          <cell r="K105">
            <v>70000</v>
          </cell>
          <cell r="L105">
            <v>-62797.2117333333</v>
          </cell>
          <cell r="M105">
            <v>856630.84</v>
          </cell>
          <cell r="N105">
            <v>0</v>
          </cell>
          <cell r="O105">
            <v>0</v>
          </cell>
          <cell r="P105">
            <v>-62797.2117333333</v>
          </cell>
          <cell r="Q105">
            <v>30000</v>
          </cell>
          <cell r="R105">
            <v>30000</v>
          </cell>
          <cell r="S105">
            <v>-0.477728217096552</v>
          </cell>
          <cell r="T105">
            <v>0.00154830584290888</v>
          </cell>
          <cell r="U105">
            <v>17805.5171934522</v>
          </cell>
          <cell r="V105">
            <v>20000</v>
          </cell>
        </row>
        <row r="106">
          <cell r="C106" t="str">
            <v>S412044</v>
          </cell>
          <cell r="D106" t="str">
            <v>天津沛衡五金弹簧有限公司</v>
          </cell>
          <cell r="E106" t="str">
            <v>涉诉</v>
          </cell>
          <cell r="F106" t="str">
            <v>座椅</v>
          </cell>
          <cell r="G106" t="str">
            <v>零部件</v>
          </cell>
          <cell r="H106">
            <v>42811.28</v>
          </cell>
          <cell r="I106">
            <v>0.8</v>
          </cell>
          <cell r="J106">
            <v>34249.024</v>
          </cell>
          <cell r="K106">
            <v>0</v>
          </cell>
          <cell r="L106">
            <v>34249.024</v>
          </cell>
          <cell r="M106">
            <v>81145.88</v>
          </cell>
          <cell r="N106">
            <v>12485.2766666667</v>
          </cell>
          <cell r="O106">
            <v>9988.22133333333</v>
          </cell>
          <cell r="P106">
            <v>44237.2453333333</v>
          </cell>
          <cell r="Q106">
            <v>50000</v>
          </cell>
          <cell r="R106">
            <v>50000</v>
          </cell>
          <cell r="S106">
            <v>1.13026929283782</v>
          </cell>
          <cell r="T106">
            <v>0.00258050973818147</v>
          </cell>
          <cell r="U106">
            <v>29675.8619890869</v>
          </cell>
          <cell r="V106">
            <v>20000</v>
          </cell>
        </row>
        <row r="107">
          <cell r="C107" t="str">
            <v>S433027</v>
          </cell>
          <cell r="D107" t="str">
            <v>浙江泰极信汽车部件有限公司</v>
          </cell>
          <cell r="E107" t="str">
            <v>涉诉</v>
          </cell>
          <cell r="F107" t="str">
            <v>金属件</v>
          </cell>
          <cell r="G107" t="str">
            <v>零部件</v>
          </cell>
          <cell r="H107">
            <v>0</v>
          </cell>
          <cell r="I107">
            <v>0.8</v>
          </cell>
          <cell r="J107">
            <v>0</v>
          </cell>
          <cell r="K107">
            <v>20000</v>
          </cell>
          <cell r="L107">
            <v>-20000</v>
          </cell>
          <cell r="M107">
            <v>249669.96</v>
          </cell>
          <cell r="N107">
            <v>0</v>
          </cell>
          <cell r="O107">
            <v>0</v>
          </cell>
          <cell r="P107">
            <v>-20000</v>
          </cell>
          <cell r="Q107">
            <v>30000</v>
          </cell>
          <cell r="R107">
            <v>30000</v>
          </cell>
          <cell r="S107">
            <v>-1.5</v>
          </cell>
          <cell r="T107">
            <v>0.00154830584290888</v>
          </cell>
          <cell r="U107">
            <v>17805.5171934522</v>
          </cell>
          <cell r="V107">
            <v>20000</v>
          </cell>
        </row>
        <row r="108">
          <cell r="C108" t="str">
            <v>S511032</v>
          </cell>
          <cell r="D108" t="str">
            <v>中机科(北京)车辆检测工程研究院有限公司</v>
          </cell>
          <cell r="E108" t="str">
            <v>涉诉</v>
          </cell>
          <cell r="F108" t="str">
            <v>金属件</v>
          </cell>
          <cell r="G108" t="str">
            <v>零部件</v>
          </cell>
          <cell r="H108">
            <v>277949.4</v>
          </cell>
          <cell r="I108">
            <v>0.8</v>
          </cell>
          <cell r="J108">
            <v>222359.52</v>
          </cell>
          <cell r="K108">
            <v>30000</v>
          </cell>
          <cell r="L108">
            <v>192359.52</v>
          </cell>
          <cell r="M108">
            <v>619964</v>
          </cell>
          <cell r="N108">
            <v>39407.25</v>
          </cell>
          <cell r="O108">
            <v>31525.8</v>
          </cell>
          <cell r="P108">
            <v>223885.32</v>
          </cell>
          <cell r="Q108">
            <v>30000</v>
          </cell>
          <cell r="R108">
            <v>30000</v>
          </cell>
          <cell r="S108">
            <v>0.133997173195634</v>
          </cell>
          <cell r="T108">
            <v>0.00154830584290888</v>
          </cell>
          <cell r="U108">
            <v>17805.5171934522</v>
          </cell>
        </row>
        <row r="109">
          <cell r="C109" t="str">
            <v>S535001</v>
          </cell>
          <cell r="D109" t="str">
            <v>厦门市三友和机械有限公司</v>
          </cell>
          <cell r="E109" t="str">
            <v>涉诉</v>
          </cell>
          <cell r="F109" t="str">
            <v>金属件</v>
          </cell>
          <cell r="G109" t="str">
            <v>零部件</v>
          </cell>
          <cell r="H109">
            <v>0</v>
          </cell>
          <cell r="I109">
            <v>1</v>
          </cell>
          <cell r="J109">
            <v>0</v>
          </cell>
          <cell r="K109">
            <v>20000</v>
          </cell>
          <cell r="L109">
            <v>-20000</v>
          </cell>
          <cell r="M109">
            <v>294000</v>
          </cell>
          <cell r="N109">
            <v>0</v>
          </cell>
          <cell r="O109">
            <v>0</v>
          </cell>
          <cell r="P109">
            <v>-20000</v>
          </cell>
          <cell r="Q109">
            <v>30000</v>
          </cell>
          <cell r="R109">
            <v>30000</v>
          </cell>
          <cell r="S109">
            <v>-1.5</v>
          </cell>
          <cell r="T109">
            <v>0.00154830584290888</v>
          </cell>
          <cell r="U109">
            <v>17805.5171934522</v>
          </cell>
        </row>
        <row r="110">
          <cell r="C110" t="str">
            <v>S411047</v>
          </cell>
          <cell r="D110" t="str">
            <v>大连吉田拉链有限公司北京分公司</v>
          </cell>
          <cell r="E110" t="str">
            <v>涉诉</v>
          </cell>
          <cell r="F110" t="str">
            <v>金属件</v>
          </cell>
          <cell r="G110" t="str">
            <v>零部件</v>
          </cell>
          <cell r="H110">
            <v>24329.35</v>
          </cell>
          <cell r="I110">
            <v>1</v>
          </cell>
          <cell r="J110">
            <v>24329.35</v>
          </cell>
          <cell r="K110">
            <v>20000</v>
          </cell>
          <cell r="L110">
            <v>4329.34999999999</v>
          </cell>
          <cell r="M110">
            <v>42807.9</v>
          </cell>
          <cell r="N110">
            <v>7134.65</v>
          </cell>
          <cell r="O110">
            <v>7134.65</v>
          </cell>
          <cell r="P110">
            <v>11464</v>
          </cell>
          <cell r="Q110">
            <v>42807.9</v>
          </cell>
          <cell r="R110">
            <v>42807.9</v>
          </cell>
          <cell r="S110">
            <v>3.73411549197488</v>
          </cell>
          <cell r="T110">
            <v>0.00220932405642197</v>
          </cell>
          <cell r="U110">
            <v>25407.2266488527</v>
          </cell>
          <cell r="V110">
            <v>42807.9</v>
          </cell>
        </row>
        <row r="111">
          <cell r="C111" t="str">
            <v>S413082</v>
          </cell>
          <cell r="D111" t="str">
            <v>深州市卓伦橡塑磨具有限公司</v>
          </cell>
          <cell r="E111" t="str">
            <v>涉诉</v>
          </cell>
          <cell r="F111" t="str">
            <v>金属件</v>
          </cell>
          <cell r="G111" t="str">
            <v>零部件</v>
          </cell>
          <cell r="H111">
            <v>712043.269333333</v>
          </cell>
          <cell r="I111">
            <v>0.8</v>
          </cell>
          <cell r="J111">
            <v>569634.615466667</v>
          </cell>
          <cell r="K111">
            <v>600000</v>
          </cell>
          <cell r="L111">
            <v>-30365.3845333332</v>
          </cell>
          <cell r="M111">
            <v>4117298.58</v>
          </cell>
          <cell r="N111">
            <v>178983.14</v>
          </cell>
          <cell r="O111">
            <v>143186.512</v>
          </cell>
          <cell r="P111">
            <v>112821.127466667</v>
          </cell>
          <cell r="Q111">
            <v>500000</v>
          </cell>
          <cell r="R111">
            <v>500000</v>
          </cell>
          <cell r="S111">
            <v>4.43179403740426</v>
          </cell>
          <cell r="T111">
            <v>0.0258050973818147</v>
          </cell>
          <cell r="U111">
            <v>299154.881834705</v>
          </cell>
          <cell r="V111">
            <v>500000</v>
          </cell>
        </row>
        <row r="112">
          <cell r="C112" t="str">
            <v>S412015</v>
          </cell>
          <cell r="D112" t="str">
            <v>天津亚铁科技有限公司</v>
          </cell>
          <cell r="E112" t="str">
            <v>涉诉</v>
          </cell>
          <cell r="F112" t="str">
            <v>金属件</v>
          </cell>
          <cell r="G112" t="str">
            <v>原材料</v>
          </cell>
        </row>
        <row r="112">
          <cell r="M112">
            <v>200686.65</v>
          </cell>
        </row>
        <row r="112">
          <cell r="Q112">
            <v>50000</v>
          </cell>
          <cell r="R112">
            <v>50000</v>
          </cell>
          <cell r="S112" t="e">
            <v>#DIV/0!</v>
          </cell>
          <cell r="T112">
            <v>0.00258050973818147</v>
          </cell>
        </row>
        <row r="112">
          <cell r="V112">
            <v>50000</v>
          </cell>
        </row>
        <row r="113">
          <cell r="C113" t="str">
            <v>S432008</v>
          </cell>
          <cell r="D113" t="str">
            <v>徐州华夏电子有限公司</v>
          </cell>
          <cell r="E113" t="str">
            <v>零部件</v>
          </cell>
          <cell r="F113" t="str">
            <v>座椅</v>
          </cell>
          <cell r="G113" t="str">
            <v>零部件</v>
          </cell>
          <cell r="H113">
            <v>231412.048</v>
          </cell>
          <cell r="I113">
            <v>0.8</v>
          </cell>
          <cell r="J113">
            <v>185129.6384</v>
          </cell>
          <cell r="K113">
            <v>0</v>
          </cell>
          <cell r="L113">
            <v>185129.6384</v>
          </cell>
          <cell r="M113">
            <v>484242</v>
          </cell>
          <cell r="N113">
            <v>71298.8566666667</v>
          </cell>
          <cell r="O113">
            <v>57039.0853333333</v>
          </cell>
          <cell r="P113">
            <v>242168.723733333</v>
          </cell>
          <cell r="Q113">
            <v>60000</v>
          </cell>
          <cell r="R113">
            <v>60000</v>
          </cell>
          <cell r="S113">
            <v>0.247761143862944</v>
          </cell>
          <cell r="T113">
            <v>0.00309661168581777</v>
          </cell>
          <cell r="U113">
            <v>60000</v>
          </cell>
          <cell r="V113">
            <v>60000</v>
          </cell>
        </row>
        <row r="114">
          <cell r="C114" t="str">
            <v>S435004</v>
          </cell>
          <cell r="D114" t="str">
            <v>厦门市鑫荣飞工贸有限公司</v>
          </cell>
          <cell r="E114" t="str">
            <v>金属件</v>
          </cell>
          <cell r="F114" t="str">
            <v>金属件</v>
          </cell>
          <cell r="G114" t="str">
            <v>零部件</v>
          </cell>
          <cell r="H114">
            <v>304006.802666667</v>
          </cell>
          <cell r="I114">
            <v>0.8</v>
          </cell>
          <cell r="J114">
            <v>243205.442133333</v>
          </cell>
          <cell r="K114">
            <v>0</v>
          </cell>
          <cell r="L114">
            <v>243205.442133333</v>
          </cell>
          <cell r="M114">
            <v>656344.41</v>
          </cell>
          <cell r="N114">
            <v>145695.42</v>
          </cell>
          <cell r="O114">
            <v>116556.336</v>
          </cell>
          <cell r="P114">
            <v>359761.778133333</v>
          </cell>
          <cell r="Q114">
            <v>100000</v>
          </cell>
          <cell r="R114">
            <v>100000</v>
          </cell>
          <cell r="S114">
            <v>0.277961712661256</v>
          </cell>
          <cell r="T114">
            <v>0.00516101947636294</v>
          </cell>
          <cell r="U114">
            <v>100000</v>
          </cell>
          <cell r="V114">
            <v>60000</v>
          </cell>
        </row>
        <row r="115">
          <cell r="C115" t="str">
            <v>S431002</v>
          </cell>
          <cell r="D115" t="str">
            <v>易格斯（上海）拖链系统有限公司</v>
          </cell>
          <cell r="E115" t="str">
            <v>零部件</v>
          </cell>
          <cell r="F115" t="str">
            <v>金属件</v>
          </cell>
          <cell r="G115" t="str">
            <v>零部件</v>
          </cell>
          <cell r="H115">
            <v>153302.216666667</v>
          </cell>
          <cell r="I115">
            <v>1</v>
          </cell>
          <cell r="J115">
            <v>153302.216666667</v>
          </cell>
          <cell r="K115">
            <v>70000</v>
          </cell>
          <cell r="L115">
            <v>83302.2166666667</v>
          </cell>
          <cell r="M115">
            <v>418529.62</v>
          </cell>
          <cell r="N115">
            <v>69754.9366666667</v>
          </cell>
          <cell r="O115">
            <v>69754.9366666667</v>
          </cell>
          <cell r="P115">
            <v>153057.153333333</v>
          </cell>
          <cell r="Q115">
            <v>270891.44</v>
          </cell>
          <cell r="R115">
            <v>270891.44</v>
          </cell>
          <cell r="S115">
            <v>1.76987115009282</v>
          </cell>
          <cell r="T115">
            <v>0.0139807599782</v>
          </cell>
          <cell r="U115">
            <v>160778.7397493</v>
          </cell>
          <cell r="V115">
            <v>270891.44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供应商代码</v>
          </cell>
        </row>
        <row r="1">
          <cell r="C1" t="str">
            <v>业务联系姓名</v>
          </cell>
        </row>
        <row r="1">
          <cell r="E1" t="str">
            <v>货币</v>
          </cell>
        </row>
        <row r="1">
          <cell r="G1" t="str">
            <v>未结余额</v>
          </cell>
        </row>
        <row r="1">
          <cell r="I1" t="str">
            <v>借方</v>
          </cell>
        </row>
        <row r="1">
          <cell r="K1" t="str">
            <v>贷方</v>
          </cell>
          <cell r="L1" t="str">
            <v>结算余额</v>
          </cell>
        </row>
        <row r="2">
          <cell r="A2" t="str">
            <v>S1000</v>
          </cell>
        </row>
        <row r="2">
          <cell r="C2" t="str">
            <v>北京光华荣昌汽车部件有限公司</v>
          </cell>
        </row>
        <row r="2">
          <cell r="E2" t="str">
            <v>CNY</v>
          </cell>
        </row>
        <row r="2">
          <cell r="G2">
            <v>-1.49011611938477e-8</v>
          </cell>
          <cell r="H2">
            <v>0</v>
          </cell>
        </row>
        <row r="2">
          <cell r="J2">
            <v>0</v>
          </cell>
        </row>
        <row r="2">
          <cell r="L2">
            <v>-1.49011611938477e-8</v>
          </cell>
          <cell r="M2">
            <v>1.49011611938477e-8</v>
          </cell>
        </row>
        <row r="3">
          <cell r="A3" t="str">
            <v>S1001</v>
          </cell>
        </row>
        <row r="3">
          <cell r="C3" t="str">
            <v>北京光华荣昌汽车部件有限公司</v>
          </cell>
        </row>
        <row r="3">
          <cell r="E3" t="str">
            <v>CNY</v>
          </cell>
        </row>
        <row r="3">
          <cell r="G3">
            <v>0</v>
          </cell>
          <cell r="H3">
            <v>0</v>
          </cell>
        </row>
        <row r="3">
          <cell r="J3">
            <v>0</v>
          </cell>
        </row>
        <row r="3">
          <cell r="L3">
            <v>0</v>
          </cell>
          <cell r="M3">
            <v>0</v>
          </cell>
        </row>
        <row r="4">
          <cell r="A4" t="str">
            <v>S3000</v>
          </cell>
        </row>
        <row r="4">
          <cell r="C4" t="str">
            <v>潍坊光华荣昌汽车技术有限公司</v>
          </cell>
        </row>
        <row r="4">
          <cell r="E4" t="str">
            <v>CNY</v>
          </cell>
        </row>
        <row r="4">
          <cell r="G4">
            <v>2398635.58</v>
          </cell>
          <cell r="H4">
            <v>0</v>
          </cell>
        </row>
        <row r="4">
          <cell r="J4">
            <v>0</v>
          </cell>
        </row>
        <row r="4">
          <cell r="L4">
            <v>2398635.58</v>
          </cell>
          <cell r="M4">
            <v>-2398635.58</v>
          </cell>
        </row>
        <row r="5">
          <cell r="A5" t="str">
            <v>S343001</v>
          </cell>
        </row>
        <row r="5">
          <cell r="C5" t="str">
            <v>湖南光华荣昌汽车部件有限公司</v>
          </cell>
        </row>
        <row r="5">
          <cell r="E5" t="str">
            <v>CNY</v>
          </cell>
        </row>
        <row r="5">
          <cell r="G5">
            <v>0</v>
          </cell>
          <cell r="H5">
            <v>0</v>
          </cell>
        </row>
        <row r="5">
          <cell r="J5">
            <v>0</v>
          </cell>
        </row>
        <row r="5">
          <cell r="L5">
            <v>0</v>
          </cell>
          <cell r="M5">
            <v>0</v>
          </cell>
        </row>
        <row r="6">
          <cell r="A6" t="str">
            <v>S4000</v>
          </cell>
        </row>
        <row r="6">
          <cell r="C6" t="str">
            <v>西安光华荣昌汽车部件有限公司</v>
          </cell>
        </row>
        <row r="6">
          <cell r="E6" t="str">
            <v>CNY</v>
          </cell>
        </row>
        <row r="6">
          <cell r="G6">
            <v>-4322384.92</v>
          </cell>
          <cell r="H6">
            <v>0</v>
          </cell>
        </row>
        <row r="6">
          <cell r="J6">
            <v>730756.1</v>
          </cell>
        </row>
        <row r="6">
          <cell r="L6">
            <v>-5053141.02</v>
          </cell>
          <cell r="M6">
            <v>5053141.02</v>
          </cell>
        </row>
        <row r="7">
          <cell r="A7" t="str">
            <v>S411003</v>
          </cell>
        </row>
        <row r="7">
          <cell r="C7" t="str">
            <v>北京市京宁通海经贸有限公司</v>
          </cell>
        </row>
        <row r="7">
          <cell r="E7" t="str">
            <v>CNY</v>
          </cell>
        </row>
        <row r="7">
          <cell r="G7">
            <v>0</v>
          </cell>
          <cell r="H7">
            <v>0</v>
          </cell>
        </row>
        <row r="7">
          <cell r="J7">
            <v>0</v>
          </cell>
        </row>
        <row r="7">
          <cell r="L7">
            <v>0</v>
          </cell>
          <cell r="M7">
            <v>0</v>
          </cell>
        </row>
        <row r="8">
          <cell r="A8" t="str">
            <v>S411004</v>
          </cell>
        </row>
        <row r="8">
          <cell r="C8" t="str">
            <v>北京捷安思丽技术开发有限公司</v>
          </cell>
        </row>
        <row r="8">
          <cell r="E8" t="str">
            <v>CNY</v>
          </cell>
        </row>
        <row r="8">
          <cell r="G8">
            <v>-55595.36</v>
          </cell>
          <cell r="H8">
            <v>10200</v>
          </cell>
        </row>
        <row r="8">
          <cell r="J8">
            <v>200</v>
          </cell>
        </row>
        <row r="8">
          <cell r="L8">
            <v>-45595.36</v>
          </cell>
          <cell r="M8">
            <v>45595.36</v>
          </cell>
        </row>
        <row r="9">
          <cell r="A9" t="str">
            <v>S411005</v>
          </cell>
        </row>
        <row r="9">
          <cell r="C9" t="str">
            <v>北京东方华康自动化设备有限公司</v>
          </cell>
        </row>
        <row r="9">
          <cell r="E9" t="str">
            <v>CNY</v>
          </cell>
        </row>
        <row r="9">
          <cell r="G9">
            <v>-5102.09</v>
          </cell>
          <cell r="H9">
            <v>5100</v>
          </cell>
        </row>
        <row r="9">
          <cell r="J9">
            <v>6802.78</v>
          </cell>
        </row>
        <row r="9">
          <cell r="L9">
            <v>-6804.87</v>
          </cell>
          <cell r="M9">
            <v>6804.87</v>
          </cell>
        </row>
        <row r="10">
          <cell r="A10" t="str">
            <v>S411006</v>
          </cell>
        </row>
        <row r="10">
          <cell r="C10" t="str">
            <v>北京中万盛贸易有限责任公司</v>
          </cell>
        </row>
        <row r="10">
          <cell r="E10" t="str">
            <v>CNY</v>
          </cell>
        </row>
        <row r="10">
          <cell r="G10">
            <v>-381666.31</v>
          </cell>
          <cell r="H10">
            <v>0</v>
          </cell>
        </row>
        <row r="10">
          <cell r="J10">
            <v>92914.35</v>
          </cell>
        </row>
        <row r="10">
          <cell r="L10">
            <v>-474580.66</v>
          </cell>
          <cell r="M10">
            <v>474580.66</v>
          </cell>
        </row>
        <row r="11">
          <cell r="A11" t="str">
            <v>S411007</v>
          </cell>
        </row>
        <row r="11">
          <cell r="C11" t="str">
            <v>北京浦东三浦标准件有限公司</v>
          </cell>
        </row>
        <row r="11">
          <cell r="E11" t="str">
            <v>CNY</v>
          </cell>
        </row>
        <row r="11">
          <cell r="G11">
            <v>-3024508.82</v>
          </cell>
          <cell r="H11">
            <v>72100</v>
          </cell>
        </row>
        <row r="11">
          <cell r="J11">
            <v>125485.32</v>
          </cell>
        </row>
        <row r="11">
          <cell r="L11">
            <v>-3077894.14</v>
          </cell>
          <cell r="M11">
            <v>3077894.14</v>
          </cell>
        </row>
        <row r="12">
          <cell r="A12" t="str">
            <v>S411008</v>
          </cell>
        </row>
        <row r="12">
          <cell r="C12" t="str">
            <v>北京瑞德佑业科技有限公司</v>
          </cell>
        </row>
        <row r="12">
          <cell r="E12" t="str">
            <v>CNY</v>
          </cell>
        </row>
        <row r="12">
          <cell r="G12">
            <v>8340</v>
          </cell>
          <cell r="H12">
            <v>0</v>
          </cell>
        </row>
        <row r="12">
          <cell r="J12">
            <v>0</v>
          </cell>
        </row>
        <row r="12">
          <cell r="L12">
            <v>8340</v>
          </cell>
          <cell r="M12">
            <v>-8340</v>
          </cell>
        </row>
        <row r="13">
          <cell r="A13" t="str">
            <v>S411009</v>
          </cell>
        </row>
        <row r="13">
          <cell r="C13" t="str">
            <v>北京兴塑化工产品有限公司</v>
          </cell>
        </row>
        <row r="13">
          <cell r="E13" t="str">
            <v>CNY</v>
          </cell>
        </row>
        <row r="13">
          <cell r="G13">
            <v>59500</v>
          </cell>
          <cell r="H13">
            <v>0</v>
          </cell>
        </row>
        <row r="13">
          <cell r="J13">
            <v>0</v>
          </cell>
        </row>
        <row r="13">
          <cell r="L13">
            <v>59500</v>
          </cell>
          <cell r="M13">
            <v>-59500</v>
          </cell>
        </row>
        <row r="14">
          <cell r="A14" t="str">
            <v>S411010</v>
          </cell>
        </row>
        <row r="14">
          <cell r="C14" t="str">
            <v>北京多宾城建筑机械有限公司</v>
          </cell>
        </row>
        <row r="14">
          <cell r="E14" t="str">
            <v>CNY</v>
          </cell>
        </row>
        <row r="14">
          <cell r="G14">
            <v>-1023541.73</v>
          </cell>
          <cell r="H14">
            <v>0</v>
          </cell>
        </row>
        <row r="14">
          <cell r="J14">
            <v>39953.84</v>
          </cell>
        </row>
        <row r="14">
          <cell r="L14">
            <v>-1063495.57</v>
          </cell>
          <cell r="M14">
            <v>1063495.57</v>
          </cell>
        </row>
        <row r="15">
          <cell r="A15" t="str">
            <v>S411012</v>
          </cell>
        </row>
        <row r="15">
          <cell r="C15" t="str">
            <v>北京旺博林包装材料有限公司</v>
          </cell>
        </row>
        <row r="15">
          <cell r="E15" t="str">
            <v>CNY</v>
          </cell>
        </row>
        <row r="15">
          <cell r="G15">
            <v>-12628.11</v>
          </cell>
          <cell r="H15">
            <v>10000</v>
          </cell>
        </row>
        <row r="15">
          <cell r="J15">
            <v>33900</v>
          </cell>
        </row>
        <row r="15">
          <cell r="L15">
            <v>-36528.11</v>
          </cell>
          <cell r="M15">
            <v>36528.11</v>
          </cell>
        </row>
        <row r="16">
          <cell r="A16" t="str">
            <v>S411013</v>
          </cell>
        </row>
        <row r="16">
          <cell r="C16" t="str">
            <v>北京瑞隆祥模具有限公司</v>
          </cell>
        </row>
        <row r="16">
          <cell r="E16" t="str">
            <v>CNY</v>
          </cell>
        </row>
        <row r="16">
          <cell r="G16">
            <v>-1219055.76</v>
          </cell>
          <cell r="H16">
            <v>0</v>
          </cell>
        </row>
        <row r="16">
          <cell r="J16">
            <v>0</v>
          </cell>
        </row>
        <row r="16">
          <cell r="L16">
            <v>-1219055.76</v>
          </cell>
          <cell r="M16">
            <v>1219055.76</v>
          </cell>
        </row>
        <row r="17">
          <cell r="A17" t="str">
            <v>S411014</v>
          </cell>
        </row>
        <row r="17">
          <cell r="C17" t="str">
            <v>北京京科兴业科技发展有限公司</v>
          </cell>
        </row>
        <row r="17">
          <cell r="E17" t="str">
            <v>CNY</v>
          </cell>
        </row>
        <row r="17">
          <cell r="G17">
            <v>-4500</v>
          </cell>
          <cell r="H17">
            <v>0</v>
          </cell>
        </row>
        <row r="17">
          <cell r="J17">
            <v>0</v>
          </cell>
        </row>
        <row r="17">
          <cell r="L17">
            <v>-4500</v>
          </cell>
          <cell r="M17">
            <v>4500</v>
          </cell>
        </row>
        <row r="18">
          <cell r="A18" t="str">
            <v>S411017</v>
          </cell>
        </row>
        <row r="18">
          <cell r="C18" t="str">
            <v>北京奇美玉隆商贸有限责任公司</v>
          </cell>
        </row>
        <row r="18">
          <cell r="E18" t="str">
            <v>CNY</v>
          </cell>
        </row>
        <row r="18">
          <cell r="G18">
            <v>-1582743.68</v>
          </cell>
          <cell r="H18">
            <v>0</v>
          </cell>
        </row>
        <row r="18">
          <cell r="J18">
            <v>0</v>
          </cell>
        </row>
        <row r="18">
          <cell r="L18">
            <v>-1582743.68</v>
          </cell>
          <cell r="M18">
            <v>1582743.68</v>
          </cell>
        </row>
        <row r="19">
          <cell r="A19" t="str">
            <v>S411018</v>
          </cell>
        </row>
        <row r="19">
          <cell r="C19" t="str">
            <v>北京三浦易购科技有限公司</v>
          </cell>
        </row>
        <row r="19">
          <cell r="E19" t="str">
            <v>CNY</v>
          </cell>
        </row>
        <row r="19">
          <cell r="G19">
            <v>-47499.0900000001</v>
          </cell>
          <cell r="H19">
            <v>0</v>
          </cell>
        </row>
        <row r="19">
          <cell r="J19">
            <v>4618.54</v>
          </cell>
        </row>
        <row r="19">
          <cell r="L19">
            <v>-52117.6300000001</v>
          </cell>
          <cell r="M19">
            <v>52117.6300000001</v>
          </cell>
        </row>
        <row r="20">
          <cell r="A20" t="str">
            <v>S411019</v>
          </cell>
        </row>
        <row r="20">
          <cell r="C20" t="str">
            <v>多科迪(北京)塑胶颜料有限公司</v>
          </cell>
        </row>
        <row r="20">
          <cell r="E20" t="str">
            <v>CNY</v>
          </cell>
        </row>
        <row r="20">
          <cell r="G20">
            <v>-6531</v>
          </cell>
          <cell r="H20">
            <v>0</v>
          </cell>
        </row>
        <row r="20">
          <cell r="J20">
            <v>0</v>
          </cell>
        </row>
        <row r="20">
          <cell r="L20">
            <v>-6531</v>
          </cell>
          <cell r="M20">
            <v>6531</v>
          </cell>
        </row>
        <row r="21">
          <cell r="A21" t="str">
            <v>S411020</v>
          </cell>
        </row>
        <row r="21">
          <cell r="C21" t="str">
            <v>北京和昌明汽车内饰件有限公司</v>
          </cell>
        </row>
        <row r="21">
          <cell r="E21" t="str">
            <v>CNY</v>
          </cell>
        </row>
        <row r="21">
          <cell r="G21">
            <v>-1525.47</v>
          </cell>
          <cell r="H21">
            <v>0</v>
          </cell>
        </row>
        <row r="21">
          <cell r="J21">
            <v>0</v>
          </cell>
        </row>
        <row r="21">
          <cell r="L21">
            <v>-1525.47</v>
          </cell>
          <cell r="M21">
            <v>1525.47</v>
          </cell>
        </row>
        <row r="22">
          <cell r="A22" t="str">
            <v>S411021</v>
          </cell>
        </row>
        <row r="22">
          <cell r="C22" t="str">
            <v>北京鹏宇兴业精密模具制造有限公司</v>
          </cell>
        </row>
        <row r="22">
          <cell r="E22" t="str">
            <v>CNY</v>
          </cell>
        </row>
        <row r="22">
          <cell r="G22">
            <v>-40459.9900000001</v>
          </cell>
          <cell r="H22">
            <v>20000</v>
          </cell>
        </row>
        <row r="22">
          <cell r="J22">
            <v>0</v>
          </cell>
        </row>
        <row r="22">
          <cell r="L22">
            <v>-20459.9900000001</v>
          </cell>
          <cell r="M22">
            <v>20459.9900000001</v>
          </cell>
        </row>
        <row r="23">
          <cell r="A23" t="str">
            <v>S411022</v>
          </cell>
        </row>
        <row r="23">
          <cell r="C23" t="str">
            <v>北京恒信日晟机电设备有限公司</v>
          </cell>
        </row>
        <row r="23">
          <cell r="E23" t="str">
            <v>CNY</v>
          </cell>
        </row>
        <row r="23">
          <cell r="G23">
            <v>131396</v>
          </cell>
          <cell r="H23">
            <v>0</v>
          </cell>
        </row>
        <row r="23">
          <cell r="J23">
            <v>0</v>
          </cell>
        </row>
        <row r="23">
          <cell r="L23">
            <v>131396</v>
          </cell>
          <cell r="M23">
            <v>-131396</v>
          </cell>
        </row>
        <row r="24">
          <cell r="A24" t="str">
            <v>S411023</v>
          </cell>
        </row>
        <row r="24">
          <cell r="C24" t="str">
            <v>北京市橡塑减震器材厂</v>
          </cell>
        </row>
        <row r="24">
          <cell r="E24" t="str">
            <v>CNY</v>
          </cell>
        </row>
        <row r="24">
          <cell r="G24">
            <v>-2369.86</v>
          </cell>
          <cell r="H24">
            <v>0</v>
          </cell>
        </row>
        <row r="24">
          <cell r="J24">
            <v>0</v>
          </cell>
        </row>
        <row r="24">
          <cell r="L24">
            <v>-2369.86</v>
          </cell>
          <cell r="M24">
            <v>2369.86</v>
          </cell>
        </row>
        <row r="25">
          <cell r="A25" t="str">
            <v>S411024</v>
          </cell>
        </row>
        <row r="25">
          <cell r="C25" t="str">
            <v>北京德实汽车饰件有限公司</v>
          </cell>
        </row>
        <row r="25">
          <cell r="E25" t="str">
            <v>CNY</v>
          </cell>
        </row>
        <row r="25">
          <cell r="G25">
            <v>-58519.74</v>
          </cell>
          <cell r="H25">
            <v>0</v>
          </cell>
        </row>
        <row r="25">
          <cell r="J25">
            <v>0</v>
          </cell>
        </row>
        <row r="25">
          <cell r="L25">
            <v>-58519.74</v>
          </cell>
          <cell r="M25">
            <v>58519.74</v>
          </cell>
        </row>
        <row r="26">
          <cell r="A26" t="str">
            <v>S411025</v>
          </cell>
        </row>
        <row r="26">
          <cell r="C26" t="str">
            <v>北京华北轻合金有限公司</v>
          </cell>
        </row>
        <row r="26">
          <cell r="E26" t="str">
            <v>CNY</v>
          </cell>
        </row>
        <row r="26">
          <cell r="G26">
            <v>-46895.05</v>
          </cell>
          <cell r="H26">
            <v>0</v>
          </cell>
        </row>
        <row r="26">
          <cell r="J26">
            <v>0</v>
          </cell>
        </row>
        <row r="26">
          <cell r="L26">
            <v>-46895.05</v>
          </cell>
          <cell r="M26">
            <v>46895.05</v>
          </cell>
        </row>
        <row r="27">
          <cell r="A27" t="str">
            <v>S411026</v>
          </cell>
        </row>
        <row r="27">
          <cell r="C27" t="str">
            <v>北京怀安知恒机电设备有限公司</v>
          </cell>
        </row>
        <row r="27">
          <cell r="E27" t="str">
            <v>CNY</v>
          </cell>
        </row>
        <row r="27">
          <cell r="G27">
            <v>-11200</v>
          </cell>
          <cell r="H27">
            <v>0</v>
          </cell>
        </row>
        <row r="27">
          <cell r="J27">
            <v>0</v>
          </cell>
        </row>
        <row r="27">
          <cell r="L27">
            <v>-11200</v>
          </cell>
          <cell r="M27">
            <v>11200</v>
          </cell>
        </row>
        <row r="28">
          <cell r="A28" t="str">
            <v>S411027</v>
          </cell>
        </row>
        <row r="28">
          <cell r="C28" t="str">
            <v>北京鑫葆海化学科技有限公司</v>
          </cell>
        </row>
        <row r="28">
          <cell r="E28" t="str">
            <v>CNY</v>
          </cell>
        </row>
        <row r="28">
          <cell r="G28">
            <v>16000</v>
          </cell>
          <cell r="H28">
            <v>0</v>
          </cell>
        </row>
        <row r="28">
          <cell r="J28">
            <v>0</v>
          </cell>
        </row>
        <row r="28">
          <cell r="L28">
            <v>16000</v>
          </cell>
          <cell r="M28">
            <v>-16000</v>
          </cell>
        </row>
        <row r="29">
          <cell r="A29" t="str">
            <v>S411030</v>
          </cell>
        </row>
        <row r="29">
          <cell r="C29" t="str">
            <v>北京科创京成科技股份有限公司</v>
          </cell>
        </row>
        <row r="29">
          <cell r="E29" t="str">
            <v>CNY</v>
          </cell>
        </row>
        <row r="29">
          <cell r="G29">
            <v>0</v>
          </cell>
          <cell r="H29">
            <v>0</v>
          </cell>
        </row>
        <row r="29">
          <cell r="J29">
            <v>0</v>
          </cell>
        </row>
        <row r="29">
          <cell r="L29">
            <v>0</v>
          </cell>
          <cell r="M29">
            <v>0</v>
          </cell>
        </row>
        <row r="30">
          <cell r="A30" t="str">
            <v>S411031</v>
          </cell>
        </row>
        <row r="30">
          <cell r="C30" t="str">
            <v>北京长地集思信息技术有限公司</v>
          </cell>
        </row>
        <row r="30">
          <cell r="E30" t="str">
            <v>CNY</v>
          </cell>
        </row>
        <row r="30">
          <cell r="G30">
            <v>3600</v>
          </cell>
          <cell r="H30">
            <v>0</v>
          </cell>
        </row>
        <row r="30">
          <cell r="J30">
            <v>0</v>
          </cell>
        </row>
        <row r="30">
          <cell r="L30">
            <v>3600</v>
          </cell>
          <cell r="M30">
            <v>-3600</v>
          </cell>
        </row>
        <row r="31">
          <cell r="A31" t="str">
            <v>S411032</v>
          </cell>
        </row>
        <row r="31">
          <cell r="C31" t="str">
            <v>国家知识产权局专利局</v>
          </cell>
        </row>
        <row r="31">
          <cell r="E31" t="str">
            <v>CNY</v>
          </cell>
        </row>
        <row r="31">
          <cell r="G31">
            <v>0</v>
          </cell>
          <cell r="H31">
            <v>0</v>
          </cell>
        </row>
        <row r="31">
          <cell r="J31">
            <v>0</v>
          </cell>
        </row>
        <row r="31">
          <cell r="L31">
            <v>0</v>
          </cell>
          <cell r="M31">
            <v>0</v>
          </cell>
        </row>
        <row r="32">
          <cell r="A32" t="str">
            <v>S411033</v>
          </cell>
        </row>
        <row r="32">
          <cell r="C32" t="str">
            <v>北京德坤顺利金属制品加工部</v>
          </cell>
        </row>
        <row r="32">
          <cell r="E32" t="str">
            <v>CNY</v>
          </cell>
        </row>
        <row r="32">
          <cell r="G32">
            <v>0</v>
          </cell>
          <cell r="H32">
            <v>0</v>
          </cell>
        </row>
        <row r="32">
          <cell r="J32">
            <v>0</v>
          </cell>
        </row>
        <row r="32">
          <cell r="L32">
            <v>0</v>
          </cell>
          <cell r="M32">
            <v>0</v>
          </cell>
        </row>
        <row r="33">
          <cell r="A33" t="str">
            <v>S411034</v>
          </cell>
        </row>
        <row r="33">
          <cell r="C33" t="str">
            <v>北京拓普信达技术有限公司</v>
          </cell>
        </row>
        <row r="33">
          <cell r="E33" t="str">
            <v>CNY</v>
          </cell>
        </row>
        <row r="33">
          <cell r="G33">
            <v>0</v>
          </cell>
          <cell r="H33">
            <v>0</v>
          </cell>
        </row>
        <row r="33">
          <cell r="J33">
            <v>0</v>
          </cell>
        </row>
        <row r="33">
          <cell r="L33">
            <v>0</v>
          </cell>
          <cell r="M33">
            <v>0</v>
          </cell>
        </row>
        <row r="34">
          <cell r="A34" t="str">
            <v>S411035</v>
          </cell>
        </row>
        <row r="34">
          <cell r="C34" t="str">
            <v>北京明科通业国际贸易有限责任公司</v>
          </cell>
        </row>
        <row r="34">
          <cell r="E34" t="str">
            <v>CNY</v>
          </cell>
        </row>
        <row r="34">
          <cell r="G34">
            <v>0</v>
          </cell>
          <cell r="H34">
            <v>0</v>
          </cell>
        </row>
        <row r="34">
          <cell r="J34">
            <v>0</v>
          </cell>
        </row>
        <row r="34">
          <cell r="L34">
            <v>0</v>
          </cell>
          <cell r="M34">
            <v>0</v>
          </cell>
        </row>
        <row r="35">
          <cell r="A35" t="str">
            <v>S411036</v>
          </cell>
        </row>
        <row r="35">
          <cell r="C35" t="str">
            <v>北京美好生活家居用品有限公司</v>
          </cell>
        </row>
        <row r="35">
          <cell r="E35" t="str">
            <v>CNY</v>
          </cell>
        </row>
        <row r="35">
          <cell r="G35">
            <v>-2374301.46</v>
          </cell>
          <cell r="H35">
            <v>0</v>
          </cell>
        </row>
        <row r="35">
          <cell r="J35">
            <v>34137.3</v>
          </cell>
        </row>
        <row r="35">
          <cell r="L35">
            <v>-2408438.76</v>
          </cell>
          <cell r="M35">
            <v>2408438.76</v>
          </cell>
        </row>
        <row r="36">
          <cell r="A36" t="str">
            <v>S411037</v>
          </cell>
        </row>
        <row r="36">
          <cell r="C36" t="str">
            <v>北京博路荣国际贸易有限公司</v>
          </cell>
        </row>
        <row r="36">
          <cell r="E36" t="str">
            <v>CNY</v>
          </cell>
        </row>
        <row r="36">
          <cell r="G36">
            <v>-46705.6</v>
          </cell>
          <cell r="H36">
            <v>20000</v>
          </cell>
        </row>
        <row r="36">
          <cell r="J36">
            <v>0</v>
          </cell>
        </row>
        <row r="36">
          <cell r="L36">
            <v>-26705.6</v>
          </cell>
          <cell r="M36">
            <v>26705.6</v>
          </cell>
        </row>
        <row r="37">
          <cell r="A37" t="str">
            <v>S411039</v>
          </cell>
        </row>
        <row r="37">
          <cell r="C37" t="str">
            <v>北京华兴恒通科技有限公司</v>
          </cell>
        </row>
        <row r="37">
          <cell r="E37" t="str">
            <v>CNY</v>
          </cell>
        </row>
        <row r="37">
          <cell r="G37">
            <v>-22760</v>
          </cell>
          <cell r="H37">
            <v>0</v>
          </cell>
        </row>
        <row r="37">
          <cell r="J37">
            <v>0</v>
          </cell>
        </row>
        <row r="37">
          <cell r="L37">
            <v>-22760</v>
          </cell>
          <cell r="M37">
            <v>22760</v>
          </cell>
        </row>
        <row r="38">
          <cell r="A38" t="str">
            <v>S411040</v>
          </cell>
        </row>
        <row r="38">
          <cell r="C38" t="str">
            <v>北京千臣网络科技有限公司</v>
          </cell>
        </row>
        <row r="38">
          <cell r="E38" t="str">
            <v>CNY</v>
          </cell>
        </row>
        <row r="38">
          <cell r="G38">
            <v>-3826</v>
          </cell>
          <cell r="H38">
            <v>0</v>
          </cell>
        </row>
        <row r="38">
          <cell r="J38">
            <v>0</v>
          </cell>
        </row>
        <row r="38">
          <cell r="L38">
            <v>-3826</v>
          </cell>
          <cell r="M38">
            <v>3826</v>
          </cell>
        </row>
        <row r="39">
          <cell r="A39" t="str">
            <v>S411041</v>
          </cell>
        </row>
        <row r="39">
          <cell r="C39" t="str">
            <v>北京嘉度科贸有限公司</v>
          </cell>
        </row>
        <row r="39">
          <cell r="E39" t="str">
            <v>CNY</v>
          </cell>
        </row>
        <row r="39">
          <cell r="G39">
            <v>0</v>
          </cell>
          <cell r="H39">
            <v>0</v>
          </cell>
        </row>
        <row r="39">
          <cell r="J39">
            <v>0</v>
          </cell>
        </row>
        <row r="39">
          <cell r="L39">
            <v>0</v>
          </cell>
          <cell r="M39">
            <v>0</v>
          </cell>
        </row>
        <row r="40">
          <cell r="A40" t="str">
            <v>S411042</v>
          </cell>
        </row>
        <row r="40">
          <cell r="C40" t="str">
            <v>北京双海包装制品厂</v>
          </cell>
        </row>
        <row r="40">
          <cell r="E40" t="str">
            <v>CNY</v>
          </cell>
        </row>
        <row r="40">
          <cell r="G40">
            <v>-7670</v>
          </cell>
          <cell r="H40">
            <v>0</v>
          </cell>
        </row>
        <row r="40">
          <cell r="J40">
            <v>0</v>
          </cell>
        </row>
        <row r="40">
          <cell r="L40">
            <v>-7670</v>
          </cell>
          <cell r="M40">
            <v>7670</v>
          </cell>
        </row>
        <row r="41">
          <cell r="A41" t="str">
            <v>S411044</v>
          </cell>
        </row>
        <row r="41">
          <cell r="C41" t="str">
            <v>北京兴盛华丰包装制品有限公司</v>
          </cell>
        </row>
        <row r="41">
          <cell r="E41" t="str">
            <v>CNY</v>
          </cell>
        </row>
        <row r="41">
          <cell r="G41">
            <v>-25460</v>
          </cell>
          <cell r="H41">
            <v>0</v>
          </cell>
        </row>
        <row r="41">
          <cell r="J41">
            <v>0</v>
          </cell>
        </row>
        <row r="41">
          <cell r="L41">
            <v>-25460</v>
          </cell>
          <cell r="M41">
            <v>25460</v>
          </cell>
        </row>
        <row r="42">
          <cell r="A42" t="str">
            <v>S411045</v>
          </cell>
        </row>
        <row r="42">
          <cell r="C42" t="str">
            <v>北京好伯特科技有限公司</v>
          </cell>
        </row>
        <row r="42">
          <cell r="E42" t="str">
            <v>CNY</v>
          </cell>
        </row>
        <row r="42">
          <cell r="G42">
            <v>0</v>
          </cell>
          <cell r="H42">
            <v>0</v>
          </cell>
        </row>
        <row r="42">
          <cell r="J42">
            <v>0</v>
          </cell>
        </row>
        <row r="42">
          <cell r="L42">
            <v>0</v>
          </cell>
          <cell r="M42">
            <v>0</v>
          </cell>
        </row>
        <row r="43">
          <cell r="A43" t="str">
            <v>S411046</v>
          </cell>
        </row>
        <row r="43">
          <cell r="C43" t="str">
            <v>北京宇喆科技有限公司</v>
          </cell>
        </row>
        <row r="43">
          <cell r="E43" t="str">
            <v>CNY</v>
          </cell>
        </row>
        <row r="43">
          <cell r="G43">
            <v>-708725.23</v>
          </cell>
          <cell r="H43">
            <v>100000</v>
          </cell>
        </row>
        <row r="43">
          <cell r="J43">
            <v>171769.9</v>
          </cell>
        </row>
        <row r="43">
          <cell r="L43">
            <v>-780495.13</v>
          </cell>
          <cell r="M43">
            <v>780495.13</v>
          </cell>
        </row>
        <row r="44">
          <cell r="A44" t="str">
            <v>S411047</v>
          </cell>
        </row>
        <row r="44">
          <cell r="C44" t="str">
            <v>大连吉田拉链有限公司北京分公司</v>
          </cell>
        </row>
        <row r="44">
          <cell r="E44" t="str">
            <v>CNY</v>
          </cell>
        </row>
        <row r="44">
          <cell r="G44">
            <v>0</v>
          </cell>
          <cell r="H44">
            <v>0</v>
          </cell>
        </row>
        <row r="44">
          <cell r="J44">
            <v>0</v>
          </cell>
        </row>
        <row r="44">
          <cell r="L44">
            <v>0</v>
          </cell>
          <cell r="M44">
            <v>0</v>
          </cell>
        </row>
        <row r="45">
          <cell r="A45" t="str">
            <v>S411048</v>
          </cell>
        </row>
        <row r="45">
          <cell r="C45" t="str">
            <v>致冠沧州汽车部件有限公司</v>
          </cell>
        </row>
        <row r="45">
          <cell r="E45" t="str">
            <v>CNY</v>
          </cell>
        </row>
        <row r="45">
          <cell r="G45">
            <v>-860985.74</v>
          </cell>
          <cell r="H45">
            <v>0</v>
          </cell>
        </row>
        <row r="45">
          <cell r="J45">
            <v>60452.74</v>
          </cell>
        </row>
        <row r="45">
          <cell r="L45">
            <v>-921438.48</v>
          </cell>
          <cell r="M45">
            <v>921438.48</v>
          </cell>
        </row>
        <row r="46">
          <cell r="A46" t="str">
            <v>S411049</v>
          </cell>
        </row>
        <row r="46">
          <cell r="C46" t="str">
            <v>北京来一桶金科技有限公司</v>
          </cell>
        </row>
        <row r="46">
          <cell r="E46" t="str">
            <v>CNY</v>
          </cell>
        </row>
        <row r="46">
          <cell r="G46">
            <v>-36233.1</v>
          </cell>
          <cell r="H46">
            <v>0</v>
          </cell>
        </row>
        <row r="46">
          <cell r="J46">
            <v>0</v>
          </cell>
        </row>
        <row r="46">
          <cell r="L46">
            <v>-36233.1</v>
          </cell>
          <cell r="M46">
            <v>36233.1</v>
          </cell>
        </row>
        <row r="47">
          <cell r="A47" t="str">
            <v>S411050</v>
          </cell>
        </row>
        <row r="47">
          <cell r="C47" t="str">
            <v>北京寸金宏德科技发展有限公司</v>
          </cell>
        </row>
        <row r="47">
          <cell r="E47" t="str">
            <v>CNY</v>
          </cell>
        </row>
        <row r="47">
          <cell r="G47">
            <v>-28454.13</v>
          </cell>
          <cell r="H47">
            <v>10000</v>
          </cell>
        </row>
        <row r="47">
          <cell r="J47">
            <v>6000.3</v>
          </cell>
        </row>
        <row r="47">
          <cell r="L47">
            <v>-24454.43</v>
          </cell>
          <cell r="M47">
            <v>24454.43</v>
          </cell>
        </row>
        <row r="48">
          <cell r="A48" t="str">
            <v>S411058</v>
          </cell>
        </row>
        <row r="48">
          <cell r="C48" t="str">
            <v>北京龙源明泰铝业有限公司</v>
          </cell>
        </row>
        <row r="48">
          <cell r="E48" t="str">
            <v>CNY</v>
          </cell>
        </row>
        <row r="48">
          <cell r="G48">
            <v>0</v>
          </cell>
          <cell r="H48">
            <v>6440</v>
          </cell>
        </row>
        <row r="48">
          <cell r="J48">
            <v>6440</v>
          </cell>
        </row>
        <row r="48">
          <cell r="L48">
            <v>0</v>
          </cell>
          <cell r="M48">
            <v>0</v>
          </cell>
        </row>
        <row r="49">
          <cell r="A49" t="str">
            <v>S411064</v>
          </cell>
        </row>
        <row r="49">
          <cell r="C49" t="str">
            <v>北京市东方圣都清景鸿达销售中心</v>
          </cell>
        </row>
        <row r="49">
          <cell r="E49" t="str">
            <v>CNY</v>
          </cell>
        </row>
        <row r="49">
          <cell r="G49">
            <v>0</v>
          </cell>
          <cell r="H49">
            <v>2953</v>
          </cell>
        </row>
        <row r="49">
          <cell r="J49">
            <v>0</v>
          </cell>
        </row>
        <row r="49">
          <cell r="L49">
            <v>2953</v>
          </cell>
          <cell r="M49">
            <v>-2953</v>
          </cell>
        </row>
        <row r="50">
          <cell r="A50" t="str">
            <v>S412001</v>
          </cell>
        </row>
        <row r="50">
          <cell r="C50" t="str">
            <v>天津生隆纤维材料股份有限公司</v>
          </cell>
        </row>
        <row r="50">
          <cell r="E50" t="str">
            <v>CNY</v>
          </cell>
        </row>
        <row r="50">
          <cell r="G50">
            <v>-1588104.68</v>
          </cell>
          <cell r="H50">
            <v>0</v>
          </cell>
        </row>
        <row r="50">
          <cell r="J50">
            <v>55566.62</v>
          </cell>
        </row>
        <row r="50">
          <cell r="L50">
            <v>-1643671.3</v>
          </cell>
          <cell r="M50">
            <v>1643671.3</v>
          </cell>
        </row>
        <row r="51">
          <cell r="A51" t="str">
            <v>S412002</v>
          </cell>
        </row>
        <row r="51">
          <cell r="C51" t="str">
            <v>天津市精美特表面技术有限公司</v>
          </cell>
        </row>
        <row r="51">
          <cell r="E51" t="str">
            <v>CNY</v>
          </cell>
        </row>
        <row r="51">
          <cell r="G51">
            <v>28219.3900000001</v>
          </cell>
          <cell r="H51">
            <v>0</v>
          </cell>
        </row>
        <row r="51">
          <cell r="J51">
            <v>0</v>
          </cell>
        </row>
        <row r="51">
          <cell r="L51">
            <v>28219.3900000001</v>
          </cell>
          <cell r="M51">
            <v>-28219.3900000001</v>
          </cell>
        </row>
        <row r="52">
          <cell r="A52" t="str">
            <v>S412003</v>
          </cell>
        </row>
        <row r="52">
          <cell r="C52" t="str">
            <v>天津市远丰化工产品贸易有限公司</v>
          </cell>
        </row>
        <row r="52">
          <cell r="E52" t="str">
            <v>CNY</v>
          </cell>
        </row>
        <row r="52">
          <cell r="G52">
            <v>-1538321.05</v>
          </cell>
          <cell r="H52">
            <v>500000</v>
          </cell>
        </row>
        <row r="52">
          <cell r="J52">
            <v>697588</v>
          </cell>
        </row>
        <row r="52">
          <cell r="L52">
            <v>-1735909.05</v>
          </cell>
          <cell r="M52">
            <v>1735909.05</v>
          </cell>
        </row>
        <row r="53">
          <cell r="A53" t="str">
            <v>S412004</v>
          </cell>
        </row>
        <row r="53">
          <cell r="C53" t="str">
            <v>天津市朗力机械设备有限公司</v>
          </cell>
        </row>
        <row r="53">
          <cell r="E53" t="str">
            <v>CNY</v>
          </cell>
        </row>
        <row r="53">
          <cell r="G53">
            <v>466825</v>
          </cell>
          <cell r="H53">
            <v>21200</v>
          </cell>
        </row>
        <row r="53">
          <cell r="J53">
            <v>0</v>
          </cell>
        </row>
        <row r="53">
          <cell r="L53">
            <v>488025</v>
          </cell>
          <cell r="M53">
            <v>-488025</v>
          </cell>
        </row>
        <row r="54">
          <cell r="A54" t="str">
            <v>S412005</v>
          </cell>
        </row>
        <row r="54">
          <cell r="C54" t="str">
            <v>天津市国际铁工焊接装备有限公司</v>
          </cell>
        </row>
        <row r="54">
          <cell r="E54" t="str">
            <v>CNY</v>
          </cell>
        </row>
        <row r="54">
          <cell r="G54">
            <v>-160732.6</v>
          </cell>
          <cell r="H54">
            <v>0</v>
          </cell>
        </row>
        <row r="54">
          <cell r="J54">
            <v>0</v>
          </cell>
        </row>
        <row r="54">
          <cell r="L54">
            <v>-160732.6</v>
          </cell>
          <cell r="M54">
            <v>160732.6</v>
          </cell>
        </row>
        <row r="55">
          <cell r="A55" t="str">
            <v>S412006</v>
          </cell>
        </row>
        <row r="55">
          <cell r="C55" t="str">
            <v>天津天龙得冷成型部件有限公司</v>
          </cell>
        </row>
        <row r="55">
          <cell r="E55" t="str">
            <v>CNY</v>
          </cell>
        </row>
        <row r="55">
          <cell r="G55">
            <v>-4731.88</v>
          </cell>
          <cell r="H55">
            <v>0</v>
          </cell>
        </row>
        <row r="55">
          <cell r="J55">
            <v>0</v>
          </cell>
        </row>
        <row r="55">
          <cell r="L55">
            <v>-4731.88</v>
          </cell>
          <cell r="M55">
            <v>4731.88</v>
          </cell>
        </row>
        <row r="56">
          <cell r="A56" t="str">
            <v>S412007</v>
          </cell>
        </row>
        <row r="56">
          <cell r="C56" t="str">
            <v>天津易沃德工业装备有限公司</v>
          </cell>
        </row>
        <row r="56">
          <cell r="E56" t="str">
            <v>CNY</v>
          </cell>
        </row>
        <row r="56">
          <cell r="G56">
            <v>0</v>
          </cell>
          <cell r="H56">
            <v>0</v>
          </cell>
        </row>
        <row r="56">
          <cell r="J56">
            <v>0</v>
          </cell>
        </row>
        <row r="56">
          <cell r="L56">
            <v>0</v>
          </cell>
          <cell r="M56">
            <v>0</v>
          </cell>
        </row>
        <row r="57">
          <cell r="A57" t="str">
            <v>S412009</v>
          </cell>
        </row>
        <row r="57">
          <cell r="C57" t="str">
            <v>天津市元辉昌钢铁贸易有限公司</v>
          </cell>
        </row>
        <row r="57">
          <cell r="E57" t="str">
            <v>CNY</v>
          </cell>
        </row>
        <row r="57">
          <cell r="G57">
            <v>-159506.4</v>
          </cell>
          <cell r="H57">
            <v>77320.96</v>
          </cell>
        </row>
        <row r="57">
          <cell r="J57">
            <v>163646.4</v>
          </cell>
        </row>
        <row r="57">
          <cell r="L57">
            <v>-245831.84</v>
          </cell>
          <cell r="M57">
            <v>245831.84</v>
          </cell>
        </row>
        <row r="58">
          <cell r="A58" t="str">
            <v>S412010</v>
          </cell>
        </row>
        <row r="58">
          <cell r="C58" t="str">
            <v>天津欧尔派斯环保科技发展有限公司</v>
          </cell>
        </row>
        <row r="58">
          <cell r="E58" t="str">
            <v>CNY</v>
          </cell>
        </row>
        <row r="58">
          <cell r="G58">
            <v>-176704.41</v>
          </cell>
          <cell r="H58">
            <v>20000</v>
          </cell>
        </row>
        <row r="58">
          <cell r="J58">
            <v>0</v>
          </cell>
        </row>
        <row r="58">
          <cell r="L58">
            <v>-156704.41</v>
          </cell>
          <cell r="M58">
            <v>156704.41</v>
          </cell>
        </row>
        <row r="59">
          <cell r="A59" t="str">
            <v>S412011</v>
          </cell>
        </row>
        <row r="59">
          <cell r="C59" t="str">
            <v>富港科技(天津)有限公司</v>
          </cell>
        </row>
        <row r="59">
          <cell r="E59" t="str">
            <v>CNY</v>
          </cell>
        </row>
        <row r="59">
          <cell r="G59">
            <v>-1</v>
          </cell>
          <cell r="H59">
            <v>0</v>
          </cell>
        </row>
        <row r="59">
          <cell r="J59">
            <v>0</v>
          </cell>
        </row>
        <row r="59">
          <cell r="L59">
            <v>-1</v>
          </cell>
          <cell r="M59">
            <v>1</v>
          </cell>
        </row>
        <row r="60">
          <cell r="A60" t="str">
            <v>S412012</v>
          </cell>
        </row>
        <row r="60">
          <cell r="C60" t="str">
            <v>天津琪安科技有限公司</v>
          </cell>
        </row>
        <row r="60">
          <cell r="E60" t="str">
            <v>CNY</v>
          </cell>
        </row>
        <row r="60">
          <cell r="G60">
            <v>-1375105.97</v>
          </cell>
          <cell r="H60">
            <v>50000</v>
          </cell>
        </row>
        <row r="60">
          <cell r="J60">
            <v>65455.93</v>
          </cell>
        </row>
        <row r="60">
          <cell r="L60">
            <v>-1390561.9</v>
          </cell>
          <cell r="M60">
            <v>1390561.9</v>
          </cell>
        </row>
        <row r="61">
          <cell r="A61" t="str">
            <v>S412013</v>
          </cell>
        </row>
        <row r="61">
          <cell r="C61" t="str">
            <v>天津金发新材料有限公司</v>
          </cell>
        </row>
        <row r="61">
          <cell r="E61" t="str">
            <v>CNY</v>
          </cell>
        </row>
        <row r="61">
          <cell r="G61">
            <v>0</v>
          </cell>
          <cell r="H61">
            <v>0</v>
          </cell>
        </row>
        <row r="61">
          <cell r="J61">
            <v>0</v>
          </cell>
        </row>
        <row r="61">
          <cell r="L61">
            <v>0</v>
          </cell>
          <cell r="M61">
            <v>0</v>
          </cell>
        </row>
        <row r="62">
          <cell r="A62" t="str">
            <v>S412015</v>
          </cell>
        </row>
        <row r="62">
          <cell r="C62" t="str">
            <v>天津亚铁科技有限公司</v>
          </cell>
        </row>
        <row r="62">
          <cell r="E62" t="str">
            <v>CNY</v>
          </cell>
        </row>
        <row r="62">
          <cell r="G62">
            <v>-200686.65</v>
          </cell>
          <cell r="H62">
            <v>30000</v>
          </cell>
        </row>
        <row r="62">
          <cell r="J62">
            <v>0</v>
          </cell>
        </row>
        <row r="62">
          <cell r="L62">
            <v>-170686.65</v>
          </cell>
          <cell r="M62">
            <v>170686.65</v>
          </cell>
        </row>
        <row r="63">
          <cell r="A63" t="str">
            <v>S412017</v>
          </cell>
        </row>
        <row r="63">
          <cell r="C63" t="str">
            <v>天津博容包装制品有限公司</v>
          </cell>
        </row>
        <row r="63">
          <cell r="E63" t="str">
            <v>CNY</v>
          </cell>
        </row>
        <row r="63">
          <cell r="G63">
            <v>0</v>
          </cell>
          <cell r="H63">
            <v>0</v>
          </cell>
        </row>
        <row r="63">
          <cell r="J63">
            <v>0</v>
          </cell>
        </row>
        <row r="63">
          <cell r="L63">
            <v>0</v>
          </cell>
          <cell r="M63">
            <v>0</v>
          </cell>
        </row>
        <row r="64">
          <cell r="A64" t="str">
            <v>S412018</v>
          </cell>
        </row>
        <row r="64">
          <cell r="C64" t="str">
            <v>穆勒纺织品(天津)有限公司</v>
          </cell>
        </row>
        <row r="64">
          <cell r="E64" t="str">
            <v>CNY</v>
          </cell>
        </row>
        <row r="64">
          <cell r="G64">
            <v>1171.29999999999</v>
          </cell>
          <cell r="H64">
            <v>0</v>
          </cell>
        </row>
        <row r="64">
          <cell r="J64">
            <v>0</v>
          </cell>
        </row>
        <row r="64">
          <cell r="L64">
            <v>1171.29999999999</v>
          </cell>
          <cell r="M64">
            <v>-1171.29999999999</v>
          </cell>
        </row>
        <row r="65">
          <cell r="A65" t="str">
            <v>S412019</v>
          </cell>
        </row>
        <row r="65">
          <cell r="C65" t="str">
            <v>天津海菲焊接技术有限公司</v>
          </cell>
        </row>
        <row r="65">
          <cell r="E65" t="str">
            <v>CNY</v>
          </cell>
        </row>
        <row r="65">
          <cell r="G65">
            <v>0</v>
          </cell>
          <cell r="H65">
            <v>0</v>
          </cell>
        </row>
        <row r="65">
          <cell r="J65">
            <v>0</v>
          </cell>
        </row>
        <row r="65">
          <cell r="L65">
            <v>0</v>
          </cell>
          <cell r="M65">
            <v>0</v>
          </cell>
        </row>
        <row r="66">
          <cell r="A66" t="str">
            <v>S412020</v>
          </cell>
        </row>
        <row r="66">
          <cell r="C66" t="str">
            <v>天津市鹏升汽车部件有限公司</v>
          </cell>
        </row>
        <row r="66">
          <cell r="E66" t="str">
            <v>CNY</v>
          </cell>
        </row>
        <row r="66">
          <cell r="G66">
            <v>-7603354.33</v>
          </cell>
          <cell r="H66">
            <v>500000</v>
          </cell>
        </row>
        <row r="66">
          <cell r="J66">
            <v>741693.78</v>
          </cell>
        </row>
        <row r="66">
          <cell r="L66">
            <v>-7845048.11</v>
          </cell>
          <cell r="M66">
            <v>7845048.11</v>
          </cell>
        </row>
        <row r="67">
          <cell r="A67" t="str">
            <v>S412021</v>
          </cell>
        </row>
        <row r="67">
          <cell r="C67" t="str">
            <v>天津市宝驰汽车部件有限公司</v>
          </cell>
        </row>
        <row r="67">
          <cell r="E67" t="str">
            <v>CNY</v>
          </cell>
        </row>
        <row r="67">
          <cell r="G67">
            <v>-28888.81</v>
          </cell>
          <cell r="H67">
            <v>0</v>
          </cell>
        </row>
        <row r="67">
          <cell r="J67">
            <v>0</v>
          </cell>
        </row>
        <row r="67">
          <cell r="L67">
            <v>-28888.81</v>
          </cell>
          <cell r="M67">
            <v>28888.81</v>
          </cell>
        </row>
        <row r="68">
          <cell r="A68" t="str">
            <v>S412022</v>
          </cell>
        </row>
        <row r="68">
          <cell r="C68" t="str">
            <v>天津市宝坻区维华五金厂</v>
          </cell>
        </row>
        <row r="68">
          <cell r="E68" t="str">
            <v>CNY</v>
          </cell>
        </row>
        <row r="68">
          <cell r="G68">
            <v>-228188.19</v>
          </cell>
          <cell r="H68">
            <v>10300</v>
          </cell>
        </row>
        <row r="68">
          <cell r="J68">
            <v>300</v>
          </cell>
        </row>
        <row r="68">
          <cell r="L68">
            <v>-218188.19</v>
          </cell>
          <cell r="M68">
            <v>218188.19</v>
          </cell>
        </row>
        <row r="69">
          <cell r="A69" t="str">
            <v>S412024</v>
          </cell>
        </row>
        <row r="69">
          <cell r="C69" t="str">
            <v>天津东旺科技发展有限公司</v>
          </cell>
        </row>
        <row r="69">
          <cell r="E69" t="str">
            <v>CNY</v>
          </cell>
        </row>
        <row r="69">
          <cell r="G69">
            <v>-12714</v>
          </cell>
          <cell r="H69">
            <v>10000</v>
          </cell>
        </row>
        <row r="69">
          <cell r="J69">
            <v>10170</v>
          </cell>
        </row>
        <row r="69">
          <cell r="L69">
            <v>-12884</v>
          </cell>
          <cell r="M69">
            <v>12884</v>
          </cell>
        </row>
        <row r="70">
          <cell r="A70" t="str">
            <v>S412025</v>
          </cell>
        </row>
        <row r="70">
          <cell r="C70" t="str">
            <v>天津万塑新材料科技有限公司</v>
          </cell>
        </row>
        <row r="70">
          <cell r="E70" t="str">
            <v>CNY</v>
          </cell>
        </row>
        <row r="70">
          <cell r="G70">
            <v>0</v>
          </cell>
          <cell r="H70">
            <v>0</v>
          </cell>
        </row>
        <row r="70">
          <cell r="J70">
            <v>0</v>
          </cell>
        </row>
        <row r="70">
          <cell r="L70">
            <v>0</v>
          </cell>
          <cell r="M70">
            <v>0</v>
          </cell>
        </row>
        <row r="71">
          <cell r="A71" t="str">
            <v>S412026</v>
          </cell>
        </row>
        <row r="71">
          <cell r="C71" t="str">
            <v>天津腾达永恒科技发展有限公司</v>
          </cell>
        </row>
        <row r="71">
          <cell r="E71" t="str">
            <v>CNY</v>
          </cell>
        </row>
        <row r="71">
          <cell r="G71">
            <v>-69695.58</v>
          </cell>
          <cell r="H71">
            <v>0</v>
          </cell>
        </row>
        <row r="71">
          <cell r="J71">
            <v>0</v>
          </cell>
        </row>
        <row r="71">
          <cell r="L71">
            <v>-69695.58</v>
          </cell>
          <cell r="M71">
            <v>69695.58</v>
          </cell>
        </row>
        <row r="72">
          <cell r="A72" t="str">
            <v>S412027</v>
          </cell>
        </row>
        <row r="72">
          <cell r="C72" t="str">
            <v>天津信嘉机械设备租赁有限公司</v>
          </cell>
        </row>
        <row r="72">
          <cell r="E72" t="str">
            <v>CNY</v>
          </cell>
        </row>
        <row r="72">
          <cell r="G72">
            <v>-50700</v>
          </cell>
          <cell r="H72">
            <v>16800</v>
          </cell>
        </row>
        <row r="72">
          <cell r="J72">
            <v>0</v>
          </cell>
        </row>
        <row r="72">
          <cell r="L72">
            <v>-33900</v>
          </cell>
          <cell r="M72">
            <v>33900</v>
          </cell>
        </row>
        <row r="73">
          <cell r="A73" t="str">
            <v>S412028</v>
          </cell>
        </row>
        <row r="73">
          <cell r="C73" t="str">
            <v>天津安美逸盛汽车检具有限公司</v>
          </cell>
        </row>
        <row r="73">
          <cell r="E73" t="str">
            <v>CNY</v>
          </cell>
        </row>
        <row r="73">
          <cell r="G73">
            <v>-37850</v>
          </cell>
          <cell r="H73">
            <v>0</v>
          </cell>
        </row>
        <row r="73">
          <cell r="J73">
            <v>0</v>
          </cell>
        </row>
        <row r="73">
          <cell r="L73">
            <v>-37850</v>
          </cell>
          <cell r="M73">
            <v>37850</v>
          </cell>
        </row>
        <row r="74">
          <cell r="A74" t="str">
            <v>S412029</v>
          </cell>
        </row>
        <row r="74">
          <cell r="C74" t="str">
            <v>天津金庄新材料科技有限公司</v>
          </cell>
        </row>
        <row r="74">
          <cell r="E74" t="str">
            <v>CNY</v>
          </cell>
        </row>
        <row r="74">
          <cell r="G74">
            <v>0</v>
          </cell>
          <cell r="H74">
            <v>0</v>
          </cell>
        </row>
        <row r="74">
          <cell r="J74">
            <v>0</v>
          </cell>
        </row>
        <row r="74">
          <cell r="L74">
            <v>0</v>
          </cell>
          <cell r="M74">
            <v>0</v>
          </cell>
        </row>
        <row r="75">
          <cell r="A75" t="str">
            <v>S412030</v>
          </cell>
        </row>
        <row r="75">
          <cell r="C75" t="str">
            <v>天津市丰鑫科技发展有限公司</v>
          </cell>
        </row>
        <row r="75">
          <cell r="E75" t="str">
            <v>CNY</v>
          </cell>
        </row>
        <row r="75">
          <cell r="G75">
            <v>0</v>
          </cell>
          <cell r="H75">
            <v>0</v>
          </cell>
        </row>
        <row r="75">
          <cell r="J75">
            <v>0</v>
          </cell>
        </row>
        <row r="75">
          <cell r="L75">
            <v>0</v>
          </cell>
          <cell r="M75">
            <v>0</v>
          </cell>
        </row>
        <row r="76">
          <cell r="A76" t="str">
            <v>S412031</v>
          </cell>
        </row>
        <row r="76">
          <cell r="C76" t="str">
            <v>天津正元天成科技发展有限公司</v>
          </cell>
        </row>
        <row r="76">
          <cell r="E76" t="str">
            <v>CNY</v>
          </cell>
        </row>
        <row r="76">
          <cell r="G76">
            <v>3500</v>
          </cell>
          <cell r="H76">
            <v>2320</v>
          </cell>
        </row>
        <row r="76">
          <cell r="J76">
            <v>5820</v>
          </cell>
        </row>
        <row r="76">
          <cell r="L76">
            <v>0</v>
          </cell>
          <cell r="M76">
            <v>0</v>
          </cell>
        </row>
        <row r="77">
          <cell r="A77" t="str">
            <v>S412032</v>
          </cell>
        </row>
        <row r="77">
          <cell r="C77" t="str">
            <v>天津东和汽车零部件有限公司</v>
          </cell>
        </row>
        <row r="77">
          <cell r="E77" t="str">
            <v>CNY</v>
          </cell>
        </row>
        <row r="77">
          <cell r="G77">
            <v>0</v>
          </cell>
          <cell r="H77">
            <v>0</v>
          </cell>
        </row>
        <row r="77">
          <cell r="J77">
            <v>0</v>
          </cell>
        </row>
        <row r="77">
          <cell r="L77">
            <v>0</v>
          </cell>
          <cell r="M77">
            <v>0</v>
          </cell>
        </row>
        <row r="78">
          <cell r="A78" t="str">
            <v>S412033</v>
          </cell>
        </row>
        <row r="78">
          <cell r="C78" t="str">
            <v>天津宇德科技发展有限公司</v>
          </cell>
        </row>
        <row r="78">
          <cell r="E78" t="str">
            <v>CNY</v>
          </cell>
        </row>
        <row r="78">
          <cell r="G78">
            <v>0</v>
          </cell>
          <cell r="H78">
            <v>0</v>
          </cell>
        </row>
        <row r="78">
          <cell r="J78">
            <v>0</v>
          </cell>
        </row>
        <row r="78">
          <cell r="L78">
            <v>0</v>
          </cell>
          <cell r="M78">
            <v>0</v>
          </cell>
        </row>
        <row r="79">
          <cell r="A79" t="str">
            <v>S412034</v>
          </cell>
        </row>
        <row r="79">
          <cell r="C79" t="str">
            <v>天津市鑫晟亨通商贸有限公司</v>
          </cell>
        </row>
        <row r="79">
          <cell r="E79" t="str">
            <v>CNY</v>
          </cell>
        </row>
        <row r="79">
          <cell r="G79">
            <v>0</v>
          </cell>
          <cell r="H79">
            <v>0</v>
          </cell>
        </row>
        <row r="79">
          <cell r="J79">
            <v>0</v>
          </cell>
        </row>
        <row r="79">
          <cell r="L79">
            <v>0</v>
          </cell>
          <cell r="M79">
            <v>0</v>
          </cell>
        </row>
        <row r="80">
          <cell r="A80" t="str">
            <v>S412035</v>
          </cell>
        </row>
        <row r="80">
          <cell r="C80" t="str">
            <v>天津海纳钢铁有限公司</v>
          </cell>
        </row>
        <row r="80">
          <cell r="E80" t="str">
            <v>CNY</v>
          </cell>
        </row>
        <row r="80">
          <cell r="G80">
            <v>0</v>
          </cell>
          <cell r="H80">
            <v>0</v>
          </cell>
        </row>
        <row r="80">
          <cell r="J80">
            <v>0</v>
          </cell>
        </row>
        <row r="80">
          <cell r="L80">
            <v>0</v>
          </cell>
          <cell r="M80">
            <v>0</v>
          </cell>
        </row>
        <row r="81">
          <cell r="A81" t="str">
            <v>S412036</v>
          </cell>
        </row>
        <row r="81">
          <cell r="C81" t="str">
            <v>天津永增源钢管有限公司</v>
          </cell>
        </row>
        <row r="81">
          <cell r="E81" t="str">
            <v>CNY</v>
          </cell>
        </row>
        <row r="81">
          <cell r="G81">
            <v>0</v>
          </cell>
          <cell r="H81">
            <v>0</v>
          </cell>
        </row>
        <row r="81">
          <cell r="J81">
            <v>0</v>
          </cell>
        </row>
        <row r="81">
          <cell r="L81">
            <v>0</v>
          </cell>
          <cell r="M81">
            <v>0</v>
          </cell>
        </row>
        <row r="82">
          <cell r="A82" t="str">
            <v>S412037</v>
          </cell>
        </row>
        <row r="82">
          <cell r="C82" t="str">
            <v>天津湘鑫科技发展有限公司</v>
          </cell>
        </row>
        <row r="82">
          <cell r="E82" t="str">
            <v>CNY</v>
          </cell>
        </row>
        <row r="82">
          <cell r="G82">
            <v>-63475.21</v>
          </cell>
          <cell r="H82">
            <v>20000</v>
          </cell>
        </row>
        <row r="82">
          <cell r="J82">
            <v>16712.65</v>
          </cell>
        </row>
        <row r="82">
          <cell r="L82">
            <v>-60187.86</v>
          </cell>
          <cell r="M82">
            <v>60187.86</v>
          </cell>
        </row>
        <row r="83">
          <cell r="A83" t="str">
            <v>S412038</v>
          </cell>
        </row>
        <row r="83">
          <cell r="C83" t="str">
            <v>天津禄川科技开发有限公司</v>
          </cell>
        </row>
        <row r="83">
          <cell r="E83" t="str">
            <v>CNY</v>
          </cell>
        </row>
        <row r="83">
          <cell r="G83">
            <v>0</v>
          </cell>
          <cell r="H83">
            <v>0</v>
          </cell>
        </row>
        <row r="83">
          <cell r="J83">
            <v>45810.77</v>
          </cell>
        </row>
        <row r="83">
          <cell r="L83">
            <v>-45810.77</v>
          </cell>
          <cell r="M83">
            <v>45810.77</v>
          </cell>
        </row>
        <row r="84">
          <cell r="A84" t="str">
            <v>S412039</v>
          </cell>
        </row>
        <row r="84">
          <cell r="C84" t="str">
            <v>天津又进精密部品有限公司</v>
          </cell>
        </row>
        <row r="84">
          <cell r="E84" t="str">
            <v>CNY</v>
          </cell>
        </row>
        <row r="84">
          <cell r="G84">
            <v>-570587.61</v>
          </cell>
          <cell r="H84">
            <v>0</v>
          </cell>
        </row>
        <row r="84">
          <cell r="J84">
            <v>0</v>
          </cell>
        </row>
        <row r="84">
          <cell r="L84">
            <v>-570587.61</v>
          </cell>
          <cell r="M84">
            <v>570587.61</v>
          </cell>
        </row>
        <row r="85">
          <cell r="A85" t="str">
            <v>S412041</v>
          </cell>
        </row>
        <row r="85">
          <cell r="C85" t="str">
            <v>天津力登维汽车部件有限公司</v>
          </cell>
        </row>
        <row r="85">
          <cell r="E85" t="str">
            <v>CNY</v>
          </cell>
        </row>
        <row r="85">
          <cell r="G85">
            <v>0</v>
          </cell>
          <cell r="H85">
            <v>0</v>
          </cell>
        </row>
        <row r="85">
          <cell r="J85">
            <v>0</v>
          </cell>
        </row>
        <row r="85">
          <cell r="L85">
            <v>0</v>
          </cell>
          <cell r="M85">
            <v>0</v>
          </cell>
        </row>
        <row r="86">
          <cell r="A86" t="str">
            <v>S412042</v>
          </cell>
        </row>
        <row r="86">
          <cell r="C86" t="str">
            <v>天津锦程新材料科技有限公司</v>
          </cell>
        </row>
        <row r="86">
          <cell r="E86" t="str">
            <v>CNY</v>
          </cell>
        </row>
        <row r="86">
          <cell r="G86">
            <v>-18604.32</v>
          </cell>
          <cell r="H86">
            <v>0</v>
          </cell>
        </row>
        <row r="86">
          <cell r="J86">
            <v>32557.56</v>
          </cell>
        </row>
        <row r="86">
          <cell r="L86">
            <v>-51161.88</v>
          </cell>
          <cell r="M86">
            <v>51161.88</v>
          </cell>
        </row>
        <row r="87">
          <cell r="A87" t="str">
            <v>S412043</v>
          </cell>
        </row>
        <row r="87">
          <cell r="C87" t="str">
            <v>天津新起点模具有限公司</v>
          </cell>
        </row>
        <row r="87">
          <cell r="E87" t="str">
            <v>CNY</v>
          </cell>
        </row>
        <row r="87">
          <cell r="G87">
            <v>0</v>
          </cell>
          <cell r="H87">
            <v>72200</v>
          </cell>
        </row>
        <row r="87">
          <cell r="J87">
            <v>72200</v>
          </cell>
        </row>
        <row r="87">
          <cell r="L87">
            <v>0</v>
          </cell>
          <cell r="M87">
            <v>0</v>
          </cell>
        </row>
        <row r="88">
          <cell r="A88" t="str">
            <v>S412044</v>
          </cell>
        </row>
        <row r="88">
          <cell r="C88" t="str">
            <v>天津沛衡五金弹簧有限公司</v>
          </cell>
        </row>
        <row r="88">
          <cell r="E88" t="str">
            <v>CNY</v>
          </cell>
        </row>
        <row r="88">
          <cell r="G88">
            <v>-116823.94</v>
          </cell>
          <cell r="H88">
            <v>20000</v>
          </cell>
        </row>
        <row r="88">
          <cell r="J88">
            <v>0</v>
          </cell>
        </row>
        <row r="88">
          <cell r="L88">
            <v>-96823.94</v>
          </cell>
          <cell r="M88">
            <v>96823.94</v>
          </cell>
        </row>
        <row r="89">
          <cell r="A89" t="str">
            <v>S412045</v>
          </cell>
        </row>
        <row r="89">
          <cell r="C89" t="str">
            <v>大悍（天津）汽车零部件有限公司</v>
          </cell>
        </row>
        <row r="89">
          <cell r="E89" t="str">
            <v>CNY</v>
          </cell>
        </row>
        <row r="89">
          <cell r="G89">
            <v>-781632.99</v>
          </cell>
          <cell r="H89">
            <v>170000</v>
          </cell>
        </row>
        <row r="89">
          <cell r="J89">
            <v>88866.03</v>
          </cell>
        </row>
        <row r="89">
          <cell r="L89">
            <v>-700499.02</v>
          </cell>
          <cell r="M89">
            <v>700499.02</v>
          </cell>
        </row>
        <row r="90">
          <cell r="A90" t="str">
            <v>S412047</v>
          </cell>
        </row>
        <row r="90">
          <cell r="C90" t="str">
            <v>PPG涂料（天津）有限公司</v>
          </cell>
        </row>
        <row r="90">
          <cell r="E90" t="str">
            <v>CNY</v>
          </cell>
        </row>
        <row r="90">
          <cell r="G90">
            <v>0</v>
          </cell>
          <cell r="H90">
            <v>0</v>
          </cell>
        </row>
        <row r="90">
          <cell r="J90">
            <v>19308.33</v>
          </cell>
        </row>
        <row r="90">
          <cell r="L90">
            <v>-19308.33</v>
          </cell>
          <cell r="M90">
            <v>19308.33</v>
          </cell>
        </row>
        <row r="91">
          <cell r="A91" t="str">
            <v>S412048</v>
          </cell>
        </row>
        <row r="91">
          <cell r="C91" t="str">
            <v>天津艾尔特精密机械有限公司</v>
          </cell>
        </row>
        <row r="91">
          <cell r="E91" t="str">
            <v>CNY</v>
          </cell>
        </row>
        <row r="91">
          <cell r="G91">
            <v>-57100</v>
          </cell>
          <cell r="H91">
            <v>0</v>
          </cell>
        </row>
        <row r="91">
          <cell r="J91">
            <v>0</v>
          </cell>
        </row>
        <row r="91">
          <cell r="L91">
            <v>-57100</v>
          </cell>
          <cell r="M91">
            <v>57100</v>
          </cell>
        </row>
        <row r="92">
          <cell r="A92" t="str">
            <v>S412049</v>
          </cell>
        </row>
        <row r="92">
          <cell r="C92" t="str">
            <v>天津佳其汽车内饰部件有限公司</v>
          </cell>
        </row>
        <row r="92">
          <cell r="E92" t="str">
            <v>CNY</v>
          </cell>
        </row>
        <row r="92">
          <cell r="G92">
            <v>0</v>
          </cell>
          <cell r="H92">
            <v>0</v>
          </cell>
        </row>
        <row r="92">
          <cell r="J92">
            <v>0</v>
          </cell>
        </row>
        <row r="92">
          <cell r="L92">
            <v>0</v>
          </cell>
          <cell r="M92">
            <v>0</v>
          </cell>
        </row>
        <row r="93">
          <cell r="A93" t="str">
            <v>S412050</v>
          </cell>
        </row>
        <row r="93">
          <cell r="C93" t="str">
            <v>天津方昕易通科技发展有限公司</v>
          </cell>
        </row>
        <row r="93">
          <cell r="E93" t="str">
            <v>CNY</v>
          </cell>
        </row>
        <row r="93">
          <cell r="G93">
            <v>0</v>
          </cell>
          <cell r="H93">
            <v>330000</v>
          </cell>
        </row>
        <row r="93">
          <cell r="J93">
            <v>330000</v>
          </cell>
        </row>
        <row r="93">
          <cell r="L93">
            <v>0</v>
          </cell>
          <cell r="M93">
            <v>0</v>
          </cell>
        </row>
        <row r="94">
          <cell r="A94" t="str">
            <v>S412051</v>
          </cell>
        </row>
        <row r="94">
          <cell r="C94" t="str">
            <v>天津东凯科技有限公司</v>
          </cell>
        </row>
        <row r="94">
          <cell r="E94" t="str">
            <v>CNY</v>
          </cell>
        </row>
        <row r="94">
          <cell r="G94">
            <v>-32544</v>
          </cell>
          <cell r="H94">
            <v>10000</v>
          </cell>
        </row>
        <row r="94">
          <cell r="J94">
            <v>0</v>
          </cell>
        </row>
        <row r="94">
          <cell r="L94">
            <v>-22544</v>
          </cell>
          <cell r="M94">
            <v>22544</v>
          </cell>
        </row>
        <row r="95">
          <cell r="A95" t="str">
            <v>S412052</v>
          </cell>
        </row>
        <row r="95">
          <cell r="C95" t="str">
            <v>利宇晴塑胶(天津)有限公司</v>
          </cell>
        </row>
        <row r="95">
          <cell r="E95" t="str">
            <v>CNY</v>
          </cell>
        </row>
        <row r="95">
          <cell r="G95">
            <v>156870</v>
          </cell>
          <cell r="H95">
            <v>308625</v>
          </cell>
        </row>
        <row r="95">
          <cell r="J95">
            <v>314150</v>
          </cell>
        </row>
        <row r="95">
          <cell r="L95">
            <v>151345</v>
          </cell>
          <cell r="M95">
            <v>-151345</v>
          </cell>
        </row>
        <row r="96">
          <cell r="A96" t="str">
            <v>S412054</v>
          </cell>
        </row>
        <row r="96">
          <cell r="C96" t="str">
            <v>天津鑫淼塑料制品有限公司</v>
          </cell>
        </row>
        <row r="96">
          <cell r="E96" t="str">
            <v>CNY</v>
          </cell>
        </row>
        <row r="96">
          <cell r="G96">
            <v>26650</v>
          </cell>
          <cell r="H96">
            <v>0</v>
          </cell>
        </row>
        <row r="96">
          <cell r="J96">
            <v>0</v>
          </cell>
        </row>
        <row r="96">
          <cell r="L96">
            <v>26650</v>
          </cell>
          <cell r="M96">
            <v>-26650</v>
          </cell>
        </row>
        <row r="97">
          <cell r="A97" t="str">
            <v>S412055</v>
          </cell>
        </row>
        <row r="97">
          <cell r="C97" t="str">
            <v>天津市盛祥冷拉有限公司</v>
          </cell>
        </row>
        <row r="97">
          <cell r="E97" t="str">
            <v>CNY</v>
          </cell>
        </row>
        <row r="97">
          <cell r="G97">
            <v>20000</v>
          </cell>
          <cell r="H97">
            <v>37245.12</v>
          </cell>
        </row>
        <row r="97">
          <cell r="J97">
            <v>0</v>
          </cell>
        </row>
        <row r="97">
          <cell r="L97">
            <v>57245.12</v>
          </cell>
          <cell r="M97">
            <v>-57245.12</v>
          </cell>
        </row>
        <row r="98">
          <cell r="A98" t="str">
            <v>S412056</v>
          </cell>
        </row>
        <row r="98">
          <cell r="C98" t="str">
            <v>天津市首唐科技发展有限公司</v>
          </cell>
        </row>
        <row r="98">
          <cell r="E98" t="str">
            <v>CNY</v>
          </cell>
        </row>
        <row r="98">
          <cell r="G98">
            <v>0</v>
          </cell>
          <cell r="H98">
            <v>0</v>
          </cell>
        </row>
        <row r="98">
          <cell r="J98">
            <v>147644.7</v>
          </cell>
        </row>
        <row r="98">
          <cell r="L98">
            <v>-147644.7</v>
          </cell>
          <cell r="M98">
            <v>147644.7</v>
          </cell>
        </row>
        <row r="99">
          <cell r="A99" t="str">
            <v>S412057</v>
          </cell>
        </row>
        <row r="99">
          <cell r="C99" t="str">
            <v>天津恒平金属制品有限公司</v>
          </cell>
        </row>
        <row r="99">
          <cell r="E99" t="str">
            <v>CNY</v>
          </cell>
        </row>
        <row r="99">
          <cell r="G99">
            <v>0</v>
          </cell>
          <cell r="H99">
            <v>43541.2</v>
          </cell>
        </row>
        <row r="99">
          <cell r="J99">
            <v>0</v>
          </cell>
        </row>
        <row r="99">
          <cell r="L99">
            <v>43541.2</v>
          </cell>
          <cell r="M99">
            <v>-43541.2</v>
          </cell>
        </row>
        <row r="100">
          <cell r="A100" t="str">
            <v>S413001</v>
          </cell>
        </row>
        <row r="100">
          <cell r="C100" t="str">
            <v>北京吉信气弹簧制品有限公司</v>
          </cell>
        </row>
        <row r="100">
          <cell r="E100" t="str">
            <v>CNY</v>
          </cell>
        </row>
        <row r="100">
          <cell r="G100">
            <v>-696441.1</v>
          </cell>
          <cell r="H100">
            <v>0</v>
          </cell>
        </row>
        <row r="100">
          <cell r="J100">
            <v>0</v>
          </cell>
        </row>
        <row r="100">
          <cell r="L100">
            <v>-696441.1</v>
          </cell>
          <cell r="M100">
            <v>696441.1</v>
          </cell>
        </row>
        <row r="101">
          <cell r="A101" t="str">
            <v>S413002</v>
          </cell>
        </row>
        <row r="101">
          <cell r="C101" t="str">
            <v>唐山市丰润区报喜坨扁钢厂</v>
          </cell>
        </row>
        <row r="101">
          <cell r="E101" t="str">
            <v>CNY</v>
          </cell>
        </row>
        <row r="101">
          <cell r="G101">
            <v>0</v>
          </cell>
          <cell r="H101">
            <v>0</v>
          </cell>
        </row>
        <row r="101">
          <cell r="J101">
            <v>0</v>
          </cell>
        </row>
        <row r="101">
          <cell r="L101">
            <v>0</v>
          </cell>
          <cell r="M101">
            <v>0</v>
          </cell>
        </row>
        <row r="102">
          <cell r="A102" t="str">
            <v>S413003</v>
          </cell>
        </row>
        <row r="102">
          <cell r="C102" t="str">
            <v>秦皇岛卓泰包装制品制造有限公司</v>
          </cell>
        </row>
        <row r="102">
          <cell r="E102" t="str">
            <v>CNY</v>
          </cell>
        </row>
        <row r="102">
          <cell r="G102">
            <v>0</v>
          </cell>
          <cell r="H102">
            <v>0</v>
          </cell>
        </row>
        <row r="102">
          <cell r="J102">
            <v>0</v>
          </cell>
        </row>
        <row r="102">
          <cell r="L102">
            <v>0</v>
          </cell>
          <cell r="M102">
            <v>0</v>
          </cell>
        </row>
        <row r="103">
          <cell r="A103" t="str">
            <v>S413004</v>
          </cell>
        </row>
        <row r="103">
          <cell r="C103" t="str">
            <v>保定兆龙通用电器塑业有限公司</v>
          </cell>
        </row>
        <row r="103">
          <cell r="E103" t="str">
            <v>CNY</v>
          </cell>
        </row>
        <row r="103">
          <cell r="G103">
            <v>-171747.95</v>
          </cell>
          <cell r="H103">
            <v>30900</v>
          </cell>
        </row>
        <row r="103">
          <cell r="J103">
            <v>34316.48</v>
          </cell>
        </row>
        <row r="103">
          <cell r="L103">
            <v>-175164.43</v>
          </cell>
          <cell r="M103">
            <v>175164.43</v>
          </cell>
        </row>
        <row r="104">
          <cell r="A104" t="str">
            <v>S413005</v>
          </cell>
        </row>
        <row r="104">
          <cell r="C104" t="str">
            <v>保定市京苑汽车装饰配件厂</v>
          </cell>
        </row>
        <row r="104">
          <cell r="E104" t="str">
            <v>CNY</v>
          </cell>
        </row>
        <row r="104">
          <cell r="G104">
            <v>-35451.04</v>
          </cell>
          <cell r="H104">
            <v>0</v>
          </cell>
        </row>
        <row r="104">
          <cell r="J104">
            <v>0</v>
          </cell>
        </row>
        <row r="104">
          <cell r="L104">
            <v>-35451.04</v>
          </cell>
          <cell r="M104">
            <v>35451.04</v>
          </cell>
        </row>
        <row r="105">
          <cell r="A105" t="str">
            <v>S413007</v>
          </cell>
        </row>
        <row r="105">
          <cell r="C105" t="str">
            <v>雄县华增汽车饰件有限公司</v>
          </cell>
        </row>
        <row r="105">
          <cell r="E105" t="str">
            <v>CNY</v>
          </cell>
        </row>
        <row r="105">
          <cell r="G105">
            <v>-430894.89</v>
          </cell>
          <cell r="H105">
            <v>0</v>
          </cell>
        </row>
        <row r="105">
          <cell r="J105">
            <v>16626.26</v>
          </cell>
        </row>
        <row r="105">
          <cell r="L105">
            <v>-447521.15</v>
          </cell>
          <cell r="M105">
            <v>447521.15</v>
          </cell>
        </row>
        <row r="106">
          <cell r="A106" t="str">
            <v>S413008</v>
          </cell>
        </row>
        <row r="106">
          <cell r="C106" t="str">
            <v>高碑店市晨奥汽车部件有限公司</v>
          </cell>
        </row>
        <row r="106">
          <cell r="E106" t="str">
            <v>CNY</v>
          </cell>
        </row>
        <row r="106">
          <cell r="G106">
            <v>-3606.64</v>
          </cell>
          <cell r="H106">
            <v>0</v>
          </cell>
        </row>
        <row r="106">
          <cell r="J106">
            <v>0</v>
          </cell>
        </row>
        <row r="106">
          <cell r="L106">
            <v>-3606.64</v>
          </cell>
          <cell r="M106">
            <v>3606.64</v>
          </cell>
        </row>
        <row r="107">
          <cell r="A107" t="str">
            <v>S413009</v>
          </cell>
        </row>
        <row r="107">
          <cell r="C107" t="str">
            <v>高碑店京华橡胶制品有限责任公司</v>
          </cell>
        </row>
        <row r="107">
          <cell r="E107" t="str">
            <v>CNY</v>
          </cell>
        </row>
        <row r="107">
          <cell r="G107">
            <v>-48572.96</v>
          </cell>
          <cell r="H107">
            <v>0</v>
          </cell>
        </row>
        <row r="107">
          <cell r="J107">
            <v>5247.72</v>
          </cell>
        </row>
        <row r="107">
          <cell r="L107">
            <v>-53820.68</v>
          </cell>
          <cell r="M107">
            <v>53820.68</v>
          </cell>
        </row>
        <row r="108">
          <cell r="A108" t="str">
            <v>S413011</v>
          </cell>
        </row>
        <row r="108">
          <cell r="C108" t="str">
            <v>沧州梦依恋商贸有限公司</v>
          </cell>
        </row>
        <row r="108">
          <cell r="E108" t="str">
            <v>CNY</v>
          </cell>
        </row>
        <row r="108">
          <cell r="G108">
            <v>-1274</v>
          </cell>
          <cell r="H108">
            <v>0</v>
          </cell>
        </row>
        <row r="108">
          <cell r="J108">
            <v>0</v>
          </cell>
        </row>
        <row r="108">
          <cell r="L108">
            <v>-1274</v>
          </cell>
          <cell r="M108">
            <v>1274</v>
          </cell>
        </row>
        <row r="109">
          <cell r="A109" t="str">
            <v>S413012</v>
          </cell>
        </row>
        <row r="109">
          <cell r="C109" t="str">
            <v>沧州市任沧机电有限公司</v>
          </cell>
        </row>
        <row r="109">
          <cell r="E109" t="str">
            <v>CNY</v>
          </cell>
        </row>
        <row r="109">
          <cell r="G109">
            <v>-41380</v>
          </cell>
          <cell r="H109">
            <v>0</v>
          </cell>
        </row>
        <row r="109">
          <cell r="J109">
            <v>0</v>
          </cell>
        </row>
        <row r="109">
          <cell r="L109">
            <v>-41380</v>
          </cell>
          <cell r="M109">
            <v>41380</v>
          </cell>
        </row>
        <row r="110">
          <cell r="A110" t="str">
            <v>S413014</v>
          </cell>
        </row>
        <row r="110">
          <cell r="C110" t="str">
            <v>沧州市奥睿机械设备有限公司</v>
          </cell>
        </row>
        <row r="110">
          <cell r="E110" t="str">
            <v>CNY</v>
          </cell>
        </row>
        <row r="110">
          <cell r="G110">
            <v>-58271.9999999999</v>
          </cell>
          <cell r="H110">
            <v>0</v>
          </cell>
        </row>
        <row r="110">
          <cell r="J110">
            <v>0</v>
          </cell>
        </row>
        <row r="110">
          <cell r="L110">
            <v>-58271.9999999999</v>
          </cell>
          <cell r="M110">
            <v>58271.9999999999</v>
          </cell>
        </row>
        <row r="111">
          <cell r="A111" t="str">
            <v>S413015</v>
          </cell>
        </row>
        <row r="111">
          <cell r="C111" t="str">
            <v>沧州鑫亿源纸制品有限公司</v>
          </cell>
        </row>
        <row r="111">
          <cell r="E111" t="str">
            <v>CNY</v>
          </cell>
        </row>
        <row r="111">
          <cell r="G111">
            <v>-217682.26</v>
          </cell>
          <cell r="H111">
            <v>0</v>
          </cell>
        </row>
        <row r="111">
          <cell r="J111">
            <v>4692.16</v>
          </cell>
        </row>
        <row r="111">
          <cell r="L111">
            <v>-222374.42</v>
          </cell>
          <cell r="M111">
            <v>222374.42</v>
          </cell>
        </row>
        <row r="112">
          <cell r="A112" t="str">
            <v>S413016</v>
          </cell>
        </row>
        <row r="112">
          <cell r="C112" t="str">
            <v>河北聚福家用电器有限公司</v>
          </cell>
        </row>
        <row r="112">
          <cell r="E112" t="str">
            <v>CNY</v>
          </cell>
        </row>
        <row r="112">
          <cell r="G112">
            <v>-23937.6</v>
          </cell>
          <cell r="H112">
            <v>0</v>
          </cell>
        </row>
        <row r="112">
          <cell r="J112">
            <v>0</v>
          </cell>
        </row>
        <row r="112">
          <cell r="L112">
            <v>-23937.6</v>
          </cell>
          <cell r="M112">
            <v>23937.6</v>
          </cell>
        </row>
        <row r="113">
          <cell r="A113" t="str">
            <v>S413017</v>
          </cell>
        </row>
        <row r="113">
          <cell r="C113" t="str">
            <v>沧州荣昊汽车配件有限公司</v>
          </cell>
        </row>
        <row r="113">
          <cell r="E113" t="str">
            <v>CNY</v>
          </cell>
        </row>
        <row r="113">
          <cell r="G113">
            <v>-202.36</v>
          </cell>
          <cell r="H113">
            <v>0</v>
          </cell>
        </row>
        <row r="113">
          <cell r="J113">
            <v>0</v>
          </cell>
        </row>
        <row r="113">
          <cell r="L113">
            <v>-202.36</v>
          </cell>
          <cell r="M113">
            <v>202.36</v>
          </cell>
        </row>
        <row r="114">
          <cell r="A114" t="str">
            <v>S413018</v>
          </cell>
        </row>
        <row r="114">
          <cell r="C114" t="str">
            <v>沧州崇文晟源机械制造有限公司</v>
          </cell>
        </row>
        <row r="114">
          <cell r="E114" t="str">
            <v>CNY</v>
          </cell>
        </row>
        <row r="114">
          <cell r="G114">
            <v>-41114.68</v>
          </cell>
          <cell r="H114">
            <v>10000</v>
          </cell>
        </row>
        <row r="114">
          <cell r="J114">
            <v>0</v>
          </cell>
        </row>
        <row r="114">
          <cell r="L114">
            <v>-31114.68</v>
          </cell>
          <cell r="M114">
            <v>31114.68</v>
          </cell>
        </row>
        <row r="115">
          <cell r="A115" t="str">
            <v>S413019</v>
          </cell>
        </row>
        <row r="115">
          <cell r="C115" t="str">
            <v>沧州超杰纺织品有限公司</v>
          </cell>
        </row>
        <row r="115">
          <cell r="E115" t="str">
            <v>CNY</v>
          </cell>
        </row>
        <row r="115">
          <cell r="G115">
            <v>0</v>
          </cell>
          <cell r="H115">
            <v>0</v>
          </cell>
        </row>
        <row r="115">
          <cell r="J115">
            <v>0</v>
          </cell>
        </row>
        <row r="115">
          <cell r="L115">
            <v>0</v>
          </cell>
          <cell r="M115">
            <v>0</v>
          </cell>
        </row>
        <row r="116">
          <cell r="A116" t="str">
            <v>S413020</v>
          </cell>
        </row>
        <row r="116">
          <cell r="C116" t="str">
            <v>沧州旭兴五金制品有限公司</v>
          </cell>
        </row>
        <row r="116">
          <cell r="E116" t="str">
            <v>CNY</v>
          </cell>
        </row>
        <row r="116">
          <cell r="G116">
            <v>-610799.57</v>
          </cell>
          <cell r="H116">
            <v>30900</v>
          </cell>
        </row>
        <row r="116">
          <cell r="J116">
            <v>900</v>
          </cell>
        </row>
        <row r="116">
          <cell r="L116">
            <v>-580799.57</v>
          </cell>
          <cell r="M116">
            <v>580799.57</v>
          </cell>
        </row>
        <row r="117">
          <cell r="A117" t="str">
            <v>S413021</v>
          </cell>
        </row>
        <row r="117">
          <cell r="C117" t="str">
            <v>河北锐翰汽车零部件有限公司</v>
          </cell>
        </row>
        <row r="117">
          <cell r="E117" t="str">
            <v>CNY</v>
          </cell>
        </row>
        <row r="117">
          <cell r="G117">
            <v>-651077.34</v>
          </cell>
          <cell r="H117">
            <v>20600</v>
          </cell>
        </row>
        <row r="117">
          <cell r="J117">
            <v>28655.95</v>
          </cell>
        </row>
        <row r="117">
          <cell r="L117">
            <v>-659133.29</v>
          </cell>
          <cell r="M117">
            <v>659133.29</v>
          </cell>
        </row>
        <row r="118">
          <cell r="A118" t="str">
            <v>S413022</v>
          </cell>
        </row>
        <row r="118">
          <cell r="C118" t="str">
            <v>海兴中盛弹簧有限公司</v>
          </cell>
        </row>
        <row r="118">
          <cell r="E118" t="str">
            <v>CNY</v>
          </cell>
        </row>
        <row r="118">
          <cell r="G118">
            <v>-9036535.66</v>
          </cell>
          <cell r="H118">
            <v>463500</v>
          </cell>
        </row>
        <row r="118">
          <cell r="J118">
            <v>127924.36</v>
          </cell>
        </row>
        <row r="118">
          <cell r="L118">
            <v>-8700960.02</v>
          </cell>
          <cell r="M118">
            <v>8700960.02</v>
          </cell>
        </row>
        <row r="119">
          <cell r="A119" t="str">
            <v>S413023</v>
          </cell>
        </row>
        <row r="119">
          <cell r="C119" t="str">
            <v>南皮县利辉五金接插件厂</v>
          </cell>
        </row>
        <row r="119">
          <cell r="E119" t="str">
            <v>CNY</v>
          </cell>
        </row>
        <row r="119">
          <cell r="G119">
            <v>-115946.18</v>
          </cell>
          <cell r="H119">
            <v>40000</v>
          </cell>
        </row>
        <row r="119">
          <cell r="J119">
            <v>52825.05</v>
          </cell>
        </row>
        <row r="119">
          <cell r="L119">
            <v>-128771.23</v>
          </cell>
          <cell r="M119">
            <v>128771.23</v>
          </cell>
        </row>
        <row r="120">
          <cell r="A120" t="str">
            <v>S413024</v>
          </cell>
        </row>
        <row r="120">
          <cell r="C120" t="str">
            <v>南皮县国名冲压件厂</v>
          </cell>
        </row>
        <row r="120">
          <cell r="E120" t="str">
            <v>CNY</v>
          </cell>
        </row>
        <row r="120">
          <cell r="G120">
            <v>-2900.49</v>
          </cell>
          <cell r="H120">
            <v>2900.49</v>
          </cell>
        </row>
        <row r="120">
          <cell r="J120">
            <v>0</v>
          </cell>
        </row>
        <row r="120">
          <cell r="L120">
            <v>1.81898940354586e-12</v>
          </cell>
          <cell r="M120">
            <v>-1.81898940354586e-12</v>
          </cell>
        </row>
        <row r="121">
          <cell r="A121" t="str">
            <v>S413025</v>
          </cell>
        </row>
        <row r="121">
          <cell r="C121" t="str">
            <v>沧州宇诺五金制造有限公司</v>
          </cell>
        </row>
        <row r="121">
          <cell r="E121" t="str">
            <v>CNY</v>
          </cell>
        </row>
        <row r="121">
          <cell r="G121">
            <v>-1719896.03</v>
          </cell>
          <cell r="H121">
            <v>51500</v>
          </cell>
        </row>
        <row r="121">
          <cell r="J121">
            <v>142520.24</v>
          </cell>
        </row>
        <row r="121">
          <cell r="L121">
            <v>-1810916.27</v>
          </cell>
          <cell r="M121">
            <v>1810916.27</v>
          </cell>
        </row>
        <row r="122">
          <cell r="A122" t="str">
            <v>S413026</v>
          </cell>
        </row>
        <row r="122">
          <cell r="C122" t="str">
            <v>沧州临港明康汽车配件有限公司</v>
          </cell>
        </row>
        <row r="122">
          <cell r="E122" t="str">
            <v>CNY</v>
          </cell>
        </row>
        <row r="122">
          <cell r="G122">
            <v>-205271.17</v>
          </cell>
          <cell r="H122">
            <v>0</v>
          </cell>
        </row>
        <row r="122">
          <cell r="J122">
            <v>17035.88</v>
          </cell>
        </row>
        <row r="122">
          <cell r="L122">
            <v>-222307.05</v>
          </cell>
          <cell r="M122">
            <v>222307.05</v>
          </cell>
        </row>
        <row r="123">
          <cell r="A123" t="str">
            <v>S413027</v>
          </cell>
        </row>
        <row r="123">
          <cell r="C123" t="str">
            <v>沧州裕金达汽车部件有限公司</v>
          </cell>
        </row>
        <row r="123">
          <cell r="E123" t="str">
            <v>CNY</v>
          </cell>
        </row>
        <row r="123">
          <cell r="G123">
            <v>-51725.38</v>
          </cell>
          <cell r="H123">
            <v>0</v>
          </cell>
        </row>
        <row r="123">
          <cell r="J123">
            <v>0</v>
          </cell>
        </row>
        <row r="123">
          <cell r="L123">
            <v>-51725.38</v>
          </cell>
          <cell r="M123">
            <v>51725.38</v>
          </cell>
        </row>
        <row r="124">
          <cell r="A124" t="str">
            <v>S413028</v>
          </cell>
        </row>
        <row r="124">
          <cell r="C124" t="str">
            <v>泊头市鑫洪金属制品有限公司</v>
          </cell>
        </row>
        <row r="124">
          <cell r="E124" t="str">
            <v>CNY</v>
          </cell>
        </row>
        <row r="124">
          <cell r="G124">
            <v>-43699.8</v>
          </cell>
          <cell r="H124">
            <v>0</v>
          </cell>
        </row>
        <row r="124">
          <cell r="J124">
            <v>0</v>
          </cell>
        </row>
        <row r="124">
          <cell r="L124">
            <v>-43699.8</v>
          </cell>
          <cell r="M124">
            <v>43699.8</v>
          </cell>
        </row>
        <row r="125">
          <cell r="A125" t="str">
            <v>S413029</v>
          </cell>
        </row>
        <row r="125">
          <cell r="C125" t="str">
            <v>黄骅市成卓汽车部件厂</v>
          </cell>
        </row>
        <row r="125">
          <cell r="E125" t="str">
            <v>CNY</v>
          </cell>
        </row>
        <row r="125">
          <cell r="G125">
            <v>-9647108.52999999</v>
          </cell>
          <cell r="H125">
            <v>10654266.3</v>
          </cell>
        </row>
        <row r="125">
          <cell r="J125">
            <v>10351907.58</v>
          </cell>
        </row>
        <row r="125">
          <cell r="L125">
            <v>-9344749.80999999</v>
          </cell>
          <cell r="M125">
            <v>9344749.80999999</v>
          </cell>
        </row>
        <row r="126">
          <cell r="A126" t="str">
            <v>S413030</v>
          </cell>
        </row>
        <row r="126">
          <cell r="C126" t="str">
            <v>黄骅市盛荣汽车零部件有限公司</v>
          </cell>
        </row>
        <row r="126">
          <cell r="E126" t="str">
            <v>CNY</v>
          </cell>
        </row>
        <row r="126">
          <cell r="G126">
            <v>-6975.89</v>
          </cell>
          <cell r="H126">
            <v>0</v>
          </cell>
        </row>
        <row r="126">
          <cell r="J126">
            <v>0</v>
          </cell>
        </row>
        <row r="126">
          <cell r="L126">
            <v>-6975.89</v>
          </cell>
          <cell r="M126">
            <v>6975.89</v>
          </cell>
        </row>
        <row r="127">
          <cell r="A127" t="str">
            <v>S413031</v>
          </cell>
        </row>
        <row r="127">
          <cell r="C127" t="str">
            <v>黄骅市致远摩托车配件有限公司</v>
          </cell>
        </row>
        <row r="127">
          <cell r="E127" t="str">
            <v>CNY</v>
          </cell>
        </row>
        <row r="127">
          <cell r="G127">
            <v>-158199.8</v>
          </cell>
          <cell r="H127">
            <v>0</v>
          </cell>
        </row>
        <row r="127">
          <cell r="J127">
            <v>0</v>
          </cell>
        </row>
        <row r="127">
          <cell r="L127">
            <v>-158199.8</v>
          </cell>
          <cell r="M127">
            <v>158199.8</v>
          </cell>
        </row>
        <row r="128">
          <cell r="A128" t="str">
            <v>S413032</v>
          </cell>
        </row>
        <row r="128">
          <cell r="C128" t="str">
            <v>黄骅市大麻沽航凌电子机箱厂</v>
          </cell>
        </row>
        <row r="128">
          <cell r="E128" t="str">
            <v>CNY</v>
          </cell>
        </row>
        <row r="128">
          <cell r="G128">
            <v>-186943.17</v>
          </cell>
          <cell r="H128">
            <v>20000</v>
          </cell>
        </row>
        <row r="128">
          <cell r="J128">
            <v>0</v>
          </cell>
        </row>
        <row r="128">
          <cell r="L128">
            <v>-166943.17</v>
          </cell>
          <cell r="M128">
            <v>166943.17</v>
          </cell>
        </row>
        <row r="129">
          <cell r="A129" t="str">
            <v>S413033</v>
          </cell>
        </row>
        <row r="129">
          <cell r="C129" t="str">
            <v>黄骅市再兴汽车配件有限公司</v>
          </cell>
        </row>
        <row r="129">
          <cell r="E129" t="str">
            <v>CNY</v>
          </cell>
        </row>
        <row r="129">
          <cell r="G129">
            <v>-2398752.58</v>
          </cell>
          <cell r="H129">
            <v>134003</v>
          </cell>
        </row>
        <row r="129">
          <cell r="J129">
            <v>189369.19</v>
          </cell>
        </row>
        <row r="129">
          <cell r="L129">
            <v>-2454118.77</v>
          </cell>
          <cell r="M129">
            <v>2454118.77</v>
          </cell>
        </row>
        <row r="130">
          <cell r="A130" t="str">
            <v>S413034</v>
          </cell>
        </row>
        <row r="130">
          <cell r="C130" t="str">
            <v>黄骅市汇铭汽车部件有限公司</v>
          </cell>
        </row>
        <row r="130">
          <cell r="E130" t="str">
            <v>CNY</v>
          </cell>
        </row>
        <row r="130">
          <cell r="G130">
            <v>-2996003.5</v>
          </cell>
          <cell r="H130">
            <v>164800</v>
          </cell>
        </row>
        <row r="130">
          <cell r="J130">
            <v>4800</v>
          </cell>
        </row>
        <row r="130">
          <cell r="L130">
            <v>-2836003.5</v>
          </cell>
          <cell r="M130">
            <v>2836003.5</v>
          </cell>
        </row>
        <row r="131">
          <cell r="A131" t="str">
            <v>S413035</v>
          </cell>
        </row>
        <row r="131">
          <cell r="C131" t="str">
            <v>黄骅市建昌塑料制品有限公司</v>
          </cell>
        </row>
        <row r="131">
          <cell r="E131" t="str">
            <v>CNY</v>
          </cell>
        </row>
        <row r="131">
          <cell r="G131">
            <v>-3316207.74</v>
          </cell>
          <cell r="H131">
            <v>206000</v>
          </cell>
        </row>
        <row r="131">
          <cell r="J131">
            <v>86442.26</v>
          </cell>
        </row>
        <row r="131">
          <cell r="L131">
            <v>-3196650</v>
          </cell>
          <cell r="M131">
            <v>3196650</v>
          </cell>
        </row>
        <row r="132">
          <cell r="A132" t="str">
            <v>S413036</v>
          </cell>
        </row>
        <row r="132">
          <cell r="C132" t="str">
            <v>黄骅市元周五金制品有限公司</v>
          </cell>
        </row>
        <row r="132">
          <cell r="E132" t="str">
            <v>CNY</v>
          </cell>
        </row>
        <row r="132">
          <cell r="G132">
            <v>-40465.94</v>
          </cell>
          <cell r="H132">
            <v>41200</v>
          </cell>
        </row>
        <row r="132">
          <cell r="J132">
            <v>1200</v>
          </cell>
        </row>
        <row r="132">
          <cell r="L132">
            <v>-465.940000000002</v>
          </cell>
          <cell r="M132">
            <v>465.940000000002</v>
          </cell>
        </row>
        <row r="133">
          <cell r="A133" t="str">
            <v>S413037</v>
          </cell>
        </row>
        <row r="133">
          <cell r="C133" t="str">
            <v>黄骅市雍丰塑料制品有限公司</v>
          </cell>
        </row>
        <row r="133">
          <cell r="E133" t="str">
            <v>CNY</v>
          </cell>
        </row>
        <row r="133">
          <cell r="G133">
            <v>-3046676.62</v>
          </cell>
          <cell r="H133">
            <v>133900</v>
          </cell>
        </row>
        <row r="133">
          <cell r="J133">
            <v>98623.33</v>
          </cell>
        </row>
        <row r="133">
          <cell r="L133">
            <v>-3011399.95</v>
          </cell>
          <cell r="M133">
            <v>3011399.95</v>
          </cell>
        </row>
        <row r="134">
          <cell r="A134" t="str">
            <v>S413038</v>
          </cell>
        </row>
        <row r="134">
          <cell r="C134" t="str">
            <v>黄骅市万昌五金制品有限公司</v>
          </cell>
        </row>
        <row r="134">
          <cell r="E134" t="str">
            <v>CNY</v>
          </cell>
        </row>
        <row r="134">
          <cell r="G134">
            <v>4.65661287307739e-10</v>
          </cell>
          <cell r="H134">
            <v>0</v>
          </cell>
        </row>
        <row r="134">
          <cell r="J134">
            <v>0</v>
          </cell>
        </row>
        <row r="134">
          <cell r="L134">
            <v>4.65661287307739e-10</v>
          </cell>
          <cell r="M134">
            <v>-4.65661287307739e-10</v>
          </cell>
        </row>
        <row r="135">
          <cell r="A135" t="str">
            <v>S413039</v>
          </cell>
        </row>
        <row r="135">
          <cell r="C135" t="str">
            <v>黄骅市佳祥五金制品有限公司</v>
          </cell>
        </row>
        <row r="135">
          <cell r="E135" t="str">
            <v>CNY</v>
          </cell>
        </row>
        <row r="135">
          <cell r="G135">
            <v>-161169.54</v>
          </cell>
          <cell r="H135">
            <v>10300</v>
          </cell>
        </row>
        <row r="135">
          <cell r="J135">
            <v>12236.31</v>
          </cell>
        </row>
        <row r="135">
          <cell r="L135">
            <v>-163105.85</v>
          </cell>
          <cell r="M135">
            <v>163105.85</v>
          </cell>
        </row>
        <row r="136">
          <cell r="A136" t="str">
            <v>S413040</v>
          </cell>
        </row>
        <row r="136">
          <cell r="C136" t="str">
            <v>河北辰丰制管有限公司</v>
          </cell>
        </row>
        <row r="136">
          <cell r="E136" t="str">
            <v>CNY</v>
          </cell>
        </row>
        <row r="136">
          <cell r="G136">
            <v>-212083.65</v>
          </cell>
          <cell r="H136">
            <v>0</v>
          </cell>
        </row>
        <row r="136">
          <cell r="J136">
            <v>0</v>
          </cell>
        </row>
        <row r="136">
          <cell r="L136">
            <v>-212083.65</v>
          </cell>
          <cell r="M136">
            <v>212083.65</v>
          </cell>
        </row>
        <row r="137">
          <cell r="A137" t="str">
            <v>S413041</v>
          </cell>
        </row>
        <row r="137">
          <cell r="C137" t="str">
            <v>黄骅市齐西纺织五金配件厂</v>
          </cell>
        </row>
        <row r="137">
          <cell r="E137" t="str">
            <v>CNY</v>
          </cell>
        </row>
        <row r="137">
          <cell r="G137">
            <v>0</v>
          </cell>
          <cell r="H137">
            <v>0</v>
          </cell>
        </row>
        <row r="137">
          <cell r="J137">
            <v>0</v>
          </cell>
        </row>
        <row r="137">
          <cell r="L137">
            <v>0</v>
          </cell>
          <cell r="M137">
            <v>0</v>
          </cell>
        </row>
        <row r="138">
          <cell r="A138" t="str">
            <v>S413042</v>
          </cell>
        </row>
        <row r="138">
          <cell r="C138" t="str">
            <v>黄骅市祯祥金属制品有限责任公司</v>
          </cell>
        </row>
        <row r="138">
          <cell r="E138" t="str">
            <v>CNY</v>
          </cell>
        </row>
        <row r="138">
          <cell r="G138">
            <v>-491750.819999998</v>
          </cell>
          <cell r="H138">
            <v>0</v>
          </cell>
        </row>
        <row r="138">
          <cell r="J138">
            <v>195821.52</v>
          </cell>
        </row>
        <row r="138">
          <cell r="L138">
            <v>-687572.339999998</v>
          </cell>
          <cell r="M138">
            <v>687572.339999998</v>
          </cell>
        </row>
        <row r="139">
          <cell r="A139" t="str">
            <v>S413043</v>
          </cell>
        </row>
        <row r="139">
          <cell r="C139" t="str">
            <v>河北航凌电路板有限公司</v>
          </cell>
        </row>
        <row r="139">
          <cell r="E139" t="str">
            <v>CNY</v>
          </cell>
        </row>
        <row r="139">
          <cell r="G139">
            <v>-386208.43</v>
          </cell>
          <cell r="H139">
            <v>16140.82</v>
          </cell>
        </row>
        <row r="139">
          <cell r="J139">
            <v>126220.15</v>
          </cell>
        </row>
        <row r="139">
          <cell r="L139">
            <v>-496287.76</v>
          </cell>
          <cell r="M139">
            <v>496287.76</v>
          </cell>
        </row>
        <row r="140">
          <cell r="A140" t="str">
            <v>S413044</v>
          </cell>
        </row>
        <row r="140">
          <cell r="C140" t="str">
            <v>黄骅市长生汽车灯镜有限公司</v>
          </cell>
        </row>
        <row r="140">
          <cell r="E140" t="str">
            <v>CNY</v>
          </cell>
        </row>
        <row r="140">
          <cell r="G140">
            <v>-14396556.37</v>
          </cell>
          <cell r="H140">
            <v>978500</v>
          </cell>
        </row>
        <row r="140">
          <cell r="J140">
            <v>636750.49</v>
          </cell>
        </row>
        <row r="140">
          <cell r="L140">
            <v>-14054806.86</v>
          </cell>
          <cell r="M140">
            <v>14054806.86</v>
          </cell>
        </row>
        <row r="141">
          <cell r="A141" t="str">
            <v>S413045</v>
          </cell>
        </row>
        <row r="141">
          <cell r="C141" t="str">
            <v>黄骅市鑫祺汽车配件有限公司</v>
          </cell>
        </row>
        <row r="141">
          <cell r="E141" t="str">
            <v>CNY</v>
          </cell>
        </row>
        <row r="141">
          <cell r="G141">
            <v>-2213852.74</v>
          </cell>
          <cell r="H141">
            <v>123600</v>
          </cell>
        </row>
        <row r="141">
          <cell r="J141">
            <v>57395.25</v>
          </cell>
        </row>
        <row r="141">
          <cell r="L141">
            <v>-2147647.99</v>
          </cell>
          <cell r="M141">
            <v>2147647.99</v>
          </cell>
        </row>
        <row r="142">
          <cell r="A142" t="str">
            <v>S413046</v>
          </cell>
        </row>
        <row r="142">
          <cell r="C142" t="str">
            <v>黄骅市恒基五金轴承工具有限公司</v>
          </cell>
        </row>
        <row r="142">
          <cell r="E142" t="str">
            <v>CNY</v>
          </cell>
        </row>
        <row r="142">
          <cell r="G142">
            <v>0</v>
          </cell>
          <cell r="H142">
            <v>0</v>
          </cell>
        </row>
        <row r="142">
          <cell r="J142">
            <v>0</v>
          </cell>
        </row>
        <row r="142">
          <cell r="L142">
            <v>0</v>
          </cell>
          <cell r="M142">
            <v>0</v>
          </cell>
        </row>
        <row r="143">
          <cell r="A143" t="str">
            <v>S413047</v>
          </cell>
        </row>
        <row r="143">
          <cell r="C143" t="str">
            <v>黄骅市正大纺织机械配件厂</v>
          </cell>
        </row>
        <row r="143">
          <cell r="E143" t="str">
            <v>CNY</v>
          </cell>
        </row>
        <row r="143">
          <cell r="G143">
            <v>-1865441.09</v>
          </cell>
          <cell r="H143">
            <v>30900</v>
          </cell>
        </row>
        <row r="143">
          <cell r="J143">
            <v>900</v>
          </cell>
        </row>
        <row r="143">
          <cell r="L143">
            <v>-1835441.09</v>
          </cell>
          <cell r="M143">
            <v>1835441.09</v>
          </cell>
        </row>
        <row r="144">
          <cell r="A144" t="str">
            <v>S413048</v>
          </cell>
        </row>
        <row r="144">
          <cell r="C144" t="str">
            <v>黄骅市聚兴制管有限公司</v>
          </cell>
        </row>
        <row r="144">
          <cell r="E144" t="str">
            <v>CNY</v>
          </cell>
        </row>
        <row r="144">
          <cell r="G144">
            <v>140216.28</v>
          </cell>
          <cell r="H144">
            <v>0</v>
          </cell>
        </row>
        <row r="144">
          <cell r="J144">
            <v>0</v>
          </cell>
        </row>
        <row r="144">
          <cell r="L144">
            <v>140216.28</v>
          </cell>
          <cell r="M144">
            <v>-140216.28</v>
          </cell>
        </row>
        <row r="145">
          <cell r="A145" t="str">
            <v>S413049</v>
          </cell>
        </row>
        <row r="145">
          <cell r="C145" t="str">
            <v>黄骅市天丰汽车配件有限公司</v>
          </cell>
        </row>
        <row r="145">
          <cell r="E145" t="str">
            <v>CNY</v>
          </cell>
        </row>
        <row r="145">
          <cell r="G145">
            <v>-3933594.28</v>
          </cell>
          <cell r="H145">
            <v>0</v>
          </cell>
        </row>
        <row r="145">
          <cell r="J145">
            <v>0</v>
          </cell>
        </row>
        <row r="145">
          <cell r="L145">
            <v>-3933594.28</v>
          </cell>
          <cell r="M145">
            <v>3933594.28</v>
          </cell>
        </row>
        <row r="146">
          <cell r="A146" t="str">
            <v>S413051</v>
          </cell>
        </row>
        <row r="146">
          <cell r="C146" t="str">
            <v>黄骅市京港机电设备有限公司</v>
          </cell>
        </row>
        <row r="146">
          <cell r="E146" t="str">
            <v>CNY</v>
          </cell>
        </row>
        <row r="146">
          <cell r="G146">
            <v>-604732.59</v>
          </cell>
          <cell r="H146">
            <v>0</v>
          </cell>
        </row>
        <row r="146">
          <cell r="J146">
            <v>0</v>
          </cell>
        </row>
        <row r="146">
          <cell r="L146">
            <v>-604732.59</v>
          </cell>
          <cell r="M146">
            <v>604732.59</v>
          </cell>
        </row>
        <row r="147">
          <cell r="A147" t="str">
            <v>S413052</v>
          </cell>
        </row>
        <row r="147">
          <cell r="C147" t="str">
            <v>黄骅市鑫昌五金制品厂</v>
          </cell>
        </row>
        <row r="147">
          <cell r="E147" t="str">
            <v>CNY</v>
          </cell>
        </row>
        <row r="147">
          <cell r="G147">
            <v>-11794101.09</v>
          </cell>
          <cell r="H147">
            <v>718654.72</v>
          </cell>
        </row>
        <row r="147">
          <cell r="J147">
            <v>474071.56</v>
          </cell>
        </row>
        <row r="147">
          <cell r="L147">
            <v>-11549517.93</v>
          </cell>
          <cell r="M147">
            <v>11549517.93</v>
          </cell>
        </row>
        <row r="148">
          <cell r="A148" t="str">
            <v>S413053</v>
          </cell>
        </row>
        <row r="148">
          <cell r="C148" t="str">
            <v>黄骅市益海五金制造有限公司</v>
          </cell>
        </row>
        <row r="148">
          <cell r="E148" t="str">
            <v>CNY</v>
          </cell>
        </row>
        <row r="148">
          <cell r="G148">
            <v>-372807.38</v>
          </cell>
          <cell r="H148">
            <v>30900</v>
          </cell>
        </row>
        <row r="148">
          <cell r="J148">
            <v>116302.47</v>
          </cell>
        </row>
        <row r="148">
          <cell r="L148">
            <v>-458209.85</v>
          </cell>
          <cell r="M148">
            <v>458209.85</v>
          </cell>
        </row>
        <row r="149">
          <cell r="A149" t="str">
            <v>S413054</v>
          </cell>
        </row>
        <row r="149">
          <cell r="C149" t="str">
            <v>黄骅市保俊成复合彩印厂</v>
          </cell>
        </row>
        <row r="149">
          <cell r="E149" t="str">
            <v>CNY</v>
          </cell>
        </row>
        <row r="149">
          <cell r="G149">
            <v>-142389.5</v>
          </cell>
          <cell r="H149">
            <v>0</v>
          </cell>
        </row>
        <row r="149">
          <cell r="J149">
            <v>33520.5</v>
          </cell>
        </row>
        <row r="149">
          <cell r="L149">
            <v>-175910</v>
          </cell>
          <cell r="M149">
            <v>175910</v>
          </cell>
        </row>
        <row r="150">
          <cell r="A150" t="str">
            <v>S413055</v>
          </cell>
        </row>
        <row r="150">
          <cell r="C150" t="str">
            <v>黄骅市广亿汽车部件有限公司</v>
          </cell>
        </row>
        <row r="150">
          <cell r="E150" t="str">
            <v>CNY</v>
          </cell>
        </row>
        <row r="150">
          <cell r="G150">
            <v>-2641921.71</v>
          </cell>
          <cell r="H150">
            <v>247200</v>
          </cell>
        </row>
        <row r="150">
          <cell r="J150">
            <v>81232.49</v>
          </cell>
        </row>
        <row r="150">
          <cell r="L150">
            <v>-2475954.2</v>
          </cell>
          <cell r="M150">
            <v>2475954.2</v>
          </cell>
        </row>
        <row r="151">
          <cell r="A151" t="str">
            <v>S413056</v>
          </cell>
        </row>
        <row r="151">
          <cell r="C151" t="str">
            <v>黄骅市瑞丰五金制品有限公司</v>
          </cell>
        </row>
        <row r="151">
          <cell r="E151" t="str">
            <v>CNY</v>
          </cell>
        </row>
        <row r="151">
          <cell r="G151">
            <v>-921553.04</v>
          </cell>
          <cell r="H151">
            <v>41200</v>
          </cell>
        </row>
        <row r="151">
          <cell r="J151">
            <v>33337.45</v>
          </cell>
        </row>
        <row r="151">
          <cell r="L151">
            <v>-913690.49</v>
          </cell>
          <cell r="M151">
            <v>913690.49</v>
          </cell>
        </row>
        <row r="152">
          <cell r="A152" t="str">
            <v>S413057</v>
          </cell>
        </row>
        <row r="152">
          <cell r="C152" t="str">
            <v>黄骅市亚征汽车配件有限公司</v>
          </cell>
        </row>
        <row r="152">
          <cell r="E152" t="str">
            <v>CNY</v>
          </cell>
        </row>
        <row r="152">
          <cell r="G152">
            <v>0</v>
          </cell>
          <cell r="H152">
            <v>0</v>
          </cell>
        </row>
        <row r="152">
          <cell r="J152">
            <v>0</v>
          </cell>
        </row>
        <row r="152">
          <cell r="L152">
            <v>0</v>
          </cell>
          <cell r="M152">
            <v>0</v>
          </cell>
        </row>
        <row r="153">
          <cell r="A153" t="str">
            <v>S413058</v>
          </cell>
        </row>
        <row r="153">
          <cell r="C153" t="str">
            <v>黄骅市俊隆五金包装有限公司</v>
          </cell>
        </row>
        <row r="153">
          <cell r="E153" t="str">
            <v>CNY</v>
          </cell>
        </row>
        <row r="153">
          <cell r="G153">
            <v>-269809.66</v>
          </cell>
          <cell r="H153">
            <v>0</v>
          </cell>
        </row>
        <row r="153">
          <cell r="J153">
            <v>9151.07</v>
          </cell>
        </row>
        <row r="153">
          <cell r="L153">
            <v>-278960.73</v>
          </cell>
          <cell r="M153">
            <v>278960.73</v>
          </cell>
        </row>
        <row r="154">
          <cell r="A154" t="str">
            <v>S413059</v>
          </cell>
        </row>
        <row r="154">
          <cell r="C154" t="str">
            <v>黄骅市荣邦汽车部件有限公司</v>
          </cell>
        </row>
        <row r="154">
          <cell r="E154" t="str">
            <v>CNY</v>
          </cell>
        </row>
        <row r="154">
          <cell r="G154">
            <v>0</v>
          </cell>
          <cell r="H154">
            <v>0</v>
          </cell>
        </row>
        <row r="154">
          <cell r="J154">
            <v>0</v>
          </cell>
        </row>
        <row r="154">
          <cell r="L154">
            <v>0</v>
          </cell>
          <cell r="M154">
            <v>0</v>
          </cell>
        </row>
        <row r="155">
          <cell r="A155" t="str">
            <v>S413060</v>
          </cell>
        </row>
        <row r="155">
          <cell r="C155" t="str">
            <v>黄骅市正祥车辆部件有限公司</v>
          </cell>
        </row>
        <row r="155">
          <cell r="E155" t="str">
            <v>CNY</v>
          </cell>
        </row>
        <row r="155">
          <cell r="G155">
            <v>-598067.44</v>
          </cell>
          <cell r="H155">
            <v>0</v>
          </cell>
        </row>
        <row r="155">
          <cell r="J155">
            <v>0</v>
          </cell>
        </row>
        <row r="155">
          <cell r="L155">
            <v>-598067.44</v>
          </cell>
          <cell r="M155">
            <v>598067.44</v>
          </cell>
        </row>
        <row r="156">
          <cell r="A156" t="str">
            <v>S413061</v>
          </cell>
        </row>
        <row r="156">
          <cell r="C156" t="str">
            <v>黄骅市氦普气体销售有限公司</v>
          </cell>
        </row>
        <row r="156">
          <cell r="E156" t="str">
            <v>CNY</v>
          </cell>
        </row>
        <row r="156">
          <cell r="G156">
            <v>-747766.85</v>
          </cell>
          <cell r="H156">
            <v>0</v>
          </cell>
        </row>
        <row r="156">
          <cell r="J156">
            <v>29063.41</v>
          </cell>
        </row>
        <row r="156">
          <cell r="L156">
            <v>-776830.26</v>
          </cell>
          <cell r="M156">
            <v>776830.26</v>
          </cell>
        </row>
        <row r="157">
          <cell r="A157" t="str">
            <v>S413062</v>
          </cell>
        </row>
        <row r="157">
          <cell r="C157" t="str">
            <v>黄骅市友联嘉悦商贸有限公司</v>
          </cell>
        </row>
        <row r="157">
          <cell r="E157" t="str">
            <v>CNY</v>
          </cell>
        </row>
        <row r="157">
          <cell r="G157">
            <v>0</v>
          </cell>
          <cell r="H157">
            <v>0</v>
          </cell>
        </row>
        <row r="157">
          <cell r="J157">
            <v>0</v>
          </cell>
        </row>
        <row r="157">
          <cell r="L157">
            <v>0</v>
          </cell>
          <cell r="M157">
            <v>0</v>
          </cell>
        </row>
        <row r="158">
          <cell r="A158" t="str">
            <v>S413063</v>
          </cell>
        </row>
        <row r="158">
          <cell r="C158" t="str">
            <v>黄骅市洁霸汽车零部件制造有限公司</v>
          </cell>
        </row>
        <row r="158">
          <cell r="E158" t="str">
            <v>CNY</v>
          </cell>
        </row>
        <row r="158">
          <cell r="G158">
            <v>-246020.38</v>
          </cell>
          <cell r="H158">
            <v>0</v>
          </cell>
        </row>
        <row r="158">
          <cell r="J158">
            <v>0</v>
          </cell>
        </row>
        <row r="158">
          <cell r="L158">
            <v>-246020.38</v>
          </cell>
          <cell r="M158">
            <v>246020.38</v>
          </cell>
        </row>
        <row r="159">
          <cell r="A159" t="str">
            <v>S413064</v>
          </cell>
        </row>
        <row r="159">
          <cell r="C159" t="str">
            <v>黄骅市恒伟五金制品有限公司</v>
          </cell>
        </row>
        <row r="159">
          <cell r="E159" t="str">
            <v>CNY</v>
          </cell>
        </row>
        <row r="159">
          <cell r="G159">
            <v>-2172275.86</v>
          </cell>
          <cell r="H159">
            <v>103000</v>
          </cell>
        </row>
        <row r="159">
          <cell r="J159">
            <v>213558.14</v>
          </cell>
        </row>
        <row r="159">
          <cell r="L159">
            <v>-2282834</v>
          </cell>
          <cell r="M159">
            <v>2282834</v>
          </cell>
        </row>
        <row r="160">
          <cell r="A160" t="str">
            <v>S413065</v>
          </cell>
        </row>
        <row r="160">
          <cell r="C160" t="str">
            <v>河北锦泽丰泰国际贸易有限公司</v>
          </cell>
        </row>
        <row r="160">
          <cell r="E160" t="str">
            <v>CNY</v>
          </cell>
        </row>
        <row r="160">
          <cell r="G160">
            <v>-1813373.43</v>
          </cell>
          <cell r="H160">
            <v>400000</v>
          </cell>
        </row>
        <row r="160">
          <cell r="J160">
            <v>450619.81</v>
          </cell>
        </row>
        <row r="160">
          <cell r="L160">
            <v>-1863993.24</v>
          </cell>
          <cell r="M160">
            <v>1863993.24</v>
          </cell>
        </row>
        <row r="161">
          <cell r="A161" t="str">
            <v>S413066</v>
          </cell>
        </row>
        <row r="161">
          <cell r="C161" t="str">
            <v>河北新强力机械制造有限公司</v>
          </cell>
        </row>
        <row r="161">
          <cell r="E161" t="str">
            <v>CNY</v>
          </cell>
        </row>
        <row r="161">
          <cell r="G161">
            <v>-1428021.28</v>
          </cell>
          <cell r="H161">
            <v>199300</v>
          </cell>
        </row>
        <row r="161">
          <cell r="J161">
            <v>146663.25</v>
          </cell>
        </row>
        <row r="161">
          <cell r="L161">
            <v>-1375384.53</v>
          </cell>
          <cell r="M161">
            <v>1375384.53</v>
          </cell>
        </row>
        <row r="162">
          <cell r="A162" t="str">
            <v>S413067</v>
          </cell>
        </row>
        <row r="162">
          <cell r="C162" t="str">
            <v>沧州庆方汽车部件有限公司</v>
          </cell>
        </row>
        <row r="162">
          <cell r="E162" t="str">
            <v>CNY</v>
          </cell>
        </row>
        <row r="162">
          <cell r="G162">
            <v>-293025.5</v>
          </cell>
          <cell r="H162">
            <v>30900</v>
          </cell>
        </row>
        <row r="162">
          <cell r="J162">
            <v>26385.53</v>
          </cell>
        </row>
        <row r="162">
          <cell r="L162">
            <v>-288511.03</v>
          </cell>
          <cell r="M162">
            <v>288511.03</v>
          </cell>
        </row>
        <row r="163">
          <cell r="A163" t="str">
            <v>S413069</v>
          </cell>
        </row>
        <row r="163">
          <cell r="C163" t="str">
            <v>黄骅市峰霞科技有限公司</v>
          </cell>
        </row>
        <row r="163">
          <cell r="E163" t="str">
            <v>CNY</v>
          </cell>
        </row>
        <row r="163">
          <cell r="G163">
            <v>21480</v>
          </cell>
          <cell r="H163">
            <v>0</v>
          </cell>
        </row>
        <row r="163">
          <cell r="J163">
            <v>0</v>
          </cell>
        </row>
        <row r="163">
          <cell r="L163">
            <v>21480</v>
          </cell>
          <cell r="M163">
            <v>-21480</v>
          </cell>
        </row>
        <row r="164">
          <cell r="A164" t="str">
            <v>S413070</v>
          </cell>
        </row>
        <row r="164">
          <cell r="C164" t="str">
            <v>黄骅市创合五金制品有限公司</v>
          </cell>
        </row>
        <row r="164">
          <cell r="E164" t="str">
            <v>CNY</v>
          </cell>
        </row>
        <row r="164">
          <cell r="G164">
            <v>-3144712.71</v>
          </cell>
          <cell r="H164">
            <v>195700</v>
          </cell>
        </row>
        <row r="164">
          <cell r="J164">
            <v>358606.49</v>
          </cell>
        </row>
        <row r="164">
          <cell r="L164">
            <v>-3307619.2</v>
          </cell>
          <cell r="M164">
            <v>3307619.2</v>
          </cell>
        </row>
        <row r="165">
          <cell r="A165" t="str">
            <v>S413071</v>
          </cell>
        </row>
        <row r="165">
          <cell r="C165" t="str">
            <v>黄骅市顺亿汽车部件有限公司</v>
          </cell>
        </row>
        <row r="165">
          <cell r="E165" t="str">
            <v>CNY</v>
          </cell>
        </row>
        <row r="165">
          <cell r="G165">
            <v>-821305.97</v>
          </cell>
          <cell r="H165">
            <v>51500</v>
          </cell>
        </row>
        <row r="165">
          <cell r="J165">
            <v>37746.32</v>
          </cell>
        </row>
        <row r="165">
          <cell r="L165">
            <v>-807552.29</v>
          </cell>
          <cell r="M165">
            <v>807552.29</v>
          </cell>
        </row>
        <row r="166">
          <cell r="A166" t="str">
            <v>S413072</v>
          </cell>
        </row>
        <row r="166">
          <cell r="C166" t="str">
            <v>黄骅市润晨五金制品有限公司</v>
          </cell>
        </row>
        <row r="166">
          <cell r="E166" t="str">
            <v>CNY</v>
          </cell>
        </row>
        <row r="166">
          <cell r="G166">
            <v>-226103.89</v>
          </cell>
          <cell r="H166">
            <v>10300</v>
          </cell>
        </row>
        <row r="166">
          <cell r="J166">
            <v>300</v>
          </cell>
        </row>
        <row r="166">
          <cell r="L166">
            <v>-216103.89</v>
          </cell>
          <cell r="M166">
            <v>216103.89</v>
          </cell>
        </row>
        <row r="167">
          <cell r="A167" t="str">
            <v>S413073</v>
          </cell>
        </row>
        <row r="167">
          <cell r="C167" t="str">
            <v>黄骅市兴岳金属制品有限公司</v>
          </cell>
        </row>
        <row r="167">
          <cell r="E167" t="str">
            <v>CNY</v>
          </cell>
        </row>
        <row r="167">
          <cell r="G167">
            <v>-831124.4</v>
          </cell>
          <cell r="H167">
            <v>20600</v>
          </cell>
        </row>
        <row r="167">
          <cell r="J167">
            <v>40381.19</v>
          </cell>
        </row>
        <row r="167">
          <cell r="L167">
            <v>-850905.59</v>
          </cell>
          <cell r="M167">
            <v>850905.59</v>
          </cell>
        </row>
        <row r="168">
          <cell r="A168" t="str">
            <v>S413074</v>
          </cell>
        </row>
        <row r="168">
          <cell r="C168" t="str">
            <v>黄骅市振兴五金制品厂</v>
          </cell>
        </row>
        <row r="168">
          <cell r="E168" t="str">
            <v>CNY</v>
          </cell>
        </row>
        <row r="168">
          <cell r="G168">
            <v>-1386.48</v>
          </cell>
          <cell r="H168">
            <v>0</v>
          </cell>
        </row>
        <row r="168">
          <cell r="J168">
            <v>0</v>
          </cell>
        </row>
        <row r="168">
          <cell r="L168">
            <v>-1386.48</v>
          </cell>
          <cell r="M168">
            <v>1386.48</v>
          </cell>
        </row>
        <row r="169">
          <cell r="A169" t="str">
            <v>S413075</v>
          </cell>
        </row>
        <row r="169">
          <cell r="C169" t="str">
            <v>沃尔瓦格涂料(廊坊)有限公司</v>
          </cell>
        </row>
        <row r="169">
          <cell r="E169" t="str">
            <v>CNY</v>
          </cell>
        </row>
        <row r="169">
          <cell r="G169">
            <v>0</v>
          </cell>
          <cell r="H169">
            <v>0</v>
          </cell>
        </row>
        <row r="169">
          <cell r="J169">
            <v>0</v>
          </cell>
        </row>
        <row r="169">
          <cell r="L169">
            <v>0</v>
          </cell>
          <cell r="M169">
            <v>0</v>
          </cell>
        </row>
        <row r="170">
          <cell r="A170" t="str">
            <v>S413076</v>
          </cell>
        </row>
        <row r="170">
          <cell r="C170" t="str">
            <v>埃意(廊坊)电子工程有限公司</v>
          </cell>
        </row>
        <row r="170">
          <cell r="E170" t="str">
            <v>CNY</v>
          </cell>
        </row>
        <row r="170">
          <cell r="G170">
            <v>-50935.51</v>
          </cell>
          <cell r="H170">
            <v>0</v>
          </cell>
        </row>
        <row r="170">
          <cell r="J170">
            <v>0</v>
          </cell>
        </row>
        <row r="170">
          <cell r="L170">
            <v>-50935.51</v>
          </cell>
          <cell r="M170">
            <v>50935.51</v>
          </cell>
        </row>
        <row r="171">
          <cell r="A171" t="str">
            <v>S413077</v>
          </cell>
        </row>
        <row r="171">
          <cell r="C171" t="str">
            <v>文安县万达汽车配件制造有限公司</v>
          </cell>
        </row>
        <row r="171">
          <cell r="E171" t="str">
            <v>CNY</v>
          </cell>
        </row>
        <row r="171">
          <cell r="G171">
            <v>-1820599.2</v>
          </cell>
          <cell r="H171">
            <v>309000</v>
          </cell>
        </row>
        <row r="171">
          <cell r="J171">
            <v>113132.96</v>
          </cell>
        </row>
        <row r="171">
          <cell r="L171">
            <v>-1624732.16</v>
          </cell>
          <cell r="M171">
            <v>1624732.16</v>
          </cell>
        </row>
        <row r="172">
          <cell r="A172" t="str">
            <v>S413078</v>
          </cell>
        </row>
        <row r="172">
          <cell r="C172" t="str">
            <v>文安县德实汽车配件有限公司</v>
          </cell>
        </row>
        <row r="172">
          <cell r="E172" t="str">
            <v>CNY</v>
          </cell>
        </row>
        <row r="172">
          <cell r="G172">
            <v>-3342608.73</v>
          </cell>
          <cell r="H172">
            <v>72100</v>
          </cell>
        </row>
        <row r="172">
          <cell r="J172">
            <v>240539.03</v>
          </cell>
        </row>
        <row r="172">
          <cell r="L172">
            <v>-3511047.76</v>
          </cell>
          <cell r="M172">
            <v>3511047.76</v>
          </cell>
        </row>
        <row r="173">
          <cell r="A173" t="str">
            <v>S413079</v>
          </cell>
        </row>
        <row r="173">
          <cell r="C173" t="str">
            <v>廊坊中德汽车座椅制造有限公司</v>
          </cell>
        </row>
        <row r="173">
          <cell r="E173" t="str">
            <v>CNY</v>
          </cell>
        </row>
        <row r="173">
          <cell r="G173">
            <v>0</v>
          </cell>
          <cell r="H173">
            <v>0</v>
          </cell>
        </row>
        <row r="173">
          <cell r="J173">
            <v>0</v>
          </cell>
        </row>
        <row r="173">
          <cell r="L173">
            <v>0</v>
          </cell>
          <cell r="M173">
            <v>0</v>
          </cell>
        </row>
        <row r="174">
          <cell r="A174" t="str">
            <v>S413081</v>
          </cell>
        </row>
        <row r="174">
          <cell r="C174" t="str">
            <v>河北宏广橡塑金属制品有限公司</v>
          </cell>
        </row>
        <row r="174">
          <cell r="E174" t="str">
            <v>CNY</v>
          </cell>
        </row>
        <row r="174">
          <cell r="G174">
            <v>-18066.19</v>
          </cell>
          <cell r="H174">
            <v>0</v>
          </cell>
        </row>
        <row r="174">
          <cell r="J174">
            <v>0</v>
          </cell>
        </row>
        <row r="174">
          <cell r="L174">
            <v>-18066.19</v>
          </cell>
          <cell r="M174">
            <v>18066.19</v>
          </cell>
        </row>
        <row r="175">
          <cell r="A175" t="str">
            <v>S413082</v>
          </cell>
        </row>
        <row r="175">
          <cell r="C175" t="str">
            <v>深州市卓伦橡塑磨具有限公司</v>
          </cell>
        </row>
        <row r="175">
          <cell r="E175" t="str">
            <v>CNY</v>
          </cell>
        </row>
        <row r="175">
          <cell r="G175">
            <v>-3723767.43</v>
          </cell>
          <cell r="H175">
            <v>0</v>
          </cell>
        </row>
        <row r="175">
          <cell r="J175">
            <v>68631.05</v>
          </cell>
        </row>
        <row r="175">
          <cell r="L175">
            <v>-3792398.48</v>
          </cell>
          <cell r="M175">
            <v>3792398.48</v>
          </cell>
        </row>
        <row r="176">
          <cell r="A176" t="str">
            <v>S413083</v>
          </cell>
        </row>
        <row r="176">
          <cell r="C176" t="str">
            <v>深州市晶立泰(安广顺)机械配件有限公司</v>
          </cell>
        </row>
        <row r="176">
          <cell r="E176" t="str">
            <v>CNY</v>
          </cell>
        </row>
        <row r="176">
          <cell r="G176">
            <v>-132372.15</v>
          </cell>
          <cell r="H176">
            <v>10300</v>
          </cell>
        </row>
        <row r="176">
          <cell r="J176">
            <v>300</v>
          </cell>
        </row>
        <row r="176">
          <cell r="L176">
            <v>-122372.15</v>
          </cell>
          <cell r="M176">
            <v>122372.15</v>
          </cell>
        </row>
        <row r="177">
          <cell r="A177" t="str">
            <v>S413084</v>
          </cell>
        </row>
        <row r="177">
          <cell r="C177" t="str">
            <v>黄骅市常郭镇街西纸箱厂</v>
          </cell>
        </row>
        <row r="177">
          <cell r="E177" t="str">
            <v>CNY</v>
          </cell>
        </row>
        <row r="177">
          <cell r="G177">
            <v>-1674044.5</v>
          </cell>
          <cell r="H177">
            <v>62418</v>
          </cell>
        </row>
        <row r="177">
          <cell r="J177">
            <v>86870.73</v>
          </cell>
        </row>
        <row r="177">
          <cell r="L177">
            <v>-1698497.23</v>
          </cell>
          <cell r="M177">
            <v>1698497.23</v>
          </cell>
        </row>
        <row r="178">
          <cell r="A178" t="str">
            <v>S413085</v>
          </cell>
        </row>
        <row r="178">
          <cell r="C178" t="str">
            <v>黄骅市桥行冷冲模具厂</v>
          </cell>
        </row>
        <row r="178">
          <cell r="E178" t="str">
            <v>CNY</v>
          </cell>
        </row>
        <row r="178">
          <cell r="G178">
            <v>-41630</v>
          </cell>
          <cell r="H178">
            <v>0</v>
          </cell>
        </row>
        <row r="178">
          <cell r="J178">
            <v>0</v>
          </cell>
        </row>
        <row r="178">
          <cell r="L178">
            <v>-41630</v>
          </cell>
          <cell r="M178">
            <v>41630</v>
          </cell>
        </row>
        <row r="179">
          <cell r="A179" t="str">
            <v>S413086</v>
          </cell>
        </row>
        <row r="179">
          <cell r="C179" t="str">
            <v>黄骅市渤海庆丰车辆灯镜厂</v>
          </cell>
        </row>
        <row r="179">
          <cell r="E179" t="str">
            <v>CNY</v>
          </cell>
        </row>
        <row r="179">
          <cell r="G179">
            <v>0</v>
          </cell>
          <cell r="H179">
            <v>0</v>
          </cell>
        </row>
        <row r="179">
          <cell r="J179">
            <v>0</v>
          </cell>
        </row>
        <row r="179">
          <cell r="L179">
            <v>0</v>
          </cell>
          <cell r="M179">
            <v>0</v>
          </cell>
        </row>
        <row r="180">
          <cell r="A180" t="str">
            <v>S413087</v>
          </cell>
        </row>
        <row r="180">
          <cell r="C180" t="str">
            <v>东光县汽车减震器厂</v>
          </cell>
        </row>
        <row r="180">
          <cell r="E180" t="str">
            <v>CNY</v>
          </cell>
        </row>
        <row r="180">
          <cell r="G180">
            <v>-18714.75</v>
          </cell>
          <cell r="H180">
            <v>0</v>
          </cell>
        </row>
        <row r="180">
          <cell r="J180">
            <v>0</v>
          </cell>
        </row>
        <row r="180">
          <cell r="L180">
            <v>-18714.75</v>
          </cell>
          <cell r="M180">
            <v>18714.75</v>
          </cell>
        </row>
        <row r="181">
          <cell r="A181" t="str">
            <v>S413088</v>
          </cell>
        </row>
        <row r="181">
          <cell r="C181" t="str">
            <v>张家港市万荣机械制造有限公司</v>
          </cell>
        </row>
        <row r="181">
          <cell r="E181" t="str">
            <v>CNY</v>
          </cell>
        </row>
        <row r="181">
          <cell r="G181">
            <v>-6350</v>
          </cell>
          <cell r="H181">
            <v>0</v>
          </cell>
        </row>
        <row r="181">
          <cell r="J181">
            <v>0</v>
          </cell>
        </row>
        <row r="181">
          <cell r="L181">
            <v>-6350</v>
          </cell>
          <cell r="M181">
            <v>6350</v>
          </cell>
        </row>
        <row r="182">
          <cell r="A182" t="str">
            <v>S413089</v>
          </cell>
        </row>
        <row r="182">
          <cell r="C182" t="str">
            <v>黄骅浙泰光伏发电有限公司</v>
          </cell>
        </row>
        <row r="182">
          <cell r="E182" t="str">
            <v>CNY</v>
          </cell>
        </row>
        <row r="182">
          <cell r="G182">
            <v>-524943.13</v>
          </cell>
          <cell r="H182">
            <v>0</v>
          </cell>
        </row>
        <row r="182">
          <cell r="J182">
            <v>0</v>
          </cell>
        </row>
        <row r="182">
          <cell r="L182">
            <v>-524943.13</v>
          </cell>
          <cell r="M182">
            <v>524943.13</v>
          </cell>
        </row>
        <row r="183">
          <cell r="A183" t="str">
            <v>S413090</v>
          </cell>
        </row>
        <row r="183">
          <cell r="C183" t="str">
            <v>黄骅市津华汽车部件有限公司</v>
          </cell>
        </row>
        <row r="183">
          <cell r="E183" t="str">
            <v>CNY</v>
          </cell>
        </row>
        <row r="183">
          <cell r="G183">
            <v>-527338.56</v>
          </cell>
          <cell r="H183">
            <v>0</v>
          </cell>
        </row>
        <row r="183">
          <cell r="J183">
            <v>0</v>
          </cell>
        </row>
        <row r="183">
          <cell r="L183">
            <v>-527338.56</v>
          </cell>
          <cell r="M183">
            <v>527338.56</v>
          </cell>
        </row>
        <row r="184">
          <cell r="A184" t="str">
            <v>S413091</v>
          </cell>
        </row>
        <row r="184">
          <cell r="C184" t="str">
            <v>黄骅市供水公司</v>
          </cell>
        </row>
        <row r="184">
          <cell r="E184" t="str">
            <v>CNY</v>
          </cell>
        </row>
        <row r="184">
          <cell r="G184">
            <v>-4640.79999999993</v>
          </cell>
          <cell r="H184">
            <v>56121.3</v>
          </cell>
        </row>
        <row r="184">
          <cell r="J184">
            <v>51971.2</v>
          </cell>
        </row>
        <row r="184">
          <cell r="L184">
            <v>-490.699999999924</v>
          </cell>
          <cell r="M184">
            <v>490.699999999924</v>
          </cell>
        </row>
        <row r="185">
          <cell r="A185" t="str">
            <v>S413092</v>
          </cell>
        </row>
        <row r="185">
          <cell r="C185" t="str">
            <v>黄骅市荣丰塑料模具有限公司</v>
          </cell>
        </row>
        <row r="185">
          <cell r="E185" t="str">
            <v>CNY</v>
          </cell>
        </row>
        <row r="185">
          <cell r="G185">
            <v>-75884.62</v>
          </cell>
          <cell r="H185">
            <v>0</v>
          </cell>
        </row>
        <row r="185">
          <cell r="J185">
            <v>0</v>
          </cell>
        </row>
        <row r="185">
          <cell r="L185">
            <v>-75884.62</v>
          </cell>
          <cell r="M185">
            <v>75884.62</v>
          </cell>
        </row>
        <row r="186">
          <cell r="A186" t="str">
            <v>S413093</v>
          </cell>
        </row>
        <row r="186">
          <cell r="C186" t="str">
            <v>黄骅市兴田弹簧有限公司</v>
          </cell>
        </row>
        <row r="186">
          <cell r="E186" t="str">
            <v>CNY</v>
          </cell>
        </row>
        <row r="186">
          <cell r="G186">
            <v>-8536.41</v>
          </cell>
          <cell r="H186">
            <v>0</v>
          </cell>
        </row>
        <row r="186">
          <cell r="J186">
            <v>0</v>
          </cell>
        </row>
        <row r="186">
          <cell r="L186">
            <v>-8536.41</v>
          </cell>
          <cell r="M186">
            <v>8536.41</v>
          </cell>
        </row>
        <row r="187">
          <cell r="A187" t="str">
            <v>S413094</v>
          </cell>
        </row>
        <row r="187">
          <cell r="C187" t="str">
            <v>霸州市宏海塑料制品有限公司</v>
          </cell>
        </row>
        <row r="187">
          <cell r="E187" t="str">
            <v>CNY</v>
          </cell>
        </row>
        <row r="187">
          <cell r="G187">
            <v>-5579.03</v>
          </cell>
          <cell r="H187">
            <v>0</v>
          </cell>
        </row>
        <row r="187">
          <cell r="J187">
            <v>0</v>
          </cell>
        </row>
        <row r="187">
          <cell r="L187">
            <v>-5579.03</v>
          </cell>
          <cell r="M187">
            <v>5579.03</v>
          </cell>
        </row>
        <row r="188">
          <cell r="A188" t="str">
            <v>S413095</v>
          </cell>
        </row>
        <row r="188">
          <cell r="C188" t="str">
            <v>河北岳钢数控设备有限公司</v>
          </cell>
        </row>
        <row r="188">
          <cell r="E188" t="str">
            <v>CNY</v>
          </cell>
        </row>
        <row r="188">
          <cell r="G188">
            <v>151779.14</v>
          </cell>
          <cell r="H188">
            <v>0</v>
          </cell>
        </row>
        <row r="188">
          <cell r="J188">
            <v>0</v>
          </cell>
        </row>
        <row r="188">
          <cell r="L188">
            <v>151779.14</v>
          </cell>
          <cell r="M188">
            <v>-151779.14</v>
          </cell>
        </row>
        <row r="189">
          <cell r="A189" t="str">
            <v>S413096</v>
          </cell>
        </row>
        <row r="189">
          <cell r="C189" t="str">
            <v>河北联庆五金制品有限公司</v>
          </cell>
        </row>
        <row r="189">
          <cell r="E189" t="str">
            <v>CNY</v>
          </cell>
        </row>
        <row r="189">
          <cell r="G189">
            <v>-4053.14</v>
          </cell>
          <cell r="H189">
            <v>0</v>
          </cell>
        </row>
        <row r="189">
          <cell r="J189">
            <v>0</v>
          </cell>
        </row>
        <row r="189">
          <cell r="L189">
            <v>-4053.14</v>
          </cell>
          <cell r="M189">
            <v>4053.14</v>
          </cell>
        </row>
        <row r="190">
          <cell r="A190" t="str">
            <v>S413097</v>
          </cell>
        </row>
        <row r="190">
          <cell r="C190" t="str">
            <v>威县永盛汽车配件制造有限公司</v>
          </cell>
        </row>
        <row r="190">
          <cell r="E190" t="str">
            <v>CNY</v>
          </cell>
        </row>
        <row r="190">
          <cell r="G190">
            <v>-11220.07</v>
          </cell>
          <cell r="H190">
            <v>0</v>
          </cell>
        </row>
        <row r="190">
          <cell r="J190">
            <v>0</v>
          </cell>
        </row>
        <row r="190">
          <cell r="L190">
            <v>-11220.07</v>
          </cell>
          <cell r="M190">
            <v>11220.07</v>
          </cell>
        </row>
        <row r="191">
          <cell r="A191" t="str">
            <v>S413098</v>
          </cell>
        </row>
        <row r="191">
          <cell r="C191" t="str">
            <v>黄骅市宁鑫商贸有限公司</v>
          </cell>
        </row>
        <row r="191">
          <cell r="E191" t="str">
            <v>CNY</v>
          </cell>
        </row>
        <row r="191">
          <cell r="G191">
            <v>-16470.66</v>
          </cell>
          <cell r="H191">
            <v>0</v>
          </cell>
        </row>
        <row r="191">
          <cell r="J191">
            <v>0</v>
          </cell>
        </row>
        <row r="191">
          <cell r="L191">
            <v>-16470.66</v>
          </cell>
          <cell r="M191">
            <v>16470.66</v>
          </cell>
        </row>
        <row r="192">
          <cell r="A192" t="str">
            <v>S413099</v>
          </cell>
        </row>
        <row r="192">
          <cell r="C192" t="str">
            <v>黄骅市万寿汽车配件有限公司</v>
          </cell>
        </row>
        <row r="192">
          <cell r="E192" t="str">
            <v>CNY</v>
          </cell>
        </row>
        <row r="192">
          <cell r="G192">
            <v>0</v>
          </cell>
          <cell r="H192">
            <v>0</v>
          </cell>
        </row>
        <row r="192">
          <cell r="J192">
            <v>0</v>
          </cell>
        </row>
        <row r="192">
          <cell r="L192">
            <v>0</v>
          </cell>
          <cell r="M192">
            <v>0</v>
          </cell>
        </row>
        <row r="193">
          <cell r="A193" t="str">
            <v>S413100</v>
          </cell>
        </row>
        <row r="193">
          <cell r="C193" t="str">
            <v>河北圣洁环境生物科技工程有限公司</v>
          </cell>
        </row>
        <row r="193">
          <cell r="E193" t="str">
            <v>CNY</v>
          </cell>
        </row>
        <row r="193">
          <cell r="G193">
            <v>-50000</v>
          </cell>
          <cell r="H193">
            <v>50000</v>
          </cell>
        </row>
        <row r="193">
          <cell r="J193">
            <v>0</v>
          </cell>
        </row>
        <row r="193">
          <cell r="L193">
            <v>0</v>
          </cell>
          <cell r="M193">
            <v>0</v>
          </cell>
        </row>
        <row r="194">
          <cell r="A194" t="str">
            <v>S413101</v>
          </cell>
        </row>
        <row r="194">
          <cell r="C194" t="str">
            <v>黄骅市海生五金模具厂</v>
          </cell>
        </row>
        <row r="194">
          <cell r="E194" t="str">
            <v>CNY</v>
          </cell>
        </row>
        <row r="194">
          <cell r="G194">
            <v>-48042.77</v>
          </cell>
          <cell r="H194">
            <v>0</v>
          </cell>
        </row>
        <row r="194">
          <cell r="J194">
            <v>0</v>
          </cell>
        </row>
        <row r="194">
          <cell r="L194">
            <v>-48042.77</v>
          </cell>
          <cell r="M194">
            <v>48042.77</v>
          </cell>
        </row>
        <row r="195">
          <cell r="A195" t="str">
            <v>S413102</v>
          </cell>
        </row>
        <row r="195">
          <cell r="C195" t="str">
            <v>黄骅市增鑫五金制品有限公司</v>
          </cell>
        </row>
        <row r="195">
          <cell r="E195" t="str">
            <v>CNY</v>
          </cell>
        </row>
        <row r="195">
          <cell r="G195">
            <v>-19045</v>
          </cell>
          <cell r="H195">
            <v>0</v>
          </cell>
        </row>
        <row r="195">
          <cell r="J195">
            <v>0</v>
          </cell>
        </row>
        <row r="195">
          <cell r="L195">
            <v>-19045</v>
          </cell>
          <cell r="M195">
            <v>19045</v>
          </cell>
        </row>
        <row r="196">
          <cell r="A196" t="str">
            <v>S413103</v>
          </cell>
        </row>
        <row r="196">
          <cell r="C196" t="str">
            <v>黄骅市通顺五金机电商店</v>
          </cell>
        </row>
        <row r="196">
          <cell r="E196" t="str">
            <v>CNY</v>
          </cell>
        </row>
        <row r="196">
          <cell r="G196">
            <v>-900</v>
          </cell>
          <cell r="H196">
            <v>0</v>
          </cell>
        </row>
        <row r="196">
          <cell r="J196">
            <v>0</v>
          </cell>
        </row>
        <row r="196">
          <cell r="L196">
            <v>-900</v>
          </cell>
          <cell r="M196">
            <v>900</v>
          </cell>
        </row>
        <row r="197">
          <cell r="A197" t="str">
            <v>S413104</v>
          </cell>
        </row>
        <row r="197">
          <cell r="C197" t="str">
            <v>沧州施普模具制造有限公司</v>
          </cell>
        </row>
        <row r="197">
          <cell r="E197" t="str">
            <v>CNY</v>
          </cell>
        </row>
        <row r="197">
          <cell r="G197">
            <v>-21800</v>
          </cell>
          <cell r="H197">
            <v>0</v>
          </cell>
        </row>
        <row r="197">
          <cell r="J197">
            <v>0</v>
          </cell>
        </row>
        <row r="197">
          <cell r="L197">
            <v>-21800</v>
          </cell>
          <cell r="M197">
            <v>21800</v>
          </cell>
        </row>
        <row r="198">
          <cell r="A198" t="str">
            <v>S413105</v>
          </cell>
        </row>
        <row r="198">
          <cell r="C198" t="str">
            <v>沧州斯克艾商贸有限公司</v>
          </cell>
        </row>
        <row r="198">
          <cell r="E198" t="str">
            <v>CNY</v>
          </cell>
        </row>
        <row r="198">
          <cell r="G198">
            <v>-99687.68</v>
          </cell>
          <cell r="H198">
            <v>10300</v>
          </cell>
        </row>
        <row r="198">
          <cell r="J198">
            <v>300</v>
          </cell>
        </row>
        <row r="198">
          <cell r="L198">
            <v>-89687.68</v>
          </cell>
          <cell r="M198">
            <v>89687.68</v>
          </cell>
        </row>
        <row r="199">
          <cell r="A199" t="str">
            <v>S413106</v>
          </cell>
        </row>
        <row r="199">
          <cell r="C199" t="str">
            <v>黄骅市博杰汽车部件有限公司</v>
          </cell>
        </row>
        <row r="199">
          <cell r="E199" t="str">
            <v>CNY</v>
          </cell>
        </row>
        <row r="199">
          <cell r="G199">
            <v>0</v>
          </cell>
          <cell r="H199">
            <v>0</v>
          </cell>
        </row>
        <row r="199">
          <cell r="J199">
            <v>0</v>
          </cell>
        </row>
        <row r="199">
          <cell r="L199">
            <v>0</v>
          </cell>
          <cell r="M199">
            <v>0</v>
          </cell>
        </row>
        <row r="200">
          <cell r="A200" t="str">
            <v>S413107</v>
          </cell>
        </row>
        <row r="200">
          <cell r="C200" t="str">
            <v>黄骅市赵福增运输队</v>
          </cell>
        </row>
        <row r="200">
          <cell r="E200" t="str">
            <v>CNY</v>
          </cell>
        </row>
        <row r="200">
          <cell r="G200">
            <v>-3514193.81</v>
          </cell>
          <cell r="H200">
            <v>183600</v>
          </cell>
        </row>
        <row r="200">
          <cell r="J200">
            <v>242049.23</v>
          </cell>
        </row>
        <row r="200">
          <cell r="L200">
            <v>-3572643.04</v>
          </cell>
          <cell r="M200">
            <v>3572643.04</v>
          </cell>
        </row>
        <row r="201">
          <cell r="A201" t="str">
            <v>S413108</v>
          </cell>
        </row>
        <row r="201">
          <cell r="C201" t="str">
            <v>黄骅市泰行汽车配件有限公司</v>
          </cell>
        </row>
        <row r="201">
          <cell r="E201" t="str">
            <v>CNY</v>
          </cell>
        </row>
        <row r="201">
          <cell r="G201">
            <v>-4621952.09</v>
          </cell>
          <cell r="H201">
            <v>257500</v>
          </cell>
        </row>
        <row r="201">
          <cell r="J201">
            <v>63987.45</v>
          </cell>
        </row>
        <row r="201">
          <cell r="L201">
            <v>-4428439.54</v>
          </cell>
          <cell r="M201">
            <v>4428439.54</v>
          </cell>
        </row>
        <row r="202">
          <cell r="A202" t="str">
            <v>S413109</v>
          </cell>
        </row>
        <row r="202">
          <cell r="C202" t="str">
            <v>河北盛德燃气有限公司</v>
          </cell>
        </row>
        <row r="202">
          <cell r="E202" t="str">
            <v>CNY</v>
          </cell>
        </row>
        <row r="202">
          <cell r="G202">
            <v>1432.69999999995</v>
          </cell>
          <cell r="H202">
            <v>37140</v>
          </cell>
        </row>
        <row r="202">
          <cell r="J202">
            <v>34091</v>
          </cell>
        </row>
        <row r="202">
          <cell r="L202">
            <v>4481.69999999995</v>
          </cell>
          <cell r="M202">
            <v>-4481.69999999995</v>
          </cell>
        </row>
        <row r="203">
          <cell r="A203" t="str">
            <v>S413110</v>
          </cell>
        </row>
        <row r="203">
          <cell r="C203" t="str">
            <v>黄骅市金宝成钢材经销有限公司</v>
          </cell>
        </row>
        <row r="203">
          <cell r="E203" t="str">
            <v>CNY</v>
          </cell>
        </row>
        <row r="203">
          <cell r="G203">
            <v>-25462.92</v>
          </cell>
          <cell r="H203">
            <v>0</v>
          </cell>
        </row>
        <row r="203">
          <cell r="J203">
            <v>0</v>
          </cell>
        </row>
        <row r="203">
          <cell r="L203">
            <v>-25462.92</v>
          </cell>
          <cell r="M203">
            <v>25462.92</v>
          </cell>
        </row>
        <row r="204">
          <cell r="A204" t="str">
            <v>S413111</v>
          </cell>
        </row>
        <row r="204">
          <cell r="C204" t="str">
            <v>国网河北省电力有限公司沧州供电分公司</v>
          </cell>
        </row>
        <row r="204">
          <cell r="E204" t="str">
            <v>CNY</v>
          </cell>
        </row>
        <row r="204">
          <cell r="G204">
            <v>246346.050000001</v>
          </cell>
          <cell r="H204">
            <v>584117.02</v>
          </cell>
        </row>
        <row r="204">
          <cell r="J204">
            <v>566597.92</v>
          </cell>
        </row>
        <row r="204">
          <cell r="L204">
            <v>263865.150000001</v>
          </cell>
          <cell r="M204">
            <v>-263865.150000001</v>
          </cell>
        </row>
        <row r="205">
          <cell r="A205" t="str">
            <v>S413112</v>
          </cell>
        </row>
        <row r="205">
          <cell r="C205" t="str">
            <v>南皮县泰航五金制造有限公司</v>
          </cell>
        </row>
        <row r="205">
          <cell r="E205" t="str">
            <v>CNY</v>
          </cell>
        </row>
        <row r="205">
          <cell r="G205">
            <v>601400.42</v>
          </cell>
          <cell r="H205">
            <v>0</v>
          </cell>
        </row>
        <row r="205">
          <cell r="J205">
            <v>0</v>
          </cell>
        </row>
        <row r="205">
          <cell r="L205">
            <v>601400.42</v>
          </cell>
          <cell r="M205">
            <v>-601400.42</v>
          </cell>
        </row>
        <row r="206">
          <cell r="A206" t="str">
            <v>S413117</v>
          </cell>
        </row>
        <row r="206">
          <cell r="C206" t="str">
            <v>霸州市自强汽车零部件厂</v>
          </cell>
        </row>
        <row r="206">
          <cell r="E206" t="str">
            <v>CNY</v>
          </cell>
        </row>
        <row r="206">
          <cell r="G206">
            <v>-65.09</v>
          </cell>
          <cell r="H206">
            <v>0</v>
          </cell>
        </row>
        <row r="206">
          <cell r="J206">
            <v>0</v>
          </cell>
        </row>
        <row r="206">
          <cell r="L206">
            <v>-65.09</v>
          </cell>
          <cell r="M206">
            <v>65.09</v>
          </cell>
        </row>
        <row r="207">
          <cell r="A207" t="str">
            <v>S413118</v>
          </cell>
        </row>
        <row r="207">
          <cell r="C207" t="str">
            <v>孟村回族自治县旭日汽车配件厂</v>
          </cell>
        </row>
        <row r="207">
          <cell r="E207" t="str">
            <v>CNY</v>
          </cell>
        </row>
        <row r="207">
          <cell r="G207">
            <v>0</v>
          </cell>
          <cell r="H207">
            <v>0</v>
          </cell>
        </row>
        <row r="207">
          <cell r="J207">
            <v>0</v>
          </cell>
        </row>
        <row r="207">
          <cell r="L207">
            <v>0</v>
          </cell>
          <cell r="M207">
            <v>0</v>
          </cell>
        </row>
        <row r="208">
          <cell r="A208" t="str">
            <v>S413121</v>
          </cell>
        </row>
        <row r="208">
          <cell r="C208" t="str">
            <v>河北佳铸金属制品有限公司</v>
          </cell>
        </row>
        <row r="208">
          <cell r="E208" t="str">
            <v>CNY</v>
          </cell>
        </row>
        <row r="208">
          <cell r="G208">
            <v>10860</v>
          </cell>
          <cell r="H208">
            <v>0</v>
          </cell>
        </row>
        <row r="208">
          <cell r="J208">
            <v>0</v>
          </cell>
        </row>
        <row r="208">
          <cell r="L208">
            <v>10860</v>
          </cell>
          <cell r="M208">
            <v>-10860</v>
          </cell>
        </row>
        <row r="209">
          <cell r="A209" t="str">
            <v>S413122</v>
          </cell>
        </row>
        <row r="209">
          <cell r="C209" t="str">
            <v>河北亿泽汽车零部件科技有限公司</v>
          </cell>
        </row>
        <row r="209">
          <cell r="E209" t="str">
            <v>CNY</v>
          </cell>
        </row>
        <row r="209">
          <cell r="G209">
            <v>-9241.48000000001</v>
          </cell>
          <cell r="H209">
            <v>0</v>
          </cell>
        </row>
        <row r="209">
          <cell r="J209">
            <v>0</v>
          </cell>
        </row>
        <row r="209">
          <cell r="L209">
            <v>-9241.48000000001</v>
          </cell>
          <cell r="M209">
            <v>9241.48000000001</v>
          </cell>
        </row>
        <row r="210">
          <cell r="A210" t="str">
            <v>S413123</v>
          </cell>
        </row>
        <row r="210">
          <cell r="C210" t="str">
            <v>黄骅市固诺装饰工程有限公司</v>
          </cell>
        </row>
        <row r="210">
          <cell r="E210" t="str">
            <v>CNY</v>
          </cell>
        </row>
        <row r="210">
          <cell r="G210">
            <v>-9435.25</v>
          </cell>
          <cell r="H210">
            <v>0</v>
          </cell>
        </row>
        <row r="210">
          <cell r="J210">
            <v>0</v>
          </cell>
        </row>
        <row r="210">
          <cell r="L210">
            <v>-9435.25</v>
          </cell>
          <cell r="M210">
            <v>9435.25</v>
          </cell>
        </row>
        <row r="211">
          <cell r="A211" t="str">
            <v>S413124</v>
          </cell>
        </row>
        <row r="211">
          <cell r="C211" t="str">
            <v>东光县福晨镜业有限公司</v>
          </cell>
        </row>
        <row r="211">
          <cell r="E211" t="str">
            <v>CNY</v>
          </cell>
        </row>
        <row r="211">
          <cell r="G211">
            <v>-154600.61</v>
          </cell>
          <cell r="H211">
            <v>30900</v>
          </cell>
        </row>
        <row r="211">
          <cell r="J211">
            <v>900</v>
          </cell>
        </row>
        <row r="211">
          <cell r="L211">
            <v>-124600.61</v>
          </cell>
          <cell r="M211">
            <v>124600.61</v>
          </cell>
        </row>
        <row r="212">
          <cell r="A212" t="str">
            <v>S413125</v>
          </cell>
        </row>
        <row r="212">
          <cell r="C212" t="str">
            <v>沧州智凯金属制品有限公司</v>
          </cell>
        </row>
        <row r="212">
          <cell r="E212" t="str">
            <v>CNY</v>
          </cell>
        </row>
        <row r="212">
          <cell r="G212">
            <v>-950125.77</v>
          </cell>
          <cell r="H212">
            <v>0</v>
          </cell>
        </row>
        <row r="212">
          <cell r="J212">
            <v>42714.67</v>
          </cell>
        </row>
        <row r="212">
          <cell r="L212">
            <v>-992840.44</v>
          </cell>
          <cell r="M212">
            <v>992840.44</v>
          </cell>
        </row>
        <row r="213">
          <cell r="A213" t="str">
            <v>S413126</v>
          </cell>
        </row>
        <row r="213">
          <cell r="C213" t="str">
            <v>沧州市坤元装饰装修工程有限公司</v>
          </cell>
        </row>
        <row r="213">
          <cell r="E213" t="str">
            <v>CNY</v>
          </cell>
        </row>
        <row r="213">
          <cell r="G213">
            <v>-6048.4</v>
          </cell>
          <cell r="H213">
            <v>0</v>
          </cell>
        </row>
        <row r="213">
          <cell r="J213">
            <v>0</v>
          </cell>
        </row>
        <row r="213">
          <cell r="L213">
            <v>-6048.4</v>
          </cell>
          <cell r="M213">
            <v>6048.4</v>
          </cell>
        </row>
        <row r="214">
          <cell r="A214" t="str">
            <v>S413127</v>
          </cell>
        </row>
        <row r="214">
          <cell r="C214" t="str">
            <v>黄骅市金珲设备安装工程有限公司</v>
          </cell>
        </row>
        <row r="214">
          <cell r="E214" t="str">
            <v>CNY</v>
          </cell>
        </row>
        <row r="214">
          <cell r="G214">
            <v>0</v>
          </cell>
          <cell r="H214">
            <v>0</v>
          </cell>
        </row>
        <row r="214">
          <cell r="J214">
            <v>0</v>
          </cell>
        </row>
        <row r="214">
          <cell r="L214">
            <v>0</v>
          </cell>
          <cell r="M214">
            <v>0</v>
          </cell>
        </row>
        <row r="215">
          <cell r="A215" t="str">
            <v>S413128</v>
          </cell>
        </row>
        <row r="215">
          <cell r="C215" t="str">
            <v>霸州市振旭汽车配件有限公司</v>
          </cell>
        </row>
        <row r="215">
          <cell r="E215" t="str">
            <v>CNY</v>
          </cell>
        </row>
        <row r="215">
          <cell r="G215">
            <v>0</v>
          </cell>
          <cell r="H215">
            <v>0</v>
          </cell>
        </row>
        <row r="215">
          <cell r="J215">
            <v>0</v>
          </cell>
        </row>
        <row r="215">
          <cell r="L215">
            <v>0</v>
          </cell>
          <cell r="M215">
            <v>0</v>
          </cell>
        </row>
        <row r="216">
          <cell r="A216" t="str">
            <v>S413129</v>
          </cell>
        </row>
        <row r="216">
          <cell r="C216" t="str">
            <v>文安县恒德汽车座椅制造有限公司</v>
          </cell>
        </row>
        <row r="216">
          <cell r="E216" t="str">
            <v>CNY</v>
          </cell>
        </row>
        <row r="216">
          <cell r="G216">
            <v>-559480.99</v>
          </cell>
          <cell r="H216">
            <v>20600</v>
          </cell>
        </row>
        <row r="216">
          <cell r="J216">
            <v>39648.05</v>
          </cell>
        </row>
        <row r="216">
          <cell r="L216">
            <v>-578529.04</v>
          </cell>
          <cell r="M216">
            <v>578529.04</v>
          </cell>
        </row>
        <row r="217">
          <cell r="A217" t="str">
            <v>S413130</v>
          </cell>
        </row>
        <row r="217">
          <cell r="C217" t="str">
            <v>泊头市捷润五金制品有限公司</v>
          </cell>
        </row>
        <row r="217">
          <cell r="E217" t="str">
            <v>CNY</v>
          </cell>
        </row>
        <row r="217">
          <cell r="G217">
            <v>-1027636.08</v>
          </cell>
          <cell r="H217">
            <v>0</v>
          </cell>
        </row>
        <row r="217">
          <cell r="J217">
            <v>137312.23</v>
          </cell>
        </row>
        <row r="217">
          <cell r="L217">
            <v>-1164948.31</v>
          </cell>
          <cell r="M217">
            <v>1164948.31</v>
          </cell>
        </row>
        <row r="218">
          <cell r="A218" t="str">
            <v>S413131</v>
          </cell>
        </row>
        <row r="218">
          <cell r="C218" t="str">
            <v>北京赛诺高科净化设备有限公司</v>
          </cell>
        </row>
        <row r="218">
          <cell r="E218" t="str">
            <v>CNY</v>
          </cell>
        </row>
        <row r="218">
          <cell r="G218">
            <v>-89130</v>
          </cell>
          <cell r="H218">
            <v>0</v>
          </cell>
        </row>
        <row r="218">
          <cell r="J218">
            <v>0</v>
          </cell>
        </row>
        <row r="218">
          <cell r="L218">
            <v>-89130</v>
          </cell>
          <cell r="M218">
            <v>89130</v>
          </cell>
        </row>
        <row r="219">
          <cell r="A219" t="str">
            <v>S413132</v>
          </cell>
        </row>
        <row r="219">
          <cell r="C219" t="str">
            <v>霸州市政锦五金制品有限公司</v>
          </cell>
        </row>
        <row r="219">
          <cell r="E219" t="str">
            <v>CNY</v>
          </cell>
        </row>
        <row r="219">
          <cell r="G219">
            <v>-2193616.92</v>
          </cell>
          <cell r="H219">
            <v>360500</v>
          </cell>
        </row>
        <row r="219">
          <cell r="J219">
            <v>10500</v>
          </cell>
        </row>
        <row r="219">
          <cell r="L219">
            <v>-1843616.92</v>
          </cell>
          <cell r="M219">
            <v>1843616.92</v>
          </cell>
        </row>
        <row r="220">
          <cell r="A220" t="str">
            <v>S413133</v>
          </cell>
        </row>
        <row r="220">
          <cell r="C220" t="str">
            <v>深州市晶立泰机械配件有限公司</v>
          </cell>
        </row>
        <row r="220">
          <cell r="E220" t="str">
            <v>CNY</v>
          </cell>
        </row>
        <row r="220">
          <cell r="G220">
            <v>11980.16</v>
          </cell>
          <cell r="H220">
            <v>0</v>
          </cell>
        </row>
        <row r="220">
          <cell r="J220">
            <v>0</v>
          </cell>
        </row>
        <row r="220">
          <cell r="L220">
            <v>11980.16</v>
          </cell>
          <cell r="M220">
            <v>-11980.16</v>
          </cell>
        </row>
        <row r="221">
          <cell r="A221" t="str">
            <v>S413134</v>
          </cell>
        </row>
        <row r="221">
          <cell r="C221" t="str">
            <v>黄骅市安华安全技术服务有限公司</v>
          </cell>
        </row>
        <row r="221">
          <cell r="E221" t="str">
            <v>CNY</v>
          </cell>
        </row>
        <row r="221">
          <cell r="G221">
            <v>0</v>
          </cell>
          <cell r="H221">
            <v>800</v>
          </cell>
        </row>
        <row r="221">
          <cell r="J221">
            <v>800</v>
          </cell>
        </row>
        <row r="221">
          <cell r="L221">
            <v>0</v>
          </cell>
          <cell r="M221">
            <v>0</v>
          </cell>
        </row>
        <row r="222">
          <cell r="A222" t="str">
            <v>S413135</v>
          </cell>
        </row>
        <row r="222">
          <cell r="C222" t="str">
            <v>黄骅市东鑫车镜厂</v>
          </cell>
        </row>
        <row r="222">
          <cell r="E222" t="str">
            <v>CNY</v>
          </cell>
        </row>
        <row r="222">
          <cell r="G222">
            <v>29189</v>
          </cell>
          <cell r="H222">
            <v>0</v>
          </cell>
        </row>
        <row r="222">
          <cell r="J222">
            <v>0</v>
          </cell>
        </row>
        <row r="222">
          <cell r="L222">
            <v>29189</v>
          </cell>
          <cell r="M222">
            <v>-29189</v>
          </cell>
        </row>
        <row r="223">
          <cell r="A223" t="str">
            <v>S413136</v>
          </cell>
        </row>
        <row r="223">
          <cell r="C223" t="str">
            <v>黄骅市鼎祥五金制品有限公司</v>
          </cell>
        </row>
        <row r="223">
          <cell r="E223" t="str">
            <v>CNY</v>
          </cell>
        </row>
        <row r="223">
          <cell r="G223">
            <v>0</v>
          </cell>
          <cell r="H223">
            <v>0</v>
          </cell>
        </row>
        <row r="223">
          <cell r="J223">
            <v>0</v>
          </cell>
        </row>
        <row r="223">
          <cell r="L223">
            <v>0</v>
          </cell>
          <cell r="M223">
            <v>0</v>
          </cell>
        </row>
        <row r="224">
          <cell r="A224" t="str">
            <v>S413137</v>
          </cell>
        </row>
        <row r="224">
          <cell r="C224" t="str">
            <v>河北秦安安全科技股份有限公司</v>
          </cell>
        </row>
        <row r="224">
          <cell r="E224" t="str">
            <v>CNY</v>
          </cell>
        </row>
        <row r="224">
          <cell r="G224">
            <v>0</v>
          </cell>
          <cell r="H224">
            <v>0</v>
          </cell>
        </row>
        <row r="224">
          <cell r="J224">
            <v>0</v>
          </cell>
        </row>
        <row r="224">
          <cell r="L224">
            <v>0</v>
          </cell>
          <cell r="M224">
            <v>0</v>
          </cell>
        </row>
        <row r="225">
          <cell r="A225" t="str">
            <v>S413138</v>
          </cell>
        </row>
        <row r="225">
          <cell r="C225" t="str">
            <v>河北润和职业健康评价有限公司</v>
          </cell>
        </row>
        <row r="225">
          <cell r="E225" t="str">
            <v>CNY</v>
          </cell>
        </row>
        <row r="225">
          <cell r="G225">
            <v>0</v>
          </cell>
          <cell r="H225">
            <v>0</v>
          </cell>
        </row>
        <row r="225">
          <cell r="J225">
            <v>0</v>
          </cell>
        </row>
        <row r="225">
          <cell r="L225">
            <v>0</v>
          </cell>
          <cell r="M225">
            <v>0</v>
          </cell>
        </row>
        <row r="226">
          <cell r="A226" t="str">
            <v>S413139</v>
          </cell>
        </row>
        <row r="226">
          <cell r="C226" t="str">
            <v>河北定国紧固件制造有限公司</v>
          </cell>
        </row>
        <row r="226">
          <cell r="E226" t="str">
            <v>CNY</v>
          </cell>
        </row>
        <row r="226">
          <cell r="G226">
            <v>0</v>
          </cell>
          <cell r="H226">
            <v>0</v>
          </cell>
        </row>
        <row r="226">
          <cell r="J226">
            <v>0</v>
          </cell>
        </row>
        <row r="226">
          <cell r="L226">
            <v>0</v>
          </cell>
          <cell r="M226">
            <v>0</v>
          </cell>
        </row>
        <row r="227">
          <cell r="A227" t="str">
            <v>S413140</v>
          </cell>
        </row>
        <row r="227">
          <cell r="C227" t="str">
            <v>河北益清环保工程有限公司</v>
          </cell>
        </row>
        <row r="227">
          <cell r="E227" t="str">
            <v>CNY</v>
          </cell>
        </row>
        <row r="227">
          <cell r="G227">
            <v>0</v>
          </cell>
          <cell r="H227">
            <v>0</v>
          </cell>
        </row>
        <row r="227">
          <cell r="J227">
            <v>0</v>
          </cell>
        </row>
        <row r="227">
          <cell r="L227">
            <v>0</v>
          </cell>
          <cell r="M227">
            <v>0</v>
          </cell>
        </row>
        <row r="228">
          <cell r="A228" t="str">
            <v>S413142</v>
          </cell>
        </row>
        <row r="228">
          <cell r="C228" t="str">
            <v>沧州凌迈五金(茂源电器部件)有限公司)</v>
          </cell>
        </row>
        <row r="228">
          <cell r="E228" t="str">
            <v>CNY</v>
          </cell>
        </row>
        <row r="228">
          <cell r="G228">
            <v>-8630.86</v>
          </cell>
          <cell r="H228">
            <v>0</v>
          </cell>
        </row>
        <row r="228">
          <cell r="J228">
            <v>0</v>
          </cell>
        </row>
        <row r="228">
          <cell r="L228">
            <v>-8630.86</v>
          </cell>
          <cell r="M228">
            <v>8630.86</v>
          </cell>
        </row>
        <row r="229">
          <cell r="A229" t="str">
            <v>S413144</v>
          </cell>
        </row>
        <row r="229">
          <cell r="C229" t="str">
            <v>黄骅市隆润汽车配件有限公司</v>
          </cell>
        </row>
        <row r="229">
          <cell r="E229" t="str">
            <v>CNY</v>
          </cell>
        </row>
        <row r="229">
          <cell r="G229">
            <v>0</v>
          </cell>
          <cell r="H229">
            <v>0</v>
          </cell>
        </row>
        <row r="229">
          <cell r="J229">
            <v>0</v>
          </cell>
        </row>
        <row r="229">
          <cell r="L229">
            <v>0</v>
          </cell>
          <cell r="M229">
            <v>0</v>
          </cell>
        </row>
        <row r="230">
          <cell r="A230" t="str">
            <v>S413145</v>
          </cell>
        </row>
        <row r="230">
          <cell r="C230" t="str">
            <v>霸州市霸州镇鑫创五金塑料厂</v>
          </cell>
        </row>
        <row r="230">
          <cell r="E230" t="str">
            <v>CNY</v>
          </cell>
        </row>
        <row r="230">
          <cell r="G230">
            <v>-229913.24</v>
          </cell>
          <cell r="H230">
            <v>0</v>
          </cell>
        </row>
        <row r="230">
          <cell r="J230">
            <v>17356.8</v>
          </cell>
        </row>
        <row r="230">
          <cell r="L230">
            <v>-247270.04</v>
          </cell>
          <cell r="M230">
            <v>247270.04</v>
          </cell>
        </row>
        <row r="231">
          <cell r="A231" t="str">
            <v>S413147</v>
          </cell>
        </row>
        <row r="231">
          <cell r="C231" t="str">
            <v>黄骅市海永机电设备经营部</v>
          </cell>
        </row>
        <row r="231">
          <cell r="E231" t="str">
            <v>CNY</v>
          </cell>
        </row>
        <row r="231">
          <cell r="G231">
            <v>-24645</v>
          </cell>
          <cell r="H231">
            <v>0</v>
          </cell>
        </row>
        <row r="231">
          <cell r="J231">
            <v>0</v>
          </cell>
        </row>
        <row r="231">
          <cell r="L231">
            <v>-24645</v>
          </cell>
          <cell r="M231">
            <v>24645</v>
          </cell>
        </row>
        <row r="232">
          <cell r="A232" t="str">
            <v>S413148</v>
          </cell>
        </row>
        <row r="232">
          <cell r="C232" t="str">
            <v>张绍林</v>
          </cell>
        </row>
        <row r="232">
          <cell r="E232" t="str">
            <v>CNY</v>
          </cell>
        </row>
        <row r="232">
          <cell r="G232">
            <v>0</v>
          </cell>
          <cell r="H232">
            <v>0</v>
          </cell>
        </row>
        <row r="232">
          <cell r="J232">
            <v>0</v>
          </cell>
        </row>
        <row r="232">
          <cell r="L232">
            <v>0</v>
          </cell>
          <cell r="M232">
            <v>0</v>
          </cell>
        </row>
        <row r="233">
          <cell r="A233" t="str">
            <v>S413152</v>
          </cell>
        </row>
        <row r="233">
          <cell r="C233" t="str">
            <v>远东嘉烨沧州科技有限公司</v>
          </cell>
        </row>
        <row r="233">
          <cell r="E233" t="str">
            <v>CNY</v>
          </cell>
        </row>
        <row r="233">
          <cell r="G233">
            <v>0</v>
          </cell>
          <cell r="H233">
            <v>0</v>
          </cell>
        </row>
        <row r="233">
          <cell r="J233">
            <v>0</v>
          </cell>
        </row>
        <row r="233">
          <cell r="L233">
            <v>0</v>
          </cell>
          <cell r="M233">
            <v>0</v>
          </cell>
        </row>
        <row r="234">
          <cell r="A234" t="str">
            <v>S413154</v>
          </cell>
        </row>
        <row r="234">
          <cell r="C234" t="str">
            <v>文安县众盛塑料制品厂</v>
          </cell>
        </row>
        <row r="234">
          <cell r="E234" t="str">
            <v>CNY</v>
          </cell>
        </row>
        <row r="234">
          <cell r="G234">
            <v>0</v>
          </cell>
          <cell r="H234">
            <v>0</v>
          </cell>
        </row>
        <row r="234">
          <cell r="J234">
            <v>0</v>
          </cell>
        </row>
        <row r="234">
          <cell r="L234">
            <v>0</v>
          </cell>
          <cell r="M234">
            <v>0</v>
          </cell>
        </row>
        <row r="235">
          <cell r="A235" t="str">
            <v>S413156</v>
          </cell>
        </row>
        <row r="235">
          <cell r="C235" t="str">
            <v>黄骅市天硕汽车部件有限公司</v>
          </cell>
        </row>
        <row r="235">
          <cell r="E235" t="str">
            <v>CNY</v>
          </cell>
        </row>
        <row r="235">
          <cell r="G235">
            <v>-40239.08</v>
          </cell>
          <cell r="H235">
            <v>0</v>
          </cell>
        </row>
        <row r="235">
          <cell r="J235">
            <v>0</v>
          </cell>
        </row>
        <row r="235">
          <cell r="L235">
            <v>-40239.08</v>
          </cell>
          <cell r="M235">
            <v>40239.08</v>
          </cell>
        </row>
        <row r="236">
          <cell r="A236" t="str">
            <v>S413157</v>
          </cell>
        </row>
        <row r="236">
          <cell r="C236" t="str">
            <v>衡水鑫智汽车零部件有限公司</v>
          </cell>
        </row>
        <row r="236">
          <cell r="E236" t="str">
            <v>CNY</v>
          </cell>
        </row>
        <row r="236">
          <cell r="G236">
            <v>0</v>
          </cell>
          <cell r="H236">
            <v>0</v>
          </cell>
        </row>
        <row r="236">
          <cell r="J236">
            <v>0</v>
          </cell>
        </row>
        <row r="236">
          <cell r="L236">
            <v>0</v>
          </cell>
          <cell r="M236">
            <v>0</v>
          </cell>
        </row>
        <row r="237">
          <cell r="A237" t="str">
            <v>S413158</v>
          </cell>
        </row>
        <row r="237">
          <cell r="C237" t="str">
            <v>沧州凌迈五金制品有限公司</v>
          </cell>
        </row>
        <row r="237">
          <cell r="E237" t="str">
            <v>CNY</v>
          </cell>
        </row>
        <row r="237">
          <cell r="G237">
            <v>0</v>
          </cell>
          <cell r="H237">
            <v>0</v>
          </cell>
        </row>
        <row r="237">
          <cell r="J237">
            <v>0</v>
          </cell>
        </row>
        <row r="237">
          <cell r="L237">
            <v>0</v>
          </cell>
          <cell r="M237">
            <v>0</v>
          </cell>
        </row>
        <row r="238">
          <cell r="A238" t="str">
            <v>S413159</v>
          </cell>
        </row>
        <row r="238">
          <cell r="C238" t="str">
            <v>沧州志鹏聚氨酯制品有限公司</v>
          </cell>
        </row>
        <row r="238">
          <cell r="E238" t="str">
            <v>CNY</v>
          </cell>
        </row>
        <row r="238">
          <cell r="G238">
            <v>-4067.26000000001</v>
          </cell>
          <cell r="H238">
            <v>0</v>
          </cell>
        </row>
        <row r="238">
          <cell r="J238">
            <v>0</v>
          </cell>
        </row>
        <row r="238">
          <cell r="L238">
            <v>-4067.26000000001</v>
          </cell>
          <cell r="M238">
            <v>4067.26000000001</v>
          </cell>
        </row>
        <row r="239">
          <cell r="A239" t="str">
            <v>S413161</v>
          </cell>
        </row>
        <row r="239">
          <cell r="C239" t="str">
            <v>河北利达金属制品集团有限公司</v>
          </cell>
        </row>
        <row r="239">
          <cell r="E239" t="str">
            <v>CNY</v>
          </cell>
        </row>
        <row r="239">
          <cell r="G239">
            <v>-6301230.26</v>
          </cell>
          <cell r="H239">
            <v>500000</v>
          </cell>
        </row>
        <row r="239">
          <cell r="J239">
            <v>303136.17</v>
          </cell>
        </row>
        <row r="239">
          <cell r="L239">
            <v>-6104366.43</v>
          </cell>
          <cell r="M239">
            <v>6104366.43</v>
          </cell>
        </row>
        <row r="240">
          <cell r="A240" t="str">
            <v>S413164</v>
          </cell>
        </row>
        <row r="240">
          <cell r="C240" t="str">
            <v>黄骅市国贸物资有限公司</v>
          </cell>
        </row>
        <row r="240">
          <cell r="E240" t="str">
            <v>CNY</v>
          </cell>
        </row>
        <row r="240">
          <cell r="G240">
            <v>5.82076609134674e-11</v>
          </cell>
          <cell r="H240">
            <v>0</v>
          </cell>
        </row>
        <row r="240">
          <cell r="J240">
            <v>0</v>
          </cell>
        </row>
        <row r="240">
          <cell r="L240">
            <v>5.82076609134674e-11</v>
          </cell>
          <cell r="M240">
            <v>-5.82076609134674e-11</v>
          </cell>
        </row>
        <row r="241">
          <cell r="A241" t="str">
            <v>S413165</v>
          </cell>
        </row>
        <row r="241">
          <cell r="C241" t="str">
            <v>献县鹏凯金属制品有限公司</v>
          </cell>
        </row>
        <row r="241">
          <cell r="E241" t="str">
            <v>CNY</v>
          </cell>
        </row>
        <row r="241">
          <cell r="G241">
            <v>-2.3283064365387e-10</v>
          </cell>
          <cell r="H241">
            <v>0</v>
          </cell>
        </row>
        <row r="241">
          <cell r="J241">
            <v>0</v>
          </cell>
        </row>
        <row r="241">
          <cell r="L241">
            <v>-2.3283064365387e-10</v>
          </cell>
          <cell r="M241">
            <v>2.3283064365387e-10</v>
          </cell>
        </row>
        <row r="242">
          <cell r="A242" t="str">
            <v>S413166</v>
          </cell>
        </row>
        <row r="242">
          <cell r="C242" t="str">
            <v>盐山县大华五金销售有限公司</v>
          </cell>
        </row>
        <row r="242">
          <cell r="E242" t="str">
            <v>CNY</v>
          </cell>
        </row>
        <row r="242">
          <cell r="G242">
            <v>0</v>
          </cell>
          <cell r="H242">
            <v>0</v>
          </cell>
        </row>
        <row r="242">
          <cell r="J242">
            <v>0</v>
          </cell>
        </row>
        <row r="242">
          <cell r="L242">
            <v>0</v>
          </cell>
          <cell r="M242">
            <v>0</v>
          </cell>
        </row>
        <row r="243">
          <cell r="A243" t="str">
            <v>S413167</v>
          </cell>
        </row>
        <row r="243">
          <cell r="C243" t="str">
            <v>航天宏达（泊头）机械科技有限公司</v>
          </cell>
        </row>
        <row r="243">
          <cell r="E243" t="str">
            <v>CNY</v>
          </cell>
        </row>
        <row r="243">
          <cell r="G243">
            <v>-705915.92</v>
          </cell>
          <cell r="H243">
            <v>0</v>
          </cell>
        </row>
        <row r="243">
          <cell r="J243">
            <v>1836.39</v>
          </cell>
        </row>
        <row r="243">
          <cell r="L243">
            <v>-707752.31</v>
          </cell>
          <cell r="M243">
            <v>707752.31</v>
          </cell>
        </row>
        <row r="244">
          <cell r="A244" t="str">
            <v>S413168</v>
          </cell>
        </row>
        <row r="244">
          <cell r="C244" t="str">
            <v>黄骅市旗锐塑料制品有限公司</v>
          </cell>
        </row>
        <row r="244">
          <cell r="E244" t="str">
            <v>CNY</v>
          </cell>
        </row>
        <row r="244">
          <cell r="G244">
            <v>-337744.59</v>
          </cell>
          <cell r="H244">
            <v>15000</v>
          </cell>
        </row>
        <row r="244">
          <cell r="J244">
            <v>48153.34</v>
          </cell>
        </row>
        <row r="244">
          <cell r="L244">
            <v>-370897.93</v>
          </cell>
          <cell r="M244">
            <v>370897.93</v>
          </cell>
        </row>
        <row r="245">
          <cell r="A245" t="str">
            <v>S413169</v>
          </cell>
        </row>
        <row r="245">
          <cell r="C245" t="str">
            <v>黄骅市鑫翔五金产品经销处</v>
          </cell>
        </row>
        <row r="245">
          <cell r="E245" t="str">
            <v>CNY</v>
          </cell>
        </row>
        <row r="245">
          <cell r="G245">
            <v>-5958</v>
          </cell>
          <cell r="H245">
            <v>5500</v>
          </cell>
        </row>
        <row r="245">
          <cell r="J245">
            <v>0</v>
          </cell>
        </row>
        <row r="245">
          <cell r="L245">
            <v>-458</v>
          </cell>
          <cell r="M245">
            <v>458</v>
          </cell>
        </row>
        <row r="246">
          <cell r="A246" t="str">
            <v>S413171</v>
          </cell>
        </row>
        <row r="246">
          <cell r="C246" t="str">
            <v>廊坊东尚金属制品有限公司</v>
          </cell>
        </row>
        <row r="246">
          <cell r="E246" t="str">
            <v>CNY</v>
          </cell>
        </row>
        <row r="246">
          <cell r="G246">
            <v>-50547.3</v>
          </cell>
          <cell r="H246">
            <v>0</v>
          </cell>
        </row>
        <row r="246">
          <cell r="J246">
            <v>0</v>
          </cell>
        </row>
        <row r="246">
          <cell r="L246">
            <v>-50547.3</v>
          </cell>
          <cell r="M246">
            <v>50547.3</v>
          </cell>
        </row>
        <row r="247">
          <cell r="A247" t="str">
            <v>S413172</v>
          </cell>
        </row>
        <row r="247">
          <cell r="C247" t="str">
            <v>南宫市宏勇汽配塑料卡扣制造厂</v>
          </cell>
        </row>
        <row r="247">
          <cell r="E247" t="str">
            <v>CNY</v>
          </cell>
        </row>
        <row r="247">
          <cell r="G247">
            <v>5150</v>
          </cell>
          <cell r="H247">
            <v>0</v>
          </cell>
        </row>
        <row r="247">
          <cell r="J247">
            <v>0</v>
          </cell>
        </row>
        <row r="247">
          <cell r="L247">
            <v>5150</v>
          </cell>
          <cell r="M247">
            <v>-5150</v>
          </cell>
        </row>
        <row r="248">
          <cell r="A248" t="str">
            <v>S413173</v>
          </cell>
        </row>
        <row r="248">
          <cell r="C248" t="str">
            <v>唐山市乐元板带有限公司</v>
          </cell>
        </row>
        <row r="248">
          <cell r="E248" t="str">
            <v>CNY</v>
          </cell>
        </row>
        <row r="248">
          <cell r="G248">
            <v>0</v>
          </cell>
          <cell r="H248">
            <v>0</v>
          </cell>
        </row>
        <row r="248">
          <cell r="J248">
            <v>0</v>
          </cell>
        </row>
        <row r="248">
          <cell r="L248">
            <v>0</v>
          </cell>
          <cell r="M248">
            <v>0</v>
          </cell>
        </row>
        <row r="249">
          <cell r="A249" t="str">
            <v>S413174</v>
          </cell>
        </row>
        <row r="249">
          <cell r="C249" t="str">
            <v>沧州美凯精冲产品有限公司</v>
          </cell>
        </row>
        <row r="249">
          <cell r="E249" t="str">
            <v>CNY</v>
          </cell>
        </row>
        <row r="249">
          <cell r="G249">
            <v>-9218.46</v>
          </cell>
          <cell r="H249">
            <v>0</v>
          </cell>
        </row>
        <row r="249">
          <cell r="J249">
            <v>14922.22</v>
          </cell>
        </row>
        <row r="249">
          <cell r="L249">
            <v>-24140.68</v>
          </cell>
          <cell r="M249">
            <v>24140.68</v>
          </cell>
        </row>
        <row r="250">
          <cell r="A250" t="str">
            <v>S413175</v>
          </cell>
        </row>
        <row r="250">
          <cell r="C250" t="str">
            <v>河北莫特美橡塑科技有限公司</v>
          </cell>
        </row>
        <row r="250">
          <cell r="E250" t="str">
            <v>CNY</v>
          </cell>
        </row>
        <row r="250">
          <cell r="G250">
            <v>-558048.48</v>
          </cell>
          <cell r="H250">
            <v>40000</v>
          </cell>
        </row>
        <row r="250">
          <cell r="J250">
            <v>36496.74</v>
          </cell>
        </row>
        <row r="250">
          <cell r="L250">
            <v>-554545.22</v>
          </cell>
          <cell r="M250">
            <v>554545.22</v>
          </cell>
        </row>
        <row r="251">
          <cell r="A251" t="str">
            <v>S413176</v>
          </cell>
        </row>
        <row r="251">
          <cell r="C251" t="str">
            <v>黄骅市华盛五金机电有限公司</v>
          </cell>
        </row>
        <row r="251">
          <cell r="E251" t="str">
            <v>CNY</v>
          </cell>
        </row>
        <row r="251">
          <cell r="G251">
            <v>0</v>
          </cell>
          <cell r="H251">
            <v>0</v>
          </cell>
        </row>
        <row r="251">
          <cell r="J251">
            <v>0</v>
          </cell>
        </row>
        <row r="251">
          <cell r="L251">
            <v>0</v>
          </cell>
          <cell r="M251">
            <v>0</v>
          </cell>
        </row>
        <row r="252">
          <cell r="A252" t="str">
            <v>S413177</v>
          </cell>
        </row>
        <row r="252">
          <cell r="C252" t="str">
            <v>河北钢百科技有限公司</v>
          </cell>
        </row>
        <row r="252">
          <cell r="E252" t="str">
            <v>CNY</v>
          </cell>
        </row>
        <row r="252">
          <cell r="G252">
            <v>0</v>
          </cell>
          <cell r="H252">
            <v>0</v>
          </cell>
        </row>
        <row r="252">
          <cell r="J252">
            <v>0</v>
          </cell>
        </row>
        <row r="252">
          <cell r="L252">
            <v>0</v>
          </cell>
          <cell r="M252">
            <v>0</v>
          </cell>
        </row>
        <row r="253">
          <cell r="A253" t="str">
            <v>S413178</v>
          </cell>
        </row>
        <row r="253">
          <cell r="C253" t="str">
            <v>廊坊市东平汽车零配件有限公司</v>
          </cell>
        </row>
        <row r="253">
          <cell r="E253" t="str">
            <v>CNY</v>
          </cell>
        </row>
        <row r="253">
          <cell r="G253">
            <v>-768339.52</v>
          </cell>
          <cell r="H253">
            <v>645522.74</v>
          </cell>
        </row>
        <row r="253">
          <cell r="J253">
            <v>0</v>
          </cell>
        </row>
        <row r="253">
          <cell r="L253">
            <v>-122816.78</v>
          </cell>
          <cell r="M253">
            <v>122816.78</v>
          </cell>
        </row>
        <row r="254">
          <cell r="A254" t="str">
            <v>S413179</v>
          </cell>
        </row>
        <row r="254">
          <cell r="C254" t="str">
            <v>文安县海智五金制品有限公司</v>
          </cell>
        </row>
        <row r="254">
          <cell r="E254" t="str">
            <v>CNY</v>
          </cell>
        </row>
        <row r="254">
          <cell r="G254">
            <v>0</v>
          </cell>
          <cell r="H254">
            <v>0</v>
          </cell>
        </row>
        <row r="254">
          <cell r="J254">
            <v>0</v>
          </cell>
        </row>
        <row r="254">
          <cell r="L254">
            <v>0</v>
          </cell>
          <cell r="M254">
            <v>0</v>
          </cell>
        </row>
        <row r="255">
          <cell r="A255" t="str">
            <v>S413180</v>
          </cell>
        </row>
        <row r="255">
          <cell r="C255" t="str">
            <v>文安县兴凯汽车配件厂</v>
          </cell>
        </row>
        <row r="255">
          <cell r="E255" t="str">
            <v>CNY</v>
          </cell>
        </row>
        <row r="255">
          <cell r="G255">
            <v>0</v>
          </cell>
          <cell r="H255">
            <v>0</v>
          </cell>
        </row>
        <row r="255">
          <cell r="J255">
            <v>0</v>
          </cell>
        </row>
        <row r="255">
          <cell r="L255">
            <v>0</v>
          </cell>
          <cell r="M255">
            <v>0</v>
          </cell>
        </row>
        <row r="256">
          <cell r="A256" t="str">
            <v>S413181</v>
          </cell>
        </row>
        <row r="256">
          <cell r="C256" t="str">
            <v>廊坊开发区欧特克精密电子线束制造有限公司</v>
          </cell>
        </row>
        <row r="256">
          <cell r="E256" t="str">
            <v>CNY</v>
          </cell>
        </row>
        <row r="256">
          <cell r="G256">
            <v>-161330.89</v>
          </cell>
          <cell r="H256">
            <v>0</v>
          </cell>
        </row>
        <row r="256">
          <cell r="J256">
            <v>0</v>
          </cell>
        </row>
        <row r="256">
          <cell r="L256">
            <v>-161330.89</v>
          </cell>
          <cell r="M256">
            <v>161330.89</v>
          </cell>
        </row>
        <row r="257">
          <cell r="A257" t="str">
            <v>S413182</v>
          </cell>
        </row>
        <row r="257">
          <cell r="C257" t="str">
            <v>黄骅市盈辉汽车配件有限公司</v>
          </cell>
        </row>
        <row r="257">
          <cell r="E257" t="str">
            <v>CNY</v>
          </cell>
        </row>
        <row r="257">
          <cell r="G257">
            <v>-329869.61</v>
          </cell>
          <cell r="H257">
            <v>41200</v>
          </cell>
        </row>
        <row r="257">
          <cell r="J257">
            <v>9461.72</v>
          </cell>
        </row>
        <row r="257">
          <cell r="L257">
            <v>-298131.33</v>
          </cell>
          <cell r="M257">
            <v>298131.33</v>
          </cell>
        </row>
        <row r="258">
          <cell r="A258" t="str">
            <v>S413183</v>
          </cell>
        </row>
        <row r="258">
          <cell r="C258" t="str">
            <v>河北方基恒达汽车部件有限公司</v>
          </cell>
        </row>
        <row r="258">
          <cell r="E258" t="str">
            <v>CNY</v>
          </cell>
        </row>
        <row r="258">
          <cell r="G258">
            <v>-1100174.44</v>
          </cell>
          <cell r="H258">
            <v>0</v>
          </cell>
        </row>
        <row r="258">
          <cell r="J258">
            <v>0</v>
          </cell>
        </row>
        <row r="258">
          <cell r="L258">
            <v>-1100174.44</v>
          </cell>
          <cell r="M258">
            <v>1100174.44</v>
          </cell>
        </row>
        <row r="259">
          <cell r="A259" t="str">
            <v>S413184</v>
          </cell>
        </row>
        <row r="259">
          <cell r="C259" t="str">
            <v>黄骅市宏达五金厂</v>
          </cell>
        </row>
        <row r="259">
          <cell r="E259" t="str">
            <v>CNY</v>
          </cell>
        </row>
        <row r="259">
          <cell r="G259">
            <v>20000</v>
          </cell>
          <cell r="H259">
            <v>0</v>
          </cell>
        </row>
        <row r="259">
          <cell r="J259">
            <v>0</v>
          </cell>
        </row>
        <row r="259">
          <cell r="L259">
            <v>20000</v>
          </cell>
          <cell r="M259">
            <v>-20000</v>
          </cell>
        </row>
        <row r="260">
          <cell r="A260" t="str">
            <v>S413185</v>
          </cell>
        </row>
        <row r="260">
          <cell r="C260" t="str">
            <v>海兴县越达弹簧制造有限公司</v>
          </cell>
        </row>
        <row r="260">
          <cell r="E260" t="str">
            <v>CNY</v>
          </cell>
        </row>
        <row r="260">
          <cell r="G260">
            <v>-159609.78</v>
          </cell>
          <cell r="H260">
            <v>0</v>
          </cell>
        </row>
        <row r="260">
          <cell r="J260">
            <v>39086.93</v>
          </cell>
        </row>
        <row r="260">
          <cell r="L260">
            <v>-198696.71</v>
          </cell>
          <cell r="M260">
            <v>198696.71</v>
          </cell>
        </row>
        <row r="261">
          <cell r="A261" t="str">
            <v>S413186</v>
          </cell>
        </row>
        <row r="261">
          <cell r="C261" t="str">
            <v>黄骅市富邑金属制品有限公司</v>
          </cell>
        </row>
        <row r="261">
          <cell r="E261" t="str">
            <v>CNY</v>
          </cell>
        </row>
        <row r="261">
          <cell r="G261">
            <v>-20523.37</v>
          </cell>
          <cell r="H261">
            <v>0</v>
          </cell>
        </row>
        <row r="261">
          <cell r="J261">
            <v>0</v>
          </cell>
        </row>
        <row r="261">
          <cell r="L261">
            <v>-20523.37</v>
          </cell>
          <cell r="M261">
            <v>20523.37</v>
          </cell>
        </row>
        <row r="262">
          <cell r="A262" t="str">
            <v>S413196</v>
          </cell>
        </row>
        <row r="262">
          <cell r="C262" t="str">
            <v>北汽岱摩斯（沧州）汽车系统有限公司</v>
          </cell>
        </row>
        <row r="262">
          <cell r="E262" t="str">
            <v>CNY</v>
          </cell>
        </row>
        <row r="262">
          <cell r="G262">
            <v>0</v>
          </cell>
          <cell r="H262">
            <v>0</v>
          </cell>
        </row>
        <row r="262">
          <cell r="J262">
            <v>0</v>
          </cell>
        </row>
        <row r="262">
          <cell r="L262">
            <v>0</v>
          </cell>
          <cell r="M262">
            <v>0</v>
          </cell>
        </row>
        <row r="263">
          <cell r="A263" t="str">
            <v>S413197</v>
          </cell>
        </row>
        <row r="263">
          <cell r="C263" t="str">
            <v>保定市宏腾科技有限公司</v>
          </cell>
        </row>
        <row r="263">
          <cell r="E263" t="str">
            <v>CNY</v>
          </cell>
        </row>
        <row r="263">
          <cell r="G263">
            <v>0</v>
          </cell>
          <cell r="H263">
            <v>0</v>
          </cell>
        </row>
        <row r="263">
          <cell r="J263">
            <v>0</v>
          </cell>
        </row>
        <row r="263">
          <cell r="L263">
            <v>0</v>
          </cell>
          <cell r="M263">
            <v>0</v>
          </cell>
        </row>
        <row r="264">
          <cell r="A264" t="str">
            <v>S413199</v>
          </cell>
        </row>
        <row r="264">
          <cell r="C264" t="str">
            <v>廊坊冀杰塑料制品有限公司</v>
          </cell>
        </row>
        <row r="264">
          <cell r="E264" t="str">
            <v>CNY</v>
          </cell>
        </row>
        <row r="264">
          <cell r="G264">
            <v>0</v>
          </cell>
          <cell r="H264">
            <v>0</v>
          </cell>
        </row>
        <row r="264">
          <cell r="J264">
            <v>0</v>
          </cell>
        </row>
        <row r="264">
          <cell r="L264">
            <v>0</v>
          </cell>
          <cell r="M264">
            <v>0</v>
          </cell>
        </row>
        <row r="265">
          <cell r="A265" t="str">
            <v>S413200</v>
          </cell>
        </row>
        <row r="265">
          <cell r="C265" t="str">
            <v>文安县志桥汽车配件厂</v>
          </cell>
        </row>
        <row r="265">
          <cell r="E265" t="str">
            <v>CNY</v>
          </cell>
        </row>
        <row r="265">
          <cell r="G265">
            <v>48000</v>
          </cell>
          <cell r="H265">
            <v>0</v>
          </cell>
        </row>
        <row r="265">
          <cell r="J265">
            <v>48000</v>
          </cell>
        </row>
        <row r="265">
          <cell r="L265">
            <v>0</v>
          </cell>
          <cell r="M265">
            <v>0</v>
          </cell>
        </row>
        <row r="266">
          <cell r="A266" t="str">
            <v>S413201</v>
          </cell>
        </row>
        <row r="266">
          <cell r="C266" t="str">
            <v>清河县沁园汽车零部件有限公司</v>
          </cell>
        </row>
        <row r="266">
          <cell r="E266" t="str">
            <v>CNY</v>
          </cell>
        </row>
        <row r="266">
          <cell r="G266">
            <v>-212280.31</v>
          </cell>
          <cell r="H266">
            <v>0</v>
          </cell>
        </row>
        <row r="266">
          <cell r="J266">
            <v>46058.8</v>
          </cell>
        </row>
        <row r="266">
          <cell r="L266">
            <v>-258339.11</v>
          </cell>
          <cell r="M266">
            <v>258339.11</v>
          </cell>
        </row>
        <row r="267">
          <cell r="A267" t="str">
            <v>S413202</v>
          </cell>
        </row>
        <row r="267">
          <cell r="C267" t="str">
            <v>黄骅市荣昌祥纸制品有限公司</v>
          </cell>
        </row>
        <row r="267">
          <cell r="E267" t="str">
            <v>CNY</v>
          </cell>
        </row>
        <row r="267">
          <cell r="G267">
            <v>-63392.57</v>
          </cell>
          <cell r="H267">
            <v>10000</v>
          </cell>
        </row>
        <row r="267">
          <cell r="J267">
            <v>0</v>
          </cell>
        </row>
        <row r="267">
          <cell r="L267">
            <v>-53392.57</v>
          </cell>
          <cell r="M267">
            <v>53392.57</v>
          </cell>
        </row>
        <row r="268">
          <cell r="A268" t="str">
            <v>S413203</v>
          </cell>
        </row>
        <row r="268">
          <cell r="C268" t="str">
            <v>黄骅市沃孚源包装制品有限公司</v>
          </cell>
        </row>
        <row r="268">
          <cell r="E268" t="str">
            <v>CNY</v>
          </cell>
        </row>
        <row r="268">
          <cell r="G268">
            <v>-47880</v>
          </cell>
          <cell r="H268">
            <v>0</v>
          </cell>
        </row>
        <row r="268">
          <cell r="J268">
            <v>0</v>
          </cell>
        </row>
        <row r="268">
          <cell r="L268">
            <v>-47880</v>
          </cell>
          <cell r="M268">
            <v>47880</v>
          </cell>
        </row>
        <row r="269">
          <cell r="A269" t="str">
            <v>S413204</v>
          </cell>
        </row>
        <row r="269">
          <cell r="C269" t="str">
            <v>永清永泰汽车部件有限公司</v>
          </cell>
        </row>
        <row r="269">
          <cell r="E269" t="str">
            <v>CNY</v>
          </cell>
        </row>
        <row r="269">
          <cell r="G269">
            <v>-109558.55</v>
          </cell>
          <cell r="H269">
            <v>10000</v>
          </cell>
        </row>
        <row r="269">
          <cell r="J269">
            <v>0</v>
          </cell>
        </row>
        <row r="269">
          <cell r="L269">
            <v>-99558.55</v>
          </cell>
          <cell r="M269">
            <v>99558.55</v>
          </cell>
        </row>
        <row r="270">
          <cell r="A270" t="str">
            <v>S413205</v>
          </cell>
        </row>
        <row r="270">
          <cell r="C270" t="str">
            <v>香河金柏包装技术开发有限公司</v>
          </cell>
        </row>
        <row r="270">
          <cell r="E270" t="str">
            <v>CNY</v>
          </cell>
        </row>
        <row r="270">
          <cell r="G270">
            <v>0</v>
          </cell>
          <cell r="H270">
            <v>0</v>
          </cell>
        </row>
        <row r="270">
          <cell r="J270">
            <v>0</v>
          </cell>
        </row>
        <row r="270">
          <cell r="L270">
            <v>0</v>
          </cell>
          <cell r="M270">
            <v>0</v>
          </cell>
        </row>
        <row r="271">
          <cell r="A271" t="str">
            <v>S413206</v>
          </cell>
        </row>
        <row r="271">
          <cell r="C271" t="str">
            <v>衡水弘方橡塑制品有限公司</v>
          </cell>
        </row>
        <row r="271">
          <cell r="E271" t="str">
            <v>CNY</v>
          </cell>
        </row>
        <row r="271">
          <cell r="G271">
            <v>0</v>
          </cell>
          <cell r="H271">
            <v>0</v>
          </cell>
        </row>
        <row r="271">
          <cell r="J271">
            <v>0</v>
          </cell>
        </row>
        <row r="271">
          <cell r="L271">
            <v>0</v>
          </cell>
          <cell r="M271">
            <v>0</v>
          </cell>
        </row>
        <row r="272">
          <cell r="A272" t="str">
            <v>S413207</v>
          </cell>
        </row>
        <row r="272">
          <cell r="C272" t="str">
            <v>邢台普伦斯金属制品有限公司</v>
          </cell>
        </row>
        <row r="272">
          <cell r="E272" t="str">
            <v>CNY</v>
          </cell>
        </row>
        <row r="272">
          <cell r="G272">
            <v>0</v>
          </cell>
          <cell r="H272">
            <v>0</v>
          </cell>
        </row>
        <row r="272">
          <cell r="J272">
            <v>0</v>
          </cell>
        </row>
        <row r="272">
          <cell r="L272">
            <v>0</v>
          </cell>
          <cell r="M272">
            <v>0</v>
          </cell>
        </row>
        <row r="273">
          <cell r="A273" t="str">
            <v>S413209</v>
          </cell>
        </row>
        <row r="273">
          <cell r="C273" t="str">
            <v>泊头市德博机械制造有限公司</v>
          </cell>
        </row>
        <row r="273">
          <cell r="E273" t="str">
            <v>CNY</v>
          </cell>
        </row>
        <row r="273">
          <cell r="G273">
            <v>-23280</v>
          </cell>
          <cell r="H273">
            <v>0</v>
          </cell>
        </row>
        <row r="273">
          <cell r="J273">
            <v>0</v>
          </cell>
        </row>
        <row r="273">
          <cell r="L273">
            <v>-23280</v>
          </cell>
          <cell r="M273">
            <v>23280</v>
          </cell>
        </row>
        <row r="274">
          <cell r="A274" t="str">
            <v>S413210</v>
          </cell>
        </row>
        <row r="274">
          <cell r="C274" t="str">
            <v>泊头市德恒数控机械有限公司</v>
          </cell>
        </row>
        <row r="274">
          <cell r="E274" t="str">
            <v>CNY</v>
          </cell>
        </row>
        <row r="274">
          <cell r="G274">
            <v>0</v>
          </cell>
          <cell r="H274">
            <v>12500</v>
          </cell>
        </row>
        <row r="274">
          <cell r="J274">
            <v>12500</v>
          </cell>
        </row>
        <row r="274">
          <cell r="L274">
            <v>0</v>
          </cell>
          <cell r="M274">
            <v>0</v>
          </cell>
        </row>
        <row r="275">
          <cell r="A275" t="str">
            <v>S413211</v>
          </cell>
        </row>
        <row r="275">
          <cell r="C275" t="str">
            <v>南皮县鸿禧金属制品有限公司</v>
          </cell>
        </row>
        <row r="275">
          <cell r="E275" t="str">
            <v>CNY</v>
          </cell>
        </row>
        <row r="275">
          <cell r="G275">
            <v>0</v>
          </cell>
          <cell r="H275">
            <v>0</v>
          </cell>
        </row>
        <row r="275">
          <cell r="J275">
            <v>0</v>
          </cell>
        </row>
        <row r="275">
          <cell r="L275">
            <v>0</v>
          </cell>
          <cell r="M275">
            <v>0</v>
          </cell>
        </row>
        <row r="276">
          <cell r="A276" t="str">
            <v>S413212</v>
          </cell>
        </row>
        <row r="276">
          <cell r="C276" t="str">
            <v>廊坊富杉汽车零部件有限公司</v>
          </cell>
        </row>
        <row r="276">
          <cell r="E276" t="str">
            <v>CNY</v>
          </cell>
        </row>
        <row r="276">
          <cell r="G276">
            <v>-59971.36</v>
          </cell>
          <cell r="H276">
            <v>20000</v>
          </cell>
        </row>
        <row r="276">
          <cell r="J276">
            <v>0</v>
          </cell>
        </row>
        <row r="276">
          <cell r="L276">
            <v>-39971.36</v>
          </cell>
          <cell r="M276">
            <v>39971.36</v>
          </cell>
        </row>
        <row r="277">
          <cell r="A277" t="str">
            <v>S413213</v>
          </cell>
        </row>
        <row r="277">
          <cell r="C277" t="str">
            <v>沧县大河精密铸造厂</v>
          </cell>
        </row>
        <row r="277">
          <cell r="E277" t="str">
            <v>CNY</v>
          </cell>
        </row>
        <row r="277">
          <cell r="G277">
            <v>10000</v>
          </cell>
          <cell r="H277">
            <v>0</v>
          </cell>
        </row>
        <row r="277">
          <cell r="J277">
            <v>11865</v>
          </cell>
        </row>
        <row r="277">
          <cell r="L277">
            <v>-1865</v>
          </cell>
          <cell r="M277">
            <v>1865</v>
          </cell>
        </row>
        <row r="278">
          <cell r="A278" t="str">
            <v>S413214</v>
          </cell>
        </row>
        <row r="278">
          <cell r="C278" t="str">
            <v>河北讯飞起重设备安装有限公司</v>
          </cell>
        </row>
        <row r="278">
          <cell r="E278" t="str">
            <v>CNY</v>
          </cell>
        </row>
        <row r="278">
          <cell r="G278">
            <v>-30000</v>
          </cell>
          <cell r="H278">
            <v>0</v>
          </cell>
        </row>
        <row r="278">
          <cell r="J278">
            <v>0</v>
          </cell>
        </row>
        <row r="278">
          <cell r="L278">
            <v>-30000</v>
          </cell>
          <cell r="M278">
            <v>30000</v>
          </cell>
        </row>
        <row r="279">
          <cell r="A279" t="str">
            <v>S413215</v>
          </cell>
        </row>
        <row r="279">
          <cell r="C279" t="str">
            <v>北京吉信气弹簧制品有限公司廊坊分公司</v>
          </cell>
        </row>
        <row r="279">
          <cell r="E279" t="str">
            <v>CNY</v>
          </cell>
        </row>
        <row r="279">
          <cell r="G279">
            <v>-86795.3</v>
          </cell>
          <cell r="H279">
            <v>0</v>
          </cell>
        </row>
        <row r="279">
          <cell r="J279">
            <v>0</v>
          </cell>
        </row>
        <row r="279">
          <cell r="L279">
            <v>-86795.3</v>
          </cell>
          <cell r="M279">
            <v>86795.3</v>
          </cell>
        </row>
        <row r="280">
          <cell r="A280" t="str">
            <v>S413220</v>
          </cell>
        </row>
        <row r="280">
          <cell r="C280" t="str">
            <v>南皮县远成五金制造有限公司</v>
          </cell>
        </row>
        <row r="280">
          <cell r="E280" t="str">
            <v>CNY</v>
          </cell>
        </row>
        <row r="280">
          <cell r="G280">
            <v>0</v>
          </cell>
          <cell r="H280">
            <v>0</v>
          </cell>
        </row>
        <row r="280">
          <cell r="J280">
            <v>63805.31</v>
          </cell>
        </row>
        <row r="280">
          <cell r="L280">
            <v>-63805.31</v>
          </cell>
          <cell r="M280">
            <v>63805.31</v>
          </cell>
        </row>
        <row r="281">
          <cell r="A281" t="str">
            <v>S421001</v>
          </cell>
        </row>
        <row r="281">
          <cell r="C281" t="str">
            <v>沈阳金杯锦恒汽车安全系统有限公司</v>
          </cell>
        </row>
        <row r="281">
          <cell r="E281" t="str">
            <v>CNY</v>
          </cell>
        </row>
        <row r="281">
          <cell r="G281">
            <v>-60107.8900000006</v>
          </cell>
          <cell r="H281">
            <v>60107.89</v>
          </cell>
        </row>
        <row r="281">
          <cell r="J281">
            <v>0</v>
          </cell>
        </row>
        <row r="281">
          <cell r="L281">
            <v>-5.96628524363041e-10</v>
          </cell>
          <cell r="M281">
            <v>5.96628524363041e-10</v>
          </cell>
        </row>
        <row r="282">
          <cell r="A282" t="str">
            <v>S421002</v>
          </cell>
        </row>
        <row r="282">
          <cell r="C282" t="str">
            <v>大连浩煜新材料科技有限公司</v>
          </cell>
        </row>
        <row r="282">
          <cell r="E282" t="str">
            <v>CNY</v>
          </cell>
        </row>
        <row r="282">
          <cell r="G282">
            <v>-4982009.82</v>
          </cell>
          <cell r="H282">
            <v>400000</v>
          </cell>
        </row>
        <row r="282">
          <cell r="J282">
            <v>326760</v>
          </cell>
        </row>
        <row r="282">
          <cell r="L282">
            <v>-4908769.82</v>
          </cell>
          <cell r="M282">
            <v>4908769.82</v>
          </cell>
        </row>
        <row r="283">
          <cell r="A283" t="str">
            <v>S421003</v>
          </cell>
        </row>
        <row r="283">
          <cell r="C283" t="str">
            <v>辽宁德威纤维制品有限公司</v>
          </cell>
        </row>
        <row r="283">
          <cell r="E283" t="str">
            <v>CNY</v>
          </cell>
        </row>
        <row r="283">
          <cell r="G283">
            <v>-65562.5</v>
          </cell>
          <cell r="H283">
            <v>0</v>
          </cell>
        </row>
        <row r="283">
          <cell r="J283">
            <v>0</v>
          </cell>
        </row>
        <row r="283">
          <cell r="L283">
            <v>-65562.5</v>
          </cell>
          <cell r="M283">
            <v>65562.5</v>
          </cell>
        </row>
        <row r="284">
          <cell r="A284" t="str">
            <v>S421004</v>
          </cell>
        </row>
        <row r="284">
          <cell r="C284" t="str">
            <v>沈阳瑞驰表面技术有限公司</v>
          </cell>
        </row>
        <row r="284">
          <cell r="E284" t="str">
            <v>CNY</v>
          </cell>
        </row>
        <row r="284">
          <cell r="G284">
            <v>-22500</v>
          </cell>
          <cell r="H284">
            <v>0</v>
          </cell>
        </row>
        <row r="284">
          <cell r="J284">
            <v>0</v>
          </cell>
        </row>
        <row r="284">
          <cell r="L284">
            <v>-22500</v>
          </cell>
          <cell r="M284">
            <v>22500</v>
          </cell>
        </row>
        <row r="285">
          <cell r="A285" t="str">
            <v>S421005</v>
          </cell>
        </row>
        <row r="285">
          <cell r="C285" t="str">
            <v>盘锦易立凯泰新材料有限公司</v>
          </cell>
        </row>
        <row r="285">
          <cell r="E285" t="str">
            <v>CNY</v>
          </cell>
        </row>
        <row r="285">
          <cell r="G285">
            <v>0</v>
          </cell>
          <cell r="H285">
            <v>0</v>
          </cell>
        </row>
        <row r="285">
          <cell r="J285">
            <v>0</v>
          </cell>
        </row>
        <row r="285">
          <cell r="L285">
            <v>0</v>
          </cell>
          <cell r="M285">
            <v>0</v>
          </cell>
        </row>
        <row r="286">
          <cell r="A286" t="str">
            <v>S421018</v>
          </cell>
        </row>
        <row r="286">
          <cell r="C286" t="str">
            <v>阿诺德紧固件（沈阳）有限公司</v>
          </cell>
        </row>
        <row r="286">
          <cell r="E286" t="str">
            <v>CNY</v>
          </cell>
        </row>
        <row r="286">
          <cell r="G286">
            <v>-25230.64</v>
          </cell>
          <cell r="H286">
            <v>0</v>
          </cell>
        </row>
        <row r="286">
          <cell r="J286">
            <v>16843.33</v>
          </cell>
        </row>
        <row r="286">
          <cell r="L286">
            <v>-42073.97</v>
          </cell>
          <cell r="M286">
            <v>42073.97</v>
          </cell>
        </row>
        <row r="287">
          <cell r="A287" t="str">
            <v>S422002</v>
          </cell>
        </row>
        <row r="287">
          <cell r="C287" t="str">
            <v>长春市天利得科技有限公司</v>
          </cell>
        </row>
        <row r="287">
          <cell r="E287" t="str">
            <v>CNY</v>
          </cell>
        </row>
        <row r="287">
          <cell r="G287">
            <v>-1357574.01</v>
          </cell>
          <cell r="H287">
            <v>0</v>
          </cell>
        </row>
        <row r="287">
          <cell r="J287">
            <v>33080.75</v>
          </cell>
        </row>
        <row r="287">
          <cell r="L287">
            <v>-1390654.76</v>
          </cell>
          <cell r="M287">
            <v>1390654.76</v>
          </cell>
        </row>
        <row r="288">
          <cell r="A288" t="str">
            <v>S422003</v>
          </cell>
        </row>
        <row r="288">
          <cell r="C288" t="str">
            <v>长春亚大汽车零件制造有限公司</v>
          </cell>
        </row>
        <row r="288">
          <cell r="E288" t="str">
            <v>CNY</v>
          </cell>
        </row>
        <row r="288">
          <cell r="G288">
            <v>0</v>
          </cell>
          <cell r="H288">
            <v>0</v>
          </cell>
        </row>
        <row r="288">
          <cell r="J288">
            <v>0</v>
          </cell>
        </row>
        <row r="288">
          <cell r="L288">
            <v>0</v>
          </cell>
          <cell r="M288">
            <v>0</v>
          </cell>
        </row>
        <row r="289">
          <cell r="A289" t="str">
            <v>S422005</v>
          </cell>
        </row>
        <row r="289">
          <cell r="C289" t="str">
            <v>吉林省德邦汽车电子有限公司05</v>
          </cell>
        </row>
        <row r="289">
          <cell r="E289" t="str">
            <v>CNY</v>
          </cell>
        </row>
        <row r="289">
          <cell r="G289">
            <v>-3221679.99</v>
          </cell>
          <cell r="H289">
            <v>100000</v>
          </cell>
        </row>
        <row r="289">
          <cell r="J289">
            <v>123473.99</v>
          </cell>
        </row>
        <row r="289">
          <cell r="L289">
            <v>-3245153.98</v>
          </cell>
          <cell r="M289">
            <v>3245153.98</v>
          </cell>
        </row>
        <row r="290">
          <cell r="A290" t="str">
            <v>S422006</v>
          </cell>
        </row>
        <row r="290">
          <cell r="C290" t="str">
            <v>吉林省金阳光实业有限公司</v>
          </cell>
        </row>
        <row r="290">
          <cell r="E290" t="str">
            <v>CNY</v>
          </cell>
        </row>
        <row r="290">
          <cell r="G290">
            <v>0</v>
          </cell>
          <cell r="H290">
            <v>0</v>
          </cell>
        </row>
        <row r="290">
          <cell r="J290">
            <v>0</v>
          </cell>
        </row>
        <row r="290">
          <cell r="L290">
            <v>0</v>
          </cell>
          <cell r="M290">
            <v>0</v>
          </cell>
        </row>
        <row r="291">
          <cell r="A291" t="str">
            <v>S422008</v>
          </cell>
        </row>
        <row r="291">
          <cell r="C291" t="str">
            <v>吉林省伟孚实业有限公司</v>
          </cell>
        </row>
        <row r="291">
          <cell r="E291" t="str">
            <v>CNY</v>
          </cell>
        </row>
        <row r="291">
          <cell r="G291">
            <v>0</v>
          </cell>
          <cell r="H291">
            <v>0</v>
          </cell>
        </row>
        <row r="291">
          <cell r="J291">
            <v>0</v>
          </cell>
        </row>
        <row r="291">
          <cell r="L291">
            <v>0</v>
          </cell>
          <cell r="M291">
            <v>0</v>
          </cell>
        </row>
        <row r="292">
          <cell r="A292" t="str">
            <v>S422010</v>
          </cell>
        </row>
        <row r="292">
          <cell r="C292" t="str">
            <v>长春鸿德汽车照明有限公司</v>
          </cell>
        </row>
        <row r="292">
          <cell r="E292" t="str">
            <v>CNY</v>
          </cell>
        </row>
        <row r="292">
          <cell r="G292">
            <v>-173134.08</v>
          </cell>
          <cell r="H292">
            <v>0</v>
          </cell>
        </row>
        <row r="292">
          <cell r="J292">
            <v>192611.66</v>
          </cell>
        </row>
        <row r="292">
          <cell r="L292">
            <v>-365745.74</v>
          </cell>
          <cell r="M292">
            <v>365745.74</v>
          </cell>
        </row>
        <row r="293">
          <cell r="A293" t="str">
            <v>S423001</v>
          </cell>
        </row>
        <row r="293">
          <cell r="C293" t="str">
            <v>爱安特技术(常州)有限公司</v>
          </cell>
        </row>
        <row r="293">
          <cell r="E293" t="str">
            <v>CNY</v>
          </cell>
        </row>
        <row r="293">
          <cell r="G293">
            <v>-236900</v>
          </cell>
          <cell r="H293">
            <v>0</v>
          </cell>
        </row>
        <row r="293">
          <cell r="J293">
            <v>0</v>
          </cell>
        </row>
        <row r="293">
          <cell r="L293">
            <v>-236900</v>
          </cell>
          <cell r="M293">
            <v>236900</v>
          </cell>
        </row>
        <row r="294">
          <cell r="A294" t="str">
            <v>S431001</v>
          </cell>
        </row>
        <row r="294">
          <cell r="C294" t="str">
            <v>纳新塑化(上海)有限公司</v>
          </cell>
        </row>
        <row r="294">
          <cell r="E294" t="str">
            <v>CNY</v>
          </cell>
        </row>
        <row r="294">
          <cell r="G294">
            <v>-102720</v>
          </cell>
          <cell r="H294">
            <v>50000</v>
          </cell>
        </row>
        <row r="294">
          <cell r="J294">
            <v>25425</v>
          </cell>
        </row>
        <row r="294">
          <cell r="L294">
            <v>-78145</v>
          </cell>
          <cell r="M294">
            <v>78145</v>
          </cell>
        </row>
        <row r="295">
          <cell r="A295" t="str">
            <v>S431002</v>
          </cell>
        </row>
        <row r="295">
          <cell r="C295" t="str">
            <v>易格斯(上海)拖链系统有限公司</v>
          </cell>
        </row>
        <row r="295">
          <cell r="E295" t="str">
            <v>CNY</v>
          </cell>
        </row>
        <row r="295">
          <cell r="G295">
            <v>-418529.62</v>
          </cell>
          <cell r="H295">
            <v>270891.44</v>
          </cell>
        </row>
        <row r="295">
          <cell r="J295">
            <v>0</v>
          </cell>
        </row>
        <row r="295">
          <cell r="L295">
            <v>-147638.18</v>
          </cell>
          <cell r="M295">
            <v>147638.18</v>
          </cell>
        </row>
        <row r="296">
          <cell r="A296" t="str">
            <v>S431004</v>
          </cell>
        </row>
        <row r="296">
          <cell r="C296" t="str">
            <v>新梦顶(上海)贸易有限公司</v>
          </cell>
        </row>
        <row r="296">
          <cell r="E296" t="str">
            <v>CNY</v>
          </cell>
        </row>
        <row r="296">
          <cell r="G296">
            <v>-143823.81</v>
          </cell>
          <cell r="H296">
            <v>0</v>
          </cell>
        </row>
        <row r="296">
          <cell r="J296">
            <v>29315.2</v>
          </cell>
        </row>
        <row r="296">
          <cell r="L296">
            <v>-173139.01</v>
          </cell>
          <cell r="M296">
            <v>173139.01</v>
          </cell>
        </row>
        <row r="297">
          <cell r="A297" t="str">
            <v>S431005</v>
          </cell>
        </row>
        <row r="297">
          <cell r="C297" t="str">
            <v>上海三淮工业自动化有限公司</v>
          </cell>
        </row>
        <row r="297">
          <cell r="E297" t="str">
            <v>CNY</v>
          </cell>
        </row>
        <row r="297">
          <cell r="G297">
            <v>0</v>
          </cell>
          <cell r="H297">
            <v>0</v>
          </cell>
        </row>
        <row r="297">
          <cell r="J297">
            <v>0</v>
          </cell>
        </row>
        <row r="297">
          <cell r="L297">
            <v>0</v>
          </cell>
          <cell r="M297">
            <v>0</v>
          </cell>
        </row>
        <row r="298">
          <cell r="A298" t="str">
            <v>S431006</v>
          </cell>
        </row>
        <row r="298">
          <cell r="C298" t="str">
            <v>上海泖汇实业有限公司</v>
          </cell>
        </row>
        <row r="298">
          <cell r="E298" t="str">
            <v>CNY</v>
          </cell>
        </row>
        <row r="298">
          <cell r="G298">
            <v>0</v>
          </cell>
          <cell r="H298">
            <v>0</v>
          </cell>
        </row>
        <row r="298">
          <cell r="J298">
            <v>0</v>
          </cell>
        </row>
        <row r="298">
          <cell r="L298">
            <v>0</v>
          </cell>
          <cell r="M298">
            <v>0</v>
          </cell>
        </row>
        <row r="299">
          <cell r="A299" t="str">
            <v>S431007</v>
          </cell>
        </row>
        <row r="299">
          <cell r="C299" t="str">
            <v>上海庆利机械设备有限公司</v>
          </cell>
        </row>
        <row r="299">
          <cell r="E299" t="str">
            <v>CNY</v>
          </cell>
        </row>
        <row r="299">
          <cell r="G299">
            <v>-86500</v>
          </cell>
          <cell r="H299">
            <v>0</v>
          </cell>
        </row>
        <row r="299">
          <cell r="J299">
            <v>0</v>
          </cell>
        </row>
        <row r="299">
          <cell r="L299">
            <v>-86500</v>
          </cell>
          <cell r="M299">
            <v>86500</v>
          </cell>
        </row>
        <row r="300">
          <cell r="A300" t="str">
            <v>S431008</v>
          </cell>
        </row>
        <row r="300">
          <cell r="C300" t="str">
            <v>上海努辰金属制品有限公司</v>
          </cell>
        </row>
        <row r="300">
          <cell r="E300" t="str">
            <v>CNY</v>
          </cell>
        </row>
        <row r="300">
          <cell r="G300">
            <v>-922501.56</v>
          </cell>
          <cell r="H300">
            <v>0</v>
          </cell>
        </row>
        <row r="300">
          <cell r="J300">
            <v>0</v>
          </cell>
        </row>
        <row r="300">
          <cell r="L300">
            <v>-922501.56</v>
          </cell>
          <cell r="M300">
            <v>922501.56</v>
          </cell>
        </row>
        <row r="301">
          <cell r="A301" t="str">
            <v>S431009</v>
          </cell>
        </row>
        <row r="301">
          <cell r="C301" t="str">
            <v>上海奔德汽车零部件有限公司</v>
          </cell>
        </row>
        <row r="301">
          <cell r="E301" t="str">
            <v>CNY</v>
          </cell>
        </row>
        <row r="301">
          <cell r="G301">
            <v>0</v>
          </cell>
          <cell r="H301">
            <v>0</v>
          </cell>
        </row>
        <row r="301">
          <cell r="J301">
            <v>0</v>
          </cell>
        </row>
        <row r="301">
          <cell r="L301">
            <v>0</v>
          </cell>
          <cell r="M301">
            <v>0</v>
          </cell>
        </row>
        <row r="302">
          <cell r="A302" t="str">
            <v>S431010</v>
          </cell>
        </row>
        <row r="302">
          <cell r="C302" t="str">
            <v>上海绽奇汽车部件有限公司</v>
          </cell>
        </row>
        <row r="302">
          <cell r="E302" t="str">
            <v>CNY</v>
          </cell>
        </row>
        <row r="302">
          <cell r="G302">
            <v>-859282.12</v>
          </cell>
          <cell r="H302">
            <v>50000</v>
          </cell>
        </row>
        <row r="302">
          <cell r="J302">
            <v>30538.24</v>
          </cell>
        </row>
        <row r="302">
          <cell r="L302">
            <v>-839820.36</v>
          </cell>
          <cell r="M302">
            <v>839820.36</v>
          </cell>
        </row>
        <row r="303">
          <cell r="A303" t="str">
            <v>S431011</v>
          </cell>
        </row>
        <row r="303">
          <cell r="C303" t="str">
            <v>杜倍汽车技术(上海)有限公司</v>
          </cell>
        </row>
        <row r="303">
          <cell r="E303" t="str">
            <v>CNY</v>
          </cell>
        </row>
        <row r="303">
          <cell r="G303">
            <v>-3374.75</v>
          </cell>
          <cell r="H303">
            <v>0</v>
          </cell>
        </row>
        <row r="303">
          <cell r="J303">
            <v>0</v>
          </cell>
        </row>
        <row r="303">
          <cell r="L303">
            <v>-3374.75</v>
          </cell>
          <cell r="M303">
            <v>3374.75</v>
          </cell>
        </row>
        <row r="304">
          <cell r="A304" t="str">
            <v>S431012</v>
          </cell>
        </row>
        <row r="304">
          <cell r="C304" t="str">
            <v>上海明芳汽车零件有限公司</v>
          </cell>
        </row>
        <row r="304">
          <cell r="E304" t="str">
            <v>CNY</v>
          </cell>
        </row>
        <row r="304">
          <cell r="G304">
            <v>0</v>
          </cell>
          <cell r="H304">
            <v>0</v>
          </cell>
        </row>
        <row r="304">
          <cell r="J304">
            <v>10108.77</v>
          </cell>
        </row>
        <row r="304">
          <cell r="L304">
            <v>-10108.77</v>
          </cell>
          <cell r="M304">
            <v>10108.77</v>
          </cell>
        </row>
        <row r="305">
          <cell r="A305" t="str">
            <v>S431014</v>
          </cell>
        </row>
        <row r="305">
          <cell r="C305" t="str">
            <v>上海优诺特实业股份有限公司</v>
          </cell>
        </row>
        <row r="305">
          <cell r="E305" t="str">
            <v>CNY</v>
          </cell>
        </row>
        <row r="305">
          <cell r="G305">
            <v>-5600</v>
          </cell>
          <cell r="H305">
            <v>0</v>
          </cell>
        </row>
        <row r="305">
          <cell r="J305">
            <v>0</v>
          </cell>
        </row>
        <row r="305">
          <cell r="L305">
            <v>-5600</v>
          </cell>
          <cell r="M305">
            <v>5600</v>
          </cell>
        </row>
        <row r="306">
          <cell r="A306" t="str">
            <v>S431015</v>
          </cell>
        </row>
        <row r="306">
          <cell r="C306" t="str">
            <v>上海边锋实业有限公司</v>
          </cell>
        </row>
        <row r="306">
          <cell r="E306" t="str">
            <v>CNY</v>
          </cell>
        </row>
        <row r="306">
          <cell r="G306">
            <v>-360</v>
          </cell>
          <cell r="H306">
            <v>0</v>
          </cell>
        </row>
        <row r="306">
          <cell r="J306">
            <v>0</v>
          </cell>
        </row>
        <row r="306">
          <cell r="L306">
            <v>-360</v>
          </cell>
          <cell r="M306">
            <v>360</v>
          </cell>
        </row>
        <row r="307">
          <cell r="A307" t="str">
            <v>S431017</v>
          </cell>
        </row>
        <row r="307">
          <cell r="C307" t="str">
            <v>上海典亚模具有限公司</v>
          </cell>
        </row>
        <row r="307">
          <cell r="E307" t="str">
            <v>CNY</v>
          </cell>
        </row>
        <row r="307">
          <cell r="G307">
            <v>-44000</v>
          </cell>
          <cell r="H307">
            <v>0</v>
          </cell>
        </row>
        <row r="307">
          <cell r="J307">
            <v>0</v>
          </cell>
        </row>
        <row r="307">
          <cell r="L307">
            <v>-44000</v>
          </cell>
          <cell r="M307">
            <v>44000</v>
          </cell>
        </row>
        <row r="308">
          <cell r="A308" t="str">
            <v>S431019</v>
          </cell>
        </row>
        <row r="308">
          <cell r="C308" t="str">
            <v>上海奔流化工技术有限公司</v>
          </cell>
        </row>
        <row r="308">
          <cell r="E308" t="str">
            <v>CNY</v>
          </cell>
        </row>
        <row r="308">
          <cell r="G308">
            <v>0</v>
          </cell>
          <cell r="H308">
            <v>0</v>
          </cell>
        </row>
        <row r="308">
          <cell r="J308">
            <v>0</v>
          </cell>
        </row>
        <row r="308">
          <cell r="L308">
            <v>0</v>
          </cell>
          <cell r="M308">
            <v>0</v>
          </cell>
        </row>
        <row r="309">
          <cell r="A309" t="str">
            <v>S431020</v>
          </cell>
        </row>
        <row r="309">
          <cell r="C309" t="str">
            <v>上海鸿扬工贸有限公司</v>
          </cell>
        </row>
        <row r="309">
          <cell r="E309" t="str">
            <v>CNY</v>
          </cell>
        </row>
        <row r="309">
          <cell r="G309">
            <v>-4520</v>
          </cell>
          <cell r="H309">
            <v>0</v>
          </cell>
        </row>
        <row r="309">
          <cell r="J309">
            <v>4520</v>
          </cell>
        </row>
        <row r="309">
          <cell r="L309">
            <v>-9040</v>
          </cell>
          <cell r="M309">
            <v>9040</v>
          </cell>
        </row>
        <row r="310">
          <cell r="A310" t="str">
            <v>S431021</v>
          </cell>
        </row>
        <row r="310">
          <cell r="C310" t="str">
            <v>上海金山张泾五金弹簧有限公司</v>
          </cell>
        </row>
        <row r="310">
          <cell r="E310" t="str">
            <v>CNY</v>
          </cell>
        </row>
        <row r="310">
          <cell r="G310">
            <v>0</v>
          </cell>
          <cell r="H310">
            <v>0</v>
          </cell>
        </row>
        <row r="310">
          <cell r="J310">
            <v>0</v>
          </cell>
        </row>
        <row r="310">
          <cell r="L310">
            <v>0</v>
          </cell>
          <cell r="M310">
            <v>0</v>
          </cell>
        </row>
        <row r="311">
          <cell r="A311" t="str">
            <v>S431023</v>
          </cell>
        </row>
        <row r="311">
          <cell r="C311" t="str">
            <v>上海中鹏岳博实业发展有限公司</v>
          </cell>
        </row>
        <row r="311">
          <cell r="E311" t="str">
            <v>CNY</v>
          </cell>
        </row>
        <row r="311">
          <cell r="G311">
            <v>0</v>
          </cell>
          <cell r="H311">
            <v>0</v>
          </cell>
        </row>
        <row r="311">
          <cell r="J311">
            <v>0</v>
          </cell>
        </row>
        <row r="311">
          <cell r="L311">
            <v>0</v>
          </cell>
          <cell r="M311">
            <v>0</v>
          </cell>
        </row>
        <row r="312">
          <cell r="A312" t="str">
            <v>S431024</v>
          </cell>
        </row>
        <row r="312">
          <cell r="C312" t="str">
            <v>上海霏济科技有限公司</v>
          </cell>
        </row>
        <row r="312">
          <cell r="E312" t="str">
            <v>CNY</v>
          </cell>
        </row>
        <row r="312">
          <cell r="G312">
            <v>-308957.65</v>
          </cell>
          <cell r="H312">
            <v>200000</v>
          </cell>
        </row>
        <row r="312">
          <cell r="J312">
            <v>98798.16</v>
          </cell>
        </row>
        <row r="312">
          <cell r="L312">
            <v>-207755.81</v>
          </cell>
          <cell r="M312">
            <v>207755.81</v>
          </cell>
        </row>
        <row r="313">
          <cell r="A313" t="str">
            <v>S431025</v>
          </cell>
        </row>
        <row r="313">
          <cell r="C313" t="str">
            <v>上海坤达五金制品有限公司</v>
          </cell>
        </row>
        <row r="313">
          <cell r="E313" t="str">
            <v>CNY</v>
          </cell>
        </row>
        <row r="313">
          <cell r="G313">
            <v>4894</v>
          </cell>
          <cell r="H313">
            <v>0</v>
          </cell>
        </row>
        <row r="313">
          <cell r="J313">
            <v>0</v>
          </cell>
        </row>
        <row r="313">
          <cell r="L313">
            <v>4894</v>
          </cell>
          <cell r="M313">
            <v>-4894</v>
          </cell>
        </row>
        <row r="314">
          <cell r="A314" t="str">
            <v>S431026</v>
          </cell>
        </row>
        <row r="314">
          <cell r="C314" t="str">
            <v>上海桓毅实业发展有限公司</v>
          </cell>
        </row>
        <row r="314">
          <cell r="E314" t="str">
            <v>CNY</v>
          </cell>
        </row>
        <row r="314">
          <cell r="G314">
            <v>-276738.24</v>
          </cell>
          <cell r="H314">
            <v>20600</v>
          </cell>
        </row>
        <row r="314">
          <cell r="J314">
            <v>600</v>
          </cell>
        </row>
        <row r="314">
          <cell r="L314">
            <v>-256738.24</v>
          </cell>
          <cell r="M314">
            <v>256738.24</v>
          </cell>
        </row>
        <row r="315">
          <cell r="A315" t="str">
            <v>S431027</v>
          </cell>
        </row>
        <row r="315">
          <cell r="C315" t="str">
            <v>上海钢度电子商务有限公司</v>
          </cell>
        </row>
        <row r="315">
          <cell r="E315" t="str">
            <v>CNY</v>
          </cell>
        </row>
        <row r="315">
          <cell r="G315">
            <v>0</v>
          </cell>
          <cell r="H315">
            <v>0</v>
          </cell>
        </row>
        <row r="315">
          <cell r="J315">
            <v>0</v>
          </cell>
        </row>
        <row r="315">
          <cell r="L315">
            <v>0</v>
          </cell>
          <cell r="M315">
            <v>0</v>
          </cell>
        </row>
        <row r="316">
          <cell r="A316" t="str">
            <v>S431028</v>
          </cell>
        </row>
        <row r="316">
          <cell r="C316" t="str">
            <v>上海越航启塑化有限公司</v>
          </cell>
        </row>
        <row r="316">
          <cell r="E316" t="str">
            <v>CNY</v>
          </cell>
        </row>
        <row r="316">
          <cell r="G316">
            <v>0</v>
          </cell>
          <cell r="H316">
            <v>0</v>
          </cell>
        </row>
        <row r="316">
          <cell r="J316">
            <v>0</v>
          </cell>
        </row>
        <row r="316">
          <cell r="L316">
            <v>0</v>
          </cell>
          <cell r="M316">
            <v>0</v>
          </cell>
        </row>
        <row r="317">
          <cell r="A317" t="str">
            <v>S431029</v>
          </cell>
        </row>
        <row r="317">
          <cell r="C317" t="str">
            <v>上海永协机械配件有限公司</v>
          </cell>
        </row>
        <row r="317">
          <cell r="E317" t="str">
            <v>CNY</v>
          </cell>
        </row>
        <row r="317">
          <cell r="G317">
            <v>-137946.3</v>
          </cell>
          <cell r="H317">
            <v>20000</v>
          </cell>
        </row>
        <row r="317">
          <cell r="J317">
            <v>0</v>
          </cell>
        </row>
        <row r="317">
          <cell r="L317">
            <v>-117946.3</v>
          </cell>
          <cell r="M317">
            <v>117946.3</v>
          </cell>
        </row>
        <row r="318">
          <cell r="A318" t="str">
            <v>S431030</v>
          </cell>
        </row>
        <row r="318">
          <cell r="C318" t="str">
            <v>上海信优机械设备有限公司</v>
          </cell>
        </row>
        <row r="318">
          <cell r="E318" t="str">
            <v>CNY</v>
          </cell>
        </row>
        <row r="318">
          <cell r="G318">
            <v>0</v>
          </cell>
          <cell r="H318">
            <v>0</v>
          </cell>
        </row>
        <row r="318">
          <cell r="J318">
            <v>0</v>
          </cell>
        </row>
        <row r="318">
          <cell r="L318">
            <v>0</v>
          </cell>
          <cell r="M318">
            <v>0</v>
          </cell>
        </row>
        <row r="319">
          <cell r="A319" t="str">
            <v>S431031</v>
          </cell>
        </row>
        <row r="319">
          <cell r="C319" t="str">
            <v>政栩电子商务（上海）有限公司</v>
          </cell>
        </row>
        <row r="319">
          <cell r="E319" t="str">
            <v>CNY</v>
          </cell>
        </row>
        <row r="319">
          <cell r="G319">
            <v>0</v>
          </cell>
          <cell r="H319">
            <v>0</v>
          </cell>
        </row>
        <row r="319">
          <cell r="J319">
            <v>0</v>
          </cell>
        </row>
        <row r="319">
          <cell r="L319">
            <v>0</v>
          </cell>
          <cell r="M319">
            <v>0</v>
          </cell>
        </row>
        <row r="320">
          <cell r="A320" t="str">
            <v>S431032</v>
          </cell>
        </row>
        <row r="320">
          <cell r="C320" t="str">
            <v>上海商发金属材料有限公司</v>
          </cell>
        </row>
        <row r="320">
          <cell r="E320" t="str">
            <v>CNY</v>
          </cell>
        </row>
        <row r="320">
          <cell r="G320">
            <v>0</v>
          </cell>
          <cell r="H320">
            <v>0</v>
          </cell>
        </row>
        <row r="320">
          <cell r="J320">
            <v>0</v>
          </cell>
        </row>
        <row r="320">
          <cell r="L320">
            <v>0</v>
          </cell>
          <cell r="M320">
            <v>0</v>
          </cell>
        </row>
        <row r="321">
          <cell r="A321" t="str">
            <v>S431033</v>
          </cell>
        </row>
        <row r="321">
          <cell r="C321" t="str">
            <v>上海纳特汽车标准件有限公司</v>
          </cell>
        </row>
        <row r="321">
          <cell r="E321" t="str">
            <v>CNY</v>
          </cell>
        </row>
        <row r="321">
          <cell r="G321">
            <v>-11660.35</v>
          </cell>
          <cell r="H321">
            <v>0</v>
          </cell>
        </row>
        <row r="321">
          <cell r="J321">
            <v>0</v>
          </cell>
        </row>
        <row r="321">
          <cell r="L321">
            <v>-11660.35</v>
          </cell>
          <cell r="M321">
            <v>11660.35</v>
          </cell>
        </row>
        <row r="322">
          <cell r="A322" t="str">
            <v>S431034</v>
          </cell>
        </row>
        <row r="322">
          <cell r="C322" t="str">
            <v>雅柏利（上海）粘扣带有限公司</v>
          </cell>
        </row>
        <row r="322">
          <cell r="E322" t="str">
            <v>CNY</v>
          </cell>
        </row>
        <row r="322">
          <cell r="G322">
            <v>-210316.28</v>
          </cell>
          <cell r="H322">
            <v>213672.38</v>
          </cell>
        </row>
        <row r="322">
          <cell r="J322">
            <v>0</v>
          </cell>
        </row>
        <row r="322">
          <cell r="L322">
            <v>3356.10000000003</v>
          </cell>
          <cell r="M322">
            <v>-3356.10000000003</v>
          </cell>
        </row>
        <row r="323">
          <cell r="A323" t="str">
            <v>S431035</v>
          </cell>
        </row>
        <row r="323">
          <cell r="C323" t="str">
            <v>上海发之源电气有限公司</v>
          </cell>
        </row>
        <row r="323">
          <cell r="E323" t="str">
            <v>CNY</v>
          </cell>
        </row>
        <row r="323">
          <cell r="G323">
            <v>-236142.2</v>
          </cell>
          <cell r="H323">
            <v>100000</v>
          </cell>
        </row>
        <row r="323">
          <cell r="J323">
            <v>378182.91</v>
          </cell>
        </row>
        <row r="323">
          <cell r="L323">
            <v>-514325.11</v>
          </cell>
          <cell r="M323">
            <v>514325.11</v>
          </cell>
        </row>
        <row r="324">
          <cell r="A324" t="str">
            <v>S431036</v>
          </cell>
        </row>
        <row r="324">
          <cell r="C324" t="str">
            <v>上海尖美贸易发展有限公司</v>
          </cell>
        </row>
        <row r="324">
          <cell r="E324" t="str">
            <v>CNY</v>
          </cell>
        </row>
        <row r="324">
          <cell r="G324">
            <v>-208723.76</v>
          </cell>
          <cell r="H324">
            <v>20000</v>
          </cell>
        </row>
        <row r="324">
          <cell r="J324">
            <v>20220.68</v>
          </cell>
        </row>
        <row r="324">
          <cell r="L324">
            <v>-208944.44</v>
          </cell>
          <cell r="M324">
            <v>208944.44</v>
          </cell>
        </row>
        <row r="325">
          <cell r="A325" t="str">
            <v>S431040</v>
          </cell>
        </row>
        <row r="325">
          <cell r="C325" t="str">
            <v>上海通实机器人制造有限公司</v>
          </cell>
        </row>
        <row r="325">
          <cell r="E325" t="str">
            <v>CNY</v>
          </cell>
        </row>
        <row r="325">
          <cell r="G325">
            <v>0</v>
          </cell>
          <cell r="H325">
            <v>0</v>
          </cell>
        </row>
        <row r="325">
          <cell r="J325">
            <v>0</v>
          </cell>
        </row>
        <row r="325">
          <cell r="L325">
            <v>0</v>
          </cell>
          <cell r="M325">
            <v>0</v>
          </cell>
        </row>
        <row r="326">
          <cell r="A326" t="str">
            <v>S431041</v>
          </cell>
        </row>
        <row r="326">
          <cell r="C326" t="str">
            <v>上海绒彧贸易有限公司</v>
          </cell>
        </row>
        <row r="326">
          <cell r="E326" t="str">
            <v>CNY</v>
          </cell>
        </row>
        <row r="326">
          <cell r="G326">
            <v>3390</v>
          </cell>
          <cell r="H326">
            <v>0</v>
          </cell>
        </row>
        <row r="326">
          <cell r="J326">
            <v>0</v>
          </cell>
        </row>
        <row r="326">
          <cell r="L326">
            <v>3390</v>
          </cell>
          <cell r="M326">
            <v>-3390</v>
          </cell>
        </row>
        <row r="327">
          <cell r="A327" t="str">
            <v>S431198</v>
          </cell>
        </row>
        <row r="327">
          <cell r="C327" t="str">
            <v>霸州市鑫锐亿科金属制品有限公司</v>
          </cell>
        </row>
        <row r="327">
          <cell r="E327" t="str">
            <v>CNY</v>
          </cell>
        </row>
        <row r="327">
          <cell r="G327">
            <v>0</v>
          </cell>
          <cell r="H327">
            <v>0</v>
          </cell>
        </row>
        <row r="327">
          <cell r="J327">
            <v>0</v>
          </cell>
        </row>
        <row r="327">
          <cell r="L327">
            <v>0</v>
          </cell>
          <cell r="M327">
            <v>0</v>
          </cell>
        </row>
        <row r="328">
          <cell r="A328" t="str">
            <v>S432001</v>
          </cell>
        </row>
        <row r="328">
          <cell r="C328" t="str">
            <v>南京奥托立夫汽车安全系统有限公司</v>
          </cell>
        </row>
        <row r="328">
          <cell r="E328" t="str">
            <v>CNY</v>
          </cell>
        </row>
        <row r="328">
          <cell r="G328">
            <v>-912503.79</v>
          </cell>
          <cell r="H328">
            <v>0</v>
          </cell>
        </row>
        <row r="328">
          <cell r="J328">
            <v>0</v>
          </cell>
        </row>
        <row r="328">
          <cell r="L328">
            <v>-912503.79</v>
          </cell>
          <cell r="M328">
            <v>912503.79</v>
          </cell>
        </row>
        <row r="329">
          <cell r="A329" t="str">
            <v>S432002</v>
          </cell>
        </row>
        <row r="329">
          <cell r="C329" t="str">
            <v>江苏全盛座舱技术股份有限公司</v>
          </cell>
        </row>
        <row r="329">
          <cell r="E329" t="str">
            <v>CNY</v>
          </cell>
        </row>
        <row r="329">
          <cell r="G329">
            <v>-2387204.69</v>
          </cell>
          <cell r="H329">
            <v>0</v>
          </cell>
        </row>
        <row r="329">
          <cell r="J329">
            <v>713525.51</v>
          </cell>
        </row>
        <row r="329">
          <cell r="L329">
            <v>-3100730.2</v>
          </cell>
          <cell r="M329">
            <v>3100730.2</v>
          </cell>
        </row>
        <row r="330">
          <cell r="A330" t="str">
            <v>S432003</v>
          </cell>
        </row>
        <row r="330">
          <cell r="C330" t="str">
            <v>无锡市汇源机械科技有限公司</v>
          </cell>
        </row>
        <row r="330">
          <cell r="E330" t="str">
            <v>CNY</v>
          </cell>
        </row>
        <row r="330">
          <cell r="G330">
            <v>-182685.16</v>
          </cell>
          <cell r="H330">
            <v>0</v>
          </cell>
        </row>
        <row r="330">
          <cell r="J330">
            <v>5505.36</v>
          </cell>
        </row>
        <row r="330">
          <cell r="L330">
            <v>-188190.52</v>
          </cell>
          <cell r="M330">
            <v>188190.52</v>
          </cell>
        </row>
        <row r="331">
          <cell r="A331" t="str">
            <v>S432005</v>
          </cell>
        </row>
        <row r="331">
          <cell r="C331" t="str">
            <v>佛吉亚(无锡)座椅部件有限公司</v>
          </cell>
        </row>
        <row r="331">
          <cell r="E331" t="str">
            <v>CNY</v>
          </cell>
        </row>
        <row r="331">
          <cell r="G331">
            <v>-3091290.5</v>
          </cell>
          <cell r="H331">
            <v>1180000</v>
          </cell>
        </row>
        <row r="331">
          <cell r="J331">
            <v>197759.04</v>
          </cell>
        </row>
        <row r="331">
          <cell r="L331">
            <v>-2109049.54</v>
          </cell>
          <cell r="M331">
            <v>2109049.54</v>
          </cell>
        </row>
        <row r="332">
          <cell r="A332" t="str">
            <v>S432006</v>
          </cell>
        </row>
        <row r="332">
          <cell r="C332" t="str">
            <v>江阴长青工艺品有限公司</v>
          </cell>
        </row>
        <row r="332">
          <cell r="E332" t="str">
            <v>CNY</v>
          </cell>
        </row>
        <row r="332">
          <cell r="G332">
            <v>-632354.28</v>
          </cell>
          <cell r="H332">
            <v>0</v>
          </cell>
        </row>
        <row r="332">
          <cell r="J332">
            <v>0</v>
          </cell>
        </row>
        <row r="332">
          <cell r="L332">
            <v>-632354.28</v>
          </cell>
          <cell r="M332">
            <v>632354.28</v>
          </cell>
        </row>
        <row r="333">
          <cell r="A333" t="str">
            <v>S432007</v>
          </cell>
        </row>
        <row r="333">
          <cell r="C333" t="str">
            <v>江阴市信佳科贸有限公司</v>
          </cell>
        </row>
        <row r="333">
          <cell r="E333" t="str">
            <v>CNY</v>
          </cell>
        </row>
        <row r="333">
          <cell r="G333">
            <v>0</v>
          </cell>
          <cell r="H333">
            <v>0</v>
          </cell>
        </row>
        <row r="333">
          <cell r="J333">
            <v>0</v>
          </cell>
        </row>
        <row r="333">
          <cell r="L333">
            <v>0</v>
          </cell>
          <cell r="M333">
            <v>0</v>
          </cell>
        </row>
        <row r="334">
          <cell r="A334" t="str">
            <v>S432008</v>
          </cell>
        </row>
        <row r="334">
          <cell r="C334" t="str">
            <v>徐州华夏电子有限公司</v>
          </cell>
        </row>
        <row r="334">
          <cell r="E334" t="str">
            <v>CNY</v>
          </cell>
        </row>
        <row r="334">
          <cell r="G334">
            <v>-580573.37</v>
          </cell>
          <cell r="H334">
            <v>60000</v>
          </cell>
        </row>
        <row r="334">
          <cell r="J334">
            <v>60823.02</v>
          </cell>
        </row>
        <row r="334">
          <cell r="L334">
            <v>-581396.39</v>
          </cell>
          <cell r="M334">
            <v>581396.39</v>
          </cell>
        </row>
        <row r="335">
          <cell r="A335" t="str">
            <v>S432009</v>
          </cell>
        </row>
        <row r="335">
          <cell r="C335" t="str">
            <v>江苏力乐汽车部件股份有限公司</v>
          </cell>
        </row>
        <row r="335">
          <cell r="E335" t="str">
            <v>CNY</v>
          </cell>
        </row>
        <row r="335">
          <cell r="G335">
            <v>-7235910.06</v>
          </cell>
          <cell r="H335">
            <v>1300000</v>
          </cell>
        </row>
        <row r="335">
          <cell r="J335">
            <v>722625.9</v>
          </cell>
        </row>
        <row r="335">
          <cell r="L335">
            <v>-6658535.96</v>
          </cell>
          <cell r="M335">
            <v>6658535.96</v>
          </cell>
        </row>
        <row r="336">
          <cell r="A336" t="str">
            <v>S432010</v>
          </cell>
        </row>
        <row r="336">
          <cell r="C336" t="str">
            <v>常州华阳万联汽车附件有限公司</v>
          </cell>
        </row>
        <row r="336">
          <cell r="E336" t="str">
            <v>CNY</v>
          </cell>
        </row>
        <row r="336">
          <cell r="G336">
            <v>0</v>
          </cell>
          <cell r="H336">
            <v>0</v>
          </cell>
        </row>
        <row r="336">
          <cell r="J336">
            <v>0</v>
          </cell>
        </row>
        <row r="336">
          <cell r="L336">
            <v>0</v>
          </cell>
          <cell r="M336">
            <v>0</v>
          </cell>
        </row>
        <row r="337">
          <cell r="A337" t="str">
            <v>S432011</v>
          </cell>
        </row>
        <row r="337">
          <cell r="C337" t="str">
            <v>旷达汽车饰件系统有限公司</v>
          </cell>
        </row>
        <row r="337">
          <cell r="E337" t="str">
            <v>CNY</v>
          </cell>
        </row>
        <row r="337">
          <cell r="G337">
            <v>-863148.63</v>
          </cell>
          <cell r="H337">
            <v>102000</v>
          </cell>
        </row>
        <row r="337">
          <cell r="J337">
            <v>2000</v>
          </cell>
        </row>
        <row r="337">
          <cell r="L337">
            <v>-763148.63</v>
          </cell>
          <cell r="M337">
            <v>763148.63</v>
          </cell>
        </row>
        <row r="338">
          <cell r="A338" t="str">
            <v>S432012</v>
          </cell>
        </row>
        <row r="338">
          <cell r="C338" t="str">
            <v>常州市武进创新模具注塑有限公司</v>
          </cell>
        </row>
        <row r="338">
          <cell r="E338" t="str">
            <v>CNY</v>
          </cell>
        </row>
        <row r="338">
          <cell r="G338">
            <v>-116683.93</v>
          </cell>
          <cell r="H338">
            <v>0</v>
          </cell>
        </row>
        <row r="338">
          <cell r="J338">
            <v>0</v>
          </cell>
        </row>
        <row r="338">
          <cell r="L338">
            <v>-116683.93</v>
          </cell>
          <cell r="M338">
            <v>116683.93</v>
          </cell>
        </row>
        <row r="339">
          <cell r="A339" t="str">
            <v>S432014</v>
          </cell>
        </row>
        <row r="339">
          <cell r="C339" t="str">
            <v>江苏万金汽车零部件制造有限公司</v>
          </cell>
        </row>
        <row r="339">
          <cell r="E339" t="str">
            <v>CNY</v>
          </cell>
        </row>
        <row r="339">
          <cell r="G339">
            <v>-1499497.47</v>
          </cell>
          <cell r="H339">
            <v>103000</v>
          </cell>
        </row>
        <row r="339">
          <cell r="J339">
            <v>86647.84</v>
          </cell>
        </row>
        <row r="339">
          <cell r="L339">
            <v>-1483145.31</v>
          </cell>
          <cell r="M339">
            <v>1483145.31</v>
          </cell>
        </row>
        <row r="340">
          <cell r="A340" t="str">
            <v>S432015</v>
          </cell>
        </row>
        <row r="340">
          <cell r="C340" t="str">
            <v>江苏忠明祥和精工股份有限公司</v>
          </cell>
        </row>
        <row r="340">
          <cell r="E340" t="str">
            <v>CNY</v>
          </cell>
        </row>
        <row r="340">
          <cell r="G340">
            <v>0</v>
          </cell>
          <cell r="H340">
            <v>0</v>
          </cell>
        </row>
        <row r="340">
          <cell r="J340">
            <v>0</v>
          </cell>
        </row>
        <row r="340">
          <cell r="L340">
            <v>0</v>
          </cell>
          <cell r="M340">
            <v>0</v>
          </cell>
        </row>
        <row r="341">
          <cell r="A341" t="str">
            <v>S432016</v>
          </cell>
        </row>
        <row r="341">
          <cell r="C341" t="str">
            <v>美视伊汽车镜控(苏州)有限公司</v>
          </cell>
        </row>
        <row r="341">
          <cell r="E341" t="str">
            <v>CNY</v>
          </cell>
        </row>
        <row r="341">
          <cell r="G341">
            <v>-233817.34</v>
          </cell>
          <cell r="H341">
            <v>50000</v>
          </cell>
        </row>
        <row r="341">
          <cell r="J341">
            <v>51256.8</v>
          </cell>
        </row>
        <row r="341">
          <cell r="L341">
            <v>-235074.14</v>
          </cell>
          <cell r="M341">
            <v>235074.14</v>
          </cell>
        </row>
        <row r="342">
          <cell r="A342" t="str">
            <v>S432017</v>
          </cell>
        </row>
        <row r="342">
          <cell r="C342" t="str">
            <v>苏州市荣威模具有限公司</v>
          </cell>
        </row>
        <row r="342">
          <cell r="E342" t="str">
            <v>CNY</v>
          </cell>
        </row>
        <row r="342">
          <cell r="G342">
            <v>-1662170</v>
          </cell>
          <cell r="H342">
            <v>0</v>
          </cell>
        </row>
        <row r="342">
          <cell r="J342">
            <v>0</v>
          </cell>
        </row>
        <row r="342">
          <cell r="L342">
            <v>-1662170</v>
          </cell>
          <cell r="M342">
            <v>1662170</v>
          </cell>
        </row>
        <row r="343">
          <cell r="A343" t="str">
            <v>S432018</v>
          </cell>
        </row>
        <row r="343">
          <cell r="C343" t="str">
            <v>苏州安嘉自动化设备有限公司</v>
          </cell>
        </row>
        <row r="343">
          <cell r="E343" t="str">
            <v>CNY</v>
          </cell>
        </row>
        <row r="343">
          <cell r="G343">
            <v>0</v>
          </cell>
          <cell r="H343">
            <v>0</v>
          </cell>
        </row>
        <row r="343">
          <cell r="J343">
            <v>0</v>
          </cell>
        </row>
        <row r="343">
          <cell r="L343">
            <v>0</v>
          </cell>
          <cell r="M343">
            <v>0</v>
          </cell>
        </row>
        <row r="344">
          <cell r="A344" t="str">
            <v>S432019</v>
          </cell>
        </row>
        <row r="344">
          <cell r="C344" t="str">
            <v>苏州苏宁标准件有限公司</v>
          </cell>
        </row>
        <row r="344">
          <cell r="E344" t="str">
            <v>CNY</v>
          </cell>
        </row>
        <row r="344">
          <cell r="G344">
            <v>0</v>
          </cell>
          <cell r="H344">
            <v>0</v>
          </cell>
        </row>
        <row r="344">
          <cell r="J344">
            <v>0</v>
          </cell>
        </row>
        <row r="344">
          <cell r="L344">
            <v>0</v>
          </cell>
          <cell r="M344">
            <v>0</v>
          </cell>
        </row>
        <row r="345">
          <cell r="A345" t="str">
            <v>S432020</v>
          </cell>
        </row>
        <row r="345">
          <cell r="C345" t="str">
            <v>恺博(常熟)座椅机械部件有限公司</v>
          </cell>
        </row>
        <row r="345">
          <cell r="E345" t="str">
            <v>CNY</v>
          </cell>
        </row>
        <row r="345">
          <cell r="G345">
            <v>-2106160.4</v>
          </cell>
          <cell r="H345">
            <v>500000</v>
          </cell>
        </row>
        <row r="345">
          <cell r="J345">
            <v>201989.76</v>
          </cell>
        </row>
        <row r="345">
          <cell r="L345">
            <v>-1808150.16</v>
          </cell>
          <cell r="M345">
            <v>1808150.16</v>
          </cell>
        </row>
        <row r="346">
          <cell r="A346" t="str">
            <v>S432021</v>
          </cell>
        </row>
        <row r="346">
          <cell r="C346" t="str">
            <v>江苏艾文德悦达汽车内饰有限公司</v>
          </cell>
        </row>
        <row r="346">
          <cell r="E346" t="str">
            <v>CNY</v>
          </cell>
        </row>
        <row r="346">
          <cell r="G346">
            <v>0</v>
          </cell>
          <cell r="H346">
            <v>0</v>
          </cell>
        </row>
        <row r="346">
          <cell r="J346">
            <v>0</v>
          </cell>
        </row>
        <row r="346">
          <cell r="L346">
            <v>0</v>
          </cell>
          <cell r="M346">
            <v>0</v>
          </cell>
        </row>
        <row r="347">
          <cell r="A347" t="str">
            <v>S432023</v>
          </cell>
        </row>
        <row r="347">
          <cell r="C347" t="str">
            <v>浙江万福机电科技有限公司</v>
          </cell>
        </row>
        <row r="347">
          <cell r="E347" t="str">
            <v>CNY</v>
          </cell>
        </row>
        <row r="347">
          <cell r="G347">
            <v>-29701</v>
          </cell>
          <cell r="H347">
            <v>3439</v>
          </cell>
        </row>
        <row r="347">
          <cell r="J347">
            <v>0</v>
          </cell>
        </row>
        <row r="347">
          <cell r="L347">
            <v>-26262</v>
          </cell>
          <cell r="M347">
            <v>26262</v>
          </cell>
        </row>
        <row r="348">
          <cell r="A348" t="str">
            <v>S432024</v>
          </cell>
        </row>
        <row r="348">
          <cell r="C348" t="str">
            <v>江阴市达安汽车零部件有限公司</v>
          </cell>
        </row>
        <row r="348">
          <cell r="E348" t="str">
            <v>CNY</v>
          </cell>
        </row>
        <row r="348">
          <cell r="G348">
            <v>0</v>
          </cell>
          <cell r="H348">
            <v>0</v>
          </cell>
        </row>
        <row r="348">
          <cell r="J348">
            <v>0</v>
          </cell>
        </row>
        <row r="348">
          <cell r="L348">
            <v>0</v>
          </cell>
          <cell r="M348">
            <v>0</v>
          </cell>
        </row>
        <row r="349">
          <cell r="A349" t="str">
            <v>S432025</v>
          </cell>
        </row>
        <row r="349">
          <cell r="C349" t="str">
            <v>苏州高登威科技股份有限公司</v>
          </cell>
        </row>
        <row r="349">
          <cell r="E349" t="str">
            <v>CNY</v>
          </cell>
        </row>
        <row r="349">
          <cell r="G349">
            <v>-526700</v>
          </cell>
          <cell r="H349">
            <v>0</v>
          </cell>
        </row>
        <row r="349">
          <cell r="J349">
            <v>0</v>
          </cell>
        </row>
        <row r="349">
          <cell r="L349">
            <v>-526700</v>
          </cell>
          <cell r="M349">
            <v>526700</v>
          </cell>
        </row>
        <row r="350">
          <cell r="A350" t="str">
            <v>S432026</v>
          </cell>
        </row>
        <row r="350">
          <cell r="C350" t="str">
            <v>昆山市鸿毅达精密模具有限公司</v>
          </cell>
        </row>
        <row r="350">
          <cell r="E350" t="str">
            <v>CNY</v>
          </cell>
        </row>
        <row r="350">
          <cell r="G350">
            <v>0</v>
          </cell>
          <cell r="H350">
            <v>0</v>
          </cell>
        </row>
        <row r="350">
          <cell r="J350">
            <v>0</v>
          </cell>
        </row>
        <row r="350">
          <cell r="L350">
            <v>0</v>
          </cell>
          <cell r="M350">
            <v>0</v>
          </cell>
        </row>
        <row r="351">
          <cell r="A351" t="str">
            <v>S432028</v>
          </cell>
        </row>
        <row r="351">
          <cell r="C351" t="str">
            <v>江阴宝曼电子科技有限公司</v>
          </cell>
        </row>
        <row r="351">
          <cell r="E351" t="str">
            <v>CNY</v>
          </cell>
        </row>
        <row r="351">
          <cell r="G351">
            <v>29832</v>
          </cell>
          <cell r="H351">
            <v>30000</v>
          </cell>
        </row>
        <row r="351">
          <cell r="J351">
            <v>59805.03</v>
          </cell>
        </row>
        <row r="351">
          <cell r="L351">
            <v>26.9700000000012</v>
          </cell>
          <cell r="M351">
            <v>-26.9700000000012</v>
          </cell>
        </row>
        <row r="352">
          <cell r="A352" t="str">
            <v>S432030</v>
          </cell>
        </row>
        <row r="352">
          <cell r="C352" t="str">
            <v>无锡市宏伟彩印包装有限公司</v>
          </cell>
        </row>
        <row r="352">
          <cell r="E352" t="str">
            <v>CNY</v>
          </cell>
        </row>
        <row r="352">
          <cell r="G352">
            <v>0</v>
          </cell>
          <cell r="H352">
            <v>0</v>
          </cell>
        </row>
        <row r="352">
          <cell r="J352">
            <v>0</v>
          </cell>
        </row>
        <row r="352">
          <cell r="L352">
            <v>0</v>
          </cell>
          <cell r="M352">
            <v>0</v>
          </cell>
        </row>
        <row r="353">
          <cell r="A353" t="str">
            <v>S432032</v>
          </cell>
        </row>
        <row r="353">
          <cell r="C353" t="str">
            <v>明阳科技(苏州)股份有限公司</v>
          </cell>
        </row>
        <row r="353">
          <cell r="E353" t="str">
            <v>CNY</v>
          </cell>
        </row>
        <row r="353">
          <cell r="G353">
            <v>0</v>
          </cell>
          <cell r="H353">
            <v>0</v>
          </cell>
        </row>
        <row r="353">
          <cell r="J353">
            <v>0</v>
          </cell>
        </row>
        <row r="353">
          <cell r="L353">
            <v>0</v>
          </cell>
          <cell r="M353">
            <v>0</v>
          </cell>
        </row>
        <row r="354">
          <cell r="A354" t="str">
            <v>S432033</v>
          </cell>
        </row>
        <row r="354">
          <cell r="C354" t="str">
            <v>南京磐纳科技发展有限公司</v>
          </cell>
        </row>
        <row r="354">
          <cell r="E354" t="str">
            <v>CNY</v>
          </cell>
        </row>
        <row r="354">
          <cell r="G354">
            <v>1000.38</v>
          </cell>
          <cell r="H354">
            <v>0</v>
          </cell>
        </row>
        <row r="354">
          <cell r="J354">
            <v>0</v>
          </cell>
        </row>
        <row r="354">
          <cell r="L354">
            <v>1000.38</v>
          </cell>
          <cell r="M354">
            <v>-1000.38</v>
          </cell>
        </row>
        <row r="355">
          <cell r="A355" t="str">
            <v>S432034</v>
          </cell>
        </row>
        <row r="355">
          <cell r="C355" t="str">
            <v>上锐(常州)供应链管理有限公司</v>
          </cell>
        </row>
        <row r="355">
          <cell r="E355" t="str">
            <v>CNY</v>
          </cell>
        </row>
        <row r="355">
          <cell r="G355">
            <v>-450250.33</v>
          </cell>
          <cell r="H355">
            <v>60000</v>
          </cell>
        </row>
        <row r="355">
          <cell r="J355">
            <v>30917.65</v>
          </cell>
        </row>
        <row r="355">
          <cell r="L355">
            <v>-421167.98</v>
          </cell>
          <cell r="M355">
            <v>421167.98</v>
          </cell>
        </row>
        <row r="356">
          <cell r="A356" t="str">
            <v>S432035</v>
          </cell>
        </row>
        <row r="356">
          <cell r="C356" t="str">
            <v>江阴市宏丰塑业有限公司</v>
          </cell>
        </row>
        <row r="356">
          <cell r="E356" t="str">
            <v>CNY</v>
          </cell>
        </row>
        <row r="356">
          <cell r="G356">
            <v>-109909.99</v>
          </cell>
          <cell r="H356">
            <v>20000</v>
          </cell>
        </row>
        <row r="356">
          <cell r="J356">
            <v>0</v>
          </cell>
        </row>
        <row r="356">
          <cell r="L356">
            <v>-89909.99</v>
          </cell>
          <cell r="M356">
            <v>89909.99</v>
          </cell>
        </row>
        <row r="357">
          <cell r="A357" t="str">
            <v>S432036</v>
          </cell>
        </row>
        <row r="357">
          <cell r="C357" t="str">
            <v>常州立天汽车零部件有限公司</v>
          </cell>
        </row>
        <row r="357">
          <cell r="E357" t="str">
            <v>CNY</v>
          </cell>
        </row>
        <row r="357">
          <cell r="G357">
            <v>-497426.57</v>
          </cell>
          <cell r="H357">
            <v>0</v>
          </cell>
        </row>
        <row r="357">
          <cell r="J357">
            <v>90897.2</v>
          </cell>
        </row>
        <row r="357">
          <cell r="L357">
            <v>-588323.77</v>
          </cell>
          <cell r="M357">
            <v>588323.77</v>
          </cell>
        </row>
        <row r="358">
          <cell r="A358" t="str">
            <v>S432037</v>
          </cell>
        </row>
        <row r="358">
          <cell r="C358" t="str">
            <v>苏世博(南京)减振系统有限公司</v>
          </cell>
        </row>
        <row r="358">
          <cell r="E358" t="str">
            <v>CNY</v>
          </cell>
        </row>
        <row r="358">
          <cell r="G358">
            <v>-2580526.36</v>
          </cell>
          <cell r="H358">
            <v>100000</v>
          </cell>
        </row>
        <row r="358">
          <cell r="J358">
            <v>0</v>
          </cell>
        </row>
        <row r="358">
          <cell r="L358">
            <v>-2480526.36</v>
          </cell>
          <cell r="M358">
            <v>2480526.36</v>
          </cell>
        </row>
        <row r="359">
          <cell r="A359" t="str">
            <v>S432038</v>
          </cell>
        </row>
        <row r="359">
          <cell r="C359" t="str">
            <v>常州市正力制镜有限公司</v>
          </cell>
        </row>
        <row r="359">
          <cell r="E359" t="str">
            <v>CNY</v>
          </cell>
        </row>
        <row r="359">
          <cell r="G359">
            <v>-431478.5</v>
          </cell>
          <cell r="H359">
            <v>0</v>
          </cell>
        </row>
        <row r="359">
          <cell r="J359">
            <v>0</v>
          </cell>
        </row>
        <row r="359">
          <cell r="L359">
            <v>-431478.5</v>
          </cell>
          <cell r="M359">
            <v>431478.5</v>
          </cell>
        </row>
        <row r="360">
          <cell r="A360" t="str">
            <v>S432039</v>
          </cell>
        </row>
        <row r="360">
          <cell r="C360" t="str">
            <v>吴江市拓研电子材料有限公司</v>
          </cell>
        </row>
        <row r="360">
          <cell r="E360" t="str">
            <v>CNY</v>
          </cell>
        </row>
        <row r="360">
          <cell r="G360">
            <v>883.900000000001</v>
          </cell>
          <cell r="H360">
            <v>0</v>
          </cell>
        </row>
        <row r="360">
          <cell r="J360">
            <v>0</v>
          </cell>
        </row>
        <row r="360">
          <cell r="L360">
            <v>883.900000000001</v>
          </cell>
          <cell r="M360">
            <v>-883.900000000001</v>
          </cell>
        </row>
        <row r="361">
          <cell r="A361" t="str">
            <v>S432040</v>
          </cell>
        </row>
        <row r="361">
          <cell r="C361" t="str">
            <v>高邮泽川机电有限公司</v>
          </cell>
        </row>
        <row r="361">
          <cell r="E361" t="str">
            <v>CNY</v>
          </cell>
        </row>
        <row r="361">
          <cell r="G361">
            <v>0</v>
          </cell>
          <cell r="H361">
            <v>0</v>
          </cell>
        </row>
        <row r="361">
          <cell r="J361">
            <v>0</v>
          </cell>
        </row>
        <row r="361">
          <cell r="L361">
            <v>0</v>
          </cell>
          <cell r="M361">
            <v>0</v>
          </cell>
        </row>
        <row r="362">
          <cell r="A362" t="str">
            <v>S432041</v>
          </cell>
        </row>
        <row r="362">
          <cell r="C362" t="str">
            <v>无锡鑫岳祥特钢有限公司</v>
          </cell>
        </row>
        <row r="362">
          <cell r="E362" t="str">
            <v>CNY</v>
          </cell>
        </row>
        <row r="362">
          <cell r="G362">
            <v>0</v>
          </cell>
          <cell r="H362">
            <v>0</v>
          </cell>
        </row>
        <row r="362">
          <cell r="J362">
            <v>0</v>
          </cell>
        </row>
        <row r="362">
          <cell r="L362">
            <v>0</v>
          </cell>
          <cell r="M362">
            <v>0</v>
          </cell>
        </row>
        <row r="363">
          <cell r="A363" t="str">
            <v>S432042</v>
          </cell>
        </row>
        <row r="363">
          <cell r="C363" t="str">
            <v>江苏凌派通信科技有限公司</v>
          </cell>
        </row>
        <row r="363">
          <cell r="E363" t="str">
            <v>CNY</v>
          </cell>
        </row>
        <row r="363">
          <cell r="G363">
            <v>-151473.39</v>
          </cell>
          <cell r="H363">
            <v>0</v>
          </cell>
        </row>
        <row r="363">
          <cell r="J363">
            <v>0</v>
          </cell>
        </row>
        <row r="363">
          <cell r="L363">
            <v>-151473.39</v>
          </cell>
          <cell r="M363">
            <v>151473.39</v>
          </cell>
        </row>
        <row r="364">
          <cell r="A364" t="str">
            <v>S432043</v>
          </cell>
        </row>
        <row r="364">
          <cell r="C364" t="str">
            <v>派博乐安全设备（苏州）有限公司</v>
          </cell>
        </row>
        <row r="364">
          <cell r="E364" t="str">
            <v>CNY</v>
          </cell>
        </row>
        <row r="364">
          <cell r="G364">
            <v>0</v>
          </cell>
          <cell r="H364">
            <v>0</v>
          </cell>
        </row>
        <row r="364">
          <cell r="J364">
            <v>0</v>
          </cell>
        </row>
        <row r="364">
          <cell r="L364">
            <v>0</v>
          </cell>
          <cell r="M364">
            <v>0</v>
          </cell>
        </row>
        <row r="365">
          <cell r="A365" t="str">
            <v>S432044</v>
          </cell>
        </row>
        <row r="365">
          <cell r="C365" t="str">
            <v>常州市鹏逸汽车附件有限公司</v>
          </cell>
        </row>
        <row r="365">
          <cell r="E365" t="str">
            <v>CNY</v>
          </cell>
        </row>
        <row r="365">
          <cell r="G365">
            <v>-11610.75</v>
          </cell>
          <cell r="H365">
            <v>0</v>
          </cell>
        </row>
        <row r="365">
          <cell r="J365">
            <v>0</v>
          </cell>
        </row>
        <row r="365">
          <cell r="L365">
            <v>-11610.75</v>
          </cell>
          <cell r="M365">
            <v>11610.75</v>
          </cell>
        </row>
        <row r="366">
          <cell r="A366" t="str">
            <v>S432045</v>
          </cell>
        </row>
        <row r="366">
          <cell r="C366" t="str">
            <v>苏州宏逸汽车零部件有限公司</v>
          </cell>
        </row>
        <row r="366">
          <cell r="E366" t="str">
            <v>CNY</v>
          </cell>
        </row>
        <row r="366">
          <cell r="G366">
            <v>-304334</v>
          </cell>
          <cell r="H366">
            <v>0</v>
          </cell>
        </row>
        <row r="366">
          <cell r="J366">
            <v>17280</v>
          </cell>
        </row>
        <row r="366">
          <cell r="L366">
            <v>-321614</v>
          </cell>
          <cell r="M366">
            <v>321614</v>
          </cell>
        </row>
        <row r="367">
          <cell r="A367" t="str">
            <v>S432046</v>
          </cell>
        </row>
        <row r="367">
          <cell r="C367" t="str">
            <v>江苏福美汽车镜有限公司</v>
          </cell>
        </row>
        <row r="367">
          <cell r="E367" t="str">
            <v>CNY</v>
          </cell>
        </row>
        <row r="367">
          <cell r="G367">
            <v>-155940</v>
          </cell>
          <cell r="H367">
            <v>0</v>
          </cell>
        </row>
        <row r="367">
          <cell r="J367">
            <v>0</v>
          </cell>
        </row>
        <row r="367">
          <cell r="L367">
            <v>-155940</v>
          </cell>
          <cell r="M367">
            <v>155940</v>
          </cell>
        </row>
        <row r="368">
          <cell r="A368" t="str">
            <v>S432047</v>
          </cell>
        </row>
        <row r="368">
          <cell r="C368" t="str">
            <v>南通天飙汽车用品有限公司</v>
          </cell>
        </row>
        <row r="368">
          <cell r="E368" t="str">
            <v>CNY</v>
          </cell>
        </row>
        <row r="368">
          <cell r="G368">
            <v>1.45519152283669e-11</v>
          </cell>
          <cell r="H368">
            <v>0</v>
          </cell>
        </row>
        <row r="368">
          <cell r="J368">
            <v>0</v>
          </cell>
        </row>
        <row r="368">
          <cell r="L368">
            <v>1.45519152283669e-11</v>
          </cell>
          <cell r="M368">
            <v>-1.45519152283669e-11</v>
          </cell>
        </row>
        <row r="369">
          <cell r="A369" t="str">
            <v>S432049</v>
          </cell>
        </row>
        <row r="369">
          <cell r="C369" t="str">
            <v>徐州派特控制技术有限公司</v>
          </cell>
        </row>
        <row r="369">
          <cell r="E369" t="str">
            <v>CNY</v>
          </cell>
        </row>
        <row r="369">
          <cell r="G369">
            <v>-33528</v>
          </cell>
          <cell r="H369">
            <v>0</v>
          </cell>
        </row>
        <row r="369">
          <cell r="J369">
            <v>0</v>
          </cell>
        </row>
        <row r="369">
          <cell r="L369">
            <v>-33528</v>
          </cell>
          <cell r="M369">
            <v>33528</v>
          </cell>
        </row>
        <row r="370">
          <cell r="A370" t="str">
            <v>S432050</v>
          </cell>
        </row>
        <row r="370">
          <cell r="C370" t="str">
            <v>苏州道安自动化技术有限公司</v>
          </cell>
        </row>
        <row r="370">
          <cell r="E370" t="str">
            <v>CNY</v>
          </cell>
        </row>
        <row r="370">
          <cell r="G370">
            <v>0</v>
          </cell>
          <cell r="H370">
            <v>0</v>
          </cell>
        </row>
        <row r="370">
          <cell r="J370">
            <v>0</v>
          </cell>
        </row>
        <row r="370">
          <cell r="L370">
            <v>0</v>
          </cell>
          <cell r="M370">
            <v>0</v>
          </cell>
        </row>
        <row r="371">
          <cell r="A371" t="str">
            <v>S432051</v>
          </cell>
        </row>
        <row r="371">
          <cell r="C371" t="str">
            <v>无锡万谦工品智造科技有限公司</v>
          </cell>
        </row>
        <row r="371">
          <cell r="E371" t="str">
            <v>CNY</v>
          </cell>
        </row>
        <row r="371">
          <cell r="G371">
            <v>6600</v>
          </cell>
          <cell r="H371">
            <v>0</v>
          </cell>
        </row>
        <row r="371">
          <cell r="J371">
            <v>3300</v>
          </cell>
        </row>
        <row r="371">
          <cell r="L371">
            <v>3300</v>
          </cell>
          <cell r="M371">
            <v>-3300</v>
          </cell>
        </row>
        <row r="372">
          <cell r="A372" t="str">
            <v>S432052</v>
          </cell>
        </row>
        <row r="372">
          <cell r="C372" t="str">
            <v>昆山圣精特金属制品有限公司</v>
          </cell>
        </row>
        <row r="372">
          <cell r="E372" t="str">
            <v>CNY</v>
          </cell>
        </row>
        <row r="372">
          <cell r="G372">
            <v>7041</v>
          </cell>
          <cell r="H372">
            <v>0</v>
          </cell>
        </row>
        <row r="372">
          <cell r="J372">
            <v>0</v>
          </cell>
        </row>
        <row r="372">
          <cell r="L372">
            <v>7041</v>
          </cell>
          <cell r="M372">
            <v>-7041</v>
          </cell>
        </row>
        <row r="373">
          <cell r="A373" t="str">
            <v>S433001</v>
          </cell>
        </row>
        <row r="373">
          <cell r="C373" t="str">
            <v>宁波精成车业有限公司</v>
          </cell>
        </row>
        <row r="373">
          <cell r="E373" t="str">
            <v>CNY</v>
          </cell>
        </row>
        <row r="373">
          <cell r="G373">
            <v>-107884.529999999</v>
          </cell>
          <cell r="H373">
            <v>0</v>
          </cell>
        </row>
        <row r="373">
          <cell r="J373">
            <v>109933.63</v>
          </cell>
        </row>
        <row r="373">
          <cell r="L373">
            <v>-217818.159999999</v>
          </cell>
          <cell r="M373">
            <v>217818.159999999</v>
          </cell>
        </row>
        <row r="374">
          <cell r="A374" t="str">
            <v>S433002</v>
          </cell>
        </row>
        <row r="374">
          <cell r="C374" t="str">
            <v>宁波瑞元模塑有限公司</v>
          </cell>
        </row>
        <row r="374">
          <cell r="E374" t="str">
            <v>CNY</v>
          </cell>
        </row>
        <row r="374">
          <cell r="G374">
            <v>0</v>
          </cell>
          <cell r="H374">
            <v>0</v>
          </cell>
        </row>
        <row r="374">
          <cell r="J374">
            <v>0</v>
          </cell>
        </row>
        <row r="374">
          <cell r="L374">
            <v>0</v>
          </cell>
          <cell r="M374">
            <v>0</v>
          </cell>
        </row>
        <row r="375">
          <cell r="A375" t="str">
            <v>S433003</v>
          </cell>
        </row>
        <row r="375">
          <cell r="C375" t="str">
            <v>浙江松原汽车安全系统股份有限公司</v>
          </cell>
        </row>
        <row r="375">
          <cell r="E375" t="str">
            <v>CNY</v>
          </cell>
        </row>
        <row r="375">
          <cell r="G375">
            <v>-1376219.65</v>
          </cell>
          <cell r="H375">
            <v>0</v>
          </cell>
        </row>
        <row r="375">
          <cell r="J375">
            <v>349766.64</v>
          </cell>
        </row>
        <row r="375">
          <cell r="L375">
            <v>-1725986.29</v>
          </cell>
          <cell r="M375">
            <v>1725986.29</v>
          </cell>
        </row>
        <row r="376">
          <cell r="A376" t="str">
            <v>S433004</v>
          </cell>
        </row>
        <row r="376">
          <cell r="C376" t="str">
            <v>浙江华悦汽车零部件股份有限公司</v>
          </cell>
        </row>
        <row r="376">
          <cell r="E376" t="str">
            <v>CNY</v>
          </cell>
        </row>
        <row r="376">
          <cell r="G376">
            <v>0</v>
          </cell>
          <cell r="H376">
            <v>12251.89</v>
          </cell>
        </row>
        <row r="376">
          <cell r="J376">
            <v>0</v>
          </cell>
        </row>
        <row r="376">
          <cell r="L376">
            <v>12251.89</v>
          </cell>
          <cell r="M376">
            <v>-12251.89</v>
          </cell>
        </row>
        <row r="377">
          <cell r="A377" t="str">
            <v>S433006</v>
          </cell>
        </row>
        <row r="377">
          <cell r="C377" t="str">
            <v>浙江佳龙电子有限公司</v>
          </cell>
        </row>
        <row r="377">
          <cell r="E377" t="str">
            <v>CNY</v>
          </cell>
        </row>
        <row r="377">
          <cell r="G377">
            <v>-13000</v>
          </cell>
          <cell r="H377">
            <v>6500</v>
          </cell>
        </row>
        <row r="377">
          <cell r="J377">
            <v>6500</v>
          </cell>
        </row>
        <row r="377">
          <cell r="L377">
            <v>-13000</v>
          </cell>
          <cell r="M377">
            <v>13000</v>
          </cell>
        </row>
        <row r="378">
          <cell r="A378" t="str">
            <v>S433007</v>
          </cell>
        </row>
        <row r="378">
          <cell r="C378" t="str">
            <v>瑞安市精艺标准件有限公司</v>
          </cell>
        </row>
        <row r="378">
          <cell r="E378" t="str">
            <v>CNY</v>
          </cell>
        </row>
        <row r="378">
          <cell r="G378">
            <v>-5856.78</v>
          </cell>
          <cell r="H378">
            <v>0</v>
          </cell>
        </row>
        <row r="378">
          <cell r="J378">
            <v>0</v>
          </cell>
        </row>
        <row r="378">
          <cell r="L378">
            <v>-5856.78</v>
          </cell>
          <cell r="M378">
            <v>5856.78</v>
          </cell>
        </row>
        <row r="379">
          <cell r="A379" t="str">
            <v>S433008</v>
          </cell>
        </row>
        <row r="379">
          <cell r="C379" t="str">
            <v>浙江富昌泰汽车零部件有限公司</v>
          </cell>
        </row>
        <row r="379">
          <cell r="E379" t="str">
            <v>CNY</v>
          </cell>
        </row>
        <row r="379">
          <cell r="G379">
            <v>0</v>
          </cell>
          <cell r="H379">
            <v>0</v>
          </cell>
        </row>
        <row r="379">
          <cell r="J379">
            <v>0</v>
          </cell>
        </row>
        <row r="379">
          <cell r="L379">
            <v>0</v>
          </cell>
          <cell r="M379">
            <v>0</v>
          </cell>
        </row>
        <row r="380">
          <cell r="A380" t="str">
            <v>S433009</v>
          </cell>
        </row>
        <row r="380">
          <cell r="C380" t="str">
            <v>浙江路得坦摩汽车部件股份有限公司</v>
          </cell>
        </row>
        <row r="380">
          <cell r="E380" t="str">
            <v>CNY</v>
          </cell>
        </row>
        <row r="380">
          <cell r="G380">
            <v>-3657702.87</v>
          </cell>
          <cell r="H380">
            <v>0</v>
          </cell>
        </row>
        <row r="380">
          <cell r="J380">
            <v>57743.57</v>
          </cell>
        </row>
        <row r="380">
          <cell r="L380">
            <v>-3715446.44</v>
          </cell>
          <cell r="M380">
            <v>3715446.44</v>
          </cell>
        </row>
        <row r="381">
          <cell r="A381" t="str">
            <v>S433010</v>
          </cell>
        </row>
        <row r="381">
          <cell r="C381" t="str">
            <v>台州市黄岩佩雷希模具有限公司</v>
          </cell>
        </row>
        <row r="381">
          <cell r="E381" t="str">
            <v>CNY</v>
          </cell>
        </row>
        <row r="381">
          <cell r="G381">
            <v>-177300</v>
          </cell>
          <cell r="H381">
            <v>0</v>
          </cell>
        </row>
        <row r="381">
          <cell r="J381">
            <v>0</v>
          </cell>
        </row>
        <row r="381">
          <cell r="L381">
            <v>-177300</v>
          </cell>
          <cell r="M381">
            <v>177300</v>
          </cell>
        </row>
        <row r="382">
          <cell r="A382" t="str">
            <v>S433011</v>
          </cell>
        </row>
        <row r="382">
          <cell r="C382" t="str">
            <v>杭州金士顿实业有限公司</v>
          </cell>
        </row>
        <row r="382">
          <cell r="E382" t="str">
            <v>CNY</v>
          </cell>
        </row>
        <row r="382">
          <cell r="G382">
            <v>0</v>
          </cell>
          <cell r="H382">
            <v>0</v>
          </cell>
        </row>
        <row r="382">
          <cell r="J382">
            <v>0</v>
          </cell>
        </row>
        <row r="382">
          <cell r="L382">
            <v>0</v>
          </cell>
          <cell r="M382">
            <v>0</v>
          </cell>
        </row>
        <row r="383">
          <cell r="A383" t="str">
            <v>S433012</v>
          </cell>
        </row>
        <row r="383">
          <cell r="C383" t="str">
            <v>浙江全盛无纺制品有限公司</v>
          </cell>
        </row>
        <row r="383">
          <cell r="E383" t="str">
            <v>CNY</v>
          </cell>
        </row>
        <row r="383">
          <cell r="G383">
            <v>-17243.92</v>
          </cell>
          <cell r="H383">
            <v>0</v>
          </cell>
        </row>
        <row r="383">
          <cell r="J383">
            <v>0</v>
          </cell>
        </row>
        <row r="383">
          <cell r="L383">
            <v>-17243.92</v>
          </cell>
          <cell r="M383">
            <v>17243.92</v>
          </cell>
        </row>
        <row r="384">
          <cell r="A384" t="str">
            <v>S433013</v>
          </cell>
        </row>
        <row r="384">
          <cell r="C384" t="str">
            <v>嘉兴市南湖区东栅街道嘉环中电子产品经营部</v>
          </cell>
        </row>
        <row r="384">
          <cell r="E384" t="str">
            <v>CNY</v>
          </cell>
        </row>
        <row r="384">
          <cell r="G384">
            <v>-214</v>
          </cell>
          <cell r="H384">
            <v>0</v>
          </cell>
        </row>
        <row r="384">
          <cell r="J384">
            <v>0</v>
          </cell>
        </row>
        <row r="384">
          <cell r="L384">
            <v>-214</v>
          </cell>
          <cell r="M384">
            <v>214</v>
          </cell>
        </row>
        <row r="385">
          <cell r="A385" t="str">
            <v>S433014</v>
          </cell>
        </row>
        <row r="385">
          <cell r="C385" t="str">
            <v>象山天星汽配有限责任公司</v>
          </cell>
        </row>
        <row r="385">
          <cell r="E385" t="str">
            <v>CNY</v>
          </cell>
        </row>
        <row r="385">
          <cell r="G385">
            <v>-29924.39</v>
          </cell>
          <cell r="H385">
            <v>0</v>
          </cell>
        </row>
        <row r="385">
          <cell r="J385">
            <v>0</v>
          </cell>
        </row>
        <row r="385">
          <cell r="L385">
            <v>-29924.39</v>
          </cell>
          <cell r="M385">
            <v>29924.39</v>
          </cell>
        </row>
        <row r="386">
          <cell r="A386" t="str">
            <v>S433016</v>
          </cell>
        </row>
        <row r="386">
          <cell r="C386" t="str">
            <v>安吉县创鸿家具有限公司</v>
          </cell>
        </row>
        <row r="386">
          <cell r="E386" t="str">
            <v>CNY</v>
          </cell>
        </row>
        <row r="386">
          <cell r="G386">
            <v>-900</v>
          </cell>
          <cell r="H386">
            <v>0</v>
          </cell>
        </row>
        <row r="386">
          <cell r="J386">
            <v>0</v>
          </cell>
        </row>
        <row r="386">
          <cell r="L386">
            <v>-900</v>
          </cell>
          <cell r="M386">
            <v>900</v>
          </cell>
        </row>
        <row r="387">
          <cell r="A387" t="str">
            <v>S433018</v>
          </cell>
        </row>
        <row r="387">
          <cell r="C387" t="str">
            <v>温州市瓯海茶山通悦海绵制品厂</v>
          </cell>
        </row>
        <row r="387">
          <cell r="E387" t="str">
            <v>CNY</v>
          </cell>
        </row>
        <row r="387">
          <cell r="G387">
            <v>-1000</v>
          </cell>
          <cell r="H387">
            <v>0</v>
          </cell>
        </row>
        <row r="387">
          <cell r="J387">
            <v>0</v>
          </cell>
        </row>
        <row r="387">
          <cell r="L387">
            <v>-1000</v>
          </cell>
          <cell r="M387">
            <v>1000</v>
          </cell>
        </row>
        <row r="388">
          <cell r="A388" t="str">
            <v>S433019</v>
          </cell>
        </row>
        <row r="388">
          <cell r="C388" t="str">
            <v>杭州阳晨聚氨酯制品有限公司</v>
          </cell>
        </row>
        <row r="388">
          <cell r="E388" t="str">
            <v>CNY</v>
          </cell>
        </row>
        <row r="388">
          <cell r="G388">
            <v>-243822.61</v>
          </cell>
          <cell r="H388">
            <v>30000</v>
          </cell>
        </row>
        <row r="388">
          <cell r="J388">
            <v>40700.18</v>
          </cell>
        </row>
        <row r="388">
          <cell r="L388">
            <v>-254522.79</v>
          </cell>
          <cell r="M388">
            <v>254522.79</v>
          </cell>
        </row>
        <row r="389">
          <cell r="A389" t="str">
            <v>S433020</v>
          </cell>
        </row>
        <row r="389">
          <cell r="C389" t="str">
            <v>宁波市北仑屹昌机械有限公司</v>
          </cell>
        </row>
        <row r="389">
          <cell r="E389" t="str">
            <v>CNY</v>
          </cell>
        </row>
        <row r="389">
          <cell r="G389">
            <v>-197430.71</v>
          </cell>
          <cell r="H389">
            <v>0</v>
          </cell>
        </row>
        <row r="389">
          <cell r="J389">
            <v>111466.48</v>
          </cell>
        </row>
        <row r="389">
          <cell r="L389">
            <v>-308897.19</v>
          </cell>
          <cell r="M389">
            <v>308897.19</v>
          </cell>
        </row>
        <row r="390">
          <cell r="A390" t="str">
            <v>S433021</v>
          </cell>
        </row>
        <row r="390">
          <cell r="C390" t="str">
            <v>慈溪市维克多自控元件有限公司</v>
          </cell>
        </row>
        <row r="390">
          <cell r="E390" t="str">
            <v>CNY</v>
          </cell>
        </row>
        <row r="390">
          <cell r="G390">
            <v>-508630.26</v>
          </cell>
          <cell r="H390">
            <v>51500</v>
          </cell>
        </row>
        <row r="390">
          <cell r="J390">
            <v>1500</v>
          </cell>
        </row>
        <row r="390">
          <cell r="L390">
            <v>-458630.26</v>
          </cell>
          <cell r="M390">
            <v>458630.26</v>
          </cell>
        </row>
        <row r="391">
          <cell r="A391" t="str">
            <v>S433022</v>
          </cell>
        </row>
        <row r="391">
          <cell r="C391" t="str">
            <v>宁海县佳能汽车部件有限公司</v>
          </cell>
        </row>
        <row r="391">
          <cell r="E391" t="str">
            <v>CNY</v>
          </cell>
        </row>
        <row r="391">
          <cell r="G391">
            <v>0</v>
          </cell>
          <cell r="H391">
            <v>0</v>
          </cell>
        </row>
        <row r="391">
          <cell r="J391">
            <v>0</v>
          </cell>
        </row>
        <row r="391">
          <cell r="L391">
            <v>0</v>
          </cell>
          <cell r="M391">
            <v>0</v>
          </cell>
        </row>
        <row r="392">
          <cell r="A392" t="str">
            <v>S433023</v>
          </cell>
        </row>
        <row r="392">
          <cell r="C392" t="str">
            <v>浙江万里安全器材制造有限公司</v>
          </cell>
        </row>
        <row r="392">
          <cell r="E392" t="str">
            <v>CNY</v>
          </cell>
        </row>
        <row r="392">
          <cell r="G392">
            <v>-344341.93</v>
          </cell>
          <cell r="H392">
            <v>0</v>
          </cell>
        </row>
        <row r="392">
          <cell r="J392">
            <v>26842.02</v>
          </cell>
        </row>
        <row r="392">
          <cell r="L392">
            <v>-371183.95</v>
          </cell>
          <cell r="M392">
            <v>371183.95</v>
          </cell>
        </row>
        <row r="393">
          <cell r="A393" t="str">
            <v>S433025</v>
          </cell>
        </row>
        <row r="393">
          <cell r="C393" t="str">
            <v>中广核俊尔（浙江）新材料有限公司</v>
          </cell>
        </row>
        <row r="393">
          <cell r="E393" t="str">
            <v>CNY</v>
          </cell>
        </row>
        <row r="393">
          <cell r="G393">
            <v>0</v>
          </cell>
          <cell r="H393">
            <v>0</v>
          </cell>
        </row>
        <row r="393">
          <cell r="J393">
            <v>0</v>
          </cell>
        </row>
        <row r="393">
          <cell r="L393">
            <v>0</v>
          </cell>
          <cell r="M393">
            <v>0</v>
          </cell>
        </row>
        <row r="394">
          <cell r="A394" t="str">
            <v>S433027</v>
          </cell>
        </row>
        <row r="394">
          <cell r="C394" t="str">
            <v>浙江泰极信汽车部件有限公司</v>
          </cell>
        </row>
        <row r="394">
          <cell r="E394" t="str">
            <v>CNY</v>
          </cell>
        </row>
        <row r="394">
          <cell r="G394">
            <v>-249669.96</v>
          </cell>
          <cell r="H394">
            <v>20000</v>
          </cell>
        </row>
        <row r="394">
          <cell r="J394">
            <v>0</v>
          </cell>
        </row>
        <row r="394">
          <cell r="L394">
            <v>-229669.96</v>
          </cell>
          <cell r="M394">
            <v>229669.96</v>
          </cell>
        </row>
        <row r="395">
          <cell r="A395" t="str">
            <v>S433028</v>
          </cell>
        </row>
        <row r="395">
          <cell r="C395" t="str">
            <v>温州鑫锐电器有限公司</v>
          </cell>
        </row>
        <row r="395">
          <cell r="E395" t="str">
            <v>CNY</v>
          </cell>
        </row>
        <row r="395">
          <cell r="G395">
            <v>-132222.88</v>
          </cell>
          <cell r="H395">
            <v>0</v>
          </cell>
        </row>
        <row r="395">
          <cell r="J395">
            <v>42894.8</v>
          </cell>
        </row>
        <row r="395">
          <cell r="L395">
            <v>-175117.68</v>
          </cell>
          <cell r="M395">
            <v>175117.68</v>
          </cell>
        </row>
        <row r="396">
          <cell r="A396" t="str">
            <v>S433029</v>
          </cell>
        </row>
        <row r="396">
          <cell r="C396" t="str">
            <v>温州华创汽车电器有限公司</v>
          </cell>
        </row>
        <row r="396">
          <cell r="E396" t="str">
            <v>CNY</v>
          </cell>
        </row>
        <row r="396">
          <cell r="G396">
            <v>0</v>
          </cell>
          <cell r="H396">
            <v>0</v>
          </cell>
        </row>
        <row r="396">
          <cell r="J396">
            <v>0</v>
          </cell>
        </row>
        <row r="396">
          <cell r="L396">
            <v>0</v>
          </cell>
          <cell r="M396">
            <v>0</v>
          </cell>
        </row>
        <row r="397">
          <cell r="A397" t="str">
            <v>S433030</v>
          </cell>
        </row>
        <row r="397">
          <cell r="C397" t="str">
            <v>宁波华腾首研新材料有限公司</v>
          </cell>
        </row>
        <row r="397">
          <cell r="E397" t="str">
            <v>CNY</v>
          </cell>
        </row>
        <row r="397">
          <cell r="G397">
            <v>-16000</v>
          </cell>
          <cell r="H397">
            <v>0</v>
          </cell>
        </row>
        <row r="397">
          <cell r="J397">
            <v>0</v>
          </cell>
        </row>
        <row r="397">
          <cell r="L397">
            <v>-16000</v>
          </cell>
          <cell r="M397">
            <v>16000</v>
          </cell>
        </row>
        <row r="398">
          <cell r="A398" t="str">
            <v>S433031</v>
          </cell>
        </row>
        <row r="398">
          <cell r="C398" t="str">
            <v>天台宏泰电子有限公司</v>
          </cell>
        </row>
        <row r="398">
          <cell r="E398" t="str">
            <v>CNY</v>
          </cell>
        </row>
        <row r="398">
          <cell r="G398">
            <v>-109495.64</v>
          </cell>
          <cell r="H398">
            <v>18000</v>
          </cell>
        </row>
        <row r="398">
          <cell r="J398">
            <v>0</v>
          </cell>
        </row>
        <row r="398">
          <cell r="L398">
            <v>-91495.64</v>
          </cell>
          <cell r="M398">
            <v>91495.64</v>
          </cell>
        </row>
        <row r="399">
          <cell r="A399" t="str">
            <v>S433032</v>
          </cell>
        </row>
        <row r="399">
          <cell r="C399" t="str">
            <v>温州市晏顺紧固件有限公司</v>
          </cell>
        </row>
        <row r="399">
          <cell r="E399" t="str">
            <v>CNY</v>
          </cell>
        </row>
        <row r="399">
          <cell r="G399">
            <v>0</v>
          </cell>
          <cell r="H399">
            <v>9180</v>
          </cell>
        </row>
        <row r="399">
          <cell r="J399">
            <v>0</v>
          </cell>
        </row>
        <row r="399">
          <cell r="L399">
            <v>9180</v>
          </cell>
          <cell r="M399">
            <v>-9180</v>
          </cell>
        </row>
        <row r="400">
          <cell r="A400" t="str">
            <v>S433035</v>
          </cell>
        </row>
        <row r="400">
          <cell r="C400" t="str">
            <v>杭州萧山远东汽车修理厂</v>
          </cell>
        </row>
        <row r="400">
          <cell r="E400" t="str">
            <v>CNY</v>
          </cell>
        </row>
        <row r="400">
          <cell r="G400">
            <v>0</v>
          </cell>
          <cell r="H400">
            <v>3000</v>
          </cell>
        </row>
        <row r="400">
          <cell r="J400">
            <v>0</v>
          </cell>
        </row>
        <row r="400">
          <cell r="L400">
            <v>3000</v>
          </cell>
          <cell r="M400">
            <v>-3000</v>
          </cell>
        </row>
        <row r="401">
          <cell r="A401" t="str">
            <v>S434001</v>
          </cell>
        </row>
        <row r="401">
          <cell r="C401" t="str">
            <v>合肥光码科技有限公司</v>
          </cell>
        </row>
        <row r="401">
          <cell r="E401" t="str">
            <v>CNY</v>
          </cell>
        </row>
        <row r="401">
          <cell r="G401">
            <v>-260778.92</v>
          </cell>
          <cell r="H401">
            <v>20600</v>
          </cell>
        </row>
        <row r="401">
          <cell r="J401">
            <v>16735.92</v>
          </cell>
        </row>
        <row r="401">
          <cell r="L401">
            <v>-256914.84</v>
          </cell>
          <cell r="M401">
            <v>256914.84</v>
          </cell>
        </row>
        <row r="402">
          <cell r="A402" t="str">
            <v>S434002</v>
          </cell>
        </row>
        <row r="402">
          <cell r="C402" t="str">
            <v>芜湖星火软轴控制索制造有限公司</v>
          </cell>
        </row>
        <row r="402">
          <cell r="E402" t="str">
            <v>CNY</v>
          </cell>
        </row>
        <row r="402">
          <cell r="G402">
            <v>-326217.7</v>
          </cell>
          <cell r="H402">
            <v>30900</v>
          </cell>
        </row>
        <row r="402">
          <cell r="J402">
            <v>2785.35</v>
          </cell>
        </row>
        <row r="402">
          <cell r="L402">
            <v>-298103.05</v>
          </cell>
          <cell r="M402">
            <v>298103.05</v>
          </cell>
        </row>
        <row r="403">
          <cell r="A403" t="str">
            <v>S434003</v>
          </cell>
        </row>
        <row r="403">
          <cell r="C403" t="str">
            <v>芜湖市卓人汽车配件有限责任公司</v>
          </cell>
        </row>
        <row r="403">
          <cell r="E403" t="str">
            <v>CNY</v>
          </cell>
        </row>
        <row r="403">
          <cell r="G403">
            <v>-103352.93</v>
          </cell>
          <cell r="H403">
            <v>0</v>
          </cell>
        </row>
        <row r="403">
          <cell r="J403">
            <v>35636.02</v>
          </cell>
        </row>
        <row r="403">
          <cell r="L403">
            <v>-138988.95</v>
          </cell>
          <cell r="M403">
            <v>138988.95</v>
          </cell>
        </row>
        <row r="404">
          <cell r="A404" t="str">
            <v>S434006</v>
          </cell>
        </row>
        <row r="404">
          <cell r="C404" t="str">
            <v>安徽汉升工业部件股份有限公司</v>
          </cell>
        </row>
        <row r="404">
          <cell r="E404" t="str">
            <v>CNY</v>
          </cell>
        </row>
        <row r="404">
          <cell r="G404">
            <v>-29634.53</v>
          </cell>
          <cell r="H404">
            <v>0</v>
          </cell>
        </row>
        <row r="404">
          <cell r="J404">
            <v>6527.4</v>
          </cell>
        </row>
        <row r="404">
          <cell r="L404">
            <v>-36161.93</v>
          </cell>
          <cell r="M404">
            <v>36161.93</v>
          </cell>
        </row>
        <row r="405">
          <cell r="A405" t="str">
            <v>S434007</v>
          </cell>
        </row>
        <row r="405">
          <cell r="C405" t="str">
            <v>滁州岳众汽车零部件有限公司</v>
          </cell>
        </row>
        <row r="405">
          <cell r="E405" t="str">
            <v>CNY</v>
          </cell>
        </row>
        <row r="405">
          <cell r="G405">
            <v>58565.7800000007</v>
          </cell>
          <cell r="H405">
            <v>0</v>
          </cell>
        </row>
        <row r="405">
          <cell r="J405">
            <v>0</v>
          </cell>
        </row>
        <row r="405">
          <cell r="L405">
            <v>58565.7800000007</v>
          </cell>
          <cell r="M405">
            <v>-58565.7800000007</v>
          </cell>
        </row>
        <row r="406">
          <cell r="A406" t="str">
            <v>S434008</v>
          </cell>
        </row>
        <row r="406">
          <cell r="C406" t="str">
            <v>安徽博朗凯德织物有限公司</v>
          </cell>
        </row>
        <row r="406">
          <cell r="E406" t="str">
            <v>CNY</v>
          </cell>
        </row>
        <row r="406">
          <cell r="G406">
            <v>-3646.55</v>
          </cell>
          <cell r="H406">
            <v>0</v>
          </cell>
        </row>
        <row r="406">
          <cell r="J406">
            <v>0</v>
          </cell>
        </row>
        <row r="406">
          <cell r="L406">
            <v>-3646.55</v>
          </cell>
          <cell r="M406">
            <v>3646.55</v>
          </cell>
        </row>
        <row r="407">
          <cell r="A407" t="str">
            <v>S434010</v>
          </cell>
        </row>
        <row r="407">
          <cell r="C407" t="str">
            <v>安徽盛达前亮铝业有限公司</v>
          </cell>
        </row>
        <row r="407">
          <cell r="E407" t="str">
            <v>CNY</v>
          </cell>
        </row>
        <row r="407">
          <cell r="G407">
            <v>-4352</v>
          </cell>
          <cell r="H407">
            <v>0</v>
          </cell>
        </row>
        <row r="407">
          <cell r="J407">
            <v>0</v>
          </cell>
        </row>
        <row r="407">
          <cell r="L407">
            <v>-4352</v>
          </cell>
          <cell r="M407">
            <v>4352</v>
          </cell>
        </row>
        <row r="408">
          <cell r="A408" t="str">
            <v>S434011</v>
          </cell>
        </row>
        <row r="408">
          <cell r="C408" t="str">
            <v>芜湖金安世腾汽车安全系统有限公司</v>
          </cell>
        </row>
        <row r="408">
          <cell r="E408" t="str">
            <v>CNY</v>
          </cell>
        </row>
        <row r="408">
          <cell r="G408">
            <v>0</v>
          </cell>
          <cell r="H408">
            <v>0</v>
          </cell>
        </row>
        <row r="408">
          <cell r="J408">
            <v>0</v>
          </cell>
        </row>
        <row r="408">
          <cell r="L408">
            <v>0</v>
          </cell>
          <cell r="M408">
            <v>0</v>
          </cell>
        </row>
        <row r="409">
          <cell r="A409" t="str">
            <v>S435001</v>
          </cell>
        </row>
        <row r="409">
          <cell r="C409" t="str">
            <v>厦门凯平化工有限公司</v>
          </cell>
        </row>
        <row r="409">
          <cell r="E409" t="str">
            <v>CNY</v>
          </cell>
        </row>
        <row r="409">
          <cell r="G409">
            <v>-821382.33</v>
          </cell>
          <cell r="H409">
            <v>0</v>
          </cell>
        </row>
        <row r="409">
          <cell r="J409">
            <v>78153.33</v>
          </cell>
        </row>
        <row r="409">
          <cell r="L409">
            <v>-899535.66</v>
          </cell>
          <cell r="M409">
            <v>899535.66</v>
          </cell>
        </row>
        <row r="410">
          <cell r="A410" t="str">
            <v>S435003</v>
          </cell>
        </row>
        <row r="410">
          <cell r="C410" t="str">
            <v>泉州市福兴塑料五金有限公司</v>
          </cell>
        </row>
        <row r="410">
          <cell r="E410" t="str">
            <v>CNY</v>
          </cell>
        </row>
        <row r="410">
          <cell r="G410">
            <v>-120966.5</v>
          </cell>
          <cell r="H410">
            <v>0</v>
          </cell>
        </row>
        <row r="410">
          <cell r="J410">
            <v>28024</v>
          </cell>
        </row>
        <row r="410">
          <cell r="L410">
            <v>-148990.5</v>
          </cell>
          <cell r="M410">
            <v>148990.5</v>
          </cell>
        </row>
        <row r="411">
          <cell r="A411" t="str">
            <v>S435004</v>
          </cell>
        </row>
        <row r="411">
          <cell r="C411" t="str">
            <v>厦门市鑫荣飞工贸有限公司</v>
          </cell>
        </row>
        <row r="411">
          <cell r="E411" t="str">
            <v>CNY</v>
          </cell>
        </row>
        <row r="411">
          <cell r="G411">
            <v>-1291497.07</v>
          </cell>
          <cell r="H411">
            <v>60000</v>
          </cell>
        </row>
        <row r="411">
          <cell r="J411">
            <v>262494.48</v>
          </cell>
        </row>
        <row r="411">
          <cell r="L411">
            <v>-1493991.55</v>
          </cell>
          <cell r="M411">
            <v>1493991.55</v>
          </cell>
        </row>
        <row r="412">
          <cell r="A412" t="str">
            <v>S437001</v>
          </cell>
        </row>
        <row r="412">
          <cell r="C412" t="str">
            <v>中国重汽集团济南卡车股份有限公司</v>
          </cell>
        </row>
        <row r="412">
          <cell r="E412" t="str">
            <v>CNY</v>
          </cell>
        </row>
        <row r="412">
          <cell r="G412">
            <v>0</v>
          </cell>
          <cell r="H412">
            <v>0</v>
          </cell>
        </row>
        <row r="412">
          <cell r="J412">
            <v>0</v>
          </cell>
        </row>
        <row r="412">
          <cell r="L412">
            <v>0</v>
          </cell>
          <cell r="M412">
            <v>0</v>
          </cell>
        </row>
        <row r="413">
          <cell r="A413" t="str">
            <v>S437002</v>
          </cell>
        </row>
        <row r="413">
          <cell r="C413" t="str">
            <v>中国重汽集团济南商用车有限公司</v>
          </cell>
        </row>
        <row r="413">
          <cell r="E413" t="str">
            <v>CNY</v>
          </cell>
        </row>
        <row r="413">
          <cell r="G413">
            <v>0</v>
          </cell>
          <cell r="H413">
            <v>0</v>
          </cell>
        </row>
        <row r="413">
          <cell r="J413">
            <v>0</v>
          </cell>
        </row>
        <row r="413">
          <cell r="L413">
            <v>0</v>
          </cell>
          <cell r="M413">
            <v>0</v>
          </cell>
        </row>
        <row r="414">
          <cell r="A414" t="str">
            <v>S437004</v>
          </cell>
        </row>
        <row r="414">
          <cell r="C414" t="str">
            <v>青岛福基纺织有限公司</v>
          </cell>
        </row>
        <row r="414">
          <cell r="E414" t="str">
            <v>CNY</v>
          </cell>
        </row>
        <row r="414">
          <cell r="G414">
            <v>-1384822.71</v>
          </cell>
          <cell r="H414">
            <v>300000</v>
          </cell>
        </row>
        <row r="414">
          <cell r="J414">
            <v>115506.87</v>
          </cell>
        </row>
        <row r="414">
          <cell r="L414">
            <v>-1200329.58</v>
          </cell>
          <cell r="M414">
            <v>1200329.58</v>
          </cell>
        </row>
        <row r="415">
          <cell r="A415" t="str">
            <v>S437005</v>
          </cell>
        </row>
        <row r="415">
          <cell r="C415" t="str">
            <v>青岛盛有电子科技有限公司</v>
          </cell>
        </row>
        <row r="415">
          <cell r="E415" t="str">
            <v>CNY</v>
          </cell>
        </row>
        <row r="415">
          <cell r="G415">
            <v>-3625.91999999969</v>
          </cell>
          <cell r="H415">
            <v>0</v>
          </cell>
        </row>
        <row r="415">
          <cell r="J415">
            <v>0</v>
          </cell>
        </row>
        <row r="415">
          <cell r="L415">
            <v>-3625.91999999969</v>
          </cell>
          <cell r="M415">
            <v>3625.91999999969</v>
          </cell>
        </row>
        <row r="416">
          <cell r="A416" t="str">
            <v>S437007</v>
          </cell>
        </row>
        <row r="416">
          <cell r="C416" t="str">
            <v>万华化学(烟台)销售有限公司</v>
          </cell>
        </row>
        <row r="416">
          <cell r="E416" t="str">
            <v>CNY</v>
          </cell>
        </row>
        <row r="416">
          <cell r="G416">
            <v>0</v>
          </cell>
          <cell r="H416">
            <v>0</v>
          </cell>
        </row>
        <row r="416">
          <cell r="J416">
            <v>528312.5</v>
          </cell>
        </row>
        <row r="416">
          <cell r="L416">
            <v>-528312.5</v>
          </cell>
          <cell r="M416">
            <v>528312.5</v>
          </cell>
        </row>
        <row r="417">
          <cell r="A417" t="str">
            <v>S437008</v>
          </cell>
        </row>
        <row r="417">
          <cell r="C417" t="str">
            <v>烟台青沪纸业有限公司</v>
          </cell>
        </row>
        <row r="417">
          <cell r="E417" t="str">
            <v>CNY</v>
          </cell>
        </row>
        <row r="417">
          <cell r="G417">
            <v>-21121.07</v>
          </cell>
          <cell r="H417">
            <v>10000</v>
          </cell>
        </row>
        <row r="417">
          <cell r="J417">
            <v>0</v>
          </cell>
        </row>
        <row r="417">
          <cell r="L417">
            <v>-11121.07</v>
          </cell>
          <cell r="M417">
            <v>11121.07</v>
          </cell>
        </row>
        <row r="418">
          <cell r="A418" t="str">
            <v>S437010</v>
          </cell>
        </row>
        <row r="418">
          <cell r="C418" t="str">
            <v>昌乐天齐色织布有限公司</v>
          </cell>
        </row>
        <row r="418">
          <cell r="E418" t="str">
            <v>CNY</v>
          </cell>
        </row>
        <row r="418">
          <cell r="G418">
            <v>-55300.45</v>
          </cell>
          <cell r="H418">
            <v>0</v>
          </cell>
        </row>
        <row r="418">
          <cell r="J418">
            <v>0</v>
          </cell>
        </row>
        <row r="418">
          <cell r="L418">
            <v>-55300.45</v>
          </cell>
          <cell r="M418">
            <v>55300.45</v>
          </cell>
        </row>
        <row r="419">
          <cell r="A419" t="str">
            <v>S437011</v>
          </cell>
        </row>
        <row r="419">
          <cell r="C419" t="str">
            <v>诸城市黄海剑杆织布厂</v>
          </cell>
        </row>
        <row r="419">
          <cell r="E419" t="str">
            <v>CNY</v>
          </cell>
        </row>
        <row r="419">
          <cell r="G419">
            <v>0</v>
          </cell>
          <cell r="H419">
            <v>0</v>
          </cell>
        </row>
        <row r="419">
          <cell r="J419">
            <v>0</v>
          </cell>
        </row>
        <row r="419">
          <cell r="L419">
            <v>0</v>
          </cell>
          <cell r="M419">
            <v>0</v>
          </cell>
        </row>
        <row r="420">
          <cell r="A420" t="str">
            <v>S437015</v>
          </cell>
        </row>
        <row r="420">
          <cell r="C420" t="str">
            <v>山东金达汽车部件制造股份有限公司</v>
          </cell>
        </row>
        <row r="420">
          <cell r="E420" t="str">
            <v>CNY</v>
          </cell>
        </row>
        <row r="420">
          <cell r="G420">
            <v>-3255225.61</v>
          </cell>
          <cell r="H420">
            <v>463500</v>
          </cell>
        </row>
        <row r="420">
          <cell r="J420">
            <v>473603.74</v>
          </cell>
        </row>
        <row r="420">
          <cell r="L420">
            <v>-3265329.35</v>
          </cell>
          <cell r="M420">
            <v>3265329.35</v>
          </cell>
        </row>
        <row r="421">
          <cell r="A421" t="str">
            <v>S437016</v>
          </cell>
        </row>
        <row r="421">
          <cell r="C421" t="str">
            <v>曲阜陆航座椅辅料有限公司</v>
          </cell>
        </row>
        <row r="421">
          <cell r="E421" t="str">
            <v>CNY</v>
          </cell>
        </row>
        <row r="421">
          <cell r="G421">
            <v>-140095.57</v>
          </cell>
          <cell r="H421">
            <v>10300</v>
          </cell>
        </row>
        <row r="421">
          <cell r="J421">
            <v>15300</v>
          </cell>
        </row>
        <row r="421">
          <cell r="L421">
            <v>-145095.57</v>
          </cell>
          <cell r="M421">
            <v>145095.57</v>
          </cell>
        </row>
        <row r="422">
          <cell r="A422" t="str">
            <v>S437017</v>
          </cell>
        </row>
        <row r="422">
          <cell r="C422" t="str">
            <v>山东泰鹏新材料有限公司</v>
          </cell>
        </row>
        <row r="422">
          <cell r="E422" t="str">
            <v>CNY</v>
          </cell>
        </row>
        <row r="422">
          <cell r="G422">
            <v>0</v>
          </cell>
          <cell r="H422">
            <v>0</v>
          </cell>
        </row>
        <row r="422">
          <cell r="J422">
            <v>0</v>
          </cell>
        </row>
        <row r="422">
          <cell r="L422">
            <v>0</v>
          </cell>
          <cell r="M422">
            <v>0</v>
          </cell>
        </row>
        <row r="423">
          <cell r="A423" t="str">
            <v>S437018</v>
          </cell>
        </row>
        <row r="423">
          <cell r="C423" t="str">
            <v>文登太成电子有限公司</v>
          </cell>
        </row>
        <row r="423">
          <cell r="E423" t="str">
            <v>CNY</v>
          </cell>
        </row>
        <row r="423">
          <cell r="G423">
            <v>-102582.89</v>
          </cell>
          <cell r="H423">
            <v>10000</v>
          </cell>
        </row>
        <row r="423">
          <cell r="J423">
            <v>7424.1</v>
          </cell>
        </row>
        <row r="423">
          <cell r="L423">
            <v>-100006.99</v>
          </cell>
          <cell r="M423">
            <v>100006.99</v>
          </cell>
        </row>
        <row r="424">
          <cell r="A424" t="str">
            <v>S437019</v>
          </cell>
        </row>
        <row r="424">
          <cell r="C424" t="str">
            <v>日照浩利橡塑有限公司</v>
          </cell>
        </row>
        <row r="424">
          <cell r="E424" t="str">
            <v>CNY</v>
          </cell>
        </row>
        <row r="424">
          <cell r="G424">
            <v>-2688475.89</v>
          </cell>
          <cell r="H424">
            <v>668000</v>
          </cell>
        </row>
        <row r="424">
          <cell r="J424">
            <v>197183.49</v>
          </cell>
        </row>
        <row r="424">
          <cell r="L424">
            <v>-2217659.38</v>
          </cell>
          <cell r="M424">
            <v>2217659.38</v>
          </cell>
        </row>
        <row r="425">
          <cell r="A425" t="str">
            <v>S437022</v>
          </cell>
        </row>
        <row r="425">
          <cell r="C425" t="str">
            <v>德州志鹏海绵制品有限公司</v>
          </cell>
        </row>
        <row r="425">
          <cell r="E425" t="str">
            <v>CNY</v>
          </cell>
        </row>
        <row r="425">
          <cell r="G425">
            <v>-62319</v>
          </cell>
          <cell r="H425">
            <v>0</v>
          </cell>
        </row>
        <row r="425">
          <cell r="J425">
            <v>0</v>
          </cell>
        </row>
        <row r="425">
          <cell r="L425">
            <v>-62319</v>
          </cell>
          <cell r="M425">
            <v>62319</v>
          </cell>
        </row>
        <row r="426">
          <cell r="A426" t="str">
            <v>S437023</v>
          </cell>
        </row>
        <row r="426">
          <cell r="C426" t="str">
            <v>高唐强盛机械有限公司</v>
          </cell>
        </row>
        <row r="426">
          <cell r="E426" t="str">
            <v>CNY</v>
          </cell>
        </row>
        <row r="426">
          <cell r="G426">
            <v>-856630.84</v>
          </cell>
          <cell r="H426">
            <v>20000</v>
          </cell>
        </row>
        <row r="426">
          <cell r="J426">
            <v>0</v>
          </cell>
        </row>
        <row r="426">
          <cell r="L426">
            <v>-836630.84</v>
          </cell>
          <cell r="M426">
            <v>836630.84</v>
          </cell>
        </row>
        <row r="427">
          <cell r="A427" t="str">
            <v>S437024</v>
          </cell>
        </row>
        <row r="427">
          <cell r="C427" t="str">
            <v>佳化化学(滨州)有限公司</v>
          </cell>
        </row>
        <row r="427">
          <cell r="E427" t="str">
            <v>CNY</v>
          </cell>
        </row>
        <row r="427">
          <cell r="G427">
            <v>0</v>
          </cell>
          <cell r="H427">
            <v>0</v>
          </cell>
        </row>
        <row r="427">
          <cell r="J427">
            <v>0</v>
          </cell>
        </row>
        <row r="427">
          <cell r="L427">
            <v>0</v>
          </cell>
          <cell r="M427">
            <v>0</v>
          </cell>
        </row>
        <row r="428">
          <cell r="A428" t="str">
            <v>S437027</v>
          </cell>
        </row>
        <row r="428">
          <cell r="C428" t="str">
            <v>文登市凤凰婷装饰布有限公司</v>
          </cell>
        </row>
        <row r="428">
          <cell r="E428" t="str">
            <v>CNY</v>
          </cell>
        </row>
        <row r="428">
          <cell r="G428">
            <v>-314.6</v>
          </cell>
          <cell r="H428">
            <v>0</v>
          </cell>
        </row>
        <row r="428">
          <cell r="J428">
            <v>0</v>
          </cell>
        </row>
        <row r="428">
          <cell r="L428">
            <v>-314.6</v>
          </cell>
          <cell r="M428">
            <v>314.6</v>
          </cell>
        </row>
        <row r="429">
          <cell r="A429" t="str">
            <v>S437028</v>
          </cell>
        </row>
        <row r="429">
          <cell r="C429" t="str">
            <v>山东隆华新材料股份有限公司</v>
          </cell>
        </row>
        <row r="429">
          <cell r="E429" t="str">
            <v>CNY</v>
          </cell>
        </row>
        <row r="429">
          <cell r="G429">
            <v>2.3283064365387e-10</v>
          </cell>
          <cell r="H429">
            <v>0</v>
          </cell>
        </row>
        <row r="429">
          <cell r="J429">
            <v>0</v>
          </cell>
        </row>
        <row r="429">
          <cell r="L429">
            <v>2.3283064365387e-10</v>
          </cell>
          <cell r="M429">
            <v>-2.3283064365387e-10</v>
          </cell>
        </row>
        <row r="430">
          <cell r="A430" t="str">
            <v>S437029</v>
          </cell>
        </row>
        <row r="430">
          <cell r="C430" t="str">
            <v>济南华欧自动化技术有限公司</v>
          </cell>
        </row>
        <row r="430">
          <cell r="E430" t="str">
            <v>CNY</v>
          </cell>
        </row>
        <row r="430">
          <cell r="G430">
            <v>0</v>
          </cell>
          <cell r="H430">
            <v>0</v>
          </cell>
        </row>
        <row r="430">
          <cell r="J430">
            <v>0</v>
          </cell>
        </row>
        <row r="430">
          <cell r="L430">
            <v>0</v>
          </cell>
          <cell r="M430">
            <v>0</v>
          </cell>
        </row>
        <row r="431">
          <cell r="A431" t="str">
            <v>S437030</v>
          </cell>
        </row>
        <row r="431">
          <cell r="C431" t="str">
            <v>潍坊精华海绵有限公司</v>
          </cell>
        </row>
        <row r="431">
          <cell r="E431" t="str">
            <v>CNY</v>
          </cell>
        </row>
        <row r="431">
          <cell r="G431">
            <v>0</v>
          </cell>
          <cell r="H431">
            <v>0</v>
          </cell>
        </row>
        <row r="431">
          <cell r="J431">
            <v>0</v>
          </cell>
        </row>
        <row r="431">
          <cell r="L431">
            <v>0</v>
          </cell>
          <cell r="M431">
            <v>0</v>
          </cell>
        </row>
        <row r="432">
          <cell r="A432" t="str">
            <v>S437031</v>
          </cell>
        </row>
        <row r="432">
          <cell r="C432" t="str">
            <v>山东万澳汽车附件科技有限公司</v>
          </cell>
        </row>
        <row r="432">
          <cell r="E432" t="str">
            <v>CNY</v>
          </cell>
        </row>
        <row r="432">
          <cell r="G432">
            <v>-116636.48</v>
          </cell>
          <cell r="H432">
            <v>0</v>
          </cell>
        </row>
        <row r="432">
          <cell r="J432">
            <v>4531.87</v>
          </cell>
        </row>
        <row r="432">
          <cell r="L432">
            <v>-121168.35</v>
          </cell>
          <cell r="M432">
            <v>121168.35</v>
          </cell>
        </row>
        <row r="433">
          <cell r="A433" t="str">
            <v>S437032</v>
          </cell>
        </row>
        <row r="433">
          <cell r="C433" t="str">
            <v>山东昊松新材料科技有限公司</v>
          </cell>
        </row>
        <row r="433">
          <cell r="E433" t="str">
            <v>CNY</v>
          </cell>
        </row>
        <row r="433">
          <cell r="G433">
            <v>0</v>
          </cell>
          <cell r="H433">
            <v>0</v>
          </cell>
        </row>
        <row r="433">
          <cell r="J433">
            <v>0</v>
          </cell>
        </row>
        <row r="433">
          <cell r="L433">
            <v>0</v>
          </cell>
          <cell r="M433">
            <v>0</v>
          </cell>
        </row>
        <row r="434">
          <cell r="A434" t="str">
            <v>S437033</v>
          </cell>
        </row>
        <row r="434">
          <cell r="C434" t="str">
            <v>日照联成工程机械有限公司</v>
          </cell>
        </row>
        <row r="434">
          <cell r="E434" t="str">
            <v>CNY</v>
          </cell>
        </row>
        <row r="434">
          <cell r="G434">
            <v>0</v>
          </cell>
          <cell r="H434">
            <v>0</v>
          </cell>
        </row>
        <row r="434">
          <cell r="J434">
            <v>0</v>
          </cell>
        </row>
        <row r="434">
          <cell r="L434">
            <v>0</v>
          </cell>
          <cell r="M434">
            <v>0</v>
          </cell>
        </row>
        <row r="435">
          <cell r="A435" t="str">
            <v>S437034</v>
          </cell>
        </row>
        <row r="435">
          <cell r="C435" t="str">
            <v>潍坊振晟汽车零部件有限公司</v>
          </cell>
        </row>
        <row r="435">
          <cell r="E435" t="str">
            <v>CNY</v>
          </cell>
        </row>
        <row r="435">
          <cell r="G435">
            <v>-106230.66</v>
          </cell>
          <cell r="H435">
            <v>10300</v>
          </cell>
        </row>
        <row r="435">
          <cell r="J435">
            <v>300</v>
          </cell>
        </row>
        <row r="435">
          <cell r="L435">
            <v>-96230.66</v>
          </cell>
          <cell r="M435">
            <v>96230.66</v>
          </cell>
        </row>
        <row r="436">
          <cell r="A436" t="str">
            <v>S437035</v>
          </cell>
        </row>
        <row r="436">
          <cell r="C436" t="str">
            <v>诸城市弘和源商贸有限公司</v>
          </cell>
        </row>
        <row r="436">
          <cell r="E436" t="str">
            <v>CNY</v>
          </cell>
        </row>
        <row r="436">
          <cell r="G436">
            <v>-0.459999999991851</v>
          </cell>
          <cell r="H436">
            <v>0</v>
          </cell>
        </row>
        <row r="436">
          <cell r="J436">
            <v>0</v>
          </cell>
        </row>
        <row r="436">
          <cell r="L436">
            <v>-0.459999999991851</v>
          </cell>
          <cell r="M436">
            <v>0.459999999991851</v>
          </cell>
        </row>
        <row r="437">
          <cell r="A437" t="str">
            <v>S437039</v>
          </cell>
        </row>
        <row r="437">
          <cell r="C437" t="str">
            <v>山东慧源精细化工有限公司</v>
          </cell>
        </row>
        <row r="437">
          <cell r="E437" t="str">
            <v>CNY</v>
          </cell>
        </row>
        <row r="437">
          <cell r="G437">
            <v>-1176.66000000003</v>
          </cell>
          <cell r="H437">
            <v>0</v>
          </cell>
        </row>
        <row r="437">
          <cell r="J437">
            <v>0</v>
          </cell>
        </row>
        <row r="437">
          <cell r="L437">
            <v>-1176.66000000003</v>
          </cell>
          <cell r="M437">
            <v>1176.66000000003</v>
          </cell>
        </row>
        <row r="438">
          <cell r="A438" t="str">
            <v>S437040</v>
          </cell>
        </row>
        <row r="438">
          <cell r="C438" t="str">
            <v>淄博颜山专用汽车有限公司</v>
          </cell>
        </row>
        <row r="438">
          <cell r="E438" t="str">
            <v>CNY</v>
          </cell>
        </row>
        <row r="438">
          <cell r="G438">
            <v>-430000</v>
          </cell>
          <cell r="H438">
            <v>0</v>
          </cell>
        </row>
        <row r="438">
          <cell r="J438">
            <v>0</v>
          </cell>
        </row>
        <row r="438">
          <cell r="L438">
            <v>-430000</v>
          </cell>
          <cell r="M438">
            <v>430000</v>
          </cell>
        </row>
        <row r="439">
          <cell r="A439" t="str">
            <v>S437042</v>
          </cell>
        </row>
        <row r="439">
          <cell r="C439" t="str">
            <v>曹县鹏森木业有限公司</v>
          </cell>
        </row>
        <row r="439">
          <cell r="E439" t="str">
            <v>CNY</v>
          </cell>
        </row>
        <row r="439">
          <cell r="G439">
            <v>0</v>
          </cell>
          <cell r="H439">
            <v>0</v>
          </cell>
        </row>
        <row r="439">
          <cell r="J439">
            <v>0</v>
          </cell>
        </row>
        <row r="439">
          <cell r="L439">
            <v>0</v>
          </cell>
          <cell r="M439">
            <v>0</v>
          </cell>
        </row>
        <row r="440">
          <cell r="A440" t="str">
            <v>S437043</v>
          </cell>
        </row>
        <row r="440">
          <cell r="C440" t="str">
            <v>烟台美龙汽车部件有限公司</v>
          </cell>
        </row>
        <row r="440">
          <cell r="E440" t="str">
            <v>CNY</v>
          </cell>
        </row>
        <row r="440">
          <cell r="G440">
            <v>-25340.19</v>
          </cell>
          <cell r="H440">
            <v>0</v>
          </cell>
        </row>
        <row r="440">
          <cell r="J440">
            <v>0</v>
          </cell>
        </row>
        <row r="440">
          <cell r="L440">
            <v>-25340.19</v>
          </cell>
          <cell r="M440">
            <v>25340.19</v>
          </cell>
        </row>
        <row r="441">
          <cell r="A441" t="str">
            <v>S437045</v>
          </cell>
        </row>
        <row r="441">
          <cell r="C441" t="str">
            <v>曹县亿昌木制品有限公司</v>
          </cell>
        </row>
        <row r="441">
          <cell r="E441" t="str">
            <v>CNY</v>
          </cell>
        </row>
        <row r="441">
          <cell r="G441">
            <v>0</v>
          </cell>
          <cell r="H441">
            <v>0</v>
          </cell>
        </row>
        <row r="441">
          <cell r="J441">
            <v>0</v>
          </cell>
        </row>
        <row r="441">
          <cell r="L441">
            <v>0</v>
          </cell>
          <cell r="M441">
            <v>0</v>
          </cell>
        </row>
        <row r="442">
          <cell r="A442" t="str">
            <v>S437046</v>
          </cell>
        </row>
        <row r="442">
          <cell r="C442" t="str">
            <v>青岛中新华美塑料有限公司</v>
          </cell>
        </row>
        <row r="442">
          <cell r="E442" t="str">
            <v>CNY</v>
          </cell>
        </row>
        <row r="442">
          <cell r="G442">
            <v>0</v>
          </cell>
          <cell r="H442">
            <v>38850</v>
          </cell>
        </row>
        <row r="442">
          <cell r="J442">
            <v>38850</v>
          </cell>
        </row>
        <row r="442">
          <cell r="L442">
            <v>0</v>
          </cell>
          <cell r="M442">
            <v>0</v>
          </cell>
        </row>
        <row r="443">
          <cell r="A443" t="str">
            <v>S437047</v>
          </cell>
        </row>
        <row r="443">
          <cell r="C443" t="str">
            <v>青岛美泰塑胶有限公司</v>
          </cell>
        </row>
        <row r="443">
          <cell r="E443" t="str">
            <v>CNY</v>
          </cell>
        </row>
        <row r="443">
          <cell r="G443">
            <v>0</v>
          </cell>
          <cell r="H443">
            <v>0</v>
          </cell>
        </row>
        <row r="443">
          <cell r="J443">
            <v>0</v>
          </cell>
        </row>
        <row r="443">
          <cell r="L443">
            <v>0</v>
          </cell>
          <cell r="M443">
            <v>0</v>
          </cell>
        </row>
        <row r="444">
          <cell r="A444" t="str">
            <v>S437048</v>
          </cell>
        </row>
        <row r="444">
          <cell r="C444" t="str">
            <v>宁津县永胜胶合板厂</v>
          </cell>
        </row>
        <row r="444">
          <cell r="E444" t="str">
            <v>CNY</v>
          </cell>
        </row>
        <row r="444">
          <cell r="G444">
            <v>0</v>
          </cell>
          <cell r="H444">
            <v>0</v>
          </cell>
        </row>
        <row r="444">
          <cell r="J444">
            <v>0</v>
          </cell>
        </row>
        <row r="444">
          <cell r="L444">
            <v>0</v>
          </cell>
          <cell r="M444">
            <v>0</v>
          </cell>
        </row>
        <row r="445">
          <cell r="A445" t="str">
            <v>S437051</v>
          </cell>
        </row>
        <row r="445">
          <cell r="C445" t="str">
            <v>诸城恒信新材料科技有限公司</v>
          </cell>
        </row>
        <row r="445">
          <cell r="E445" t="str">
            <v>CNY</v>
          </cell>
        </row>
        <row r="445">
          <cell r="G445">
            <v>-71354.4199999999</v>
          </cell>
          <cell r="H445">
            <v>0</v>
          </cell>
        </row>
        <row r="445">
          <cell r="J445">
            <v>0</v>
          </cell>
        </row>
        <row r="445">
          <cell r="L445">
            <v>-71354.4199999999</v>
          </cell>
          <cell r="M445">
            <v>71354.4199999999</v>
          </cell>
        </row>
        <row r="446">
          <cell r="A446" t="str">
            <v>S437052</v>
          </cell>
        </row>
        <row r="446">
          <cell r="C446" t="str">
            <v>青岛莱恩斯电子有限公司</v>
          </cell>
        </row>
        <row r="446">
          <cell r="E446" t="str">
            <v>CNY</v>
          </cell>
        </row>
        <row r="446">
          <cell r="G446">
            <v>1200</v>
          </cell>
          <cell r="H446">
            <v>0</v>
          </cell>
        </row>
        <row r="446">
          <cell r="J446">
            <v>0</v>
          </cell>
        </row>
        <row r="446">
          <cell r="L446">
            <v>1200</v>
          </cell>
          <cell r="M446">
            <v>-1200</v>
          </cell>
        </row>
        <row r="447">
          <cell r="A447" t="str">
            <v>S437053</v>
          </cell>
        </row>
        <row r="447">
          <cell r="C447" t="str">
            <v>临沂方中新材料科技有限公司</v>
          </cell>
        </row>
        <row r="447">
          <cell r="E447" t="str">
            <v>CNY</v>
          </cell>
        </row>
        <row r="447">
          <cell r="G447">
            <v>-197000</v>
          </cell>
          <cell r="H447">
            <v>100000</v>
          </cell>
        </row>
        <row r="447">
          <cell r="J447">
            <v>211950</v>
          </cell>
        </row>
        <row r="447">
          <cell r="L447">
            <v>-308950</v>
          </cell>
          <cell r="M447">
            <v>308950</v>
          </cell>
        </row>
        <row r="448">
          <cell r="A448" t="str">
            <v>S437054</v>
          </cell>
        </row>
        <row r="448">
          <cell r="C448" t="str">
            <v>山东朗迪铝业有限公司</v>
          </cell>
        </row>
        <row r="448">
          <cell r="E448" t="str">
            <v>CNY</v>
          </cell>
        </row>
        <row r="448">
          <cell r="G448">
            <v>2749.4</v>
          </cell>
          <cell r="H448">
            <v>0</v>
          </cell>
        </row>
        <row r="448">
          <cell r="J448">
            <v>0</v>
          </cell>
        </row>
        <row r="448">
          <cell r="L448">
            <v>2749.4</v>
          </cell>
          <cell r="M448">
            <v>-2749.4</v>
          </cell>
        </row>
        <row r="449">
          <cell r="A449" t="str">
            <v>S437055</v>
          </cell>
        </row>
        <row r="449">
          <cell r="C449" t="str">
            <v>烟台毓顺汽车零部件有限公司</v>
          </cell>
        </row>
        <row r="449">
          <cell r="E449" t="str">
            <v>CNY</v>
          </cell>
        </row>
        <row r="449">
          <cell r="G449">
            <v>-550490.04</v>
          </cell>
          <cell r="H449">
            <v>70000</v>
          </cell>
        </row>
        <row r="449">
          <cell r="J449">
            <v>0</v>
          </cell>
        </row>
        <row r="449">
          <cell r="L449">
            <v>-480490.04</v>
          </cell>
          <cell r="M449">
            <v>480490.04</v>
          </cell>
        </row>
        <row r="450">
          <cell r="A450" t="str">
            <v>S437056</v>
          </cell>
        </row>
        <row r="450">
          <cell r="C450" t="str">
            <v>日照兴伟橡塑有限公司</v>
          </cell>
        </row>
        <row r="450">
          <cell r="E450" t="str">
            <v>CNY</v>
          </cell>
        </row>
        <row r="450">
          <cell r="G450">
            <v>0</v>
          </cell>
          <cell r="H450">
            <v>0</v>
          </cell>
        </row>
        <row r="450">
          <cell r="J450">
            <v>12602.75</v>
          </cell>
        </row>
        <row r="450">
          <cell r="L450">
            <v>-12602.75</v>
          </cell>
          <cell r="M450">
            <v>12602.75</v>
          </cell>
        </row>
        <row r="451">
          <cell r="A451" t="str">
            <v>S437057</v>
          </cell>
        </row>
        <row r="451">
          <cell r="C451" t="str">
            <v>青岛柏利美新材料有限公司</v>
          </cell>
        </row>
        <row r="451">
          <cell r="E451" t="str">
            <v>CNY</v>
          </cell>
        </row>
        <row r="451">
          <cell r="G451">
            <v>-166130</v>
          </cell>
          <cell r="H451">
            <v>0</v>
          </cell>
        </row>
        <row r="451">
          <cell r="J451">
            <v>61650</v>
          </cell>
        </row>
        <row r="451">
          <cell r="L451">
            <v>-227780</v>
          </cell>
          <cell r="M451">
            <v>227780</v>
          </cell>
        </row>
        <row r="452">
          <cell r="A452" t="str">
            <v>S437058</v>
          </cell>
        </row>
        <row r="452">
          <cell r="C452" t="str">
            <v>济南方正物流有限公司</v>
          </cell>
        </row>
        <row r="452">
          <cell r="E452" t="str">
            <v>CNY</v>
          </cell>
        </row>
        <row r="452">
          <cell r="G452">
            <v>0</v>
          </cell>
          <cell r="H452">
            <v>0</v>
          </cell>
        </row>
        <row r="452">
          <cell r="J452">
            <v>0</v>
          </cell>
        </row>
        <row r="452">
          <cell r="L452">
            <v>0</v>
          </cell>
          <cell r="M452">
            <v>0</v>
          </cell>
        </row>
        <row r="453">
          <cell r="A453" t="str">
            <v>S437060</v>
          </cell>
        </row>
        <row r="453">
          <cell r="C453" t="str">
            <v>日照联成汽车部件有限公司</v>
          </cell>
        </row>
        <row r="453">
          <cell r="E453" t="str">
            <v>CNY</v>
          </cell>
        </row>
        <row r="453">
          <cell r="G453">
            <v>-1165653.76</v>
          </cell>
          <cell r="H453">
            <v>0</v>
          </cell>
        </row>
        <row r="453">
          <cell r="J453">
            <v>67134.48</v>
          </cell>
        </row>
        <row r="453">
          <cell r="L453">
            <v>-1232788.24</v>
          </cell>
          <cell r="M453">
            <v>1232788.24</v>
          </cell>
        </row>
        <row r="454">
          <cell r="A454" t="str">
            <v>S437061</v>
          </cell>
        </row>
        <row r="454">
          <cell r="C454" t="str">
            <v>青岛宥恩工贸有限公司</v>
          </cell>
        </row>
        <row r="454">
          <cell r="E454" t="str">
            <v>CNY</v>
          </cell>
        </row>
        <row r="454">
          <cell r="G454">
            <v>0</v>
          </cell>
          <cell r="H454">
            <v>0</v>
          </cell>
        </row>
        <row r="454">
          <cell r="J454">
            <v>0</v>
          </cell>
        </row>
        <row r="454">
          <cell r="L454">
            <v>0</v>
          </cell>
          <cell r="M454">
            <v>0</v>
          </cell>
        </row>
        <row r="455">
          <cell r="A455" t="str">
            <v>S437063</v>
          </cell>
        </row>
        <row r="455">
          <cell r="C455" t="str">
            <v>济南汽车检测中心有限公司</v>
          </cell>
        </row>
        <row r="455">
          <cell r="E455" t="str">
            <v>CNY</v>
          </cell>
        </row>
        <row r="455">
          <cell r="G455">
            <v>0</v>
          </cell>
          <cell r="H455">
            <v>0</v>
          </cell>
        </row>
        <row r="455">
          <cell r="J455">
            <v>0</v>
          </cell>
        </row>
        <row r="455">
          <cell r="L455">
            <v>0</v>
          </cell>
          <cell r="M455">
            <v>0</v>
          </cell>
        </row>
        <row r="456">
          <cell r="A456" t="str">
            <v>S437066</v>
          </cell>
        </row>
        <row r="456">
          <cell r="C456" t="str">
            <v>潍坊四水包装有限公司</v>
          </cell>
        </row>
        <row r="456">
          <cell r="E456" t="str">
            <v>CNY</v>
          </cell>
        </row>
        <row r="456">
          <cell r="G456">
            <v>0</v>
          </cell>
          <cell r="H456">
            <v>0</v>
          </cell>
        </row>
        <row r="456">
          <cell r="J456">
            <v>0</v>
          </cell>
        </row>
        <row r="456">
          <cell r="L456">
            <v>0</v>
          </cell>
          <cell r="M456">
            <v>0</v>
          </cell>
        </row>
        <row r="457">
          <cell r="A457" t="str">
            <v>S437068</v>
          </cell>
        </row>
        <row r="457">
          <cell r="C457" t="str">
            <v>潍坊鑫德亿五金有限公司</v>
          </cell>
        </row>
        <row r="457">
          <cell r="E457" t="str">
            <v>CNY</v>
          </cell>
        </row>
        <row r="457">
          <cell r="G457">
            <v>0</v>
          </cell>
          <cell r="H457">
            <v>632.8</v>
          </cell>
        </row>
        <row r="457">
          <cell r="J457">
            <v>632.8</v>
          </cell>
        </row>
        <row r="457">
          <cell r="L457">
            <v>0</v>
          </cell>
          <cell r="M457">
            <v>0</v>
          </cell>
        </row>
        <row r="458">
          <cell r="A458" t="str">
            <v>S441002</v>
          </cell>
        </row>
        <row r="458">
          <cell r="C458" t="str">
            <v>鹤壁市恒通电气有限公司</v>
          </cell>
        </row>
        <row r="458">
          <cell r="E458" t="str">
            <v>CNY</v>
          </cell>
        </row>
        <row r="458">
          <cell r="G458">
            <v>0</v>
          </cell>
          <cell r="H458">
            <v>0</v>
          </cell>
        </row>
        <row r="458">
          <cell r="J458">
            <v>0</v>
          </cell>
        </row>
        <row r="458">
          <cell r="L458">
            <v>0</v>
          </cell>
          <cell r="M458">
            <v>0</v>
          </cell>
        </row>
        <row r="459">
          <cell r="A459" t="str">
            <v>S441004</v>
          </cell>
        </row>
        <row r="459">
          <cell r="C459" t="str">
            <v>武陟县顺鑫工程塑料有限公司</v>
          </cell>
        </row>
        <row r="459">
          <cell r="E459" t="str">
            <v>CNY</v>
          </cell>
        </row>
        <row r="459">
          <cell r="G459">
            <v>0</v>
          </cell>
          <cell r="H459">
            <v>0</v>
          </cell>
        </row>
        <row r="459">
          <cell r="J459">
            <v>0</v>
          </cell>
        </row>
        <row r="459">
          <cell r="L459">
            <v>0</v>
          </cell>
          <cell r="M459">
            <v>0</v>
          </cell>
        </row>
        <row r="460">
          <cell r="A460" t="str">
            <v>S442002</v>
          </cell>
        </row>
        <row r="460">
          <cell r="C460" t="str">
            <v>湖北伟士通汽车零件有限公司</v>
          </cell>
        </row>
        <row r="460">
          <cell r="E460" t="str">
            <v>CNY</v>
          </cell>
        </row>
        <row r="460">
          <cell r="G460">
            <v>-93150.55</v>
          </cell>
          <cell r="H460">
            <v>0</v>
          </cell>
        </row>
        <row r="460">
          <cell r="J460">
            <v>0</v>
          </cell>
        </row>
        <row r="460">
          <cell r="L460">
            <v>-93150.55</v>
          </cell>
          <cell r="M460">
            <v>93150.55</v>
          </cell>
        </row>
        <row r="461">
          <cell r="A461" t="str">
            <v>S442003</v>
          </cell>
        </row>
        <row r="461">
          <cell r="C461" t="str">
            <v>襄阳杰创化工新材料有限公司</v>
          </cell>
        </row>
        <row r="461">
          <cell r="E461" t="str">
            <v>CNY</v>
          </cell>
        </row>
        <row r="461">
          <cell r="G461">
            <v>-17456.5</v>
          </cell>
          <cell r="H461">
            <v>0</v>
          </cell>
        </row>
        <row r="461">
          <cell r="J461">
            <v>0</v>
          </cell>
        </row>
        <row r="461">
          <cell r="L461">
            <v>-17456.5</v>
          </cell>
          <cell r="M461">
            <v>17456.5</v>
          </cell>
        </row>
        <row r="462">
          <cell r="A462" t="str">
            <v>S442005</v>
          </cell>
        </row>
        <row r="462">
          <cell r="C462" t="str">
            <v>谷城益合泡沫塑胶有限公司</v>
          </cell>
        </row>
        <row r="462">
          <cell r="E462" t="str">
            <v>CNY</v>
          </cell>
        </row>
        <row r="462">
          <cell r="G462">
            <v>-73377.6</v>
          </cell>
          <cell r="H462">
            <v>0</v>
          </cell>
        </row>
        <row r="462">
          <cell r="J462">
            <v>0</v>
          </cell>
        </row>
        <row r="462">
          <cell r="L462">
            <v>-73377.6</v>
          </cell>
          <cell r="M462">
            <v>73377.6</v>
          </cell>
        </row>
        <row r="463">
          <cell r="A463" t="str">
            <v>S443001</v>
          </cell>
        </row>
        <row r="463">
          <cell r="C463" t="str">
            <v>衡阳县标准件厂株洲销售处</v>
          </cell>
        </row>
        <row r="463">
          <cell r="E463" t="str">
            <v>CNY</v>
          </cell>
        </row>
        <row r="463">
          <cell r="G463">
            <v>0</v>
          </cell>
          <cell r="H463">
            <v>0</v>
          </cell>
        </row>
        <row r="463">
          <cell r="J463">
            <v>6328</v>
          </cell>
        </row>
        <row r="463">
          <cell r="L463">
            <v>-6328</v>
          </cell>
          <cell r="M463">
            <v>6328</v>
          </cell>
        </row>
        <row r="464">
          <cell r="A464" t="str">
            <v>S443002</v>
          </cell>
        </row>
        <row r="464">
          <cell r="C464" t="str">
            <v>株洲市凡美斯汽车配件有限公司</v>
          </cell>
        </row>
        <row r="464">
          <cell r="E464" t="str">
            <v>CNY</v>
          </cell>
        </row>
        <row r="464">
          <cell r="G464">
            <v>-2727.36</v>
          </cell>
          <cell r="H464">
            <v>0</v>
          </cell>
        </row>
        <row r="464">
          <cell r="J464">
            <v>0</v>
          </cell>
        </row>
        <row r="464">
          <cell r="L464">
            <v>-2727.36</v>
          </cell>
          <cell r="M464">
            <v>2727.36</v>
          </cell>
        </row>
        <row r="465">
          <cell r="A465" t="str">
            <v>S443004</v>
          </cell>
        </row>
        <row r="465">
          <cell r="C465" t="str">
            <v>湘乡简美汽车部件有限公司</v>
          </cell>
        </row>
        <row r="465">
          <cell r="E465" t="str">
            <v>CNY</v>
          </cell>
        </row>
        <row r="465">
          <cell r="G465">
            <v>-3914867.52</v>
          </cell>
          <cell r="H465">
            <v>180000</v>
          </cell>
        </row>
        <row r="465">
          <cell r="J465">
            <v>0</v>
          </cell>
        </row>
        <row r="465">
          <cell r="L465">
            <v>-3734867.52</v>
          </cell>
          <cell r="M465">
            <v>3734867.52</v>
          </cell>
        </row>
        <row r="466">
          <cell r="A466" t="str">
            <v>S444002</v>
          </cell>
        </row>
        <row r="466">
          <cell r="C466" t="str">
            <v>广东盟力纺织科技有限公司</v>
          </cell>
        </row>
        <row r="466">
          <cell r="E466" t="str">
            <v>CNY</v>
          </cell>
        </row>
        <row r="466">
          <cell r="G466">
            <v>-19331.83</v>
          </cell>
          <cell r="H466">
            <v>0</v>
          </cell>
        </row>
        <row r="466">
          <cell r="J466">
            <v>0</v>
          </cell>
        </row>
        <row r="466">
          <cell r="L466">
            <v>-19331.83</v>
          </cell>
          <cell r="M466">
            <v>19331.83</v>
          </cell>
        </row>
        <row r="467">
          <cell r="A467" t="str">
            <v>S444003</v>
          </cell>
        </row>
        <row r="467">
          <cell r="C467" t="str">
            <v>广州熙锐自动化设备有限公司</v>
          </cell>
        </row>
        <row r="467">
          <cell r="E467" t="str">
            <v>CNY</v>
          </cell>
        </row>
        <row r="467">
          <cell r="G467">
            <v>0</v>
          </cell>
          <cell r="H467">
            <v>92500</v>
          </cell>
        </row>
        <row r="467">
          <cell r="J467">
            <v>92500</v>
          </cell>
        </row>
        <row r="467">
          <cell r="L467">
            <v>0</v>
          </cell>
          <cell r="M467">
            <v>0</v>
          </cell>
        </row>
        <row r="468">
          <cell r="A468" t="str">
            <v>S444004</v>
          </cell>
        </row>
        <row r="468">
          <cell r="C468" t="str">
            <v>佛山市顺德区聚达汽车部件有限公司</v>
          </cell>
        </row>
        <row r="468">
          <cell r="E468" t="str">
            <v>CNY</v>
          </cell>
        </row>
        <row r="468">
          <cell r="G468">
            <v>-132000</v>
          </cell>
          <cell r="H468">
            <v>0</v>
          </cell>
        </row>
        <row r="468">
          <cell r="J468">
            <v>0</v>
          </cell>
        </row>
        <row r="468">
          <cell r="L468">
            <v>-132000</v>
          </cell>
          <cell r="M468">
            <v>132000</v>
          </cell>
        </row>
        <row r="469">
          <cell r="A469" t="str">
            <v>S444005</v>
          </cell>
        </row>
        <row r="469">
          <cell r="C469" t="str">
            <v>佛山市立久光电科技有限公司</v>
          </cell>
        </row>
        <row r="469">
          <cell r="E469" t="str">
            <v>CNY</v>
          </cell>
        </row>
        <row r="469">
          <cell r="G469">
            <v>-0.800000000046566</v>
          </cell>
          <cell r="H469">
            <v>15490.27</v>
          </cell>
        </row>
        <row r="469">
          <cell r="J469">
            <v>15490.27</v>
          </cell>
        </row>
        <row r="469">
          <cell r="L469">
            <v>-0.800000000046566</v>
          </cell>
          <cell r="M469">
            <v>0.800000000046566</v>
          </cell>
        </row>
        <row r="470">
          <cell r="A470" t="str">
            <v>S444006</v>
          </cell>
        </row>
        <row r="470">
          <cell r="C470" t="str">
            <v>东莞市双和机车拉索有限公司</v>
          </cell>
        </row>
        <row r="470">
          <cell r="E470" t="str">
            <v>CNY</v>
          </cell>
        </row>
        <row r="470">
          <cell r="G470">
            <v>-1615.32</v>
          </cell>
          <cell r="H470">
            <v>0</v>
          </cell>
        </row>
        <row r="470">
          <cell r="J470">
            <v>0</v>
          </cell>
        </row>
        <row r="470">
          <cell r="L470">
            <v>-1615.32</v>
          </cell>
          <cell r="M470">
            <v>1615.32</v>
          </cell>
        </row>
        <row r="471">
          <cell r="A471" t="str">
            <v>S444007</v>
          </cell>
        </row>
        <row r="471">
          <cell r="C471" t="str">
            <v>广东新金山环保材料股份有限公司</v>
          </cell>
        </row>
        <row r="471">
          <cell r="E471" t="str">
            <v>CNY</v>
          </cell>
        </row>
        <row r="471">
          <cell r="G471">
            <v>0</v>
          </cell>
          <cell r="H471">
            <v>0</v>
          </cell>
        </row>
        <row r="471">
          <cell r="J471">
            <v>0</v>
          </cell>
        </row>
        <row r="471">
          <cell r="L471">
            <v>0</v>
          </cell>
          <cell r="M471">
            <v>0</v>
          </cell>
        </row>
        <row r="472">
          <cell r="A472" t="str">
            <v>S444008</v>
          </cell>
        </row>
        <row r="472">
          <cell r="C472" t="str">
            <v>中山市华胜汽车部件有限公司</v>
          </cell>
        </row>
        <row r="472">
          <cell r="E472" t="str">
            <v>CNY</v>
          </cell>
        </row>
        <row r="472">
          <cell r="G472">
            <v>-170876.64</v>
          </cell>
          <cell r="H472">
            <v>0</v>
          </cell>
        </row>
        <row r="472">
          <cell r="J472">
            <v>0</v>
          </cell>
        </row>
        <row r="472">
          <cell r="L472">
            <v>-170876.64</v>
          </cell>
          <cell r="M472">
            <v>170876.64</v>
          </cell>
        </row>
        <row r="473">
          <cell r="A473" t="str">
            <v>S444009</v>
          </cell>
        </row>
        <row r="473">
          <cell r="C473" t="str">
            <v>广东尚研电子科技股份有限公司</v>
          </cell>
        </row>
        <row r="473">
          <cell r="E473" t="str">
            <v>CNY</v>
          </cell>
        </row>
        <row r="473">
          <cell r="G473">
            <v>40500</v>
          </cell>
          <cell r="H473">
            <v>0</v>
          </cell>
        </row>
        <row r="473">
          <cell r="J473">
            <v>0</v>
          </cell>
        </row>
        <row r="473">
          <cell r="L473">
            <v>40500</v>
          </cell>
          <cell r="M473">
            <v>-40500</v>
          </cell>
        </row>
        <row r="474">
          <cell r="A474" t="str">
            <v>S444012</v>
          </cell>
        </row>
        <row r="474">
          <cell r="C474" t="str">
            <v>东莞皓永汽车配件有限公司</v>
          </cell>
        </row>
        <row r="474">
          <cell r="E474" t="str">
            <v>CNY</v>
          </cell>
        </row>
        <row r="474">
          <cell r="G474">
            <v>-232592</v>
          </cell>
          <cell r="H474">
            <v>0</v>
          </cell>
        </row>
        <row r="474">
          <cell r="J474">
            <v>0</v>
          </cell>
        </row>
        <row r="474">
          <cell r="L474">
            <v>-232592</v>
          </cell>
          <cell r="M474">
            <v>232592</v>
          </cell>
        </row>
        <row r="475">
          <cell r="A475" t="str">
            <v>S444013</v>
          </cell>
        </row>
        <row r="475">
          <cell r="C475" t="str">
            <v>东莞市鑫宝塑胶原料有限公司</v>
          </cell>
        </row>
        <row r="475">
          <cell r="E475" t="str">
            <v>CNY</v>
          </cell>
        </row>
        <row r="475">
          <cell r="G475">
            <v>54400</v>
          </cell>
          <cell r="H475">
            <v>0</v>
          </cell>
        </row>
        <row r="475">
          <cell r="J475">
            <v>0</v>
          </cell>
        </row>
        <row r="475">
          <cell r="L475">
            <v>54400</v>
          </cell>
          <cell r="M475">
            <v>-54400</v>
          </cell>
        </row>
        <row r="476">
          <cell r="A476" t="str">
            <v>S444014</v>
          </cell>
        </row>
        <row r="476">
          <cell r="C476" t="str">
            <v>深圳市毅荣川电子科技有限公司</v>
          </cell>
        </row>
        <row r="476">
          <cell r="E476" t="str">
            <v>CNY</v>
          </cell>
        </row>
        <row r="476">
          <cell r="G476">
            <v>-151605.35</v>
          </cell>
          <cell r="H476">
            <v>50000</v>
          </cell>
        </row>
        <row r="476">
          <cell r="J476">
            <v>0</v>
          </cell>
        </row>
        <row r="476">
          <cell r="L476">
            <v>-101605.35</v>
          </cell>
          <cell r="M476">
            <v>101605.35</v>
          </cell>
        </row>
        <row r="477">
          <cell r="A477" t="str">
            <v>S444015</v>
          </cell>
        </row>
        <row r="477">
          <cell r="C477" t="str">
            <v>欣瑞联电子（肇庆）有限公司</v>
          </cell>
        </row>
        <row r="477">
          <cell r="E477" t="str">
            <v>CNY</v>
          </cell>
        </row>
        <row r="477">
          <cell r="G477">
            <v>0</v>
          </cell>
          <cell r="H477">
            <v>0</v>
          </cell>
        </row>
        <row r="477">
          <cell r="J477">
            <v>0</v>
          </cell>
        </row>
        <row r="477">
          <cell r="L477">
            <v>0</v>
          </cell>
          <cell r="M477">
            <v>0</v>
          </cell>
        </row>
        <row r="478">
          <cell r="A478" t="str">
            <v>S444016</v>
          </cell>
        </row>
        <row r="478">
          <cell r="C478" t="str">
            <v>东莞市元将五金有限公司</v>
          </cell>
        </row>
        <row r="478">
          <cell r="E478" t="str">
            <v>CNY</v>
          </cell>
        </row>
        <row r="478">
          <cell r="G478">
            <v>-338661</v>
          </cell>
          <cell r="H478">
            <v>0</v>
          </cell>
        </row>
        <row r="478">
          <cell r="J478">
            <v>0</v>
          </cell>
        </row>
        <row r="478">
          <cell r="L478">
            <v>-338661</v>
          </cell>
          <cell r="M478">
            <v>338661</v>
          </cell>
        </row>
        <row r="479">
          <cell r="A479" t="str">
            <v>S444018</v>
          </cell>
        </row>
        <row r="479">
          <cell r="C479" t="str">
            <v>佛山市顺德区赛朗斯汽车部件实业有限公司</v>
          </cell>
        </row>
        <row r="479">
          <cell r="E479" t="str">
            <v>CNY</v>
          </cell>
        </row>
        <row r="479">
          <cell r="G479">
            <v>-1845033.31</v>
          </cell>
          <cell r="H479">
            <v>100000</v>
          </cell>
        </row>
        <row r="479">
          <cell r="J479">
            <v>1854.99</v>
          </cell>
        </row>
        <row r="479">
          <cell r="L479">
            <v>-1746888.3</v>
          </cell>
          <cell r="M479">
            <v>1746888.3</v>
          </cell>
        </row>
        <row r="480">
          <cell r="A480" t="str">
            <v>S444019</v>
          </cell>
        </row>
        <row r="480">
          <cell r="C480" t="str">
            <v>汕头市永捷机电科技有限公司</v>
          </cell>
        </row>
        <row r="480">
          <cell r="E480" t="str">
            <v>CNY</v>
          </cell>
        </row>
        <row r="480">
          <cell r="G480">
            <v>0</v>
          </cell>
          <cell r="H480">
            <v>0</v>
          </cell>
        </row>
        <row r="480">
          <cell r="J480">
            <v>0</v>
          </cell>
        </row>
        <row r="480">
          <cell r="L480">
            <v>0</v>
          </cell>
          <cell r="M480">
            <v>0</v>
          </cell>
        </row>
        <row r="481">
          <cell r="A481" t="str">
            <v>S444020</v>
          </cell>
        </row>
        <row r="481">
          <cell r="C481" t="str">
            <v>惠州华阳通用电子有限公司</v>
          </cell>
        </row>
        <row r="481">
          <cell r="E481" t="str">
            <v>CNY</v>
          </cell>
        </row>
        <row r="481">
          <cell r="G481">
            <v>-3818204.46</v>
          </cell>
          <cell r="H481">
            <v>0</v>
          </cell>
        </row>
        <row r="481">
          <cell r="J481">
            <v>848015.28</v>
          </cell>
        </row>
        <row r="481">
          <cell r="L481">
            <v>-4666219.74</v>
          </cell>
          <cell r="M481">
            <v>4666219.74</v>
          </cell>
        </row>
        <row r="482">
          <cell r="A482" t="str">
            <v>S444023</v>
          </cell>
        </row>
        <row r="482">
          <cell r="C482" t="str">
            <v>深圳市永利源和科技有限公司</v>
          </cell>
        </row>
        <row r="482">
          <cell r="E482" t="str">
            <v>CNY</v>
          </cell>
        </row>
        <row r="482">
          <cell r="G482">
            <v>0</v>
          </cell>
          <cell r="H482">
            <v>0</v>
          </cell>
        </row>
        <row r="482">
          <cell r="J482">
            <v>0</v>
          </cell>
        </row>
        <row r="482">
          <cell r="L482">
            <v>0</v>
          </cell>
          <cell r="M482">
            <v>0</v>
          </cell>
        </row>
        <row r="483">
          <cell r="A483" t="str">
            <v>S444024</v>
          </cell>
        </row>
        <row r="483">
          <cell r="C483" t="str">
            <v>东莞市大雨智能科技有限公司</v>
          </cell>
        </row>
        <row r="483">
          <cell r="E483" t="str">
            <v>CNY</v>
          </cell>
        </row>
        <row r="483">
          <cell r="G483">
            <v>0</v>
          </cell>
          <cell r="H483">
            <v>0</v>
          </cell>
        </row>
        <row r="483">
          <cell r="J483">
            <v>0</v>
          </cell>
        </row>
        <row r="483">
          <cell r="L483">
            <v>0</v>
          </cell>
          <cell r="M483">
            <v>0</v>
          </cell>
        </row>
        <row r="484">
          <cell r="A484" t="str">
            <v>S444029</v>
          </cell>
        </row>
        <row r="484">
          <cell r="C484" t="str">
            <v>广东指南车科技有限公司</v>
          </cell>
        </row>
        <row r="484">
          <cell r="E484" t="str">
            <v>CNY</v>
          </cell>
        </row>
        <row r="484">
          <cell r="G484">
            <v>0</v>
          </cell>
          <cell r="H484">
            <v>0</v>
          </cell>
        </row>
        <row r="484">
          <cell r="J484">
            <v>4011.87</v>
          </cell>
        </row>
        <row r="484">
          <cell r="L484">
            <v>-4011.87</v>
          </cell>
          <cell r="M484">
            <v>4011.87</v>
          </cell>
        </row>
        <row r="485">
          <cell r="A485" t="str">
            <v>S450001</v>
          </cell>
        </row>
        <row r="485">
          <cell r="C485" t="str">
            <v>重庆光大产业有限公司</v>
          </cell>
        </row>
        <row r="485">
          <cell r="E485" t="str">
            <v>CNY</v>
          </cell>
        </row>
        <row r="485">
          <cell r="G485">
            <v>-74476.96</v>
          </cell>
          <cell r="H485">
            <v>0</v>
          </cell>
        </row>
        <row r="485">
          <cell r="J485">
            <v>49827.33</v>
          </cell>
        </row>
        <row r="485">
          <cell r="L485">
            <v>-124304.29</v>
          </cell>
          <cell r="M485">
            <v>124304.29</v>
          </cell>
        </row>
        <row r="486">
          <cell r="A486" t="str">
            <v>S461001</v>
          </cell>
        </row>
        <row r="486">
          <cell r="C486" t="str">
            <v>西安海容塑料制品有限责任公司</v>
          </cell>
        </row>
        <row r="486">
          <cell r="E486" t="str">
            <v>CNY</v>
          </cell>
        </row>
        <row r="486">
          <cell r="G486">
            <v>5487.23</v>
          </cell>
          <cell r="H486">
            <v>307.6</v>
          </cell>
        </row>
        <row r="486">
          <cell r="J486">
            <v>5794.87</v>
          </cell>
        </row>
        <row r="486">
          <cell r="L486">
            <v>-0.0400000000036016</v>
          </cell>
          <cell r="M486">
            <v>0.0400000000036016</v>
          </cell>
        </row>
        <row r="487">
          <cell r="A487" t="str">
            <v>S461002</v>
          </cell>
        </row>
        <row r="487">
          <cell r="C487" t="str">
            <v>陕西诚众泰泽电子科技有限公司</v>
          </cell>
        </row>
        <row r="487">
          <cell r="E487" t="str">
            <v>CNY</v>
          </cell>
        </row>
        <row r="487">
          <cell r="G487">
            <v>0</v>
          </cell>
          <cell r="H487">
            <v>0</v>
          </cell>
        </row>
        <row r="487">
          <cell r="J487">
            <v>0</v>
          </cell>
        </row>
        <row r="487">
          <cell r="L487">
            <v>0</v>
          </cell>
          <cell r="M487">
            <v>0</v>
          </cell>
        </row>
        <row r="488">
          <cell r="A488" t="str">
            <v>S5000</v>
          </cell>
        </row>
        <row r="488">
          <cell r="C488" t="str">
            <v>长春光华荣昌汽车部件有限公司</v>
          </cell>
        </row>
        <row r="488">
          <cell r="E488" t="str">
            <v>CNY</v>
          </cell>
        </row>
        <row r="488">
          <cell r="G488">
            <v>-7.27595761418343e-12</v>
          </cell>
          <cell r="H488">
            <v>0</v>
          </cell>
        </row>
        <row r="488">
          <cell r="J488">
            <v>8588</v>
          </cell>
        </row>
        <row r="488">
          <cell r="L488">
            <v>-8588.00000000001</v>
          </cell>
          <cell r="M488">
            <v>8588.00000000001</v>
          </cell>
        </row>
        <row r="489">
          <cell r="A489" t="str">
            <v>S511004</v>
          </cell>
        </row>
        <row r="489">
          <cell r="C489" t="str">
            <v>北鸿科（天津） 科技有限公司</v>
          </cell>
        </row>
        <row r="489">
          <cell r="E489" t="str">
            <v>CNY</v>
          </cell>
        </row>
        <row r="489">
          <cell r="G489">
            <v>0</v>
          </cell>
          <cell r="H489">
            <v>0</v>
          </cell>
        </row>
        <row r="489">
          <cell r="J489">
            <v>0</v>
          </cell>
        </row>
        <row r="489">
          <cell r="L489">
            <v>0</v>
          </cell>
          <cell r="M489">
            <v>0</v>
          </cell>
        </row>
        <row r="490">
          <cell r="A490" t="str">
            <v>S511005</v>
          </cell>
        </row>
        <row r="490">
          <cell r="C490" t="str">
            <v>北京迪阳自动化设备有限公司</v>
          </cell>
        </row>
        <row r="490">
          <cell r="E490" t="str">
            <v>CNY</v>
          </cell>
        </row>
        <row r="490">
          <cell r="G490">
            <v>-1950</v>
          </cell>
          <cell r="H490">
            <v>0</v>
          </cell>
        </row>
        <row r="490">
          <cell r="J490">
            <v>0</v>
          </cell>
        </row>
        <row r="490">
          <cell r="L490">
            <v>-1950</v>
          </cell>
          <cell r="M490">
            <v>1950</v>
          </cell>
        </row>
        <row r="491">
          <cell r="A491" t="str">
            <v>S511007</v>
          </cell>
        </row>
        <row r="491">
          <cell r="C491" t="str">
            <v>北京逸伦众程自动化控制设备有限公司</v>
          </cell>
        </row>
        <row r="491">
          <cell r="E491" t="str">
            <v>CNY</v>
          </cell>
        </row>
        <row r="491">
          <cell r="G491">
            <v>0</v>
          </cell>
          <cell r="H491">
            <v>0</v>
          </cell>
        </row>
        <row r="491">
          <cell r="J491">
            <v>0</v>
          </cell>
        </row>
        <row r="491">
          <cell r="L491">
            <v>0</v>
          </cell>
          <cell r="M491">
            <v>0</v>
          </cell>
        </row>
        <row r="492">
          <cell r="A492" t="str">
            <v>S511008</v>
          </cell>
        </row>
        <row r="492">
          <cell r="C492" t="str">
            <v>北京美狮龙禾普喷涂设备有限公司</v>
          </cell>
        </row>
        <row r="492">
          <cell r="E492" t="str">
            <v>CNY</v>
          </cell>
        </row>
        <row r="492">
          <cell r="G492">
            <v>-1497.75</v>
          </cell>
          <cell r="H492">
            <v>0</v>
          </cell>
        </row>
        <row r="492">
          <cell r="J492">
            <v>0</v>
          </cell>
        </row>
        <row r="492">
          <cell r="L492">
            <v>-1497.75</v>
          </cell>
          <cell r="M492">
            <v>1497.75</v>
          </cell>
        </row>
        <row r="493">
          <cell r="A493" t="str">
            <v>S511010</v>
          </cell>
        </row>
        <row r="493">
          <cell r="C493" t="str">
            <v>北京志同信达科技发展有限公司</v>
          </cell>
        </row>
        <row r="493">
          <cell r="E493" t="str">
            <v>CNY</v>
          </cell>
        </row>
        <row r="493">
          <cell r="G493">
            <v>0</v>
          </cell>
          <cell r="H493">
            <v>0</v>
          </cell>
        </row>
        <row r="493">
          <cell r="J493">
            <v>0</v>
          </cell>
        </row>
        <row r="493">
          <cell r="L493">
            <v>0</v>
          </cell>
          <cell r="M493">
            <v>0</v>
          </cell>
        </row>
        <row r="494">
          <cell r="A494" t="str">
            <v>S511011</v>
          </cell>
        </row>
        <row r="494">
          <cell r="C494" t="str">
            <v>北京新天兴业科技有限公司</v>
          </cell>
        </row>
        <row r="494">
          <cell r="E494" t="str">
            <v>CNY</v>
          </cell>
        </row>
        <row r="494">
          <cell r="G494">
            <v>0</v>
          </cell>
          <cell r="H494">
            <v>0</v>
          </cell>
        </row>
        <row r="494">
          <cell r="J494">
            <v>0</v>
          </cell>
        </row>
        <row r="494">
          <cell r="L494">
            <v>0</v>
          </cell>
          <cell r="M494">
            <v>0</v>
          </cell>
        </row>
        <row r="495">
          <cell r="A495" t="str">
            <v>S511012</v>
          </cell>
        </row>
        <row r="495">
          <cell r="C495" t="str">
            <v>北京京东世纪信息技术有限公司</v>
          </cell>
        </row>
        <row r="495">
          <cell r="E495" t="str">
            <v>CNY</v>
          </cell>
        </row>
        <row r="495">
          <cell r="G495">
            <v>45358.89</v>
          </cell>
          <cell r="H495">
            <v>0</v>
          </cell>
        </row>
        <row r="495">
          <cell r="J495">
            <v>52377.77</v>
          </cell>
        </row>
        <row r="495">
          <cell r="L495">
            <v>-7018.88000000003</v>
          </cell>
          <cell r="M495">
            <v>7018.88000000003</v>
          </cell>
        </row>
        <row r="496">
          <cell r="A496" t="str">
            <v>S511013</v>
          </cell>
        </row>
        <row r="496">
          <cell r="C496" t="str">
            <v>北京场景智能科技有限公司</v>
          </cell>
        </row>
        <row r="496">
          <cell r="E496" t="str">
            <v>CNY</v>
          </cell>
        </row>
        <row r="496">
          <cell r="G496">
            <v>-6000</v>
          </cell>
          <cell r="H496">
            <v>0</v>
          </cell>
        </row>
        <row r="496">
          <cell r="J496">
            <v>0</v>
          </cell>
        </row>
        <row r="496">
          <cell r="L496">
            <v>-6000</v>
          </cell>
          <cell r="M496">
            <v>6000</v>
          </cell>
        </row>
        <row r="497">
          <cell r="A497" t="str">
            <v>S511014</v>
          </cell>
        </row>
        <row r="497">
          <cell r="C497" t="str">
            <v>北京银达信融资担保有限责任公司</v>
          </cell>
        </row>
        <row r="497">
          <cell r="E497" t="str">
            <v>CNY</v>
          </cell>
        </row>
        <row r="497">
          <cell r="G497">
            <v>0</v>
          </cell>
          <cell r="H497">
            <v>28500</v>
          </cell>
        </row>
        <row r="497">
          <cell r="J497">
            <v>28500</v>
          </cell>
        </row>
        <row r="497">
          <cell r="L497">
            <v>0</v>
          </cell>
          <cell r="M497">
            <v>0</v>
          </cell>
        </row>
        <row r="498">
          <cell r="A498" t="str">
            <v>S511015</v>
          </cell>
        </row>
        <row r="498">
          <cell r="C498" t="str">
            <v>北京广汇国际仓储服务有限公司</v>
          </cell>
        </row>
        <row r="498">
          <cell r="E498" t="str">
            <v>CNY</v>
          </cell>
        </row>
        <row r="498">
          <cell r="G498">
            <v>-36044.9799999999</v>
          </cell>
          <cell r="H498">
            <v>0</v>
          </cell>
        </row>
        <row r="498">
          <cell r="J498">
            <v>0</v>
          </cell>
        </row>
        <row r="498">
          <cell r="L498">
            <v>-36044.9799999999</v>
          </cell>
          <cell r="M498">
            <v>36044.9799999999</v>
          </cell>
        </row>
        <row r="499">
          <cell r="A499" t="str">
            <v>S511016</v>
          </cell>
        </row>
        <row r="499">
          <cell r="C499" t="str">
            <v>建研盈科（北京）科技有限公司</v>
          </cell>
        </row>
        <row r="499">
          <cell r="E499" t="str">
            <v>CNY</v>
          </cell>
        </row>
        <row r="499">
          <cell r="G499">
            <v>-5184</v>
          </cell>
          <cell r="H499">
            <v>14601</v>
          </cell>
        </row>
        <row r="499">
          <cell r="J499">
            <v>14601</v>
          </cell>
        </row>
        <row r="499">
          <cell r="L499">
            <v>-5184</v>
          </cell>
          <cell r="M499">
            <v>5184</v>
          </cell>
        </row>
        <row r="500">
          <cell r="A500" t="str">
            <v>S511018</v>
          </cell>
        </row>
        <row r="500">
          <cell r="C500" t="str">
            <v>中国质量认证中心</v>
          </cell>
        </row>
        <row r="500">
          <cell r="E500" t="str">
            <v>CNY</v>
          </cell>
        </row>
        <row r="500">
          <cell r="G500">
            <v>0</v>
          </cell>
          <cell r="H500">
            <v>2300</v>
          </cell>
        </row>
        <row r="500">
          <cell r="J500">
            <v>0</v>
          </cell>
        </row>
        <row r="500">
          <cell r="L500">
            <v>2300</v>
          </cell>
          <cell r="M500">
            <v>-2300</v>
          </cell>
        </row>
        <row r="501">
          <cell r="A501" t="str">
            <v>S511019</v>
          </cell>
        </row>
        <row r="501">
          <cell r="C501" t="str">
            <v>中企永联数据交换技术(北京)有限公司</v>
          </cell>
        </row>
        <row r="501">
          <cell r="E501" t="str">
            <v>CNY</v>
          </cell>
        </row>
        <row r="501">
          <cell r="G501">
            <v>0</v>
          </cell>
          <cell r="H501">
            <v>0</v>
          </cell>
        </row>
        <row r="501">
          <cell r="J501">
            <v>0</v>
          </cell>
        </row>
        <row r="501">
          <cell r="L501">
            <v>0</v>
          </cell>
          <cell r="M501">
            <v>0</v>
          </cell>
        </row>
        <row r="502">
          <cell r="A502" t="str">
            <v>S511021</v>
          </cell>
        </row>
        <row r="502">
          <cell r="C502" t="str">
            <v>平安养老保险股份有限公司北京分公司</v>
          </cell>
        </row>
        <row r="502">
          <cell r="E502" t="str">
            <v>CNY</v>
          </cell>
        </row>
        <row r="502">
          <cell r="G502">
            <v>0</v>
          </cell>
          <cell r="H502">
            <v>0</v>
          </cell>
        </row>
        <row r="502">
          <cell r="J502">
            <v>0</v>
          </cell>
        </row>
        <row r="502">
          <cell r="L502">
            <v>0</v>
          </cell>
          <cell r="M502">
            <v>0</v>
          </cell>
        </row>
        <row r="503">
          <cell r="A503" t="str">
            <v>S511022</v>
          </cell>
        </row>
        <row r="503">
          <cell r="C503" t="str">
            <v>北京华德世纪科技发展有限公司</v>
          </cell>
        </row>
        <row r="503">
          <cell r="E503" t="str">
            <v>CNY</v>
          </cell>
        </row>
        <row r="503">
          <cell r="G503">
            <v>0</v>
          </cell>
          <cell r="H503">
            <v>0</v>
          </cell>
        </row>
        <row r="503">
          <cell r="J503">
            <v>0</v>
          </cell>
        </row>
        <row r="503">
          <cell r="L503">
            <v>0</v>
          </cell>
          <cell r="M503">
            <v>0</v>
          </cell>
        </row>
        <row r="504">
          <cell r="A504" t="str">
            <v>S511023</v>
          </cell>
        </row>
        <row r="504">
          <cell r="C504" t="str">
            <v>北京迅捷通物流有限公司</v>
          </cell>
        </row>
        <row r="504">
          <cell r="E504" t="str">
            <v>CNY</v>
          </cell>
        </row>
        <row r="504">
          <cell r="G504">
            <v>0</v>
          </cell>
          <cell r="H504">
            <v>0</v>
          </cell>
        </row>
        <row r="504">
          <cell r="J504">
            <v>0</v>
          </cell>
        </row>
        <row r="504">
          <cell r="L504">
            <v>0</v>
          </cell>
          <cell r="M504">
            <v>0</v>
          </cell>
        </row>
        <row r="505">
          <cell r="A505" t="str">
            <v>S511024</v>
          </cell>
        </row>
        <row r="505">
          <cell r="C505" t="str">
            <v>北京市长安律师事务所</v>
          </cell>
        </row>
        <row r="505">
          <cell r="E505" t="str">
            <v>CNY</v>
          </cell>
        </row>
        <row r="505">
          <cell r="G505">
            <v>0</v>
          </cell>
          <cell r="H505">
            <v>0</v>
          </cell>
        </row>
        <row r="505">
          <cell r="J505">
            <v>0</v>
          </cell>
        </row>
        <row r="505">
          <cell r="L505">
            <v>0</v>
          </cell>
          <cell r="M505">
            <v>0</v>
          </cell>
        </row>
        <row r="506">
          <cell r="A506" t="str">
            <v>S511025</v>
          </cell>
        </row>
        <row r="506">
          <cell r="C506" t="str">
            <v>北京泰纳特斯汽车零部件有限公司</v>
          </cell>
        </row>
        <row r="506">
          <cell r="E506" t="str">
            <v>CNY</v>
          </cell>
        </row>
        <row r="506">
          <cell r="G506">
            <v>0</v>
          </cell>
          <cell r="H506">
            <v>0</v>
          </cell>
        </row>
        <row r="506">
          <cell r="J506">
            <v>0</v>
          </cell>
        </row>
        <row r="506">
          <cell r="L506">
            <v>0</v>
          </cell>
          <cell r="M506">
            <v>0</v>
          </cell>
        </row>
        <row r="507">
          <cell r="A507" t="str">
            <v>S511026</v>
          </cell>
        </row>
        <row r="507">
          <cell r="C507" t="str">
            <v>北京合享智泉科技有限公司</v>
          </cell>
        </row>
        <row r="507">
          <cell r="E507" t="str">
            <v>CNY</v>
          </cell>
        </row>
        <row r="507">
          <cell r="G507">
            <v>0</v>
          </cell>
          <cell r="H507">
            <v>0</v>
          </cell>
        </row>
        <row r="507">
          <cell r="J507">
            <v>0</v>
          </cell>
        </row>
        <row r="507">
          <cell r="L507">
            <v>0</v>
          </cell>
          <cell r="M507">
            <v>0</v>
          </cell>
        </row>
        <row r="508">
          <cell r="A508" t="str">
            <v>S511027</v>
          </cell>
        </row>
        <row r="508">
          <cell r="C508" t="str">
            <v>北京中恒海润金铭科技设备有限公司</v>
          </cell>
        </row>
        <row r="508">
          <cell r="E508" t="str">
            <v>CNY</v>
          </cell>
        </row>
        <row r="508">
          <cell r="G508">
            <v>0</v>
          </cell>
          <cell r="H508">
            <v>0</v>
          </cell>
        </row>
        <row r="508">
          <cell r="J508">
            <v>0</v>
          </cell>
        </row>
        <row r="508">
          <cell r="L508">
            <v>0</v>
          </cell>
          <cell r="M508">
            <v>0</v>
          </cell>
        </row>
        <row r="509">
          <cell r="A509" t="str">
            <v>S511030</v>
          </cell>
        </row>
        <row r="509">
          <cell r="C509" t="str">
            <v>中汽认证中心有限公司</v>
          </cell>
        </row>
        <row r="509">
          <cell r="E509" t="str">
            <v>CNY</v>
          </cell>
        </row>
        <row r="509">
          <cell r="G509">
            <v>0</v>
          </cell>
          <cell r="H509">
            <v>93660</v>
          </cell>
        </row>
        <row r="509">
          <cell r="J509">
            <v>0</v>
          </cell>
        </row>
        <row r="509">
          <cell r="L509">
            <v>93660</v>
          </cell>
          <cell r="M509">
            <v>-93660</v>
          </cell>
        </row>
        <row r="510">
          <cell r="A510" t="str">
            <v>S511031</v>
          </cell>
        </row>
        <row r="510">
          <cell r="C510" t="str">
            <v>华赛天成管理技术（北京）有限公司</v>
          </cell>
        </row>
        <row r="510">
          <cell r="E510" t="str">
            <v>CNY</v>
          </cell>
        </row>
        <row r="510">
          <cell r="G510">
            <v>0</v>
          </cell>
          <cell r="H510">
            <v>0</v>
          </cell>
        </row>
        <row r="510">
          <cell r="J510">
            <v>0</v>
          </cell>
        </row>
        <row r="510">
          <cell r="L510">
            <v>0</v>
          </cell>
          <cell r="M510">
            <v>0</v>
          </cell>
        </row>
        <row r="511">
          <cell r="A511" t="str">
            <v>S511032</v>
          </cell>
        </row>
        <row r="511">
          <cell r="C511" t="str">
            <v>中机科（北京）车辆检测工程研究院有限公司</v>
          </cell>
        </row>
        <row r="511">
          <cell r="E511" t="str">
            <v>CNY</v>
          </cell>
        </row>
        <row r="511">
          <cell r="G511">
            <v>-619964</v>
          </cell>
          <cell r="H511">
            <v>19238</v>
          </cell>
        </row>
        <row r="511">
          <cell r="J511">
            <v>0</v>
          </cell>
        </row>
        <row r="511">
          <cell r="L511">
            <v>-600726</v>
          </cell>
          <cell r="M511">
            <v>600726</v>
          </cell>
        </row>
        <row r="512">
          <cell r="A512" t="str">
            <v>S511034</v>
          </cell>
        </row>
        <row r="512">
          <cell r="C512" t="str">
            <v>北京兰亭建功商贸有限公司</v>
          </cell>
        </row>
        <row r="512">
          <cell r="E512" t="str">
            <v>CNY</v>
          </cell>
        </row>
        <row r="512">
          <cell r="G512">
            <v>0</v>
          </cell>
          <cell r="H512">
            <v>0</v>
          </cell>
        </row>
        <row r="512">
          <cell r="J512">
            <v>0</v>
          </cell>
        </row>
        <row r="512">
          <cell r="L512">
            <v>0</v>
          </cell>
          <cell r="M512">
            <v>0</v>
          </cell>
        </row>
        <row r="513">
          <cell r="A513" t="str">
            <v>S511035</v>
          </cell>
        </row>
        <row r="513">
          <cell r="C513" t="str">
            <v>北京格兰力士机电技术有限责任公司</v>
          </cell>
        </row>
        <row r="513">
          <cell r="E513" t="str">
            <v>CNY</v>
          </cell>
        </row>
        <row r="513">
          <cell r="G513">
            <v>0</v>
          </cell>
          <cell r="H513">
            <v>0</v>
          </cell>
        </row>
        <row r="513">
          <cell r="J513">
            <v>0</v>
          </cell>
        </row>
        <row r="513">
          <cell r="L513">
            <v>0</v>
          </cell>
          <cell r="M513">
            <v>0</v>
          </cell>
        </row>
        <row r="514">
          <cell r="A514" t="str">
            <v>S511036</v>
          </cell>
        </row>
        <row r="514">
          <cell r="C514" t="str">
            <v>北京恒世通物流有限公司</v>
          </cell>
        </row>
        <row r="514">
          <cell r="E514" t="str">
            <v>CNY</v>
          </cell>
        </row>
        <row r="514">
          <cell r="G514">
            <v>-1581661.6</v>
          </cell>
          <cell r="H514">
            <v>200000</v>
          </cell>
        </row>
        <row r="514">
          <cell r="J514">
            <v>137340</v>
          </cell>
        </row>
        <row r="514">
          <cell r="L514">
            <v>-1519001.6</v>
          </cell>
          <cell r="M514">
            <v>1519001.6</v>
          </cell>
        </row>
        <row r="515">
          <cell r="A515" t="str">
            <v>S511037</v>
          </cell>
        </row>
        <row r="515">
          <cell r="C515" t="str">
            <v>北京友联物流有限公司</v>
          </cell>
        </row>
        <row r="515">
          <cell r="E515" t="str">
            <v>CNY</v>
          </cell>
        </row>
        <row r="515">
          <cell r="G515">
            <v>-512594.44</v>
          </cell>
          <cell r="H515">
            <v>50000</v>
          </cell>
        </row>
        <row r="515">
          <cell r="J515">
            <v>56358.08</v>
          </cell>
        </row>
        <row r="515">
          <cell r="L515">
            <v>-518952.52</v>
          </cell>
          <cell r="M515">
            <v>518952.52</v>
          </cell>
        </row>
        <row r="516">
          <cell r="A516" t="str">
            <v>S511038</v>
          </cell>
        </row>
        <row r="516">
          <cell r="C516" t="str">
            <v>中联认证中心（北京）有限公司</v>
          </cell>
        </row>
        <row r="516">
          <cell r="E516" t="str">
            <v>CNY</v>
          </cell>
        </row>
        <row r="516">
          <cell r="G516">
            <v>0</v>
          </cell>
          <cell r="H516">
            <v>0</v>
          </cell>
        </row>
        <row r="516">
          <cell r="J516">
            <v>0</v>
          </cell>
        </row>
        <row r="516">
          <cell r="L516">
            <v>0</v>
          </cell>
          <cell r="M516">
            <v>0</v>
          </cell>
        </row>
        <row r="517">
          <cell r="A517" t="str">
            <v>S511048</v>
          </cell>
        </row>
        <row r="517">
          <cell r="C517" t="str">
            <v>东审鼎立国际会计师事务所有限责任公司</v>
          </cell>
        </row>
        <row r="517">
          <cell r="E517" t="str">
            <v>CNY</v>
          </cell>
        </row>
        <row r="517">
          <cell r="G517">
            <v>0</v>
          </cell>
          <cell r="H517">
            <v>0</v>
          </cell>
        </row>
        <row r="517">
          <cell r="J517">
            <v>0</v>
          </cell>
        </row>
        <row r="517">
          <cell r="L517">
            <v>0</v>
          </cell>
          <cell r="M517">
            <v>0</v>
          </cell>
        </row>
        <row r="518">
          <cell r="A518" t="str">
            <v>S511049</v>
          </cell>
        </row>
        <row r="518">
          <cell r="C518" t="str">
            <v>北京金瑞华通科技有限公司</v>
          </cell>
        </row>
        <row r="518">
          <cell r="E518" t="str">
            <v>CNY</v>
          </cell>
        </row>
        <row r="518">
          <cell r="G518">
            <v>9600</v>
          </cell>
          <cell r="H518">
            <v>0</v>
          </cell>
        </row>
        <row r="518">
          <cell r="J518">
            <v>0</v>
          </cell>
        </row>
        <row r="518">
          <cell r="L518">
            <v>9600</v>
          </cell>
          <cell r="M518">
            <v>-9600</v>
          </cell>
        </row>
        <row r="519">
          <cell r="A519" t="str">
            <v>S512001</v>
          </cell>
        </row>
        <row r="519">
          <cell r="C519" t="str">
            <v>天津冠崴精密机械有限公司</v>
          </cell>
        </row>
        <row r="519">
          <cell r="E519" t="str">
            <v>CNY</v>
          </cell>
        </row>
        <row r="519">
          <cell r="G519">
            <v>0</v>
          </cell>
          <cell r="H519">
            <v>0</v>
          </cell>
        </row>
        <row r="519">
          <cell r="J519">
            <v>0</v>
          </cell>
        </row>
        <row r="519">
          <cell r="L519">
            <v>0</v>
          </cell>
          <cell r="M519">
            <v>0</v>
          </cell>
        </row>
        <row r="520">
          <cell r="A520" t="str">
            <v>S512002</v>
          </cell>
        </row>
        <row r="520">
          <cell r="C520" t="str">
            <v>天津市盛荣欣益科技有限公司</v>
          </cell>
        </row>
        <row r="520">
          <cell r="E520" t="str">
            <v>CNY</v>
          </cell>
        </row>
        <row r="520">
          <cell r="G520">
            <v>0</v>
          </cell>
          <cell r="H520">
            <v>0</v>
          </cell>
        </row>
        <row r="520">
          <cell r="J520">
            <v>0</v>
          </cell>
        </row>
        <row r="520">
          <cell r="L520">
            <v>0</v>
          </cell>
          <cell r="M520">
            <v>0</v>
          </cell>
        </row>
        <row r="521">
          <cell r="A521" t="str">
            <v>S512004</v>
          </cell>
        </row>
        <row r="521">
          <cell r="C521" t="str">
            <v>天津优普达特科技有限公司</v>
          </cell>
        </row>
        <row r="521">
          <cell r="E521" t="str">
            <v>CNY</v>
          </cell>
        </row>
        <row r="521">
          <cell r="G521">
            <v>-233149.1</v>
          </cell>
          <cell r="H521">
            <v>0</v>
          </cell>
        </row>
        <row r="521">
          <cell r="J521">
            <v>0</v>
          </cell>
        </row>
        <row r="521">
          <cell r="L521">
            <v>-233149.1</v>
          </cell>
          <cell r="M521">
            <v>233149.1</v>
          </cell>
        </row>
        <row r="522">
          <cell r="A522" t="str">
            <v>S512005</v>
          </cell>
        </row>
        <row r="522">
          <cell r="C522" t="str">
            <v>天津市奥特威德焊接技术有限公司</v>
          </cell>
        </row>
        <row r="522">
          <cell r="E522" t="str">
            <v>CNY</v>
          </cell>
        </row>
        <row r="522">
          <cell r="G522">
            <v>-26000</v>
          </cell>
          <cell r="H522">
            <v>0</v>
          </cell>
        </row>
        <row r="522">
          <cell r="J522">
            <v>0</v>
          </cell>
        </row>
        <row r="522">
          <cell r="L522">
            <v>-26000</v>
          </cell>
          <cell r="M522">
            <v>26000</v>
          </cell>
        </row>
        <row r="523">
          <cell r="A523" t="str">
            <v>S512006</v>
          </cell>
        </row>
        <row r="523">
          <cell r="C523" t="str">
            <v>天津尼嘉斯机械设备销售有限公司</v>
          </cell>
        </row>
        <row r="523">
          <cell r="E523" t="str">
            <v>CNY</v>
          </cell>
        </row>
        <row r="523">
          <cell r="G523">
            <v>-14336</v>
          </cell>
          <cell r="H523">
            <v>0</v>
          </cell>
        </row>
        <row r="523">
          <cell r="J523">
            <v>0</v>
          </cell>
        </row>
        <row r="523">
          <cell r="L523">
            <v>-14336</v>
          </cell>
          <cell r="M523">
            <v>14336</v>
          </cell>
        </row>
        <row r="524">
          <cell r="A524" t="str">
            <v>S512007</v>
          </cell>
        </row>
        <row r="524">
          <cell r="C524" t="str">
            <v>天津宏达翔科技有限公司</v>
          </cell>
        </row>
        <row r="524">
          <cell r="E524" t="str">
            <v>CNY</v>
          </cell>
        </row>
        <row r="524">
          <cell r="G524">
            <v>0</v>
          </cell>
          <cell r="H524">
            <v>88674.48</v>
          </cell>
        </row>
        <row r="524">
          <cell r="J524">
            <v>88674.48</v>
          </cell>
        </row>
        <row r="524">
          <cell r="L524">
            <v>0</v>
          </cell>
          <cell r="M524">
            <v>0</v>
          </cell>
        </row>
        <row r="525">
          <cell r="A525" t="str">
            <v>S512009</v>
          </cell>
        </row>
        <row r="525">
          <cell r="C525" t="str">
            <v>天津克威迩机械设备有限公司</v>
          </cell>
        </row>
        <row r="525">
          <cell r="E525" t="str">
            <v>CNY</v>
          </cell>
        </row>
        <row r="525">
          <cell r="G525">
            <v>7300</v>
          </cell>
          <cell r="H525">
            <v>9588</v>
          </cell>
        </row>
        <row r="525">
          <cell r="J525">
            <v>9588</v>
          </cell>
        </row>
        <row r="525">
          <cell r="L525">
            <v>7300</v>
          </cell>
          <cell r="M525">
            <v>-7300</v>
          </cell>
        </row>
        <row r="526">
          <cell r="A526" t="str">
            <v>S512010</v>
          </cell>
        </row>
        <row r="526">
          <cell r="C526" t="str">
            <v>天津市恒卓科技有限公司</v>
          </cell>
        </row>
        <row r="526">
          <cell r="E526" t="str">
            <v>CNY</v>
          </cell>
        </row>
        <row r="526">
          <cell r="G526">
            <v>0</v>
          </cell>
          <cell r="H526">
            <v>0</v>
          </cell>
        </row>
        <row r="526">
          <cell r="J526">
            <v>0</v>
          </cell>
        </row>
        <row r="526">
          <cell r="L526">
            <v>0</v>
          </cell>
          <cell r="M526">
            <v>0</v>
          </cell>
        </row>
        <row r="527">
          <cell r="A527" t="str">
            <v>S512011</v>
          </cell>
        </row>
        <row r="527">
          <cell r="C527" t="str">
            <v>天津市启光科技有限公司</v>
          </cell>
        </row>
        <row r="527">
          <cell r="E527" t="str">
            <v>CNY</v>
          </cell>
        </row>
        <row r="527">
          <cell r="G527">
            <v>50370</v>
          </cell>
          <cell r="H527">
            <v>0</v>
          </cell>
        </row>
        <row r="527">
          <cell r="J527">
            <v>0</v>
          </cell>
        </row>
        <row r="527">
          <cell r="L527">
            <v>50370</v>
          </cell>
          <cell r="M527">
            <v>-50370</v>
          </cell>
        </row>
        <row r="528">
          <cell r="A528" t="str">
            <v>S512012</v>
          </cell>
        </row>
        <row r="528">
          <cell r="C528" t="str">
            <v>天津市科特迪科技发展有限公司</v>
          </cell>
        </row>
        <row r="528">
          <cell r="E528" t="str">
            <v>CNY</v>
          </cell>
        </row>
        <row r="528">
          <cell r="G528">
            <v>-9000</v>
          </cell>
          <cell r="H528">
            <v>0</v>
          </cell>
        </row>
        <row r="528">
          <cell r="J528">
            <v>0</v>
          </cell>
        </row>
        <row r="528">
          <cell r="L528">
            <v>-9000</v>
          </cell>
          <cell r="M528">
            <v>9000</v>
          </cell>
        </row>
        <row r="529">
          <cell r="A529" t="str">
            <v>S512013</v>
          </cell>
        </row>
        <row r="529">
          <cell r="C529" t="str">
            <v>兴泽智能装备（天津）有限公司</v>
          </cell>
        </row>
        <row r="529">
          <cell r="E529" t="str">
            <v>CNY</v>
          </cell>
        </row>
        <row r="529">
          <cell r="G529">
            <v>-5100</v>
          </cell>
          <cell r="H529">
            <v>0</v>
          </cell>
        </row>
        <row r="529">
          <cell r="J529">
            <v>0</v>
          </cell>
        </row>
        <row r="529">
          <cell r="L529">
            <v>-5100</v>
          </cell>
          <cell r="M529">
            <v>5100</v>
          </cell>
        </row>
        <row r="530">
          <cell r="A530" t="str">
            <v>S512014</v>
          </cell>
        </row>
        <row r="530">
          <cell r="C530" t="str">
            <v>天津市勃辉模具有限公司</v>
          </cell>
        </row>
        <row r="530">
          <cell r="E530" t="str">
            <v>CNY</v>
          </cell>
        </row>
        <row r="530">
          <cell r="G530">
            <v>0</v>
          </cell>
          <cell r="H530">
            <v>0</v>
          </cell>
        </row>
        <row r="530">
          <cell r="J530">
            <v>0</v>
          </cell>
        </row>
        <row r="530">
          <cell r="L530">
            <v>0</v>
          </cell>
          <cell r="M530">
            <v>0</v>
          </cell>
        </row>
        <row r="531">
          <cell r="A531" t="str">
            <v>S512015</v>
          </cell>
        </row>
        <row r="531">
          <cell r="C531" t="str">
            <v>天津市启迪汽车维修有限公司</v>
          </cell>
        </row>
        <row r="531">
          <cell r="E531" t="str">
            <v>CNY</v>
          </cell>
        </row>
        <row r="531">
          <cell r="G531">
            <v>0</v>
          </cell>
          <cell r="H531">
            <v>0</v>
          </cell>
        </row>
        <row r="531">
          <cell r="J531">
            <v>0</v>
          </cell>
        </row>
        <row r="531">
          <cell r="L531">
            <v>0</v>
          </cell>
          <cell r="M531">
            <v>0</v>
          </cell>
        </row>
        <row r="532">
          <cell r="A532" t="str">
            <v>S512016</v>
          </cell>
        </row>
        <row r="532">
          <cell r="C532" t="str">
            <v>同道精英（天津）信息技术有限公司</v>
          </cell>
        </row>
        <row r="532">
          <cell r="E532" t="str">
            <v>CNY</v>
          </cell>
        </row>
        <row r="532">
          <cell r="G532">
            <v>0</v>
          </cell>
          <cell r="H532">
            <v>0</v>
          </cell>
        </row>
        <row r="532">
          <cell r="J532">
            <v>0</v>
          </cell>
        </row>
        <row r="532">
          <cell r="L532">
            <v>0</v>
          </cell>
          <cell r="M532">
            <v>0</v>
          </cell>
        </row>
        <row r="533">
          <cell r="A533" t="str">
            <v>S512017</v>
          </cell>
        </row>
        <row r="533">
          <cell r="C533" t="str">
            <v>天津开山金属模具科技有限公司</v>
          </cell>
        </row>
        <row r="533">
          <cell r="E533" t="str">
            <v>CNY</v>
          </cell>
        </row>
        <row r="533">
          <cell r="G533">
            <v>-25451.2</v>
          </cell>
          <cell r="H533">
            <v>20000</v>
          </cell>
        </row>
        <row r="533">
          <cell r="J533">
            <v>0</v>
          </cell>
        </row>
        <row r="533">
          <cell r="L533">
            <v>-5451.20000000001</v>
          </cell>
          <cell r="M533">
            <v>5451.20000000001</v>
          </cell>
        </row>
        <row r="534">
          <cell r="A534" t="str">
            <v>S512018</v>
          </cell>
        </row>
        <row r="534">
          <cell r="C534" t="str">
            <v>兴宏盛汽车配件（天津）有限公司</v>
          </cell>
        </row>
        <row r="534">
          <cell r="E534" t="str">
            <v>CNY</v>
          </cell>
        </row>
        <row r="534">
          <cell r="G534">
            <v>0</v>
          </cell>
          <cell r="H534">
            <v>0</v>
          </cell>
        </row>
        <row r="534">
          <cell r="J534">
            <v>0</v>
          </cell>
        </row>
        <row r="534">
          <cell r="L534">
            <v>0</v>
          </cell>
          <cell r="M534">
            <v>0</v>
          </cell>
        </row>
        <row r="535">
          <cell r="A535" t="str">
            <v>S512019</v>
          </cell>
        </row>
        <row r="535">
          <cell r="C535" t="str">
            <v>中汽研汽车检验中心（天津）有限公司</v>
          </cell>
        </row>
        <row r="535">
          <cell r="E535" t="str">
            <v>CNY</v>
          </cell>
        </row>
        <row r="535">
          <cell r="G535">
            <v>0</v>
          </cell>
          <cell r="H535">
            <v>0</v>
          </cell>
        </row>
        <row r="535">
          <cell r="J535">
            <v>0</v>
          </cell>
        </row>
        <row r="535">
          <cell r="L535">
            <v>0</v>
          </cell>
          <cell r="M535">
            <v>0</v>
          </cell>
        </row>
        <row r="536">
          <cell r="A536" t="str">
            <v>S512020</v>
          </cell>
        </row>
        <row r="536">
          <cell r="C536" t="str">
            <v>天津中骏机械技术有限公司</v>
          </cell>
        </row>
        <row r="536">
          <cell r="E536" t="str">
            <v>CNY</v>
          </cell>
        </row>
        <row r="536">
          <cell r="G536">
            <v>0</v>
          </cell>
          <cell r="H536">
            <v>0</v>
          </cell>
        </row>
        <row r="536">
          <cell r="J536">
            <v>0</v>
          </cell>
        </row>
        <row r="536">
          <cell r="L536">
            <v>0</v>
          </cell>
          <cell r="M536">
            <v>0</v>
          </cell>
        </row>
        <row r="537">
          <cell r="A537" t="str">
            <v>S512023</v>
          </cell>
        </row>
        <row r="537">
          <cell r="C537" t="str">
            <v>天津铭晟商贸有限公司</v>
          </cell>
        </row>
        <row r="537">
          <cell r="E537" t="str">
            <v>CNY</v>
          </cell>
        </row>
        <row r="537">
          <cell r="G537">
            <v>0</v>
          </cell>
          <cell r="H537">
            <v>0</v>
          </cell>
        </row>
        <row r="537">
          <cell r="J537">
            <v>0</v>
          </cell>
        </row>
        <row r="537">
          <cell r="L537">
            <v>0</v>
          </cell>
          <cell r="M537">
            <v>0</v>
          </cell>
        </row>
        <row r="538">
          <cell r="A538" t="str">
            <v>S512024</v>
          </cell>
        </row>
        <row r="538">
          <cell r="C538" t="str">
            <v>布柯玛储能器（天津）有限公司</v>
          </cell>
        </row>
        <row r="538">
          <cell r="E538" t="str">
            <v>CNY</v>
          </cell>
        </row>
        <row r="538">
          <cell r="G538">
            <v>0</v>
          </cell>
          <cell r="H538">
            <v>0</v>
          </cell>
        </row>
        <row r="538">
          <cell r="J538">
            <v>0</v>
          </cell>
        </row>
        <row r="538">
          <cell r="L538">
            <v>0</v>
          </cell>
          <cell r="M538">
            <v>0</v>
          </cell>
        </row>
        <row r="539">
          <cell r="A539" t="str">
            <v>S512025</v>
          </cell>
        </row>
        <row r="539">
          <cell r="C539" t="str">
            <v>天津英特瑞机电设备贸易有限公司</v>
          </cell>
        </row>
        <row r="539">
          <cell r="E539" t="str">
            <v>CNY</v>
          </cell>
        </row>
        <row r="539">
          <cell r="G539">
            <v>0</v>
          </cell>
          <cell r="H539">
            <v>0</v>
          </cell>
        </row>
        <row r="539">
          <cell r="J539">
            <v>0</v>
          </cell>
        </row>
        <row r="539">
          <cell r="L539">
            <v>0</v>
          </cell>
          <cell r="M539">
            <v>0</v>
          </cell>
        </row>
        <row r="540">
          <cell r="A540" t="str">
            <v>S512027</v>
          </cell>
        </row>
        <row r="540">
          <cell r="C540" t="str">
            <v>天津芳雅机电科技有限公司</v>
          </cell>
        </row>
        <row r="540">
          <cell r="E540" t="str">
            <v>CNY</v>
          </cell>
        </row>
        <row r="540">
          <cell r="G540">
            <v>-32000</v>
          </cell>
          <cell r="H540">
            <v>0</v>
          </cell>
        </row>
        <row r="540">
          <cell r="J540">
            <v>0</v>
          </cell>
        </row>
        <row r="540">
          <cell r="L540">
            <v>-32000</v>
          </cell>
          <cell r="M540">
            <v>32000</v>
          </cell>
        </row>
        <row r="541">
          <cell r="A541" t="str">
            <v>S512028</v>
          </cell>
        </row>
        <row r="541">
          <cell r="C541" t="str">
            <v>天津林宇机械制造有限公司</v>
          </cell>
        </row>
        <row r="541">
          <cell r="E541" t="str">
            <v>CNY</v>
          </cell>
        </row>
        <row r="541">
          <cell r="G541">
            <v>-1750</v>
          </cell>
          <cell r="H541">
            <v>0</v>
          </cell>
        </row>
        <row r="541">
          <cell r="J541">
            <v>0</v>
          </cell>
        </row>
        <row r="541">
          <cell r="L541">
            <v>-1750</v>
          </cell>
          <cell r="M541">
            <v>1750</v>
          </cell>
        </row>
        <row r="542">
          <cell r="A542" t="str">
            <v>S512030</v>
          </cell>
        </row>
        <row r="542">
          <cell r="C542" t="str">
            <v>天津德润达金属材料销售有限公司</v>
          </cell>
        </row>
        <row r="542">
          <cell r="E542" t="str">
            <v>CNY</v>
          </cell>
        </row>
        <row r="542">
          <cell r="G542">
            <v>-757565.08</v>
          </cell>
          <cell r="H542">
            <v>0</v>
          </cell>
        </row>
        <row r="542">
          <cell r="J542">
            <v>0</v>
          </cell>
        </row>
        <row r="542">
          <cell r="L542">
            <v>-757565.08</v>
          </cell>
          <cell r="M542">
            <v>757565.08</v>
          </cell>
        </row>
        <row r="543">
          <cell r="A543" t="str">
            <v>S512031</v>
          </cell>
        </row>
        <row r="543">
          <cell r="C543" t="str">
            <v>天津合心亿商贸有限公司</v>
          </cell>
        </row>
        <row r="543">
          <cell r="E543" t="str">
            <v>CNY</v>
          </cell>
        </row>
        <row r="543">
          <cell r="G543">
            <v>0</v>
          </cell>
          <cell r="H543">
            <v>0</v>
          </cell>
        </row>
        <row r="543">
          <cell r="J543">
            <v>0</v>
          </cell>
        </row>
        <row r="543">
          <cell r="L543">
            <v>0</v>
          </cell>
          <cell r="M543">
            <v>0</v>
          </cell>
        </row>
        <row r="544">
          <cell r="A544" t="str">
            <v>S512032</v>
          </cell>
        </row>
        <row r="544">
          <cell r="C544" t="str">
            <v>苏勃检测（天津）有限公司</v>
          </cell>
        </row>
        <row r="544">
          <cell r="E544" t="str">
            <v>CNY</v>
          </cell>
        </row>
        <row r="544">
          <cell r="G544">
            <v>0</v>
          </cell>
          <cell r="H544">
            <v>3000</v>
          </cell>
        </row>
        <row r="544">
          <cell r="J544">
            <v>3000</v>
          </cell>
        </row>
        <row r="544">
          <cell r="L544">
            <v>0</v>
          </cell>
          <cell r="M544">
            <v>0</v>
          </cell>
        </row>
        <row r="545">
          <cell r="A545" t="str">
            <v>S512035</v>
          </cell>
        </row>
        <row r="545">
          <cell r="C545" t="str">
            <v>联合众企塑料包装制品（天津）有限公司</v>
          </cell>
        </row>
        <row r="545">
          <cell r="E545" t="str">
            <v>CNY</v>
          </cell>
        </row>
        <row r="545">
          <cell r="G545">
            <v>-20672.12</v>
          </cell>
          <cell r="H545">
            <v>0</v>
          </cell>
        </row>
        <row r="545">
          <cell r="J545">
            <v>28170.9</v>
          </cell>
        </row>
        <row r="545">
          <cell r="L545">
            <v>-48843.02</v>
          </cell>
          <cell r="M545">
            <v>48843.02</v>
          </cell>
        </row>
        <row r="546">
          <cell r="A546" t="str">
            <v>S512036</v>
          </cell>
        </row>
        <row r="546">
          <cell r="C546" t="str">
            <v>天津未来化学有限公司</v>
          </cell>
        </row>
        <row r="546">
          <cell r="E546" t="str">
            <v>CNY</v>
          </cell>
        </row>
        <row r="546">
          <cell r="G546">
            <v>-19500</v>
          </cell>
          <cell r="H546">
            <v>0</v>
          </cell>
        </row>
        <row r="546">
          <cell r="J546">
            <v>0</v>
          </cell>
        </row>
        <row r="546">
          <cell r="L546">
            <v>-19500</v>
          </cell>
          <cell r="M546">
            <v>19500</v>
          </cell>
        </row>
        <row r="547">
          <cell r="A547" t="str">
            <v>S512037</v>
          </cell>
        </row>
        <row r="547">
          <cell r="C547" t="str">
            <v>通标标准技术服务（天津）有限公司</v>
          </cell>
        </row>
        <row r="547">
          <cell r="E547" t="str">
            <v>CNY</v>
          </cell>
        </row>
        <row r="547">
          <cell r="G547">
            <v>0</v>
          </cell>
          <cell r="H547">
            <v>16302</v>
          </cell>
        </row>
        <row r="547">
          <cell r="J547">
            <v>16192</v>
          </cell>
        </row>
        <row r="547">
          <cell r="L547">
            <v>110</v>
          </cell>
          <cell r="M547">
            <v>-110</v>
          </cell>
        </row>
        <row r="548">
          <cell r="A548" t="str">
            <v>S512038</v>
          </cell>
        </row>
        <row r="548">
          <cell r="C548" t="str">
            <v>天津俊泰金属制品有限公司</v>
          </cell>
        </row>
        <row r="548">
          <cell r="E548" t="str">
            <v>CNY</v>
          </cell>
        </row>
        <row r="548">
          <cell r="G548">
            <v>-128390.94</v>
          </cell>
          <cell r="H548">
            <v>100000</v>
          </cell>
        </row>
        <row r="548">
          <cell r="J548">
            <v>0</v>
          </cell>
        </row>
        <row r="548">
          <cell r="L548">
            <v>-28390.94</v>
          </cell>
          <cell r="M548">
            <v>28390.94</v>
          </cell>
        </row>
        <row r="549">
          <cell r="A549" t="str">
            <v>S513002</v>
          </cell>
        </row>
        <row r="549">
          <cell r="C549" t="str">
            <v>河北光德精密机械股份有限公司</v>
          </cell>
        </row>
        <row r="549">
          <cell r="E549" t="str">
            <v>CNY</v>
          </cell>
        </row>
        <row r="549">
          <cell r="G549">
            <v>0</v>
          </cell>
          <cell r="H549">
            <v>0</v>
          </cell>
        </row>
        <row r="549">
          <cell r="J549">
            <v>0</v>
          </cell>
        </row>
        <row r="549">
          <cell r="L549">
            <v>0</v>
          </cell>
          <cell r="M549">
            <v>0</v>
          </cell>
        </row>
        <row r="550">
          <cell r="A550" t="str">
            <v>S513003</v>
          </cell>
        </row>
        <row r="550">
          <cell r="C550" t="str">
            <v>沧州市鑫发缝纫机有限公司</v>
          </cell>
        </row>
        <row r="550">
          <cell r="E550" t="str">
            <v>CNY</v>
          </cell>
        </row>
        <row r="550">
          <cell r="G550">
            <v>-18873</v>
          </cell>
          <cell r="H550">
            <v>0</v>
          </cell>
        </row>
        <row r="550">
          <cell r="J550">
            <v>4736</v>
          </cell>
        </row>
        <row r="550">
          <cell r="L550">
            <v>-23609</v>
          </cell>
          <cell r="M550">
            <v>23609</v>
          </cell>
        </row>
        <row r="551">
          <cell r="A551" t="str">
            <v>S513004</v>
          </cell>
        </row>
        <row r="551">
          <cell r="C551" t="str">
            <v>任丘市焊材厂</v>
          </cell>
        </row>
        <row r="551">
          <cell r="E551" t="str">
            <v>CNY</v>
          </cell>
        </row>
        <row r="551">
          <cell r="G551">
            <v>-58850</v>
          </cell>
          <cell r="H551">
            <v>0</v>
          </cell>
        </row>
        <row r="551">
          <cell r="J551">
            <v>0</v>
          </cell>
        </row>
        <row r="551">
          <cell r="L551">
            <v>-58850</v>
          </cell>
          <cell r="M551">
            <v>58850</v>
          </cell>
        </row>
        <row r="552">
          <cell r="A552" t="str">
            <v>S513005</v>
          </cell>
        </row>
        <row r="552">
          <cell r="C552" t="str">
            <v>黄骅市通乐贸易有限公司</v>
          </cell>
        </row>
        <row r="552">
          <cell r="E552" t="str">
            <v>CNY</v>
          </cell>
        </row>
        <row r="552">
          <cell r="G552">
            <v>-165027.4</v>
          </cell>
          <cell r="H552">
            <v>0</v>
          </cell>
        </row>
        <row r="552">
          <cell r="J552">
            <v>0</v>
          </cell>
        </row>
        <row r="552">
          <cell r="L552">
            <v>-165027.4</v>
          </cell>
          <cell r="M552">
            <v>165027.4</v>
          </cell>
        </row>
        <row r="553">
          <cell r="A553" t="str">
            <v>S513006</v>
          </cell>
        </row>
        <row r="553">
          <cell r="C553" t="str">
            <v>黄骅市双得金属制品销售有限公司</v>
          </cell>
        </row>
        <row r="553">
          <cell r="E553" t="str">
            <v>CNY</v>
          </cell>
        </row>
        <row r="553">
          <cell r="G553">
            <v>-109838.97</v>
          </cell>
          <cell r="H553">
            <v>20000</v>
          </cell>
        </row>
        <row r="553">
          <cell r="J553">
            <v>0</v>
          </cell>
        </row>
        <row r="553">
          <cell r="L553">
            <v>-89838.9699999999</v>
          </cell>
          <cell r="M553">
            <v>89838.9699999999</v>
          </cell>
        </row>
        <row r="554">
          <cell r="A554" t="str">
            <v>S513007</v>
          </cell>
        </row>
        <row r="554">
          <cell r="C554" t="str">
            <v>人民电器集团黄骅销售有限公司</v>
          </cell>
        </row>
        <row r="554">
          <cell r="E554" t="str">
            <v>CNY</v>
          </cell>
        </row>
        <row r="554">
          <cell r="G554">
            <v>-44064.5</v>
          </cell>
          <cell r="H554">
            <v>0</v>
          </cell>
        </row>
        <row r="554">
          <cell r="J554">
            <v>0</v>
          </cell>
        </row>
        <row r="554">
          <cell r="L554">
            <v>-44064.5</v>
          </cell>
          <cell r="M554">
            <v>44064.5</v>
          </cell>
        </row>
        <row r="555">
          <cell r="A555" t="str">
            <v>S513008</v>
          </cell>
        </row>
        <row r="555">
          <cell r="C555" t="str">
            <v>黄骅市三江商贸有限公司</v>
          </cell>
        </row>
        <row r="555">
          <cell r="E555" t="str">
            <v>CNY</v>
          </cell>
        </row>
        <row r="555">
          <cell r="G555">
            <v>-16908.5</v>
          </cell>
          <cell r="H555">
            <v>0</v>
          </cell>
        </row>
        <row r="555">
          <cell r="J555">
            <v>0</v>
          </cell>
        </row>
        <row r="555">
          <cell r="L555">
            <v>-16908.5</v>
          </cell>
          <cell r="M555">
            <v>16908.5</v>
          </cell>
        </row>
        <row r="556">
          <cell r="A556" t="str">
            <v>S513009</v>
          </cell>
        </row>
        <row r="556">
          <cell r="C556" t="str">
            <v>黄骅市科友汇商贸有限公司</v>
          </cell>
        </row>
        <row r="556">
          <cell r="E556" t="str">
            <v>CNY</v>
          </cell>
        </row>
        <row r="556">
          <cell r="G556">
            <v>0</v>
          </cell>
          <cell r="H556">
            <v>0</v>
          </cell>
        </row>
        <row r="556">
          <cell r="J556">
            <v>0</v>
          </cell>
        </row>
        <row r="556">
          <cell r="L556">
            <v>0</v>
          </cell>
          <cell r="M556">
            <v>0</v>
          </cell>
        </row>
        <row r="557">
          <cell r="A557" t="str">
            <v>S513011</v>
          </cell>
        </row>
        <row r="557">
          <cell r="C557" t="str">
            <v>黄骅市宏信五金机电经营部</v>
          </cell>
        </row>
        <row r="557">
          <cell r="E557" t="str">
            <v>CNY</v>
          </cell>
        </row>
        <row r="557">
          <cell r="G557">
            <v>-45759.95</v>
          </cell>
          <cell r="H557">
            <v>0</v>
          </cell>
        </row>
        <row r="557">
          <cell r="J557">
            <v>0</v>
          </cell>
        </row>
        <row r="557">
          <cell r="L557">
            <v>-45759.95</v>
          </cell>
          <cell r="M557">
            <v>45759.95</v>
          </cell>
        </row>
        <row r="558">
          <cell r="A558" t="str">
            <v>S513012</v>
          </cell>
        </row>
        <row r="558">
          <cell r="C558" t="str">
            <v>黄骅市建华液压配件销售服务中心</v>
          </cell>
        </row>
        <row r="558">
          <cell r="E558" t="str">
            <v>CNY</v>
          </cell>
        </row>
        <row r="558">
          <cell r="G558">
            <v>0</v>
          </cell>
          <cell r="H558">
            <v>0</v>
          </cell>
        </row>
        <row r="558">
          <cell r="J558">
            <v>0</v>
          </cell>
        </row>
        <row r="558">
          <cell r="L558">
            <v>0</v>
          </cell>
          <cell r="M558">
            <v>0</v>
          </cell>
        </row>
        <row r="559">
          <cell r="A559" t="str">
            <v>S513013</v>
          </cell>
        </row>
        <row r="559">
          <cell r="C559" t="str">
            <v>黄骅市龙腾五金机电门市部</v>
          </cell>
        </row>
        <row r="559">
          <cell r="E559" t="str">
            <v>CNY</v>
          </cell>
        </row>
        <row r="559">
          <cell r="G559">
            <v>3.63797880709171e-12</v>
          </cell>
          <cell r="H559">
            <v>0</v>
          </cell>
        </row>
        <row r="559">
          <cell r="J559">
            <v>0</v>
          </cell>
        </row>
        <row r="559">
          <cell r="L559">
            <v>3.63797880709171e-12</v>
          </cell>
          <cell r="M559">
            <v>-3.63797880709171e-12</v>
          </cell>
        </row>
        <row r="560">
          <cell r="A560" t="str">
            <v>S513014</v>
          </cell>
        </row>
        <row r="560">
          <cell r="C560" t="str">
            <v>邓景亮</v>
          </cell>
        </row>
        <row r="560">
          <cell r="E560" t="str">
            <v>CNY</v>
          </cell>
        </row>
        <row r="560">
          <cell r="G560">
            <v>-4477302.63</v>
          </cell>
          <cell r="H560">
            <v>306000</v>
          </cell>
        </row>
        <row r="560">
          <cell r="J560">
            <v>204139.93</v>
          </cell>
        </row>
        <row r="560">
          <cell r="L560">
            <v>-4375442.56</v>
          </cell>
          <cell r="M560">
            <v>4375442.56</v>
          </cell>
        </row>
        <row r="561">
          <cell r="A561" t="str">
            <v>S513015</v>
          </cell>
        </row>
        <row r="561">
          <cell r="C561" t="str">
            <v>马志云</v>
          </cell>
        </row>
        <row r="561">
          <cell r="E561" t="str">
            <v>CNY</v>
          </cell>
        </row>
        <row r="561">
          <cell r="G561">
            <v>-1163</v>
          </cell>
          <cell r="H561">
            <v>0</v>
          </cell>
        </row>
        <row r="561">
          <cell r="J561">
            <v>0</v>
          </cell>
        </row>
        <row r="561">
          <cell r="L561">
            <v>-1163</v>
          </cell>
          <cell r="M561">
            <v>1163</v>
          </cell>
        </row>
        <row r="562">
          <cell r="A562" t="str">
            <v>S513016</v>
          </cell>
        </row>
        <row r="562">
          <cell r="C562" t="str">
            <v>黄骅市辉煌建筑队</v>
          </cell>
        </row>
        <row r="562">
          <cell r="E562" t="str">
            <v>CNY</v>
          </cell>
        </row>
        <row r="562">
          <cell r="G562">
            <v>-236650.3</v>
          </cell>
          <cell r="H562">
            <v>1700</v>
          </cell>
        </row>
        <row r="562">
          <cell r="J562">
            <v>1700</v>
          </cell>
        </row>
        <row r="562">
          <cell r="L562">
            <v>-236650.3</v>
          </cell>
          <cell r="M562">
            <v>236650.3</v>
          </cell>
        </row>
        <row r="563">
          <cell r="A563" t="str">
            <v>S513017</v>
          </cell>
        </row>
        <row r="563">
          <cell r="C563" t="str">
            <v>黄骅市三姐五金经销部</v>
          </cell>
        </row>
        <row r="563">
          <cell r="E563" t="str">
            <v>CNY</v>
          </cell>
        </row>
        <row r="563">
          <cell r="G563">
            <v>0</v>
          </cell>
          <cell r="H563">
            <v>0</v>
          </cell>
        </row>
        <row r="563">
          <cell r="J563">
            <v>0</v>
          </cell>
        </row>
        <row r="563">
          <cell r="L563">
            <v>0</v>
          </cell>
          <cell r="M563">
            <v>0</v>
          </cell>
        </row>
        <row r="564">
          <cell r="A564" t="str">
            <v>S513018</v>
          </cell>
        </row>
        <row r="564">
          <cell r="C564" t="str">
            <v>河北双力起重机械有限公司</v>
          </cell>
        </row>
        <row r="564">
          <cell r="E564" t="str">
            <v>CNY</v>
          </cell>
        </row>
        <row r="564">
          <cell r="G564">
            <v>-11050</v>
          </cell>
          <cell r="H564">
            <v>0</v>
          </cell>
        </row>
        <row r="564">
          <cell r="J564">
            <v>0</v>
          </cell>
        </row>
        <row r="564">
          <cell r="L564">
            <v>-11050</v>
          </cell>
          <cell r="M564">
            <v>11050</v>
          </cell>
        </row>
        <row r="565">
          <cell r="A565" t="str">
            <v>S513019</v>
          </cell>
        </row>
        <row r="565">
          <cell r="C565" t="str">
            <v>沧州其源盛环保设备有限公司</v>
          </cell>
        </row>
        <row r="565">
          <cell r="E565" t="str">
            <v>CNY</v>
          </cell>
        </row>
        <row r="565">
          <cell r="G565">
            <v>2.91038304567337e-11</v>
          </cell>
          <cell r="H565">
            <v>0</v>
          </cell>
        </row>
        <row r="565">
          <cell r="J565">
            <v>0</v>
          </cell>
        </row>
        <row r="565">
          <cell r="L565">
            <v>2.91038304567337e-11</v>
          </cell>
          <cell r="M565">
            <v>-2.91038304567337e-11</v>
          </cell>
        </row>
        <row r="566">
          <cell r="A566" t="str">
            <v>S513020</v>
          </cell>
        </row>
        <row r="566">
          <cell r="C566" t="str">
            <v>黄骅市鸿基盛业地面工程有限公司</v>
          </cell>
        </row>
        <row r="566">
          <cell r="E566" t="str">
            <v>CNY</v>
          </cell>
        </row>
        <row r="566">
          <cell r="G566">
            <v>-9178.84</v>
          </cell>
          <cell r="H566">
            <v>0</v>
          </cell>
        </row>
        <row r="566">
          <cell r="J566">
            <v>0</v>
          </cell>
        </row>
        <row r="566">
          <cell r="L566">
            <v>-9178.84</v>
          </cell>
          <cell r="M566">
            <v>9178.84</v>
          </cell>
        </row>
        <row r="567">
          <cell r="A567" t="str">
            <v>S513021</v>
          </cell>
        </row>
        <row r="567">
          <cell r="C567" t="str">
            <v>沧州众智鑫成人力资源服务有限公司</v>
          </cell>
        </row>
        <row r="567">
          <cell r="E567" t="str">
            <v>CNY</v>
          </cell>
        </row>
        <row r="567">
          <cell r="G567">
            <v>0</v>
          </cell>
          <cell r="H567">
            <v>79871.53</v>
          </cell>
        </row>
        <row r="567">
          <cell r="J567">
            <v>79871.53</v>
          </cell>
        </row>
        <row r="567">
          <cell r="L567">
            <v>0</v>
          </cell>
          <cell r="M567">
            <v>0</v>
          </cell>
        </row>
        <row r="568">
          <cell r="A568" t="str">
            <v>S513023</v>
          </cell>
        </row>
        <row r="568">
          <cell r="C568" t="str">
            <v>河北碧云建筑劳务分包有限公司</v>
          </cell>
        </row>
        <row r="568">
          <cell r="E568" t="str">
            <v>CNY</v>
          </cell>
        </row>
        <row r="568">
          <cell r="G568">
            <v>0</v>
          </cell>
          <cell r="H568">
            <v>0</v>
          </cell>
        </row>
        <row r="568">
          <cell r="J568">
            <v>0</v>
          </cell>
        </row>
        <row r="568">
          <cell r="L568">
            <v>0</v>
          </cell>
          <cell r="M568">
            <v>0</v>
          </cell>
        </row>
        <row r="569">
          <cell r="A569" t="str">
            <v>S513024</v>
          </cell>
        </row>
        <row r="569">
          <cell r="C569" t="str">
            <v>黄骅市玉才运输队</v>
          </cell>
        </row>
        <row r="569">
          <cell r="E569" t="str">
            <v>CNY</v>
          </cell>
        </row>
        <row r="569">
          <cell r="G569">
            <v>-3200</v>
          </cell>
          <cell r="H569">
            <v>0</v>
          </cell>
        </row>
        <row r="569">
          <cell r="J569">
            <v>0</v>
          </cell>
        </row>
        <row r="569">
          <cell r="L569">
            <v>-3200</v>
          </cell>
          <cell r="M569">
            <v>3200</v>
          </cell>
        </row>
        <row r="570">
          <cell r="A570" t="str">
            <v>S513025</v>
          </cell>
        </row>
        <row r="570">
          <cell r="C570" t="str">
            <v>邓括</v>
          </cell>
        </row>
        <row r="570">
          <cell r="E570" t="str">
            <v>CNY</v>
          </cell>
        </row>
        <row r="570">
          <cell r="G570">
            <v>-426</v>
          </cell>
          <cell r="H570">
            <v>0</v>
          </cell>
        </row>
        <row r="570">
          <cell r="J570">
            <v>0</v>
          </cell>
        </row>
        <row r="570">
          <cell r="L570">
            <v>-426</v>
          </cell>
          <cell r="M570">
            <v>426</v>
          </cell>
        </row>
        <row r="571">
          <cell r="A571" t="str">
            <v>S513026</v>
          </cell>
        </row>
        <row r="571">
          <cell r="C571" t="str">
            <v>廊坊恒工环保科技有限责任公司</v>
          </cell>
        </row>
        <row r="571">
          <cell r="E571" t="str">
            <v>CNY</v>
          </cell>
        </row>
        <row r="571">
          <cell r="G571">
            <v>-2450</v>
          </cell>
          <cell r="H571">
            <v>0</v>
          </cell>
        </row>
        <row r="571">
          <cell r="J571">
            <v>0</v>
          </cell>
        </row>
        <row r="571">
          <cell r="L571">
            <v>-2450</v>
          </cell>
          <cell r="M571">
            <v>2450</v>
          </cell>
        </row>
        <row r="572">
          <cell r="A572" t="str">
            <v>S513027</v>
          </cell>
        </row>
        <row r="572">
          <cell r="C572" t="str">
            <v>黄骅市洪昌运输队</v>
          </cell>
        </row>
        <row r="572">
          <cell r="E572" t="str">
            <v>CNY</v>
          </cell>
        </row>
        <row r="572">
          <cell r="G572">
            <v>0</v>
          </cell>
          <cell r="H572">
            <v>0</v>
          </cell>
        </row>
        <row r="572">
          <cell r="J572">
            <v>0</v>
          </cell>
        </row>
        <row r="572">
          <cell r="L572">
            <v>0</v>
          </cell>
          <cell r="M572">
            <v>0</v>
          </cell>
        </row>
        <row r="573">
          <cell r="A573" t="str">
            <v>S513028</v>
          </cell>
        </row>
        <row r="573">
          <cell r="C573" t="str">
            <v>河北帅先电子科技有限公司</v>
          </cell>
        </row>
        <row r="573">
          <cell r="E573" t="str">
            <v>CNY</v>
          </cell>
        </row>
        <row r="573">
          <cell r="G573">
            <v>-3000</v>
          </cell>
          <cell r="H573">
            <v>0</v>
          </cell>
        </row>
        <row r="573">
          <cell r="J573">
            <v>0</v>
          </cell>
        </row>
        <row r="573">
          <cell r="L573">
            <v>-3000</v>
          </cell>
          <cell r="M573">
            <v>3000</v>
          </cell>
        </row>
        <row r="574">
          <cell r="A574" t="str">
            <v>S513029</v>
          </cell>
        </row>
        <row r="574">
          <cell r="C574" t="str">
            <v>黄骅信誉楼百货集团有限公司黄骅信誉楼商厦</v>
          </cell>
        </row>
        <row r="574">
          <cell r="E574" t="str">
            <v>CNY</v>
          </cell>
        </row>
        <row r="574">
          <cell r="G574">
            <v>0</v>
          </cell>
          <cell r="H574">
            <v>0</v>
          </cell>
        </row>
        <row r="574">
          <cell r="J574">
            <v>0</v>
          </cell>
        </row>
        <row r="574">
          <cell r="L574">
            <v>0</v>
          </cell>
          <cell r="M574">
            <v>0</v>
          </cell>
        </row>
        <row r="575">
          <cell r="A575" t="str">
            <v>S513030</v>
          </cell>
        </row>
        <row r="575">
          <cell r="C575" t="str">
            <v>中国石油化工股份有限公司河北沧州石油分公司</v>
          </cell>
        </row>
        <row r="575">
          <cell r="E575" t="str">
            <v>CNY</v>
          </cell>
        </row>
        <row r="575">
          <cell r="G575">
            <v>2.68000000002212</v>
          </cell>
          <cell r="H575">
            <v>0</v>
          </cell>
        </row>
        <row r="575">
          <cell r="J575">
            <v>0</v>
          </cell>
        </row>
        <row r="575">
          <cell r="L575">
            <v>2.68000000002212</v>
          </cell>
          <cell r="M575">
            <v>-2.68000000002212</v>
          </cell>
        </row>
        <row r="576">
          <cell r="A576" t="str">
            <v>S513031</v>
          </cell>
        </row>
        <row r="576">
          <cell r="C576" t="str">
            <v>沧州市徐锻机床销售有限公司</v>
          </cell>
        </row>
        <row r="576">
          <cell r="E576" t="str">
            <v>CNY</v>
          </cell>
        </row>
        <row r="576">
          <cell r="G576">
            <v>0</v>
          </cell>
          <cell r="H576">
            <v>0</v>
          </cell>
        </row>
        <row r="576">
          <cell r="J576">
            <v>0</v>
          </cell>
        </row>
        <row r="576">
          <cell r="L576">
            <v>0</v>
          </cell>
          <cell r="M576">
            <v>0</v>
          </cell>
        </row>
        <row r="577">
          <cell r="A577" t="str">
            <v>S513032</v>
          </cell>
        </row>
        <row r="577">
          <cell r="C577" t="str">
            <v>保定市齐稳精密机械设备制造有限公司</v>
          </cell>
        </row>
        <row r="577">
          <cell r="E577" t="str">
            <v>CNY</v>
          </cell>
        </row>
        <row r="577">
          <cell r="G577">
            <v>214900</v>
          </cell>
          <cell r="H577">
            <v>0</v>
          </cell>
        </row>
        <row r="577">
          <cell r="J577">
            <v>0</v>
          </cell>
        </row>
        <row r="577">
          <cell r="L577">
            <v>214900</v>
          </cell>
          <cell r="M577">
            <v>-214900</v>
          </cell>
        </row>
        <row r="578">
          <cell r="A578" t="str">
            <v>S513034</v>
          </cell>
        </row>
        <row r="578">
          <cell r="C578" t="str">
            <v>中国移动通信集团河北有限公司沧州分公司</v>
          </cell>
        </row>
        <row r="578">
          <cell r="E578" t="str">
            <v>CNY</v>
          </cell>
        </row>
        <row r="578">
          <cell r="G578">
            <v>7201</v>
          </cell>
          <cell r="H578">
            <v>9544</v>
          </cell>
        </row>
        <row r="578">
          <cell r="J578">
            <v>14402</v>
          </cell>
        </row>
        <row r="578">
          <cell r="L578">
            <v>2343</v>
          </cell>
          <cell r="M578">
            <v>-2343</v>
          </cell>
        </row>
        <row r="579">
          <cell r="A579" t="str">
            <v>S513035</v>
          </cell>
        </row>
        <row r="579">
          <cell r="C579" t="str">
            <v>沧州冀环威立雅环境服务有限公司</v>
          </cell>
        </row>
        <row r="579">
          <cell r="E579" t="str">
            <v>CNY</v>
          </cell>
        </row>
        <row r="579">
          <cell r="G579">
            <v>0</v>
          </cell>
          <cell r="H579">
            <v>0</v>
          </cell>
        </row>
        <row r="579">
          <cell r="J579">
            <v>0</v>
          </cell>
        </row>
        <row r="579">
          <cell r="L579">
            <v>0</v>
          </cell>
          <cell r="M579">
            <v>0</v>
          </cell>
        </row>
        <row r="580">
          <cell r="A580" t="str">
            <v>S513036</v>
          </cell>
        </row>
        <row r="580">
          <cell r="C580" t="str">
            <v>沧州昊大燃化工程有限公司</v>
          </cell>
        </row>
        <row r="580">
          <cell r="E580" t="str">
            <v>CNY</v>
          </cell>
        </row>
        <row r="580">
          <cell r="G580">
            <v>-40800</v>
          </cell>
          <cell r="H580">
            <v>0</v>
          </cell>
        </row>
        <row r="580">
          <cell r="J580">
            <v>0</v>
          </cell>
        </row>
        <row r="580">
          <cell r="L580">
            <v>-40800</v>
          </cell>
          <cell r="M580">
            <v>40800</v>
          </cell>
        </row>
        <row r="581">
          <cell r="A581" t="str">
            <v>S513037</v>
          </cell>
        </row>
        <row r="581">
          <cell r="C581" t="str">
            <v>沧州金桥环保科技发展有限公司</v>
          </cell>
        </row>
        <row r="581">
          <cell r="E581" t="str">
            <v>CNY</v>
          </cell>
        </row>
        <row r="581">
          <cell r="G581">
            <v>0</v>
          </cell>
          <cell r="H581">
            <v>0</v>
          </cell>
        </row>
        <row r="581">
          <cell r="J581">
            <v>0</v>
          </cell>
        </row>
        <row r="581">
          <cell r="L581">
            <v>0</v>
          </cell>
          <cell r="M581">
            <v>0</v>
          </cell>
        </row>
        <row r="582">
          <cell r="A582" t="str">
            <v>S513038</v>
          </cell>
        </row>
        <row r="582">
          <cell r="C582" t="str">
            <v>中国联合网络通信有限公司沧州市分公司</v>
          </cell>
        </row>
        <row r="582">
          <cell r="E582" t="str">
            <v>CNY</v>
          </cell>
        </row>
        <row r="582">
          <cell r="G582">
            <v>10243</v>
          </cell>
          <cell r="H582">
            <v>0</v>
          </cell>
        </row>
        <row r="582">
          <cell r="J582">
            <v>0</v>
          </cell>
        </row>
        <row r="582">
          <cell r="L582">
            <v>10243</v>
          </cell>
          <cell r="M582">
            <v>-10243</v>
          </cell>
        </row>
        <row r="583">
          <cell r="A583" t="str">
            <v>S513043</v>
          </cell>
        </row>
        <row r="583">
          <cell r="C583" t="str">
            <v>河北清旭科技服务有限公司</v>
          </cell>
        </row>
        <row r="583">
          <cell r="E583" t="str">
            <v>CNY</v>
          </cell>
        </row>
        <row r="583">
          <cell r="G583">
            <v>0</v>
          </cell>
          <cell r="H583">
            <v>0</v>
          </cell>
        </row>
        <row r="583">
          <cell r="J583">
            <v>0</v>
          </cell>
        </row>
        <row r="583">
          <cell r="L583">
            <v>0</v>
          </cell>
          <cell r="M583">
            <v>0</v>
          </cell>
        </row>
        <row r="584">
          <cell r="A584" t="str">
            <v>S513045</v>
          </cell>
        </row>
        <row r="584">
          <cell r="C584" t="str">
            <v>河北渤海远达环境检测技术服务有限公司</v>
          </cell>
        </row>
        <row r="584">
          <cell r="E584" t="str">
            <v>CNY</v>
          </cell>
        </row>
        <row r="584">
          <cell r="G584">
            <v>0</v>
          </cell>
          <cell r="H584">
            <v>0</v>
          </cell>
        </row>
        <row r="584">
          <cell r="J584">
            <v>0</v>
          </cell>
        </row>
        <row r="584">
          <cell r="L584">
            <v>0</v>
          </cell>
          <cell r="M584">
            <v>0</v>
          </cell>
        </row>
        <row r="585">
          <cell r="A585" t="str">
            <v>S513046</v>
          </cell>
        </row>
        <row r="585">
          <cell r="C585" t="str">
            <v>黄骅市嘉轩安装工程有限公司</v>
          </cell>
        </row>
        <row r="585">
          <cell r="E585" t="str">
            <v>CNY</v>
          </cell>
        </row>
        <row r="585">
          <cell r="G585">
            <v>0</v>
          </cell>
          <cell r="H585">
            <v>0</v>
          </cell>
        </row>
        <row r="585">
          <cell r="J585">
            <v>0</v>
          </cell>
        </row>
        <row r="585">
          <cell r="L585">
            <v>0</v>
          </cell>
          <cell r="M585">
            <v>0</v>
          </cell>
        </row>
        <row r="586">
          <cell r="A586" t="str">
            <v>S513047</v>
          </cell>
        </row>
        <row r="586">
          <cell r="C586" t="str">
            <v>黄骅市宝丽洁家政有限公司</v>
          </cell>
        </row>
        <row r="586">
          <cell r="E586" t="str">
            <v>CNY</v>
          </cell>
        </row>
        <row r="586">
          <cell r="G586">
            <v>0</v>
          </cell>
          <cell r="H586">
            <v>2210</v>
          </cell>
        </row>
        <row r="586">
          <cell r="J586">
            <v>2210</v>
          </cell>
        </row>
        <row r="586">
          <cell r="L586">
            <v>0</v>
          </cell>
          <cell r="M586">
            <v>0</v>
          </cell>
        </row>
        <row r="587">
          <cell r="A587" t="str">
            <v>S513049</v>
          </cell>
        </row>
        <row r="587">
          <cell r="C587" t="str">
            <v>黄骅市悠然园林绿化工程有限公司</v>
          </cell>
        </row>
        <row r="587">
          <cell r="E587" t="str">
            <v>CNY</v>
          </cell>
        </row>
        <row r="587">
          <cell r="G587">
            <v>-10976</v>
          </cell>
          <cell r="H587">
            <v>0</v>
          </cell>
        </row>
        <row r="587">
          <cell r="J587">
            <v>0</v>
          </cell>
        </row>
        <row r="587">
          <cell r="L587">
            <v>-10976</v>
          </cell>
          <cell r="M587">
            <v>10976</v>
          </cell>
        </row>
        <row r="588">
          <cell r="A588" t="str">
            <v>S513050</v>
          </cell>
        </row>
        <row r="588">
          <cell r="C588" t="str">
            <v>河北信一净美物业服务有限公司</v>
          </cell>
        </row>
        <row r="588">
          <cell r="E588" t="str">
            <v>CNY</v>
          </cell>
        </row>
        <row r="588">
          <cell r="G588">
            <v>-10800</v>
          </cell>
          <cell r="H588">
            <v>10800</v>
          </cell>
        </row>
        <row r="588">
          <cell r="J588">
            <v>10488</v>
          </cell>
        </row>
        <row r="588">
          <cell r="L588">
            <v>-10488</v>
          </cell>
          <cell r="M588">
            <v>10488</v>
          </cell>
        </row>
        <row r="589">
          <cell r="A589" t="str">
            <v>S513051</v>
          </cell>
        </row>
        <row r="589">
          <cell r="C589" t="str">
            <v>唐山璟胜自动化科技有限公司</v>
          </cell>
        </row>
        <row r="589">
          <cell r="E589" t="str">
            <v>CNY</v>
          </cell>
        </row>
        <row r="589">
          <cell r="G589">
            <v>0</v>
          </cell>
          <cell r="H589">
            <v>0</v>
          </cell>
        </row>
        <row r="589">
          <cell r="J589">
            <v>0</v>
          </cell>
        </row>
        <row r="589">
          <cell r="L589">
            <v>0</v>
          </cell>
          <cell r="M589">
            <v>0</v>
          </cell>
        </row>
        <row r="590">
          <cell r="A590" t="str">
            <v>S513052</v>
          </cell>
        </row>
        <row r="590">
          <cell r="C590" t="str">
            <v>黄骅新智环保技术有限公司</v>
          </cell>
        </row>
        <row r="590">
          <cell r="E590" t="str">
            <v>CNY</v>
          </cell>
        </row>
        <row r="590">
          <cell r="G590">
            <v>0</v>
          </cell>
          <cell r="H590">
            <v>0</v>
          </cell>
        </row>
        <row r="590">
          <cell r="J590">
            <v>0</v>
          </cell>
        </row>
        <row r="590">
          <cell r="L590">
            <v>0</v>
          </cell>
          <cell r="M590">
            <v>0</v>
          </cell>
        </row>
        <row r="591">
          <cell r="A591" t="str">
            <v>S513054</v>
          </cell>
        </row>
        <row r="591">
          <cell r="C591" t="str">
            <v>黄骅市金盾保安服务有限公司</v>
          </cell>
        </row>
        <row r="591">
          <cell r="E591" t="str">
            <v>CNY</v>
          </cell>
        </row>
        <row r="591">
          <cell r="G591">
            <v>-12500</v>
          </cell>
          <cell r="H591">
            <v>12500</v>
          </cell>
        </row>
        <row r="591">
          <cell r="J591">
            <v>12500</v>
          </cell>
        </row>
        <row r="591">
          <cell r="L591">
            <v>-12500</v>
          </cell>
          <cell r="M591">
            <v>12500</v>
          </cell>
        </row>
        <row r="592">
          <cell r="A592" t="str">
            <v>S513057</v>
          </cell>
        </row>
        <row r="592">
          <cell r="C592" t="str">
            <v>赵战一</v>
          </cell>
        </row>
        <row r="592">
          <cell r="E592" t="str">
            <v>CNY</v>
          </cell>
        </row>
        <row r="592">
          <cell r="G592">
            <v>0</v>
          </cell>
          <cell r="H592">
            <v>0</v>
          </cell>
        </row>
        <row r="592">
          <cell r="J592">
            <v>0</v>
          </cell>
        </row>
        <row r="592">
          <cell r="L592">
            <v>0</v>
          </cell>
          <cell r="M592">
            <v>0</v>
          </cell>
        </row>
        <row r="593">
          <cell r="A593" t="str">
            <v>S513058</v>
          </cell>
        </row>
        <row r="593">
          <cell r="C593" t="str">
            <v>徐复德</v>
          </cell>
        </row>
        <row r="593">
          <cell r="E593" t="str">
            <v>CNY</v>
          </cell>
        </row>
        <row r="593">
          <cell r="G593">
            <v>-580</v>
          </cell>
          <cell r="H593">
            <v>0</v>
          </cell>
        </row>
        <row r="593">
          <cell r="J593">
            <v>0</v>
          </cell>
        </row>
        <row r="593">
          <cell r="L593">
            <v>-580</v>
          </cell>
          <cell r="M593">
            <v>580</v>
          </cell>
        </row>
        <row r="594">
          <cell r="A594" t="str">
            <v>S513059</v>
          </cell>
        </row>
        <row r="594">
          <cell r="C594" t="str">
            <v>刘志旭</v>
          </cell>
        </row>
        <row r="594">
          <cell r="E594" t="str">
            <v>CNY</v>
          </cell>
        </row>
        <row r="594">
          <cell r="G594">
            <v>-2078.25</v>
          </cell>
          <cell r="H594">
            <v>0</v>
          </cell>
        </row>
        <row r="594">
          <cell r="J594">
            <v>0</v>
          </cell>
        </row>
        <row r="594">
          <cell r="L594">
            <v>-2078.25</v>
          </cell>
          <cell r="M594">
            <v>2078.25</v>
          </cell>
        </row>
        <row r="595">
          <cell r="A595" t="str">
            <v>S513060</v>
          </cell>
        </row>
        <row r="595">
          <cell r="C595" t="str">
            <v>陈泽强</v>
          </cell>
        </row>
        <row r="595">
          <cell r="E595" t="str">
            <v>CNY</v>
          </cell>
        </row>
        <row r="595">
          <cell r="G595">
            <v>-14278</v>
          </cell>
          <cell r="H595">
            <v>14278</v>
          </cell>
        </row>
        <row r="595">
          <cell r="J595">
            <v>14334</v>
          </cell>
        </row>
        <row r="595">
          <cell r="L595">
            <v>-14334</v>
          </cell>
          <cell r="M595">
            <v>14334</v>
          </cell>
        </row>
        <row r="596">
          <cell r="A596" t="str">
            <v>S513061</v>
          </cell>
        </row>
        <row r="596">
          <cell r="C596" t="str">
            <v>中国人民财产保险股份有限公司沧州市分公司</v>
          </cell>
        </row>
        <row r="596">
          <cell r="E596" t="str">
            <v>CNY</v>
          </cell>
        </row>
        <row r="596">
          <cell r="G596">
            <v>-7.27595761418343e-12</v>
          </cell>
          <cell r="H596">
            <v>10193.21</v>
          </cell>
        </row>
        <row r="596">
          <cell r="J596">
            <v>7513.48</v>
          </cell>
        </row>
        <row r="596">
          <cell r="L596">
            <v>2679.72999999999</v>
          </cell>
          <cell r="M596">
            <v>-2679.72999999999</v>
          </cell>
        </row>
        <row r="597">
          <cell r="A597" t="str">
            <v>S513062</v>
          </cell>
        </row>
        <row r="597">
          <cell r="C597" t="str">
            <v>献县很好人力资源服务有限公司</v>
          </cell>
        </row>
        <row r="597">
          <cell r="E597" t="str">
            <v>CNY</v>
          </cell>
        </row>
        <row r="597">
          <cell r="G597">
            <v>0</v>
          </cell>
          <cell r="H597">
            <v>0</v>
          </cell>
        </row>
        <row r="597">
          <cell r="J597">
            <v>0</v>
          </cell>
        </row>
        <row r="597">
          <cell r="L597">
            <v>0</v>
          </cell>
          <cell r="M597">
            <v>0</v>
          </cell>
        </row>
        <row r="598">
          <cell r="A598" t="str">
            <v>S513063</v>
          </cell>
        </row>
        <row r="598">
          <cell r="C598" t="str">
            <v>石家庄松樾机械设备销售有限公司</v>
          </cell>
        </row>
        <row r="598">
          <cell r="E598" t="str">
            <v>CNY</v>
          </cell>
        </row>
        <row r="598">
          <cell r="G598">
            <v>0</v>
          </cell>
          <cell r="H598">
            <v>0</v>
          </cell>
        </row>
        <row r="598">
          <cell r="J598">
            <v>0</v>
          </cell>
        </row>
        <row r="598">
          <cell r="L598">
            <v>0</v>
          </cell>
          <cell r="M598">
            <v>0</v>
          </cell>
        </row>
        <row r="599">
          <cell r="A599" t="str">
            <v>S513064</v>
          </cell>
        </row>
        <row r="599">
          <cell r="C599" t="str">
            <v>沧州强盛精密模具制造有限公司</v>
          </cell>
        </row>
        <row r="599">
          <cell r="E599" t="str">
            <v>CNY</v>
          </cell>
        </row>
        <row r="599">
          <cell r="G599">
            <v>4240</v>
          </cell>
          <cell r="H599">
            <v>0</v>
          </cell>
        </row>
        <row r="599">
          <cell r="J599">
            <v>0</v>
          </cell>
        </row>
        <row r="599">
          <cell r="L599">
            <v>4240</v>
          </cell>
          <cell r="M599">
            <v>-4240</v>
          </cell>
        </row>
        <row r="600">
          <cell r="A600" t="str">
            <v>S513065</v>
          </cell>
        </row>
        <row r="600">
          <cell r="C600" t="str">
            <v>长翔自动化设备(廊坊)有限责任公司</v>
          </cell>
        </row>
        <row r="600">
          <cell r="E600" t="str">
            <v>CNY</v>
          </cell>
        </row>
        <row r="600">
          <cell r="G600">
            <v>0</v>
          </cell>
          <cell r="H600">
            <v>0</v>
          </cell>
        </row>
        <row r="600">
          <cell r="J600">
            <v>0</v>
          </cell>
        </row>
        <row r="600">
          <cell r="L600">
            <v>0</v>
          </cell>
          <cell r="M600">
            <v>0</v>
          </cell>
        </row>
        <row r="601">
          <cell r="A601" t="str">
            <v>S513066</v>
          </cell>
        </row>
        <row r="601">
          <cell r="C601" t="str">
            <v>荣昌一次性供应商</v>
          </cell>
        </row>
        <row r="601">
          <cell r="E601" t="str">
            <v>CNY</v>
          </cell>
        </row>
        <row r="601">
          <cell r="G601">
            <v>-215008.44</v>
          </cell>
          <cell r="H601">
            <v>0</v>
          </cell>
        </row>
        <row r="601">
          <cell r="J601">
            <v>0</v>
          </cell>
        </row>
        <row r="601">
          <cell r="L601">
            <v>-215008.44</v>
          </cell>
          <cell r="M601">
            <v>215008.44</v>
          </cell>
        </row>
        <row r="602">
          <cell r="A602" t="str">
            <v>S513074</v>
          </cell>
        </row>
        <row r="602">
          <cell r="C602" t="str">
            <v>高小川</v>
          </cell>
        </row>
        <row r="602">
          <cell r="E602" t="str">
            <v>CNY</v>
          </cell>
        </row>
        <row r="602">
          <cell r="G602">
            <v>-12123</v>
          </cell>
          <cell r="H602">
            <v>12123</v>
          </cell>
        </row>
        <row r="602">
          <cell r="J602">
            <v>13548</v>
          </cell>
        </row>
        <row r="602">
          <cell r="L602">
            <v>-13548</v>
          </cell>
          <cell r="M602">
            <v>13548</v>
          </cell>
        </row>
        <row r="603">
          <cell r="A603" t="str">
            <v>S513075</v>
          </cell>
        </row>
        <row r="603">
          <cell r="C603" t="str">
            <v>陈峰</v>
          </cell>
        </row>
        <row r="603">
          <cell r="E603" t="str">
            <v>CNY</v>
          </cell>
        </row>
        <row r="603">
          <cell r="G603">
            <v>-23500</v>
          </cell>
          <cell r="H603">
            <v>23500</v>
          </cell>
        </row>
        <row r="603">
          <cell r="J603">
            <v>21095</v>
          </cell>
        </row>
        <row r="603">
          <cell r="L603">
            <v>-21095</v>
          </cell>
          <cell r="M603">
            <v>21095</v>
          </cell>
        </row>
        <row r="604">
          <cell r="A604" t="str">
            <v>S513076</v>
          </cell>
        </row>
        <row r="604">
          <cell r="C604" t="str">
            <v>马玉涛</v>
          </cell>
        </row>
        <row r="604">
          <cell r="E604" t="str">
            <v>CNY</v>
          </cell>
        </row>
        <row r="604">
          <cell r="G604">
            <v>0</v>
          </cell>
          <cell r="H604">
            <v>0</v>
          </cell>
        </row>
        <row r="604">
          <cell r="J604">
            <v>0</v>
          </cell>
        </row>
        <row r="604">
          <cell r="L604">
            <v>0</v>
          </cell>
          <cell r="M604">
            <v>0</v>
          </cell>
        </row>
        <row r="605">
          <cell r="A605" t="str">
            <v>S513077</v>
          </cell>
        </row>
        <row r="605">
          <cell r="C605" t="str">
            <v>王志臣</v>
          </cell>
        </row>
        <row r="605">
          <cell r="E605" t="str">
            <v>CNY</v>
          </cell>
        </row>
        <row r="605">
          <cell r="G605">
            <v>-8292</v>
          </cell>
          <cell r="H605">
            <v>8292</v>
          </cell>
        </row>
        <row r="605">
          <cell r="J605">
            <v>7510</v>
          </cell>
        </row>
        <row r="605">
          <cell r="L605">
            <v>-7510</v>
          </cell>
          <cell r="M605">
            <v>7510</v>
          </cell>
        </row>
        <row r="606">
          <cell r="A606" t="str">
            <v>S513078</v>
          </cell>
        </row>
        <row r="606">
          <cell r="C606" t="str">
            <v>石家庄海运帆机电设备有限公司</v>
          </cell>
        </row>
        <row r="606">
          <cell r="E606" t="str">
            <v>CNY</v>
          </cell>
        </row>
        <row r="606">
          <cell r="G606">
            <v>0</v>
          </cell>
          <cell r="H606">
            <v>0</v>
          </cell>
        </row>
        <row r="606">
          <cell r="J606">
            <v>0</v>
          </cell>
        </row>
        <row r="606">
          <cell r="L606">
            <v>0</v>
          </cell>
          <cell r="M606">
            <v>0</v>
          </cell>
        </row>
        <row r="607">
          <cell r="A607" t="str">
            <v>S513079</v>
          </cell>
        </row>
        <row r="607">
          <cell r="C607" t="str">
            <v>泊头市兴东高温油泵制造有限责任公司</v>
          </cell>
        </row>
        <row r="607">
          <cell r="E607" t="str">
            <v>CNY</v>
          </cell>
        </row>
        <row r="607">
          <cell r="G607">
            <v>0</v>
          </cell>
          <cell r="H607">
            <v>0</v>
          </cell>
        </row>
        <row r="607">
          <cell r="J607">
            <v>0</v>
          </cell>
        </row>
        <row r="607">
          <cell r="L607">
            <v>0</v>
          </cell>
          <cell r="M607">
            <v>0</v>
          </cell>
        </row>
        <row r="608">
          <cell r="A608" t="str">
            <v>S513080</v>
          </cell>
        </row>
        <row r="608">
          <cell r="C608" t="str">
            <v>霸州市宏达五金塑料制品厂</v>
          </cell>
        </row>
        <row r="608">
          <cell r="E608" t="str">
            <v>CNY</v>
          </cell>
        </row>
        <row r="608">
          <cell r="G608">
            <v>0</v>
          </cell>
          <cell r="H608">
            <v>0</v>
          </cell>
        </row>
        <row r="608">
          <cell r="J608">
            <v>0</v>
          </cell>
        </row>
        <row r="608">
          <cell r="L608">
            <v>0</v>
          </cell>
          <cell r="M608">
            <v>0</v>
          </cell>
        </row>
        <row r="609">
          <cell r="A609" t="str">
            <v>S513081</v>
          </cell>
        </row>
        <row r="609">
          <cell r="C609" t="str">
            <v>石家庄跨越物流有限公司</v>
          </cell>
        </row>
        <row r="609">
          <cell r="E609" t="str">
            <v>CNY</v>
          </cell>
        </row>
        <row r="609">
          <cell r="G609">
            <v>0</v>
          </cell>
          <cell r="H609">
            <v>1915.3</v>
          </cell>
        </row>
        <row r="609">
          <cell r="J609">
            <v>0</v>
          </cell>
        </row>
        <row r="609">
          <cell r="L609">
            <v>1915.3</v>
          </cell>
          <cell r="M609">
            <v>-1915.3</v>
          </cell>
        </row>
        <row r="610">
          <cell r="A610" t="str">
            <v>S513082</v>
          </cell>
        </row>
        <row r="610">
          <cell r="C610" t="str">
            <v>中国人民健康保险股份有限公司沧州中心支公司</v>
          </cell>
        </row>
        <row r="610">
          <cell r="E610" t="str">
            <v>CNY</v>
          </cell>
        </row>
        <row r="610">
          <cell r="G610">
            <v>0</v>
          </cell>
          <cell r="H610">
            <v>23200</v>
          </cell>
        </row>
        <row r="610">
          <cell r="J610">
            <v>23200</v>
          </cell>
        </row>
        <row r="610">
          <cell r="L610">
            <v>0</v>
          </cell>
          <cell r="M610">
            <v>0</v>
          </cell>
        </row>
        <row r="611">
          <cell r="A611" t="str">
            <v>S513083</v>
          </cell>
        </row>
        <row r="611">
          <cell r="C611" t="str">
            <v>河北冀翔通电子科技有限公司</v>
          </cell>
        </row>
        <row r="611">
          <cell r="E611" t="str">
            <v>CNY</v>
          </cell>
        </row>
        <row r="611">
          <cell r="G611">
            <v>8449.04</v>
          </cell>
          <cell r="H611">
            <v>1192.01</v>
          </cell>
        </row>
        <row r="611">
          <cell r="J611">
            <v>989.94</v>
          </cell>
        </row>
        <row r="611">
          <cell r="L611">
            <v>8651.11</v>
          </cell>
          <cell r="M611">
            <v>-8651.11</v>
          </cell>
        </row>
        <row r="612">
          <cell r="A612" t="str">
            <v>S513084</v>
          </cell>
        </row>
        <row r="612">
          <cell r="C612" t="str">
            <v>张家口新亚汽车维修服务有限公司</v>
          </cell>
        </row>
        <row r="612">
          <cell r="E612" t="str">
            <v>CNY</v>
          </cell>
        </row>
        <row r="612">
          <cell r="G612">
            <v>0</v>
          </cell>
          <cell r="H612">
            <v>260</v>
          </cell>
        </row>
        <row r="612">
          <cell r="J612">
            <v>260</v>
          </cell>
        </row>
        <row r="612">
          <cell r="L612">
            <v>0</v>
          </cell>
          <cell r="M612">
            <v>0</v>
          </cell>
        </row>
        <row r="613">
          <cell r="A613" t="str">
            <v>S513087</v>
          </cell>
        </row>
        <row r="613">
          <cell r="C613" t="str">
            <v>高邑俊杰汽车销售服务有限公司</v>
          </cell>
        </row>
        <row r="613">
          <cell r="E613" t="str">
            <v>CNY</v>
          </cell>
        </row>
        <row r="613">
          <cell r="G613">
            <v>0</v>
          </cell>
          <cell r="H613">
            <v>0</v>
          </cell>
        </row>
        <row r="613">
          <cell r="J613">
            <v>0</v>
          </cell>
        </row>
        <row r="613">
          <cell r="L613">
            <v>0</v>
          </cell>
          <cell r="M613">
            <v>0</v>
          </cell>
        </row>
        <row r="614">
          <cell r="A614" t="str">
            <v>S513088</v>
          </cell>
        </row>
        <row r="614">
          <cell r="C614" t="str">
            <v>邢台上联汽车销售有限公司</v>
          </cell>
        </row>
        <row r="614">
          <cell r="E614" t="str">
            <v>CNY</v>
          </cell>
        </row>
        <row r="614">
          <cell r="G614">
            <v>0</v>
          </cell>
          <cell r="H614">
            <v>1480</v>
          </cell>
        </row>
        <row r="614">
          <cell r="J614">
            <v>1480</v>
          </cell>
        </row>
        <row r="614">
          <cell r="L614">
            <v>0</v>
          </cell>
          <cell r="M614">
            <v>0</v>
          </cell>
        </row>
        <row r="615">
          <cell r="A615" t="str">
            <v>S513091</v>
          </cell>
        </row>
        <row r="615">
          <cell r="C615" t="str">
            <v>行唐县鑫辉汽车维修有限公司</v>
          </cell>
        </row>
        <row r="615">
          <cell r="E615" t="str">
            <v>CNY</v>
          </cell>
        </row>
        <row r="615">
          <cell r="G615">
            <v>0</v>
          </cell>
          <cell r="H615">
            <v>0</v>
          </cell>
        </row>
        <row r="615">
          <cell r="J615">
            <v>0</v>
          </cell>
        </row>
        <row r="615">
          <cell r="L615">
            <v>0</v>
          </cell>
          <cell r="M615">
            <v>0</v>
          </cell>
        </row>
        <row r="616">
          <cell r="A616" t="str">
            <v>S513092</v>
          </cell>
        </row>
        <row r="616">
          <cell r="C616" t="str">
            <v>张家口圣屹汽车销售服务有限公司</v>
          </cell>
        </row>
        <row r="616">
          <cell r="E616" t="str">
            <v>CNY</v>
          </cell>
        </row>
        <row r="616">
          <cell r="G616">
            <v>0</v>
          </cell>
          <cell r="H616">
            <v>0</v>
          </cell>
        </row>
        <row r="616">
          <cell r="J616">
            <v>0</v>
          </cell>
        </row>
        <row r="616">
          <cell r="L616">
            <v>0</v>
          </cell>
          <cell r="M616">
            <v>0</v>
          </cell>
        </row>
        <row r="617">
          <cell r="A617" t="str">
            <v>S513094</v>
          </cell>
        </row>
        <row r="617">
          <cell r="C617" t="str">
            <v>临城县富强汽车维修服务有限公司</v>
          </cell>
        </row>
        <row r="617">
          <cell r="E617" t="str">
            <v>CNY</v>
          </cell>
        </row>
        <row r="617">
          <cell r="G617">
            <v>0</v>
          </cell>
          <cell r="H617">
            <v>0</v>
          </cell>
        </row>
        <row r="617">
          <cell r="J617">
            <v>0</v>
          </cell>
        </row>
        <row r="617">
          <cell r="L617">
            <v>0</v>
          </cell>
          <cell r="M617">
            <v>0</v>
          </cell>
        </row>
        <row r="618">
          <cell r="A618" t="str">
            <v>S513096</v>
          </cell>
        </row>
        <row r="618">
          <cell r="C618" t="str">
            <v>遵化市双益汽车修理厂</v>
          </cell>
        </row>
        <row r="618">
          <cell r="E618" t="str">
            <v>CNY</v>
          </cell>
        </row>
        <row r="618">
          <cell r="G618">
            <v>0</v>
          </cell>
          <cell r="H618">
            <v>0</v>
          </cell>
        </row>
        <row r="618">
          <cell r="J618">
            <v>0</v>
          </cell>
        </row>
        <row r="618">
          <cell r="L618">
            <v>0</v>
          </cell>
          <cell r="M618">
            <v>0</v>
          </cell>
        </row>
        <row r="619">
          <cell r="A619" t="str">
            <v>S513097</v>
          </cell>
        </row>
        <row r="619">
          <cell r="C619" t="str">
            <v>乐亭县剑锋汽车维修服务有限公司</v>
          </cell>
        </row>
        <row r="619">
          <cell r="E619" t="str">
            <v>CNY</v>
          </cell>
        </row>
        <row r="619">
          <cell r="G619">
            <v>0</v>
          </cell>
          <cell r="H619">
            <v>0</v>
          </cell>
        </row>
        <row r="619">
          <cell r="J619">
            <v>0</v>
          </cell>
        </row>
        <row r="619">
          <cell r="L619">
            <v>0</v>
          </cell>
          <cell r="M619">
            <v>0</v>
          </cell>
        </row>
        <row r="620">
          <cell r="A620" t="str">
            <v>S513099</v>
          </cell>
        </row>
        <row r="620">
          <cell r="C620" t="str">
            <v>涉县昌鑫汽车销售服务有限公司</v>
          </cell>
        </row>
        <row r="620">
          <cell r="E620" t="str">
            <v>CNY</v>
          </cell>
        </row>
        <row r="620">
          <cell r="G620">
            <v>0</v>
          </cell>
          <cell r="H620">
            <v>0</v>
          </cell>
        </row>
        <row r="620">
          <cell r="J620">
            <v>0</v>
          </cell>
        </row>
        <row r="620">
          <cell r="L620">
            <v>0</v>
          </cell>
          <cell r="M620">
            <v>0</v>
          </cell>
        </row>
        <row r="621">
          <cell r="A621" t="str">
            <v>S513100</v>
          </cell>
        </row>
        <row r="621">
          <cell r="C621" t="str">
            <v>保定中汇汽车贸易有限公司</v>
          </cell>
        </row>
        <row r="621">
          <cell r="E621" t="str">
            <v>CNY</v>
          </cell>
        </row>
        <row r="621">
          <cell r="G621">
            <v>0</v>
          </cell>
          <cell r="H621">
            <v>0</v>
          </cell>
        </row>
        <row r="621">
          <cell r="J621">
            <v>0</v>
          </cell>
        </row>
        <row r="621">
          <cell r="L621">
            <v>0</v>
          </cell>
          <cell r="M621">
            <v>0</v>
          </cell>
        </row>
        <row r="622">
          <cell r="A622" t="str">
            <v>S513101</v>
          </cell>
        </row>
        <row r="622">
          <cell r="C622" t="str">
            <v>河北创伟物贸有限公司</v>
          </cell>
        </row>
        <row r="622">
          <cell r="E622" t="str">
            <v>CNY</v>
          </cell>
        </row>
        <row r="622">
          <cell r="G622">
            <v>0</v>
          </cell>
          <cell r="H622">
            <v>0</v>
          </cell>
        </row>
        <row r="622">
          <cell r="J622">
            <v>0</v>
          </cell>
        </row>
        <row r="622">
          <cell r="L622">
            <v>0</v>
          </cell>
          <cell r="M622">
            <v>0</v>
          </cell>
        </row>
        <row r="623">
          <cell r="A623" t="str">
            <v>S513102</v>
          </cell>
        </row>
        <row r="623">
          <cell r="C623" t="str">
            <v>秦皇岛安聚信汽车维修有限公司</v>
          </cell>
        </row>
        <row r="623">
          <cell r="E623" t="str">
            <v>CNY</v>
          </cell>
        </row>
        <row r="623">
          <cell r="G623">
            <v>0</v>
          </cell>
          <cell r="H623">
            <v>0</v>
          </cell>
        </row>
        <row r="623">
          <cell r="J623">
            <v>0</v>
          </cell>
        </row>
        <row r="623">
          <cell r="L623">
            <v>0</v>
          </cell>
          <cell r="M623">
            <v>0</v>
          </cell>
        </row>
        <row r="624">
          <cell r="A624" t="str">
            <v>S513103</v>
          </cell>
        </row>
        <row r="624">
          <cell r="C624" t="str">
            <v>邢台市鼎力恒汽车销售有限公司</v>
          </cell>
        </row>
        <row r="624">
          <cell r="E624" t="str">
            <v>CNY</v>
          </cell>
        </row>
        <row r="624">
          <cell r="G624">
            <v>0</v>
          </cell>
          <cell r="H624">
            <v>0</v>
          </cell>
        </row>
        <row r="624">
          <cell r="J624">
            <v>0</v>
          </cell>
        </row>
        <row r="624">
          <cell r="L624">
            <v>0</v>
          </cell>
          <cell r="M624">
            <v>0</v>
          </cell>
        </row>
        <row r="625">
          <cell r="A625" t="str">
            <v>S513105</v>
          </cell>
        </row>
        <row r="625">
          <cell r="C625" t="str">
            <v>昌黎县驰丰汽车销售有限公司</v>
          </cell>
        </row>
        <row r="625">
          <cell r="E625" t="str">
            <v>CNY</v>
          </cell>
        </row>
        <row r="625">
          <cell r="G625">
            <v>0</v>
          </cell>
          <cell r="H625">
            <v>0</v>
          </cell>
        </row>
        <row r="625">
          <cell r="J625">
            <v>0</v>
          </cell>
        </row>
        <row r="625">
          <cell r="L625">
            <v>0</v>
          </cell>
          <cell r="M625">
            <v>0</v>
          </cell>
        </row>
        <row r="626">
          <cell r="A626" t="str">
            <v>S513106</v>
          </cell>
        </row>
        <row r="626">
          <cell r="C626" t="str">
            <v>玉田县利华汽车修理厂</v>
          </cell>
        </row>
        <row r="626">
          <cell r="E626" t="str">
            <v>CNY</v>
          </cell>
        </row>
        <row r="626">
          <cell r="G626">
            <v>0</v>
          </cell>
          <cell r="H626">
            <v>0</v>
          </cell>
        </row>
        <row r="626">
          <cell r="J626">
            <v>0</v>
          </cell>
        </row>
        <row r="626">
          <cell r="L626">
            <v>0</v>
          </cell>
          <cell r="M626">
            <v>0</v>
          </cell>
        </row>
        <row r="627">
          <cell r="A627" t="str">
            <v>S513107</v>
          </cell>
        </row>
        <row r="627">
          <cell r="C627" t="str">
            <v>秦皇岛市重汽汽车配件有限公司汽车维护厂</v>
          </cell>
        </row>
        <row r="627">
          <cell r="E627" t="str">
            <v>CNY</v>
          </cell>
        </row>
        <row r="627">
          <cell r="G627">
            <v>0</v>
          </cell>
          <cell r="H627">
            <v>0</v>
          </cell>
        </row>
        <row r="627">
          <cell r="J627">
            <v>0</v>
          </cell>
        </row>
        <row r="627">
          <cell r="L627">
            <v>0</v>
          </cell>
          <cell r="M627">
            <v>0</v>
          </cell>
        </row>
        <row r="628">
          <cell r="A628" t="str">
            <v>S513108</v>
          </cell>
        </row>
        <row r="628">
          <cell r="C628" t="str">
            <v>河北德邦物流有限公司</v>
          </cell>
        </row>
        <row r="628">
          <cell r="E628" t="str">
            <v>CNY</v>
          </cell>
        </row>
        <row r="628">
          <cell r="G628">
            <v>0</v>
          </cell>
          <cell r="H628">
            <v>1863</v>
          </cell>
        </row>
        <row r="628">
          <cell r="J628">
            <v>26208</v>
          </cell>
        </row>
        <row r="628">
          <cell r="L628">
            <v>-24345</v>
          </cell>
          <cell r="M628">
            <v>24345</v>
          </cell>
        </row>
        <row r="629">
          <cell r="A629" t="str">
            <v>S513109</v>
          </cell>
        </row>
        <row r="629">
          <cell r="C629" t="str">
            <v>沙河市博泰汽车销售有限公司</v>
          </cell>
        </row>
        <row r="629">
          <cell r="E629" t="str">
            <v>CNY</v>
          </cell>
        </row>
        <row r="629">
          <cell r="G629">
            <v>0</v>
          </cell>
          <cell r="H629">
            <v>0</v>
          </cell>
        </row>
        <row r="629">
          <cell r="J629">
            <v>0</v>
          </cell>
        </row>
        <row r="629">
          <cell r="L629">
            <v>0</v>
          </cell>
          <cell r="M629">
            <v>0</v>
          </cell>
        </row>
        <row r="630">
          <cell r="A630" t="str">
            <v>S513110</v>
          </cell>
        </row>
        <row r="630">
          <cell r="C630" t="str">
            <v>曲阳县润杨汽车贸易有限公司</v>
          </cell>
        </row>
        <row r="630">
          <cell r="E630" t="str">
            <v>CNY</v>
          </cell>
        </row>
        <row r="630">
          <cell r="G630">
            <v>0</v>
          </cell>
          <cell r="H630">
            <v>0</v>
          </cell>
        </row>
        <row r="630">
          <cell r="J630">
            <v>0</v>
          </cell>
        </row>
        <row r="630">
          <cell r="L630">
            <v>0</v>
          </cell>
          <cell r="M630">
            <v>0</v>
          </cell>
        </row>
        <row r="631">
          <cell r="A631" t="str">
            <v>S513111</v>
          </cell>
        </row>
        <row r="631">
          <cell r="C631" t="str">
            <v>黄骅市博涵商贸有限公司</v>
          </cell>
        </row>
        <row r="631">
          <cell r="E631" t="str">
            <v>CNY</v>
          </cell>
        </row>
        <row r="631">
          <cell r="G631">
            <v>0</v>
          </cell>
          <cell r="H631">
            <v>0</v>
          </cell>
        </row>
        <row r="631">
          <cell r="J631">
            <v>0</v>
          </cell>
        </row>
        <row r="631">
          <cell r="L631">
            <v>0</v>
          </cell>
          <cell r="M631">
            <v>0</v>
          </cell>
        </row>
        <row r="632">
          <cell r="A632" t="str">
            <v>S513112</v>
          </cell>
        </row>
        <row r="632">
          <cell r="C632" t="str">
            <v>唐山市丰南区昱安汽车销售服务有限公司</v>
          </cell>
        </row>
        <row r="632">
          <cell r="E632" t="str">
            <v>CNY</v>
          </cell>
        </row>
        <row r="632">
          <cell r="G632">
            <v>0</v>
          </cell>
          <cell r="H632">
            <v>0</v>
          </cell>
        </row>
        <row r="632">
          <cell r="J632">
            <v>0</v>
          </cell>
        </row>
        <row r="632">
          <cell r="L632">
            <v>0</v>
          </cell>
          <cell r="M632">
            <v>0</v>
          </cell>
        </row>
        <row r="633">
          <cell r="A633" t="str">
            <v>S513113</v>
          </cell>
        </row>
        <row r="633">
          <cell r="C633" t="str">
            <v>沧州智联人力资源服务有限公司</v>
          </cell>
        </row>
        <row r="633">
          <cell r="E633" t="str">
            <v>CNY</v>
          </cell>
        </row>
        <row r="633">
          <cell r="G633">
            <v>0</v>
          </cell>
          <cell r="H633">
            <v>0</v>
          </cell>
        </row>
        <row r="633">
          <cell r="J633">
            <v>0</v>
          </cell>
        </row>
        <row r="633">
          <cell r="L633">
            <v>0</v>
          </cell>
          <cell r="M633">
            <v>0</v>
          </cell>
        </row>
        <row r="634">
          <cell r="A634" t="str">
            <v>S513114</v>
          </cell>
        </row>
        <row r="634">
          <cell r="C634" t="str">
            <v>黄骅市未来信息技术有限公司</v>
          </cell>
        </row>
        <row r="634">
          <cell r="E634" t="str">
            <v>CNY</v>
          </cell>
        </row>
        <row r="634">
          <cell r="G634">
            <v>0</v>
          </cell>
          <cell r="H634">
            <v>0</v>
          </cell>
        </row>
        <row r="634">
          <cell r="J634">
            <v>0</v>
          </cell>
        </row>
        <row r="634">
          <cell r="L634">
            <v>0</v>
          </cell>
          <cell r="M634">
            <v>0</v>
          </cell>
        </row>
        <row r="635">
          <cell r="A635" t="str">
            <v>S513115</v>
          </cell>
        </row>
        <row r="635">
          <cell r="C635" t="str">
            <v>黄骅市博元农业科技有限公司</v>
          </cell>
        </row>
        <row r="635">
          <cell r="E635" t="str">
            <v>CNY</v>
          </cell>
        </row>
        <row r="635">
          <cell r="G635">
            <v>0</v>
          </cell>
          <cell r="H635">
            <v>0</v>
          </cell>
        </row>
        <row r="635">
          <cell r="J635">
            <v>0</v>
          </cell>
        </row>
        <row r="635">
          <cell r="L635">
            <v>0</v>
          </cell>
          <cell r="M635">
            <v>0</v>
          </cell>
        </row>
        <row r="636">
          <cell r="A636" t="str">
            <v>S513116</v>
          </cell>
        </row>
        <row r="636">
          <cell r="C636" t="str">
            <v>黄骅市渤海路理想照像服务部</v>
          </cell>
        </row>
        <row r="636">
          <cell r="E636" t="str">
            <v>CNY</v>
          </cell>
        </row>
        <row r="636">
          <cell r="G636">
            <v>0</v>
          </cell>
          <cell r="H636">
            <v>4722</v>
          </cell>
        </row>
        <row r="636">
          <cell r="J636">
            <v>4722</v>
          </cell>
        </row>
        <row r="636">
          <cell r="L636">
            <v>0</v>
          </cell>
          <cell r="M636">
            <v>0</v>
          </cell>
        </row>
        <row r="637">
          <cell r="A637" t="str">
            <v>S513117</v>
          </cell>
        </row>
        <row r="637">
          <cell r="C637" t="str">
            <v>黄骅市永立家具店</v>
          </cell>
        </row>
        <row r="637">
          <cell r="E637" t="str">
            <v>CNY</v>
          </cell>
        </row>
        <row r="637">
          <cell r="G637">
            <v>0</v>
          </cell>
          <cell r="H637">
            <v>0</v>
          </cell>
        </row>
        <row r="637">
          <cell r="J637">
            <v>0</v>
          </cell>
        </row>
        <row r="637">
          <cell r="L637">
            <v>0</v>
          </cell>
          <cell r="M637">
            <v>0</v>
          </cell>
        </row>
        <row r="638">
          <cell r="A638" t="str">
            <v>S513118</v>
          </cell>
        </row>
        <row r="638">
          <cell r="C638" t="str">
            <v>衡水鑫磊劳务派遣有限公司</v>
          </cell>
        </row>
        <row r="638">
          <cell r="E638" t="str">
            <v>CNY</v>
          </cell>
        </row>
        <row r="638">
          <cell r="G638">
            <v>0</v>
          </cell>
          <cell r="H638">
            <v>0</v>
          </cell>
        </row>
        <row r="638">
          <cell r="J638">
            <v>0</v>
          </cell>
        </row>
        <row r="638">
          <cell r="L638">
            <v>0</v>
          </cell>
          <cell r="M638">
            <v>0</v>
          </cell>
        </row>
        <row r="639">
          <cell r="A639" t="str">
            <v>S513119</v>
          </cell>
        </row>
        <row r="639">
          <cell r="C639" t="str">
            <v>黄骅市英强装卸搬运队</v>
          </cell>
        </row>
        <row r="639">
          <cell r="E639" t="str">
            <v>CNY</v>
          </cell>
        </row>
        <row r="639">
          <cell r="G639">
            <v>0</v>
          </cell>
          <cell r="H639">
            <v>0</v>
          </cell>
        </row>
        <row r="639">
          <cell r="J639">
            <v>0</v>
          </cell>
        </row>
        <row r="639">
          <cell r="L639">
            <v>0</v>
          </cell>
          <cell r="M639">
            <v>0</v>
          </cell>
        </row>
        <row r="640">
          <cell r="A640" t="str">
            <v>S513120</v>
          </cell>
        </row>
        <row r="640">
          <cell r="C640" t="str">
            <v>黄骅市大强商贸有限公司</v>
          </cell>
        </row>
        <row r="640">
          <cell r="E640" t="str">
            <v>CNY</v>
          </cell>
        </row>
        <row r="640">
          <cell r="G640">
            <v>0</v>
          </cell>
          <cell r="H640">
            <v>0</v>
          </cell>
        </row>
        <row r="640">
          <cell r="J640">
            <v>0</v>
          </cell>
        </row>
        <row r="640">
          <cell r="L640">
            <v>0</v>
          </cell>
          <cell r="M640">
            <v>0</v>
          </cell>
        </row>
        <row r="641">
          <cell r="A641" t="str">
            <v>S513121</v>
          </cell>
        </row>
        <row r="641">
          <cell r="C641" t="str">
            <v>黄骅市宏顺模具厂</v>
          </cell>
        </row>
        <row r="641">
          <cell r="E641" t="str">
            <v>CNY</v>
          </cell>
        </row>
        <row r="641">
          <cell r="G641">
            <v>-1420</v>
          </cell>
          <cell r="H641">
            <v>0</v>
          </cell>
        </row>
        <row r="641">
          <cell r="J641">
            <v>0</v>
          </cell>
        </row>
        <row r="641">
          <cell r="L641">
            <v>-1420</v>
          </cell>
          <cell r="M641">
            <v>1420</v>
          </cell>
        </row>
        <row r="642">
          <cell r="A642" t="str">
            <v>S513122</v>
          </cell>
        </row>
        <row r="642">
          <cell r="C642" t="str">
            <v>河北顺丰速运有限公司沧州分公司</v>
          </cell>
        </row>
        <row r="642">
          <cell r="E642" t="str">
            <v>CNY</v>
          </cell>
        </row>
        <row r="642">
          <cell r="G642">
            <v>0</v>
          </cell>
          <cell r="H642">
            <v>1859.7</v>
          </cell>
        </row>
        <row r="642">
          <cell r="J642">
            <v>1859.7</v>
          </cell>
        </row>
        <row r="642">
          <cell r="L642">
            <v>0</v>
          </cell>
          <cell r="M642">
            <v>0</v>
          </cell>
        </row>
        <row r="643">
          <cell r="A643" t="str">
            <v>S513123</v>
          </cell>
        </row>
        <row r="643">
          <cell r="C643" t="str">
            <v>黄骅市奇润运输队</v>
          </cell>
        </row>
        <row r="643">
          <cell r="E643" t="str">
            <v>CNY</v>
          </cell>
        </row>
        <row r="643">
          <cell r="G643">
            <v>0</v>
          </cell>
          <cell r="H643">
            <v>1890</v>
          </cell>
        </row>
        <row r="643">
          <cell r="J643">
            <v>1890</v>
          </cell>
        </row>
        <row r="643">
          <cell r="L643">
            <v>0</v>
          </cell>
          <cell r="M643">
            <v>0</v>
          </cell>
        </row>
        <row r="644">
          <cell r="A644" t="str">
            <v>S513124</v>
          </cell>
        </row>
        <row r="644">
          <cell r="C644" t="str">
            <v>河北凯昌祥汽车销售服务有限公司</v>
          </cell>
        </row>
        <row r="644">
          <cell r="E644" t="str">
            <v>CNY</v>
          </cell>
        </row>
        <row r="644">
          <cell r="G644">
            <v>0</v>
          </cell>
          <cell r="H644">
            <v>260</v>
          </cell>
        </row>
        <row r="644">
          <cell r="J644">
            <v>260</v>
          </cell>
        </row>
        <row r="644">
          <cell r="L644">
            <v>0</v>
          </cell>
          <cell r="M644">
            <v>0</v>
          </cell>
        </row>
        <row r="645">
          <cell r="A645" t="str">
            <v>S513125</v>
          </cell>
        </row>
        <row r="645">
          <cell r="C645" t="str">
            <v>黄骅市壹本文化传媒有限公司</v>
          </cell>
        </row>
        <row r="645">
          <cell r="E645" t="str">
            <v>CNY</v>
          </cell>
        </row>
        <row r="645">
          <cell r="G645">
            <v>0</v>
          </cell>
          <cell r="H645">
            <v>0</v>
          </cell>
        </row>
        <row r="645">
          <cell r="J645">
            <v>0</v>
          </cell>
        </row>
        <row r="645">
          <cell r="L645">
            <v>0</v>
          </cell>
          <cell r="M645">
            <v>0</v>
          </cell>
        </row>
        <row r="646">
          <cell r="A646" t="str">
            <v>S513126</v>
          </cell>
        </row>
        <row r="646">
          <cell r="C646" t="str">
            <v>河北荣华吉运汽车销售服务有限公司</v>
          </cell>
        </row>
        <row r="646">
          <cell r="E646" t="str">
            <v>CNY</v>
          </cell>
        </row>
        <row r="646">
          <cell r="G646">
            <v>0</v>
          </cell>
          <cell r="H646">
            <v>0</v>
          </cell>
        </row>
        <row r="646">
          <cell r="J646">
            <v>0</v>
          </cell>
        </row>
        <row r="646">
          <cell r="L646">
            <v>0</v>
          </cell>
          <cell r="M646">
            <v>0</v>
          </cell>
        </row>
        <row r="647">
          <cell r="A647" t="str">
            <v>S513127</v>
          </cell>
        </row>
        <row r="647">
          <cell r="C647" t="str">
            <v>馆陶县广丰汽车贸易有限公司</v>
          </cell>
        </row>
        <row r="647">
          <cell r="E647" t="str">
            <v>CNY</v>
          </cell>
        </row>
        <row r="647">
          <cell r="G647">
            <v>0</v>
          </cell>
          <cell r="H647">
            <v>0</v>
          </cell>
        </row>
        <row r="647">
          <cell r="J647">
            <v>0</v>
          </cell>
        </row>
        <row r="647">
          <cell r="L647">
            <v>0</v>
          </cell>
          <cell r="M647">
            <v>0</v>
          </cell>
        </row>
        <row r="648">
          <cell r="A648" t="str">
            <v>S513128</v>
          </cell>
        </row>
        <row r="648">
          <cell r="C648" t="str">
            <v>黄骅市兴骏汽车维修门市部</v>
          </cell>
        </row>
        <row r="648">
          <cell r="E648" t="str">
            <v>CNY</v>
          </cell>
        </row>
        <row r="648">
          <cell r="G648">
            <v>0</v>
          </cell>
          <cell r="H648">
            <v>0</v>
          </cell>
        </row>
        <row r="648">
          <cell r="J648">
            <v>0</v>
          </cell>
        </row>
        <row r="648">
          <cell r="L648">
            <v>0</v>
          </cell>
          <cell r="M648">
            <v>0</v>
          </cell>
        </row>
        <row r="649">
          <cell r="A649" t="str">
            <v>S513129</v>
          </cell>
        </row>
        <row r="649">
          <cell r="C649" t="str">
            <v>唐山纳硕汽车销售有限公司</v>
          </cell>
        </row>
        <row r="649">
          <cell r="E649" t="str">
            <v>CNY</v>
          </cell>
        </row>
        <row r="649">
          <cell r="G649">
            <v>0</v>
          </cell>
          <cell r="H649">
            <v>0</v>
          </cell>
        </row>
        <row r="649">
          <cell r="J649">
            <v>0</v>
          </cell>
        </row>
        <row r="649">
          <cell r="L649">
            <v>0</v>
          </cell>
          <cell r="M649">
            <v>0</v>
          </cell>
        </row>
        <row r="650">
          <cell r="A650" t="str">
            <v>S513130</v>
          </cell>
        </row>
        <row r="650">
          <cell r="C650" t="str">
            <v>邢台锦通达机动车维修有限公司</v>
          </cell>
        </row>
        <row r="650">
          <cell r="E650" t="str">
            <v>CNY</v>
          </cell>
        </row>
        <row r="650">
          <cell r="G650">
            <v>0</v>
          </cell>
          <cell r="H650">
            <v>0</v>
          </cell>
        </row>
        <row r="650">
          <cell r="J650">
            <v>0</v>
          </cell>
        </row>
        <row r="650">
          <cell r="L650">
            <v>0</v>
          </cell>
          <cell r="M650">
            <v>0</v>
          </cell>
        </row>
        <row r="651">
          <cell r="A651" t="str">
            <v>S513131</v>
          </cell>
        </row>
        <row r="651">
          <cell r="C651" t="str">
            <v>邯郸市博曼凯旋汽车维修服务有限公司</v>
          </cell>
        </row>
        <row r="651">
          <cell r="E651" t="str">
            <v>CNY</v>
          </cell>
        </row>
        <row r="651">
          <cell r="G651">
            <v>0</v>
          </cell>
          <cell r="H651">
            <v>0</v>
          </cell>
        </row>
        <row r="651">
          <cell r="J651">
            <v>0</v>
          </cell>
        </row>
        <row r="651">
          <cell r="L651">
            <v>0</v>
          </cell>
          <cell r="M651">
            <v>0</v>
          </cell>
        </row>
        <row r="652">
          <cell r="A652" t="str">
            <v>S513132</v>
          </cell>
        </row>
        <row r="652">
          <cell r="C652" t="str">
            <v>临城县志云汽车维修服务有限公司</v>
          </cell>
        </row>
        <row r="652">
          <cell r="E652" t="str">
            <v>CNY</v>
          </cell>
        </row>
        <row r="652">
          <cell r="G652">
            <v>0</v>
          </cell>
          <cell r="H652">
            <v>0</v>
          </cell>
        </row>
        <row r="652">
          <cell r="J652">
            <v>0</v>
          </cell>
        </row>
        <row r="652">
          <cell r="L652">
            <v>0</v>
          </cell>
          <cell r="M652">
            <v>0</v>
          </cell>
        </row>
        <row r="653">
          <cell r="A653" t="str">
            <v>S513133</v>
          </cell>
        </row>
        <row r="653">
          <cell r="C653" t="str">
            <v>邯郸市永年区现方汽车修理厂</v>
          </cell>
        </row>
        <row r="653">
          <cell r="E653" t="str">
            <v>CNY</v>
          </cell>
        </row>
        <row r="653">
          <cell r="G653">
            <v>0</v>
          </cell>
          <cell r="H653">
            <v>0</v>
          </cell>
        </row>
        <row r="653">
          <cell r="J653">
            <v>0</v>
          </cell>
        </row>
        <row r="653">
          <cell r="L653">
            <v>0</v>
          </cell>
          <cell r="M653">
            <v>0</v>
          </cell>
        </row>
        <row r="654">
          <cell r="A654" t="str">
            <v>S513134</v>
          </cell>
        </row>
        <row r="654">
          <cell r="C654" t="str">
            <v>黄骅市东风仪器仪表经销处</v>
          </cell>
        </row>
        <row r="654">
          <cell r="E654" t="str">
            <v>CNY</v>
          </cell>
        </row>
        <row r="654">
          <cell r="G654">
            <v>0</v>
          </cell>
          <cell r="H654">
            <v>0</v>
          </cell>
        </row>
        <row r="654">
          <cell r="J654">
            <v>0</v>
          </cell>
        </row>
        <row r="654">
          <cell r="L654">
            <v>0</v>
          </cell>
          <cell r="M654">
            <v>0</v>
          </cell>
        </row>
        <row r="655">
          <cell r="A655" t="str">
            <v>S513135</v>
          </cell>
        </row>
        <row r="655">
          <cell r="C655" t="str">
            <v>黄骅市骅隆面业有限公司</v>
          </cell>
        </row>
        <row r="655">
          <cell r="E655" t="str">
            <v>CNY</v>
          </cell>
        </row>
        <row r="655">
          <cell r="G655">
            <v>0</v>
          </cell>
          <cell r="H655">
            <v>0</v>
          </cell>
        </row>
        <row r="655">
          <cell r="J655">
            <v>0</v>
          </cell>
        </row>
        <row r="655">
          <cell r="L655">
            <v>0</v>
          </cell>
          <cell r="M655">
            <v>0</v>
          </cell>
        </row>
        <row r="656">
          <cell r="A656" t="str">
            <v>S513136</v>
          </cell>
        </row>
        <row r="656">
          <cell r="C656" t="str">
            <v>河北新林坡孵化器股份有限公司</v>
          </cell>
        </row>
        <row r="656">
          <cell r="E656" t="str">
            <v>CNY</v>
          </cell>
        </row>
        <row r="656">
          <cell r="G656">
            <v>0</v>
          </cell>
          <cell r="H656">
            <v>0</v>
          </cell>
        </row>
        <row r="656">
          <cell r="J656">
            <v>0</v>
          </cell>
        </row>
        <row r="656">
          <cell r="L656">
            <v>0</v>
          </cell>
          <cell r="M656">
            <v>0</v>
          </cell>
        </row>
        <row r="657">
          <cell r="A657" t="str">
            <v>S513137</v>
          </cell>
        </row>
        <row r="657">
          <cell r="C657" t="str">
            <v>黄骅市盛隆消防器材经销部</v>
          </cell>
        </row>
        <row r="657">
          <cell r="E657" t="str">
            <v>CNY</v>
          </cell>
        </row>
        <row r="657">
          <cell r="G657">
            <v>0</v>
          </cell>
          <cell r="H657">
            <v>0</v>
          </cell>
        </row>
        <row r="657">
          <cell r="J657">
            <v>0</v>
          </cell>
        </row>
        <row r="657">
          <cell r="L657">
            <v>0</v>
          </cell>
          <cell r="M657">
            <v>0</v>
          </cell>
        </row>
        <row r="658">
          <cell r="A658" t="str">
            <v>S513138</v>
          </cell>
        </row>
        <row r="658">
          <cell r="C658" t="str">
            <v>河北众淳环境检测技术有限公司</v>
          </cell>
        </row>
        <row r="658">
          <cell r="E658" t="str">
            <v>CNY</v>
          </cell>
        </row>
        <row r="658">
          <cell r="G658">
            <v>0</v>
          </cell>
          <cell r="H658">
            <v>0</v>
          </cell>
        </row>
        <row r="658">
          <cell r="J658">
            <v>0</v>
          </cell>
        </row>
        <row r="658">
          <cell r="L658">
            <v>0</v>
          </cell>
          <cell r="M658">
            <v>0</v>
          </cell>
        </row>
        <row r="659">
          <cell r="A659" t="str">
            <v>S513139</v>
          </cell>
        </row>
        <row r="659">
          <cell r="C659" t="str">
            <v>河北美杭电梯安装有限公司</v>
          </cell>
        </row>
        <row r="659">
          <cell r="E659" t="str">
            <v>CNY</v>
          </cell>
        </row>
        <row r="659">
          <cell r="G659">
            <v>0</v>
          </cell>
          <cell r="H659">
            <v>0</v>
          </cell>
        </row>
        <row r="659">
          <cell r="J659">
            <v>0</v>
          </cell>
        </row>
        <row r="659">
          <cell r="L659">
            <v>0</v>
          </cell>
          <cell r="M659">
            <v>0</v>
          </cell>
        </row>
        <row r="660">
          <cell r="A660" t="str">
            <v>S513140</v>
          </cell>
        </row>
        <row r="660">
          <cell r="C660" t="str">
            <v>黄骅市祥海废品回收有限公司</v>
          </cell>
        </row>
        <row r="660">
          <cell r="E660" t="str">
            <v>CNY</v>
          </cell>
        </row>
        <row r="660">
          <cell r="G660">
            <v>0</v>
          </cell>
          <cell r="H660">
            <v>0</v>
          </cell>
        </row>
        <row r="660">
          <cell r="J660">
            <v>0</v>
          </cell>
        </row>
        <row r="660">
          <cell r="L660">
            <v>0</v>
          </cell>
          <cell r="M660">
            <v>0</v>
          </cell>
        </row>
        <row r="661">
          <cell r="A661" t="str">
            <v>S513141</v>
          </cell>
        </row>
        <row r="661">
          <cell r="C661" t="str">
            <v>黄骅市众泰模具厂</v>
          </cell>
        </row>
        <row r="661">
          <cell r="E661" t="str">
            <v>CNY</v>
          </cell>
        </row>
        <row r="661">
          <cell r="G661">
            <v>0</v>
          </cell>
          <cell r="H661">
            <v>0</v>
          </cell>
        </row>
        <row r="661">
          <cell r="J661">
            <v>0</v>
          </cell>
        </row>
        <row r="661">
          <cell r="L661">
            <v>0</v>
          </cell>
          <cell r="M661">
            <v>0</v>
          </cell>
        </row>
        <row r="662">
          <cell r="A662" t="str">
            <v>S513142</v>
          </cell>
        </row>
        <row r="662">
          <cell r="C662" t="str">
            <v>黄骅市双骏模具有限公司</v>
          </cell>
        </row>
        <row r="662">
          <cell r="E662" t="str">
            <v>CNY</v>
          </cell>
        </row>
        <row r="662">
          <cell r="G662">
            <v>0</v>
          </cell>
          <cell r="H662">
            <v>0</v>
          </cell>
        </row>
        <row r="662">
          <cell r="J662">
            <v>0</v>
          </cell>
        </row>
        <row r="662">
          <cell r="L662">
            <v>0</v>
          </cell>
          <cell r="M662">
            <v>0</v>
          </cell>
        </row>
        <row r="663">
          <cell r="A663" t="str">
            <v>S513143</v>
          </cell>
        </row>
        <row r="663">
          <cell r="C663" t="str">
            <v>河北合新力检测技术有限公司</v>
          </cell>
        </row>
        <row r="663">
          <cell r="E663" t="str">
            <v>CNY</v>
          </cell>
        </row>
        <row r="663">
          <cell r="G663">
            <v>0</v>
          </cell>
          <cell r="H663">
            <v>0</v>
          </cell>
        </row>
        <row r="663">
          <cell r="J663">
            <v>0</v>
          </cell>
        </row>
        <row r="663">
          <cell r="L663">
            <v>0</v>
          </cell>
          <cell r="M663">
            <v>0</v>
          </cell>
        </row>
        <row r="664">
          <cell r="A664" t="str">
            <v>S513144</v>
          </cell>
        </row>
        <row r="664">
          <cell r="C664" t="str">
            <v>黄骅市质量技术监督检验所</v>
          </cell>
        </row>
        <row r="664">
          <cell r="E664" t="str">
            <v>CNY</v>
          </cell>
        </row>
        <row r="664">
          <cell r="G664">
            <v>0</v>
          </cell>
          <cell r="H664">
            <v>0</v>
          </cell>
        </row>
        <row r="664">
          <cell r="J664">
            <v>0</v>
          </cell>
        </row>
        <row r="664">
          <cell r="L664">
            <v>0</v>
          </cell>
          <cell r="M664">
            <v>0</v>
          </cell>
        </row>
        <row r="665">
          <cell r="A665" t="str">
            <v>S513145</v>
          </cell>
        </row>
        <row r="665">
          <cell r="C665" t="str">
            <v>黄骅市宏东电脑经销部</v>
          </cell>
        </row>
        <row r="665">
          <cell r="E665" t="str">
            <v>CNY</v>
          </cell>
        </row>
        <row r="665">
          <cell r="G665">
            <v>-1700</v>
          </cell>
          <cell r="H665">
            <v>0</v>
          </cell>
        </row>
        <row r="665">
          <cell r="J665">
            <v>0</v>
          </cell>
        </row>
        <row r="665">
          <cell r="L665">
            <v>-1700</v>
          </cell>
          <cell r="M665">
            <v>1700</v>
          </cell>
        </row>
        <row r="666">
          <cell r="A666" t="str">
            <v>S513146</v>
          </cell>
        </row>
        <row r="666">
          <cell r="C666" t="str">
            <v>黄骅市腾双五金门市部</v>
          </cell>
        </row>
        <row r="666">
          <cell r="E666" t="str">
            <v>CNY</v>
          </cell>
        </row>
        <row r="666">
          <cell r="G666">
            <v>-8891.87999999995</v>
          </cell>
          <cell r="H666">
            <v>0</v>
          </cell>
        </row>
        <row r="666">
          <cell r="J666">
            <v>0</v>
          </cell>
        </row>
        <row r="666">
          <cell r="L666">
            <v>-8891.87999999995</v>
          </cell>
          <cell r="M666">
            <v>8891.87999999995</v>
          </cell>
        </row>
        <row r="667">
          <cell r="A667" t="str">
            <v>S513147</v>
          </cell>
        </row>
        <row r="667">
          <cell r="C667" t="str">
            <v>东光县金辰机械设备有限公司</v>
          </cell>
        </row>
        <row r="667">
          <cell r="E667" t="str">
            <v>CNY</v>
          </cell>
        </row>
        <row r="667">
          <cell r="G667">
            <v>0</v>
          </cell>
          <cell r="H667">
            <v>0</v>
          </cell>
        </row>
        <row r="667">
          <cell r="J667">
            <v>0</v>
          </cell>
        </row>
        <row r="667">
          <cell r="L667">
            <v>0</v>
          </cell>
          <cell r="M667">
            <v>0</v>
          </cell>
        </row>
        <row r="668">
          <cell r="A668" t="str">
            <v>S513148</v>
          </cell>
        </row>
        <row r="668">
          <cell r="C668" t="str">
            <v>泊头市新峰模具有限公司</v>
          </cell>
        </row>
        <row r="668">
          <cell r="E668" t="str">
            <v>CNY</v>
          </cell>
        </row>
        <row r="668">
          <cell r="G668">
            <v>-82192</v>
          </cell>
          <cell r="H668">
            <v>0</v>
          </cell>
        </row>
        <row r="668">
          <cell r="J668">
            <v>0</v>
          </cell>
        </row>
        <row r="668">
          <cell r="L668">
            <v>-82192</v>
          </cell>
          <cell r="M668">
            <v>82192</v>
          </cell>
        </row>
        <row r="669">
          <cell r="A669" t="str">
            <v>S513149</v>
          </cell>
        </row>
        <row r="669">
          <cell r="C669" t="str">
            <v>黄骅市旭鑫模具制造有限公司</v>
          </cell>
        </row>
        <row r="669">
          <cell r="E669" t="str">
            <v>CNY</v>
          </cell>
        </row>
        <row r="669">
          <cell r="G669">
            <v>-82560</v>
          </cell>
          <cell r="H669">
            <v>0</v>
          </cell>
        </row>
        <row r="669">
          <cell r="J669">
            <v>0</v>
          </cell>
        </row>
        <row r="669">
          <cell r="L669">
            <v>-82560</v>
          </cell>
          <cell r="M669">
            <v>82560</v>
          </cell>
        </row>
        <row r="670">
          <cell r="A670" t="str">
            <v>S513150</v>
          </cell>
        </row>
        <row r="670">
          <cell r="C670" t="str">
            <v>沧州森德奥机械制造有限公司</v>
          </cell>
        </row>
        <row r="670">
          <cell r="E670" t="str">
            <v>CNY</v>
          </cell>
        </row>
        <row r="670">
          <cell r="G670">
            <v>-13740</v>
          </cell>
          <cell r="H670">
            <v>0</v>
          </cell>
        </row>
        <row r="670">
          <cell r="J670">
            <v>0</v>
          </cell>
        </row>
        <row r="670">
          <cell r="L670">
            <v>-13740</v>
          </cell>
          <cell r="M670">
            <v>13740</v>
          </cell>
        </row>
        <row r="671">
          <cell r="A671" t="str">
            <v>S513151</v>
          </cell>
        </row>
        <row r="671">
          <cell r="C671" t="str">
            <v>沧州啸宇模具科技有限公司</v>
          </cell>
        </row>
        <row r="671">
          <cell r="E671" t="str">
            <v>CNY</v>
          </cell>
        </row>
        <row r="671">
          <cell r="G671">
            <v>-140700</v>
          </cell>
          <cell r="H671">
            <v>0</v>
          </cell>
        </row>
        <row r="671">
          <cell r="J671">
            <v>0</v>
          </cell>
        </row>
        <row r="671">
          <cell r="L671">
            <v>-140700</v>
          </cell>
          <cell r="M671">
            <v>140700</v>
          </cell>
        </row>
        <row r="672">
          <cell r="A672" t="str">
            <v>S513152</v>
          </cell>
        </row>
        <row r="672">
          <cell r="C672" t="str">
            <v>黄骅市源宏模具厂</v>
          </cell>
        </row>
        <row r="672">
          <cell r="E672" t="str">
            <v>CNY</v>
          </cell>
        </row>
        <row r="672">
          <cell r="G672">
            <v>31672</v>
          </cell>
          <cell r="H672">
            <v>0</v>
          </cell>
        </row>
        <row r="672">
          <cell r="J672">
            <v>0</v>
          </cell>
        </row>
        <row r="672">
          <cell r="L672">
            <v>31672</v>
          </cell>
          <cell r="M672">
            <v>-31672</v>
          </cell>
        </row>
        <row r="673">
          <cell r="A673" t="str">
            <v>S513153</v>
          </cell>
        </row>
        <row r="673">
          <cell r="C673" t="str">
            <v>黄骅市大海广告用品门市部</v>
          </cell>
        </row>
        <row r="673">
          <cell r="E673" t="str">
            <v>CNY</v>
          </cell>
        </row>
        <row r="673">
          <cell r="G673">
            <v>0</v>
          </cell>
          <cell r="H673">
            <v>0</v>
          </cell>
        </row>
        <row r="673">
          <cell r="J673">
            <v>0</v>
          </cell>
        </row>
        <row r="673">
          <cell r="L673">
            <v>0</v>
          </cell>
          <cell r="M673">
            <v>0</v>
          </cell>
        </row>
        <row r="674">
          <cell r="A674" t="str">
            <v>S513154</v>
          </cell>
        </row>
        <row r="674">
          <cell r="C674" t="str">
            <v>黄骅市贝海广告部</v>
          </cell>
        </row>
        <row r="674">
          <cell r="E674" t="str">
            <v>CNY</v>
          </cell>
        </row>
        <row r="674">
          <cell r="G674">
            <v>0</v>
          </cell>
          <cell r="H674">
            <v>3119</v>
          </cell>
        </row>
        <row r="674">
          <cell r="J674">
            <v>3119</v>
          </cell>
        </row>
        <row r="674">
          <cell r="L674">
            <v>0</v>
          </cell>
          <cell r="M674">
            <v>0</v>
          </cell>
        </row>
        <row r="675">
          <cell r="A675" t="str">
            <v>S513155</v>
          </cell>
        </row>
        <row r="675">
          <cell r="C675" t="str">
            <v>黄骅市兴华石油有限责任公司宏坤加油站</v>
          </cell>
        </row>
        <row r="675">
          <cell r="E675" t="str">
            <v>CNY</v>
          </cell>
        </row>
        <row r="675">
          <cell r="G675">
            <v>11000</v>
          </cell>
          <cell r="H675">
            <v>43000</v>
          </cell>
        </row>
        <row r="675">
          <cell r="J675">
            <v>54000</v>
          </cell>
        </row>
        <row r="675">
          <cell r="L675">
            <v>0</v>
          </cell>
          <cell r="M675">
            <v>0</v>
          </cell>
        </row>
        <row r="676">
          <cell r="A676" t="str">
            <v>S513157</v>
          </cell>
        </row>
        <row r="676">
          <cell r="C676" t="str">
            <v>黄骅市鹏茂钢材贸易有限公司</v>
          </cell>
        </row>
        <row r="676">
          <cell r="E676" t="str">
            <v>CNY</v>
          </cell>
        </row>
        <row r="676">
          <cell r="G676">
            <v>0</v>
          </cell>
          <cell r="H676">
            <v>0</v>
          </cell>
        </row>
        <row r="676">
          <cell r="J676">
            <v>0</v>
          </cell>
        </row>
        <row r="676">
          <cell r="L676">
            <v>0</v>
          </cell>
          <cell r="M676">
            <v>0</v>
          </cell>
        </row>
        <row r="677">
          <cell r="A677" t="str">
            <v>S513158</v>
          </cell>
        </row>
        <row r="677">
          <cell r="C677" t="str">
            <v>任丘市聚实商贸有限公司</v>
          </cell>
        </row>
        <row r="677">
          <cell r="E677" t="str">
            <v>CNY</v>
          </cell>
        </row>
        <row r="677">
          <cell r="G677">
            <v>0</v>
          </cell>
          <cell r="H677">
            <v>0</v>
          </cell>
        </row>
        <row r="677">
          <cell r="J677">
            <v>0</v>
          </cell>
        </row>
        <row r="677">
          <cell r="L677">
            <v>0</v>
          </cell>
          <cell r="M677">
            <v>0</v>
          </cell>
        </row>
        <row r="678">
          <cell r="A678" t="str">
            <v>S513160</v>
          </cell>
        </row>
        <row r="678">
          <cell r="C678" t="str">
            <v>黄骅市宏宸汽车配件有限公司</v>
          </cell>
        </row>
        <row r="678">
          <cell r="E678" t="str">
            <v>CNY</v>
          </cell>
        </row>
        <row r="678">
          <cell r="G678">
            <v>-10456.13</v>
          </cell>
          <cell r="H678">
            <v>864.45</v>
          </cell>
        </row>
        <row r="678">
          <cell r="J678">
            <v>0</v>
          </cell>
        </row>
        <row r="678">
          <cell r="L678">
            <v>-9591.67999999999</v>
          </cell>
          <cell r="M678">
            <v>9591.67999999999</v>
          </cell>
        </row>
        <row r="679">
          <cell r="A679" t="str">
            <v>S513161</v>
          </cell>
        </row>
        <row r="679">
          <cell r="C679" t="str">
            <v>黄骅市优农麦品商贸有限公司</v>
          </cell>
        </row>
        <row r="679">
          <cell r="E679" t="str">
            <v>CNY</v>
          </cell>
        </row>
        <row r="679">
          <cell r="G679">
            <v>0</v>
          </cell>
          <cell r="H679">
            <v>0</v>
          </cell>
        </row>
        <row r="679">
          <cell r="J679">
            <v>0</v>
          </cell>
        </row>
        <row r="679">
          <cell r="L679">
            <v>0</v>
          </cell>
          <cell r="M679">
            <v>0</v>
          </cell>
        </row>
        <row r="680">
          <cell r="A680" t="str">
            <v>S513162</v>
          </cell>
        </row>
        <row r="680">
          <cell r="C680" t="str">
            <v>盐山县捷发包装材料经销处</v>
          </cell>
        </row>
        <row r="680">
          <cell r="E680" t="str">
            <v>CNY</v>
          </cell>
        </row>
        <row r="680">
          <cell r="G680">
            <v>0</v>
          </cell>
          <cell r="H680">
            <v>0</v>
          </cell>
        </row>
        <row r="680">
          <cell r="J680">
            <v>0</v>
          </cell>
        </row>
        <row r="680">
          <cell r="L680">
            <v>0</v>
          </cell>
          <cell r="M680">
            <v>0</v>
          </cell>
        </row>
        <row r="681">
          <cell r="A681" t="str">
            <v>S513163</v>
          </cell>
        </row>
        <row r="681">
          <cell r="C681" t="str">
            <v>沧州方迈机电设备有限公司</v>
          </cell>
        </row>
        <row r="681">
          <cell r="E681" t="str">
            <v>CNY</v>
          </cell>
        </row>
        <row r="681">
          <cell r="G681">
            <v>0</v>
          </cell>
          <cell r="H681">
            <v>0</v>
          </cell>
        </row>
        <row r="681">
          <cell r="J681">
            <v>0</v>
          </cell>
        </row>
        <row r="681">
          <cell r="L681">
            <v>0</v>
          </cell>
          <cell r="M681">
            <v>0</v>
          </cell>
        </row>
        <row r="682">
          <cell r="A682" t="str">
            <v>S513164</v>
          </cell>
        </row>
        <row r="682">
          <cell r="C682" t="str">
            <v>沧州圣玺装饰装修工程有限公司</v>
          </cell>
        </row>
        <row r="682">
          <cell r="E682" t="str">
            <v>CNY</v>
          </cell>
        </row>
        <row r="682">
          <cell r="G682">
            <v>-1663.7</v>
          </cell>
          <cell r="H682">
            <v>0</v>
          </cell>
        </row>
        <row r="682">
          <cell r="J682">
            <v>0</v>
          </cell>
        </row>
        <row r="682">
          <cell r="L682">
            <v>-1663.7</v>
          </cell>
          <cell r="M682">
            <v>1663.7</v>
          </cell>
        </row>
        <row r="683">
          <cell r="A683" t="str">
            <v>S513166</v>
          </cell>
        </row>
        <row r="683">
          <cell r="C683" t="str">
            <v>黄骅市宝麟装饰装修设计中心</v>
          </cell>
        </row>
        <row r="683">
          <cell r="E683" t="str">
            <v>CNY</v>
          </cell>
        </row>
        <row r="683">
          <cell r="G683">
            <v>0</v>
          </cell>
          <cell r="H683">
            <v>0</v>
          </cell>
        </row>
        <row r="683">
          <cell r="J683">
            <v>0</v>
          </cell>
        </row>
        <row r="683">
          <cell r="L683">
            <v>0</v>
          </cell>
          <cell r="M683">
            <v>0</v>
          </cell>
        </row>
        <row r="684">
          <cell r="A684" t="str">
            <v>S513167</v>
          </cell>
        </row>
        <row r="684">
          <cell r="C684" t="str">
            <v>黄骅市祥盛电机修理部</v>
          </cell>
        </row>
        <row r="684">
          <cell r="E684" t="str">
            <v>CNY</v>
          </cell>
        </row>
        <row r="684">
          <cell r="G684">
            <v>0</v>
          </cell>
          <cell r="H684">
            <v>0</v>
          </cell>
        </row>
        <row r="684">
          <cell r="J684">
            <v>0</v>
          </cell>
        </row>
        <row r="684">
          <cell r="L684">
            <v>0</v>
          </cell>
          <cell r="M684">
            <v>0</v>
          </cell>
        </row>
        <row r="685">
          <cell r="A685" t="str">
            <v>S513168</v>
          </cell>
        </row>
        <row r="685">
          <cell r="C685" t="str">
            <v>河北嘉雄建筑安装工程有限公司</v>
          </cell>
        </row>
        <row r="685">
          <cell r="E685" t="str">
            <v>CNY</v>
          </cell>
        </row>
        <row r="685">
          <cell r="G685">
            <v>0</v>
          </cell>
          <cell r="H685">
            <v>0</v>
          </cell>
        </row>
        <row r="685">
          <cell r="J685">
            <v>0</v>
          </cell>
        </row>
        <row r="685">
          <cell r="L685">
            <v>0</v>
          </cell>
          <cell r="M685">
            <v>0</v>
          </cell>
        </row>
        <row r="686">
          <cell r="A686" t="str">
            <v>S513169</v>
          </cell>
        </row>
        <row r="686">
          <cell r="C686" t="str">
            <v>沧州市新华区茂丰电脑耗材销售中心</v>
          </cell>
        </row>
        <row r="686">
          <cell r="E686" t="str">
            <v>CNY</v>
          </cell>
        </row>
        <row r="686">
          <cell r="G686">
            <v>0</v>
          </cell>
          <cell r="H686">
            <v>0</v>
          </cell>
        </row>
        <row r="686">
          <cell r="J686">
            <v>0</v>
          </cell>
        </row>
        <row r="686">
          <cell r="L686">
            <v>0</v>
          </cell>
          <cell r="M686">
            <v>0</v>
          </cell>
        </row>
        <row r="687">
          <cell r="A687" t="str">
            <v>S513171</v>
          </cell>
        </row>
        <row r="687">
          <cell r="C687" t="str">
            <v>沧州新源健康咨询有限公司</v>
          </cell>
        </row>
        <row r="687">
          <cell r="E687" t="str">
            <v>CNY</v>
          </cell>
        </row>
        <row r="687">
          <cell r="G687">
            <v>0</v>
          </cell>
          <cell r="H687">
            <v>0</v>
          </cell>
        </row>
        <row r="687">
          <cell r="J687">
            <v>0</v>
          </cell>
        </row>
        <row r="687">
          <cell r="L687">
            <v>0</v>
          </cell>
          <cell r="M687">
            <v>0</v>
          </cell>
        </row>
        <row r="688">
          <cell r="A688" t="str">
            <v>S513173</v>
          </cell>
        </row>
        <row r="688">
          <cell r="C688" t="str">
            <v>黄骅市奇芸建筑安装工程有限公司</v>
          </cell>
        </row>
        <row r="688">
          <cell r="E688" t="str">
            <v>CNY</v>
          </cell>
        </row>
        <row r="688">
          <cell r="G688">
            <v>0</v>
          </cell>
          <cell r="H688">
            <v>0</v>
          </cell>
        </row>
        <row r="688">
          <cell r="J688">
            <v>0</v>
          </cell>
        </row>
        <row r="688">
          <cell r="L688">
            <v>0</v>
          </cell>
          <cell r="M688">
            <v>0</v>
          </cell>
        </row>
        <row r="689">
          <cell r="A689" t="str">
            <v>S513174</v>
          </cell>
        </row>
        <row r="689">
          <cell r="C689" t="str">
            <v>黄骅市杭合叉车配件经营部</v>
          </cell>
        </row>
        <row r="689">
          <cell r="E689" t="str">
            <v>CNY</v>
          </cell>
        </row>
        <row r="689">
          <cell r="G689">
            <v>-40240</v>
          </cell>
          <cell r="H689">
            <v>5000</v>
          </cell>
        </row>
        <row r="689">
          <cell r="J689">
            <v>0</v>
          </cell>
        </row>
        <row r="689">
          <cell r="L689">
            <v>-35240</v>
          </cell>
          <cell r="M689">
            <v>35240</v>
          </cell>
        </row>
        <row r="690">
          <cell r="A690" t="str">
            <v>S513175</v>
          </cell>
        </row>
        <row r="690">
          <cell r="C690" t="str">
            <v>黄骅市峰屹工程机械租赁公司</v>
          </cell>
        </row>
        <row r="690">
          <cell r="E690" t="str">
            <v>CNY</v>
          </cell>
        </row>
        <row r="690">
          <cell r="G690">
            <v>0</v>
          </cell>
          <cell r="H690">
            <v>1200</v>
          </cell>
        </row>
        <row r="690">
          <cell r="J690">
            <v>1200</v>
          </cell>
        </row>
        <row r="690">
          <cell r="L690">
            <v>0</v>
          </cell>
          <cell r="M690">
            <v>0</v>
          </cell>
        </row>
        <row r="691">
          <cell r="A691" t="str">
            <v>S513178</v>
          </cell>
        </row>
        <row r="691">
          <cell r="C691" t="str">
            <v>张文芹</v>
          </cell>
        </row>
        <row r="691">
          <cell r="E691" t="str">
            <v>CNY</v>
          </cell>
        </row>
        <row r="691">
          <cell r="G691">
            <v>-1512</v>
          </cell>
          <cell r="H691">
            <v>1512</v>
          </cell>
        </row>
        <row r="691">
          <cell r="J691">
            <v>1746</v>
          </cell>
        </row>
        <row r="691">
          <cell r="L691">
            <v>-1746</v>
          </cell>
          <cell r="M691">
            <v>1746</v>
          </cell>
        </row>
        <row r="692">
          <cell r="A692" t="str">
            <v>S513179</v>
          </cell>
        </row>
        <row r="692">
          <cell r="C692" t="str">
            <v>陈永春</v>
          </cell>
        </row>
        <row r="692">
          <cell r="E692" t="str">
            <v>CNY</v>
          </cell>
        </row>
        <row r="692">
          <cell r="G692">
            <v>0</v>
          </cell>
          <cell r="H692">
            <v>0</v>
          </cell>
        </row>
        <row r="692">
          <cell r="J692">
            <v>0</v>
          </cell>
        </row>
        <row r="692">
          <cell r="L692">
            <v>0</v>
          </cell>
          <cell r="M692">
            <v>0</v>
          </cell>
        </row>
        <row r="693">
          <cell r="A693" t="str">
            <v>S513181</v>
          </cell>
        </row>
        <row r="693">
          <cell r="C693" t="str">
            <v>黄骅市晨翔电力工程有限公司</v>
          </cell>
        </row>
        <row r="693">
          <cell r="E693" t="str">
            <v>CNY</v>
          </cell>
        </row>
        <row r="693">
          <cell r="G693">
            <v>0</v>
          </cell>
          <cell r="H693">
            <v>0</v>
          </cell>
        </row>
        <row r="693">
          <cell r="J693">
            <v>0</v>
          </cell>
        </row>
        <row r="693">
          <cell r="L693">
            <v>0</v>
          </cell>
          <cell r="M693">
            <v>0</v>
          </cell>
        </row>
        <row r="694">
          <cell r="A694" t="str">
            <v>S513182</v>
          </cell>
        </row>
        <row r="694">
          <cell r="C694" t="str">
            <v>沧州渤海新区南大港升宏建筑工程队</v>
          </cell>
        </row>
        <row r="694">
          <cell r="E694" t="str">
            <v>CNY</v>
          </cell>
        </row>
        <row r="694">
          <cell r="G694">
            <v>0</v>
          </cell>
          <cell r="H694">
            <v>0</v>
          </cell>
        </row>
        <row r="694">
          <cell r="J694">
            <v>0</v>
          </cell>
        </row>
        <row r="694">
          <cell r="L694">
            <v>0</v>
          </cell>
          <cell r="M694">
            <v>0</v>
          </cell>
        </row>
        <row r="695">
          <cell r="A695" t="str">
            <v>S513184</v>
          </cell>
        </row>
        <row r="695">
          <cell r="C695" t="str">
            <v>黄骅市源特市政工程有限公司</v>
          </cell>
        </row>
        <row r="695">
          <cell r="E695" t="str">
            <v>CNY</v>
          </cell>
        </row>
        <row r="695">
          <cell r="G695">
            <v>0</v>
          </cell>
          <cell r="H695">
            <v>0</v>
          </cell>
        </row>
        <row r="695">
          <cell r="J695">
            <v>0</v>
          </cell>
        </row>
        <row r="695">
          <cell r="L695">
            <v>0</v>
          </cell>
          <cell r="M695">
            <v>0</v>
          </cell>
        </row>
        <row r="696">
          <cell r="A696" t="str">
            <v>S513185</v>
          </cell>
        </row>
        <row r="696">
          <cell r="C696" t="str">
            <v>河北顺和职业卫生技术服务有限公司</v>
          </cell>
        </row>
        <row r="696">
          <cell r="E696" t="str">
            <v>CNY</v>
          </cell>
        </row>
        <row r="696">
          <cell r="G696">
            <v>-5000</v>
          </cell>
          <cell r="H696">
            <v>0</v>
          </cell>
        </row>
        <row r="696">
          <cell r="J696">
            <v>0</v>
          </cell>
        </row>
        <row r="696">
          <cell r="L696">
            <v>-5000</v>
          </cell>
          <cell r="M696">
            <v>5000</v>
          </cell>
        </row>
        <row r="697">
          <cell r="A697" t="str">
            <v>S513186</v>
          </cell>
        </row>
        <row r="697">
          <cell r="C697" t="str">
            <v>河北航天信息技术有限公司沧州分公司</v>
          </cell>
        </row>
        <row r="697">
          <cell r="E697" t="str">
            <v>CNY</v>
          </cell>
        </row>
        <row r="697">
          <cell r="G697">
            <v>0</v>
          </cell>
          <cell r="H697">
            <v>0</v>
          </cell>
        </row>
        <row r="697">
          <cell r="J697">
            <v>0</v>
          </cell>
        </row>
        <row r="697">
          <cell r="L697">
            <v>0</v>
          </cell>
          <cell r="M697">
            <v>0</v>
          </cell>
        </row>
        <row r="698">
          <cell r="A698" t="str">
            <v>S513187</v>
          </cell>
        </row>
        <row r="698">
          <cell r="C698" t="str">
            <v>黄骅市石港路耀斌机械加工厂</v>
          </cell>
        </row>
        <row r="698">
          <cell r="E698" t="str">
            <v>CNY</v>
          </cell>
        </row>
        <row r="698">
          <cell r="G698">
            <v>0</v>
          </cell>
          <cell r="H698">
            <v>0</v>
          </cell>
        </row>
        <row r="698">
          <cell r="J698">
            <v>0</v>
          </cell>
        </row>
        <row r="698">
          <cell r="L698">
            <v>0</v>
          </cell>
          <cell r="M698">
            <v>0</v>
          </cell>
        </row>
        <row r="699">
          <cell r="A699" t="str">
            <v>S513188</v>
          </cell>
        </row>
        <row r="699">
          <cell r="C699" t="str">
            <v>黄骅市鸿祥物业管理有限公司</v>
          </cell>
        </row>
        <row r="699">
          <cell r="E699" t="str">
            <v>CNY</v>
          </cell>
        </row>
        <row r="699">
          <cell r="G699">
            <v>0</v>
          </cell>
          <cell r="H699">
            <v>0</v>
          </cell>
        </row>
        <row r="699">
          <cell r="J699">
            <v>0</v>
          </cell>
        </row>
        <row r="699">
          <cell r="L699">
            <v>0</v>
          </cell>
          <cell r="M699">
            <v>0</v>
          </cell>
        </row>
        <row r="700">
          <cell r="A700" t="str">
            <v>S513189</v>
          </cell>
        </row>
        <row r="700">
          <cell r="C700" t="str">
            <v>黄骅市嘉哲电脑经营部</v>
          </cell>
        </row>
        <row r="700">
          <cell r="E700" t="str">
            <v>CNY</v>
          </cell>
        </row>
        <row r="700">
          <cell r="G700">
            <v>0</v>
          </cell>
          <cell r="H700">
            <v>0</v>
          </cell>
        </row>
        <row r="700">
          <cell r="J700">
            <v>0</v>
          </cell>
        </row>
        <row r="700">
          <cell r="L700">
            <v>0</v>
          </cell>
          <cell r="M700">
            <v>0</v>
          </cell>
        </row>
        <row r="701">
          <cell r="A701" t="str">
            <v>S513190</v>
          </cell>
        </row>
        <row r="701">
          <cell r="C701" t="str">
            <v>沧州直聘通信息技术有限公司</v>
          </cell>
        </row>
        <row r="701">
          <cell r="E701" t="str">
            <v>CNY</v>
          </cell>
        </row>
        <row r="701">
          <cell r="G701">
            <v>0</v>
          </cell>
          <cell r="H701">
            <v>0</v>
          </cell>
        </row>
        <row r="701">
          <cell r="J701">
            <v>0</v>
          </cell>
        </row>
        <row r="701">
          <cell r="L701">
            <v>0</v>
          </cell>
          <cell r="M701">
            <v>0</v>
          </cell>
        </row>
        <row r="702">
          <cell r="A702" t="str">
            <v>S513191</v>
          </cell>
        </row>
        <row r="702">
          <cell r="C702" t="str">
            <v>黄骅市每搜网络技术有限公司</v>
          </cell>
        </row>
        <row r="702">
          <cell r="E702" t="str">
            <v>CNY</v>
          </cell>
        </row>
        <row r="702">
          <cell r="G702">
            <v>0</v>
          </cell>
          <cell r="H702">
            <v>0</v>
          </cell>
        </row>
        <row r="702">
          <cell r="J702">
            <v>0</v>
          </cell>
        </row>
        <row r="702">
          <cell r="L702">
            <v>0</v>
          </cell>
          <cell r="M702">
            <v>0</v>
          </cell>
        </row>
        <row r="703">
          <cell r="A703" t="str">
            <v>S513192</v>
          </cell>
        </row>
        <row r="703">
          <cell r="C703" t="str">
            <v>沧州竹禾建筑工程有限公司</v>
          </cell>
        </row>
        <row r="703">
          <cell r="E703" t="str">
            <v>CNY</v>
          </cell>
        </row>
        <row r="703">
          <cell r="G703">
            <v>0</v>
          </cell>
          <cell r="H703">
            <v>0</v>
          </cell>
        </row>
        <row r="703">
          <cell r="J703">
            <v>0</v>
          </cell>
        </row>
        <row r="703">
          <cell r="L703">
            <v>0</v>
          </cell>
          <cell r="M703">
            <v>0</v>
          </cell>
        </row>
        <row r="704">
          <cell r="A704" t="str">
            <v>S513193</v>
          </cell>
        </row>
        <row r="704">
          <cell r="C704" t="str">
            <v>河北奥乐环保机械制造有限公司</v>
          </cell>
        </row>
        <row r="704">
          <cell r="E704" t="str">
            <v>CNY</v>
          </cell>
        </row>
        <row r="704">
          <cell r="G704">
            <v>0</v>
          </cell>
          <cell r="H704">
            <v>0</v>
          </cell>
        </row>
        <row r="704">
          <cell r="J704">
            <v>0</v>
          </cell>
        </row>
        <row r="704">
          <cell r="L704">
            <v>0</v>
          </cell>
          <cell r="M704">
            <v>0</v>
          </cell>
        </row>
        <row r="705">
          <cell r="A705" t="str">
            <v>S513194</v>
          </cell>
        </row>
        <row r="705">
          <cell r="C705" t="str">
            <v>黄骅市兴阳机床设备经销处</v>
          </cell>
        </row>
        <row r="705">
          <cell r="E705" t="str">
            <v>CNY</v>
          </cell>
        </row>
        <row r="705">
          <cell r="G705">
            <v>0</v>
          </cell>
          <cell r="H705">
            <v>0</v>
          </cell>
        </row>
        <row r="705">
          <cell r="J705">
            <v>0</v>
          </cell>
        </row>
        <row r="705">
          <cell r="L705">
            <v>0</v>
          </cell>
          <cell r="M705">
            <v>0</v>
          </cell>
        </row>
        <row r="706">
          <cell r="A706" t="str">
            <v>S513195</v>
          </cell>
        </row>
        <row r="706">
          <cell r="C706" t="str">
            <v>南皮县恩杰五金制造有限公司</v>
          </cell>
        </row>
        <row r="706">
          <cell r="E706" t="str">
            <v>CNY</v>
          </cell>
        </row>
        <row r="706">
          <cell r="G706">
            <v>0</v>
          </cell>
          <cell r="H706">
            <v>0</v>
          </cell>
        </row>
        <row r="706">
          <cell r="J706">
            <v>0</v>
          </cell>
        </row>
        <row r="706">
          <cell r="L706">
            <v>0</v>
          </cell>
          <cell r="M706">
            <v>0</v>
          </cell>
        </row>
        <row r="707">
          <cell r="A707" t="str">
            <v>S513196</v>
          </cell>
        </row>
        <row r="707">
          <cell r="C707" t="str">
            <v>河北宁昌律师事务所</v>
          </cell>
        </row>
        <row r="707">
          <cell r="E707" t="str">
            <v>CNY</v>
          </cell>
        </row>
        <row r="707">
          <cell r="G707">
            <v>0</v>
          </cell>
          <cell r="H707">
            <v>0</v>
          </cell>
        </row>
        <row r="707">
          <cell r="J707">
            <v>0</v>
          </cell>
        </row>
        <row r="707">
          <cell r="L707">
            <v>0</v>
          </cell>
          <cell r="M707">
            <v>0</v>
          </cell>
        </row>
        <row r="708">
          <cell r="A708" t="str">
            <v>S513197</v>
          </cell>
        </row>
        <row r="708">
          <cell r="C708" t="str">
            <v>沧州正熙人力资源服务有限公司</v>
          </cell>
        </row>
        <row r="708">
          <cell r="E708" t="str">
            <v>CNY</v>
          </cell>
        </row>
        <row r="708">
          <cell r="G708">
            <v>0</v>
          </cell>
          <cell r="H708">
            <v>0</v>
          </cell>
        </row>
        <row r="708">
          <cell r="J708">
            <v>0</v>
          </cell>
        </row>
        <row r="708">
          <cell r="L708">
            <v>0</v>
          </cell>
          <cell r="M708">
            <v>0</v>
          </cell>
        </row>
        <row r="709">
          <cell r="A709" t="str">
            <v>S513198</v>
          </cell>
        </row>
        <row r="709">
          <cell r="C709" t="str">
            <v>河北宇通特种胶管有限公司</v>
          </cell>
        </row>
        <row r="709">
          <cell r="E709" t="str">
            <v>CNY</v>
          </cell>
        </row>
        <row r="709">
          <cell r="G709">
            <v>0</v>
          </cell>
          <cell r="H709">
            <v>0</v>
          </cell>
        </row>
        <row r="709">
          <cell r="J709">
            <v>0</v>
          </cell>
        </row>
        <row r="709">
          <cell r="L709">
            <v>0</v>
          </cell>
          <cell r="M709">
            <v>0</v>
          </cell>
        </row>
        <row r="710">
          <cell r="A710" t="str">
            <v>S513199</v>
          </cell>
        </row>
        <row r="710">
          <cell r="C710" t="str">
            <v>黄骅市翼华工程机械租赁有限公司</v>
          </cell>
        </row>
        <row r="710">
          <cell r="E710" t="str">
            <v>CNY</v>
          </cell>
        </row>
        <row r="710">
          <cell r="G710">
            <v>0</v>
          </cell>
          <cell r="H710">
            <v>0</v>
          </cell>
        </row>
        <row r="710">
          <cell r="J710">
            <v>0</v>
          </cell>
        </row>
        <row r="710">
          <cell r="L710">
            <v>0</v>
          </cell>
          <cell r="M710">
            <v>0</v>
          </cell>
        </row>
        <row r="711">
          <cell r="A711" t="str">
            <v>S513200</v>
          </cell>
        </row>
        <row r="711">
          <cell r="C711" t="str">
            <v>沧州烽源人力资源服务有限公司</v>
          </cell>
        </row>
        <row r="711">
          <cell r="E711" t="str">
            <v>CNY</v>
          </cell>
        </row>
        <row r="711">
          <cell r="G711">
            <v>0</v>
          </cell>
          <cell r="H711">
            <v>43726.59</v>
          </cell>
        </row>
        <row r="711">
          <cell r="J711">
            <v>43726.59</v>
          </cell>
        </row>
        <row r="711">
          <cell r="L711">
            <v>0</v>
          </cell>
          <cell r="M711">
            <v>0</v>
          </cell>
        </row>
        <row r="712">
          <cell r="A712" t="str">
            <v>S513202</v>
          </cell>
        </row>
        <row r="712">
          <cell r="C712" t="str">
            <v>中节能（黄骅）环保能源有限公司</v>
          </cell>
        </row>
        <row r="712">
          <cell r="E712" t="str">
            <v>CNY</v>
          </cell>
        </row>
        <row r="712">
          <cell r="G712">
            <v>0</v>
          </cell>
          <cell r="H712">
            <v>0</v>
          </cell>
        </row>
        <row r="712">
          <cell r="J712">
            <v>0</v>
          </cell>
        </row>
        <row r="712">
          <cell r="L712">
            <v>0</v>
          </cell>
          <cell r="M712">
            <v>0</v>
          </cell>
        </row>
        <row r="713">
          <cell r="A713" t="str">
            <v>S513203</v>
          </cell>
        </row>
        <row r="713">
          <cell r="C713" t="str">
            <v>威县顺航汽车维修有限公司</v>
          </cell>
        </row>
        <row r="713">
          <cell r="E713" t="str">
            <v>CNY</v>
          </cell>
        </row>
        <row r="713">
          <cell r="G713">
            <v>0</v>
          </cell>
          <cell r="H713">
            <v>510</v>
          </cell>
        </row>
        <row r="713">
          <cell r="J713">
            <v>510</v>
          </cell>
        </row>
        <row r="713">
          <cell r="L713">
            <v>0</v>
          </cell>
          <cell r="M713">
            <v>0</v>
          </cell>
        </row>
        <row r="714">
          <cell r="A714" t="str">
            <v>s513206</v>
          </cell>
        </row>
        <row r="714">
          <cell r="C714" t="str">
            <v>中贵天建（北京）建设集团有限公司黄骅分公司</v>
          </cell>
        </row>
        <row r="714">
          <cell r="E714" t="str">
            <v>CNY</v>
          </cell>
        </row>
        <row r="714">
          <cell r="G714">
            <v>-7730</v>
          </cell>
          <cell r="H714">
            <v>0</v>
          </cell>
        </row>
        <row r="714">
          <cell r="J714">
            <v>0</v>
          </cell>
        </row>
        <row r="714">
          <cell r="L714">
            <v>-7730</v>
          </cell>
          <cell r="M714">
            <v>7730</v>
          </cell>
        </row>
        <row r="715">
          <cell r="A715" t="str">
            <v>S513207</v>
          </cell>
        </row>
        <row r="715">
          <cell r="C715" t="str">
            <v>信誉楼百货集团有限公司黄骅信誉楼旗舰店</v>
          </cell>
        </row>
        <row r="715">
          <cell r="E715" t="str">
            <v>CNY</v>
          </cell>
        </row>
        <row r="715">
          <cell r="G715">
            <v>100000</v>
          </cell>
          <cell r="H715">
            <v>0</v>
          </cell>
        </row>
        <row r="715">
          <cell r="J715">
            <v>0</v>
          </cell>
        </row>
        <row r="715">
          <cell r="L715">
            <v>100000</v>
          </cell>
          <cell r="M715">
            <v>-100000</v>
          </cell>
        </row>
        <row r="716">
          <cell r="A716" t="str">
            <v>S513208</v>
          </cell>
        </row>
        <row r="716">
          <cell r="C716" t="str">
            <v>廊坊华文机电设备有限公司</v>
          </cell>
        </row>
        <row r="716">
          <cell r="E716" t="str">
            <v>CNY</v>
          </cell>
        </row>
        <row r="716">
          <cell r="G716">
            <v>0</v>
          </cell>
          <cell r="H716">
            <v>0</v>
          </cell>
        </row>
        <row r="716">
          <cell r="J716">
            <v>0</v>
          </cell>
        </row>
        <row r="716">
          <cell r="L716">
            <v>0</v>
          </cell>
          <cell r="M716">
            <v>0</v>
          </cell>
        </row>
        <row r="717">
          <cell r="A717" t="str">
            <v>S513209</v>
          </cell>
        </row>
        <row r="717">
          <cell r="C717" t="str">
            <v>黄骅市盛腾广告有限公司</v>
          </cell>
        </row>
        <row r="717">
          <cell r="E717" t="str">
            <v>CNY</v>
          </cell>
        </row>
        <row r="717">
          <cell r="G717">
            <v>0</v>
          </cell>
          <cell r="H717">
            <v>0</v>
          </cell>
        </row>
        <row r="717">
          <cell r="J717">
            <v>0</v>
          </cell>
        </row>
        <row r="717">
          <cell r="L717">
            <v>0</v>
          </cell>
          <cell r="M717">
            <v>0</v>
          </cell>
        </row>
        <row r="718">
          <cell r="A718" t="str">
            <v>S513210</v>
          </cell>
        </row>
        <row r="718">
          <cell r="C718" t="str">
            <v>锦泰财产保险股份有限公司河北分公司</v>
          </cell>
        </row>
        <row r="718">
          <cell r="E718" t="str">
            <v>CNY</v>
          </cell>
        </row>
        <row r="718">
          <cell r="G718">
            <v>0</v>
          </cell>
          <cell r="H718">
            <v>0</v>
          </cell>
        </row>
        <row r="718">
          <cell r="J718">
            <v>0</v>
          </cell>
        </row>
        <row r="718">
          <cell r="L718">
            <v>0</v>
          </cell>
          <cell r="M718">
            <v>0</v>
          </cell>
        </row>
        <row r="719">
          <cell r="A719" t="str">
            <v>S513214</v>
          </cell>
        </row>
        <row r="719">
          <cell r="C719" t="str">
            <v>黄骅市渤海路绿林园艺工程部</v>
          </cell>
        </row>
        <row r="719">
          <cell r="E719" t="str">
            <v>CNY</v>
          </cell>
        </row>
        <row r="719">
          <cell r="G719">
            <v>-732.5</v>
          </cell>
          <cell r="H719">
            <v>0</v>
          </cell>
        </row>
        <row r="719">
          <cell r="J719">
            <v>0</v>
          </cell>
        </row>
        <row r="719">
          <cell r="L719">
            <v>-732.5</v>
          </cell>
          <cell r="M719">
            <v>732.5</v>
          </cell>
        </row>
        <row r="720">
          <cell r="A720" t="str">
            <v>S513215</v>
          </cell>
        </row>
        <row r="720">
          <cell r="C720" t="str">
            <v>黄骅市金诚模具厂</v>
          </cell>
        </row>
        <row r="720">
          <cell r="E720" t="str">
            <v>CNY</v>
          </cell>
        </row>
        <row r="720">
          <cell r="G720">
            <v>0</v>
          </cell>
          <cell r="H720">
            <v>0</v>
          </cell>
        </row>
        <row r="720">
          <cell r="J720">
            <v>0</v>
          </cell>
        </row>
        <row r="720">
          <cell r="L720">
            <v>0</v>
          </cell>
          <cell r="M720">
            <v>0</v>
          </cell>
        </row>
        <row r="721">
          <cell r="A721" t="str">
            <v>S513221</v>
          </cell>
        </row>
        <row r="721">
          <cell r="C721" t="str">
            <v>沧州骏臣金属材料销售有限公司</v>
          </cell>
        </row>
        <row r="721">
          <cell r="E721" t="str">
            <v>CNY</v>
          </cell>
        </row>
        <row r="721">
          <cell r="G721">
            <v>0</v>
          </cell>
          <cell r="H721">
            <v>0</v>
          </cell>
        </row>
        <row r="721">
          <cell r="J721">
            <v>0</v>
          </cell>
        </row>
        <row r="721">
          <cell r="L721">
            <v>0</v>
          </cell>
          <cell r="M721">
            <v>0</v>
          </cell>
        </row>
        <row r="722">
          <cell r="A722" t="str">
            <v>S513222</v>
          </cell>
        </row>
        <row r="722">
          <cell r="C722" t="str">
            <v>沧州君泰包装制品有限公司</v>
          </cell>
        </row>
        <row r="722">
          <cell r="E722" t="str">
            <v>CNY</v>
          </cell>
        </row>
        <row r="722">
          <cell r="G722">
            <v>-122012.91</v>
          </cell>
          <cell r="H722">
            <v>0</v>
          </cell>
        </row>
        <row r="722">
          <cell r="J722">
            <v>0</v>
          </cell>
        </row>
        <row r="722">
          <cell r="L722">
            <v>-122012.91</v>
          </cell>
          <cell r="M722">
            <v>122012.91</v>
          </cell>
        </row>
        <row r="723">
          <cell r="A723" t="str">
            <v>S513224</v>
          </cell>
        </row>
        <row r="723">
          <cell r="C723" t="str">
            <v>阳光财产保险股份有限公司石家庄中心支公司</v>
          </cell>
        </row>
        <row r="723">
          <cell r="E723" t="str">
            <v>CNY</v>
          </cell>
        </row>
        <row r="723">
          <cell r="G723">
            <v>0</v>
          </cell>
          <cell r="H723">
            <v>0</v>
          </cell>
        </row>
        <row r="723">
          <cell r="J723">
            <v>0</v>
          </cell>
        </row>
        <row r="723">
          <cell r="L723">
            <v>0</v>
          </cell>
          <cell r="M723">
            <v>0</v>
          </cell>
        </row>
        <row r="724">
          <cell r="A724" t="str">
            <v>S513225</v>
          </cell>
        </row>
        <row r="724">
          <cell r="C724" t="str">
            <v>黄骅市锦绣制衣部</v>
          </cell>
        </row>
        <row r="724">
          <cell r="E724" t="str">
            <v>CNY</v>
          </cell>
        </row>
        <row r="724">
          <cell r="G724">
            <v>0</v>
          </cell>
          <cell r="H724">
            <v>37470</v>
          </cell>
        </row>
        <row r="724">
          <cell r="J724">
            <v>37470</v>
          </cell>
        </row>
        <row r="724">
          <cell r="L724">
            <v>0</v>
          </cell>
          <cell r="M724">
            <v>0</v>
          </cell>
        </row>
        <row r="725">
          <cell r="A725" t="str">
            <v>S513226</v>
          </cell>
        </row>
        <row r="725">
          <cell r="C725" t="str">
            <v>黄骅市沧鑫商贸有限公司</v>
          </cell>
        </row>
        <row r="725">
          <cell r="E725" t="str">
            <v>CNY</v>
          </cell>
        </row>
        <row r="725">
          <cell r="G725">
            <v>0</v>
          </cell>
          <cell r="H725">
            <v>0</v>
          </cell>
        </row>
        <row r="725">
          <cell r="J725">
            <v>0</v>
          </cell>
        </row>
        <row r="725">
          <cell r="L725">
            <v>0</v>
          </cell>
          <cell r="M725">
            <v>0</v>
          </cell>
        </row>
        <row r="726">
          <cell r="A726" t="str">
            <v>S513228</v>
          </cell>
        </row>
        <row r="726">
          <cell r="C726" t="str">
            <v>河北省特种设备监督检验研究院沧州分院</v>
          </cell>
        </row>
        <row r="726">
          <cell r="E726" t="str">
            <v>CNY</v>
          </cell>
        </row>
        <row r="726">
          <cell r="G726">
            <v>0</v>
          </cell>
          <cell r="H726">
            <v>0</v>
          </cell>
        </row>
        <row r="726">
          <cell r="J726">
            <v>0</v>
          </cell>
        </row>
        <row r="726">
          <cell r="L726">
            <v>0</v>
          </cell>
          <cell r="M726">
            <v>0</v>
          </cell>
        </row>
        <row r="727">
          <cell r="A727" t="str">
            <v>S513230</v>
          </cell>
        </row>
        <row r="727">
          <cell r="C727" t="str">
            <v>黄骅市点动互娱信息技术有限公司</v>
          </cell>
        </row>
        <row r="727">
          <cell r="E727" t="str">
            <v>CNY</v>
          </cell>
        </row>
        <row r="727">
          <cell r="G727">
            <v>0</v>
          </cell>
          <cell r="H727">
            <v>8137.08</v>
          </cell>
        </row>
        <row r="727">
          <cell r="J727">
            <v>8137.08</v>
          </cell>
        </row>
        <row r="727">
          <cell r="L727">
            <v>0</v>
          </cell>
          <cell r="M727">
            <v>0</v>
          </cell>
        </row>
        <row r="728">
          <cell r="A728" t="str">
            <v>S513231</v>
          </cell>
        </row>
        <row r="728">
          <cell r="C728" t="str">
            <v>沧州渤海新区欣智恒科技有限公司</v>
          </cell>
        </row>
        <row r="728">
          <cell r="E728" t="str">
            <v>CNY</v>
          </cell>
        </row>
        <row r="728">
          <cell r="G728">
            <v>-800</v>
          </cell>
          <cell r="H728">
            <v>0</v>
          </cell>
        </row>
        <row r="728">
          <cell r="J728">
            <v>0</v>
          </cell>
        </row>
        <row r="728">
          <cell r="L728">
            <v>-800</v>
          </cell>
          <cell r="M728">
            <v>800</v>
          </cell>
        </row>
        <row r="729">
          <cell r="A729" t="str">
            <v>S513232</v>
          </cell>
        </row>
        <row r="729">
          <cell r="C729" t="str">
            <v>慧迪智联(河北)企业管理咨询有限公司</v>
          </cell>
        </row>
        <row r="729">
          <cell r="E729" t="str">
            <v>CNY</v>
          </cell>
        </row>
        <row r="729">
          <cell r="G729">
            <v>0</v>
          </cell>
          <cell r="H729">
            <v>0</v>
          </cell>
        </row>
        <row r="729">
          <cell r="J729">
            <v>0</v>
          </cell>
        </row>
        <row r="729">
          <cell r="L729">
            <v>0</v>
          </cell>
          <cell r="M729">
            <v>0</v>
          </cell>
        </row>
        <row r="730">
          <cell r="A730" t="str">
            <v>S513233</v>
          </cell>
        </row>
        <row r="730">
          <cell r="C730" t="str">
            <v>沧州辉骏建筑安装工程有限公司</v>
          </cell>
        </row>
        <row r="730">
          <cell r="E730" t="str">
            <v>CNY</v>
          </cell>
        </row>
        <row r="730">
          <cell r="G730">
            <v>-1095</v>
          </cell>
          <cell r="H730">
            <v>0</v>
          </cell>
        </row>
        <row r="730">
          <cell r="J730">
            <v>0</v>
          </cell>
        </row>
        <row r="730">
          <cell r="L730">
            <v>-1095</v>
          </cell>
          <cell r="M730">
            <v>1095</v>
          </cell>
        </row>
        <row r="731">
          <cell r="A731" t="str">
            <v>S513234</v>
          </cell>
        </row>
        <row r="731">
          <cell r="C731" t="str">
            <v>黄骅市渤新环保科技有限公司</v>
          </cell>
        </row>
        <row r="731">
          <cell r="E731" t="str">
            <v>CNY</v>
          </cell>
        </row>
        <row r="731">
          <cell r="G731">
            <v>-35000</v>
          </cell>
          <cell r="H731">
            <v>0</v>
          </cell>
        </row>
        <row r="731">
          <cell r="J731">
            <v>0</v>
          </cell>
        </row>
        <row r="731">
          <cell r="L731">
            <v>-35000</v>
          </cell>
          <cell r="M731">
            <v>35000</v>
          </cell>
        </row>
        <row r="732">
          <cell r="A732" t="str">
            <v>S513235</v>
          </cell>
        </row>
        <row r="732">
          <cell r="C732" t="str">
            <v>封云娥</v>
          </cell>
        </row>
        <row r="732">
          <cell r="E732" t="str">
            <v>CNY</v>
          </cell>
        </row>
        <row r="732">
          <cell r="G732">
            <v>-532</v>
          </cell>
          <cell r="H732">
            <v>532</v>
          </cell>
        </row>
        <row r="732">
          <cell r="J732">
            <v>220</v>
          </cell>
        </row>
        <row r="732">
          <cell r="L732">
            <v>-220</v>
          </cell>
          <cell r="M732">
            <v>220</v>
          </cell>
        </row>
        <row r="733">
          <cell r="A733" t="str">
            <v>S513236</v>
          </cell>
        </row>
        <row r="733">
          <cell r="C733" t="str">
            <v>河北爱信诺航天信息有限公司沧州分公司</v>
          </cell>
        </row>
        <row r="733">
          <cell r="E733" t="str">
            <v>CNY</v>
          </cell>
        </row>
        <row r="733">
          <cell r="G733">
            <v>0</v>
          </cell>
          <cell r="H733">
            <v>0</v>
          </cell>
        </row>
        <row r="733">
          <cell r="J733">
            <v>0</v>
          </cell>
        </row>
        <row r="733">
          <cell r="L733">
            <v>0</v>
          </cell>
          <cell r="M733">
            <v>0</v>
          </cell>
        </row>
        <row r="734">
          <cell r="A734" t="str">
            <v>S513237</v>
          </cell>
        </row>
        <row r="734">
          <cell r="C734" t="str">
            <v>黄骅市世航模具厂</v>
          </cell>
        </row>
        <row r="734">
          <cell r="E734" t="str">
            <v>CNY</v>
          </cell>
        </row>
        <row r="734">
          <cell r="G734">
            <v>-25850</v>
          </cell>
          <cell r="H734">
            <v>0</v>
          </cell>
        </row>
        <row r="734">
          <cell r="J734">
            <v>0</v>
          </cell>
        </row>
        <row r="734">
          <cell r="L734">
            <v>-25850</v>
          </cell>
          <cell r="M734">
            <v>25850</v>
          </cell>
        </row>
        <row r="735">
          <cell r="A735" t="str">
            <v>S513238</v>
          </cell>
        </row>
        <row r="735">
          <cell r="C735" t="str">
            <v>深州市睿盛橡塑制品有限公司</v>
          </cell>
        </row>
        <row r="735">
          <cell r="E735" t="str">
            <v>CNY</v>
          </cell>
        </row>
        <row r="735">
          <cell r="G735">
            <v>-96057.62</v>
          </cell>
          <cell r="H735">
            <v>0</v>
          </cell>
        </row>
        <row r="735">
          <cell r="J735">
            <v>0</v>
          </cell>
        </row>
        <row r="735">
          <cell r="L735">
            <v>-96057.62</v>
          </cell>
          <cell r="M735">
            <v>96057.62</v>
          </cell>
        </row>
        <row r="736">
          <cell r="A736" t="str">
            <v>S513240</v>
          </cell>
        </row>
        <row r="736">
          <cell r="C736" t="str">
            <v>沧州大乔工程机械销售有限公司</v>
          </cell>
        </row>
        <row r="736">
          <cell r="E736" t="str">
            <v>CNY</v>
          </cell>
        </row>
        <row r="736">
          <cell r="G736">
            <v>-50000</v>
          </cell>
          <cell r="H736">
            <v>50000</v>
          </cell>
        </row>
        <row r="736">
          <cell r="J736">
            <v>0</v>
          </cell>
        </row>
        <row r="736">
          <cell r="L736">
            <v>0</v>
          </cell>
          <cell r="M736">
            <v>0</v>
          </cell>
        </row>
        <row r="737">
          <cell r="A737" t="str">
            <v>S513241</v>
          </cell>
        </row>
        <row r="737">
          <cell r="C737" t="str">
            <v>黄骅市新辰环保科技有限公司</v>
          </cell>
        </row>
        <row r="737">
          <cell r="E737" t="str">
            <v>CNY</v>
          </cell>
        </row>
        <row r="737">
          <cell r="G737">
            <v>0</v>
          </cell>
          <cell r="H737">
            <v>0</v>
          </cell>
        </row>
        <row r="737">
          <cell r="J737">
            <v>0</v>
          </cell>
        </row>
        <row r="737">
          <cell r="L737">
            <v>0</v>
          </cell>
          <cell r="M737">
            <v>0</v>
          </cell>
        </row>
        <row r="738">
          <cell r="A738" t="str">
            <v>S513242</v>
          </cell>
        </row>
        <row r="738">
          <cell r="C738" t="str">
            <v>河北优蓝人力资源服务有限公司</v>
          </cell>
        </row>
        <row r="738">
          <cell r="E738" t="str">
            <v>CNY</v>
          </cell>
        </row>
        <row r="738">
          <cell r="G738">
            <v>0</v>
          </cell>
          <cell r="H738">
            <v>0</v>
          </cell>
        </row>
        <row r="738">
          <cell r="J738">
            <v>0</v>
          </cell>
        </row>
        <row r="738">
          <cell r="L738">
            <v>0</v>
          </cell>
          <cell r="M738">
            <v>0</v>
          </cell>
        </row>
        <row r="739">
          <cell r="A739" t="str">
            <v>S513243</v>
          </cell>
        </row>
        <row r="739">
          <cell r="C739" t="str">
            <v>唐山京盟汽车模具科技有限公司</v>
          </cell>
        </row>
        <row r="739">
          <cell r="E739" t="str">
            <v>CNY</v>
          </cell>
        </row>
        <row r="739">
          <cell r="G739">
            <v>-130000</v>
          </cell>
          <cell r="H739">
            <v>258000</v>
          </cell>
        </row>
        <row r="739">
          <cell r="J739">
            <v>154000</v>
          </cell>
        </row>
        <row r="739">
          <cell r="L739">
            <v>-26000</v>
          </cell>
          <cell r="M739">
            <v>26000</v>
          </cell>
        </row>
        <row r="740">
          <cell r="A740" t="str">
            <v>S513245</v>
          </cell>
        </row>
        <row r="740">
          <cell r="C740" t="str">
            <v>黄骅市梦森林花卉经营部</v>
          </cell>
        </row>
        <row r="740">
          <cell r="E740" t="str">
            <v>CNY</v>
          </cell>
        </row>
        <row r="740">
          <cell r="G740">
            <v>0</v>
          </cell>
          <cell r="H740">
            <v>1100</v>
          </cell>
        </row>
        <row r="740">
          <cell r="J740">
            <v>1100</v>
          </cell>
        </row>
        <row r="740">
          <cell r="L740">
            <v>0</v>
          </cell>
          <cell r="M740">
            <v>0</v>
          </cell>
        </row>
        <row r="741">
          <cell r="A741" t="str">
            <v>S513246</v>
          </cell>
        </row>
        <row r="741">
          <cell r="C741" t="str">
            <v>沧州市家军电器有限公司</v>
          </cell>
        </row>
        <row r="741">
          <cell r="E741" t="str">
            <v>CNY</v>
          </cell>
        </row>
        <row r="741">
          <cell r="G741">
            <v>9500</v>
          </cell>
          <cell r="H741">
            <v>4680</v>
          </cell>
        </row>
        <row r="741">
          <cell r="J741">
            <v>0</v>
          </cell>
        </row>
        <row r="741">
          <cell r="L741">
            <v>14180</v>
          </cell>
          <cell r="M741">
            <v>-14180</v>
          </cell>
        </row>
        <row r="742">
          <cell r="A742" t="str">
            <v>S513247</v>
          </cell>
        </row>
        <row r="742">
          <cell r="C742" t="str">
            <v>黄骅市明盛商贸有限公司</v>
          </cell>
        </row>
        <row r="742">
          <cell r="E742" t="str">
            <v>CNY</v>
          </cell>
        </row>
        <row r="742">
          <cell r="G742">
            <v>5500</v>
          </cell>
          <cell r="H742">
            <v>16500</v>
          </cell>
        </row>
        <row r="742">
          <cell r="J742">
            <v>22000</v>
          </cell>
        </row>
        <row r="742">
          <cell r="L742">
            <v>0</v>
          </cell>
          <cell r="M742">
            <v>0</v>
          </cell>
        </row>
        <row r="743">
          <cell r="A743" t="str">
            <v>S513249</v>
          </cell>
        </row>
        <row r="743">
          <cell r="C743" t="str">
            <v>黄骅市泊鑫模具厂</v>
          </cell>
        </row>
        <row r="743">
          <cell r="E743" t="str">
            <v>CNY</v>
          </cell>
        </row>
        <row r="743">
          <cell r="G743">
            <v>-14730</v>
          </cell>
          <cell r="H743">
            <v>0</v>
          </cell>
        </row>
        <row r="743">
          <cell r="J743">
            <v>0</v>
          </cell>
        </row>
        <row r="743">
          <cell r="L743">
            <v>-14730</v>
          </cell>
          <cell r="M743">
            <v>14730</v>
          </cell>
        </row>
        <row r="744">
          <cell r="A744" t="str">
            <v>S513250</v>
          </cell>
        </row>
        <row r="744">
          <cell r="C744" t="str">
            <v>黄骅市天海龙五金机电商贸有限公司</v>
          </cell>
        </row>
        <row r="744">
          <cell r="E744" t="str">
            <v>CNY</v>
          </cell>
        </row>
        <row r="744">
          <cell r="G744">
            <v>-34375</v>
          </cell>
          <cell r="H744">
            <v>0</v>
          </cell>
        </row>
        <row r="744">
          <cell r="J744">
            <v>0</v>
          </cell>
        </row>
        <row r="744">
          <cell r="L744">
            <v>-34375</v>
          </cell>
          <cell r="M744">
            <v>34375</v>
          </cell>
        </row>
        <row r="745">
          <cell r="A745" t="str">
            <v>S513251</v>
          </cell>
        </row>
        <row r="745">
          <cell r="C745" t="str">
            <v>黄骅市四通模具厂</v>
          </cell>
        </row>
        <row r="745">
          <cell r="E745" t="str">
            <v>CNY</v>
          </cell>
        </row>
        <row r="745">
          <cell r="G745">
            <v>-58594</v>
          </cell>
          <cell r="H745">
            <v>58594</v>
          </cell>
        </row>
        <row r="745">
          <cell r="J745">
            <v>0</v>
          </cell>
        </row>
        <row r="745">
          <cell r="L745">
            <v>0</v>
          </cell>
          <cell r="M745">
            <v>0</v>
          </cell>
        </row>
        <row r="746">
          <cell r="A746" t="str">
            <v>S513252</v>
          </cell>
        </row>
        <row r="746">
          <cell r="C746" t="str">
            <v>黄骅市东骅机电设备销售有限公司</v>
          </cell>
        </row>
        <row r="746">
          <cell r="E746" t="str">
            <v>CNY</v>
          </cell>
        </row>
        <row r="746">
          <cell r="G746">
            <v>-360</v>
          </cell>
          <cell r="H746">
            <v>0</v>
          </cell>
        </row>
        <row r="746">
          <cell r="J746">
            <v>0</v>
          </cell>
        </row>
        <row r="746">
          <cell r="L746">
            <v>-360</v>
          </cell>
          <cell r="M746">
            <v>360</v>
          </cell>
        </row>
        <row r="747">
          <cell r="A747" t="str">
            <v>S513253</v>
          </cell>
        </row>
        <row r="747">
          <cell r="C747" t="str">
            <v>沧州骅源会计师事务所有限责任公司</v>
          </cell>
        </row>
        <row r="747">
          <cell r="E747" t="str">
            <v>CNY</v>
          </cell>
        </row>
        <row r="747">
          <cell r="G747">
            <v>0</v>
          </cell>
          <cell r="H747">
            <v>15000</v>
          </cell>
        </row>
        <row r="747">
          <cell r="J747">
            <v>15000</v>
          </cell>
        </row>
        <row r="747">
          <cell r="L747">
            <v>0</v>
          </cell>
          <cell r="M747">
            <v>0</v>
          </cell>
        </row>
        <row r="748">
          <cell r="A748" t="str">
            <v>S513254</v>
          </cell>
        </row>
        <row r="748">
          <cell r="C748" t="str">
            <v>黄骅市海星网络科技有限公司</v>
          </cell>
        </row>
        <row r="748">
          <cell r="E748" t="str">
            <v>CNY</v>
          </cell>
        </row>
        <row r="748">
          <cell r="G748">
            <v>0</v>
          </cell>
          <cell r="H748">
            <v>5299</v>
          </cell>
        </row>
        <row r="748">
          <cell r="J748">
            <v>5299</v>
          </cell>
        </row>
        <row r="748">
          <cell r="L748">
            <v>0</v>
          </cell>
          <cell r="M748">
            <v>0</v>
          </cell>
        </row>
        <row r="749">
          <cell r="A749" t="str">
            <v>S513255</v>
          </cell>
        </row>
        <row r="749">
          <cell r="C749" t="str">
            <v>黄骅市展沣建筑工程有限公司</v>
          </cell>
        </row>
        <row r="749">
          <cell r="E749" t="str">
            <v>CNY</v>
          </cell>
        </row>
        <row r="749">
          <cell r="G749">
            <v>0</v>
          </cell>
          <cell r="H749">
            <v>33063</v>
          </cell>
        </row>
        <row r="749">
          <cell r="J749">
            <v>26698</v>
          </cell>
        </row>
        <row r="749">
          <cell r="L749">
            <v>6365</v>
          </cell>
          <cell r="M749">
            <v>-6365</v>
          </cell>
        </row>
        <row r="750">
          <cell r="A750" t="str">
            <v>S513258</v>
          </cell>
        </row>
        <row r="750">
          <cell r="C750" t="str">
            <v>韩永辉</v>
          </cell>
        </row>
        <row r="750">
          <cell r="E750" t="str">
            <v>CNY</v>
          </cell>
        </row>
        <row r="750">
          <cell r="G750">
            <v>0</v>
          </cell>
          <cell r="H750">
            <v>3000</v>
          </cell>
        </row>
        <row r="750">
          <cell r="J750">
            <v>0</v>
          </cell>
        </row>
        <row r="750">
          <cell r="L750">
            <v>3000</v>
          </cell>
          <cell r="M750">
            <v>-3000</v>
          </cell>
        </row>
        <row r="751">
          <cell r="A751" t="str">
            <v>S513259</v>
          </cell>
        </row>
        <row r="751">
          <cell r="C751" t="str">
            <v>黄骅市方达泵阀有限公司</v>
          </cell>
        </row>
        <row r="751">
          <cell r="E751" t="str">
            <v>CNY</v>
          </cell>
        </row>
        <row r="751">
          <cell r="G751">
            <v>0</v>
          </cell>
          <cell r="H751">
            <v>2650</v>
          </cell>
        </row>
        <row r="751">
          <cell r="J751">
            <v>0</v>
          </cell>
        </row>
        <row r="751">
          <cell r="L751">
            <v>2650</v>
          </cell>
          <cell r="M751">
            <v>-2650</v>
          </cell>
        </row>
        <row r="752">
          <cell r="A752" t="str">
            <v>S513260</v>
          </cell>
        </row>
        <row r="752">
          <cell r="C752" t="str">
            <v>黄骅市鑫宏祥电器门市部</v>
          </cell>
        </row>
        <row r="752">
          <cell r="E752" t="str">
            <v>CNY</v>
          </cell>
        </row>
        <row r="752">
          <cell r="G752">
            <v>0</v>
          </cell>
          <cell r="H752">
            <v>8680</v>
          </cell>
        </row>
        <row r="752">
          <cell r="J752">
            <v>8680</v>
          </cell>
        </row>
        <row r="752">
          <cell r="L752">
            <v>0</v>
          </cell>
          <cell r="M752">
            <v>0</v>
          </cell>
        </row>
        <row r="753">
          <cell r="A753" t="str">
            <v>S514001</v>
          </cell>
        </row>
        <row r="753">
          <cell r="C753" t="str">
            <v>大同高镁科技有限公司</v>
          </cell>
        </row>
        <row r="753">
          <cell r="E753" t="str">
            <v>CNY</v>
          </cell>
        </row>
        <row r="753">
          <cell r="G753">
            <v>0</v>
          </cell>
          <cell r="H753">
            <v>0</v>
          </cell>
        </row>
        <row r="753">
          <cell r="J753">
            <v>0</v>
          </cell>
        </row>
        <row r="753">
          <cell r="L753">
            <v>0</v>
          </cell>
          <cell r="M753">
            <v>0</v>
          </cell>
        </row>
        <row r="754">
          <cell r="A754" t="str">
            <v>S514002</v>
          </cell>
        </row>
        <row r="754">
          <cell r="C754" t="str">
            <v>曲沃重义汽车服务有限公司</v>
          </cell>
        </row>
        <row r="754">
          <cell r="E754" t="str">
            <v>CNY</v>
          </cell>
        </row>
        <row r="754">
          <cell r="G754">
            <v>0</v>
          </cell>
          <cell r="H754">
            <v>0</v>
          </cell>
        </row>
        <row r="754">
          <cell r="J754">
            <v>0</v>
          </cell>
        </row>
        <row r="754">
          <cell r="L754">
            <v>0</v>
          </cell>
          <cell r="M754">
            <v>0</v>
          </cell>
        </row>
        <row r="755">
          <cell r="A755" t="str">
            <v>S514004</v>
          </cell>
        </row>
        <row r="755">
          <cell r="C755" t="str">
            <v>五寨县荣泰汽车贸易有限责任公司</v>
          </cell>
        </row>
        <row r="755">
          <cell r="E755" t="str">
            <v>CNY</v>
          </cell>
        </row>
        <row r="755">
          <cell r="G755">
            <v>0</v>
          </cell>
          <cell r="H755">
            <v>0</v>
          </cell>
        </row>
        <row r="755">
          <cell r="J755">
            <v>0</v>
          </cell>
        </row>
        <row r="755">
          <cell r="L755">
            <v>0</v>
          </cell>
          <cell r="M755">
            <v>0</v>
          </cell>
        </row>
        <row r="756">
          <cell r="A756" t="str">
            <v>S514005</v>
          </cell>
        </row>
        <row r="756">
          <cell r="C756" t="str">
            <v>山西驰鹏汽车销售有限公司</v>
          </cell>
        </row>
        <row r="756">
          <cell r="E756" t="str">
            <v>CNY</v>
          </cell>
        </row>
        <row r="756">
          <cell r="G756">
            <v>0</v>
          </cell>
          <cell r="H756">
            <v>0</v>
          </cell>
        </row>
        <row r="756">
          <cell r="J756">
            <v>0</v>
          </cell>
        </row>
        <row r="756">
          <cell r="L756">
            <v>0</v>
          </cell>
          <cell r="M756">
            <v>0</v>
          </cell>
        </row>
        <row r="757">
          <cell r="A757" t="str">
            <v>S514007</v>
          </cell>
        </row>
        <row r="757">
          <cell r="C757" t="str">
            <v>五寨县鸿兴汽贸有限责任公司</v>
          </cell>
        </row>
        <row r="757">
          <cell r="E757" t="str">
            <v>CNY</v>
          </cell>
        </row>
        <row r="757">
          <cell r="G757">
            <v>0</v>
          </cell>
          <cell r="H757">
            <v>0</v>
          </cell>
        </row>
        <row r="757">
          <cell r="J757">
            <v>0</v>
          </cell>
        </row>
        <row r="757">
          <cell r="L757">
            <v>0</v>
          </cell>
          <cell r="M757">
            <v>0</v>
          </cell>
        </row>
        <row r="758">
          <cell r="A758" t="str">
            <v>S514008</v>
          </cell>
        </row>
        <row r="758">
          <cell r="C758" t="str">
            <v>山西忻州东联汽车贸易有限公司</v>
          </cell>
        </row>
        <row r="758">
          <cell r="E758" t="str">
            <v>CNY</v>
          </cell>
        </row>
        <row r="758">
          <cell r="G758">
            <v>0</v>
          </cell>
          <cell r="H758">
            <v>780</v>
          </cell>
        </row>
        <row r="758">
          <cell r="J758">
            <v>780</v>
          </cell>
        </row>
        <row r="758">
          <cell r="L758">
            <v>0</v>
          </cell>
          <cell r="M758">
            <v>0</v>
          </cell>
        </row>
        <row r="759">
          <cell r="A759" t="str">
            <v>S514010</v>
          </cell>
        </row>
        <row r="759">
          <cell r="C759" t="str">
            <v>山西汇瑞达汽车销售服务有限公司</v>
          </cell>
        </row>
        <row r="759">
          <cell r="E759" t="str">
            <v>CNY</v>
          </cell>
        </row>
        <row r="759">
          <cell r="G759">
            <v>0</v>
          </cell>
          <cell r="H759">
            <v>0</v>
          </cell>
        </row>
        <row r="759">
          <cell r="J759">
            <v>0</v>
          </cell>
        </row>
        <row r="759">
          <cell r="L759">
            <v>0</v>
          </cell>
          <cell r="M759">
            <v>0</v>
          </cell>
        </row>
        <row r="760">
          <cell r="A760" t="str">
            <v>S514011</v>
          </cell>
        </row>
        <row r="760">
          <cell r="C760" t="str">
            <v>宁武县恒祥汽修厂</v>
          </cell>
        </row>
        <row r="760">
          <cell r="E760" t="str">
            <v>CNY</v>
          </cell>
        </row>
        <row r="760">
          <cell r="G760">
            <v>0</v>
          </cell>
          <cell r="H760">
            <v>0</v>
          </cell>
        </row>
        <row r="760">
          <cell r="J760">
            <v>0</v>
          </cell>
        </row>
        <row r="760">
          <cell r="L760">
            <v>0</v>
          </cell>
          <cell r="M760">
            <v>0</v>
          </cell>
        </row>
        <row r="761">
          <cell r="A761" t="str">
            <v>S514012</v>
          </cell>
        </row>
        <row r="761">
          <cell r="C761" t="str">
            <v>平遥县鸿茂汽车服务有限公司</v>
          </cell>
        </row>
        <row r="761">
          <cell r="E761" t="str">
            <v>CNY</v>
          </cell>
        </row>
        <row r="761">
          <cell r="G761">
            <v>0</v>
          </cell>
          <cell r="H761">
            <v>0</v>
          </cell>
        </row>
        <row r="761">
          <cell r="J761">
            <v>0</v>
          </cell>
        </row>
        <row r="761">
          <cell r="L761">
            <v>0</v>
          </cell>
          <cell r="M761">
            <v>0</v>
          </cell>
        </row>
        <row r="762">
          <cell r="A762" t="str">
            <v>S514016</v>
          </cell>
        </row>
        <row r="762">
          <cell r="C762" t="str">
            <v>山西汉邦建发自动化设备有限公司</v>
          </cell>
        </row>
        <row r="762">
          <cell r="E762" t="str">
            <v>CNY</v>
          </cell>
        </row>
        <row r="762">
          <cell r="G762">
            <v>5000</v>
          </cell>
          <cell r="H762">
            <v>0</v>
          </cell>
        </row>
        <row r="762">
          <cell r="J762">
            <v>0</v>
          </cell>
        </row>
        <row r="762">
          <cell r="L762">
            <v>5000</v>
          </cell>
          <cell r="M762">
            <v>-5000</v>
          </cell>
        </row>
        <row r="763">
          <cell r="A763" t="str">
            <v>S515001</v>
          </cell>
        </row>
        <row r="763">
          <cell r="C763" t="str">
            <v>乌海市裕轮商贸有限公司</v>
          </cell>
        </row>
        <row r="763">
          <cell r="E763" t="str">
            <v>CNY</v>
          </cell>
        </row>
        <row r="763">
          <cell r="G763">
            <v>0</v>
          </cell>
          <cell r="H763">
            <v>0</v>
          </cell>
        </row>
        <row r="763">
          <cell r="J763">
            <v>0</v>
          </cell>
        </row>
        <row r="763">
          <cell r="L763">
            <v>0</v>
          </cell>
          <cell r="M763">
            <v>0</v>
          </cell>
        </row>
        <row r="764">
          <cell r="A764" t="str">
            <v>S515002</v>
          </cell>
        </row>
        <row r="764">
          <cell r="C764" t="str">
            <v>包头市银泰汽车服务有限公司</v>
          </cell>
        </row>
        <row r="764">
          <cell r="E764" t="str">
            <v>CNY</v>
          </cell>
        </row>
        <row r="764">
          <cell r="G764">
            <v>0</v>
          </cell>
          <cell r="H764">
            <v>0</v>
          </cell>
        </row>
        <row r="764">
          <cell r="J764">
            <v>0</v>
          </cell>
        </row>
        <row r="764">
          <cell r="L764">
            <v>0</v>
          </cell>
          <cell r="M764">
            <v>0</v>
          </cell>
        </row>
        <row r="765">
          <cell r="A765" t="str">
            <v>S515003</v>
          </cell>
        </row>
        <row r="765">
          <cell r="C765" t="str">
            <v>包头市清枫科技有限公司</v>
          </cell>
        </row>
        <row r="765">
          <cell r="E765" t="str">
            <v>CNY</v>
          </cell>
        </row>
        <row r="765">
          <cell r="G765">
            <v>-25200</v>
          </cell>
          <cell r="H765">
            <v>25200</v>
          </cell>
        </row>
        <row r="765">
          <cell r="J765">
            <v>0</v>
          </cell>
        </row>
        <row r="765">
          <cell r="L765">
            <v>0</v>
          </cell>
          <cell r="M765">
            <v>0</v>
          </cell>
        </row>
        <row r="766">
          <cell r="A766" t="str">
            <v>S521004</v>
          </cell>
        </row>
        <row r="766">
          <cell r="C766" t="str">
            <v>辽阳奥德新重型汽车修配厂</v>
          </cell>
        </row>
        <row r="766">
          <cell r="E766" t="str">
            <v>CNY</v>
          </cell>
        </row>
        <row r="766">
          <cell r="G766">
            <v>0</v>
          </cell>
          <cell r="H766">
            <v>0</v>
          </cell>
        </row>
        <row r="766">
          <cell r="J766">
            <v>0</v>
          </cell>
        </row>
        <row r="766">
          <cell r="L766">
            <v>0</v>
          </cell>
          <cell r="M766">
            <v>0</v>
          </cell>
        </row>
        <row r="767">
          <cell r="A767" t="str">
            <v>S521005</v>
          </cell>
        </row>
        <row r="767">
          <cell r="C767" t="str">
            <v>盘锦圣翔汽车销售服务有限公司</v>
          </cell>
        </row>
        <row r="767">
          <cell r="E767" t="str">
            <v>CNY</v>
          </cell>
        </row>
        <row r="767">
          <cell r="G767">
            <v>0</v>
          </cell>
          <cell r="H767">
            <v>0</v>
          </cell>
        </row>
        <row r="767">
          <cell r="J767">
            <v>0</v>
          </cell>
        </row>
        <row r="767">
          <cell r="L767">
            <v>0</v>
          </cell>
          <cell r="M767">
            <v>0</v>
          </cell>
        </row>
        <row r="768">
          <cell r="A768" t="str">
            <v>S521007</v>
          </cell>
        </row>
        <row r="768">
          <cell r="C768" t="str">
            <v>鞍山沈动重工有限公司</v>
          </cell>
        </row>
        <row r="768">
          <cell r="E768" t="str">
            <v>CNY</v>
          </cell>
        </row>
        <row r="768">
          <cell r="G768">
            <v>0</v>
          </cell>
          <cell r="H768">
            <v>0</v>
          </cell>
        </row>
        <row r="768">
          <cell r="J768">
            <v>0</v>
          </cell>
        </row>
        <row r="768">
          <cell r="L768">
            <v>0</v>
          </cell>
          <cell r="M768">
            <v>0</v>
          </cell>
        </row>
        <row r="769">
          <cell r="A769" t="str">
            <v>S521008</v>
          </cell>
        </row>
        <row r="769">
          <cell r="C769" t="str">
            <v>辽宁动力能源装备集团有限公司</v>
          </cell>
        </row>
        <row r="769">
          <cell r="E769" t="str">
            <v>CNY</v>
          </cell>
        </row>
        <row r="769">
          <cell r="G769">
            <v>0</v>
          </cell>
          <cell r="H769">
            <v>0</v>
          </cell>
        </row>
        <row r="769">
          <cell r="J769">
            <v>0</v>
          </cell>
        </row>
        <row r="769">
          <cell r="L769">
            <v>0</v>
          </cell>
          <cell r="M769">
            <v>0</v>
          </cell>
        </row>
        <row r="770">
          <cell r="A770" t="str">
            <v>S521009</v>
          </cell>
        </row>
        <row r="770">
          <cell r="C770" t="str">
            <v>辽宁星朋科技实业有限公司</v>
          </cell>
        </row>
        <row r="770">
          <cell r="E770" t="str">
            <v>CNY</v>
          </cell>
        </row>
        <row r="770">
          <cell r="G770">
            <v>0</v>
          </cell>
          <cell r="H770">
            <v>0</v>
          </cell>
        </row>
        <row r="770">
          <cell r="J770">
            <v>0</v>
          </cell>
        </row>
        <row r="770">
          <cell r="L770">
            <v>0</v>
          </cell>
          <cell r="M770">
            <v>0</v>
          </cell>
        </row>
        <row r="771">
          <cell r="A771" t="str">
            <v>S521010</v>
          </cell>
        </row>
        <row r="771">
          <cell r="C771" t="str">
            <v>辽宁利丰源达汽车销售有限公司</v>
          </cell>
        </row>
        <row r="771">
          <cell r="E771" t="str">
            <v>CNY</v>
          </cell>
        </row>
        <row r="771">
          <cell r="G771">
            <v>0</v>
          </cell>
          <cell r="H771">
            <v>0</v>
          </cell>
        </row>
        <row r="771">
          <cell r="J771">
            <v>0</v>
          </cell>
        </row>
        <row r="771">
          <cell r="L771">
            <v>0</v>
          </cell>
          <cell r="M771">
            <v>0</v>
          </cell>
        </row>
        <row r="772">
          <cell r="A772" t="str">
            <v>S521012</v>
          </cell>
        </row>
        <row r="772">
          <cell r="C772" t="str">
            <v>盘起工业（大连）有限公司</v>
          </cell>
        </row>
        <row r="772">
          <cell r="E772" t="str">
            <v>CNY</v>
          </cell>
        </row>
        <row r="772">
          <cell r="G772">
            <v>0</v>
          </cell>
          <cell r="H772">
            <v>0</v>
          </cell>
        </row>
        <row r="772">
          <cell r="J772">
            <v>0</v>
          </cell>
        </row>
        <row r="772">
          <cell r="L772">
            <v>0</v>
          </cell>
          <cell r="M772">
            <v>0</v>
          </cell>
        </row>
        <row r="773">
          <cell r="A773" t="str">
            <v>S521013</v>
          </cell>
        </row>
        <row r="773">
          <cell r="C773" t="str">
            <v>沈阳机床集团中捷机床厂</v>
          </cell>
        </row>
        <row r="773">
          <cell r="E773" t="str">
            <v>CNY</v>
          </cell>
        </row>
        <row r="773">
          <cell r="G773">
            <v>-5000</v>
          </cell>
          <cell r="H773">
            <v>0</v>
          </cell>
        </row>
        <row r="773">
          <cell r="J773">
            <v>0</v>
          </cell>
        </row>
        <row r="773">
          <cell r="L773">
            <v>-5000</v>
          </cell>
          <cell r="M773">
            <v>5000</v>
          </cell>
        </row>
        <row r="774">
          <cell r="A774" t="str">
            <v>S521016</v>
          </cell>
        </row>
        <row r="774">
          <cell r="C774" t="str">
            <v>大连安华物流系统有限公司</v>
          </cell>
        </row>
        <row r="774">
          <cell r="E774" t="str">
            <v>CNY</v>
          </cell>
        </row>
        <row r="774">
          <cell r="G774">
            <v>-21057.55</v>
          </cell>
          <cell r="H774">
            <v>0</v>
          </cell>
        </row>
        <row r="774">
          <cell r="J774">
            <v>0</v>
          </cell>
        </row>
        <row r="774">
          <cell r="L774">
            <v>-21057.55</v>
          </cell>
          <cell r="M774">
            <v>21057.55</v>
          </cell>
        </row>
        <row r="775">
          <cell r="A775" t="str">
            <v>S523001</v>
          </cell>
        </row>
        <row r="775">
          <cell r="C775" t="str">
            <v>明水鑫隆汽车销售有限公司</v>
          </cell>
        </row>
        <row r="775">
          <cell r="E775" t="str">
            <v>CNY</v>
          </cell>
        </row>
        <row r="775">
          <cell r="G775">
            <v>0</v>
          </cell>
          <cell r="H775">
            <v>0</v>
          </cell>
        </row>
        <row r="775">
          <cell r="J775">
            <v>0</v>
          </cell>
        </row>
        <row r="775">
          <cell r="L775">
            <v>0</v>
          </cell>
          <cell r="M775">
            <v>0</v>
          </cell>
        </row>
        <row r="776">
          <cell r="A776" t="str">
            <v>S523002</v>
          </cell>
        </row>
        <row r="776">
          <cell r="C776" t="str">
            <v>哈尔滨久霖汽车维修有限公司</v>
          </cell>
        </row>
        <row r="776">
          <cell r="E776" t="str">
            <v>CNY</v>
          </cell>
        </row>
        <row r="776">
          <cell r="G776">
            <v>0</v>
          </cell>
          <cell r="H776">
            <v>0</v>
          </cell>
        </row>
        <row r="776">
          <cell r="J776">
            <v>0</v>
          </cell>
        </row>
        <row r="776">
          <cell r="L776">
            <v>0</v>
          </cell>
          <cell r="M776">
            <v>0</v>
          </cell>
        </row>
        <row r="777">
          <cell r="A777" t="str">
            <v>S531001</v>
          </cell>
        </row>
        <row r="777">
          <cell r="C777" t="str">
            <v>上海腾基机械设备有限公司</v>
          </cell>
        </row>
        <row r="777">
          <cell r="E777" t="str">
            <v>CNY</v>
          </cell>
        </row>
        <row r="777">
          <cell r="G777">
            <v>0</v>
          </cell>
          <cell r="H777">
            <v>0</v>
          </cell>
        </row>
        <row r="777">
          <cell r="J777">
            <v>0</v>
          </cell>
        </row>
        <row r="777">
          <cell r="L777">
            <v>0</v>
          </cell>
          <cell r="M777">
            <v>0</v>
          </cell>
        </row>
        <row r="778">
          <cell r="A778" t="str">
            <v>S531002</v>
          </cell>
        </row>
        <row r="778">
          <cell r="C778" t="str">
            <v>上海昊诚泵阀有限公司</v>
          </cell>
        </row>
        <row r="778">
          <cell r="E778" t="str">
            <v>CNY</v>
          </cell>
        </row>
        <row r="778">
          <cell r="G778">
            <v>-1980</v>
          </cell>
          <cell r="H778">
            <v>0</v>
          </cell>
        </row>
        <row r="778">
          <cell r="J778">
            <v>0</v>
          </cell>
        </row>
        <row r="778">
          <cell r="L778">
            <v>-1980</v>
          </cell>
          <cell r="M778">
            <v>1980</v>
          </cell>
        </row>
        <row r="779">
          <cell r="A779" t="str">
            <v>S531003</v>
          </cell>
        </row>
        <row r="779">
          <cell r="C779" t="str">
            <v>上海名华悬挂输送机有限公司</v>
          </cell>
        </row>
        <row r="779">
          <cell r="E779" t="str">
            <v>CNY</v>
          </cell>
        </row>
        <row r="779">
          <cell r="G779">
            <v>-19500</v>
          </cell>
          <cell r="H779">
            <v>0</v>
          </cell>
        </row>
        <row r="779">
          <cell r="J779">
            <v>0</v>
          </cell>
        </row>
        <row r="779">
          <cell r="L779">
            <v>-19500</v>
          </cell>
          <cell r="M779">
            <v>19500</v>
          </cell>
        </row>
        <row r="780">
          <cell r="A780" t="str">
            <v>S531004</v>
          </cell>
        </row>
        <row r="780">
          <cell r="C780" t="str">
            <v>上海动纳动力科技有限公司</v>
          </cell>
        </row>
        <row r="780">
          <cell r="E780" t="str">
            <v>CNY</v>
          </cell>
        </row>
        <row r="780">
          <cell r="G780">
            <v>-2000</v>
          </cell>
          <cell r="H780">
            <v>0</v>
          </cell>
        </row>
        <row r="780">
          <cell r="J780">
            <v>0</v>
          </cell>
        </row>
        <row r="780">
          <cell r="L780">
            <v>-2000</v>
          </cell>
          <cell r="M780">
            <v>2000</v>
          </cell>
        </row>
        <row r="781">
          <cell r="A781" t="str">
            <v>S531006</v>
          </cell>
        </row>
        <row r="781">
          <cell r="C781" t="str">
            <v>上海快意信息科技有限公司</v>
          </cell>
        </row>
        <row r="781">
          <cell r="E781" t="str">
            <v>CNY</v>
          </cell>
        </row>
        <row r="781">
          <cell r="G781">
            <v>0</v>
          </cell>
          <cell r="H781">
            <v>0</v>
          </cell>
        </row>
        <row r="781">
          <cell r="J781">
            <v>0</v>
          </cell>
        </row>
        <row r="781">
          <cell r="L781">
            <v>0</v>
          </cell>
          <cell r="M781">
            <v>0</v>
          </cell>
        </row>
        <row r="782">
          <cell r="A782" t="str">
            <v>S531007</v>
          </cell>
        </row>
        <row r="782">
          <cell r="C782" t="str">
            <v>米思米（中国）精密机械贸易有限公司</v>
          </cell>
        </row>
        <row r="782">
          <cell r="E782" t="str">
            <v>CNY</v>
          </cell>
        </row>
        <row r="782">
          <cell r="G782">
            <v>-2.91038304567337e-11</v>
          </cell>
          <cell r="H782">
            <v>541.26</v>
          </cell>
        </row>
        <row r="782">
          <cell r="J782">
            <v>541.26</v>
          </cell>
        </row>
        <row r="782">
          <cell r="L782">
            <v>-2.91038304567337e-11</v>
          </cell>
          <cell r="M782">
            <v>2.91038304567337e-11</v>
          </cell>
        </row>
        <row r="783">
          <cell r="A783" t="str">
            <v>S531008</v>
          </cell>
        </row>
        <row r="783">
          <cell r="C783" t="str">
            <v>远东国际融资租赁有限公司</v>
          </cell>
        </row>
        <row r="783">
          <cell r="E783" t="str">
            <v>CNY</v>
          </cell>
        </row>
        <row r="783">
          <cell r="G783">
            <v>0</v>
          </cell>
          <cell r="H783">
            <v>0</v>
          </cell>
        </row>
        <row r="783">
          <cell r="J783">
            <v>0</v>
          </cell>
        </row>
        <row r="783">
          <cell r="L783">
            <v>0</v>
          </cell>
          <cell r="M783">
            <v>0</v>
          </cell>
        </row>
        <row r="784">
          <cell r="A784" t="str">
            <v>S531009</v>
          </cell>
        </row>
        <row r="784">
          <cell r="C784" t="str">
            <v>上海鸿安锦翔汽车服务有限公司</v>
          </cell>
        </row>
        <row r="784">
          <cell r="E784" t="str">
            <v>CNY</v>
          </cell>
        </row>
        <row r="784">
          <cell r="G784">
            <v>0</v>
          </cell>
          <cell r="H784">
            <v>0</v>
          </cell>
        </row>
        <row r="784">
          <cell r="J784">
            <v>0</v>
          </cell>
        </row>
        <row r="784">
          <cell r="L784">
            <v>0</v>
          </cell>
          <cell r="M784">
            <v>0</v>
          </cell>
        </row>
        <row r="785">
          <cell r="A785" t="str">
            <v>S531010</v>
          </cell>
        </row>
        <row r="785">
          <cell r="C785" t="str">
            <v>上海钢联电子商务股份有限公司</v>
          </cell>
        </row>
        <row r="785">
          <cell r="E785" t="str">
            <v>CNY</v>
          </cell>
        </row>
        <row r="785">
          <cell r="G785">
            <v>0</v>
          </cell>
          <cell r="H785">
            <v>0</v>
          </cell>
        </row>
        <row r="785">
          <cell r="J785">
            <v>0</v>
          </cell>
        </row>
        <row r="785">
          <cell r="L785">
            <v>0</v>
          </cell>
          <cell r="M785">
            <v>0</v>
          </cell>
        </row>
        <row r="786">
          <cell r="A786" t="str">
            <v>S531011</v>
          </cell>
        </row>
        <row r="786">
          <cell r="C786" t="str">
            <v>谱尼测试集团上海有限公司</v>
          </cell>
        </row>
        <row r="786">
          <cell r="E786" t="str">
            <v>CNY</v>
          </cell>
        </row>
        <row r="786">
          <cell r="G786">
            <v>0</v>
          </cell>
          <cell r="H786">
            <v>0</v>
          </cell>
        </row>
        <row r="786">
          <cell r="J786">
            <v>0</v>
          </cell>
        </row>
        <row r="786">
          <cell r="L786">
            <v>0</v>
          </cell>
          <cell r="M786">
            <v>0</v>
          </cell>
        </row>
        <row r="787">
          <cell r="A787" t="str">
            <v>S531012</v>
          </cell>
        </row>
        <row r="787">
          <cell r="C787" t="str">
            <v>上海贯誉电子科技有限公司</v>
          </cell>
        </row>
        <row r="787">
          <cell r="E787" t="str">
            <v>CNY</v>
          </cell>
        </row>
        <row r="787">
          <cell r="G787">
            <v>0</v>
          </cell>
          <cell r="H787">
            <v>0</v>
          </cell>
        </row>
        <row r="787">
          <cell r="J787">
            <v>0</v>
          </cell>
        </row>
        <row r="787">
          <cell r="L787">
            <v>0</v>
          </cell>
          <cell r="M787">
            <v>0</v>
          </cell>
        </row>
        <row r="788">
          <cell r="A788" t="str">
            <v>S531014</v>
          </cell>
        </row>
        <row r="788">
          <cell r="C788" t="str">
            <v>上海瑛勇自动化科技有限公司</v>
          </cell>
        </row>
        <row r="788">
          <cell r="E788" t="str">
            <v>CNY</v>
          </cell>
        </row>
        <row r="788">
          <cell r="G788">
            <v>0</v>
          </cell>
          <cell r="H788">
            <v>0</v>
          </cell>
        </row>
        <row r="788">
          <cell r="J788">
            <v>0</v>
          </cell>
        </row>
        <row r="788">
          <cell r="L788">
            <v>0</v>
          </cell>
          <cell r="M788">
            <v>0</v>
          </cell>
        </row>
        <row r="789">
          <cell r="A789" t="str">
            <v>S531015</v>
          </cell>
        </row>
        <row r="789">
          <cell r="C789" t="str">
            <v>上海佳协机电设备有限公司</v>
          </cell>
        </row>
        <row r="789">
          <cell r="E789" t="str">
            <v>CNY</v>
          </cell>
        </row>
        <row r="789">
          <cell r="G789">
            <v>0</v>
          </cell>
          <cell r="H789">
            <v>0</v>
          </cell>
        </row>
        <row r="789">
          <cell r="J789">
            <v>0</v>
          </cell>
        </row>
        <row r="789">
          <cell r="L789">
            <v>0</v>
          </cell>
          <cell r="M789">
            <v>0</v>
          </cell>
        </row>
        <row r="790">
          <cell r="A790" t="str">
            <v>S531017</v>
          </cell>
        </row>
        <row r="790">
          <cell r="C790" t="str">
            <v>上海好夫满电器设备有限公司</v>
          </cell>
        </row>
        <row r="790">
          <cell r="E790" t="str">
            <v>CNY</v>
          </cell>
        </row>
        <row r="790">
          <cell r="G790">
            <v>0</v>
          </cell>
          <cell r="H790">
            <v>0</v>
          </cell>
        </row>
        <row r="790">
          <cell r="J790">
            <v>0</v>
          </cell>
        </row>
        <row r="790">
          <cell r="L790">
            <v>0</v>
          </cell>
          <cell r="M790">
            <v>0</v>
          </cell>
        </row>
        <row r="791">
          <cell r="A791" t="str">
            <v>S531018</v>
          </cell>
        </row>
        <row r="791">
          <cell r="C791" t="str">
            <v>上海誉星电子有限公司</v>
          </cell>
        </row>
        <row r="791">
          <cell r="E791" t="str">
            <v>CNY</v>
          </cell>
        </row>
        <row r="791">
          <cell r="G791">
            <v>0</v>
          </cell>
          <cell r="H791">
            <v>0</v>
          </cell>
        </row>
        <row r="791">
          <cell r="J791">
            <v>0</v>
          </cell>
        </row>
        <row r="791">
          <cell r="L791">
            <v>0</v>
          </cell>
          <cell r="M791">
            <v>0</v>
          </cell>
        </row>
        <row r="792">
          <cell r="A792" t="str">
            <v>S531019</v>
          </cell>
        </row>
        <row r="792">
          <cell r="C792" t="str">
            <v>上海同乡聚科技有限公司</v>
          </cell>
        </row>
        <row r="792">
          <cell r="E792" t="str">
            <v>CNY</v>
          </cell>
        </row>
        <row r="792">
          <cell r="G792">
            <v>0</v>
          </cell>
          <cell r="H792">
            <v>5200</v>
          </cell>
        </row>
        <row r="792">
          <cell r="J792">
            <v>5200</v>
          </cell>
        </row>
        <row r="792">
          <cell r="L792">
            <v>0</v>
          </cell>
          <cell r="M792">
            <v>0</v>
          </cell>
        </row>
        <row r="793">
          <cell r="A793" t="str">
            <v>S532001</v>
          </cell>
        </row>
        <row r="793">
          <cell r="C793" t="str">
            <v>昆山维尔利环保科技有限公司</v>
          </cell>
        </row>
        <row r="793">
          <cell r="E793" t="str">
            <v>CNY</v>
          </cell>
        </row>
        <row r="793">
          <cell r="G793">
            <v>-15771.76</v>
          </cell>
          <cell r="H793">
            <v>0</v>
          </cell>
        </row>
        <row r="793">
          <cell r="J793">
            <v>4680</v>
          </cell>
        </row>
        <row r="793">
          <cell r="L793">
            <v>-20451.76</v>
          </cell>
          <cell r="M793">
            <v>20451.76</v>
          </cell>
        </row>
        <row r="794">
          <cell r="A794" t="str">
            <v>S532002</v>
          </cell>
        </row>
        <row r="794">
          <cell r="C794" t="str">
            <v>苏州高新区旭达输送机械有限公司</v>
          </cell>
        </row>
        <row r="794">
          <cell r="E794" t="str">
            <v>CNY</v>
          </cell>
        </row>
        <row r="794">
          <cell r="G794">
            <v>-48800</v>
          </cell>
          <cell r="H794">
            <v>0</v>
          </cell>
        </row>
        <row r="794">
          <cell r="J794">
            <v>0</v>
          </cell>
        </row>
        <row r="794">
          <cell r="L794">
            <v>-48800</v>
          </cell>
          <cell r="M794">
            <v>48800</v>
          </cell>
        </row>
        <row r="795">
          <cell r="A795" t="str">
            <v>S532003</v>
          </cell>
        </row>
        <row r="795">
          <cell r="C795" t="str">
            <v>扬州三鸣环保科技有限公司</v>
          </cell>
        </row>
        <row r="795">
          <cell r="E795" t="str">
            <v>CNY</v>
          </cell>
        </row>
        <row r="795">
          <cell r="G795">
            <v>-40450</v>
          </cell>
          <cell r="H795">
            <v>0</v>
          </cell>
        </row>
        <row r="795">
          <cell r="J795">
            <v>0</v>
          </cell>
        </row>
        <row r="795">
          <cell r="L795">
            <v>-40450</v>
          </cell>
          <cell r="M795">
            <v>40450</v>
          </cell>
        </row>
        <row r="796">
          <cell r="A796" t="str">
            <v>S532004</v>
          </cell>
        </row>
        <row r="796">
          <cell r="C796" t="str">
            <v>苏州贝斯迪亚工具有限公司</v>
          </cell>
        </row>
        <row r="796">
          <cell r="E796" t="str">
            <v>CNY</v>
          </cell>
        </row>
        <row r="796">
          <cell r="G796">
            <v>-312</v>
          </cell>
          <cell r="H796">
            <v>0</v>
          </cell>
        </row>
        <row r="796">
          <cell r="J796">
            <v>0</v>
          </cell>
        </row>
        <row r="796">
          <cell r="L796">
            <v>-312</v>
          </cell>
          <cell r="M796">
            <v>312</v>
          </cell>
        </row>
        <row r="797">
          <cell r="A797" t="str">
            <v>S532006</v>
          </cell>
        </row>
        <row r="797">
          <cell r="C797" t="str">
            <v>唐兴压缩技术(昆山)有限公司</v>
          </cell>
        </row>
        <row r="797">
          <cell r="E797" t="str">
            <v>CNY</v>
          </cell>
        </row>
        <row r="797">
          <cell r="G797">
            <v>-13980</v>
          </cell>
          <cell r="H797">
            <v>0</v>
          </cell>
        </row>
        <row r="797">
          <cell r="J797">
            <v>0</v>
          </cell>
        </row>
        <row r="797">
          <cell r="L797">
            <v>-13980</v>
          </cell>
          <cell r="M797">
            <v>13980</v>
          </cell>
        </row>
        <row r="798">
          <cell r="A798" t="str">
            <v>S532007</v>
          </cell>
        </row>
        <row r="798">
          <cell r="C798" t="str">
            <v>和和机械（张家港）有限公司</v>
          </cell>
        </row>
        <row r="798">
          <cell r="E798" t="str">
            <v>CNY</v>
          </cell>
        </row>
        <row r="798">
          <cell r="G798">
            <v>0</v>
          </cell>
          <cell r="H798">
            <v>0</v>
          </cell>
        </row>
        <row r="798">
          <cell r="J798">
            <v>0</v>
          </cell>
        </row>
        <row r="798">
          <cell r="L798">
            <v>0</v>
          </cell>
          <cell r="M798">
            <v>0</v>
          </cell>
        </row>
        <row r="799">
          <cell r="A799" t="str">
            <v>S532008</v>
          </cell>
        </row>
        <row r="799">
          <cell r="C799" t="str">
            <v>无锡市西运汽车修配厂</v>
          </cell>
        </row>
        <row r="799">
          <cell r="E799" t="str">
            <v>CNY</v>
          </cell>
        </row>
        <row r="799">
          <cell r="G799">
            <v>0</v>
          </cell>
          <cell r="H799">
            <v>0</v>
          </cell>
        </row>
        <row r="799">
          <cell r="J799">
            <v>0</v>
          </cell>
        </row>
        <row r="799">
          <cell r="L799">
            <v>0</v>
          </cell>
          <cell r="M799">
            <v>0</v>
          </cell>
        </row>
        <row r="800">
          <cell r="A800" t="str">
            <v>S532010</v>
          </cell>
        </row>
        <row r="800">
          <cell r="C800" t="str">
            <v>南通易人汽车贸易服务有限公司</v>
          </cell>
        </row>
        <row r="800">
          <cell r="E800" t="str">
            <v>CNY</v>
          </cell>
        </row>
        <row r="800">
          <cell r="G800">
            <v>0</v>
          </cell>
          <cell r="H800">
            <v>600</v>
          </cell>
        </row>
        <row r="800">
          <cell r="J800">
            <v>600</v>
          </cell>
        </row>
        <row r="800">
          <cell r="L800">
            <v>0</v>
          </cell>
          <cell r="M800">
            <v>0</v>
          </cell>
        </row>
        <row r="801">
          <cell r="A801" t="str">
            <v>S532012</v>
          </cell>
        </row>
        <row r="801">
          <cell r="C801" t="str">
            <v>苏州市跃进汽车修配厂</v>
          </cell>
        </row>
        <row r="801">
          <cell r="E801" t="str">
            <v>CNY</v>
          </cell>
        </row>
        <row r="801">
          <cell r="G801">
            <v>0</v>
          </cell>
          <cell r="H801">
            <v>0</v>
          </cell>
        </row>
        <row r="801">
          <cell r="J801">
            <v>0</v>
          </cell>
        </row>
        <row r="801">
          <cell r="L801">
            <v>0</v>
          </cell>
          <cell r="M801">
            <v>0</v>
          </cell>
        </row>
        <row r="802">
          <cell r="A802" t="str">
            <v>S532013</v>
          </cell>
        </row>
        <row r="802">
          <cell r="C802" t="str">
            <v>武汉华天博亿工贸有限公司</v>
          </cell>
        </row>
        <row r="802">
          <cell r="E802" t="str">
            <v>CNY</v>
          </cell>
        </row>
        <row r="802">
          <cell r="G802">
            <v>0</v>
          </cell>
          <cell r="H802">
            <v>0</v>
          </cell>
        </row>
        <row r="802">
          <cell r="J802">
            <v>0</v>
          </cell>
        </row>
        <row r="802">
          <cell r="L802">
            <v>0</v>
          </cell>
          <cell r="M802">
            <v>0</v>
          </cell>
        </row>
        <row r="803">
          <cell r="A803" t="str">
            <v>S532014</v>
          </cell>
        </row>
        <row r="803">
          <cell r="C803" t="str">
            <v>扬州顺汇机械有限公司</v>
          </cell>
        </row>
        <row r="803">
          <cell r="E803" t="str">
            <v>CNY</v>
          </cell>
        </row>
        <row r="803">
          <cell r="G803">
            <v>0</v>
          </cell>
          <cell r="H803">
            <v>0</v>
          </cell>
        </row>
        <row r="803">
          <cell r="J803">
            <v>0</v>
          </cell>
        </row>
        <row r="803">
          <cell r="L803">
            <v>0</v>
          </cell>
          <cell r="M803">
            <v>0</v>
          </cell>
        </row>
        <row r="804">
          <cell r="A804" t="str">
            <v>S532015</v>
          </cell>
        </row>
        <row r="804">
          <cell r="C804" t="str">
            <v>镇江市中亚汽车销售服务有限公司镇江中亚</v>
          </cell>
        </row>
        <row r="804">
          <cell r="E804" t="str">
            <v>CNY</v>
          </cell>
        </row>
        <row r="804">
          <cell r="G804">
            <v>0</v>
          </cell>
          <cell r="H804">
            <v>0</v>
          </cell>
        </row>
        <row r="804">
          <cell r="J804">
            <v>0</v>
          </cell>
        </row>
        <row r="804">
          <cell r="L804">
            <v>0</v>
          </cell>
          <cell r="M804">
            <v>0</v>
          </cell>
        </row>
        <row r="805">
          <cell r="A805" t="str">
            <v>S532016</v>
          </cell>
        </row>
        <row r="805">
          <cell r="C805" t="str">
            <v>宁波奥启精密温控技术有限公司</v>
          </cell>
        </row>
        <row r="805">
          <cell r="E805" t="str">
            <v>CNY</v>
          </cell>
        </row>
        <row r="805">
          <cell r="G805">
            <v>0</v>
          </cell>
          <cell r="H805">
            <v>7200</v>
          </cell>
        </row>
        <row r="805">
          <cell r="J805">
            <v>7200</v>
          </cell>
        </row>
        <row r="805">
          <cell r="L805">
            <v>0</v>
          </cell>
          <cell r="M805">
            <v>0</v>
          </cell>
        </row>
        <row r="806">
          <cell r="A806" t="str">
            <v>S532017</v>
          </cell>
        </row>
        <row r="806">
          <cell r="C806" t="str">
            <v>苏州尚氏数控科技有限公司</v>
          </cell>
        </row>
        <row r="806">
          <cell r="E806" t="str">
            <v>CNY</v>
          </cell>
        </row>
        <row r="806">
          <cell r="G806">
            <v>0</v>
          </cell>
          <cell r="H806">
            <v>0</v>
          </cell>
        </row>
        <row r="806">
          <cell r="J806">
            <v>0</v>
          </cell>
        </row>
        <row r="806">
          <cell r="L806">
            <v>0</v>
          </cell>
          <cell r="M806">
            <v>0</v>
          </cell>
        </row>
        <row r="807">
          <cell r="A807" t="str">
            <v>S532018</v>
          </cell>
        </row>
        <row r="807">
          <cell r="C807" t="str">
            <v>扬州市佑名汽车服务有限公司</v>
          </cell>
        </row>
        <row r="807">
          <cell r="E807" t="str">
            <v>CNY</v>
          </cell>
        </row>
        <row r="807">
          <cell r="G807">
            <v>0</v>
          </cell>
          <cell r="H807">
            <v>0</v>
          </cell>
        </row>
        <row r="807">
          <cell r="J807">
            <v>0</v>
          </cell>
        </row>
        <row r="807">
          <cell r="L807">
            <v>0</v>
          </cell>
          <cell r="M807">
            <v>0</v>
          </cell>
        </row>
        <row r="808">
          <cell r="A808" t="str">
            <v>S532019</v>
          </cell>
        </row>
        <row r="808">
          <cell r="C808" t="str">
            <v>泗洪胜安汽车修理有限公司</v>
          </cell>
        </row>
        <row r="808">
          <cell r="E808" t="str">
            <v>CNY</v>
          </cell>
        </row>
        <row r="808">
          <cell r="G808">
            <v>0</v>
          </cell>
          <cell r="H808">
            <v>0</v>
          </cell>
        </row>
        <row r="808">
          <cell r="J808">
            <v>0</v>
          </cell>
        </row>
        <row r="808">
          <cell r="L808">
            <v>0</v>
          </cell>
          <cell r="M808">
            <v>0</v>
          </cell>
        </row>
        <row r="809">
          <cell r="A809" t="str">
            <v>S532021</v>
          </cell>
        </row>
        <row r="809">
          <cell r="C809" t="str">
            <v>常州晟鑫琦机电有限公司</v>
          </cell>
        </row>
        <row r="809">
          <cell r="E809" t="str">
            <v>CNY</v>
          </cell>
        </row>
        <row r="809">
          <cell r="G809">
            <v>-8000</v>
          </cell>
          <cell r="H809">
            <v>0</v>
          </cell>
        </row>
        <row r="809">
          <cell r="J809">
            <v>0</v>
          </cell>
        </row>
        <row r="809">
          <cell r="L809">
            <v>-8000</v>
          </cell>
          <cell r="M809">
            <v>8000</v>
          </cell>
        </row>
        <row r="810">
          <cell r="A810" t="str">
            <v>S532022</v>
          </cell>
        </row>
        <row r="810">
          <cell r="C810" t="str">
            <v>泰兴市济川液压机械制造有限公司</v>
          </cell>
        </row>
        <row r="810">
          <cell r="E810" t="str">
            <v>CNY</v>
          </cell>
        </row>
        <row r="810">
          <cell r="G810">
            <v>0</v>
          </cell>
          <cell r="H810">
            <v>0</v>
          </cell>
        </row>
        <row r="810">
          <cell r="J810">
            <v>0</v>
          </cell>
        </row>
        <row r="810">
          <cell r="L810">
            <v>0</v>
          </cell>
          <cell r="M810">
            <v>0</v>
          </cell>
        </row>
        <row r="811">
          <cell r="A811" t="str">
            <v>S532023</v>
          </cell>
        </row>
        <row r="811">
          <cell r="C811" t="str">
            <v>张家港市环球塑料机械厂</v>
          </cell>
        </row>
        <row r="811">
          <cell r="E811" t="str">
            <v>CNY</v>
          </cell>
        </row>
        <row r="811">
          <cell r="G811">
            <v>0</v>
          </cell>
          <cell r="H811">
            <v>0</v>
          </cell>
        </row>
        <row r="811">
          <cell r="J811">
            <v>0</v>
          </cell>
        </row>
        <row r="811">
          <cell r="L811">
            <v>0</v>
          </cell>
          <cell r="M811">
            <v>0</v>
          </cell>
        </row>
        <row r="812">
          <cell r="A812" t="str">
            <v>S532025</v>
          </cell>
        </row>
        <row r="812">
          <cell r="C812" t="str">
            <v>苏州禾昌聚合材料股份有限公司</v>
          </cell>
        </row>
        <row r="812">
          <cell r="E812" t="str">
            <v>CNY</v>
          </cell>
        </row>
        <row r="812">
          <cell r="G812">
            <v>3539.73</v>
          </cell>
          <cell r="H812">
            <v>0</v>
          </cell>
        </row>
        <row r="812">
          <cell r="J812">
            <v>3539.73</v>
          </cell>
        </row>
        <row r="812">
          <cell r="L812">
            <v>0</v>
          </cell>
          <cell r="M812">
            <v>0</v>
          </cell>
        </row>
        <row r="813">
          <cell r="A813" t="str">
            <v>S532026</v>
          </cell>
        </row>
        <row r="813">
          <cell r="C813" t="str">
            <v>南京里奥科技开发有限公司</v>
          </cell>
        </row>
        <row r="813">
          <cell r="E813" t="str">
            <v>CNY</v>
          </cell>
        </row>
        <row r="813">
          <cell r="G813">
            <v>0</v>
          </cell>
          <cell r="H813">
            <v>0</v>
          </cell>
        </row>
        <row r="813">
          <cell r="J813">
            <v>0</v>
          </cell>
        </row>
        <row r="813">
          <cell r="L813">
            <v>0</v>
          </cell>
          <cell r="M813">
            <v>0</v>
          </cell>
        </row>
        <row r="814">
          <cell r="A814" t="str">
            <v>S532030</v>
          </cell>
        </row>
        <row r="814">
          <cell r="C814" t="str">
            <v>三迪（常州）智能装备有限公司</v>
          </cell>
        </row>
        <row r="814">
          <cell r="E814" t="str">
            <v>CNY</v>
          </cell>
        </row>
        <row r="814">
          <cell r="G814">
            <v>0</v>
          </cell>
          <cell r="H814">
            <v>0</v>
          </cell>
        </row>
        <row r="814">
          <cell r="J814">
            <v>0</v>
          </cell>
        </row>
        <row r="814">
          <cell r="L814">
            <v>0</v>
          </cell>
          <cell r="M814">
            <v>0</v>
          </cell>
        </row>
        <row r="815">
          <cell r="A815" t="str">
            <v>S533001</v>
          </cell>
        </row>
        <row r="815">
          <cell r="C815" t="str">
            <v>宁波维成贸易有限公司</v>
          </cell>
        </row>
        <row r="815">
          <cell r="E815" t="str">
            <v>CNY</v>
          </cell>
        </row>
        <row r="815">
          <cell r="G815">
            <v>-0.02</v>
          </cell>
          <cell r="H815">
            <v>0</v>
          </cell>
        </row>
        <row r="815">
          <cell r="J815">
            <v>0</v>
          </cell>
        </row>
        <row r="815">
          <cell r="L815">
            <v>-0.02</v>
          </cell>
          <cell r="M815">
            <v>0.02</v>
          </cell>
        </row>
        <row r="816">
          <cell r="A816" t="str">
            <v>S533002</v>
          </cell>
        </row>
        <row r="816">
          <cell r="C816" t="str">
            <v>宁波正耀汽车电器有限公司</v>
          </cell>
        </row>
        <row r="816">
          <cell r="E816" t="str">
            <v>CNY</v>
          </cell>
        </row>
        <row r="816">
          <cell r="G816">
            <v>0</v>
          </cell>
          <cell r="H816">
            <v>0</v>
          </cell>
        </row>
        <row r="816">
          <cell r="J816">
            <v>0</v>
          </cell>
        </row>
        <row r="816">
          <cell r="L816">
            <v>0</v>
          </cell>
          <cell r="M816">
            <v>0</v>
          </cell>
        </row>
        <row r="817">
          <cell r="A817" t="str">
            <v>S533003</v>
          </cell>
        </row>
        <row r="817">
          <cell r="C817" t="str">
            <v>温岭市金伊洋机械有限公司</v>
          </cell>
        </row>
        <row r="817">
          <cell r="E817" t="str">
            <v>CNY</v>
          </cell>
        </row>
        <row r="817">
          <cell r="G817">
            <v>0</v>
          </cell>
          <cell r="H817">
            <v>0</v>
          </cell>
        </row>
        <row r="817">
          <cell r="J817">
            <v>0</v>
          </cell>
        </row>
        <row r="817">
          <cell r="L817">
            <v>0</v>
          </cell>
          <cell r="M817">
            <v>0</v>
          </cell>
        </row>
        <row r="818">
          <cell r="A818" t="str">
            <v>S533005</v>
          </cell>
        </row>
        <row r="818">
          <cell r="C818" t="str">
            <v>台州市博睿环保科技有限公司</v>
          </cell>
        </row>
        <row r="818">
          <cell r="E818" t="str">
            <v>CNY</v>
          </cell>
        </row>
        <row r="818">
          <cell r="G818">
            <v>0</v>
          </cell>
          <cell r="H818">
            <v>0</v>
          </cell>
        </row>
        <row r="818">
          <cell r="J818">
            <v>0</v>
          </cell>
        </row>
        <row r="818">
          <cell r="L818">
            <v>0</v>
          </cell>
          <cell r="M818">
            <v>0</v>
          </cell>
        </row>
        <row r="819">
          <cell r="A819" t="str">
            <v>S533007</v>
          </cell>
        </row>
        <row r="819">
          <cell r="C819" t="str">
            <v>宁波北仑建岳汽车维修服务有限公司</v>
          </cell>
        </row>
        <row r="819">
          <cell r="E819" t="str">
            <v>CNY</v>
          </cell>
        </row>
        <row r="819">
          <cell r="G819">
            <v>0</v>
          </cell>
          <cell r="H819">
            <v>0</v>
          </cell>
        </row>
        <row r="819">
          <cell r="J819">
            <v>0</v>
          </cell>
        </row>
        <row r="819">
          <cell r="L819">
            <v>0</v>
          </cell>
          <cell r="M819">
            <v>0</v>
          </cell>
        </row>
        <row r="820">
          <cell r="A820" t="str">
            <v>S533008</v>
          </cell>
        </row>
        <row r="820">
          <cell r="C820" t="str">
            <v>台州市路桥胜盟汽车服务有限公司</v>
          </cell>
        </row>
        <row r="820">
          <cell r="E820" t="str">
            <v>CNY</v>
          </cell>
        </row>
        <row r="820">
          <cell r="G820">
            <v>0</v>
          </cell>
          <cell r="H820">
            <v>150</v>
          </cell>
        </row>
        <row r="820">
          <cell r="J820">
            <v>0</v>
          </cell>
        </row>
        <row r="820">
          <cell r="L820">
            <v>150</v>
          </cell>
          <cell r="M820">
            <v>-150</v>
          </cell>
        </row>
        <row r="821">
          <cell r="A821" t="str">
            <v>S533009</v>
          </cell>
        </row>
        <row r="821">
          <cell r="C821" t="str">
            <v>嘉兴市金禾汽车维修服务有限公司</v>
          </cell>
        </row>
        <row r="821">
          <cell r="E821" t="str">
            <v>CNY</v>
          </cell>
        </row>
        <row r="821">
          <cell r="G821">
            <v>0</v>
          </cell>
          <cell r="H821">
            <v>0</v>
          </cell>
        </row>
        <row r="821">
          <cell r="J821">
            <v>0</v>
          </cell>
        </row>
        <row r="821">
          <cell r="L821">
            <v>0</v>
          </cell>
          <cell r="M821">
            <v>0</v>
          </cell>
        </row>
        <row r="822">
          <cell r="A822" t="str">
            <v>S533010</v>
          </cell>
        </row>
        <row r="822">
          <cell r="C822" t="str">
            <v>金丰（中国）机械工业有限公司</v>
          </cell>
        </row>
        <row r="822">
          <cell r="E822" t="str">
            <v>CNY</v>
          </cell>
        </row>
        <row r="822">
          <cell r="G822">
            <v>0</v>
          </cell>
          <cell r="H822">
            <v>0</v>
          </cell>
        </row>
        <row r="822">
          <cell r="J822">
            <v>0</v>
          </cell>
        </row>
        <row r="822">
          <cell r="L822">
            <v>0</v>
          </cell>
          <cell r="M822">
            <v>0</v>
          </cell>
        </row>
        <row r="823">
          <cell r="A823" t="str">
            <v>S533011</v>
          </cell>
        </row>
        <row r="823">
          <cell r="C823" t="str">
            <v>义乌市禾蓝电器有限公司</v>
          </cell>
        </row>
        <row r="823">
          <cell r="E823" t="str">
            <v>CNY</v>
          </cell>
        </row>
        <row r="823">
          <cell r="G823">
            <v>0</v>
          </cell>
          <cell r="H823">
            <v>0</v>
          </cell>
        </row>
        <row r="823">
          <cell r="J823">
            <v>0</v>
          </cell>
        </row>
        <row r="823">
          <cell r="L823">
            <v>0</v>
          </cell>
          <cell r="M823">
            <v>0</v>
          </cell>
        </row>
        <row r="824">
          <cell r="A824" t="str">
            <v>S533012</v>
          </cell>
        </row>
        <row r="824">
          <cell r="C824" t="str">
            <v>永赢金融租赁有限公司</v>
          </cell>
        </row>
        <row r="824">
          <cell r="E824" t="str">
            <v>CNY</v>
          </cell>
        </row>
        <row r="824">
          <cell r="G824">
            <v>-9.31322574615479e-10</v>
          </cell>
          <cell r="H824">
            <v>201</v>
          </cell>
        </row>
        <row r="824">
          <cell r="J824">
            <v>201</v>
          </cell>
        </row>
        <row r="824">
          <cell r="L824">
            <v>-9.31322574615479e-10</v>
          </cell>
          <cell r="M824">
            <v>9.31322574615479e-10</v>
          </cell>
        </row>
        <row r="825">
          <cell r="A825" t="str">
            <v>S533018</v>
          </cell>
        </row>
        <row r="825">
          <cell r="C825" t="str">
            <v>杭州万泰认证有限公司</v>
          </cell>
        </row>
        <row r="825">
          <cell r="E825" t="str">
            <v>CNY</v>
          </cell>
        </row>
        <row r="825">
          <cell r="G825">
            <v>0</v>
          </cell>
          <cell r="H825">
            <v>0</v>
          </cell>
        </row>
        <row r="825">
          <cell r="J825">
            <v>0</v>
          </cell>
        </row>
        <row r="825">
          <cell r="L825">
            <v>0</v>
          </cell>
          <cell r="M825">
            <v>0</v>
          </cell>
        </row>
        <row r="826">
          <cell r="A826" t="str">
            <v>S533020</v>
          </cell>
        </row>
        <row r="826">
          <cell r="C826" t="str">
            <v>钉钉（中国）信息技术有限公司</v>
          </cell>
        </row>
        <row r="826">
          <cell r="E826" t="str">
            <v>CNY</v>
          </cell>
        </row>
        <row r="826">
          <cell r="G826">
            <v>5390</v>
          </cell>
          <cell r="H826">
            <v>5390</v>
          </cell>
        </row>
        <row r="826">
          <cell r="J826">
            <v>10780</v>
          </cell>
        </row>
        <row r="826">
          <cell r="L826">
            <v>0</v>
          </cell>
          <cell r="M826">
            <v>0</v>
          </cell>
        </row>
        <row r="827">
          <cell r="A827" t="str">
            <v>S534002</v>
          </cell>
        </row>
        <row r="827">
          <cell r="C827" t="str">
            <v>凤阳县金鹰汽车修理有限公司</v>
          </cell>
        </row>
        <row r="827">
          <cell r="E827" t="str">
            <v>CNY</v>
          </cell>
        </row>
        <row r="827">
          <cell r="G827">
            <v>0</v>
          </cell>
          <cell r="H827">
            <v>0</v>
          </cell>
        </row>
        <row r="827">
          <cell r="J827">
            <v>0</v>
          </cell>
        </row>
        <row r="827">
          <cell r="L827">
            <v>0</v>
          </cell>
          <cell r="M827">
            <v>0</v>
          </cell>
        </row>
        <row r="828">
          <cell r="A828" t="str">
            <v>S534003</v>
          </cell>
        </row>
        <row r="828">
          <cell r="C828" t="str">
            <v>芜湖市仁和富通汽车修理厂</v>
          </cell>
        </row>
        <row r="828">
          <cell r="E828" t="str">
            <v>CNY</v>
          </cell>
        </row>
        <row r="828">
          <cell r="G828">
            <v>0</v>
          </cell>
          <cell r="H828">
            <v>0</v>
          </cell>
        </row>
        <row r="828">
          <cell r="J828">
            <v>0</v>
          </cell>
        </row>
        <row r="828">
          <cell r="L828">
            <v>0</v>
          </cell>
          <cell r="M828">
            <v>0</v>
          </cell>
        </row>
        <row r="829">
          <cell r="A829" t="str">
            <v>S534004</v>
          </cell>
        </row>
        <row r="829">
          <cell r="C829" t="str">
            <v>太和县范氏汽车服务有限公司</v>
          </cell>
        </row>
        <row r="829">
          <cell r="E829" t="str">
            <v>CNY</v>
          </cell>
        </row>
        <row r="829">
          <cell r="G829">
            <v>0</v>
          </cell>
          <cell r="H829">
            <v>0</v>
          </cell>
        </row>
        <row r="829">
          <cell r="J829">
            <v>0</v>
          </cell>
        </row>
        <row r="829">
          <cell r="L829">
            <v>0</v>
          </cell>
          <cell r="M829">
            <v>0</v>
          </cell>
        </row>
        <row r="830">
          <cell r="A830" t="str">
            <v>S534005</v>
          </cell>
        </row>
        <row r="830">
          <cell r="C830" t="str">
            <v>合肥志达汽车配件有限责任公司</v>
          </cell>
        </row>
        <row r="830">
          <cell r="E830" t="str">
            <v>CNY</v>
          </cell>
        </row>
        <row r="830">
          <cell r="G830">
            <v>0</v>
          </cell>
          <cell r="H830">
            <v>0</v>
          </cell>
        </row>
        <row r="830">
          <cell r="J830">
            <v>0</v>
          </cell>
        </row>
        <row r="830">
          <cell r="L830">
            <v>0</v>
          </cell>
          <cell r="M830">
            <v>0</v>
          </cell>
        </row>
        <row r="831">
          <cell r="A831" t="str">
            <v>S534006</v>
          </cell>
        </row>
        <row r="831">
          <cell r="C831" t="str">
            <v>六安安瑞汽车销售有限公司</v>
          </cell>
        </row>
        <row r="831">
          <cell r="E831" t="str">
            <v>CNY</v>
          </cell>
        </row>
        <row r="831">
          <cell r="G831">
            <v>0</v>
          </cell>
          <cell r="H831">
            <v>0</v>
          </cell>
        </row>
        <row r="831">
          <cell r="J831">
            <v>0</v>
          </cell>
        </row>
        <row r="831">
          <cell r="L831">
            <v>0</v>
          </cell>
          <cell r="M831">
            <v>0</v>
          </cell>
        </row>
        <row r="832">
          <cell r="A832" t="str">
            <v>S534007</v>
          </cell>
        </row>
        <row r="832">
          <cell r="C832" t="str">
            <v>来安县顺腾汽车修理有限公司</v>
          </cell>
        </row>
        <row r="832">
          <cell r="E832" t="str">
            <v>CNY</v>
          </cell>
        </row>
        <row r="832">
          <cell r="G832">
            <v>0</v>
          </cell>
          <cell r="H832">
            <v>0</v>
          </cell>
        </row>
        <row r="832">
          <cell r="J832">
            <v>0</v>
          </cell>
        </row>
        <row r="832">
          <cell r="L832">
            <v>0</v>
          </cell>
          <cell r="M832">
            <v>0</v>
          </cell>
        </row>
        <row r="833">
          <cell r="A833" t="str">
            <v>S534008</v>
          </cell>
        </row>
        <row r="833">
          <cell r="C833" t="str">
            <v>蚌埠市通利汽车销售有限公司</v>
          </cell>
        </row>
        <row r="833">
          <cell r="E833" t="str">
            <v>CNY</v>
          </cell>
        </row>
        <row r="833">
          <cell r="G833">
            <v>0</v>
          </cell>
          <cell r="H833">
            <v>0</v>
          </cell>
        </row>
        <row r="833">
          <cell r="J833">
            <v>0</v>
          </cell>
        </row>
        <row r="833">
          <cell r="L833">
            <v>0</v>
          </cell>
          <cell r="M833">
            <v>0</v>
          </cell>
        </row>
        <row r="834">
          <cell r="A834" t="str">
            <v>S534009</v>
          </cell>
        </row>
        <row r="834">
          <cell r="C834" t="str">
            <v>马鞍山理想森活电子商务有限公司</v>
          </cell>
        </row>
        <row r="834">
          <cell r="E834" t="str">
            <v>CNY</v>
          </cell>
        </row>
        <row r="834">
          <cell r="G834">
            <v>0</v>
          </cell>
          <cell r="H834">
            <v>0</v>
          </cell>
        </row>
        <row r="834">
          <cell r="J834">
            <v>0</v>
          </cell>
        </row>
        <row r="834">
          <cell r="L834">
            <v>0</v>
          </cell>
          <cell r="M834">
            <v>0</v>
          </cell>
        </row>
        <row r="835">
          <cell r="A835" t="str">
            <v>S535001</v>
          </cell>
        </row>
        <row r="835">
          <cell r="C835" t="str">
            <v>厦门市三友和机械有限公司</v>
          </cell>
        </row>
        <row r="835">
          <cell r="E835" t="str">
            <v>CNY</v>
          </cell>
        </row>
        <row r="835">
          <cell r="G835">
            <v>-294000</v>
          </cell>
          <cell r="H835">
            <v>0</v>
          </cell>
        </row>
        <row r="835">
          <cell r="J835">
            <v>0</v>
          </cell>
        </row>
        <row r="835">
          <cell r="L835">
            <v>-294000</v>
          </cell>
          <cell r="M835">
            <v>294000</v>
          </cell>
        </row>
        <row r="836">
          <cell r="A836" t="str">
            <v>S535003</v>
          </cell>
        </row>
        <row r="836">
          <cell r="C836" t="str">
            <v>漳浦天泽塑胶制品有限公司</v>
          </cell>
        </row>
        <row r="836">
          <cell r="E836" t="str">
            <v>CNY</v>
          </cell>
        </row>
        <row r="836">
          <cell r="G836">
            <v>0</v>
          </cell>
          <cell r="H836">
            <v>0</v>
          </cell>
        </row>
        <row r="836">
          <cell r="J836">
            <v>0</v>
          </cell>
        </row>
        <row r="836">
          <cell r="L836">
            <v>0</v>
          </cell>
          <cell r="M836">
            <v>0</v>
          </cell>
        </row>
        <row r="837">
          <cell r="A837" t="str">
            <v>S535004</v>
          </cell>
        </row>
        <row r="837">
          <cell r="C837" t="str">
            <v>厦门市驰宇汽车维修有限公司</v>
          </cell>
        </row>
        <row r="837">
          <cell r="E837" t="str">
            <v>CNY</v>
          </cell>
        </row>
        <row r="837">
          <cell r="G837">
            <v>0</v>
          </cell>
          <cell r="H837">
            <v>920</v>
          </cell>
        </row>
        <row r="837">
          <cell r="J837">
            <v>920</v>
          </cell>
        </row>
        <row r="837">
          <cell r="L837">
            <v>0</v>
          </cell>
          <cell r="M837">
            <v>0</v>
          </cell>
        </row>
        <row r="838">
          <cell r="A838" t="str">
            <v>S535005</v>
          </cell>
        </row>
        <row r="838">
          <cell r="C838" t="str">
            <v>厦门锋润汽车服务有限公司</v>
          </cell>
        </row>
        <row r="838">
          <cell r="E838" t="str">
            <v>CNY</v>
          </cell>
        </row>
        <row r="838">
          <cell r="G838">
            <v>0</v>
          </cell>
          <cell r="H838">
            <v>0</v>
          </cell>
        </row>
        <row r="838">
          <cell r="J838">
            <v>0</v>
          </cell>
        </row>
        <row r="838">
          <cell r="L838">
            <v>0</v>
          </cell>
          <cell r="M838">
            <v>0</v>
          </cell>
        </row>
        <row r="839">
          <cell r="A839" t="str">
            <v>S535006</v>
          </cell>
        </row>
        <row r="839">
          <cell r="C839" t="str">
            <v>福建省福夏美科阀门有限公司</v>
          </cell>
        </row>
        <row r="839">
          <cell r="E839" t="str">
            <v>CNY</v>
          </cell>
        </row>
        <row r="839">
          <cell r="G839">
            <v>0</v>
          </cell>
          <cell r="H839">
            <v>0</v>
          </cell>
        </row>
        <row r="839">
          <cell r="J839">
            <v>0</v>
          </cell>
        </row>
        <row r="839">
          <cell r="L839">
            <v>0</v>
          </cell>
          <cell r="M839">
            <v>0</v>
          </cell>
        </row>
        <row r="840">
          <cell r="A840" t="str">
            <v>S536001</v>
          </cell>
        </row>
        <row r="840">
          <cell r="C840" t="str">
            <v>南昌市瑞庄科技有限公司</v>
          </cell>
        </row>
        <row r="840">
          <cell r="E840" t="str">
            <v>CNY</v>
          </cell>
        </row>
        <row r="840">
          <cell r="G840">
            <v>0</v>
          </cell>
          <cell r="H840">
            <v>0</v>
          </cell>
        </row>
        <row r="840">
          <cell r="J840">
            <v>0</v>
          </cell>
        </row>
        <row r="840">
          <cell r="L840">
            <v>0</v>
          </cell>
          <cell r="M840">
            <v>0</v>
          </cell>
        </row>
        <row r="841">
          <cell r="A841" t="str">
            <v>S536005</v>
          </cell>
        </row>
        <row r="841">
          <cell r="C841" t="str">
            <v>康硕（江西）智能制造有限公司</v>
          </cell>
        </row>
        <row r="841">
          <cell r="E841" t="str">
            <v>CNY</v>
          </cell>
        </row>
        <row r="841">
          <cell r="G841">
            <v>0</v>
          </cell>
          <cell r="H841">
            <v>0</v>
          </cell>
        </row>
        <row r="841">
          <cell r="J841">
            <v>0</v>
          </cell>
        </row>
        <row r="841">
          <cell r="L841">
            <v>0</v>
          </cell>
          <cell r="M841">
            <v>0</v>
          </cell>
        </row>
        <row r="842">
          <cell r="A842" t="str">
            <v>S536006</v>
          </cell>
        </row>
        <row r="842">
          <cell r="C842" t="str">
            <v>南城县恒通汽车服务有限公司</v>
          </cell>
        </row>
        <row r="842">
          <cell r="E842" t="str">
            <v>CNY</v>
          </cell>
        </row>
        <row r="842">
          <cell r="G842">
            <v>0</v>
          </cell>
          <cell r="H842">
            <v>0</v>
          </cell>
        </row>
        <row r="842">
          <cell r="J842">
            <v>0</v>
          </cell>
        </row>
        <row r="842">
          <cell r="L842">
            <v>0</v>
          </cell>
          <cell r="M842">
            <v>0</v>
          </cell>
        </row>
        <row r="843">
          <cell r="A843" t="str">
            <v>S536007</v>
          </cell>
        </row>
        <row r="843">
          <cell r="C843" t="str">
            <v>江西海格厉斯精密科技有限公司</v>
          </cell>
        </row>
        <row r="843">
          <cell r="E843" t="str">
            <v>CNY</v>
          </cell>
        </row>
        <row r="843">
          <cell r="G843">
            <v>0</v>
          </cell>
          <cell r="H843">
            <v>0</v>
          </cell>
        </row>
        <row r="843">
          <cell r="J843">
            <v>0</v>
          </cell>
        </row>
        <row r="843">
          <cell r="L843">
            <v>0</v>
          </cell>
          <cell r="M843">
            <v>0</v>
          </cell>
        </row>
        <row r="844">
          <cell r="A844" t="str">
            <v>S537001</v>
          </cell>
        </row>
        <row r="844">
          <cell r="C844" t="str">
            <v>山东省禹城市阳光化工有限公司</v>
          </cell>
        </row>
        <row r="844">
          <cell r="E844" t="str">
            <v>CNY</v>
          </cell>
        </row>
        <row r="844">
          <cell r="G844">
            <v>-720</v>
          </cell>
          <cell r="H844">
            <v>0</v>
          </cell>
        </row>
        <row r="844">
          <cell r="J844">
            <v>0</v>
          </cell>
        </row>
        <row r="844">
          <cell r="L844">
            <v>-720</v>
          </cell>
          <cell r="M844">
            <v>720</v>
          </cell>
        </row>
        <row r="845">
          <cell r="A845" t="str">
            <v>S537004</v>
          </cell>
        </row>
        <row r="845">
          <cell r="C845" t="str">
            <v>诸城市仁德物流有限公司</v>
          </cell>
        </row>
        <row r="845">
          <cell r="E845" t="str">
            <v>CNY</v>
          </cell>
        </row>
        <row r="845">
          <cell r="G845">
            <v>-5134</v>
          </cell>
          <cell r="H845">
            <v>0</v>
          </cell>
        </row>
        <row r="845">
          <cell r="J845">
            <v>0</v>
          </cell>
        </row>
        <row r="845">
          <cell r="L845">
            <v>-5134</v>
          </cell>
          <cell r="M845">
            <v>5134</v>
          </cell>
        </row>
        <row r="846">
          <cell r="A846" t="str">
            <v>S537005</v>
          </cell>
        </row>
        <row r="846">
          <cell r="C846" t="str">
            <v>滨州齐德化工有限公司</v>
          </cell>
        </row>
        <row r="846">
          <cell r="E846" t="str">
            <v>CNY</v>
          </cell>
        </row>
        <row r="846">
          <cell r="G846">
            <v>0</v>
          </cell>
          <cell r="H846">
            <v>0</v>
          </cell>
        </row>
        <row r="846">
          <cell r="J846">
            <v>0</v>
          </cell>
        </row>
        <row r="846">
          <cell r="L846">
            <v>0</v>
          </cell>
          <cell r="M846">
            <v>0</v>
          </cell>
        </row>
        <row r="847">
          <cell r="A847" t="str">
            <v>S537006</v>
          </cell>
        </row>
        <row r="847">
          <cell r="C847" t="str">
            <v>潍坊众乐邦人力资源有限公司</v>
          </cell>
        </row>
        <row r="847">
          <cell r="E847" t="str">
            <v>CNY</v>
          </cell>
        </row>
        <row r="847">
          <cell r="G847">
            <v>0</v>
          </cell>
          <cell r="H847">
            <v>0</v>
          </cell>
        </row>
        <row r="847">
          <cell r="J847">
            <v>0</v>
          </cell>
        </row>
        <row r="847">
          <cell r="L847">
            <v>0</v>
          </cell>
          <cell r="M847">
            <v>0</v>
          </cell>
        </row>
        <row r="848">
          <cell r="A848" t="str">
            <v>S537007</v>
          </cell>
        </row>
        <row r="848">
          <cell r="C848" t="str">
            <v>青岛宸屹信息科技有限公司</v>
          </cell>
        </row>
        <row r="848">
          <cell r="E848" t="str">
            <v>CNY</v>
          </cell>
        </row>
        <row r="848">
          <cell r="G848">
            <v>0</v>
          </cell>
          <cell r="H848">
            <v>0</v>
          </cell>
        </row>
        <row r="848">
          <cell r="J848">
            <v>0</v>
          </cell>
        </row>
        <row r="848">
          <cell r="L848">
            <v>0</v>
          </cell>
          <cell r="M848">
            <v>0</v>
          </cell>
        </row>
        <row r="849">
          <cell r="A849" t="str">
            <v>S537008</v>
          </cell>
        </row>
        <row r="849">
          <cell r="C849" t="str">
            <v>潍坊豪顺物流有限公司</v>
          </cell>
        </row>
        <row r="849">
          <cell r="E849" t="str">
            <v>CNY</v>
          </cell>
        </row>
        <row r="849">
          <cell r="G849">
            <v>0</v>
          </cell>
          <cell r="H849">
            <v>0</v>
          </cell>
        </row>
        <row r="849">
          <cell r="J849">
            <v>0</v>
          </cell>
        </row>
        <row r="849">
          <cell r="L849">
            <v>0</v>
          </cell>
          <cell r="M849">
            <v>0</v>
          </cell>
        </row>
        <row r="850">
          <cell r="A850" t="str">
            <v>S537010</v>
          </cell>
        </row>
        <row r="850">
          <cell r="C850" t="str">
            <v>临沂瑞启汽车销售服务有限公司</v>
          </cell>
        </row>
        <row r="850">
          <cell r="E850" t="str">
            <v>CNY</v>
          </cell>
        </row>
        <row r="850">
          <cell r="G850">
            <v>0</v>
          </cell>
          <cell r="H850">
            <v>0</v>
          </cell>
        </row>
        <row r="850">
          <cell r="J850">
            <v>0</v>
          </cell>
        </row>
        <row r="850">
          <cell r="L850">
            <v>0</v>
          </cell>
          <cell r="M850">
            <v>0</v>
          </cell>
        </row>
        <row r="851">
          <cell r="A851" t="str">
            <v>S537011</v>
          </cell>
        </row>
        <row r="851">
          <cell r="C851" t="str">
            <v>金乡县众鑫汽车维修服务有限公司</v>
          </cell>
        </row>
        <row r="851">
          <cell r="E851" t="str">
            <v>CNY</v>
          </cell>
        </row>
        <row r="851">
          <cell r="G851">
            <v>0</v>
          </cell>
          <cell r="H851">
            <v>0</v>
          </cell>
        </row>
        <row r="851">
          <cell r="J851">
            <v>0</v>
          </cell>
        </row>
        <row r="851">
          <cell r="L851">
            <v>0</v>
          </cell>
          <cell r="M851">
            <v>0</v>
          </cell>
        </row>
        <row r="852">
          <cell r="A852" t="str">
            <v>S537013</v>
          </cell>
        </row>
        <row r="852">
          <cell r="C852" t="str">
            <v>文登区康泰汽车修理部</v>
          </cell>
        </row>
        <row r="852">
          <cell r="E852" t="str">
            <v>CNY</v>
          </cell>
        </row>
        <row r="852">
          <cell r="G852">
            <v>0</v>
          </cell>
          <cell r="H852">
            <v>0</v>
          </cell>
        </row>
        <row r="852">
          <cell r="J852">
            <v>0</v>
          </cell>
        </row>
        <row r="852">
          <cell r="L852">
            <v>0</v>
          </cell>
          <cell r="M852">
            <v>0</v>
          </cell>
        </row>
        <row r="853">
          <cell r="A853" t="str">
            <v>S537014</v>
          </cell>
        </row>
        <row r="853">
          <cell r="C853" t="str">
            <v>山东原和人力资源有限公司</v>
          </cell>
        </row>
        <row r="853">
          <cell r="E853" t="str">
            <v>CNY</v>
          </cell>
        </row>
        <row r="853">
          <cell r="G853">
            <v>0</v>
          </cell>
          <cell r="H853">
            <v>0</v>
          </cell>
        </row>
        <row r="853">
          <cell r="J853">
            <v>0</v>
          </cell>
        </row>
        <row r="853">
          <cell r="L853">
            <v>0</v>
          </cell>
          <cell r="M853">
            <v>0</v>
          </cell>
        </row>
        <row r="854">
          <cell r="A854" t="str">
            <v>S537015</v>
          </cell>
        </row>
        <row r="854">
          <cell r="C854" t="str">
            <v>潍坊光升人力资源有限公司</v>
          </cell>
        </row>
        <row r="854">
          <cell r="E854" t="str">
            <v>CNY</v>
          </cell>
        </row>
        <row r="854">
          <cell r="G854">
            <v>0</v>
          </cell>
          <cell r="H854">
            <v>0</v>
          </cell>
        </row>
        <row r="854">
          <cell r="J854">
            <v>0</v>
          </cell>
        </row>
        <row r="854">
          <cell r="L854">
            <v>0</v>
          </cell>
          <cell r="M854">
            <v>0</v>
          </cell>
        </row>
        <row r="855">
          <cell r="A855" t="str">
            <v>S537016</v>
          </cell>
        </row>
        <row r="855">
          <cell r="C855" t="str">
            <v>山东新联大物流股份有限公司</v>
          </cell>
        </row>
        <row r="855">
          <cell r="E855" t="str">
            <v>CNY</v>
          </cell>
        </row>
        <row r="855">
          <cell r="G855">
            <v>-18488.18</v>
          </cell>
          <cell r="H855">
            <v>0</v>
          </cell>
        </row>
        <row r="855">
          <cell r="J855">
            <v>0</v>
          </cell>
        </row>
        <row r="855">
          <cell r="L855">
            <v>-18488.18</v>
          </cell>
          <cell r="M855">
            <v>18488.18</v>
          </cell>
        </row>
        <row r="856">
          <cell r="A856" t="str">
            <v>S537017</v>
          </cell>
        </row>
        <row r="856">
          <cell r="C856" t="str">
            <v>潍坊鑫腾物流有限公司</v>
          </cell>
        </row>
        <row r="856">
          <cell r="E856" t="str">
            <v>CNY</v>
          </cell>
        </row>
        <row r="856">
          <cell r="G856">
            <v>30000</v>
          </cell>
          <cell r="H856">
            <v>0</v>
          </cell>
        </row>
        <row r="856">
          <cell r="J856">
            <v>0</v>
          </cell>
        </row>
        <row r="856">
          <cell r="L856">
            <v>30000</v>
          </cell>
          <cell r="M856">
            <v>-30000</v>
          </cell>
        </row>
        <row r="857">
          <cell r="A857" t="str">
            <v>S537018</v>
          </cell>
        </row>
        <row r="857">
          <cell r="C857" t="str">
            <v>济宁盛鑫汽车销售有限公司</v>
          </cell>
        </row>
        <row r="857">
          <cell r="E857" t="str">
            <v>CNY</v>
          </cell>
        </row>
        <row r="857">
          <cell r="G857">
            <v>0</v>
          </cell>
          <cell r="H857">
            <v>0</v>
          </cell>
        </row>
        <row r="857">
          <cell r="J857">
            <v>0</v>
          </cell>
        </row>
        <row r="857">
          <cell r="L857">
            <v>0</v>
          </cell>
          <cell r="M857">
            <v>0</v>
          </cell>
        </row>
        <row r="858">
          <cell r="A858" t="str">
            <v>S537019</v>
          </cell>
        </row>
        <row r="858">
          <cell r="C858" t="str">
            <v>潍坊市汇众汽车销售服务有限公司汽车修理厂</v>
          </cell>
        </row>
        <row r="858">
          <cell r="E858" t="str">
            <v>CNY</v>
          </cell>
        </row>
        <row r="858">
          <cell r="G858">
            <v>0</v>
          </cell>
          <cell r="H858">
            <v>0</v>
          </cell>
        </row>
        <row r="858">
          <cell r="J858">
            <v>0</v>
          </cell>
        </row>
        <row r="858">
          <cell r="L858">
            <v>0</v>
          </cell>
          <cell r="M858">
            <v>0</v>
          </cell>
        </row>
        <row r="859">
          <cell r="A859" t="str">
            <v>S537020</v>
          </cell>
        </row>
        <row r="859">
          <cell r="C859" t="str">
            <v>章丘思锐佳顺物流有限公司</v>
          </cell>
        </row>
        <row r="859">
          <cell r="E859" t="str">
            <v>CNY</v>
          </cell>
        </row>
        <row r="859">
          <cell r="G859">
            <v>0</v>
          </cell>
          <cell r="H859">
            <v>0</v>
          </cell>
        </row>
        <row r="859">
          <cell r="J859">
            <v>0</v>
          </cell>
        </row>
        <row r="859">
          <cell r="L859">
            <v>0</v>
          </cell>
          <cell r="M859">
            <v>0</v>
          </cell>
        </row>
        <row r="860">
          <cell r="A860" t="str">
            <v>S537021</v>
          </cell>
        </row>
        <row r="860">
          <cell r="C860" t="str">
            <v>潍坊华中石化有限公司钢城加油站</v>
          </cell>
        </row>
        <row r="860">
          <cell r="E860" t="str">
            <v>CNY</v>
          </cell>
        </row>
        <row r="860">
          <cell r="G860">
            <v>0</v>
          </cell>
          <cell r="H860">
            <v>0</v>
          </cell>
        </row>
        <row r="860">
          <cell r="J860">
            <v>0</v>
          </cell>
        </row>
        <row r="860">
          <cell r="L860">
            <v>0</v>
          </cell>
          <cell r="M860">
            <v>0</v>
          </cell>
        </row>
        <row r="861">
          <cell r="A861" t="str">
            <v>S537022</v>
          </cell>
        </row>
        <row r="861">
          <cell r="C861" t="str">
            <v>山东亿豪汽车销售服务有限公司</v>
          </cell>
        </row>
        <row r="861">
          <cell r="E861" t="str">
            <v>CNY</v>
          </cell>
        </row>
        <row r="861">
          <cell r="G861">
            <v>0</v>
          </cell>
          <cell r="H861">
            <v>0</v>
          </cell>
        </row>
        <row r="861">
          <cell r="J861">
            <v>0</v>
          </cell>
        </row>
        <row r="861">
          <cell r="L861">
            <v>0</v>
          </cell>
          <cell r="M861">
            <v>0</v>
          </cell>
        </row>
        <row r="862">
          <cell r="A862" t="str">
            <v>S537023</v>
          </cell>
        </row>
        <row r="862">
          <cell r="C862" t="str">
            <v>梁山县一通汽车维修服务有限公司</v>
          </cell>
        </row>
        <row r="862">
          <cell r="E862" t="str">
            <v>CNY</v>
          </cell>
        </row>
        <row r="862">
          <cell r="G862">
            <v>0</v>
          </cell>
          <cell r="H862">
            <v>0</v>
          </cell>
        </row>
        <row r="862">
          <cell r="J862">
            <v>0</v>
          </cell>
        </row>
        <row r="862">
          <cell r="L862">
            <v>0</v>
          </cell>
          <cell r="M862">
            <v>0</v>
          </cell>
        </row>
        <row r="863">
          <cell r="A863" t="str">
            <v>S537024</v>
          </cell>
        </row>
        <row r="863">
          <cell r="C863" t="str">
            <v>枣庄同鑫源汽车销售有限公司</v>
          </cell>
        </row>
        <row r="863">
          <cell r="E863" t="str">
            <v>CNY</v>
          </cell>
        </row>
        <row r="863">
          <cell r="G863">
            <v>0</v>
          </cell>
          <cell r="H863">
            <v>0</v>
          </cell>
        </row>
        <row r="863">
          <cell r="J863">
            <v>0</v>
          </cell>
        </row>
        <row r="863">
          <cell r="L863">
            <v>0</v>
          </cell>
          <cell r="M863">
            <v>0</v>
          </cell>
        </row>
        <row r="864">
          <cell r="A864" t="str">
            <v>S537025</v>
          </cell>
        </row>
        <row r="864">
          <cell r="C864" t="str">
            <v>山东捷曼机械贸易有限公司</v>
          </cell>
        </row>
        <row r="864">
          <cell r="E864" t="str">
            <v>CNY</v>
          </cell>
        </row>
        <row r="864">
          <cell r="G864">
            <v>0</v>
          </cell>
          <cell r="H864">
            <v>0</v>
          </cell>
        </row>
        <row r="864">
          <cell r="J864">
            <v>0</v>
          </cell>
        </row>
        <row r="864">
          <cell r="L864">
            <v>0</v>
          </cell>
          <cell r="M864">
            <v>0</v>
          </cell>
        </row>
        <row r="865">
          <cell r="A865" t="str">
            <v>S537026</v>
          </cell>
        </row>
        <row r="865">
          <cell r="C865" t="str">
            <v>潍坊朋来汽车销售服务有限公司</v>
          </cell>
        </row>
        <row r="865">
          <cell r="E865" t="str">
            <v>CNY</v>
          </cell>
        </row>
        <row r="865">
          <cell r="G865">
            <v>0</v>
          </cell>
          <cell r="H865">
            <v>440</v>
          </cell>
        </row>
        <row r="865">
          <cell r="J865">
            <v>440</v>
          </cell>
        </row>
        <row r="865">
          <cell r="L865">
            <v>0</v>
          </cell>
          <cell r="M865">
            <v>0</v>
          </cell>
        </row>
        <row r="866">
          <cell r="A866" t="str">
            <v>S537027</v>
          </cell>
        </row>
        <row r="866">
          <cell r="C866" t="str">
            <v>山东隆众信息技术有限公司</v>
          </cell>
        </row>
        <row r="866">
          <cell r="E866" t="str">
            <v>CNY</v>
          </cell>
        </row>
        <row r="866">
          <cell r="G866">
            <v>0</v>
          </cell>
          <cell r="H866">
            <v>0</v>
          </cell>
        </row>
        <row r="866">
          <cell r="J866">
            <v>0</v>
          </cell>
        </row>
        <row r="866">
          <cell r="L866">
            <v>0</v>
          </cell>
          <cell r="M866">
            <v>0</v>
          </cell>
        </row>
        <row r="867">
          <cell r="A867" t="str">
            <v>S537028</v>
          </cell>
        </row>
        <row r="867">
          <cell r="C867" t="str">
            <v>山东社安应急消防职业培训学校有限公司</v>
          </cell>
        </row>
        <row r="867">
          <cell r="E867" t="str">
            <v>CNY</v>
          </cell>
        </row>
        <row r="867">
          <cell r="G867">
            <v>0</v>
          </cell>
          <cell r="H867">
            <v>0</v>
          </cell>
        </row>
        <row r="867">
          <cell r="J867">
            <v>0</v>
          </cell>
        </row>
        <row r="867">
          <cell r="L867">
            <v>0</v>
          </cell>
          <cell r="M867">
            <v>0</v>
          </cell>
        </row>
        <row r="868">
          <cell r="A868" t="str">
            <v>S537029</v>
          </cell>
        </row>
        <row r="868">
          <cell r="C868" t="str">
            <v>青岛华瑞利工贸有限公司</v>
          </cell>
        </row>
        <row r="868">
          <cell r="E868" t="str">
            <v>CNY</v>
          </cell>
        </row>
        <row r="868">
          <cell r="G868">
            <v>-139448.35</v>
          </cell>
          <cell r="H868">
            <v>0</v>
          </cell>
        </row>
        <row r="868">
          <cell r="J868">
            <v>0</v>
          </cell>
        </row>
        <row r="868">
          <cell r="L868">
            <v>-139448.35</v>
          </cell>
          <cell r="M868">
            <v>139448.35</v>
          </cell>
        </row>
        <row r="869">
          <cell r="A869" t="str">
            <v>S537030</v>
          </cell>
        </row>
        <row r="869">
          <cell r="C869" t="str">
            <v>刘春田</v>
          </cell>
        </row>
        <row r="869">
          <cell r="E869" t="str">
            <v>CNY</v>
          </cell>
        </row>
        <row r="869">
          <cell r="G869">
            <v>0</v>
          </cell>
          <cell r="H869">
            <v>0</v>
          </cell>
        </row>
        <row r="869">
          <cell r="J869">
            <v>0</v>
          </cell>
        </row>
        <row r="869">
          <cell r="L869">
            <v>0</v>
          </cell>
          <cell r="M869">
            <v>0</v>
          </cell>
        </row>
        <row r="870">
          <cell r="A870" t="str">
            <v>S537033</v>
          </cell>
        </row>
        <row r="870">
          <cell r="C870" t="str">
            <v>山东集合内建筑设计有限公司</v>
          </cell>
        </row>
        <row r="870">
          <cell r="E870" t="str">
            <v>CNY</v>
          </cell>
        </row>
        <row r="870">
          <cell r="G870">
            <v>0</v>
          </cell>
          <cell r="H870">
            <v>0</v>
          </cell>
        </row>
        <row r="870">
          <cell r="J870">
            <v>0</v>
          </cell>
        </row>
        <row r="870">
          <cell r="L870">
            <v>0</v>
          </cell>
          <cell r="M870">
            <v>0</v>
          </cell>
        </row>
        <row r="871">
          <cell r="A871" t="str">
            <v>S537036</v>
          </cell>
        </row>
        <row r="871">
          <cell r="C871" t="str">
            <v>青岛亿嘉通物流有限公司</v>
          </cell>
        </row>
        <row r="871">
          <cell r="E871" t="str">
            <v>CNY</v>
          </cell>
        </row>
        <row r="871">
          <cell r="G871">
            <v>-209081.28</v>
          </cell>
          <cell r="H871">
            <v>40000</v>
          </cell>
        </row>
        <row r="871">
          <cell r="J871">
            <v>0</v>
          </cell>
        </row>
        <row r="871">
          <cell r="L871">
            <v>-169081.28</v>
          </cell>
          <cell r="M871">
            <v>169081.28</v>
          </cell>
        </row>
        <row r="872">
          <cell r="A872" t="str">
            <v>S537043</v>
          </cell>
        </row>
        <row r="872">
          <cell r="C872" t="str">
            <v>中国重汽集团济南动力有限公司</v>
          </cell>
        </row>
        <row r="872">
          <cell r="E872" t="str">
            <v>CNY</v>
          </cell>
        </row>
        <row r="872">
          <cell r="G872">
            <v>0</v>
          </cell>
          <cell r="H872">
            <v>0</v>
          </cell>
        </row>
        <row r="872">
          <cell r="J872">
            <v>0</v>
          </cell>
        </row>
        <row r="872">
          <cell r="L872">
            <v>0</v>
          </cell>
          <cell r="M872">
            <v>0</v>
          </cell>
        </row>
        <row r="873">
          <cell r="A873" t="str">
            <v>S537069</v>
          </cell>
        </row>
        <row r="873">
          <cell r="C873" t="str">
            <v>山东三机精控自动化设备有限公司</v>
          </cell>
        </row>
        <row r="873">
          <cell r="E873" t="str">
            <v>CNY</v>
          </cell>
        </row>
        <row r="873">
          <cell r="G873">
            <v>0</v>
          </cell>
          <cell r="H873">
            <v>7920</v>
          </cell>
        </row>
        <row r="873">
          <cell r="J873">
            <v>7920</v>
          </cell>
        </row>
        <row r="873">
          <cell r="L873">
            <v>0</v>
          </cell>
          <cell r="M873">
            <v>0</v>
          </cell>
        </row>
        <row r="874">
          <cell r="A874" t="str">
            <v>S537070</v>
          </cell>
        </row>
        <row r="874">
          <cell r="C874" t="str">
            <v>济南博研能源科技有限公司</v>
          </cell>
        </row>
        <row r="874">
          <cell r="E874" t="str">
            <v>CNY</v>
          </cell>
        </row>
        <row r="874">
          <cell r="G874">
            <v>0</v>
          </cell>
          <cell r="H874">
            <v>0</v>
          </cell>
        </row>
        <row r="874">
          <cell r="J874">
            <v>35587.5</v>
          </cell>
        </row>
        <row r="874">
          <cell r="L874">
            <v>-35587.5</v>
          </cell>
          <cell r="M874">
            <v>35587.5</v>
          </cell>
        </row>
        <row r="875">
          <cell r="A875" t="str">
            <v>S541002</v>
          </cell>
        </row>
        <row r="875">
          <cell r="C875" t="str">
            <v>林州市万通汽车贸易有限责任公司</v>
          </cell>
        </row>
        <row r="875">
          <cell r="E875" t="str">
            <v>CNY</v>
          </cell>
        </row>
        <row r="875">
          <cell r="G875">
            <v>0</v>
          </cell>
          <cell r="H875">
            <v>400</v>
          </cell>
        </row>
        <row r="875">
          <cell r="J875">
            <v>400</v>
          </cell>
        </row>
        <row r="875">
          <cell r="L875">
            <v>0</v>
          </cell>
          <cell r="M875">
            <v>0</v>
          </cell>
        </row>
        <row r="876">
          <cell r="A876" t="str">
            <v>S541003</v>
          </cell>
        </row>
        <row r="876">
          <cell r="C876" t="str">
            <v>武陟县宏泰重型汽车维修厂</v>
          </cell>
        </row>
        <row r="876">
          <cell r="E876" t="str">
            <v>CNY</v>
          </cell>
        </row>
        <row r="876">
          <cell r="G876">
            <v>0</v>
          </cell>
          <cell r="H876">
            <v>0</v>
          </cell>
        </row>
        <row r="876">
          <cell r="J876">
            <v>0</v>
          </cell>
        </row>
        <row r="876">
          <cell r="L876">
            <v>0</v>
          </cell>
          <cell r="M876">
            <v>0</v>
          </cell>
        </row>
        <row r="877">
          <cell r="A877" t="str">
            <v>S541004</v>
          </cell>
        </row>
        <row r="877">
          <cell r="C877" t="str">
            <v>沁阳市鑫达汽车修理有限公司</v>
          </cell>
        </row>
        <row r="877">
          <cell r="E877" t="str">
            <v>CNY</v>
          </cell>
        </row>
        <row r="877">
          <cell r="G877">
            <v>0</v>
          </cell>
          <cell r="H877">
            <v>200</v>
          </cell>
        </row>
        <row r="877">
          <cell r="J877">
            <v>200</v>
          </cell>
        </row>
        <row r="877">
          <cell r="L877">
            <v>0</v>
          </cell>
          <cell r="M877">
            <v>0</v>
          </cell>
        </row>
        <row r="878">
          <cell r="A878" t="str">
            <v>S541007</v>
          </cell>
        </row>
        <row r="878">
          <cell r="C878" t="str">
            <v>博爱县凯达汽车修理厂</v>
          </cell>
        </row>
        <row r="878">
          <cell r="E878" t="str">
            <v>CNY</v>
          </cell>
        </row>
        <row r="878">
          <cell r="G878">
            <v>0</v>
          </cell>
          <cell r="H878">
            <v>0</v>
          </cell>
        </row>
        <row r="878">
          <cell r="J878">
            <v>0</v>
          </cell>
        </row>
        <row r="878">
          <cell r="L878">
            <v>0</v>
          </cell>
          <cell r="M878">
            <v>0</v>
          </cell>
        </row>
        <row r="879">
          <cell r="A879" t="str">
            <v>S541008</v>
          </cell>
        </row>
        <row r="879">
          <cell r="C879" t="str">
            <v>驻马店天翔机电有限公司</v>
          </cell>
        </row>
        <row r="879">
          <cell r="E879" t="str">
            <v>CNY</v>
          </cell>
        </row>
        <row r="879">
          <cell r="G879">
            <v>0</v>
          </cell>
          <cell r="H879">
            <v>0</v>
          </cell>
        </row>
        <row r="879">
          <cell r="J879">
            <v>0</v>
          </cell>
        </row>
        <row r="879">
          <cell r="L879">
            <v>0</v>
          </cell>
          <cell r="M879">
            <v>0</v>
          </cell>
        </row>
        <row r="880">
          <cell r="A880" t="str">
            <v>S541010</v>
          </cell>
        </row>
        <row r="880">
          <cell r="C880" t="str">
            <v>平顶山市永惠汽车维修服务有限公司</v>
          </cell>
        </row>
        <row r="880">
          <cell r="E880" t="str">
            <v>CNY</v>
          </cell>
        </row>
        <row r="880">
          <cell r="G880">
            <v>0</v>
          </cell>
          <cell r="H880">
            <v>0</v>
          </cell>
        </row>
        <row r="880">
          <cell r="J880">
            <v>0</v>
          </cell>
        </row>
        <row r="880">
          <cell r="L880">
            <v>0</v>
          </cell>
          <cell r="M880">
            <v>0</v>
          </cell>
        </row>
        <row r="881">
          <cell r="A881" t="str">
            <v>S541011</v>
          </cell>
        </row>
        <row r="881">
          <cell r="C881" t="str">
            <v>河南正聚明汽车贸易有限公司</v>
          </cell>
        </row>
        <row r="881">
          <cell r="E881" t="str">
            <v>CNY</v>
          </cell>
        </row>
        <row r="881">
          <cell r="G881">
            <v>0</v>
          </cell>
          <cell r="H881">
            <v>0</v>
          </cell>
        </row>
        <row r="881">
          <cell r="J881">
            <v>0</v>
          </cell>
        </row>
        <row r="881">
          <cell r="L881">
            <v>0</v>
          </cell>
          <cell r="M881">
            <v>0</v>
          </cell>
        </row>
        <row r="882">
          <cell r="A882" t="str">
            <v>S541012</v>
          </cell>
        </row>
        <row r="882">
          <cell r="C882" t="str">
            <v>开封市南关区凯伟汽车特约维修站</v>
          </cell>
        </row>
        <row r="882">
          <cell r="E882" t="str">
            <v>CNY</v>
          </cell>
        </row>
        <row r="882">
          <cell r="G882">
            <v>0</v>
          </cell>
          <cell r="H882">
            <v>180</v>
          </cell>
        </row>
        <row r="882">
          <cell r="J882">
            <v>180</v>
          </cell>
        </row>
        <row r="882">
          <cell r="L882">
            <v>0</v>
          </cell>
          <cell r="M882">
            <v>0</v>
          </cell>
        </row>
        <row r="883">
          <cell r="A883" t="str">
            <v>S541013</v>
          </cell>
        </row>
        <row r="883">
          <cell r="C883" t="str">
            <v>温县帝诺汽车修理服务中心</v>
          </cell>
        </row>
        <row r="883">
          <cell r="E883" t="str">
            <v>CNY</v>
          </cell>
        </row>
        <row r="883">
          <cell r="G883">
            <v>0</v>
          </cell>
          <cell r="H883">
            <v>0</v>
          </cell>
        </row>
        <row r="883">
          <cell r="J883">
            <v>0</v>
          </cell>
        </row>
        <row r="883">
          <cell r="L883">
            <v>0</v>
          </cell>
          <cell r="M883">
            <v>0</v>
          </cell>
        </row>
        <row r="884">
          <cell r="A884" t="str">
            <v>S541015</v>
          </cell>
        </row>
        <row r="884">
          <cell r="C884" t="str">
            <v>河南云塔新能源科技开发有限公司</v>
          </cell>
        </row>
        <row r="884">
          <cell r="E884" t="str">
            <v>CNY</v>
          </cell>
        </row>
        <row r="884">
          <cell r="G884">
            <v>21500</v>
          </cell>
          <cell r="H884">
            <v>0</v>
          </cell>
        </row>
        <row r="884">
          <cell r="J884">
            <v>0</v>
          </cell>
        </row>
        <row r="884">
          <cell r="L884">
            <v>21500</v>
          </cell>
          <cell r="M884">
            <v>-21500</v>
          </cell>
        </row>
        <row r="885">
          <cell r="A885" t="str">
            <v>S541016</v>
          </cell>
        </row>
        <row r="885">
          <cell r="C885" t="str">
            <v>郑州市欧瑞诺自动化设备有限公司</v>
          </cell>
        </row>
        <row r="885">
          <cell r="E885" t="str">
            <v>CNY</v>
          </cell>
        </row>
        <row r="885">
          <cell r="G885">
            <v>0</v>
          </cell>
          <cell r="H885">
            <v>0</v>
          </cell>
        </row>
        <row r="885">
          <cell r="J885">
            <v>0</v>
          </cell>
        </row>
        <row r="885">
          <cell r="L885">
            <v>0</v>
          </cell>
          <cell r="M885">
            <v>0</v>
          </cell>
        </row>
        <row r="886">
          <cell r="A886" t="str">
            <v>S541018</v>
          </cell>
        </row>
        <row r="886">
          <cell r="C886" t="str">
            <v>河南九途道路材料科技有限公司</v>
          </cell>
        </row>
        <row r="886">
          <cell r="E886" t="str">
            <v>CNY</v>
          </cell>
        </row>
        <row r="886">
          <cell r="G886">
            <v>0</v>
          </cell>
          <cell r="H886">
            <v>0</v>
          </cell>
        </row>
        <row r="886">
          <cell r="J886">
            <v>0</v>
          </cell>
        </row>
        <row r="886">
          <cell r="L886">
            <v>0</v>
          </cell>
          <cell r="M886">
            <v>0</v>
          </cell>
        </row>
        <row r="887">
          <cell r="A887" t="str">
            <v>S541022</v>
          </cell>
        </row>
        <row r="887">
          <cell r="C887" t="str">
            <v>长园装备制造有限公司</v>
          </cell>
        </row>
        <row r="887">
          <cell r="E887" t="str">
            <v>CNY</v>
          </cell>
        </row>
        <row r="887">
          <cell r="G887">
            <v>1960</v>
          </cell>
          <cell r="H887">
            <v>0</v>
          </cell>
        </row>
        <row r="887">
          <cell r="J887">
            <v>0</v>
          </cell>
        </row>
        <row r="887">
          <cell r="L887">
            <v>1960</v>
          </cell>
          <cell r="M887">
            <v>-1960</v>
          </cell>
        </row>
        <row r="888">
          <cell r="A888" t="str">
            <v>S542002</v>
          </cell>
        </row>
        <row r="888">
          <cell r="C888" t="str">
            <v>武汉万坚汽车服务有限公司</v>
          </cell>
        </row>
        <row r="888">
          <cell r="E888" t="str">
            <v>CNY</v>
          </cell>
        </row>
        <row r="888">
          <cell r="G888">
            <v>0</v>
          </cell>
          <cell r="H888">
            <v>0</v>
          </cell>
        </row>
        <row r="888">
          <cell r="J888">
            <v>0</v>
          </cell>
        </row>
        <row r="888">
          <cell r="L888">
            <v>0</v>
          </cell>
          <cell r="M888">
            <v>0</v>
          </cell>
        </row>
        <row r="889">
          <cell r="A889" t="str">
            <v>S543001</v>
          </cell>
        </row>
        <row r="889">
          <cell r="C889" t="str">
            <v>湖南精正设备制造有限公司</v>
          </cell>
        </row>
        <row r="889">
          <cell r="E889" t="str">
            <v>CNY</v>
          </cell>
        </row>
        <row r="889">
          <cell r="G889">
            <v>-470027</v>
          </cell>
          <cell r="H889">
            <v>0</v>
          </cell>
        </row>
        <row r="889">
          <cell r="J889">
            <v>0</v>
          </cell>
        </row>
        <row r="889">
          <cell r="L889">
            <v>-470027</v>
          </cell>
          <cell r="M889">
            <v>470027</v>
          </cell>
        </row>
        <row r="890">
          <cell r="A890" t="str">
            <v>S543002</v>
          </cell>
        </row>
        <row r="890">
          <cell r="C890" t="str">
            <v>湖南鑫起人力资源管理有限公司</v>
          </cell>
        </row>
        <row r="890">
          <cell r="E890" t="str">
            <v>CNY</v>
          </cell>
        </row>
        <row r="890">
          <cell r="G890">
            <v>0</v>
          </cell>
          <cell r="H890">
            <v>0</v>
          </cell>
        </row>
        <row r="890">
          <cell r="J890">
            <v>0</v>
          </cell>
        </row>
        <row r="890">
          <cell r="L890">
            <v>0</v>
          </cell>
          <cell r="M890">
            <v>0</v>
          </cell>
        </row>
        <row r="891">
          <cell r="A891" t="str">
            <v>S543003</v>
          </cell>
        </row>
        <row r="891">
          <cell r="C891" t="str">
            <v>郴州铧宇汽车销售服务有限公司</v>
          </cell>
        </row>
        <row r="891">
          <cell r="E891" t="str">
            <v>CNY</v>
          </cell>
        </row>
        <row r="891">
          <cell r="G891">
            <v>0</v>
          </cell>
          <cell r="H891">
            <v>0</v>
          </cell>
        </row>
        <row r="891">
          <cell r="J891">
            <v>0</v>
          </cell>
        </row>
        <row r="891">
          <cell r="L891">
            <v>0</v>
          </cell>
          <cell r="M891">
            <v>0</v>
          </cell>
        </row>
        <row r="892">
          <cell r="A892" t="str">
            <v>S543004</v>
          </cell>
        </row>
        <row r="892">
          <cell r="C892" t="str">
            <v>西峡县德赢汽车销售服务有限公司</v>
          </cell>
        </row>
        <row r="892">
          <cell r="E892" t="str">
            <v>CNY</v>
          </cell>
        </row>
        <row r="892">
          <cell r="G892">
            <v>0</v>
          </cell>
          <cell r="H892">
            <v>0</v>
          </cell>
        </row>
        <row r="892">
          <cell r="J892">
            <v>0</v>
          </cell>
        </row>
        <row r="892">
          <cell r="L892">
            <v>0</v>
          </cell>
          <cell r="M892">
            <v>0</v>
          </cell>
        </row>
        <row r="893">
          <cell r="A893" t="str">
            <v>S543005</v>
          </cell>
        </row>
        <row r="893">
          <cell r="C893" t="str">
            <v>卫辉市华伟矿山机械有限公司</v>
          </cell>
        </row>
        <row r="893">
          <cell r="E893" t="str">
            <v>CNY</v>
          </cell>
        </row>
        <row r="893">
          <cell r="G893">
            <v>5400</v>
          </cell>
          <cell r="H893">
            <v>0</v>
          </cell>
        </row>
        <row r="893">
          <cell r="J893">
            <v>0</v>
          </cell>
        </row>
        <row r="893">
          <cell r="L893">
            <v>5400</v>
          </cell>
          <cell r="M893">
            <v>-5400</v>
          </cell>
        </row>
        <row r="894">
          <cell r="A894" t="str">
            <v>S543006</v>
          </cell>
        </row>
        <row r="894">
          <cell r="C894" t="str">
            <v>北京普田物流有限公司长沙分公司</v>
          </cell>
        </row>
        <row r="894">
          <cell r="E894" t="str">
            <v>CNY</v>
          </cell>
        </row>
        <row r="894">
          <cell r="G894">
            <v>0</v>
          </cell>
          <cell r="H894">
            <v>0</v>
          </cell>
        </row>
        <row r="894">
          <cell r="J894">
            <v>0</v>
          </cell>
        </row>
        <row r="894">
          <cell r="L894">
            <v>0</v>
          </cell>
          <cell r="M894">
            <v>0</v>
          </cell>
        </row>
        <row r="895">
          <cell r="A895" t="str">
            <v>S543007</v>
          </cell>
        </row>
        <row r="895">
          <cell r="C895" t="str">
            <v>湘潭市君赢机械制造有限公司</v>
          </cell>
        </row>
        <row r="895">
          <cell r="E895" t="str">
            <v>CNY</v>
          </cell>
        </row>
        <row r="895">
          <cell r="G895">
            <v>0</v>
          </cell>
          <cell r="H895">
            <v>0</v>
          </cell>
        </row>
        <row r="895">
          <cell r="J895">
            <v>0</v>
          </cell>
        </row>
        <row r="895">
          <cell r="L895">
            <v>0</v>
          </cell>
          <cell r="M895">
            <v>0</v>
          </cell>
        </row>
        <row r="896">
          <cell r="A896" t="str">
            <v>S543009</v>
          </cell>
        </row>
        <row r="896">
          <cell r="C896" t="str">
            <v>长沙上润科技有限公司</v>
          </cell>
        </row>
        <row r="896">
          <cell r="E896" t="str">
            <v>CNY</v>
          </cell>
        </row>
        <row r="896">
          <cell r="G896">
            <v>0</v>
          </cell>
          <cell r="H896">
            <v>0</v>
          </cell>
        </row>
        <row r="896">
          <cell r="J896">
            <v>0</v>
          </cell>
        </row>
        <row r="896">
          <cell r="L896">
            <v>0</v>
          </cell>
          <cell r="M896">
            <v>0</v>
          </cell>
        </row>
        <row r="897">
          <cell r="A897" t="str">
            <v>S543010</v>
          </cell>
        </row>
        <row r="897">
          <cell r="C897" t="str">
            <v>湘潭科达机械设备有限公司</v>
          </cell>
        </row>
        <row r="897">
          <cell r="E897" t="str">
            <v>CNY</v>
          </cell>
        </row>
        <row r="897">
          <cell r="G897">
            <v>20680</v>
          </cell>
          <cell r="H897">
            <v>0</v>
          </cell>
        </row>
        <row r="897">
          <cell r="J897">
            <v>41360</v>
          </cell>
        </row>
        <row r="897">
          <cell r="L897">
            <v>-20680</v>
          </cell>
          <cell r="M897">
            <v>20680</v>
          </cell>
        </row>
        <row r="898">
          <cell r="A898" t="str">
            <v>S544002</v>
          </cell>
        </row>
        <row r="898">
          <cell r="C898" t="str">
            <v>东莞市兴亿塑料原料有限公司</v>
          </cell>
        </row>
        <row r="898">
          <cell r="E898" t="str">
            <v>CNY</v>
          </cell>
        </row>
        <row r="898">
          <cell r="G898">
            <v>0</v>
          </cell>
          <cell r="H898">
            <v>0</v>
          </cell>
        </row>
        <row r="898">
          <cell r="J898">
            <v>0</v>
          </cell>
        </row>
        <row r="898">
          <cell r="L898">
            <v>0</v>
          </cell>
          <cell r="M898">
            <v>0</v>
          </cell>
        </row>
        <row r="899">
          <cell r="A899" t="str">
            <v>S544003</v>
          </cell>
        </row>
        <row r="899">
          <cell r="C899" t="str">
            <v>广州欧尼克焊接科技有限公司</v>
          </cell>
        </row>
        <row r="899">
          <cell r="E899" t="str">
            <v>CNY</v>
          </cell>
        </row>
        <row r="899">
          <cell r="G899">
            <v>-400</v>
          </cell>
          <cell r="H899">
            <v>0</v>
          </cell>
        </row>
        <row r="899">
          <cell r="J899">
            <v>0</v>
          </cell>
        </row>
        <row r="899">
          <cell r="L899">
            <v>-400</v>
          </cell>
          <cell r="M899">
            <v>400</v>
          </cell>
        </row>
        <row r="900">
          <cell r="A900" t="str">
            <v>S544005</v>
          </cell>
        </row>
        <row r="900">
          <cell r="C900" t="str">
            <v>广东欧昊集团有限公司</v>
          </cell>
        </row>
        <row r="900">
          <cell r="E900" t="str">
            <v>CNY</v>
          </cell>
        </row>
        <row r="900">
          <cell r="G900">
            <v>-110000000</v>
          </cell>
          <cell r="H900">
            <v>0</v>
          </cell>
        </row>
        <row r="900">
          <cell r="J900">
            <v>0</v>
          </cell>
        </row>
        <row r="900">
          <cell r="L900">
            <v>-110000000</v>
          </cell>
          <cell r="M900">
            <v>110000000</v>
          </cell>
        </row>
        <row r="901">
          <cell r="A901" t="str">
            <v>S544006</v>
          </cell>
        </row>
        <row r="901">
          <cell r="C901" t="str">
            <v>鹤山市润源化工有限公司</v>
          </cell>
        </row>
        <row r="901">
          <cell r="E901" t="str">
            <v>CNY</v>
          </cell>
        </row>
        <row r="901">
          <cell r="G901">
            <v>0</v>
          </cell>
          <cell r="H901">
            <v>0</v>
          </cell>
        </row>
        <row r="901">
          <cell r="J901">
            <v>0</v>
          </cell>
        </row>
        <row r="901">
          <cell r="L901">
            <v>0</v>
          </cell>
          <cell r="M901">
            <v>0</v>
          </cell>
        </row>
        <row r="902">
          <cell r="A902" t="str">
            <v>S544007</v>
          </cell>
        </row>
        <row r="902">
          <cell r="C902" t="str">
            <v>东莞市江顺模具科技有限公司</v>
          </cell>
        </row>
        <row r="902">
          <cell r="E902" t="str">
            <v>CNY</v>
          </cell>
        </row>
        <row r="902">
          <cell r="G902">
            <v>0</v>
          </cell>
          <cell r="H902">
            <v>0</v>
          </cell>
        </row>
        <row r="902">
          <cell r="J902">
            <v>0</v>
          </cell>
        </row>
        <row r="902">
          <cell r="L902">
            <v>0</v>
          </cell>
          <cell r="M902">
            <v>0</v>
          </cell>
        </row>
        <row r="903">
          <cell r="A903" t="str">
            <v>S544008</v>
          </cell>
        </row>
        <row r="903">
          <cell r="C903" t="str">
            <v>广州四达电气科技有限公司</v>
          </cell>
        </row>
        <row r="903">
          <cell r="E903" t="str">
            <v>CNY</v>
          </cell>
        </row>
        <row r="903">
          <cell r="G903">
            <v>0</v>
          </cell>
          <cell r="H903">
            <v>0</v>
          </cell>
        </row>
        <row r="903">
          <cell r="J903">
            <v>0</v>
          </cell>
        </row>
        <row r="903">
          <cell r="L903">
            <v>0</v>
          </cell>
          <cell r="M903">
            <v>0</v>
          </cell>
        </row>
        <row r="904">
          <cell r="A904" t="str">
            <v>S544009</v>
          </cell>
        </row>
        <row r="904">
          <cell r="C904" t="str">
            <v>广州八目云科技有限公司</v>
          </cell>
        </row>
        <row r="904">
          <cell r="E904" t="str">
            <v>CNY</v>
          </cell>
        </row>
        <row r="904">
          <cell r="G904">
            <v>0</v>
          </cell>
          <cell r="H904">
            <v>0</v>
          </cell>
        </row>
        <row r="904">
          <cell r="J904">
            <v>0</v>
          </cell>
        </row>
        <row r="904">
          <cell r="L904">
            <v>0</v>
          </cell>
          <cell r="M904">
            <v>0</v>
          </cell>
        </row>
        <row r="905">
          <cell r="A905" t="str">
            <v>S544010</v>
          </cell>
        </row>
        <row r="905">
          <cell r="C905" t="str">
            <v>深圳市速杰精密模型有限公司</v>
          </cell>
        </row>
        <row r="905">
          <cell r="E905" t="str">
            <v>CNY</v>
          </cell>
        </row>
        <row r="905">
          <cell r="G905">
            <v>0</v>
          </cell>
          <cell r="H905">
            <v>0</v>
          </cell>
        </row>
        <row r="905">
          <cell r="J905">
            <v>0</v>
          </cell>
        </row>
        <row r="905">
          <cell r="L905">
            <v>0</v>
          </cell>
          <cell r="M905">
            <v>0</v>
          </cell>
        </row>
        <row r="906">
          <cell r="A906" t="str">
            <v>S544011</v>
          </cell>
        </row>
        <row r="906">
          <cell r="C906" t="str">
            <v>中山市旭泉节能设备有限公司</v>
          </cell>
        </row>
        <row r="906">
          <cell r="E906" t="str">
            <v>CNY</v>
          </cell>
        </row>
        <row r="906">
          <cell r="G906">
            <v>0</v>
          </cell>
          <cell r="H906">
            <v>0</v>
          </cell>
        </row>
        <row r="906">
          <cell r="J906">
            <v>0</v>
          </cell>
        </row>
        <row r="906">
          <cell r="L906">
            <v>0</v>
          </cell>
          <cell r="M906">
            <v>0</v>
          </cell>
        </row>
        <row r="907">
          <cell r="A907" t="str">
            <v>S544013</v>
          </cell>
        </row>
        <row r="907">
          <cell r="C907" t="str">
            <v>东莞市深川工业设备有限公司</v>
          </cell>
        </row>
        <row r="907">
          <cell r="E907" t="str">
            <v>CNY</v>
          </cell>
        </row>
        <row r="907">
          <cell r="G907">
            <v>0</v>
          </cell>
          <cell r="H907">
            <v>0</v>
          </cell>
        </row>
        <row r="907">
          <cell r="J907">
            <v>0</v>
          </cell>
        </row>
        <row r="907">
          <cell r="L907">
            <v>0</v>
          </cell>
          <cell r="M907">
            <v>0</v>
          </cell>
        </row>
        <row r="908">
          <cell r="A908" t="str">
            <v>S544014</v>
          </cell>
        </row>
        <row r="908">
          <cell r="C908" t="str">
            <v>深圳市壮志科技有限公司</v>
          </cell>
        </row>
        <row r="908">
          <cell r="E908" t="str">
            <v>CNY</v>
          </cell>
        </row>
        <row r="908">
          <cell r="G908">
            <v>-19000</v>
          </cell>
          <cell r="H908">
            <v>0</v>
          </cell>
        </row>
        <row r="908">
          <cell r="J908">
            <v>0</v>
          </cell>
        </row>
        <row r="908">
          <cell r="L908">
            <v>-19000</v>
          </cell>
          <cell r="M908">
            <v>19000</v>
          </cell>
        </row>
        <row r="909">
          <cell r="A909" t="str">
            <v>S544015</v>
          </cell>
        </row>
        <row r="909">
          <cell r="C909" t="str">
            <v>佛山市诺迪精密模具有限公司</v>
          </cell>
        </row>
        <row r="909">
          <cell r="E909" t="str">
            <v>CNY</v>
          </cell>
        </row>
        <row r="909">
          <cell r="G909">
            <v>0</v>
          </cell>
          <cell r="H909">
            <v>0</v>
          </cell>
        </row>
        <row r="909">
          <cell r="J909">
            <v>0</v>
          </cell>
        </row>
        <row r="909">
          <cell r="L909">
            <v>0</v>
          </cell>
          <cell r="M909">
            <v>0</v>
          </cell>
        </row>
        <row r="910">
          <cell r="A910" t="str">
            <v>S544016</v>
          </cell>
        </row>
        <row r="910">
          <cell r="C910" t="str">
            <v>深圳市凯东圣科技有限公司</v>
          </cell>
        </row>
        <row r="910">
          <cell r="E910" t="str">
            <v>CNY</v>
          </cell>
        </row>
        <row r="910">
          <cell r="G910">
            <v>0</v>
          </cell>
          <cell r="H910">
            <v>0</v>
          </cell>
        </row>
        <row r="910">
          <cell r="J910">
            <v>0</v>
          </cell>
        </row>
        <row r="910">
          <cell r="L910">
            <v>0</v>
          </cell>
          <cell r="M910">
            <v>0</v>
          </cell>
        </row>
        <row r="911">
          <cell r="A911" t="str">
            <v>S544018</v>
          </cell>
        </row>
        <row r="911">
          <cell r="C911" t="str">
            <v>深圳泓淼智能科技有限公司</v>
          </cell>
        </row>
        <row r="911">
          <cell r="E911" t="str">
            <v>CNY</v>
          </cell>
        </row>
        <row r="911">
          <cell r="G911">
            <v>0</v>
          </cell>
          <cell r="H911">
            <v>0</v>
          </cell>
        </row>
        <row r="911">
          <cell r="J911">
            <v>0</v>
          </cell>
        </row>
        <row r="911">
          <cell r="L911">
            <v>0</v>
          </cell>
          <cell r="M911">
            <v>0</v>
          </cell>
        </row>
        <row r="912">
          <cell r="A912" t="str">
            <v>S544019</v>
          </cell>
        </row>
        <row r="912">
          <cell r="C912" t="str">
            <v>珠海市中朴科技有限公司</v>
          </cell>
        </row>
        <row r="912">
          <cell r="E912" t="str">
            <v>CNY</v>
          </cell>
        </row>
        <row r="912">
          <cell r="G912">
            <v>0</v>
          </cell>
          <cell r="H912">
            <v>0</v>
          </cell>
        </row>
        <row r="912">
          <cell r="J912">
            <v>0</v>
          </cell>
        </row>
        <row r="912">
          <cell r="L912">
            <v>0</v>
          </cell>
          <cell r="M912">
            <v>0</v>
          </cell>
        </row>
        <row r="913">
          <cell r="A913" t="str">
            <v>S544020</v>
          </cell>
        </row>
        <row r="913">
          <cell r="C913" t="str">
            <v>东莞市君赢机械制造有限公司</v>
          </cell>
        </row>
        <row r="913">
          <cell r="E913" t="str">
            <v>CNY</v>
          </cell>
        </row>
        <row r="913">
          <cell r="G913">
            <v>0</v>
          </cell>
          <cell r="H913">
            <v>0</v>
          </cell>
        </row>
        <row r="913">
          <cell r="J913">
            <v>0</v>
          </cell>
        </row>
        <row r="913">
          <cell r="L913">
            <v>0</v>
          </cell>
          <cell r="M913">
            <v>0</v>
          </cell>
        </row>
        <row r="914">
          <cell r="A914" t="str">
            <v>s544021</v>
          </cell>
        </row>
        <row r="914">
          <cell r="C914" t="str">
            <v>佛山市顺德区菲斯卡特五金电器有限公司</v>
          </cell>
        </row>
        <row r="914">
          <cell r="E914" t="str">
            <v>CNY</v>
          </cell>
        </row>
        <row r="914">
          <cell r="G914">
            <v>-8500</v>
          </cell>
          <cell r="H914">
            <v>0</v>
          </cell>
        </row>
        <row r="914">
          <cell r="J914">
            <v>0</v>
          </cell>
        </row>
        <row r="914">
          <cell r="L914">
            <v>-8500</v>
          </cell>
          <cell r="M914">
            <v>8500</v>
          </cell>
        </row>
        <row r="915">
          <cell r="A915" t="str">
            <v>S544022</v>
          </cell>
        </row>
        <row r="915">
          <cell r="C915" t="str">
            <v>深圳市赛飞测量科技有限公司</v>
          </cell>
        </row>
        <row r="915">
          <cell r="E915" t="str">
            <v>CNY</v>
          </cell>
        </row>
        <row r="915">
          <cell r="G915">
            <v>0</v>
          </cell>
          <cell r="H915">
            <v>0</v>
          </cell>
        </row>
        <row r="915">
          <cell r="J915">
            <v>0</v>
          </cell>
        </row>
        <row r="915">
          <cell r="L915">
            <v>0</v>
          </cell>
          <cell r="M915">
            <v>0</v>
          </cell>
        </row>
        <row r="916">
          <cell r="A916" t="str">
            <v>S544024</v>
          </cell>
        </row>
        <row r="916">
          <cell r="C916" t="str">
            <v>深圳市三合一五金有限公司</v>
          </cell>
        </row>
        <row r="916">
          <cell r="E916" t="str">
            <v>CNY</v>
          </cell>
        </row>
        <row r="916">
          <cell r="G916">
            <v>0</v>
          </cell>
          <cell r="H916">
            <v>0</v>
          </cell>
        </row>
        <row r="916">
          <cell r="J916">
            <v>0</v>
          </cell>
        </row>
        <row r="916">
          <cell r="L916">
            <v>0</v>
          </cell>
          <cell r="M916">
            <v>0</v>
          </cell>
        </row>
        <row r="917">
          <cell r="A917" t="str">
            <v>S544025</v>
          </cell>
        </row>
        <row r="917">
          <cell r="C917" t="str">
            <v>中山市松欣自动化设备有限公司</v>
          </cell>
        </row>
        <row r="917">
          <cell r="E917" t="str">
            <v>CNY</v>
          </cell>
        </row>
        <row r="917">
          <cell r="G917">
            <v>0</v>
          </cell>
          <cell r="H917">
            <v>0</v>
          </cell>
        </row>
        <row r="917">
          <cell r="J917">
            <v>0</v>
          </cell>
        </row>
        <row r="917">
          <cell r="L917">
            <v>0</v>
          </cell>
          <cell r="M917">
            <v>0</v>
          </cell>
        </row>
        <row r="918">
          <cell r="A918" t="str">
            <v>S544026</v>
          </cell>
        </row>
        <row r="918">
          <cell r="C918" t="str">
            <v>东莞市博一自动化科技有限公司</v>
          </cell>
        </row>
        <row r="918">
          <cell r="E918" t="str">
            <v>CNY</v>
          </cell>
        </row>
        <row r="918">
          <cell r="G918">
            <v>0</v>
          </cell>
          <cell r="H918">
            <v>0</v>
          </cell>
        </row>
        <row r="918">
          <cell r="J918">
            <v>0</v>
          </cell>
        </row>
        <row r="918">
          <cell r="L918">
            <v>0</v>
          </cell>
          <cell r="M918">
            <v>0</v>
          </cell>
        </row>
        <row r="919">
          <cell r="A919" t="str">
            <v>S544027</v>
          </cell>
        </row>
        <row r="919">
          <cell r="C919" t="str">
            <v>东莞市博仪自动化科技有限公司</v>
          </cell>
        </row>
        <row r="919">
          <cell r="E919" t="str">
            <v>CNY</v>
          </cell>
        </row>
        <row r="919">
          <cell r="G919">
            <v>0</v>
          </cell>
          <cell r="H919">
            <v>0</v>
          </cell>
        </row>
        <row r="919">
          <cell r="J919">
            <v>0</v>
          </cell>
        </row>
        <row r="919">
          <cell r="L919">
            <v>0</v>
          </cell>
          <cell r="M919">
            <v>0</v>
          </cell>
        </row>
        <row r="920">
          <cell r="A920" t="str">
            <v>S545001</v>
          </cell>
        </row>
        <row r="920">
          <cell r="C920" t="str">
            <v>柳州凡天汽车销售服务有限公司</v>
          </cell>
        </row>
        <row r="920">
          <cell r="E920" t="str">
            <v>CNY</v>
          </cell>
        </row>
        <row r="920">
          <cell r="G920">
            <v>0</v>
          </cell>
          <cell r="H920">
            <v>0</v>
          </cell>
        </row>
        <row r="920">
          <cell r="J920">
            <v>0</v>
          </cell>
        </row>
        <row r="920">
          <cell r="L920">
            <v>0</v>
          </cell>
          <cell r="M920">
            <v>0</v>
          </cell>
        </row>
        <row r="921">
          <cell r="A921" t="str">
            <v>S551001</v>
          </cell>
        </row>
        <row r="921">
          <cell r="C921" t="str">
            <v>四川共享物流有限公司</v>
          </cell>
        </row>
        <row r="921">
          <cell r="E921" t="str">
            <v>CNY</v>
          </cell>
        </row>
        <row r="921">
          <cell r="G921">
            <v>-54540.5700000001</v>
          </cell>
          <cell r="H921">
            <v>0</v>
          </cell>
        </row>
        <row r="921">
          <cell r="J921">
            <v>0</v>
          </cell>
        </row>
        <row r="921">
          <cell r="L921">
            <v>-54540.5700000001</v>
          </cell>
          <cell r="M921">
            <v>54540.5700000001</v>
          </cell>
        </row>
        <row r="922">
          <cell r="A922" t="str">
            <v>S551002</v>
          </cell>
        </row>
        <row r="922">
          <cell r="C922" t="str">
            <v>成都龙洋科技有限公司</v>
          </cell>
        </row>
        <row r="922">
          <cell r="E922" t="str">
            <v>CNY</v>
          </cell>
        </row>
        <row r="922">
          <cell r="G922">
            <v>0</v>
          </cell>
          <cell r="H922">
            <v>0</v>
          </cell>
        </row>
        <row r="922">
          <cell r="J922">
            <v>0</v>
          </cell>
        </row>
        <row r="922">
          <cell r="L922">
            <v>0</v>
          </cell>
          <cell r="M922">
            <v>0</v>
          </cell>
        </row>
        <row r="923">
          <cell r="A923" t="str">
            <v>S551004</v>
          </cell>
        </row>
        <row r="923">
          <cell r="C923" t="str">
            <v>攀枝花市京福汽车销售服务有限公司</v>
          </cell>
        </row>
        <row r="923">
          <cell r="E923" t="str">
            <v>CNY</v>
          </cell>
        </row>
        <row r="923">
          <cell r="G923">
            <v>0</v>
          </cell>
          <cell r="H923">
            <v>0</v>
          </cell>
        </row>
        <row r="923">
          <cell r="J923">
            <v>0</v>
          </cell>
        </row>
        <row r="923">
          <cell r="L923">
            <v>0</v>
          </cell>
          <cell r="M923">
            <v>0</v>
          </cell>
        </row>
        <row r="924">
          <cell r="A924" t="str">
            <v>S551006</v>
          </cell>
        </row>
        <row r="924">
          <cell r="C924" t="str">
            <v>冕宁县泸沽海侠汽车修理厂</v>
          </cell>
        </row>
        <row r="924">
          <cell r="E924" t="str">
            <v>CNY</v>
          </cell>
        </row>
        <row r="924">
          <cell r="G924">
            <v>0</v>
          </cell>
          <cell r="H924">
            <v>0</v>
          </cell>
        </row>
        <row r="924">
          <cell r="J924">
            <v>0</v>
          </cell>
        </row>
        <row r="924">
          <cell r="L924">
            <v>0</v>
          </cell>
          <cell r="M924">
            <v>0</v>
          </cell>
        </row>
        <row r="925">
          <cell r="A925" t="str">
            <v>S551007</v>
          </cell>
        </row>
        <row r="925">
          <cell r="C925" t="str">
            <v>荥经县颐顺汽车贸易服务有限公司</v>
          </cell>
        </row>
        <row r="925">
          <cell r="E925" t="str">
            <v>CNY</v>
          </cell>
        </row>
        <row r="925">
          <cell r="G925">
            <v>0</v>
          </cell>
          <cell r="H925">
            <v>0</v>
          </cell>
        </row>
        <row r="925">
          <cell r="J925">
            <v>0</v>
          </cell>
        </row>
        <row r="925">
          <cell r="L925">
            <v>0</v>
          </cell>
          <cell r="M925">
            <v>0</v>
          </cell>
        </row>
        <row r="926">
          <cell r="A926" t="str">
            <v>S552001</v>
          </cell>
        </row>
        <row r="926">
          <cell r="C926" t="str">
            <v>贵州亿福汽车销售服务有限公司</v>
          </cell>
        </row>
        <row r="926">
          <cell r="E926" t="str">
            <v>CNY</v>
          </cell>
        </row>
        <row r="926">
          <cell r="G926">
            <v>0</v>
          </cell>
          <cell r="H926">
            <v>0</v>
          </cell>
        </row>
        <row r="926">
          <cell r="J926">
            <v>0</v>
          </cell>
        </row>
        <row r="926">
          <cell r="L926">
            <v>0</v>
          </cell>
          <cell r="M926">
            <v>0</v>
          </cell>
        </row>
        <row r="927">
          <cell r="A927" t="str">
            <v>S553002</v>
          </cell>
        </row>
        <row r="927">
          <cell r="C927" t="str">
            <v>昆明博海汽车服务有限公司</v>
          </cell>
        </row>
        <row r="927">
          <cell r="E927" t="str">
            <v>CNY</v>
          </cell>
        </row>
        <row r="927">
          <cell r="G927">
            <v>0</v>
          </cell>
          <cell r="H927">
            <v>0</v>
          </cell>
        </row>
        <row r="927">
          <cell r="J927">
            <v>0</v>
          </cell>
        </row>
        <row r="927">
          <cell r="L927">
            <v>0</v>
          </cell>
          <cell r="M927">
            <v>0</v>
          </cell>
        </row>
        <row r="928">
          <cell r="A928" t="str">
            <v>S561001</v>
          </cell>
        </row>
        <row r="928">
          <cell r="C928" t="str">
            <v>陕西华臻工贸服务有限公司</v>
          </cell>
        </row>
        <row r="928">
          <cell r="E928" t="str">
            <v>CNY</v>
          </cell>
        </row>
        <row r="928">
          <cell r="G928">
            <v>1883.11</v>
          </cell>
          <cell r="H928">
            <v>0</v>
          </cell>
        </row>
        <row r="928">
          <cell r="J928">
            <v>0</v>
          </cell>
        </row>
        <row r="928">
          <cell r="L928">
            <v>1883.11</v>
          </cell>
          <cell r="M928">
            <v>-1883.11</v>
          </cell>
        </row>
        <row r="929">
          <cell r="A929" t="str">
            <v>S561002</v>
          </cell>
        </row>
        <row r="929">
          <cell r="C929" t="str">
            <v>西安嘉怡天恒精密技术股份有限公司</v>
          </cell>
        </row>
        <row r="929">
          <cell r="E929" t="str">
            <v>CNY</v>
          </cell>
        </row>
        <row r="929">
          <cell r="G929">
            <v>-8100</v>
          </cell>
          <cell r="H929">
            <v>0</v>
          </cell>
        </row>
        <row r="929">
          <cell r="J929">
            <v>0</v>
          </cell>
        </row>
        <row r="929">
          <cell r="L929">
            <v>-8100</v>
          </cell>
          <cell r="M929">
            <v>8100</v>
          </cell>
        </row>
        <row r="930">
          <cell r="A930" t="str">
            <v>S561003</v>
          </cell>
        </row>
        <row r="930">
          <cell r="C930" t="str">
            <v>兴平市迎宾汽车服务有限公司</v>
          </cell>
        </row>
        <row r="930">
          <cell r="E930" t="str">
            <v>CNY</v>
          </cell>
        </row>
        <row r="930">
          <cell r="G930">
            <v>0</v>
          </cell>
          <cell r="H930">
            <v>0</v>
          </cell>
        </row>
        <row r="930">
          <cell r="J930">
            <v>0</v>
          </cell>
        </row>
        <row r="930">
          <cell r="L930">
            <v>0</v>
          </cell>
          <cell r="M930">
            <v>0</v>
          </cell>
        </row>
        <row r="931">
          <cell r="A931" t="str">
            <v>S561005</v>
          </cell>
        </row>
        <row r="931">
          <cell r="C931" t="str">
            <v>西安汉信自动识别技术有限公司</v>
          </cell>
        </row>
        <row r="931">
          <cell r="E931" t="str">
            <v>CNY</v>
          </cell>
        </row>
        <row r="931">
          <cell r="G931">
            <v>0</v>
          </cell>
          <cell r="H931">
            <v>0</v>
          </cell>
        </row>
        <row r="931">
          <cell r="J931">
            <v>0</v>
          </cell>
        </row>
        <row r="931">
          <cell r="L931">
            <v>0</v>
          </cell>
          <cell r="M931">
            <v>0</v>
          </cell>
        </row>
        <row r="932">
          <cell r="A932" t="str">
            <v>S561008</v>
          </cell>
        </row>
        <row r="932">
          <cell r="C932" t="str">
            <v>陕西优尼尔企业管理咨询有限公司</v>
          </cell>
        </row>
        <row r="932">
          <cell r="E932" t="str">
            <v>CNY</v>
          </cell>
        </row>
        <row r="932">
          <cell r="G932">
            <v>0</v>
          </cell>
          <cell r="H932">
            <v>0</v>
          </cell>
        </row>
        <row r="932">
          <cell r="J932">
            <v>0</v>
          </cell>
        </row>
        <row r="932">
          <cell r="L932">
            <v>0</v>
          </cell>
          <cell r="M932">
            <v>0</v>
          </cell>
        </row>
        <row r="933">
          <cell r="A933" t="str">
            <v>S562002</v>
          </cell>
        </row>
        <row r="933">
          <cell r="C933" t="str">
            <v>兰州启路汽车服务有限公司</v>
          </cell>
        </row>
        <row r="933">
          <cell r="E933" t="str">
            <v>CNY</v>
          </cell>
        </row>
        <row r="933">
          <cell r="G933">
            <v>0</v>
          </cell>
          <cell r="H933">
            <v>0</v>
          </cell>
        </row>
        <row r="933">
          <cell r="J933">
            <v>0</v>
          </cell>
        </row>
        <row r="933">
          <cell r="L933">
            <v>0</v>
          </cell>
          <cell r="M933">
            <v>0</v>
          </cell>
        </row>
        <row r="934">
          <cell r="A934" t="str">
            <v>S562005</v>
          </cell>
        </row>
        <row r="934">
          <cell r="C934" t="str">
            <v>甘肃德晟汽车贸易有限公司</v>
          </cell>
        </row>
        <row r="934">
          <cell r="E934" t="str">
            <v>CNY</v>
          </cell>
        </row>
        <row r="934">
          <cell r="G934">
            <v>0</v>
          </cell>
          <cell r="H934">
            <v>0</v>
          </cell>
        </row>
        <row r="934">
          <cell r="J934">
            <v>0</v>
          </cell>
        </row>
        <row r="934">
          <cell r="L934">
            <v>0</v>
          </cell>
          <cell r="M934">
            <v>0</v>
          </cell>
        </row>
        <row r="935">
          <cell r="A935" t="str">
            <v>S563001</v>
          </cell>
        </row>
        <row r="935">
          <cell r="C935" t="str">
            <v>青海荣雄汽车销售服务有限公司</v>
          </cell>
        </row>
        <row r="935">
          <cell r="E935" t="str">
            <v>CNY</v>
          </cell>
        </row>
        <row r="935">
          <cell r="G935">
            <v>0</v>
          </cell>
          <cell r="H935">
            <v>0</v>
          </cell>
        </row>
        <row r="935">
          <cell r="J935">
            <v>0</v>
          </cell>
        </row>
        <row r="935">
          <cell r="L935">
            <v>0</v>
          </cell>
          <cell r="M935">
            <v>0</v>
          </cell>
        </row>
        <row r="936">
          <cell r="A936" t="str">
            <v>S565001</v>
          </cell>
        </row>
        <row r="936">
          <cell r="C936" t="str">
            <v>新疆德聚欣汽车服务有限公司</v>
          </cell>
        </row>
        <row r="936">
          <cell r="E936" t="str">
            <v>CNY</v>
          </cell>
        </row>
        <row r="936">
          <cell r="G936">
            <v>0</v>
          </cell>
          <cell r="H936">
            <v>0</v>
          </cell>
        </row>
        <row r="936">
          <cell r="J936">
            <v>0</v>
          </cell>
        </row>
        <row r="936">
          <cell r="L936">
            <v>0</v>
          </cell>
          <cell r="M936">
            <v>0</v>
          </cell>
        </row>
        <row r="937">
          <cell r="A937" t="str">
            <v>S565002</v>
          </cell>
        </row>
        <row r="937">
          <cell r="C937" t="str">
            <v>伊宁市兴杨汽修厂</v>
          </cell>
        </row>
        <row r="937">
          <cell r="E937" t="str">
            <v>CNY</v>
          </cell>
        </row>
        <row r="937">
          <cell r="G937">
            <v>0</v>
          </cell>
          <cell r="H937">
            <v>0</v>
          </cell>
        </row>
        <row r="937">
          <cell r="J937">
            <v>0</v>
          </cell>
        </row>
        <row r="937">
          <cell r="L937">
            <v>0</v>
          </cell>
          <cell r="M937">
            <v>0</v>
          </cell>
        </row>
        <row r="938">
          <cell r="A938" t="str">
            <v>S6000</v>
          </cell>
        </row>
        <row r="938">
          <cell r="C938" t="str">
            <v>安路普(北京)汽车技术有限公司</v>
          </cell>
        </row>
        <row r="938">
          <cell r="E938" t="str">
            <v>CNY</v>
          </cell>
        </row>
        <row r="938">
          <cell r="G938">
            <v>0</v>
          </cell>
          <cell r="H938">
            <v>0</v>
          </cell>
        </row>
        <row r="938">
          <cell r="J938">
            <v>0</v>
          </cell>
        </row>
        <row r="938">
          <cell r="L938">
            <v>0</v>
          </cell>
          <cell r="M938">
            <v>0</v>
          </cell>
        </row>
        <row r="939">
          <cell r="A939" t="str">
            <v>S6100</v>
          </cell>
        </row>
        <row r="939">
          <cell r="C939" t="str">
            <v>安路普(北京)汽车技术有限公司昌平分公司</v>
          </cell>
        </row>
        <row r="939">
          <cell r="E939" t="str">
            <v>CNY</v>
          </cell>
        </row>
        <row r="939">
          <cell r="G939">
            <v>4.65661287307739e-10</v>
          </cell>
          <cell r="H939">
            <v>0</v>
          </cell>
        </row>
        <row r="939">
          <cell r="J939">
            <v>0</v>
          </cell>
        </row>
        <row r="939">
          <cell r="L939">
            <v>4.65661287307739e-10</v>
          </cell>
          <cell r="M939">
            <v>-4.65661287307739e-10</v>
          </cell>
        </row>
        <row r="940">
          <cell r="A940" t="str">
            <v>S613002</v>
          </cell>
        </row>
        <row r="940">
          <cell r="C940" t="str">
            <v>刘思含</v>
          </cell>
        </row>
        <row r="940">
          <cell r="E940" t="str">
            <v>CNY</v>
          </cell>
        </row>
        <row r="940">
          <cell r="G940">
            <v>0</v>
          </cell>
          <cell r="H940">
            <v>0</v>
          </cell>
        </row>
        <row r="940">
          <cell r="J940">
            <v>0</v>
          </cell>
        </row>
        <row r="940">
          <cell r="L940">
            <v>0</v>
          </cell>
          <cell r="M940">
            <v>0</v>
          </cell>
        </row>
        <row r="941">
          <cell r="A941" t="str">
            <v>S613004</v>
          </cell>
        </row>
        <row r="941">
          <cell r="C941" t="str">
            <v>吴英各</v>
          </cell>
        </row>
        <row r="941">
          <cell r="E941" t="str">
            <v>CNY</v>
          </cell>
        </row>
        <row r="941">
          <cell r="G941">
            <v>5000</v>
          </cell>
          <cell r="H941">
            <v>0</v>
          </cell>
        </row>
        <row r="941">
          <cell r="J941">
            <v>5000</v>
          </cell>
        </row>
        <row r="941">
          <cell r="L941">
            <v>0</v>
          </cell>
          <cell r="M941">
            <v>0</v>
          </cell>
        </row>
        <row r="942">
          <cell r="A942" t="str">
            <v>S613006</v>
          </cell>
        </row>
        <row r="942">
          <cell r="C942" t="str">
            <v>吕家兴</v>
          </cell>
        </row>
        <row r="942">
          <cell r="E942" t="str">
            <v>CNY</v>
          </cell>
        </row>
        <row r="942">
          <cell r="G942">
            <v>0</v>
          </cell>
          <cell r="H942">
            <v>0</v>
          </cell>
        </row>
        <row r="942">
          <cell r="J942">
            <v>0</v>
          </cell>
        </row>
        <row r="942">
          <cell r="L942">
            <v>0</v>
          </cell>
          <cell r="M942">
            <v>0</v>
          </cell>
        </row>
        <row r="943">
          <cell r="A943" t="str">
            <v>S613007</v>
          </cell>
        </row>
        <row r="943">
          <cell r="C943" t="str">
            <v>程丽宇</v>
          </cell>
        </row>
        <row r="943">
          <cell r="E943" t="str">
            <v>CNY</v>
          </cell>
        </row>
        <row r="943">
          <cell r="G943">
            <v>0</v>
          </cell>
          <cell r="H943">
            <v>30000</v>
          </cell>
        </row>
        <row r="943">
          <cell r="J943">
            <v>0</v>
          </cell>
        </row>
        <row r="943">
          <cell r="L943">
            <v>30000</v>
          </cell>
          <cell r="M943">
            <v>-30000</v>
          </cell>
        </row>
        <row r="944">
          <cell r="A944" t="str">
            <v>S613008</v>
          </cell>
        </row>
        <row r="944">
          <cell r="C944" t="str">
            <v>葛雁宇</v>
          </cell>
        </row>
        <row r="944">
          <cell r="E944" t="str">
            <v>CNY</v>
          </cell>
        </row>
        <row r="944">
          <cell r="G944">
            <v>0</v>
          </cell>
          <cell r="H944">
            <v>0</v>
          </cell>
        </row>
        <row r="944">
          <cell r="J944">
            <v>0</v>
          </cell>
        </row>
        <row r="944">
          <cell r="L944">
            <v>0</v>
          </cell>
          <cell r="M944">
            <v>0</v>
          </cell>
        </row>
        <row r="945">
          <cell r="A945" t="str">
            <v>S613009</v>
          </cell>
        </row>
        <row r="945">
          <cell r="C945" t="str">
            <v>王文乐</v>
          </cell>
        </row>
        <row r="945">
          <cell r="E945" t="str">
            <v>CNY</v>
          </cell>
        </row>
        <row r="945">
          <cell r="G945">
            <v>0</v>
          </cell>
          <cell r="H945">
            <v>0</v>
          </cell>
        </row>
        <row r="945">
          <cell r="J945">
            <v>0</v>
          </cell>
        </row>
        <row r="945">
          <cell r="L945">
            <v>0</v>
          </cell>
          <cell r="M945">
            <v>0</v>
          </cell>
        </row>
        <row r="946">
          <cell r="A946" t="str">
            <v>S613015</v>
          </cell>
        </row>
        <row r="946">
          <cell r="C946" t="str">
            <v>冯亮亮</v>
          </cell>
        </row>
        <row r="946">
          <cell r="E946" t="str">
            <v>CNY</v>
          </cell>
        </row>
        <row r="946">
          <cell r="G946">
            <v>0</v>
          </cell>
          <cell r="H946">
            <v>0</v>
          </cell>
        </row>
        <row r="946">
          <cell r="J946">
            <v>0</v>
          </cell>
        </row>
        <row r="946">
          <cell r="L946">
            <v>0</v>
          </cell>
          <cell r="M946">
            <v>0</v>
          </cell>
        </row>
        <row r="947">
          <cell r="A947" t="str">
            <v>S613030</v>
          </cell>
        </row>
        <row r="947">
          <cell r="C947" t="str">
            <v>商鹏雨</v>
          </cell>
        </row>
        <row r="947">
          <cell r="E947" t="str">
            <v>CNY</v>
          </cell>
        </row>
        <row r="947">
          <cell r="G947">
            <v>0</v>
          </cell>
          <cell r="H947">
            <v>0</v>
          </cell>
        </row>
        <row r="947">
          <cell r="J947">
            <v>0</v>
          </cell>
        </row>
        <row r="947">
          <cell r="L947">
            <v>0</v>
          </cell>
          <cell r="M947">
            <v>0</v>
          </cell>
        </row>
        <row r="948">
          <cell r="A948" t="str">
            <v>S613038</v>
          </cell>
        </row>
        <row r="948">
          <cell r="C948" t="str">
            <v>张佳怡</v>
          </cell>
        </row>
        <row r="948">
          <cell r="E948" t="str">
            <v>CNY</v>
          </cell>
        </row>
        <row r="948">
          <cell r="G948">
            <v>0</v>
          </cell>
          <cell r="H948">
            <v>0</v>
          </cell>
        </row>
        <row r="948">
          <cell r="J948">
            <v>0</v>
          </cell>
        </row>
        <row r="948">
          <cell r="L948">
            <v>0</v>
          </cell>
          <cell r="M948">
            <v>0</v>
          </cell>
        </row>
        <row r="949">
          <cell r="A949" t="str">
            <v>S613039</v>
          </cell>
        </row>
        <row r="949">
          <cell r="C949" t="str">
            <v>刘新杰</v>
          </cell>
        </row>
        <row r="949">
          <cell r="E949" t="str">
            <v>CNY</v>
          </cell>
        </row>
        <row r="949">
          <cell r="G949">
            <v>0</v>
          </cell>
          <cell r="H949">
            <v>6674</v>
          </cell>
        </row>
        <row r="949">
          <cell r="J949">
            <v>0</v>
          </cell>
        </row>
        <row r="949">
          <cell r="L949">
            <v>6674</v>
          </cell>
          <cell r="M949">
            <v>-6674</v>
          </cell>
        </row>
        <row r="950">
          <cell r="A950" t="str">
            <v>S613042</v>
          </cell>
        </row>
        <row r="950">
          <cell r="C950" t="str">
            <v>蔺元元</v>
          </cell>
        </row>
        <row r="950">
          <cell r="E950" t="str">
            <v>CNY</v>
          </cell>
        </row>
        <row r="950">
          <cell r="G950">
            <v>0</v>
          </cell>
          <cell r="H950">
            <v>0</v>
          </cell>
        </row>
        <row r="950">
          <cell r="J950">
            <v>0</v>
          </cell>
        </row>
        <row r="950">
          <cell r="L950">
            <v>0</v>
          </cell>
          <cell r="M950">
            <v>0</v>
          </cell>
        </row>
        <row r="951">
          <cell r="A951" t="str">
            <v>S613043</v>
          </cell>
        </row>
        <row r="951">
          <cell r="C951" t="str">
            <v>宋清镇</v>
          </cell>
        </row>
        <row r="951">
          <cell r="E951" t="str">
            <v>CNY</v>
          </cell>
        </row>
        <row r="951">
          <cell r="G951">
            <v>-5.82076609134674e-11</v>
          </cell>
          <cell r="H951">
            <v>0</v>
          </cell>
        </row>
        <row r="951">
          <cell r="J951">
            <v>0</v>
          </cell>
        </row>
        <row r="951">
          <cell r="L951">
            <v>-5.82076609134674e-11</v>
          </cell>
          <cell r="M951">
            <v>5.82076609134674e-11</v>
          </cell>
        </row>
        <row r="952">
          <cell r="A952" t="str">
            <v>S613045</v>
          </cell>
        </row>
        <row r="952">
          <cell r="C952" t="str">
            <v>赵金旺</v>
          </cell>
        </row>
        <row r="952">
          <cell r="E952" t="str">
            <v>CNY</v>
          </cell>
        </row>
        <row r="952">
          <cell r="G952">
            <v>0</v>
          </cell>
          <cell r="H952">
            <v>0</v>
          </cell>
        </row>
        <row r="952">
          <cell r="J952">
            <v>0</v>
          </cell>
        </row>
        <row r="952">
          <cell r="L952">
            <v>0</v>
          </cell>
          <cell r="M952">
            <v>0</v>
          </cell>
        </row>
        <row r="953">
          <cell r="A953" t="str">
            <v>S613051</v>
          </cell>
        </row>
        <row r="953">
          <cell r="C953" t="str">
            <v>郑金玉</v>
          </cell>
        </row>
        <row r="953">
          <cell r="E953" t="str">
            <v>CNY</v>
          </cell>
        </row>
        <row r="953">
          <cell r="G953">
            <v>0</v>
          </cell>
          <cell r="H953">
            <v>5700</v>
          </cell>
        </row>
        <row r="953">
          <cell r="J953">
            <v>0</v>
          </cell>
        </row>
        <row r="953">
          <cell r="L953">
            <v>5700</v>
          </cell>
          <cell r="M953">
            <v>-5700</v>
          </cell>
        </row>
        <row r="954">
          <cell r="A954" t="str">
            <v>S613052</v>
          </cell>
        </row>
        <row r="954">
          <cell r="C954" t="str">
            <v>梁国胤</v>
          </cell>
        </row>
        <row r="954">
          <cell r="E954" t="str">
            <v>CNY</v>
          </cell>
        </row>
        <row r="954">
          <cell r="G954">
            <v>0</v>
          </cell>
          <cell r="H954">
            <v>0</v>
          </cell>
        </row>
        <row r="954">
          <cell r="J954">
            <v>0</v>
          </cell>
        </row>
        <row r="954">
          <cell r="L954">
            <v>0</v>
          </cell>
          <cell r="M954">
            <v>0</v>
          </cell>
        </row>
        <row r="955">
          <cell r="A955" t="str">
            <v>S613054</v>
          </cell>
        </row>
        <row r="955">
          <cell r="C955" t="str">
            <v>赵志强</v>
          </cell>
        </row>
        <row r="955">
          <cell r="E955" t="str">
            <v>CNY</v>
          </cell>
        </row>
        <row r="955">
          <cell r="G955">
            <v>0</v>
          </cell>
          <cell r="H955">
            <v>0</v>
          </cell>
        </row>
        <row r="955">
          <cell r="J955">
            <v>0</v>
          </cell>
        </row>
        <row r="955">
          <cell r="L955">
            <v>0</v>
          </cell>
          <cell r="M955">
            <v>0</v>
          </cell>
        </row>
        <row r="956">
          <cell r="A956" t="str">
            <v>S613057</v>
          </cell>
        </row>
        <row r="956">
          <cell r="C956" t="str">
            <v>刘清馨</v>
          </cell>
        </row>
        <row r="956">
          <cell r="E956" t="str">
            <v>CNY</v>
          </cell>
        </row>
        <row r="956">
          <cell r="G956">
            <v>7.27595761418343e-12</v>
          </cell>
          <cell r="H956">
            <v>5300</v>
          </cell>
        </row>
        <row r="956">
          <cell r="J956">
            <v>0</v>
          </cell>
        </row>
        <row r="956">
          <cell r="L956">
            <v>5300.00000000001</v>
          </cell>
          <cell r="M956">
            <v>-5300.00000000001</v>
          </cell>
        </row>
        <row r="957">
          <cell r="A957" t="str">
            <v>S613064</v>
          </cell>
        </row>
        <row r="957">
          <cell r="C957" t="str">
            <v>王磊</v>
          </cell>
        </row>
        <row r="957">
          <cell r="E957" t="str">
            <v>CNY</v>
          </cell>
        </row>
        <row r="957">
          <cell r="G957">
            <v>0</v>
          </cell>
          <cell r="H957">
            <v>0</v>
          </cell>
        </row>
        <row r="957">
          <cell r="J957">
            <v>0</v>
          </cell>
        </row>
        <row r="957">
          <cell r="L957">
            <v>0</v>
          </cell>
          <cell r="M957">
            <v>0</v>
          </cell>
        </row>
        <row r="958">
          <cell r="A958" t="str">
            <v>S613066</v>
          </cell>
        </row>
        <row r="958">
          <cell r="C958" t="str">
            <v>云荣娟</v>
          </cell>
        </row>
        <row r="958">
          <cell r="E958" t="str">
            <v>CNY</v>
          </cell>
        </row>
        <row r="958">
          <cell r="G958">
            <v>-1.60000000000036</v>
          </cell>
          <cell r="H958">
            <v>0</v>
          </cell>
        </row>
        <row r="958">
          <cell r="J958">
            <v>0</v>
          </cell>
        </row>
        <row r="958">
          <cell r="L958">
            <v>-1.60000000000036</v>
          </cell>
          <cell r="M958">
            <v>1.60000000000036</v>
          </cell>
        </row>
        <row r="959">
          <cell r="A959" t="str">
            <v>S613067</v>
          </cell>
        </row>
        <row r="959">
          <cell r="C959" t="str">
            <v>张文昌</v>
          </cell>
        </row>
        <row r="959">
          <cell r="E959" t="str">
            <v>CNY</v>
          </cell>
        </row>
        <row r="959">
          <cell r="G959">
            <v>0</v>
          </cell>
          <cell r="H959">
            <v>0</v>
          </cell>
        </row>
        <row r="959">
          <cell r="J959">
            <v>0</v>
          </cell>
        </row>
        <row r="959">
          <cell r="L959">
            <v>0</v>
          </cell>
          <cell r="M959">
            <v>0</v>
          </cell>
        </row>
        <row r="960">
          <cell r="A960" t="str">
            <v>S613070</v>
          </cell>
        </row>
        <row r="960">
          <cell r="C960" t="str">
            <v>滕奉伟</v>
          </cell>
        </row>
        <row r="960">
          <cell r="E960" t="str">
            <v>CNY</v>
          </cell>
        </row>
        <row r="960">
          <cell r="G960">
            <v>5340</v>
          </cell>
          <cell r="H960">
            <v>86173</v>
          </cell>
        </row>
        <row r="960">
          <cell r="J960">
            <v>79488</v>
          </cell>
        </row>
        <row r="960">
          <cell r="L960">
            <v>12025</v>
          </cell>
          <cell r="M960">
            <v>-12025</v>
          </cell>
        </row>
        <row r="961">
          <cell r="A961" t="str">
            <v>S613071</v>
          </cell>
        </row>
        <row r="961">
          <cell r="C961" t="str">
            <v>滕敬涛</v>
          </cell>
        </row>
        <row r="961">
          <cell r="E961" t="str">
            <v>CNY</v>
          </cell>
        </row>
        <row r="961">
          <cell r="G961">
            <v>0</v>
          </cell>
          <cell r="H961">
            <v>0</v>
          </cell>
        </row>
        <row r="961">
          <cell r="J961">
            <v>0</v>
          </cell>
        </row>
        <row r="961">
          <cell r="L961">
            <v>0</v>
          </cell>
          <cell r="M961">
            <v>0</v>
          </cell>
        </row>
        <row r="962">
          <cell r="A962" t="str">
            <v>S613074</v>
          </cell>
        </row>
        <row r="962">
          <cell r="C962" t="str">
            <v>米芝霖</v>
          </cell>
        </row>
        <row r="962">
          <cell r="E962" t="str">
            <v>CNY</v>
          </cell>
        </row>
        <row r="962">
          <cell r="G962">
            <v>0</v>
          </cell>
          <cell r="H962">
            <v>0</v>
          </cell>
        </row>
        <row r="962">
          <cell r="J962">
            <v>0</v>
          </cell>
        </row>
        <row r="962">
          <cell r="L962">
            <v>0</v>
          </cell>
          <cell r="M962">
            <v>0</v>
          </cell>
        </row>
        <row r="963">
          <cell r="A963" t="str">
            <v>S613075</v>
          </cell>
        </row>
        <row r="963">
          <cell r="C963" t="str">
            <v>李金彪</v>
          </cell>
        </row>
        <row r="963">
          <cell r="E963" t="str">
            <v>CNY</v>
          </cell>
        </row>
        <row r="963">
          <cell r="G963">
            <v>0</v>
          </cell>
          <cell r="H963">
            <v>0</v>
          </cell>
        </row>
        <row r="963">
          <cell r="J963">
            <v>0</v>
          </cell>
        </row>
        <row r="963">
          <cell r="L963">
            <v>0</v>
          </cell>
          <cell r="M963">
            <v>0</v>
          </cell>
        </row>
        <row r="964">
          <cell r="A964" t="str">
            <v>S613076</v>
          </cell>
        </row>
        <row r="964">
          <cell r="C964" t="str">
            <v>马亚青</v>
          </cell>
        </row>
        <row r="964">
          <cell r="E964" t="str">
            <v>CNY</v>
          </cell>
        </row>
        <row r="964">
          <cell r="G964">
            <v>4611.6</v>
          </cell>
          <cell r="H964">
            <v>0</v>
          </cell>
        </row>
        <row r="964">
          <cell r="J964">
            <v>4611.6</v>
          </cell>
        </row>
        <row r="964">
          <cell r="L964">
            <v>0</v>
          </cell>
          <cell r="M964">
            <v>0</v>
          </cell>
        </row>
        <row r="965">
          <cell r="A965" t="str">
            <v>S613089</v>
          </cell>
        </row>
        <row r="965">
          <cell r="C965" t="str">
            <v>赵静</v>
          </cell>
        </row>
        <row r="965">
          <cell r="E965" t="str">
            <v>CNY</v>
          </cell>
        </row>
        <row r="965">
          <cell r="G965">
            <v>0</v>
          </cell>
          <cell r="H965">
            <v>0</v>
          </cell>
        </row>
        <row r="965">
          <cell r="J965">
            <v>0</v>
          </cell>
        </row>
        <row r="965">
          <cell r="L965">
            <v>0</v>
          </cell>
          <cell r="M965">
            <v>0</v>
          </cell>
        </row>
        <row r="966">
          <cell r="A966" t="str">
            <v>S613093</v>
          </cell>
        </row>
        <row r="966">
          <cell r="C966" t="str">
            <v>史义虹</v>
          </cell>
        </row>
        <row r="966">
          <cell r="E966" t="str">
            <v>CNY</v>
          </cell>
        </row>
        <row r="966">
          <cell r="G966">
            <v>0</v>
          </cell>
          <cell r="H966">
            <v>0</v>
          </cell>
        </row>
        <row r="966">
          <cell r="J966">
            <v>0</v>
          </cell>
        </row>
        <row r="966">
          <cell r="L966">
            <v>0</v>
          </cell>
          <cell r="M966">
            <v>0</v>
          </cell>
        </row>
        <row r="967">
          <cell r="A967" t="str">
            <v>S613108</v>
          </cell>
        </row>
        <row r="967">
          <cell r="C967" t="str">
            <v>董岗生</v>
          </cell>
        </row>
        <row r="967">
          <cell r="E967" t="str">
            <v>CNY</v>
          </cell>
        </row>
        <row r="967">
          <cell r="G967">
            <v>0</v>
          </cell>
          <cell r="H967">
            <v>0</v>
          </cell>
        </row>
        <row r="967">
          <cell r="J967">
            <v>0</v>
          </cell>
        </row>
        <row r="967">
          <cell r="L967">
            <v>0</v>
          </cell>
          <cell r="M967">
            <v>0</v>
          </cell>
        </row>
        <row r="968">
          <cell r="A968" t="str">
            <v>S613110</v>
          </cell>
        </row>
        <row r="968">
          <cell r="C968" t="str">
            <v>石岭金</v>
          </cell>
        </row>
        <row r="968">
          <cell r="E968" t="str">
            <v>CNY</v>
          </cell>
        </row>
        <row r="968">
          <cell r="G968">
            <v>0</v>
          </cell>
          <cell r="H968">
            <v>0</v>
          </cell>
        </row>
        <row r="968">
          <cell r="J968">
            <v>0</v>
          </cell>
        </row>
        <row r="968">
          <cell r="L968">
            <v>0</v>
          </cell>
          <cell r="M968">
            <v>0</v>
          </cell>
        </row>
        <row r="969">
          <cell r="A969" t="str">
            <v>S613116</v>
          </cell>
        </row>
        <row r="969">
          <cell r="C969" t="str">
            <v>薛维新</v>
          </cell>
        </row>
        <row r="969">
          <cell r="E969" t="str">
            <v>CNY</v>
          </cell>
        </row>
        <row r="969">
          <cell r="G969">
            <v>0</v>
          </cell>
          <cell r="H969">
            <v>0</v>
          </cell>
        </row>
        <row r="969">
          <cell r="J969">
            <v>0</v>
          </cell>
        </row>
        <row r="969">
          <cell r="L969">
            <v>0</v>
          </cell>
          <cell r="M969">
            <v>0</v>
          </cell>
        </row>
        <row r="970">
          <cell r="A970" t="str">
            <v>S613125</v>
          </cell>
        </row>
        <row r="970">
          <cell r="C970" t="str">
            <v>司艳策</v>
          </cell>
        </row>
        <row r="970">
          <cell r="E970" t="str">
            <v>CNY</v>
          </cell>
        </row>
        <row r="970">
          <cell r="G970">
            <v>0</v>
          </cell>
          <cell r="H970">
            <v>0</v>
          </cell>
        </row>
        <row r="970">
          <cell r="J970">
            <v>0</v>
          </cell>
        </row>
        <row r="970">
          <cell r="L970">
            <v>0</v>
          </cell>
          <cell r="M970">
            <v>0</v>
          </cell>
        </row>
        <row r="971">
          <cell r="A971" t="str">
            <v>S613127</v>
          </cell>
        </row>
        <row r="971">
          <cell r="C971" t="str">
            <v>姬胜阳</v>
          </cell>
        </row>
        <row r="971">
          <cell r="E971" t="str">
            <v>CNY</v>
          </cell>
        </row>
        <row r="971">
          <cell r="G971">
            <v>0</v>
          </cell>
          <cell r="H971">
            <v>0</v>
          </cell>
        </row>
        <row r="971">
          <cell r="J971">
            <v>0</v>
          </cell>
        </row>
        <row r="971">
          <cell r="L971">
            <v>0</v>
          </cell>
          <cell r="M971">
            <v>0</v>
          </cell>
        </row>
        <row r="972">
          <cell r="A972" t="str">
            <v>S613129</v>
          </cell>
        </row>
        <row r="972">
          <cell r="C972" t="str">
            <v>陈伟</v>
          </cell>
        </row>
        <row r="972">
          <cell r="E972" t="str">
            <v>CNY</v>
          </cell>
        </row>
        <row r="972">
          <cell r="G972">
            <v>0</v>
          </cell>
          <cell r="H972">
            <v>0</v>
          </cell>
        </row>
        <row r="972">
          <cell r="J972">
            <v>0</v>
          </cell>
        </row>
        <row r="972">
          <cell r="L972">
            <v>0</v>
          </cell>
          <cell r="M972">
            <v>0</v>
          </cell>
        </row>
        <row r="973">
          <cell r="A973" t="str">
            <v>S613135</v>
          </cell>
        </row>
        <row r="973">
          <cell r="C973" t="str">
            <v>韩苏军</v>
          </cell>
        </row>
        <row r="973">
          <cell r="E973" t="str">
            <v>CNY</v>
          </cell>
        </row>
        <row r="973">
          <cell r="G973">
            <v>0</v>
          </cell>
          <cell r="H973">
            <v>0</v>
          </cell>
        </row>
        <row r="973">
          <cell r="J973">
            <v>0</v>
          </cell>
        </row>
        <row r="973">
          <cell r="L973">
            <v>0</v>
          </cell>
          <cell r="M973">
            <v>0</v>
          </cell>
        </row>
        <row r="974">
          <cell r="A974" t="str">
            <v>S613137</v>
          </cell>
        </row>
        <row r="974">
          <cell r="C974" t="str">
            <v>李鹏</v>
          </cell>
        </row>
        <row r="974">
          <cell r="E974" t="str">
            <v>CNY</v>
          </cell>
        </row>
        <row r="974">
          <cell r="G974">
            <v>5000</v>
          </cell>
          <cell r="H974">
            <v>0</v>
          </cell>
        </row>
        <row r="974">
          <cell r="J974">
            <v>5000</v>
          </cell>
        </row>
        <row r="974">
          <cell r="L974">
            <v>0</v>
          </cell>
          <cell r="M974">
            <v>0</v>
          </cell>
        </row>
        <row r="975">
          <cell r="A975" t="str">
            <v>S613138</v>
          </cell>
        </row>
        <row r="975">
          <cell r="C975" t="str">
            <v>王献文</v>
          </cell>
        </row>
        <row r="975">
          <cell r="E975" t="str">
            <v>CNY</v>
          </cell>
        </row>
        <row r="975">
          <cell r="G975">
            <v>0</v>
          </cell>
          <cell r="H975">
            <v>0</v>
          </cell>
        </row>
        <row r="975">
          <cell r="J975">
            <v>0</v>
          </cell>
        </row>
        <row r="975">
          <cell r="L975">
            <v>0</v>
          </cell>
          <cell r="M975">
            <v>0</v>
          </cell>
        </row>
        <row r="976">
          <cell r="A976" t="str">
            <v>S613139</v>
          </cell>
        </row>
        <row r="976">
          <cell r="C976" t="str">
            <v>吴志强</v>
          </cell>
        </row>
        <row r="976">
          <cell r="E976" t="str">
            <v>CNY</v>
          </cell>
        </row>
        <row r="976">
          <cell r="G976">
            <v>0</v>
          </cell>
          <cell r="H976">
            <v>0</v>
          </cell>
        </row>
        <row r="976">
          <cell r="J976">
            <v>0</v>
          </cell>
        </row>
        <row r="976">
          <cell r="L976">
            <v>0</v>
          </cell>
          <cell r="M976">
            <v>0</v>
          </cell>
        </row>
        <row r="977">
          <cell r="A977" t="str">
            <v>S613144</v>
          </cell>
        </row>
        <row r="977">
          <cell r="C977" t="str">
            <v>赵连风</v>
          </cell>
        </row>
        <row r="977">
          <cell r="E977" t="str">
            <v>CNY</v>
          </cell>
        </row>
        <row r="977">
          <cell r="G977">
            <v>0</v>
          </cell>
          <cell r="H977">
            <v>0</v>
          </cell>
        </row>
        <row r="977">
          <cell r="J977">
            <v>0</v>
          </cell>
        </row>
        <row r="977">
          <cell r="L977">
            <v>0</v>
          </cell>
          <cell r="M977">
            <v>0</v>
          </cell>
        </row>
        <row r="978">
          <cell r="A978" t="str">
            <v>S613147</v>
          </cell>
        </row>
        <row r="978">
          <cell r="C978" t="str">
            <v>王义</v>
          </cell>
        </row>
        <row r="978">
          <cell r="E978" t="str">
            <v>CNY</v>
          </cell>
        </row>
        <row r="978">
          <cell r="G978">
            <v>0</v>
          </cell>
          <cell r="H978">
            <v>0</v>
          </cell>
        </row>
        <row r="978">
          <cell r="J978">
            <v>0</v>
          </cell>
        </row>
        <row r="978">
          <cell r="L978">
            <v>0</v>
          </cell>
          <cell r="M978">
            <v>0</v>
          </cell>
        </row>
        <row r="979">
          <cell r="A979" t="str">
            <v>S613153</v>
          </cell>
        </row>
        <row r="979">
          <cell r="C979" t="str">
            <v>张馀林</v>
          </cell>
        </row>
        <row r="979">
          <cell r="E979" t="str">
            <v>CNY</v>
          </cell>
        </row>
        <row r="979">
          <cell r="G979">
            <v>0</v>
          </cell>
          <cell r="H979">
            <v>0</v>
          </cell>
        </row>
        <row r="979">
          <cell r="J979">
            <v>0</v>
          </cell>
        </row>
        <row r="979">
          <cell r="L979">
            <v>0</v>
          </cell>
          <cell r="M979">
            <v>0</v>
          </cell>
        </row>
        <row r="980">
          <cell r="A980" t="str">
            <v>S613154</v>
          </cell>
        </row>
        <row r="980">
          <cell r="C980" t="str">
            <v>陈晓晴</v>
          </cell>
        </row>
        <row r="980">
          <cell r="E980" t="str">
            <v>CNY</v>
          </cell>
        </row>
        <row r="980">
          <cell r="G980">
            <v>0</v>
          </cell>
          <cell r="H980">
            <v>0</v>
          </cell>
        </row>
        <row r="980">
          <cell r="J980">
            <v>0</v>
          </cell>
        </row>
        <row r="980">
          <cell r="L980">
            <v>0</v>
          </cell>
          <cell r="M980">
            <v>0</v>
          </cell>
        </row>
        <row r="981">
          <cell r="A981" t="str">
            <v>S613155</v>
          </cell>
        </row>
        <row r="981">
          <cell r="C981" t="str">
            <v>于磊磊</v>
          </cell>
        </row>
        <row r="981">
          <cell r="E981" t="str">
            <v>CNY</v>
          </cell>
        </row>
        <row r="981">
          <cell r="G981">
            <v>2000</v>
          </cell>
          <cell r="H981">
            <v>0</v>
          </cell>
        </row>
        <row r="981">
          <cell r="J981">
            <v>0</v>
          </cell>
        </row>
        <row r="981">
          <cell r="L981">
            <v>2000</v>
          </cell>
          <cell r="M981">
            <v>-2000</v>
          </cell>
        </row>
        <row r="982">
          <cell r="A982" t="str">
            <v>S613156</v>
          </cell>
        </row>
        <row r="982">
          <cell r="C982" t="str">
            <v>崔鑫</v>
          </cell>
        </row>
        <row r="982">
          <cell r="E982" t="str">
            <v>CNY</v>
          </cell>
        </row>
        <row r="982">
          <cell r="G982">
            <v>0</v>
          </cell>
          <cell r="H982">
            <v>0</v>
          </cell>
        </row>
        <row r="982">
          <cell r="J982">
            <v>0</v>
          </cell>
        </row>
        <row r="982">
          <cell r="L982">
            <v>0</v>
          </cell>
          <cell r="M982">
            <v>0</v>
          </cell>
        </row>
        <row r="983">
          <cell r="A983" t="str">
            <v>S613160</v>
          </cell>
        </row>
        <row r="983">
          <cell r="C983" t="str">
            <v>胡希港</v>
          </cell>
        </row>
        <row r="983">
          <cell r="E983" t="str">
            <v>CNY</v>
          </cell>
        </row>
        <row r="983">
          <cell r="G983">
            <v>0</v>
          </cell>
          <cell r="H983">
            <v>0</v>
          </cell>
        </row>
        <row r="983">
          <cell r="J983">
            <v>0</v>
          </cell>
        </row>
        <row r="983">
          <cell r="L983">
            <v>0</v>
          </cell>
          <cell r="M983">
            <v>0</v>
          </cell>
        </row>
        <row r="984">
          <cell r="A984" t="str">
            <v>S613162</v>
          </cell>
        </row>
        <row r="984">
          <cell r="C984" t="str">
            <v>田健</v>
          </cell>
        </row>
        <row r="984">
          <cell r="E984" t="str">
            <v>CNY</v>
          </cell>
        </row>
        <row r="984">
          <cell r="G984">
            <v>0</v>
          </cell>
          <cell r="H984">
            <v>0</v>
          </cell>
        </row>
        <row r="984">
          <cell r="J984">
            <v>0</v>
          </cell>
        </row>
        <row r="984">
          <cell r="L984">
            <v>0</v>
          </cell>
          <cell r="M984">
            <v>0</v>
          </cell>
        </row>
        <row r="985">
          <cell r="A985" t="str">
            <v>S613166</v>
          </cell>
        </row>
        <row r="985">
          <cell r="C985" t="str">
            <v>孙沛霖</v>
          </cell>
        </row>
        <row r="985">
          <cell r="E985" t="str">
            <v>CNY</v>
          </cell>
        </row>
        <row r="985">
          <cell r="G985">
            <v>0</v>
          </cell>
          <cell r="H985">
            <v>0</v>
          </cell>
        </row>
        <row r="985">
          <cell r="J985">
            <v>0</v>
          </cell>
        </row>
        <row r="985">
          <cell r="L985">
            <v>0</v>
          </cell>
          <cell r="M985">
            <v>0</v>
          </cell>
        </row>
        <row r="986">
          <cell r="A986" t="str">
            <v>S613168</v>
          </cell>
        </row>
        <row r="986">
          <cell r="C986" t="str">
            <v>张强</v>
          </cell>
        </row>
        <row r="986">
          <cell r="E986" t="str">
            <v>CNY</v>
          </cell>
        </row>
        <row r="986">
          <cell r="G986">
            <v>7800</v>
          </cell>
          <cell r="H986">
            <v>16800</v>
          </cell>
        </row>
        <row r="986">
          <cell r="J986">
            <v>21252.43</v>
          </cell>
        </row>
        <row r="986">
          <cell r="L986">
            <v>3347.57</v>
          </cell>
          <cell r="M986">
            <v>-3347.57</v>
          </cell>
        </row>
        <row r="987">
          <cell r="A987" t="str">
            <v>S613174</v>
          </cell>
        </row>
        <row r="987">
          <cell r="C987" t="str">
            <v>张亚霖</v>
          </cell>
        </row>
        <row r="987">
          <cell r="E987" t="str">
            <v>CNY</v>
          </cell>
        </row>
        <row r="987">
          <cell r="G987">
            <v>0</v>
          </cell>
          <cell r="H987">
            <v>0</v>
          </cell>
        </row>
        <row r="987">
          <cell r="J987">
            <v>0</v>
          </cell>
        </row>
        <row r="987">
          <cell r="L987">
            <v>0</v>
          </cell>
          <cell r="M987">
            <v>0</v>
          </cell>
        </row>
        <row r="988">
          <cell r="A988" t="str">
            <v>S613178</v>
          </cell>
        </row>
        <row r="988">
          <cell r="C988" t="str">
            <v>赵伟</v>
          </cell>
        </row>
        <row r="988">
          <cell r="E988" t="str">
            <v>CNY</v>
          </cell>
        </row>
        <row r="988">
          <cell r="G988">
            <v>0</v>
          </cell>
          <cell r="H988">
            <v>0</v>
          </cell>
        </row>
        <row r="988">
          <cell r="J988">
            <v>0</v>
          </cell>
        </row>
        <row r="988">
          <cell r="L988">
            <v>0</v>
          </cell>
          <cell r="M988">
            <v>0</v>
          </cell>
        </row>
        <row r="989">
          <cell r="A989" t="str">
            <v>S613179</v>
          </cell>
        </row>
        <row r="989">
          <cell r="C989" t="str">
            <v>赵月强</v>
          </cell>
        </row>
        <row r="989">
          <cell r="E989" t="str">
            <v>CNY</v>
          </cell>
        </row>
        <row r="989">
          <cell r="G989">
            <v>-4381303.15</v>
          </cell>
          <cell r="H989">
            <v>0</v>
          </cell>
        </row>
        <row r="989">
          <cell r="J989">
            <v>0</v>
          </cell>
        </row>
        <row r="989">
          <cell r="L989">
            <v>-4381303.15</v>
          </cell>
          <cell r="M989">
            <v>4381303.15</v>
          </cell>
        </row>
        <row r="990">
          <cell r="A990" t="str">
            <v>S613181</v>
          </cell>
        </row>
        <row r="990">
          <cell r="C990" t="str">
            <v>王伟</v>
          </cell>
        </row>
        <row r="990">
          <cell r="E990" t="str">
            <v>CNY</v>
          </cell>
        </row>
        <row r="990">
          <cell r="G990">
            <v>2000</v>
          </cell>
          <cell r="H990">
            <v>0</v>
          </cell>
        </row>
        <row r="990">
          <cell r="J990">
            <v>-182.4</v>
          </cell>
        </row>
        <row r="990">
          <cell r="L990">
            <v>2182.4</v>
          </cell>
          <cell r="M990">
            <v>-2182.4</v>
          </cell>
        </row>
        <row r="991">
          <cell r="A991" t="str">
            <v>S613185</v>
          </cell>
        </row>
        <row r="991">
          <cell r="C991" t="str">
            <v>梁东雷</v>
          </cell>
        </row>
        <row r="991">
          <cell r="E991" t="str">
            <v>CNY</v>
          </cell>
        </row>
        <row r="991">
          <cell r="G991">
            <v>0</v>
          </cell>
          <cell r="H991">
            <v>0</v>
          </cell>
        </row>
        <row r="991">
          <cell r="J991">
            <v>0</v>
          </cell>
        </row>
        <row r="991">
          <cell r="L991">
            <v>0</v>
          </cell>
          <cell r="M991">
            <v>0</v>
          </cell>
        </row>
        <row r="992">
          <cell r="A992" t="str">
            <v>S613186</v>
          </cell>
        </row>
        <row r="992">
          <cell r="C992" t="str">
            <v>滕令超</v>
          </cell>
        </row>
        <row r="992">
          <cell r="E992" t="str">
            <v>CNY</v>
          </cell>
        </row>
        <row r="992">
          <cell r="G992">
            <v>7.27595761418343e-12</v>
          </cell>
          <cell r="H992">
            <v>0</v>
          </cell>
        </row>
        <row r="992">
          <cell r="J992">
            <v>0</v>
          </cell>
        </row>
        <row r="992">
          <cell r="L992">
            <v>7.27595761418343e-12</v>
          </cell>
          <cell r="M992">
            <v>-7.27595761418343e-12</v>
          </cell>
        </row>
        <row r="993">
          <cell r="A993" t="str">
            <v>S613187</v>
          </cell>
        </row>
        <row r="993">
          <cell r="C993" t="str">
            <v>席智伟</v>
          </cell>
        </row>
        <row r="993">
          <cell r="E993" t="str">
            <v>CNY</v>
          </cell>
        </row>
        <row r="993">
          <cell r="G993">
            <v>1000</v>
          </cell>
          <cell r="H993">
            <v>0</v>
          </cell>
        </row>
        <row r="993">
          <cell r="J993">
            <v>0</v>
          </cell>
        </row>
        <row r="993">
          <cell r="L993">
            <v>1000</v>
          </cell>
          <cell r="M993">
            <v>-1000</v>
          </cell>
        </row>
        <row r="994">
          <cell r="A994" t="str">
            <v>S613188</v>
          </cell>
        </row>
        <row r="994">
          <cell r="C994" t="str">
            <v>宋立冬</v>
          </cell>
        </row>
        <row r="994">
          <cell r="E994" t="str">
            <v>CNY</v>
          </cell>
        </row>
        <row r="994">
          <cell r="G994">
            <v>0</v>
          </cell>
          <cell r="H994">
            <v>0</v>
          </cell>
        </row>
        <row r="994">
          <cell r="J994">
            <v>0</v>
          </cell>
        </row>
        <row r="994">
          <cell r="L994">
            <v>0</v>
          </cell>
          <cell r="M994">
            <v>0</v>
          </cell>
        </row>
        <row r="995">
          <cell r="A995" t="str">
            <v>S613189</v>
          </cell>
        </row>
        <row r="995">
          <cell r="C995" t="str">
            <v>李霞</v>
          </cell>
        </row>
        <row r="995">
          <cell r="E995" t="str">
            <v>CNY</v>
          </cell>
        </row>
        <row r="995">
          <cell r="G995">
            <v>-7.27595761418343e-12</v>
          </cell>
          <cell r="H995">
            <v>0</v>
          </cell>
        </row>
        <row r="995">
          <cell r="J995">
            <v>0</v>
          </cell>
        </row>
        <row r="995">
          <cell r="L995">
            <v>-7.27595761418343e-12</v>
          </cell>
          <cell r="M995">
            <v>7.27595761418343e-12</v>
          </cell>
        </row>
        <row r="996">
          <cell r="A996" t="str">
            <v>S613190</v>
          </cell>
        </row>
        <row r="996">
          <cell r="C996" t="str">
            <v>孙兴广</v>
          </cell>
        </row>
        <row r="996">
          <cell r="E996" t="str">
            <v>CNY</v>
          </cell>
        </row>
        <row r="996">
          <cell r="G996">
            <v>0</v>
          </cell>
          <cell r="H996">
            <v>0</v>
          </cell>
        </row>
        <row r="996">
          <cell r="J996">
            <v>0</v>
          </cell>
        </row>
        <row r="996">
          <cell r="L996">
            <v>0</v>
          </cell>
          <cell r="M996">
            <v>0</v>
          </cell>
        </row>
        <row r="997">
          <cell r="A997" t="str">
            <v>S613191</v>
          </cell>
        </row>
        <row r="997">
          <cell r="C997" t="str">
            <v>刘志君</v>
          </cell>
        </row>
        <row r="997">
          <cell r="E997" t="str">
            <v>CNY</v>
          </cell>
        </row>
        <row r="997">
          <cell r="G997">
            <v>0</v>
          </cell>
          <cell r="H997">
            <v>0</v>
          </cell>
        </row>
        <row r="997">
          <cell r="J997">
            <v>0</v>
          </cell>
        </row>
        <row r="997">
          <cell r="L997">
            <v>0</v>
          </cell>
          <cell r="M997">
            <v>0</v>
          </cell>
        </row>
        <row r="998">
          <cell r="A998" t="str">
            <v>S613193</v>
          </cell>
        </row>
        <row r="998">
          <cell r="C998" t="str">
            <v>李伟杰</v>
          </cell>
        </row>
        <row r="998">
          <cell r="E998" t="str">
            <v>CNY</v>
          </cell>
        </row>
        <row r="998">
          <cell r="G998">
            <v>0</v>
          </cell>
          <cell r="H998">
            <v>0</v>
          </cell>
        </row>
        <row r="998">
          <cell r="J998">
            <v>0</v>
          </cell>
        </row>
        <row r="998">
          <cell r="L998">
            <v>0</v>
          </cell>
          <cell r="M998">
            <v>0</v>
          </cell>
        </row>
        <row r="999">
          <cell r="A999" t="str">
            <v>S613194</v>
          </cell>
        </row>
        <row r="999">
          <cell r="C999" t="str">
            <v>王祥</v>
          </cell>
        </row>
        <row r="999">
          <cell r="E999" t="str">
            <v>CNY</v>
          </cell>
        </row>
        <row r="999">
          <cell r="G999">
            <v>0</v>
          </cell>
          <cell r="H999">
            <v>0</v>
          </cell>
        </row>
        <row r="999">
          <cell r="J999">
            <v>0</v>
          </cell>
        </row>
        <row r="999">
          <cell r="L999">
            <v>0</v>
          </cell>
          <cell r="M999">
            <v>0</v>
          </cell>
        </row>
        <row r="1000">
          <cell r="A1000" t="str">
            <v>S613195</v>
          </cell>
        </row>
        <row r="1000">
          <cell r="C1000" t="str">
            <v>王孟力</v>
          </cell>
        </row>
        <row r="1000">
          <cell r="E1000" t="str">
            <v>CNY</v>
          </cell>
        </row>
        <row r="1000">
          <cell r="G1000">
            <v>0</v>
          </cell>
          <cell r="H1000">
            <v>0</v>
          </cell>
        </row>
        <row r="1000">
          <cell r="J1000">
            <v>0</v>
          </cell>
        </row>
        <row r="1000">
          <cell r="L1000">
            <v>0</v>
          </cell>
          <cell r="M1000">
            <v>0</v>
          </cell>
        </row>
        <row r="1001">
          <cell r="A1001" t="str">
            <v>S613197</v>
          </cell>
        </row>
        <row r="1001">
          <cell r="C1001" t="str">
            <v>董会娟</v>
          </cell>
        </row>
        <row r="1001">
          <cell r="E1001" t="str">
            <v>CNY</v>
          </cell>
        </row>
        <row r="1001">
          <cell r="G1001">
            <v>0</v>
          </cell>
          <cell r="H1001">
            <v>0</v>
          </cell>
        </row>
        <row r="1001">
          <cell r="J1001">
            <v>0</v>
          </cell>
        </row>
        <row r="1001">
          <cell r="L1001">
            <v>0</v>
          </cell>
          <cell r="M1001">
            <v>0</v>
          </cell>
        </row>
        <row r="1002">
          <cell r="A1002" t="str">
            <v>S613198</v>
          </cell>
        </row>
        <row r="1002">
          <cell r="C1002" t="str">
            <v>谷朋坤</v>
          </cell>
        </row>
        <row r="1002">
          <cell r="E1002" t="str">
            <v>CNY</v>
          </cell>
        </row>
        <row r="1002">
          <cell r="G1002">
            <v>0</v>
          </cell>
          <cell r="H1002">
            <v>0</v>
          </cell>
        </row>
        <row r="1002">
          <cell r="J1002">
            <v>0</v>
          </cell>
        </row>
        <row r="1002">
          <cell r="L1002">
            <v>0</v>
          </cell>
          <cell r="M1002">
            <v>0</v>
          </cell>
        </row>
        <row r="1003">
          <cell r="A1003" t="str">
            <v>S613199</v>
          </cell>
        </row>
        <row r="1003">
          <cell r="C1003" t="str">
            <v>李永超</v>
          </cell>
        </row>
        <row r="1003">
          <cell r="E1003" t="str">
            <v>CNY</v>
          </cell>
        </row>
        <row r="1003">
          <cell r="G1003">
            <v>0</v>
          </cell>
          <cell r="H1003">
            <v>0</v>
          </cell>
        </row>
        <row r="1003">
          <cell r="J1003">
            <v>0</v>
          </cell>
        </row>
        <row r="1003">
          <cell r="L1003">
            <v>0</v>
          </cell>
          <cell r="M1003">
            <v>0</v>
          </cell>
        </row>
        <row r="1004">
          <cell r="A1004" t="str">
            <v>S613201</v>
          </cell>
        </row>
        <row r="1004">
          <cell r="C1004" t="str">
            <v>张英键</v>
          </cell>
        </row>
        <row r="1004">
          <cell r="E1004" t="str">
            <v>CNY</v>
          </cell>
        </row>
        <row r="1004">
          <cell r="G1004">
            <v>9100</v>
          </cell>
          <cell r="H1004">
            <v>0</v>
          </cell>
        </row>
        <row r="1004">
          <cell r="J1004">
            <v>0</v>
          </cell>
        </row>
        <row r="1004">
          <cell r="L1004">
            <v>9100</v>
          </cell>
          <cell r="M1004">
            <v>-9100</v>
          </cell>
        </row>
        <row r="1005">
          <cell r="A1005" t="str">
            <v>S613203</v>
          </cell>
        </row>
        <row r="1005">
          <cell r="C1005" t="str">
            <v>王艳</v>
          </cell>
        </row>
        <row r="1005">
          <cell r="E1005" t="str">
            <v>CNY</v>
          </cell>
        </row>
        <row r="1005">
          <cell r="G1005">
            <v>0</v>
          </cell>
          <cell r="H1005">
            <v>0</v>
          </cell>
        </row>
        <row r="1005">
          <cell r="J1005">
            <v>0</v>
          </cell>
        </row>
        <row r="1005">
          <cell r="L1005">
            <v>0</v>
          </cell>
          <cell r="M1005">
            <v>0</v>
          </cell>
        </row>
        <row r="1006">
          <cell r="A1006" t="str">
            <v>S613204</v>
          </cell>
        </row>
        <row r="1006">
          <cell r="C1006" t="str">
            <v>杨浩</v>
          </cell>
        </row>
        <row r="1006">
          <cell r="E1006" t="str">
            <v>CNY</v>
          </cell>
        </row>
        <row r="1006">
          <cell r="G1006">
            <v>0</v>
          </cell>
          <cell r="H1006">
            <v>0</v>
          </cell>
        </row>
        <row r="1006">
          <cell r="J1006">
            <v>0</v>
          </cell>
        </row>
        <row r="1006">
          <cell r="L1006">
            <v>0</v>
          </cell>
          <cell r="M1006">
            <v>0</v>
          </cell>
        </row>
        <row r="1007">
          <cell r="A1007" t="str">
            <v>S613205</v>
          </cell>
        </row>
        <row r="1007">
          <cell r="C1007" t="str">
            <v>王明傲</v>
          </cell>
        </row>
        <row r="1007">
          <cell r="E1007" t="str">
            <v>CNY</v>
          </cell>
        </row>
        <row r="1007">
          <cell r="G1007">
            <v>0</v>
          </cell>
          <cell r="H1007">
            <v>0</v>
          </cell>
        </row>
        <row r="1007">
          <cell r="J1007">
            <v>0</v>
          </cell>
        </row>
        <row r="1007">
          <cell r="L1007">
            <v>0</v>
          </cell>
          <cell r="M1007">
            <v>0</v>
          </cell>
        </row>
        <row r="1008">
          <cell r="A1008" t="str">
            <v>S613206</v>
          </cell>
        </row>
        <row r="1008">
          <cell r="C1008" t="str">
            <v>李向功</v>
          </cell>
        </row>
        <row r="1008">
          <cell r="E1008" t="str">
            <v>CNY</v>
          </cell>
        </row>
        <row r="1008">
          <cell r="G1008">
            <v>0</v>
          </cell>
          <cell r="H1008">
            <v>0</v>
          </cell>
        </row>
        <row r="1008">
          <cell r="J1008">
            <v>0</v>
          </cell>
        </row>
        <row r="1008">
          <cell r="L1008">
            <v>0</v>
          </cell>
          <cell r="M1008">
            <v>0</v>
          </cell>
        </row>
        <row r="1009">
          <cell r="A1009" t="str">
            <v>S613207</v>
          </cell>
        </row>
        <row r="1009">
          <cell r="C1009" t="str">
            <v>吕宪超</v>
          </cell>
        </row>
        <row r="1009">
          <cell r="E1009" t="str">
            <v>CNY</v>
          </cell>
        </row>
        <row r="1009">
          <cell r="G1009">
            <v>2000</v>
          </cell>
          <cell r="H1009">
            <v>0</v>
          </cell>
        </row>
        <row r="1009">
          <cell r="J1009">
            <v>0</v>
          </cell>
        </row>
        <row r="1009">
          <cell r="L1009">
            <v>2000</v>
          </cell>
          <cell r="M1009">
            <v>-2000</v>
          </cell>
        </row>
        <row r="1010">
          <cell r="A1010" t="str">
            <v>S700001</v>
          </cell>
        </row>
        <row r="1010">
          <cell r="C1010" t="str">
            <v>住房公积金</v>
          </cell>
        </row>
        <row r="1010">
          <cell r="E1010" t="str">
            <v>CNY</v>
          </cell>
        </row>
        <row r="1010">
          <cell r="G1010">
            <v>-68821.9999999999</v>
          </cell>
          <cell r="H1010">
            <v>54031.4</v>
          </cell>
        </row>
        <row r="1010">
          <cell r="J1010">
            <v>55855.4</v>
          </cell>
        </row>
        <row r="1010">
          <cell r="L1010">
            <v>-70645.9999999999</v>
          </cell>
          <cell r="M1010">
            <v>70645.9999999999</v>
          </cell>
        </row>
        <row r="1011">
          <cell r="A1011" t="str">
            <v>S700002</v>
          </cell>
        </row>
        <row r="1011">
          <cell r="C1011" t="str">
            <v>养老保险</v>
          </cell>
        </row>
        <row r="1011">
          <cell r="E1011" t="str">
            <v>CNY</v>
          </cell>
        </row>
        <row r="1011">
          <cell r="G1011">
            <v>-5831.93999999983</v>
          </cell>
          <cell r="H1011">
            <v>142327.53</v>
          </cell>
        </row>
        <row r="1011">
          <cell r="J1011">
            <v>148608.44</v>
          </cell>
        </row>
        <row r="1011">
          <cell r="L1011">
            <v>-12112.8499999998</v>
          </cell>
          <cell r="M1011">
            <v>12112.8499999998</v>
          </cell>
        </row>
        <row r="1012">
          <cell r="A1012" t="str">
            <v>S700003</v>
          </cell>
        </row>
        <row r="1012">
          <cell r="C1012" t="str">
            <v>医疗保险</v>
          </cell>
        </row>
        <row r="1012">
          <cell r="E1012" t="str">
            <v>CNY</v>
          </cell>
        </row>
        <row r="1012">
          <cell r="G1012">
            <v>96630.7799999999</v>
          </cell>
          <cell r="H1012">
            <v>57768.62</v>
          </cell>
        </row>
        <row r="1012">
          <cell r="J1012">
            <v>60250.09</v>
          </cell>
        </row>
        <row r="1012">
          <cell r="L1012">
            <v>94149.3099999999</v>
          </cell>
          <cell r="M1012">
            <v>-94149.3099999999</v>
          </cell>
        </row>
        <row r="1013">
          <cell r="A1013" t="str">
            <v>S700004</v>
          </cell>
        </row>
        <row r="1013">
          <cell r="C1013" t="str">
            <v>失业保险</v>
          </cell>
        </row>
        <row r="1013">
          <cell r="E1013" t="str">
            <v>CNY</v>
          </cell>
        </row>
        <row r="1013">
          <cell r="G1013">
            <v>-5285.04</v>
          </cell>
          <cell r="H1013">
            <v>5348.8</v>
          </cell>
        </row>
        <row r="1013">
          <cell r="J1013">
            <v>5748.81</v>
          </cell>
        </row>
        <row r="1013">
          <cell r="L1013">
            <v>-5685.05</v>
          </cell>
          <cell r="M1013">
            <v>5685.05</v>
          </cell>
        </row>
        <row r="1014">
          <cell r="A1014" t="str">
            <v>S700005</v>
          </cell>
        </row>
        <row r="1014">
          <cell r="C1014" t="str">
            <v>预提费用</v>
          </cell>
        </row>
        <row r="1014">
          <cell r="E1014" t="str">
            <v>CNY</v>
          </cell>
        </row>
        <row r="1014">
          <cell r="G1014">
            <v>-4787888.11</v>
          </cell>
          <cell r="H1014">
            <v>0</v>
          </cell>
        </row>
        <row r="1014">
          <cell r="J1014">
            <v>352024.15</v>
          </cell>
        </row>
        <row r="1014">
          <cell r="L1014">
            <v>-5139912.26</v>
          </cell>
          <cell r="M1014">
            <v>5139912.26</v>
          </cell>
        </row>
        <row r="1015">
          <cell r="A1015" t="str">
            <v>S713007</v>
          </cell>
        </row>
        <row r="1015">
          <cell r="C1015" t="str">
            <v>云世昌</v>
          </cell>
        </row>
        <row r="1015">
          <cell r="E1015" t="str">
            <v>CNY</v>
          </cell>
        </row>
        <row r="1015">
          <cell r="G1015">
            <v>0</v>
          </cell>
          <cell r="H1015">
            <v>0</v>
          </cell>
        </row>
        <row r="1015">
          <cell r="J1015">
            <v>0</v>
          </cell>
        </row>
        <row r="1015">
          <cell r="L1015">
            <v>0</v>
          </cell>
          <cell r="M1015">
            <v>0</v>
          </cell>
        </row>
        <row r="1016">
          <cell r="A1016" t="str">
            <v>S737001</v>
          </cell>
        </row>
        <row r="1016">
          <cell r="C1016" t="str">
            <v>潍坊实和新能源有限公司</v>
          </cell>
        </row>
        <row r="1016">
          <cell r="E1016" t="str">
            <v>CNY</v>
          </cell>
        </row>
        <row r="1016">
          <cell r="G1016">
            <v>0</v>
          </cell>
          <cell r="H1016">
            <v>0</v>
          </cell>
        </row>
        <row r="1016">
          <cell r="J1016">
            <v>0</v>
          </cell>
        </row>
        <row r="1016">
          <cell r="L1016">
            <v>0</v>
          </cell>
          <cell r="M1016">
            <v>0</v>
          </cell>
        </row>
        <row r="1017">
          <cell r="A1017" t="str">
            <v>S8000</v>
          </cell>
        </row>
        <row r="1017">
          <cell r="C1017" t="str">
            <v>成都光华智能汽车部件有限公司</v>
          </cell>
        </row>
        <row r="1017">
          <cell r="E1017" t="str">
            <v>CNY</v>
          </cell>
        </row>
        <row r="1017">
          <cell r="G1017">
            <v>-1180467.62</v>
          </cell>
          <cell r="H1017">
            <v>0</v>
          </cell>
        </row>
        <row r="1017">
          <cell r="J1017">
            <v>269291.87</v>
          </cell>
        </row>
        <row r="1017">
          <cell r="L1017">
            <v>-1449759.49</v>
          </cell>
          <cell r="M1017">
            <v>1449759.49</v>
          </cell>
        </row>
        <row r="1018">
          <cell r="A1018" t="str">
            <v>S9000</v>
          </cell>
        </row>
        <row r="1018">
          <cell r="C1018" t="str">
            <v>北京祥瑞祥远运输有限责任公司</v>
          </cell>
        </row>
        <row r="1018">
          <cell r="E1018" t="str">
            <v>CNY</v>
          </cell>
        </row>
        <row r="1018">
          <cell r="G1018">
            <v>-2621811.1</v>
          </cell>
          <cell r="H1018">
            <v>0</v>
          </cell>
        </row>
        <row r="1018">
          <cell r="J1018">
            <v>131400</v>
          </cell>
        </row>
        <row r="1018">
          <cell r="L1018">
            <v>-2753211.1</v>
          </cell>
          <cell r="M1018">
            <v>2753211.1</v>
          </cell>
        </row>
        <row r="1019">
          <cell r="A1019" t="str">
            <v>SLX9999</v>
          </cell>
        </row>
        <row r="1019">
          <cell r="C1019" t="str">
            <v>零星业务</v>
          </cell>
        </row>
        <row r="1019">
          <cell r="E1019" t="str">
            <v>CNY</v>
          </cell>
        </row>
        <row r="1019">
          <cell r="G1019">
            <v>9661.75</v>
          </cell>
          <cell r="H1019">
            <v>8123.12</v>
          </cell>
        </row>
        <row r="1019">
          <cell r="J1019">
            <v>3520</v>
          </cell>
        </row>
        <row r="1019">
          <cell r="L1019">
            <v>14264.87</v>
          </cell>
          <cell r="M1019">
            <v>-14264.87</v>
          </cell>
        </row>
        <row r="1020">
          <cell r="A1020" t="str">
            <v>总计</v>
          </cell>
        </row>
        <row r="1020">
          <cell r="G1020">
            <v>-359228089.57</v>
          </cell>
          <cell r="H1020">
            <v>30790876.02</v>
          </cell>
        </row>
        <row r="1020">
          <cell r="J1020">
            <v>30732228.93</v>
          </cell>
        </row>
        <row r="1020">
          <cell r="L1020">
            <v>-359169442.48</v>
          </cell>
          <cell r="M1020">
            <v>359169442.48</v>
          </cell>
        </row>
        <row r="1022">
          <cell r="A1022" t="str">
            <v>按成本中心汇总</v>
          </cell>
        </row>
        <row r="1023">
          <cell r="G1023">
            <v>-359228089.57</v>
          </cell>
          <cell r="H1023">
            <v>30790876.02</v>
          </cell>
        </row>
        <row r="1023">
          <cell r="J1023">
            <v>30732228.93</v>
          </cell>
        </row>
        <row r="1023">
          <cell r="L1023">
            <v>-359169442.48</v>
          </cell>
        </row>
        <row r="1024">
          <cell r="A1024" t="str">
            <v>总计</v>
          </cell>
        </row>
        <row r="1024">
          <cell r="G1024">
            <v>-359228089.57</v>
          </cell>
          <cell r="H1024">
            <v>30790876.02</v>
          </cell>
        </row>
        <row r="1024">
          <cell r="J1024">
            <v>30732228.93</v>
          </cell>
        </row>
        <row r="1024">
          <cell r="L1024">
            <v>-359169442.48</v>
          </cell>
        </row>
        <row r="1027">
          <cell r="A1027" t="str">
            <v>按货币汇总</v>
          </cell>
        </row>
        <row r="1028">
          <cell r="A1028" t="str">
            <v>CNY</v>
          </cell>
        </row>
        <row r="1028">
          <cell r="G1028">
            <v>-359228089.57</v>
          </cell>
          <cell r="H1028">
            <v>30790876.02</v>
          </cell>
        </row>
        <row r="1028">
          <cell r="J1028">
            <v>30732228.93</v>
          </cell>
        </row>
        <row r="1028">
          <cell r="L1028">
            <v>-359169442.48</v>
          </cell>
        </row>
        <row r="1029">
          <cell r="A1029" t="str">
            <v>总计</v>
          </cell>
        </row>
        <row r="1029">
          <cell r="G1029">
            <v>-359228089.57</v>
          </cell>
          <cell r="H1029">
            <v>30790876.02</v>
          </cell>
        </row>
        <row r="1029">
          <cell r="J1029">
            <v>30732228.93</v>
          </cell>
        </row>
        <row r="1029">
          <cell r="L1029">
            <v>-359169442.48</v>
          </cell>
        </row>
        <row r="1032">
          <cell r="A1032" t="str">
            <v>按分账户汇总</v>
          </cell>
        </row>
        <row r="1033">
          <cell r="G1033">
            <v>-359228089.57</v>
          </cell>
          <cell r="H1033">
            <v>30790876.02</v>
          </cell>
        </row>
        <row r="1033">
          <cell r="J1033">
            <v>30732228.93</v>
          </cell>
        </row>
        <row r="1033">
          <cell r="L1033">
            <v>-359169442.48</v>
          </cell>
        </row>
        <row r="1034">
          <cell r="A1034" t="str">
            <v>总计</v>
          </cell>
        </row>
        <row r="1034">
          <cell r="G1034">
            <v>-359228089.57</v>
          </cell>
          <cell r="H1034">
            <v>30790876.02</v>
          </cell>
        </row>
        <row r="1034">
          <cell r="J1034">
            <v>30732228.93</v>
          </cell>
        </row>
        <row r="1034">
          <cell r="L1034">
            <v>-359169442.48</v>
          </cell>
        </row>
        <row r="1037">
          <cell r="A1037" t="str">
            <v>按总账账户汇总</v>
          </cell>
        </row>
        <row r="1038">
          <cell r="A1038" t="str">
            <v>11230101</v>
          </cell>
        </row>
        <row r="1038">
          <cell r="G1038">
            <v>8893327.8</v>
          </cell>
          <cell r="H1038">
            <v>0</v>
          </cell>
        </row>
        <row r="1038">
          <cell r="J1038">
            <v>0</v>
          </cell>
        </row>
        <row r="1038">
          <cell r="L1038">
            <v>8893327.8</v>
          </cell>
        </row>
        <row r="1039">
          <cell r="A1039" t="str">
            <v>11230201</v>
          </cell>
        </row>
        <row r="1039">
          <cell r="G1039">
            <v>4313527.58</v>
          </cell>
          <cell r="H1039">
            <v>1230955.25</v>
          </cell>
        </row>
        <row r="1039">
          <cell r="J1039">
            <v>771707.1</v>
          </cell>
        </row>
        <row r="1039">
          <cell r="L1039">
            <v>4772775.73</v>
          </cell>
        </row>
        <row r="1040">
          <cell r="A1040" t="str">
            <v>11230501</v>
          </cell>
        </row>
        <row r="1040">
          <cell r="G1040">
            <v>12100</v>
          </cell>
          <cell r="H1040">
            <v>0</v>
          </cell>
        </row>
        <row r="1040">
          <cell r="J1040">
            <v>0</v>
          </cell>
        </row>
        <row r="1040">
          <cell r="L1040">
            <v>12100</v>
          </cell>
        </row>
        <row r="1041">
          <cell r="A1041" t="str">
            <v>22020101</v>
          </cell>
        </row>
        <row r="1041">
          <cell r="G1041">
            <v>-14619355.86</v>
          </cell>
          <cell r="H1041">
            <v>0</v>
          </cell>
        </row>
        <row r="1041">
          <cell r="J1041">
            <v>1140035.97</v>
          </cell>
        </row>
        <row r="1041">
          <cell r="L1041">
            <v>-15759391.83</v>
          </cell>
        </row>
        <row r="1042">
          <cell r="A1042" t="str">
            <v>22020301</v>
          </cell>
        </row>
        <row r="1042">
          <cell r="G1042">
            <v>-237937179.3</v>
          </cell>
          <cell r="H1042">
            <v>29057126.94</v>
          </cell>
        </row>
        <row r="1042">
          <cell r="J1042">
            <v>28018465.4</v>
          </cell>
        </row>
        <row r="1042">
          <cell r="L1042">
            <v>-236898517.76</v>
          </cell>
        </row>
        <row r="1043">
          <cell r="A1043" t="str">
            <v>22020501</v>
          </cell>
        </row>
        <row r="1043">
          <cell r="G1043">
            <v>0</v>
          </cell>
          <cell r="H1043">
            <v>0</v>
          </cell>
        </row>
        <row r="1043">
          <cell r="J1043">
            <v>0</v>
          </cell>
        </row>
        <row r="1043">
          <cell r="L1043">
            <v>0</v>
          </cell>
        </row>
        <row r="1044">
          <cell r="A1044" t="str">
            <v>22410101</v>
          </cell>
        </row>
        <row r="1044">
          <cell r="G1044">
            <v>0</v>
          </cell>
          <cell r="H1044">
            <v>0</v>
          </cell>
        </row>
        <row r="1044">
          <cell r="J1044">
            <v>0</v>
          </cell>
        </row>
        <row r="1044">
          <cell r="L1044">
            <v>0</v>
          </cell>
        </row>
        <row r="1045">
          <cell r="A1045" t="str">
            <v>22410201</v>
          </cell>
        </row>
        <row r="1045">
          <cell r="G1045">
            <v>-110708909.08</v>
          </cell>
          <cell r="H1045">
            <v>34477.48</v>
          </cell>
        </row>
        <row r="1045">
          <cell r="J1045">
            <v>7876.94</v>
          </cell>
        </row>
        <row r="1045">
          <cell r="L1045">
            <v>-110682308.54</v>
          </cell>
        </row>
        <row r="1046">
          <cell r="A1046" t="str">
            <v>22410501</v>
          </cell>
        </row>
        <row r="1046">
          <cell r="G1046">
            <v>-4787888.11</v>
          </cell>
          <cell r="H1046">
            <v>0</v>
          </cell>
        </row>
        <row r="1046">
          <cell r="J1046">
            <v>352024.15</v>
          </cell>
        </row>
        <row r="1046">
          <cell r="L1046">
            <v>-5139912.26</v>
          </cell>
        </row>
        <row r="1047">
          <cell r="A1047" t="str">
            <v>22410801</v>
          </cell>
        </row>
        <row r="1047">
          <cell r="G1047">
            <v>-4410404.4</v>
          </cell>
          <cell r="H1047">
            <v>208840</v>
          </cell>
        </row>
        <row r="1047">
          <cell r="J1047">
            <v>171656.63</v>
          </cell>
        </row>
        <row r="1047">
          <cell r="L1047">
            <v>-4373221.03</v>
          </cell>
        </row>
        <row r="1048">
          <cell r="A1048" t="str">
            <v>22410901</v>
          </cell>
        </row>
        <row r="1048">
          <cell r="G1048">
            <v>16691.7999999999</v>
          </cell>
          <cell r="H1048">
            <v>259476.35</v>
          </cell>
        </row>
        <row r="1048">
          <cell r="J1048">
            <v>270462.74</v>
          </cell>
        </row>
        <row r="1048">
          <cell r="L1048">
            <v>5705.40999999991</v>
          </cell>
        </row>
        <row r="1049">
          <cell r="A1049" t="str">
            <v>总计</v>
          </cell>
        </row>
        <row r="1049">
          <cell r="G1049">
            <v>-359228089.57</v>
          </cell>
          <cell r="H1049">
            <v>30790876.02</v>
          </cell>
        </row>
        <row r="1049">
          <cell r="J1049">
            <v>30732228.93</v>
          </cell>
        </row>
        <row r="1049">
          <cell r="L1049">
            <v>-359169442.48</v>
          </cell>
        </row>
        <row r="1052">
          <cell r="A1052" t="str">
            <v>按日记账汇总</v>
          </cell>
        </row>
        <row r="1053">
          <cell r="A1053" t="str">
            <v>SADJ</v>
          </cell>
        </row>
        <row r="1053">
          <cell r="G1053">
            <v>-11683360.55</v>
          </cell>
          <cell r="H1053">
            <v>0</v>
          </cell>
        </row>
        <row r="1053">
          <cell r="J1053">
            <v>0</v>
          </cell>
        </row>
        <row r="1053">
          <cell r="L1053">
            <v>-11683360.55</v>
          </cell>
        </row>
        <row r="1054">
          <cell r="A1054" t="str">
            <v>SCNC-FI</v>
          </cell>
        </row>
        <row r="1054">
          <cell r="G1054">
            <v>-3196639.96</v>
          </cell>
          <cell r="H1054">
            <v>0</v>
          </cell>
        </row>
        <row r="1054">
          <cell r="J1054">
            <v>0</v>
          </cell>
        </row>
        <row r="1054">
          <cell r="L1054">
            <v>-3196639.96</v>
          </cell>
        </row>
        <row r="1055">
          <cell r="A1055" t="str">
            <v>SCN-FI</v>
          </cell>
        </row>
        <row r="1055">
          <cell r="G1055">
            <v>433024729.06</v>
          </cell>
          <cell r="H1055">
            <v>11225718.37</v>
          </cell>
        </row>
        <row r="1055">
          <cell r="J1055">
            <v>0</v>
          </cell>
        </row>
        <row r="1055">
          <cell r="L1055">
            <v>444250447.43</v>
          </cell>
        </row>
        <row r="1056">
          <cell r="A1056" t="str">
            <v>SINVC-FI</v>
          </cell>
        </row>
        <row r="1056">
          <cell r="G1056">
            <v>110628114.26</v>
          </cell>
          <cell r="H1056">
            <v>0</v>
          </cell>
        </row>
        <row r="1056">
          <cell r="J1056">
            <v>-911663.82</v>
          </cell>
        </row>
        <row r="1056">
          <cell r="L1056">
            <v>111539778.08</v>
          </cell>
        </row>
        <row r="1057">
          <cell r="A1057" t="str">
            <v>SINV-FI</v>
          </cell>
        </row>
        <row r="1057">
          <cell r="G1057">
            <v>-1724274328.85</v>
          </cell>
          <cell r="H1057">
            <v>0</v>
          </cell>
        </row>
        <row r="1057">
          <cell r="J1057">
            <v>30590834.65</v>
          </cell>
        </row>
        <row r="1057">
          <cell r="L1057">
            <v>-1754865163.5</v>
          </cell>
        </row>
        <row r="1058">
          <cell r="A1058" t="str">
            <v>SPAY</v>
          </cell>
        </row>
        <row r="1058">
          <cell r="G1058">
            <v>836273396.469999</v>
          </cell>
          <cell r="H1058">
            <v>19565157.65</v>
          </cell>
        </row>
        <row r="1058">
          <cell r="J1058">
            <v>1053058.1</v>
          </cell>
        </row>
        <row r="1058">
          <cell r="L1058">
            <v>854785496.019999</v>
          </cell>
        </row>
        <row r="1059">
          <cell r="A1059" t="str">
            <v>总计</v>
          </cell>
        </row>
        <row r="1059">
          <cell r="G1059">
            <v>-359228089.570002</v>
          </cell>
          <cell r="H1059">
            <v>30790876.02</v>
          </cell>
        </row>
        <row r="1059">
          <cell r="J1059">
            <v>30732228.93</v>
          </cell>
        </row>
        <row r="1059">
          <cell r="L1059">
            <v>-359169442.480002</v>
          </cell>
        </row>
        <row r="1062">
          <cell r="A1062" t="str">
            <v>按项目汇总</v>
          </cell>
        </row>
        <row r="1063">
          <cell r="G1063">
            <v>-359228089.57</v>
          </cell>
          <cell r="H1063">
            <v>30790876.02</v>
          </cell>
        </row>
        <row r="1063">
          <cell r="J1063">
            <v>30732228.93</v>
          </cell>
        </row>
        <row r="1063">
          <cell r="L1063">
            <v>-359169442.48</v>
          </cell>
        </row>
        <row r="1064">
          <cell r="A1064" t="str">
            <v>总计</v>
          </cell>
        </row>
        <row r="1064">
          <cell r="G1064">
            <v>-359228089.57</v>
          </cell>
          <cell r="H1064">
            <v>30790876.02</v>
          </cell>
        </row>
        <row r="1064">
          <cell r="J1064">
            <v>30732228.93</v>
          </cell>
        </row>
        <row r="1064">
          <cell r="L1064">
            <v>-359169442.48</v>
          </cell>
        </row>
        <row r="1067">
          <cell r="A1067" t="str">
            <v>报告结束</v>
          </cell>
        </row>
        <row r="1070">
          <cell r="F1070" t="str">
            <v>搜索标准</v>
          </cell>
        </row>
        <row r="1071">
          <cell r="F1071" t="str">
            <v>总账会计期</v>
          </cell>
        </row>
        <row r="1071">
          <cell r="I1071" t="str">
            <v>范围</v>
          </cell>
        </row>
        <row r="1071">
          <cell r="K1071" t="str">
            <v>6</v>
          </cell>
        </row>
        <row r="1072">
          <cell r="F1072" t="str">
            <v>总账日历年度</v>
          </cell>
        </row>
        <row r="1072">
          <cell r="I1072" t="str">
            <v>范围</v>
          </cell>
        </row>
        <row r="1072">
          <cell r="K1072" t="str">
            <v>2024</v>
          </cell>
        </row>
        <row r="1075">
          <cell r="A1075" t="str">
            <v>由 张巧慧 从域 HBGHRC，会计单位 2000，于 2024-07-04 14:23 打印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供应商代码</v>
          </cell>
          <cell r="B1" t="str">
            <v>业务联系姓名</v>
          </cell>
        </row>
        <row r="1">
          <cell r="D1" t="str">
            <v>货币</v>
          </cell>
          <cell r="E1" t="str">
            <v>未结余额</v>
          </cell>
          <cell r="F1" t="str">
            <v>借方</v>
          </cell>
          <cell r="G1" t="str">
            <v>折扣</v>
          </cell>
          <cell r="H1" t="str">
            <v>借方</v>
          </cell>
          <cell r="I1" t="str">
            <v>借方万元</v>
          </cell>
        </row>
        <row r="1">
          <cell r="K1" t="str">
            <v>贷方</v>
          </cell>
          <cell r="L1" t="str">
            <v>结算余额</v>
          </cell>
          <cell r="M1" t="str">
            <v>余额</v>
          </cell>
          <cell r="N1" t="str">
            <v>余额万元</v>
          </cell>
        </row>
        <row r="2">
          <cell r="A2" t="str">
            <v>S1000</v>
          </cell>
          <cell r="B2" t="str">
            <v>北京光华荣昌汽车部件有限公司</v>
          </cell>
        </row>
        <row r="2">
          <cell r="D2" t="str">
            <v>CNY</v>
          </cell>
          <cell r="E2">
            <v>-1.49011611938477e-8</v>
          </cell>
          <cell r="F2">
            <v>2249345.38</v>
          </cell>
        </row>
        <row r="2">
          <cell r="H2">
            <v>2249345.38</v>
          </cell>
          <cell r="I2">
            <v>224.934538</v>
          </cell>
          <cell r="J2">
            <v>2249345.38</v>
          </cell>
        </row>
        <row r="2">
          <cell r="L2">
            <v>-1.49011611938477e-8</v>
          </cell>
          <cell r="M2">
            <v>0</v>
          </cell>
          <cell r="N2">
            <v>0</v>
          </cell>
          <cell r="O2" t="e">
            <v>#N/A</v>
          </cell>
          <cell r="P2" t="str">
            <v>应付</v>
          </cell>
          <cell r="Q2" t="str">
            <v>元</v>
          </cell>
          <cell r="R2" t="str">
            <v>应付0元</v>
          </cell>
        </row>
        <row r="3">
          <cell r="A3" t="str">
            <v>S1001</v>
          </cell>
          <cell r="B3" t="str">
            <v>北京光华荣昌汽车部件有限公司</v>
          </cell>
        </row>
        <row r="3">
          <cell r="D3" t="str">
            <v>CNY</v>
          </cell>
          <cell r="E3">
            <v>0</v>
          </cell>
          <cell r="F3">
            <v>0</v>
          </cell>
        </row>
        <row r="3">
          <cell r="H3">
            <v>0</v>
          </cell>
          <cell r="I3">
            <v>0</v>
          </cell>
          <cell r="J3">
            <v>0</v>
          </cell>
        </row>
        <row r="3">
          <cell r="L3">
            <v>0</v>
          </cell>
          <cell r="M3">
            <v>0</v>
          </cell>
          <cell r="N3">
            <v>0</v>
          </cell>
          <cell r="O3" t="e">
            <v>#N/A</v>
          </cell>
          <cell r="P3" t="str">
            <v>应付</v>
          </cell>
          <cell r="Q3" t="str">
            <v>元</v>
          </cell>
          <cell r="R3" t="str">
            <v>应付0元</v>
          </cell>
        </row>
        <row r="4">
          <cell r="A4" t="str">
            <v>S3000</v>
          </cell>
          <cell r="B4" t="str">
            <v>潍坊光华荣昌汽车技术有限公司</v>
          </cell>
        </row>
        <row r="4">
          <cell r="D4" t="str">
            <v>CNY</v>
          </cell>
          <cell r="E4">
            <v>2398635.58</v>
          </cell>
          <cell r="F4">
            <v>0</v>
          </cell>
        </row>
        <row r="4">
          <cell r="H4">
            <v>0</v>
          </cell>
          <cell r="I4">
            <v>0</v>
          </cell>
          <cell r="J4">
            <v>0</v>
          </cell>
        </row>
        <row r="4">
          <cell r="L4">
            <v>2398635.58</v>
          </cell>
          <cell r="M4">
            <v>-2398635.58</v>
          </cell>
          <cell r="N4">
            <v>-239.863558</v>
          </cell>
          <cell r="O4" t="e">
            <v>#N/A</v>
          </cell>
          <cell r="P4" t="str">
            <v>应付</v>
          </cell>
          <cell r="Q4" t="str">
            <v>元</v>
          </cell>
          <cell r="R4" t="str">
            <v>应付-2398635.58元</v>
          </cell>
        </row>
        <row r="5">
          <cell r="A5" t="str">
            <v>S343001</v>
          </cell>
          <cell r="B5" t="str">
            <v>湖南光华荣昌汽车部件有限公司</v>
          </cell>
        </row>
        <row r="5">
          <cell r="D5" t="str">
            <v>CNY</v>
          </cell>
          <cell r="E5">
            <v>0</v>
          </cell>
          <cell r="F5">
            <v>0</v>
          </cell>
        </row>
        <row r="5">
          <cell r="H5">
            <v>0</v>
          </cell>
          <cell r="I5">
            <v>0</v>
          </cell>
          <cell r="J5">
            <v>0</v>
          </cell>
        </row>
        <row r="5">
          <cell r="L5">
            <v>0</v>
          </cell>
          <cell r="M5">
            <v>0</v>
          </cell>
          <cell r="N5">
            <v>0</v>
          </cell>
          <cell r="O5" t="e">
            <v>#N/A</v>
          </cell>
          <cell r="P5" t="str">
            <v>应付</v>
          </cell>
          <cell r="Q5" t="str">
            <v>元</v>
          </cell>
          <cell r="R5" t="str">
            <v>应付0元</v>
          </cell>
        </row>
        <row r="6">
          <cell r="A6" t="str">
            <v>S4000</v>
          </cell>
          <cell r="B6" t="str">
            <v>西安光华荣昌汽车部件有限公司</v>
          </cell>
        </row>
        <row r="6">
          <cell r="D6" t="str">
            <v>CNY</v>
          </cell>
          <cell r="E6">
            <v>-4322384.92</v>
          </cell>
          <cell r="F6">
            <v>0</v>
          </cell>
        </row>
        <row r="6">
          <cell r="H6">
            <v>0</v>
          </cell>
          <cell r="I6">
            <v>0</v>
          </cell>
          <cell r="J6">
            <v>1640947.13</v>
          </cell>
        </row>
        <row r="6">
          <cell r="L6">
            <v>-5963332.05</v>
          </cell>
          <cell r="M6">
            <v>5963332.05</v>
          </cell>
          <cell r="N6">
            <v>596.333205</v>
          </cell>
          <cell r="O6" t="e">
            <v>#N/A</v>
          </cell>
          <cell r="P6" t="str">
            <v>应付</v>
          </cell>
          <cell r="Q6" t="str">
            <v>元</v>
          </cell>
          <cell r="R6" t="str">
            <v>应付5963332.05元</v>
          </cell>
        </row>
        <row r="7">
          <cell r="A7" t="str">
            <v>S411003</v>
          </cell>
          <cell r="B7" t="str">
            <v>北京市京宁通海经贸有限公司</v>
          </cell>
        </row>
        <row r="7">
          <cell r="D7" t="str">
            <v>CNY</v>
          </cell>
          <cell r="E7">
            <v>0</v>
          </cell>
          <cell r="F7">
            <v>0</v>
          </cell>
        </row>
        <row r="7">
          <cell r="H7">
            <v>0</v>
          </cell>
          <cell r="I7">
            <v>0</v>
          </cell>
          <cell r="J7">
            <v>0</v>
          </cell>
        </row>
        <row r="7">
          <cell r="L7">
            <v>0</v>
          </cell>
          <cell r="M7">
            <v>0</v>
          </cell>
          <cell r="N7">
            <v>0</v>
          </cell>
          <cell r="O7" t="str">
            <v>S411003</v>
          </cell>
          <cell r="P7" t="str">
            <v>应付</v>
          </cell>
          <cell r="Q7" t="str">
            <v>元</v>
          </cell>
          <cell r="R7" t="str">
            <v>应付0元</v>
          </cell>
        </row>
        <row r="8">
          <cell r="A8" t="str">
            <v>S411004</v>
          </cell>
          <cell r="B8" t="str">
            <v>北京捷安思丽技术开发有限公司</v>
          </cell>
        </row>
        <row r="8">
          <cell r="D8" t="str">
            <v>CNY</v>
          </cell>
          <cell r="E8">
            <v>-55595.36</v>
          </cell>
          <cell r="F8">
            <v>10200</v>
          </cell>
          <cell r="G8">
            <v>0.02</v>
          </cell>
          <cell r="H8">
            <v>10199.98</v>
          </cell>
          <cell r="I8">
            <v>1.019998</v>
          </cell>
          <cell r="J8">
            <v>200</v>
          </cell>
        </row>
        <row r="8">
          <cell r="L8">
            <v>-45595.36</v>
          </cell>
          <cell r="M8">
            <v>45595.36</v>
          </cell>
          <cell r="N8">
            <v>4.559536</v>
          </cell>
          <cell r="O8" t="str">
            <v>S411004</v>
          </cell>
          <cell r="P8" t="str">
            <v>应付</v>
          </cell>
          <cell r="Q8" t="str">
            <v>元</v>
          </cell>
          <cell r="R8" t="str">
            <v>应付45595.36元</v>
          </cell>
        </row>
        <row r="9">
          <cell r="A9" t="str">
            <v>S411005</v>
          </cell>
          <cell r="B9" t="str">
            <v>北京东方华康自动化设备有限公司</v>
          </cell>
        </row>
        <row r="9">
          <cell r="D9" t="str">
            <v>CNY</v>
          </cell>
          <cell r="E9">
            <v>-5102.09</v>
          </cell>
          <cell r="F9">
            <v>5100</v>
          </cell>
        </row>
        <row r="9">
          <cell r="H9">
            <v>5100</v>
          </cell>
          <cell r="I9">
            <v>0.51</v>
          </cell>
          <cell r="J9">
            <v>6802.78</v>
          </cell>
        </row>
        <row r="9">
          <cell r="L9">
            <v>-6804.87</v>
          </cell>
          <cell r="M9">
            <v>6804.87</v>
          </cell>
          <cell r="N9">
            <v>0.680487</v>
          </cell>
          <cell r="O9" t="str">
            <v>S411005</v>
          </cell>
          <cell r="P9" t="str">
            <v>应付</v>
          </cell>
          <cell r="Q9" t="str">
            <v>元</v>
          </cell>
          <cell r="R9" t="str">
            <v>应付6804.87元</v>
          </cell>
        </row>
        <row r="10">
          <cell r="A10" t="str">
            <v>S411006</v>
          </cell>
          <cell r="B10" t="str">
            <v>北京中万盛贸易有限责任公司</v>
          </cell>
        </row>
        <row r="10">
          <cell r="D10" t="str">
            <v>CNY</v>
          </cell>
          <cell r="E10">
            <v>-381666.31</v>
          </cell>
          <cell r="F10">
            <v>0</v>
          </cell>
        </row>
        <row r="10">
          <cell r="H10">
            <v>0</v>
          </cell>
          <cell r="I10">
            <v>0</v>
          </cell>
          <cell r="J10">
            <v>92914.35</v>
          </cell>
        </row>
        <row r="10">
          <cell r="L10">
            <v>-474580.66</v>
          </cell>
          <cell r="M10">
            <v>474580.66</v>
          </cell>
          <cell r="N10">
            <v>47.458066</v>
          </cell>
          <cell r="O10" t="str">
            <v>S411006</v>
          </cell>
          <cell r="P10" t="str">
            <v>应付</v>
          </cell>
          <cell r="Q10" t="str">
            <v>元</v>
          </cell>
          <cell r="R10" t="str">
            <v>应付474580.66元</v>
          </cell>
        </row>
        <row r="11">
          <cell r="A11" t="str">
            <v>S411007</v>
          </cell>
          <cell r="B11" t="str">
            <v>北京浦东三浦标准件有限公司</v>
          </cell>
        </row>
        <row r="11">
          <cell r="D11" t="str">
            <v>CNY</v>
          </cell>
          <cell r="E11">
            <v>-3024508.82</v>
          </cell>
          <cell r="F11">
            <v>72100</v>
          </cell>
          <cell r="G11">
            <v>0.21</v>
          </cell>
          <cell r="H11">
            <v>72099.79</v>
          </cell>
          <cell r="I11">
            <v>7.209979</v>
          </cell>
          <cell r="J11">
            <v>125485.32</v>
          </cell>
        </row>
        <row r="11">
          <cell r="L11">
            <v>-3077894.14</v>
          </cell>
          <cell r="M11">
            <v>3077894.14</v>
          </cell>
          <cell r="N11">
            <v>307.789414</v>
          </cell>
          <cell r="O11" t="str">
            <v>S411007</v>
          </cell>
          <cell r="P11" t="str">
            <v>应付</v>
          </cell>
          <cell r="Q11" t="str">
            <v>元</v>
          </cell>
          <cell r="R11" t="str">
            <v>应付3077894.14元</v>
          </cell>
        </row>
        <row r="12">
          <cell r="A12" t="str">
            <v>S411008</v>
          </cell>
          <cell r="B12" t="str">
            <v>北京瑞德佑业科技有限公司</v>
          </cell>
        </row>
        <row r="12">
          <cell r="D12" t="str">
            <v>CNY</v>
          </cell>
          <cell r="E12">
            <v>8340</v>
          </cell>
          <cell r="F12">
            <v>0</v>
          </cell>
        </row>
        <row r="12">
          <cell r="H12">
            <v>0</v>
          </cell>
          <cell r="I12">
            <v>0</v>
          </cell>
          <cell r="J12">
            <v>0</v>
          </cell>
        </row>
        <row r="12">
          <cell r="L12">
            <v>8340</v>
          </cell>
          <cell r="M12">
            <v>-8340</v>
          </cell>
          <cell r="N12">
            <v>-0.834</v>
          </cell>
          <cell r="O12" t="str">
            <v>S411008</v>
          </cell>
          <cell r="P12" t="str">
            <v>应付</v>
          </cell>
          <cell r="Q12" t="str">
            <v>元</v>
          </cell>
          <cell r="R12" t="str">
            <v>应付-8340元</v>
          </cell>
        </row>
        <row r="13">
          <cell r="A13" t="str">
            <v>S411009</v>
          </cell>
          <cell r="B13" t="str">
            <v>北京兴塑化工产品有限公司</v>
          </cell>
        </row>
        <row r="13">
          <cell r="D13" t="str">
            <v>CNY</v>
          </cell>
          <cell r="E13">
            <v>59500</v>
          </cell>
          <cell r="F13">
            <v>0</v>
          </cell>
        </row>
        <row r="13">
          <cell r="H13">
            <v>0</v>
          </cell>
          <cell r="I13">
            <v>0</v>
          </cell>
          <cell r="J13">
            <v>0</v>
          </cell>
        </row>
        <row r="13">
          <cell r="L13">
            <v>59500</v>
          </cell>
          <cell r="M13">
            <v>-59500</v>
          </cell>
          <cell r="N13">
            <v>-5.95</v>
          </cell>
          <cell r="O13" t="str">
            <v>S411009</v>
          </cell>
          <cell r="P13" t="str">
            <v>应付</v>
          </cell>
          <cell r="Q13" t="str">
            <v>元</v>
          </cell>
          <cell r="R13" t="str">
            <v>应付-59500元</v>
          </cell>
        </row>
        <row r="14">
          <cell r="A14" t="str">
            <v>S411010</v>
          </cell>
          <cell r="B14" t="str">
            <v>北京多宾城建筑机械有限公司</v>
          </cell>
        </row>
        <row r="14">
          <cell r="D14" t="str">
            <v>CNY</v>
          </cell>
          <cell r="E14">
            <v>-1023541.73</v>
          </cell>
          <cell r="F14">
            <v>0</v>
          </cell>
        </row>
        <row r="14">
          <cell r="H14">
            <v>0</v>
          </cell>
          <cell r="I14">
            <v>0</v>
          </cell>
          <cell r="J14">
            <v>39953.84</v>
          </cell>
        </row>
        <row r="14">
          <cell r="L14">
            <v>-1063495.57</v>
          </cell>
          <cell r="M14">
            <v>1063495.57</v>
          </cell>
          <cell r="N14">
            <v>106.349557</v>
          </cell>
          <cell r="O14" t="str">
            <v>S411010</v>
          </cell>
          <cell r="P14" t="str">
            <v>应付</v>
          </cell>
          <cell r="Q14" t="str">
            <v>元</v>
          </cell>
          <cell r="R14" t="str">
            <v>应付1063495.57元</v>
          </cell>
        </row>
        <row r="15">
          <cell r="A15" t="str">
            <v>S411012</v>
          </cell>
          <cell r="B15" t="str">
            <v>北京旺博林包装材料有限公司</v>
          </cell>
        </row>
        <row r="15">
          <cell r="D15" t="str">
            <v>CNY</v>
          </cell>
          <cell r="E15">
            <v>-12628.11</v>
          </cell>
          <cell r="F15">
            <v>10000</v>
          </cell>
        </row>
        <row r="15">
          <cell r="H15">
            <v>10000</v>
          </cell>
          <cell r="I15">
            <v>1</v>
          </cell>
          <cell r="J15">
            <v>33900</v>
          </cell>
        </row>
        <row r="15">
          <cell r="L15">
            <v>-36528.11</v>
          </cell>
          <cell r="M15">
            <v>36528.11</v>
          </cell>
          <cell r="N15">
            <v>3.652811</v>
          </cell>
          <cell r="O15" t="str">
            <v>S411012</v>
          </cell>
          <cell r="P15" t="str">
            <v>应付</v>
          </cell>
          <cell r="Q15" t="str">
            <v>元</v>
          </cell>
          <cell r="R15" t="str">
            <v>应付36528.11元</v>
          </cell>
        </row>
        <row r="16">
          <cell r="A16" t="str">
            <v>S411013</v>
          </cell>
          <cell r="B16" t="str">
            <v>北京瑞隆祥模具有限公司</v>
          </cell>
        </row>
        <row r="16">
          <cell r="D16" t="str">
            <v>CNY</v>
          </cell>
          <cell r="E16">
            <v>-1219055.76</v>
          </cell>
          <cell r="F16">
            <v>0</v>
          </cell>
        </row>
        <row r="16">
          <cell r="H16">
            <v>0</v>
          </cell>
          <cell r="I16">
            <v>0</v>
          </cell>
          <cell r="J16">
            <v>0</v>
          </cell>
        </row>
        <row r="16">
          <cell r="L16">
            <v>-1219055.76</v>
          </cell>
          <cell r="M16">
            <v>1219055.76</v>
          </cell>
          <cell r="N16">
            <v>121.905576</v>
          </cell>
          <cell r="O16" t="str">
            <v>S411013</v>
          </cell>
          <cell r="P16" t="str">
            <v>应付</v>
          </cell>
          <cell r="Q16" t="str">
            <v>元</v>
          </cell>
          <cell r="R16" t="str">
            <v>应付1219055.76元</v>
          </cell>
        </row>
        <row r="17">
          <cell r="A17" t="str">
            <v>S411014</v>
          </cell>
          <cell r="B17" t="str">
            <v>北京京科兴业科技发展有限公司</v>
          </cell>
        </row>
        <row r="17">
          <cell r="D17" t="str">
            <v>CNY</v>
          </cell>
          <cell r="E17">
            <v>-4500</v>
          </cell>
          <cell r="F17">
            <v>0</v>
          </cell>
        </row>
        <row r="17">
          <cell r="H17">
            <v>0</v>
          </cell>
          <cell r="I17">
            <v>0</v>
          </cell>
          <cell r="J17">
            <v>0</v>
          </cell>
        </row>
        <row r="17">
          <cell r="L17">
            <v>-4500</v>
          </cell>
          <cell r="M17">
            <v>4500</v>
          </cell>
          <cell r="N17">
            <v>0.45</v>
          </cell>
          <cell r="O17" t="str">
            <v>S411014</v>
          </cell>
          <cell r="P17" t="str">
            <v>应付</v>
          </cell>
          <cell r="Q17" t="str">
            <v>元</v>
          </cell>
          <cell r="R17" t="str">
            <v>应付4500元</v>
          </cell>
        </row>
        <row r="18">
          <cell r="A18" t="str">
            <v>S411017</v>
          </cell>
          <cell r="B18" t="str">
            <v>北京奇美玉隆商贸有限责任公司</v>
          </cell>
        </row>
        <row r="18">
          <cell r="D18" t="str">
            <v>CNY</v>
          </cell>
          <cell r="E18">
            <v>-1582743.68</v>
          </cell>
          <cell r="F18">
            <v>0</v>
          </cell>
        </row>
        <row r="18">
          <cell r="H18">
            <v>0</v>
          </cell>
          <cell r="I18">
            <v>0</v>
          </cell>
          <cell r="J18">
            <v>0</v>
          </cell>
        </row>
        <row r="18">
          <cell r="L18">
            <v>-1582743.68</v>
          </cell>
          <cell r="M18">
            <v>1582743.68</v>
          </cell>
          <cell r="N18">
            <v>158.274368</v>
          </cell>
          <cell r="O18" t="str">
            <v>S411017</v>
          </cell>
          <cell r="P18" t="str">
            <v>应付</v>
          </cell>
          <cell r="Q18" t="str">
            <v>元</v>
          </cell>
          <cell r="R18" t="str">
            <v>应付1582743.68元</v>
          </cell>
        </row>
        <row r="19">
          <cell r="A19" t="str">
            <v>S411018</v>
          </cell>
          <cell r="B19" t="str">
            <v>北京三浦易购科技有限公司</v>
          </cell>
        </row>
        <row r="19">
          <cell r="D19" t="str">
            <v>CNY</v>
          </cell>
          <cell r="E19">
            <v>-47499.0900000001</v>
          </cell>
          <cell r="F19">
            <v>0</v>
          </cell>
        </row>
        <row r="19">
          <cell r="H19">
            <v>0</v>
          </cell>
          <cell r="I19">
            <v>0</v>
          </cell>
          <cell r="J19">
            <v>4618.54</v>
          </cell>
        </row>
        <row r="19">
          <cell r="L19">
            <v>-52117.6300000001</v>
          </cell>
          <cell r="M19">
            <v>52117.6300000001</v>
          </cell>
          <cell r="N19">
            <v>5.21176300000001</v>
          </cell>
          <cell r="O19" t="str">
            <v>S411018</v>
          </cell>
          <cell r="P19" t="str">
            <v>应付</v>
          </cell>
          <cell r="Q19" t="str">
            <v>元</v>
          </cell>
          <cell r="R19" t="str">
            <v>应付52117.6300000001元</v>
          </cell>
        </row>
        <row r="20">
          <cell r="A20" t="str">
            <v>S411019</v>
          </cell>
          <cell r="B20" t="str">
            <v>多科迪(北京)塑胶颜料有限公司</v>
          </cell>
        </row>
        <row r="20">
          <cell r="D20" t="str">
            <v>CNY</v>
          </cell>
          <cell r="E20">
            <v>-6531</v>
          </cell>
          <cell r="F20">
            <v>0</v>
          </cell>
        </row>
        <row r="20">
          <cell r="H20">
            <v>0</v>
          </cell>
          <cell r="I20">
            <v>0</v>
          </cell>
          <cell r="J20">
            <v>0</v>
          </cell>
        </row>
        <row r="20">
          <cell r="L20">
            <v>-6531</v>
          </cell>
          <cell r="M20">
            <v>6531</v>
          </cell>
          <cell r="N20">
            <v>0.6531</v>
          </cell>
          <cell r="O20" t="str">
            <v>S411019</v>
          </cell>
          <cell r="P20" t="str">
            <v>应付</v>
          </cell>
          <cell r="Q20" t="str">
            <v>元</v>
          </cell>
          <cell r="R20" t="str">
            <v>应付6531元</v>
          </cell>
        </row>
        <row r="21">
          <cell r="A21" t="str">
            <v>S411020</v>
          </cell>
          <cell r="B21" t="str">
            <v>北京和昌明汽车内饰件有限公司</v>
          </cell>
        </row>
        <row r="21">
          <cell r="D21" t="str">
            <v>CNY</v>
          </cell>
          <cell r="E21">
            <v>-1525.47</v>
          </cell>
          <cell r="F21">
            <v>0</v>
          </cell>
        </row>
        <row r="21">
          <cell r="H21">
            <v>0</v>
          </cell>
          <cell r="I21">
            <v>0</v>
          </cell>
          <cell r="J21">
            <v>0</v>
          </cell>
        </row>
        <row r="21">
          <cell r="L21">
            <v>-1525.47</v>
          </cell>
          <cell r="M21">
            <v>1525.47</v>
          </cell>
          <cell r="N21">
            <v>0.152547</v>
          </cell>
          <cell r="O21" t="str">
            <v>S411020</v>
          </cell>
          <cell r="P21" t="str">
            <v>应付</v>
          </cell>
          <cell r="Q21" t="str">
            <v>元</v>
          </cell>
          <cell r="R21" t="str">
            <v>应付1525.47元</v>
          </cell>
        </row>
        <row r="22">
          <cell r="A22" t="str">
            <v>S411021</v>
          </cell>
          <cell r="B22" t="str">
            <v>北京鹏宇兴业精密模具制造有限公司</v>
          </cell>
        </row>
        <row r="22">
          <cell r="D22" t="str">
            <v>CNY</v>
          </cell>
          <cell r="E22">
            <v>-40459.9900000001</v>
          </cell>
          <cell r="F22">
            <v>20000</v>
          </cell>
        </row>
        <row r="22">
          <cell r="H22">
            <v>20000</v>
          </cell>
          <cell r="I22">
            <v>2</v>
          </cell>
          <cell r="J22">
            <v>0</v>
          </cell>
        </row>
        <row r="22">
          <cell r="L22">
            <v>-20459.9900000001</v>
          </cell>
          <cell r="M22">
            <v>20459.9900000001</v>
          </cell>
          <cell r="N22">
            <v>2.04599900000001</v>
          </cell>
          <cell r="O22" t="str">
            <v>S411021</v>
          </cell>
          <cell r="P22" t="str">
            <v>应付</v>
          </cell>
          <cell r="Q22" t="str">
            <v>元</v>
          </cell>
          <cell r="R22" t="str">
            <v>应付20459.9900000001元</v>
          </cell>
        </row>
        <row r="23">
          <cell r="A23" t="str">
            <v>S411022</v>
          </cell>
          <cell r="B23" t="str">
            <v>北京恒信日晟机电设备有限公司</v>
          </cell>
        </row>
        <row r="23">
          <cell r="D23" t="str">
            <v>CNY</v>
          </cell>
          <cell r="E23">
            <v>131396</v>
          </cell>
          <cell r="F23">
            <v>0</v>
          </cell>
        </row>
        <row r="23">
          <cell r="H23">
            <v>0</v>
          </cell>
          <cell r="I23">
            <v>0</v>
          </cell>
          <cell r="J23">
            <v>0</v>
          </cell>
        </row>
        <row r="23">
          <cell r="L23">
            <v>131396</v>
          </cell>
          <cell r="M23">
            <v>-131396</v>
          </cell>
          <cell r="N23">
            <v>-13.1396</v>
          </cell>
          <cell r="O23" t="str">
            <v>S411022</v>
          </cell>
          <cell r="P23" t="str">
            <v>应付</v>
          </cell>
          <cell r="Q23" t="str">
            <v>元</v>
          </cell>
          <cell r="R23" t="str">
            <v>应付-131396元</v>
          </cell>
        </row>
        <row r="24">
          <cell r="A24" t="str">
            <v>S411023</v>
          </cell>
          <cell r="B24" t="str">
            <v>北京市橡塑减震器材厂</v>
          </cell>
        </row>
        <row r="24">
          <cell r="D24" t="str">
            <v>CNY</v>
          </cell>
          <cell r="E24">
            <v>-2369.86</v>
          </cell>
          <cell r="F24">
            <v>0</v>
          </cell>
        </row>
        <row r="24">
          <cell r="H24">
            <v>0</v>
          </cell>
          <cell r="I24">
            <v>0</v>
          </cell>
          <cell r="J24">
            <v>0</v>
          </cell>
        </row>
        <row r="24">
          <cell r="L24">
            <v>-2369.86</v>
          </cell>
          <cell r="M24">
            <v>2369.86</v>
          </cell>
          <cell r="N24">
            <v>0.236986</v>
          </cell>
          <cell r="O24" t="str">
            <v>S411023</v>
          </cell>
          <cell r="P24" t="str">
            <v>应付</v>
          </cell>
          <cell r="Q24" t="str">
            <v>元</v>
          </cell>
          <cell r="R24" t="str">
            <v>应付2369.86元</v>
          </cell>
        </row>
        <row r="25">
          <cell r="A25" t="str">
            <v>S411024</v>
          </cell>
          <cell r="B25" t="str">
            <v>北京德实汽车饰件有限公司</v>
          </cell>
        </row>
        <row r="25">
          <cell r="D25" t="str">
            <v>CNY</v>
          </cell>
          <cell r="E25">
            <v>-58519.74</v>
          </cell>
          <cell r="F25">
            <v>0</v>
          </cell>
        </row>
        <row r="25">
          <cell r="H25">
            <v>0</v>
          </cell>
          <cell r="I25">
            <v>0</v>
          </cell>
          <cell r="J25">
            <v>0</v>
          </cell>
        </row>
        <row r="25">
          <cell r="L25">
            <v>-58519.74</v>
          </cell>
          <cell r="M25">
            <v>58519.74</v>
          </cell>
          <cell r="N25">
            <v>5.851974</v>
          </cell>
          <cell r="O25" t="str">
            <v>S411024</v>
          </cell>
          <cell r="P25" t="str">
            <v>应付</v>
          </cell>
          <cell r="Q25" t="str">
            <v>元</v>
          </cell>
          <cell r="R25" t="str">
            <v>应付58519.74元</v>
          </cell>
        </row>
        <row r="26">
          <cell r="A26" t="str">
            <v>S411025</v>
          </cell>
          <cell r="B26" t="str">
            <v>北京华北轻合金有限公司</v>
          </cell>
        </row>
        <row r="26">
          <cell r="D26" t="str">
            <v>CNY</v>
          </cell>
          <cell r="E26">
            <v>-46895.05</v>
          </cell>
          <cell r="F26">
            <v>0</v>
          </cell>
        </row>
        <row r="26">
          <cell r="H26">
            <v>0</v>
          </cell>
          <cell r="I26">
            <v>0</v>
          </cell>
          <cell r="J26">
            <v>0</v>
          </cell>
        </row>
        <row r="26">
          <cell r="L26">
            <v>-46895.05</v>
          </cell>
          <cell r="M26">
            <v>46895.05</v>
          </cell>
          <cell r="N26">
            <v>4.689505</v>
          </cell>
          <cell r="O26" t="str">
            <v>S411025</v>
          </cell>
          <cell r="P26" t="str">
            <v>应付</v>
          </cell>
          <cell r="Q26" t="str">
            <v>元</v>
          </cell>
          <cell r="R26" t="str">
            <v>应付46895.05元</v>
          </cell>
        </row>
        <row r="27">
          <cell r="A27" t="str">
            <v>S411026</v>
          </cell>
          <cell r="B27" t="str">
            <v>北京怀安知恒机电设备有限公司</v>
          </cell>
        </row>
        <row r="27">
          <cell r="D27" t="str">
            <v>CNY</v>
          </cell>
          <cell r="E27">
            <v>-11200</v>
          </cell>
          <cell r="F27">
            <v>0</v>
          </cell>
        </row>
        <row r="27">
          <cell r="H27">
            <v>0</v>
          </cell>
          <cell r="I27">
            <v>0</v>
          </cell>
          <cell r="J27">
            <v>0</v>
          </cell>
        </row>
        <row r="27">
          <cell r="L27">
            <v>-11200</v>
          </cell>
          <cell r="M27">
            <v>11200</v>
          </cell>
          <cell r="N27">
            <v>1.12</v>
          </cell>
          <cell r="O27" t="str">
            <v>S411026</v>
          </cell>
          <cell r="P27" t="str">
            <v>应付</v>
          </cell>
          <cell r="Q27" t="str">
            <v>元</v>
          </cell>
          <cell r="R27" t="str">
            <v>应付11200元</v>
          </cell>
        </row>
        <row r="28">
          <cell r="A28" t="str">
            <v>S411027</v>
          </cell>
          <cell r="B28" t="str">
            <v>北京鑫葆海化学科技有限公司</v>
          </cell>
        </row>
        <row r="28">
          <cell r="D28" t="str">
            <v>CNY</v>
          </cell>
          <cell r="E28">
            <v>16000</v>
          </cell>
          <cell r="F28">
            <v>0</v>
          </cell>
        </row>
        <row r="28">
          <cell r="H28">
            <v>0</v>
          </cell>
          <cell r="I28">
            <v>0</v>
          </cell>
          <cell r="J28">
            <v>0</v>
          </cell>
        </row>
        <row r="28">
          <cell r="L28">
            <v>16000</v>
          </cell>
          <cell r="M28">
            <v>-16000</v>
          </cell>
          <cell r="N28">
            <v>-1.6</v>
          </cell>
          <cell r="O28" t="str">
            <v>S411027</v>
          </cell>
          <cell r="P28" t="str">
            <v>应付</v>
          </cell>
          <cell r="Q28" t="str">
            <v>元</v>
          </cell>
          <cell r="R28" t="str">
            <v>应付-16000元</v>
          </cell>
        </row>
        <row r="29">
          <cell r="A29" t="str">
            <v>S411030</v>
          </cell>
          <cell r="B29" t="str">
            <v>北京科创京成科技股份有限公司</v>
          </cell>
        </row>
        <row r="29">
          <cell r="D29" t="str">
            <v>CNY</v>
          </cell>
          <cell r="E29">
            <v>0</v>
          </cell>
          <cell r="F29">
            <v>0</v>
          </cell>
        </row>
        <row r="29">
          <cell r="H29">
            <v>0</v>
          </cell>
          <cell r="I29">
            <v>0</v>
          </cell>
          <cell r="J29">
            <v>0</v>
          </cell>
        </row>
        <row r="29">
          <cell r="L29">
            <v>0</v>
          </cell>
          <cell r="M29">
            <v>0</v>
          </cell>
          <cell r="N29">
            <v>0</v>
          </cell>
          <cell r="O29" t="str">
            <v>S411030</v>
          </cell>
          <cell r="P29" t="str">
            <v>应付</v>
          </cell>
          <cell r="Q29" t="str">
            <v>元</v>
          </cell>
          <cell r="R29" t="str">
            <v>应付0元</v>
          </cell>
        </row>
        <row r="30">
          <cell r="A30" t="str">
            <v>S411031</v>
          </cell>
          <cell r="B30" t="str">
            <v>北京长地集思信息技术有限公司</v>
          </cell>
        </row>
        <row r="30">
          <cell r="D30" t="str">
            <v>CNY</v>
          </cell>
          <cell r="E30">
            <v>3600</v>
          </cell>
          <cell r="F30">
            <v>0</v>
          </cell>
        </row>
        <row r="30">
          <cell r="H30">
            <v>0</v>
          </cell>
          <cell r="I30">
            <v>0</v>
          </cell>
          <cell r="J30">
            <v>0</v>
          </cell>
        </row>
        <row r="30">
          <cell r="L30">
            <v>3600</v>
          </cell>
          <cell r="M30">
            <v>-3600</v>
          </cell>
          <cell r="N30">
            <v>-0.36</v>
          </cell>
          <cell r="O30" t="str">
            <v>S411031</v>
          </cell>
          <cell r="P30" t="str">
            <v>应付</v>
          </cell>
          <cell r="Q30" t="str">
            <v>元</v>
          </cell>
          <cell r="R30" t="str">
            <v>应付-3600元</v>
          </cell>
        </row>
        <row r="31">
          <cell r="A31" t="str">
            <v>S411032</v>
          </cell>
          <cell r="B31" t="str">
            <v>国家知识产权局专利局</v>
          </cell>
        </row>
        <row r="31">
          <cell r="D31" t="str">
            <v>CNY</v>
          </cell>
          <cell r="E31">
            <v>0</v>
          </cell>
          <cell r="F31">
            <v>0</v>
          </cell>
        </row>
        <row r="31">
          <cell r="H31">
            <v>0</v>
          </cell>
          <cell r="I31">
            <v>0</v>
          </cell>
          <cell r="J31">
            <v>0</v>
          </cell>
        </row>
        <row r="31">
          <cell r="L31">
            <v>0</v>
          </cell>
          <cell r="M31">
            <v>0</v>
          </cell>
          <cell r="N31">
            <v>0</v>
          </cell>
          <cell r="O31" t="str">
            <v>S411032</v>
          </cell>
          <cell r="P31" t="str">
            <v>应付</v>
          </cell>
          <cell r="Q31" t="str">
            <v>元</v>
          </cell>
          <cell r="R31" t="str">
            <v>应付0元</v>
          </cell>
        </row>
        <row r="32">
          <cell r="A32" t="str">
            <v>S411033</v>
          </cell>
          <cell r="B32" t="str">
            <v>北京德坤顺利金属制品加工部</v>
          </cell>
        </row>
        <row r="32">
          <cell r="D32" t="str">
            <v>CNY</v>
          </cell>
          <cell r="E32">
            <v>0</v>
          </cell>
          <cell r="F32">
            <v>0</v>
          </cell>
        </row>
        <row r="32">
          <cell r="H32">
            <v>0</v>
          </cell>
          <cell r="I32">
            <v>0</v>
          </cell>
          <cell r="J32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 t="str">
            <v>S411033</v>
          </cell>
          <cell r="P32" t="str">
            <v>应付</v>
          </cell>
          <cell r="Q32" t="str">
            <v>元</v>
          </cell>
          <cell r="R32" t="str">
            <v>应付0元</v>
          </cell>
        </row>
        <row r="33">
          <cell r="A33" t="str">
            <v>S411034</v>
          </cell>
          <cell r="B33" t="str">
            <v>北京拓普信达技术有限公司</v>
          </cell>
        </row>
        <row r="33">
          <cell r="D33" t="str">
            <v>CNY</v>
          </cell>
          <cell r="E33">
            <v>0</v>
          </cell>
          <cell r="F33">
            <v>0</v>
          </cell>
        </row>
        <row r="33">
          <cell r="H33">
            <v>0</v>
          </cell>
          <cell r="I33">
            <v>0</v>
          </cell>
          <cell r="J33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 t="str">
            <v>S411034</v>
          </cell>
          <cell r="P33" t="str">
            <v>应付</v>
          </cell>
          <cell r="Q33" t="str">
            <v>元</v>
          </cell>
          <cell r="R33" t="str">
            <v>应付0元</v>
          </cell>
        </row>
        <row r="34">
          <cell r="A34" t="str">
            <v>S411035</v>
          </cell>
          <cell r="B34" t="str">
            <v>北京明科通业国际贸易有限责任公司</v>
          </cell>
        </row>
        <row r="34">
          <cell r="D34" t="str">
            <v>CNY</v>
          </cell>
          <cell r="E34">
            <v>0</v>
          </cell>
          <cell r="F34">
            <v>0</v>
          </cell>
        </row>
        <row r="34">
          <cell r="H34">
            <v>0</v>
          </cell>
          <cell r="I34">
            <v>0</v>
          </cell>
          <cell r="J34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 t="str">
            <v>S411035</v>
          </cell>
          <cell r="P34" t="str">
            <v>应付</v>
          </cell>
          <cell r="Q34" t="str">
            <v>元</v>
          </cell>
          <cell r="R34" t="str">
            <v>应付0元</v>
          </cell>
        </row>
        <row r="35">
          <cell r="A35" t="str">
            <v>S411036</v>
          </cell>
          <cell r="B35" t="str">
            <v>北京美好生活家居用品有限公司</v>
          </cell>
        </row>
        <row r="35">
          <cell r="D35" t="str">
            <v>CNY</v>
          </cell>
          <cell r="E35">
            <v>-2374301.46</v>
          </cell>
          <cell r="F35">
            <v>0</v>
          </cell>
        </row>
        <row r="35">
          <cell r="H35">
            <v>0</v>
          </cell>
          <cell r="I35">
            <v>0</v>
          </cell>
          <cell r="J35">
            <v>34137.3</v>
          </cell>
        </row>
        <row r="35">
          <cell r="L35">
            <v>-2408438.76</v>
          </cell>
          <cell r="M35">
            <v>2408438.76</v>
          </cell>
          <cell r="N35">
            <v>240.843876</v>
          </cell>
          <cell r="O35" t="str">
            <v>S411036</v>
          </cell>
          <cell r="P35" t="str">
            <v>应付</v>
          </cell>
          <cell r="Q35" t="str">
            <v>元</v>
          </cell>
          <cell r="R35" t="str">
            <v>应付2408438.76元</v>
          </cell>
        </row>
        <row r="36">
          <cell r="A36" t="str">
            <v>S411037</v>
          </cell>
          <cell r="B36" t="str">
            <v>北京博路荣国际贸易有限公司</v>
          </cell>
        </row>
        <row r="36">
          <cell r="D36" t="str">
            <v>CNY</v>
          </cell>
          <cell r="E36">
            <v>-46705.6</v>
          </cell>
          <cell r="F36">
            <v>20000</v>
          </cell>
        </row>
        <row r="36">
          <cell r="H36">
            <v>20000</v>
          </cell>
          <cell r="I36">
            <v>2</v>
          </cell>
          <cell r="J36">
            <v>0</v>
          </cell>
        </row>
        <row r="36">
          <cell r="L36">
            <v>-26705.6</v>
          </cell>
          <cell r="M36">
            <v>26705.6</v>
          </cell>
          <cell r="N36">
            <v>2.67056</v>
          </cell>
          <cell r="O36" t="str">
            <v>S411037</v>
          </cell>
          <cell r="P36" t="str">
            <v>应付</v>
          </cell>
          <cell r="Q36" t="str">
            <v>元</v>
          </cell>
          <cell r="R36" t="str">
            <v>应付26705.6元</v>
          </cell>
        </row>
        <row r="37">
          <cell r="A37" t="str">
            <v>S411039</v>
          </cell>
          <cell r="B37" t="str">
            <v>北京华兴恒通科技有限公司</v>
          </cell>
        </row>
        <row r="37">
          <cell r="D37" t="str">
            <v>CNY</v>
          </cell>
          <cell r="E37">
            <v>-22760</v>
          </cell>
          <cell r="F37">
            <v>0</v>
          </cell>
        </row>
        <row r="37">
          <cell r="H37">
            <v>0</v>
          </cell>
          <cell r="I37">
            <v>0</v>
          </cell>
          <cell r="J37">
            <v>0</v>
          </cell>
        </row>
        <row r="37">
          <cell r="L37">
            <v>-22760</v>
          </cell>
          <cell r="M37">
            <v>22760</v>
          </cell>
          <cell r="N37">
            <v>2.276</v>
          </cell>
          <cell r="O37" t="str">
            <v>S411039</v>
          </cell>
          <cell r="P37" t="str">
            <v>应付</v>
          </cell>
          <cell r="Q37" t="str">
            <v>元</v>
          </cell>
          <cell r="R37" t="str">
            <v>应付22760元</v>
          </cell>
        </row>
        <row r="38">
          <cell r="A38" t="str">
            <v>S411040</v>
          </cell>
          <cell r="B38" t="str">
            <v>北京千臣网络科技有限公司</v>
          </cell>
        </row>
        <row r="38">
          <cell r="D38" t="str">
            <v>CNY</v>
          </cell>
          <cell r="E38">
            <v>-3826</v>
          </cell>
          <cell r="F38">
            <v>0</v>
          </cell>
        </row>
        <row r="38">
          <cell r="H38">
            <v>0</v>
          </cell>
          <cell r="I38">
            <v>0</v>
          </cell>
          <cell r="J38">
            <v>0</v>
          </cell>
        </row>
        <row r="38">
          <cell r="L38">
            <v>-3826</v>
          </cell>
          <cell r="M38">
            <v>3826</v>
          </cell>
          <cell r="N38">
            <v>0.3826</v>
          </cell>
          <cell r="O38" t="str">
            <v>S411040</v>
          </cell>
          <cell r="P38" t="str">
            <v>应付</v>
          </cell>
          <cell r="Q38" t="str">
            <v>元</v>
          </cell>
          <cell r="R38" t="str">
            <v>应付3826元</v>
          </cell>
        </row>
        <row r="39">
          <cell r="A39" t="str">
            <v>S411041</v>
          </cell>
          <cell r="B39" t="str">
            <v>北京嘉度科贸有限公司</v>
          </cell>
        </row>
        <row r="39">
          <cell r="D39" t="str">
            <v>CNY</v>
          </cell>
          <cell r="E39">
            <v>0</v>
          </cell>
          <cell r="F39">
            <v>0</v>
          </cell>
        </row>
        <row r="39">
          <cell r="H39">
            <v>0</v>
          </cell>
          <cell r="I39">
            <v>0</v>
          </cell>
          <cell r="J39">
            <v>0</v>
          </cell>
        </row>
        <row r="39">
          <cell r="L39">
            <v>0</v>
          </cell>
          <cell r="M39">
            <v>0</v>
          </cell>
          <cell r="N39">
            <v>0</v>
          </cell>
          <cell r="O39" t="str">
            <v>S411041</v>
          </cell>
          <cell r="P39" t="str">
            <v>应付</v>
          </cell>
          <cell r="Q39" t="str">
            <v>元</v>
          </cell>
          <cell r="R39" t="str">
            <v>应付0元</v>
          </cell>
        </row>
        <row r="40">
          <cell r="A40" t="str">
            <v>S411042</v>
          </cell>
          <cell r="B40" t="str">
            <v>北京双海包装制品厂</v>
          </cell>
        </row>
        <row r="40">
          <cell r="D40" t="str">
            <v>CNY</v>
          </cell>
          <cell r="E40">
            <v>-7670</v>
          </cell>
          <cell r="F40">
            <v>0</v>
          </cell>
        </row>
        <row r="40">
          <cell r="H40">
            <v>0</v>
          </cell>
          <cell r="I40">
            <v>0</v>
          </cell>
          <cell r="J40">
            <v>0</v>
          </cell>
        </row>
        <row r="40">
          <cell r="L40">
            <v>-7670</v>
          </cell>
          <cell r="M40">
            <v>7670</v>
          </cell>
          <cell r="N40">
            <v>0.767</v>
          </cell>
          <cell r="O40" t="str">
            <v>S411042</v>
          </cell>
          <cell r="P40" t="str">
            <v>应付</v>
          </cell>
          <cell r="Q40" t="str">
            <v>元</v>
          </cell>
          <cell r="R40" t="str">
            <v>应付7670元</v>
          </cell>
        </row>
        <row r="41">
          <cell r="A41" t="str">
            <v>S411044</v>
          </cell>
          <cell r="B41" t="str">
            <v>北京兴盛华丰包装制品有限公司</v>
          </cell>
        </row>
        <row r="41">
          <cell r="D41" t="str">
            <v>CNY</v>
          </cell>
          <cell r="E41">
            <v>-25460</v>
          </cell>
          <cell r="F41">
            <v>0</v>
          </cell>
        </row>
        <row r="41">
          <cell r="H41">
            <v>0</v>
          </cell>
          <cell r="I41">
            <v>0</v>
          </cell>
          <cell r="J41">
            <v>0</v>
          </cell>
        </row>
        <row r="41">
          <cell r="L41">
            <v>-25460</v>
          </cell>
          <cell r="M41">
            <v>25460</v>
          </cell>
          <cell r="N41">
            <v>2.546</v>
          </cell>
          <cell r="O41" t="str">
            <v>S411044</v>
          </cell>
          <cell r="P41" t="str">
            <v>应付</v>
          </cell>
          <cell r="Q41" t="str">
            <v>元</v>
          </cell>
          <cell r="R41" t="str">
            <v>应付25460元</v>
          </cell>
        </row>
        <row r="42">
          <cell r="A42" t="str">
            <v>S411045</v>
          </cell>
          <cell r="B42" t="str">
            <v>北京好伯特科技有限公司</v>
          </cell>
        </row>
        <row r="42">
          <cell r="D42" t="str">
            <v>CNY</v>
          </cell>
          <cell r="E42">
            <v>0</v>
          </cell>
          <cell r="F42">
            <v>0</v>
          </cell>
        </row>
        <row r="42">
          <cell r="H42">
            <v>0</v>
          </cell>
          <cell r="I42">
            <v>0</v>
          </cell>
          <cell r="J42">
            <v>0</v>
          </cell>
        </row>
        <row r="42">
          <cell r="L42">
            <v>0</v>
          </cell>
          <cell r="M42">
            <v>0</v>
          </cell>
          <cell r="N42">
            <v>0</v>
          </cell>
          <cell r="O42" t="e">
            <v>#N/A</v>
          </cell>
          <cell r="P42" t="str">
            <v>应付</v>
          </cell>
          <cell r="Q42" t="str">
            <v>元</v>
          </cell>
          <cell r="R42" t="str">
            <v>应付0元</v>
          </cell>
        </row>
        <row r="43">
          <cell r="A43" t="str">
            <v>S411046</v>
          </cell>
          <cell r="B43" t="str">
            <v>北京宇喆科技有限公司</v>
          </cell>
        </row>
        <row r="43">
          <cell r="D43" t="str">
            <v>CNY</v>
          </cell>
          <cell r="E43">
            <v>-708725.23</v>
          </cell>
          <cell r="F43">
            <v>100000</v>
          </cell>
        </row>
        <row r="43">
          <cell r="H43">
            <v>100000</v>
          </cell>
          <cell r="I43">
            <v>10</v>
          </cell>
          <cell r="J43">
            <v>171769.9</v>
          </cell>
        </row>
        <row r="43">
          <cell r="L43">
            <v>-780495.13</v>
          </cell>
          <cell r="M43">
            <v>780495.13</v>
          </cell>
          <cell r="N43">
            <v>78.049513</v>
          </cell>
          <cell r="O43" t="str">
            <v>S411046</v>
          </cell>
          <cell r="P43" t="str">
            <v>应付</v>
          </cell>
          <cell r="Q43" t="str">
            <v>元</v>
          </cell>
          <cell r="R43" t="str">
            <v>应付780495.13元</v>
          </cell>
        </row>
        <row r="44">
          <cell r="A44" t="str">
            <v>S411047</v>
          </cell>
          <cell r="B44" t="str">
            <v>大连吉田拉链有限公司北京分公司</v>
          </cell>
        </row>
        <row r="44">
          <cell r="D44" t="str">
            <v>CNY</v>
          </cell>
          <cell r="E44">
            <v>0</v>
          </cell>
          <cell r="F44">
            <v>0</v>
          </cell>
        </row>
        <row r="44">
          <cell r="H44">
            <v>0</v>
          </cell>
          <cell r="I44">
            <v>0</v>
          </cell>
          <cell r="J44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 t="str">
            <v>S411047</v>
          </cell>
          <cell r="P44" t="str">
            <v>应付</v>
          </cell>
          <cell r="Q44" t="str">
            <v>元</v>
          </cell>
          <cell r="R44" t="str">
            <v>应付0元</v>
          </cell>
        </row>
        <row r="45">
          <cell r="A45" t="str">
            <v>S411048</v>
          </cell>
          <cell r="B45" t="str">
            <v>致冠沧州汽车部件有限公司</v>
          </cell>
        </row>
        <row r="45">
          <cell r="D45" t="str">
            <v>CNY</v>
          </cell>
          <cell r="E45">
            <v>-860985.74</v>
          </cell>
          <cell r="F45">
            <v>0</v>
          </cell>
        </row>
        <row r="45">
          <cell r="H45">
            <v>0</v>
          </cell>
          <cell r="I45">
            <v>0</v>
          </cell>
          <cell r="J45">
            <v>60452.74</v>
          </cell>
        </row>
        <row r="45">
          <cell r="L45">
            <v>-921438.48</v>
          </cell>
          <cell r="M45">
            <v>921438.48</v>
          </cell>
          <cell r="N45">
            <v>92.143848</v>
          </cell>
          <cell r="O45" t="str">
            <v>S411048</v>
          </cell>
          <cell r="P45" t="str">
            <v>应付</v>
          </cell>
          <cell r="Q45" t="str">
            <v>元</v>
          </cell>
          <cell r="R45" t="str">
            <v>应付921438.48元</v>
          </cell>
        </row>
        <row r="46">
          <cell r="A46" t="str">
            <v>S411049</v>
          </cell>
          <cell r="B46" t="str">
            <v>北京来一桶金科技有限公司</v>
          </cell>
        </row>
        <row r="46">
          <cell r="D46" t="str">
            <v>CNY</v>
          </cell>
          <cell r="E46">
            <v>-36233.1</v>
          </cell>
          <cell r="F46">
            <v>0</v>
          </cell>
        </row>
        <row r="46">
          <cell r="H46">
            <v>0</v>
          </cell>
          <cell r="I46">
            <v>0</v>
          </cell>
          <cell r="J46">
            <v>0</v>
          </cell>
        </row>
        <row r="46">
          <cell r="L46">
            <v>-36233.1</v>
          </cell>
          <cell r="M46">
            <v>36233.1</v>
          </cell>
          <cell r="N46">
            <v>3.62331</v>
          </cell>
          <cell r="O46" t="str">
            <v>S411049</v>
          </cell>
          <cell r="P46" t="str">
            <v>应付</v>
          </cell>
          <cell r="Q46" t="str">
            <v>元</v>
          </cell>
          <cell r="R46" t="str">
            <v>应付36233.1元</v>
          </cell>
        </row>
        <row r="47">
          <cell r="A47" t="str">
            <v>S411050</v>
          </cell>
          <cell r="B47" t="str">
            <v>北京寸金宏德科技发展有限公司</v>
          </cell>
        </row>
        <row r="47">
          <cell r="D47" t="str">
            <v>CNY</v>
          </cell>
          <cell r="E47">
            <v>-28454.13</v>
          </cell>
          <cell r="F47">
            <v>10000</v>
          </cell>
        </row>
        <row r="47">
          <cell r="H47">
            <v>10000</v>
          </cell>
          <cell r="I47">
            <v>1</v>
          </cell>
          <cell r="J47">
            <v>6000.3</v>
          </cell>
        </row>
        <row r="47">
          <cell r="L47">
            <v>-24454.43</v>
          </cell>
          <cell r="M47">
            <v>24454.43</v>
          </cell>
          <cell r="N47">
            <v>2.445443</v>
          </cell>
          <cell r="O47" t="str">
            <v>S411050</v>
          </cell>
          <cell r="P47" t="str">
            <v>应付</v>
          </cell>
          <cell r="Q47" t="str">
            <v>元</v>
          </cell>
          <cell r="R47" t="str">
            <v>应付24454.43元</v>
          </cell>
        </row>
        <row r="48">
          <cell r="A48" t="str">
            <v>S411058</v>
          </cell>
          <cell r="B48" t="str">
            <v>北京龙源明泰铝业有限公司</v>
          </cell>
        </row>
        <row r="48">
          <cell r="D48" t="str">
            <v>CNY</v>
          </cell>
          <cell r="E48">
            <v>0</v>
          </cell>
          <cell r="F48">
            <v>6440</v>
          </cell>
          <cell r="G48">
            <v>0.644</v>
          </cell>
          <cell r="H48">
            <v>6439.356</v>
          </cell>
          <cell r="I48">
            <v>0.6439356</v>
          </cell>
          <cell r="J48">
            <v>6440</v>
          </cell>
        </row>
        <row r="48">
          <cell r="L48">
            <v>0</v>
          </cell>
          <cell r="M48">
            <v>0</v>
          </cell>
          <cell r="N48">
            <v>0</v>
          </cell>
          <cell r="O48" t="str">
            <v>S411058</v>
          </cell>
          <cell r="P48" t="str">
            <v>应付</v>
          </cell>
          <cell r="Q48" t="str">
            <v>元</v>
          </cell>
          <cell r="R48" t="str">
            <v>应付0元</v>
          </cell>
        </row>
        <row r="49">
          <cell r="A49" t="str">
            <v>S411064</v>
          </cell>
          <cell r="B49" t="str">
            <v>北京市东方圣都清景鸿达销售中心</v>
          </cell>
        </row>
        <row r="49">
          <cell r="D49" t="str">
            <v>CNY</v>
          </cell>
          <cell r="E49">
            <v>0</v>
          </cell>
          <cell r="F49">
            <v>2953</v>
          </cell>
          <cell r="G49">
            <v>0.2953</v>
          </cell>
          <cell r="H49">
            <v>2952.7047</v>
          </cell>
          <cell r="I49">
            <v>0.29527047</v>
          </cell>
          <cell r="J49">
            <v>0</v>
          </cell>
        </row>
        <row r="49">
          <cell r="L49">
            <v>2953</v>
          </cell>
          <cell r="M49">
            <v>-2953</v>
          </cell>
          <cell r="N49">
            <v>-0.2953</v>
          </cell>
          <cell r="O49" t="e">
            <v>#N/A</v>
          </cell>
          <cell r="P49" t="str">
            <v>应付</v>
          </cell>
          <cell r="Q49" t="str">
            <v>元</v>
          </cell>
          <cell r="R49" t="str">
            <v>应付-2953元</v>
          </cell>
        </row>
        <row r="50">
          <cell r="A50" t="str">
            <v>S412001</v>
          </cell>
          <cell r="B50" t="str">
            <v>天津生隆纤维材料股份有限公司</v>
          </cell>
        </row>
        <row r="50">
          <cell r="D50" t="str">
            <v>CNY</v>
          </cell>
          <cell r="E50">
            <v>-1588104.68</v>
          </cell>
          <cell r="F50">
            <v>0</v>
          </cell>
        </row>
        <row r="50">
          <cell r="H50">
            <v>0</v>
          </cell>
          <cell r="I50">
            <v>0</v>
          </cell>
          <cell r="J50">
            <v>55566.62</v>
          </cell>
        </row>
        <row r="50">
          <cell r="L50">
            <v>-1643671.3</v>
          </cell>
          <cell r="M50">
            <v>1643671.3</v>
          </cell>
          <cell r="N50">
            <v>164.36713</v>
          </cell>
          <cell r="O50" t="str">
            <v>S412001</v>
          </cell>
          <cell r="P50" t="str">
            <v>应付</v>
          </cell>
          <cell r="Q50" t="str">
            <v>元</v>
          </cell>
          <cell r="R50" t="str">
            <v>应付1643671.3元</v>
          </cell>
        </row>
        <row r="51">
          <cell r="A51" t="str">
            <v>S412002</v>
          </cell>
          <cell r="B51" t="str">
            <v>天津市精美特表面技术有限公司</v>
          </cell>
        </row>
        <row r="51">
          <cell r="D51" t="str">
            <v>CNY</v>
          </cell>
          <cell r="E51">
            <v>28219.3900000001</v>
          </cell>
          <cell r="F51">
            <v>0</v>
          </cell>
        </row>
        <row r="51">
          <cell r="H51">
            <v>0</v>
          </cell>
          <cell r="I51">
            <v>0</v>
          </cell>
          <cell r="J51">
            <v>0</v>
          </cell>
        </row>
        <row r="51">
          <cell r="L51">
            <v>28219.3900000001</v>
          </cell>
          <cell r="M51">
            <v>-28219.3900000001</v>
          </cell>
          <cell r="N51">
            <v>-2.82193900000001</v>
          </cell>
          <cell r="O51" t="str">
            <v>S412002</v>
          </cell>
          <cell r="P51" t="str">
            <v>应付</v>
          </cell>
          <cell r="Q51" t="str">
            <v>元</v>
          </cell>
          <cell r="R51" t="str">
            <v>应付-28219.3900000001元</v>
          </cell>
        </row>
        <row r="52">
          <cell r="A52" t="str">
            <v>S412003</v>
          </cell>
          <cell r="B52" t="str">
            <v>天津市远丰化工产品贸易有限公司</v>
          </cell>
        </row>
        <row r="52">
          <cell r="D52" t="str">
            <v>CNY</v>
          </cell>
          <cell r="E52">
            <v>-1538321.05</v>
          </cell>
          <cell r="F52">
            <v>500000</v>
          </cell>
        </row>
        <row r="52">
          <cell r="H52">
            <v>500000</v>
          </cell>
          <cell r="I52">
            <v>50</v>
          </cell>
          <cell r="J52">
            <v>697588</v>
          </cell>
        </row>
        <row r="52">
          <cell r="L52">
            <v>-1735909.05</v>
          </cell>
          <cell r="M52">
            <v>1735909.05</v>
          </cell>
          <cell r="N52">
            <v>173.590905</v>
          </cell>
          <cell r="O52" t="str">
            <v>S412003</v>
          </cell>
          <cell r="P52" t="str">
            <v>应付</v>
          </cell>
          <cell r="Q52" t="str">
            <v>元</v>
          </cell>
          <cell r="R52" t="str">
            <v>应付1735909.05元</v>
          </cell>
        </row>
        <row r="53">
          <cell r="A53" t="str">
            <v>S412004</v>
          </cell>
          <cell r="B53" t="str">
            <v>天津市朗力机械设备有限公司</v>
          </cell>
        </row>
        <row r="53">
          <cell r="D53" t="str">
            <v>CNY</v>
          </cell>
          <cell r="E53">
            <v>466825</v>
          </cell>
          <cell r="F53">
            <v>21200</v>
          </cell>
        </row>
        <row r="53">
          <cell r="H53">
            <v>21200</v>
          </cell>
          <cell r="I53">
            <v>2.12</v>
          </cell>
          <cell r="J53">
            <v>0</v>
          </cell>
        </row>
        <row r="53">
          <cell r="L53">
            <v>488025</v>
          </cell>
          <cell r="M53">
            <v>-488025</v>
          </cell>
          <cell r="N53">
            <v>-48.8025</v>
          </cell>
          <cell r="O53" t="str">
            <v>S412004</v>
          </cell>
          <cell r="P53" t="str">
            <v>应付</v>
          </cell>
          <cell r="Q53" t="str">
            <v>元</v>
          </cell>
          <cell r="R53" t="str">
            <v>应付-488025元</v>
          </cell>
        </row>
        <row r="54">
          <cell r="A54" t="str">
            <v>S412005</v>
          </cell>
          <cell r="B54" t="str">
            <v>天津市国际铁工焊接装备有限公司</v>
          </cell>
        </row>
        <row r="54">
          <cell r="D54" t="str">
            <v>CNY</v>
          </cell>
          <cell r="E54">
            <v>-160732.6</v>
          </cell>
          <cell r="F54">
            <v>0</v>
          </cell>
        </row>
        <row r="54">
          <cell r="H54">
            <v>0</v>
          </cell>
          <cell r="I54">
            <v>0</v>
          </cell>
          <cell r="J54">
            <v>0</v>
          </cell>
        </row>
        <row r="54">
          <cell r="L54">
            <v>-160732.6</v>
          </cell>
          <cell r="M54">
            <v>160732.6</v>
          </cell>
          <cell r="N54">
            <v>16.07326</v>
          </cell>
          <cell r="O54" t="str">
            <v>S412005</v>
          </cell>
          <cell r="P54" t="str">
            <v>应付</v>
          </cell>
          <cell r="Q54" t="str">
            <v>元</v>
          </cell>
          <cell r="R54" t="str">
            <v>应付160732.6元</v>
          </cell>
        </row>
        <row r="55">
          <cell r="A55" t="str">
            <v>S412006</v>
          </cell>
          <cell r="B55" t="str">
            <v>天津天龙得冷成型部件有限公司</v>
          </cell>
        </row>
        <row r="55">
          <cell r="D55" t="str">
            <v>CNY</v>
          </cell>
          <cell r="E55">
            <v>-4731.88</v>
          </cell>
          <cell r="F55">
            <v>0</v>
          </cell>
        </row>
        <row r="55">
          <cell r="H55">
            <v>0</v>
          </cell>
          <cell r="I55">
            <v>0</v>
          </cell>
          <cell r="J55">
            <v>0</v>
          </cell>
        </row>
        <row r="55">
          <cell r="L55">
            <v>-4731.88</v>
          </cell>
          <cell r="M55">
            <v>4731.88</v>
          </cell>
          <cell r="N55">
            <v>0.473188</v>
          </cell>
          <cell r="O55" t="str">
            <v>S412006</v>
          </cell>
          <cell r="P55" t="str">
            <v>应付</v>
          </cell>
          <cell r="Q55" t="str">
            <v>元</v>
          </cell>
          <cell r="R55" t="str">
            <v>应付4731.88元</v>
          </cell>
        </row>
        <row r="56">
          <cell r="A56" t="str">
            <v>S412007</v>
          </cell>
          <cell r="B56" t="str">
            <v>天津易沃德工业装备有限公司</v>
          </cell>
        </row>
        <row r="56">
          <cell r="D56" t="str">
            <v>CNY</v>
          </cell>
          <cell r="E56">
            <v>0</v>
          </cell>
          <cell r="F56">
            <v>0</v>
          </cell>
        </row>
        <row r="56">
          <cell r="H56">
            <v>0</v>
          </cell>
          <cell r="I56">
            <v>0</v>
          </cell>
          <cell r="J56">
            <v>0</v>
          </cell>
        </row>
        <row r="56">
          <cell r="L56">
            <v>0</v>
          </cell>
          <cell r="M56">
            <v>0</v>
          </cell>
          <cell r="N56">
            <v>0</v>
          </cell>
          <cell r="O56" t="str">
            <v>S412007</v>
          </cell>
          <cell r="P56" t="str">
            <v>应付</v>
          </cell>
          <cell r="Q56" t="str">
            <v>元</v>
          </cell>
          <cell r="R56" t="str">
            <v>应付0元</v>
          </cell>
        </row>
        <row r="57">
          <cell r="A57" t="str">
            <v>S412009</v>
          </cell>
          <cell r="B57" t="str">
            <v>天津市元辉昌钢铁贸易有限公司</v>
          </cell>
        </row>
        <row r="57">
          <cell r="D57" t="str">
            <v>CNY</v>
          </cell>
          <cell r="E57">
            <v>-159506.4</v>
          </cell>
          <cell r="F57">
            <v>77320.96</v>
          </cell>
        </row>
        <row r="57">
          <cell r="H57">
            <v>77320.96</v>
          </cell>
          <cell r="I57">
            <v>7.732096</v>
          </cell>
          <cell r="J57">
            <v>163646.4</v>
          </cell>
        </row>
        <row r="57">
          <cell r="L57">
            <v>-245831.84</v>
          </cell>
          <cell r="M57">
            <v>245831.84</v>
          </cell>
          <cell r="N57">
            <v>24.583184</v>
          </cell>
          <cell r="O57" t="str">
            <v>S412009</v>
          </cell>
          <cell r="P57" t="str">
            <v>应付</v>
          </cell>
          <cell r="Q57" t="str">
            <v>元</v>
          </cell>
          <cell r="R57" t="str">
            <v>应付245831.84元</v>
          </cell>
        </row>
        <row r="58">
          <cell r="A58" t="str">
            <v>S412010</v>
          </cell>
          <cell r="B58" t="str">
            <v>天津欧尔派斯环保科技发展有限公司</v>
          </cell>
        </row>
        <row r="58">
          <cell r="D58" t="str">
            <v>CNY</v>
          </cell>
          <cell r="E58">
            <v>-176704.41</v>
          </cell>
          <cell r="F58">
            <v>20000</v>
          </cell>
        </row>
        <row r="58">
          <cell r="H58">
            <v>20000</v>
          </cell>
          <cell r="I58">
            <v>2</v>
          </cell>
          <cell r="J58">
            <v>0</v>
          </cell>
        </row>
        <row r="58">
          <cell r="L58">
            <v>-156704.41</v>
          </cell>
          <cell r="M58">
            <v>156704.41</v>
          </cell>
          <cell r="N58">
            <v>15.670441</v>
          </cell>
          <cell r="O58" t="str">
            <v>S412010</v>
          </cell>
          <cell r="P58" t="str">
            <v>应付</v>
          </cell>
          <cell r="Q58" t="str">
            <v>元</v>
          </cell>
          <cell r="R58" t="str">
            <v>应付156704.41元</v>
          </cell>
        </row>
        <row r="59">
          <cell r="A59" t="str">
            <v>S412011</v>
          </cell>
          <cell r="B59" t="str">
            <v>富港科技(天津)有限公司</v>
          </cell>
        </row>
        <row r="59">
          <cell r="D59" t="str">
            <v>CNY</v>
          </cell>
          <cell r="E59">
            <v>-1</v>
          </cell>
          <cell r="F59">
            <v>0</v>
          </cell>
        </row>
        <row r="59">
          <cell r="H59">
            <v>0</v>
          </cell>
          <cell r="I59">
            <v>0</v>
          </cell>
          <cell r="J59">
            <v>0</v>
          </cell>
        </row>
        <row r="59">
          <cell r="L59">
            <v>-1</v>
          </cell>
          <cell r="M59">
            <v>1</v>
          </cell>
          <cell r="N59">
            <v>0.0001</v>
          </cell>
          <cell r="O59" t="str">
            <v>S412011</v>
          </cell>
          <cell r="P59" t="str">
            <v>应付</v>
          </cell>
          <cell r="Q59" t="str">
            <v>元</v>
          </cell>
          <cell r="R59" t="str">
            <v>应付1元</v>
          </cell>
        </row>
        <row r="60">
          <cell r="A60" t="str">
            <v>S412012</v>
          </cell>
          <cell r="B60" t="str">
            <v>天津琪安科技有限公司</v>
          </cell>
        </row>
        <row r="60">
          <cell r="D60" t="str">
            <v>CNY</v>
          </cell>
          <cell r="E60">
            <v>-1375105.97</v>
          </cell>
          <cell r="F60">
            <v>50000</v>
          </cell>
        </row>
        <row r="60">
          <cell r="H60">
            <v>50000</v>
          </cell>
          <cell r="I60">
            <v>5</v>
          </cell>
          <cell r="J60">
            <v>65455.93</v>
          </cell>
        </row>
        <row r="60">
          <cell r="L60">
            <v>-1390561.9</v>
          </cell>
          <cell r="M60">
            <v>1390561.9</v>
          </cell>
          <cell r="N60">
            <v>139.05619</v>
          </cell>
          <cell r="O60" t="str">
            <v>S412012</v>
          </cell>
          <cell r="P60" t="str">
            <v>应付</v>
          </cell>
          <cell r="Q60" t="str">
            <v>元</v>
          </cell>
          <cell r="R60" t="str">
            <v>应付1390561.9元</v>
          </cell>
        </row>
        <row r="61">
          <cell r="A61" t="str">
            <v>S412013</v>
          </cell>
          <cell r="B61" t="str">
            <v>天津金发新材料有限公司</v>
          </cell>
        </row>
        <row r="61">
          <cell r="D61" t="str">
            <v>CNY</v>
          </cell>
          <cell r="E61">
            <v>0</v>
          </cell>
          <cell r="F61">
            <v>0</v>
          </cell>
        </row>
        <row r="61">
          <cell r="H61">
            <v>0</v>
          </cell>
          <cell r="I61">
            <v>0</v>
          </cell>
          <cell r="J61">
            <v>0</v>
          </cell>
        </row>
        <row r="61">
          <cell r="L61">
            <v>0</v>
          </cell>
          <cell r="M61">
            <v>0</v>
          </cell>
          <cell r="N61">
            <v>0</v>
          </cell>
          <cell r="O61" t="str">
            <v>S412013</v>
          </cell>
          <cell r="P61" t="str">
            <v>应付</v>
          </cell>
          <cell r="Q61" t="str">
            <v>元</v>
          </cell>
          <cell r="R61" t="str">
            <v>应付0元</v>
          </cell>
        </row>
        <row r="62">
          <cell r="A62" t="str">
            <v>S412015</v>
          </cell>
          <cell r="B62" t="str">
            <v>天津亚铁科技有限公司</v>
          </cell>
        </row>
        <row r="62">
          <cell r="D62" t="str">
            <v>CNY</v>
          </cell>
          <cell r="E62">
            <v>-200686.65</v>
          </cell>
          <cell r="F62">
            <v>30000</v>
          </cell>
        </row>
        <row r="62">
          <cell r="H62">
            <v>30000</v>
          </cell>
          <cell r="I62">
            <v>3</v>
          </cell>
          <cell r="J62">
            <v>0</v>
          </cell>
        </row>
        <row r="62">
          <cell r="L62">
            <v>-170686.65</v>
          </cell>
          <cell r="M62">
            <v>170686.65</v>
          </cell>
          <cell r="N62">
            <v>17.068665</v>
          </cell>
          <cell r="O62" t="str">
            <v>S412015</v>
          </cell>
          <cell r="P62" t="str">
            <v>应付</v>
          </cell>
          <cell r="Q62" t="str">
            <v>元</v>
          </cell>
          <cell r="R62" t="str">
            <v>应付170686.65元</v>
          </cell>
        </row>
        <row r="63">
          <cell r="A63" t="str">
            <v>S412017</v>
          </cell>
          <cell r="B63" t="str">
            <v>天津博容包装制品有限公司</v>
          </cell>
        </row>
        <row r="63">
          <cell r="D63" t="str">
            <v>CNY</v>
          </cell>
          <cell r="E63">
            <v>0</v>
          </cell>
          <cell r="F63">
            <v>0</v>
          </cell>
        </row>
        <row r="63">
          <cell r="H63">
            <v>0</v>
          </cell>
          <cell r="I63">
            <v>0</v>
          </cell>
          <cell r="J63">
            <v>0</v>
          </cell>
        </row>
        <row r="63">
          <cell r="L63">
            <v>0</v>
          </cell>
          <cell r="M63">
            <v>0</v>
          </cell>
          <cell r="N63">
            <v>0</v>
          </cell>
          <cell r="O63" t="str">
            <v>S412017</v>
          </cell>
          <cell r="P63" t="str">
            <v>应付</v>
          </cell>
          <cell r="Q63" t="str">
            <v>元</v>
          </cell>
          <cell r="R63" t="str">
            <v>应付0元</v>
          </cell>
        </row>
        <row r="64">
          <cell r="A64" t="str">
            <v>S412018</v>
          </cell>
          <cell r="B64" t="str">
            <v>穆勒纺织品(天津)有限公司</v>
          </cell>
        </row>
        <row r="64">
          <cell r="D64" t="str">
            <v>CNY</v>
          </cell>
          <cell r="E64">
            <v>1171.29999999999</v>
          </cell>
          <cell r="F64">
            <v>0</v>
          </cell>
        </row>
        <row r="64">
          <cell r="H64">
            <v>0</v>
          </cell>
          <cell r="I64">
            <v>0</v>
          </cell>
          <cell r="J64">
            <v>0</v>
          </cell>
        </row>
        <row r="64">
          <cell r="L64">
            <v>1171.29999999999</v>
          </cell>
          <cell r="M64">
            <v>-1171.29999999999</v>
          </cell>
          <cell r="N64">
            <v>-0.117129999999999</v>
          </cell>
          <cell r="O64" t="str">
            <v>S412018</v>
          </cell>
          <cell r="P64" t="str">
            <v>应付</v>
          </cell>
          <cell r="Q64" t="str">
            <v>元</v>
          </cell>
          <cell r="R64" t="str">
            <v>应付-1171.29999999999元</v>
          </cell>
        </row>
        <row r="65">
          <cell r="A65" t="str">
            <v>S412019</v>
          </cell>
          <cell r="B65" t="str">
            <v>天津海菲焊接技术有限公司</v>
          </cell>
        </row>
        <row r="65">
          <cell r="D65" t="str">
            <v>CNY</v>
          </cell>
          <cell r="E65">
            <v>0</v>
          </cell>
          <cell r="F65">
            <v>0</v>
          </cell>
        </row>
        <row r="65">
          <cell r="H65">
            <v>0</v>
          </cell>
          <cell r="I65">
            <v>0</v>
          </cell>
          <cell r="J65">
            <v>0</v>
          </cell>
        </row>
        <row r="65">
          <cell r="L65">
            <v>0</v>
          </cell>
          <cell r="M65">
            <v>0</v>
          </cell>
          <cell r="N65">
            <v>0</v>
          </cell>
          <cell r="O65" t="e">
            <v>#N/A</v>
          </cell>
          <cell r="P65" t="str">
            <v>应付</v>
          </cell>
          <cell r="Q65" t="str">
            <v>元</v>
          </cell>
          <cell r="R65" t="str">
            <v>应付0元</v>
          </cell>
        </row>
        <row r="66">
          <cell r="A66" t="str">
            <v>S412020</v>
          </cell>
          <cell r="B66" t="str">
            <v>天津市鹏升汽车部件有限公司</v>
          </cell>
        </row>
        <row r="66">
          <cell r="D66" t="str">
            <v>CNY</v>
          </cell>
          <cell r="E66">
            <v>-7603354.33</v>
          </cell>
          <cell r="F66">
            <v>500000</v>
          </cell>
        </row>
        <row r="66">
          <cell r="H66">
            <v>500000</v>
          </cell>
          <cell r="I66">
            <v>50</v>
          </cell>
          <cell r="J66">
            <v>741693.78</v>
          </cell>
        </row>
        <row r="66">
          <cell r="L66">
            <v>-7845048.11</v>
          </cell>
          <cell r="M66">
            <v>7845048.11</v>
          </cell>
          <cell r="N66">
            <v>784.504811</v>
          </cell>
          <cell r="O66" t="str">
            <v>S412020</v>
          </cell>
          <cell r="P66" t="str">
            <v>应付</v>
          </cell>
          <cell r="Q66" t="str">
            <v>元</v>
          </cell>
          <cell r="R66" t="str">
            <v>应付7845048.11元</v>
          </cell>
        </row>
        <row r="67">
          <cell r="A67" t="str">
            <v>S412021</v>
          </cell>
          <cell r="B67" t="str">
            <v>天津市宝驰汽车部件有限公司</v>
          </cell>
        </row>
        <row r="67">
          <cell r="D67" t="str">
            <v>CNY</v>
          </cell>
          <cell r="E67">
            <v>-28888.81</v>
          </cell>
          <cell r="F67">
            <v>0</v>
          </cell>
        </row>
        <row r="67">
          <cell r="H67">
            <v>0</v>
          </cell>
          <cell r="I67">
            <v>0</v>
          </cell>
          <cell r="J67">
            <v>0</v>
          </cell>
        </row>
        <row r="67">
          <cell r="L67">
            <v>-28888.81</v>
          </cell>
          <cell r="M67">
            <v>28888.81</v>
          </cell>
          <cell r="N67">
            <v>2.888881</v>
          </cell>
          <cell r="O67" t="str">
            <v>S412021</v>
          </cell>
          <cell r="P67" t="str">
            <v>应付</v>
          </cell>
          <cell r="Q67" t="str">
            <v>元</v>
          </cell>
          <cell r="R67" t="str">
            <v>应付28888.81元</v>
          </cell>
        </row>
        <row r="68">
          <cell r="A68" t="str">
            <v>S412022</v>
          </cell>
          <cell r="B68" t="str">
            <v>天津市宝坻区维华五金厂</v>
          </cell>
        </row>
        <row r="68">
          <cell r="D68" t="str">
            <v>CNY</v>
          </cell>
          <cell r="E68">
            <v>-228188.19</v>
          </cell>
          <cell r="F68">
            <v>10300</v>
          </cell>
          <cell r="G68">
            <v>0.03</v>
          </cell>
          <cell r="H68">
            <v>10299.97</v>
          </cell>
          <cell r="I68">
            <v>1.029997</v>
          </cell>
          <cell r="J68">
            <v>300</v>
          </cell>
        </row>
        <row r="68">
          <cell r="L68">
            <v>-218188.19</v>
          </cell>
          <cell r="M68">
            <v>218188.19</v>
          </cell>
          <cell r="N68">
            <v>21.818819</v>
          </cell>
          <cell r="O68" t="str">
            <v>S412022</v>
          </cell>
          <cell r="P68" t="str">
            <v>应付</v>
          </cell>
          <cell r="Q68" t="str">
            <v>元</v>
          </cell>
          <cell r="R68" t="str">
            <v>应付218188.19元</v>
          </cell>
        </row>
        <row r="69">
          <cell r="A69" t="str">
            <v>S412024</v>
          </cell>
          <cell r="B69" t="str">
            <v>天津东旺科技发展有限公司</v>
          </cell>
        </row>
        <row r="69">
          <cell r="D69" t="str">
            <v>CNY</v>
          </cell>
          <cell r="E69">
            <v>-12714</v>
          </cell>
          <cell r="F69">
            <v>10000</v>
          </cell>
        </row>
        <row r="69">
          <cell r="H69">
            <v>10000</v>
          </cell>
          <cell r="I69">
            <v>1</v>
          </cell>
          <cell r="J69">
            <v>10170</v>
          </cell>
        </row>
        <row r="69">
          <cell r="L69">
            <v>-12884</v>
          </cell>
          <cell r="M69">
            <v>12884</v>
          </cell>
          <cell r="N69">
            <v>1.2884</v>
          </cell>
          <cell r="O69" t="str">
            <v>S412024</v>
          </cell>
          <cell r="P69" t="str">
            <v>应付</v>
          </cell>
          <cell r="Q69" t="str">
            <v>元</v>
          </cell>
          <cell r="R69" t="str">
            <v>应付12884元</v>
          </cell>
        </row>
        <row r="70">
          <cell r="A70" t="str">
            <v>S412025</v>
          </cell>
          <cell r="B70" t="str">
            <v>天津万塑新材料科技有限公司</v>
          </cell>
        </row>
        <row r="70">
          <cell r="D70" t="str">
            <v>CNY</v>
          </cell>
          <cell r="E70">
            <v>0</v>
          </cell>
          <cell r="F70">
            <v>0</v>
          </cell>
        </row>
        <row r="70">
          <cell r="H70">
            <v>0</v>
          </cell>
          <cell r="I70">
            <v>0</v>
          </cell>
          <cell r="J70">
            <v>0</v>
          </cell>
        </row>
        <row r="70">
          <cell r="L70">
            <v>0</v>
          </cell>
          <cell r="M70">
            <v>0</v>
          </cell>
          <cell r="N70">
            <v>0</v>
          </cell>
          <cell r="O70" t="str">
            <v>S412025</v>
          </cell>
          <cell r="P70" t="str">
            <v>应付</v>
          </cell>
          <cell r="Q70" t="str">
            <v>元</v>
          </cell>
          <cell r="R70" t="str">
            <v>应付0元</v>
          </cell>
        </row>
        <row r="71">
          <cell r="A71" t="str">
            <v>S412026</v>
          </cell>
          <cell r="B71" t="str">
            <v>天津腾达永恒科技发展有限公司</v>
          </cell>
        </row>
        <row r="71">
          <cell r="D71" t="str">
            <v>CNY</v>
          </cell>
          <cell r="E71">
            <v>-69695.58</v>
          </cell>
          <cell r="F71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1">
          <cell r="L71">
            <v>-69695.58</v>
          </cell>
          <cell r="M71">
            <v>69695.58</v>
          </cell>
          <cell r="N71">
            <v>6.969558</v>
          </cell>
          <cell r="O71" t="str">
            <v>S412026</v>
          </cell>
          <cell r="P71" t="str">
            <v>应付</v>
          </cell>
          <cell r="Q71" t="str">
            <v>元</v>
          </cell>
          <cell r="R71" t="str">
            <v>应付69695.58元</v>
          </cell>
        </row>
        <row r="72">
          <cell r="A72" t="str">
            <v>S412027</v>
          </cell>
          <cell r="B72" t="str">
            <v>天津信嘉机械设备租赁有限公司</v>
          </cell>
        </row>
        <row r="72">
          <cell r="D72" t="str">
            <v>CNY</v>
          </cell>
          <cell r="E72">
            <v>-50700</v>
          </cell>
          <cell r="F72">
            <v>16800</v>
          </cell>
        </row>
        <row r="72">
          <cell r="H72">
            <v>16800</v>
          </cell>
          <cell r="I72">
            <v>1.68</v>
          </cell>
          <cell r="J72">
            <v>8400</v>
          </cell>
        </row>
        <row r="72">
          <cell r="L72">
            <v>-42300</v>
          </cell>
          <cell r="M72">
            <v>42300</v>
          </cell>
          <cell r="N72">
            <v>4.23</v>
          </cell>
          <cell r="O72" t="str">
            <v>S412027</v>
          </cell>
          <cell r="P72" t="str">
            <v>应付</v>
          </cell>
          <cell r="Q72" t="str">
            <v>元</v>
          </cell>
          <cell r="R72" t="str">
            <v>应付42300元</v>
          </cell>
        </row>
        <row r="73">
          <cell r="A73" t="str">
            <v>S412028</v>
          </cell>
          <cell r="B73" t="str">
            <v>天津安美逸盛汽车检具有限公司</v>
          </cell>
        </row>
        <row r="73">
          <cell r="D73" t="str">
            <v>CNY</v>
          </cell>
          <cell r="E73">
            <v>-37850</v>
          </cell>
          <cell r="F73">
            <v>0</v>
          </cell>
        </row>
        <row r="73">
          <cell r="H73">
            <v>0</v>
          </cell>
          <cell r="I73">
            <v>0</v>
          </cell>
          <cell r="J73">
            <v>0</v>
          </cell>
        </row>
        <row r="73">
          <cell r="L73">
            <v>-37850</v>
          </cell>
          <cell r="M73">
            <v>37850</v>
          </cell>
          <cell r="N73">
            <v>3.785</v>
          </cell>
          <cell r="O73" t="str">
            <v>S412028</v>
          </cell>
          <cell r="P73" t="str">
            <v>应付</v>
          </cell>
          <cell r="Q73" t="str">
            <v>元</v>
          </cell>
          <cell r="R73" t="str">
            <v>应付37850元</v>
          </cell>
        </row>
        <row r="74">
          <cell r="A74" t="str">
            <v>S412029</v>
          </cell>
          <cell r="B74" t="str">
            <v>天津金庄新材料科技有限公司</v>
          </cell>
        </row>
        <row r="74">
          <cell r="D74" t="str">
            <v>CNY</v>
          </cell>
          <cell r="E74">
            <v>0</v>
          </cell>
          <cell r="F74">
            <v>0</v>
          </cell>
        </row>
        <row r="74">
          <cell r="H74">
            <v>0</v>
          </cell>
          <cell r="I74">
            <v>0</v>
          </cell>
          <cell r="J74">
            <v>0</v>
          </cell>
        </row>
        <row r="74">
          <cell r="L74">
            <v>0</v>
          </cell>
          <cell r="M74">
            <v>0</v>
          </cell>
          <cell r="N74">
            <v>0</v>
          </cell>
          <cell r="O74" t="str">
            <v>S412029</v>
          </cell>
          <cell r="P74" t="str">
            <v>应付</v>
          </cell>
          <cell r="Q74" t="str">
            <v>元</v>
          </cell>
          <cell r="R74" t="str">
            <v>应付0元</v>
          </cell>
        </row>
        <row r="75">
          <cell r="A75" t="str">
            <v>S412030</v>
          </cell>
          <cell r="B75" t="str">
            <v>天津市丰鑫科技发展有限公司</v>
          </cell>
        </row>
        <row r="75">
          <cell r="D75" t="str">
            <v>CNY</v>
          </cell>
          <cell r="E75">
            <v>0</v>
          </cell>
          <cell r="F75">
            <v>0</v>
          </cell>
        </row>
        <row r="75">
          <cell r="H75">
            <v>0</v>
          </cell>
          <cell r="I75">
            <v>0</v>
          </cell>
          <cell r="J75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 t="e">
            <v>#N/A</v>
          </cell>
          <cell r="P75" t="str">
            <v>应付</v>
          </cell>
          <cell r="Q75" t="str">
            <v>元</v>
          </cell>
          <cell r="R75" t="str">
            <v>应付0元</v>
          </cell>
        </row>
        <row r="76">
          <cell r="A76" t="str">
            <v>S412031</v>
          </cell>
          <cell r="B76" t="str">
            <v>天津正元天成科技发展有限公司</v>
          </cell>
        </row>
        <row r="76">
          <cell r="D76" t="str">
            <v>CNY</v>
          </cell>
          <cell r="E76">
            <v>3500</v>
          </cell>
          <cell r="F76">
            <v>2320</v>
          </cell>
          <cell r="G76">
            <v>0.232</v>
          </cell>
          <cell r="H76">
            <v>2319.768</v>
          </cell>
          <cell r="I76">
            <v>0.2319768</v>
          </cell>
          <cell r="J76">
            <v>5820</v>
          </cell>
        </row>
        <row r="76">
          <cell r="L76">
            <v>0</v>
          </cell>
          <cell r="M76">
            <v>0</v>
          </cell>
          <cell r="N76">
            <v>0</v>
          </cell>
          <cell r="O76" t="str">
            <v>S412031</v>
          </cell>
          <cell r="P76" t="str">
            <v>应付</v>
          </cell>
          <cell r="Q76" t="str">
            <v>元</v>
          </cell>
          <cell r="R76" t="str">
            <v>应付0元</v>
          </cell>
        </row>
        <row r="77">
          <cell r="A77" t="str">
            <v>S412032</v>
          </cell>
          <cell r="B77" t="str">
            <v>天津东和汽车零部件有限公司</v>
          </cell>
        </row>
        <row r="77">
          <cell r="D77" t="str">
            <v>CNY</v>
          </cell>
          <cell r="E77">
            <v>0</v>
          </cell>
          <cell r="F77">
            <v>0</v>
          </cell>
        </row>
        <row r="77">
          <cell r="H77">
            <v>0</v>
          </cell>
          <cell r="I77">
            <v>0</v>
          </cell>
          <cell r="J77">
            <v>0</v>
          </cell>
        </row>
        <row r="77">
          <cell r="L77">
            <v>0</v>
          </cell>
          <cell r="M77">
            <v>0</v>
          </cell>
          <cell r="N77">
            <v>0</v>
          </cell>
          <cell r="O77" t="str">
            <v>S412032</v>
          </cell>
          <cell r="P77" t="str">
            <v>应付</v>
          </cell>
          <cell r="Q77" t="str">
            <v>元</v>
          </cell>
          <cell r="R77" t="str">
            <v>应付0元</v>
          </cell>
        </row>
        <row r="78">
          <cell r="A78" t="str">
            <v>S412033</v>
          </cell>
          <cell r="B78" t="str">
            <v>天津宇德科技发展有限公司</v>
          </cell>
        </row>
        <row r="78">
          <cell r="D78" t="str">
            <v>CNY</v>
          </cell>
          <cell r="E78">
            <v>0</v>
          </cell>
          <cell r="F78">
            <v>0</v>
          </cell>
        </row>
        <row r="78">
          <cell r="H78">
            <v>0</v>
          </cell>
          <cell r="I78">
            <v>0</v>
          </cell>
          <cell r="J78">
            <v>0</v>
          </cell>
        </row>
        <row r="78">
          <cell r="L78">
            <v>0</v>
          </cell>
          <cell r="M78">
            <v>0</v>
          </cell>
          <cell r="N78">
            <v>0</v>
          </cell>
          <cell r="O78" t="str">
            <v>S412033</v>
          </cell>
          <cell r="P78" t="str">
            <v>应付</v>
          </cell>
          <cell r="Q78" t="str">
            <v>元</v>
          </cell>
          <cell r="R78" t="str">
            <v>应付0元</v>
          </cell>
        </row>
        <row r="79">
          <cell r="A79" t="str">
            <v>S412034</v>
          </cell>
          <cell r="B79" t="str">
            <v>天津市鑫晟亨通商贸有限公司</v>
          </cell>
        </row>
        <row r="79">
          <cell r="D79" t="str">
            <v>CNY</v>
          </cell>
          <cell r="E79">
            <v>0</v>
          </cell>
          <cell r="F79">
            <v>0</v>
          </cell>
        </row>
        <row r="79">
          <cell r="H79">
            <v>0</v>
          </cell>
          <cell r="I79">
            <v>0</v>
          </cell>
          <cell r="J79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 t="str">
            <v>S412034</v>
          </cell>
          <cell r="P79" t="str">
            <v>应付</v>
          </cell>
          <cell r="Q79" t="str">
            <v>元</v>
          </cell>
          <cell r="R79" t="str">
            <v>应付0元</v>
          </cell>
        </row>
        <row r="80">
          <cell r="A80" t="str">
            <v>S412035</v>
          </cell>
          <cell r="B80" t="str">
            <v>天津海纳钢铁有限公司</v>
          </cell>
        </row>
        <row r="80">
          <cell r="D80" t="str">
            <v>CNY</v>
          </cell>
          <cell r="E80">
            <v>0</v>
          </cell>
          <cell r="F80">
            <v>0</v>
          </cell>
        </row>
        <row r="80">
          <cell r="H80">
            <v>0</v>
          </cell>
          <cell r="I80">
            <v>0</v>
          </cell>
          <cell r="J80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 t="str">
            <v>S412035</v>
          </cell>
          <cell r="P80" t="str">
            <v>应付</v>
          </cell>
          <cell r="Q80" t="str">
            <v>元</v>
          </cell>
          <cell r="R80" t="str">
            <v>应付0元</v>
          </cell>
        </row>
        <row r="81">
          <cell r="A81" t="str">
            <v>S412036</v>
          </cell>
          <cell r="B81" t="str">
            <v>天津永增源钢管有限公司</v>
          </cell>
        </row>
        <row r="81">
          <cell r="D81" t="str">
            <v>CNY</v>
          </cell>
          <cell r="E81">
            <v>0</v>
          </cell>
          <cell r="F81">
            <v>0</v>
          </cell>
        </row>
        <row r="81">
          <cell r="H81">
            <v>0</v>
          </cell>
          <cell r="I81">
            <v>0</v>
          </cell>
          <cell r="J81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 t="e">
            <v>#N/A</v>
          </cell>
          <cell r="P81" t="str">
            <v>应付</v>
          </cell>
          <cell r="Q81" t="str">
            <v>元</v>
          </cell>
          <cell r="R81" t="str">
            <v>应付0元</v>
          </cell>
        </row>
        <row r="82">
          <cell r="A82" t="str">
            <v>S412037</v>
          </cell>
          <cell r="B82" t="str">
            <v>天津湘鑫科技发展有限公司</v>
          </cell>
        </row>
        <row r="82">
          <cell r="D82" t="str">
            <v>CNY</v>
          </cell>
          <cell r="E82">
            <v>-63475.21</v>
          </cell>
          <cell r="F82">
            <v>20000</v>
          </cell>
        </row>
        <row r="82">
          <cell r="H82">
            <v>20000</v>
          </cell>
          <cell r="I82">
            <v>2</v>
          </cell>
          <cell r="J82">
            <v>16712.65</v>
          </cell>
        </row>
        <row r="82">
          <cell r="L82">
            <v>-60187.86</v>
          </cell>
          <cell r="M82">
            <v>60187.86</v>
          </cell>
          <cell r="N82">
            <v>6.018786</v>
          </cell>
          <cell r="O82" t="str">
            <v>S412037</v>
          </cell>
          <cell r="P82" t="str">
            <v>应付</v>
          </cell>
          <cell r="Q82" t="str">
            <v>元</v>
          </cell>
          <cell r="R82" t="str">
            <v>应付60187.86元</v>
          </cell>
        </row>
        <row r="83">
          <cell r="A83" t="str">
            <v>S412038</v>
          </cell>
          <cell r="B83" t="str">
            <v>天津禄川科技开发有限公司</v>
          </cell>
        </row>
        <row r="83">
          <cell r="D83" t="str">
            <v>CNY</v>
          </cell>
          <cell r="E83">
            <v>0</v>
          </cell>
          <cell r="F83">
            <v>0</v>
          </cell>
        </row>
        <row r="83">
          <cell r="H83">
            <v>0</v>
          </cell>
          <cell r="I83">
            <v>0</v>
          </cell>
          <cell r="J83">
            <v>45810.77</v>
          </cell>
        </row>
        <row r="83">
          <cell r="L83">
            <v>-45810.77</v>
          </cell>
          <cell r="M83">
            <v>45810.77</v>
          </cell>
          <cell r="N83">
            <v>4.581077</v>
          </cell>
          <cell r="O83" t="str">
            <v>S412038</v>
          </cell>
          <cell r="P83" t="str">
            <v>应付</v>
          </cell>
          <cell r="Q83" t="str">
            <v>元</v>
          </cell>
          <cell r="R83" t="str">
            <v>应付45810.77元</v>
          </cell>
        </row>
        <row r="84">
          <cell r="A84" t="str">
            <v>S412039</v>
          </cell>
          <cell r="B84" t="str">
            <v>天津又进精密部品有限公司</v>
          </cell>
        </row>
        <row r="84">
          <cell r="D84" t="str">
            <v>CNY</v>
          </cell>
          <cell r="E84">
            <v>-570587.61</v>
          </cell>
          <cell r="F84">
            <v>0</v>
          </cell>
        </row>
        <row r="84">
          <cell r="H84">
            <v>0</v>
          </cell>
          <cell r="I84">
            <v>0</v>
          </cell>
          <cell r="J84">
            <v>0</v>
          </cell>
        </row>
        <row r="84">
          <cell r="L84">
            <v>-570587.61</v>
          </cell>
          <cell r="M84">
            <v>570587.61</v>
          </cell>
          <cell r="N84">
            <v>57.058761</v>
          </cell>
          <cell r="O84" t="str">
            <v>S412039</v>
          </cell>
          <cell r="P84" t="str">
            <v>应付</v>
          </cell>
          <cell r="Q84" t="str">
            <v>元</v>
          </cell>
          <cell r="R84" t="str">
            <v>应付570587.61元</v>
          </cell>
        </row>
        <row r="85">
          <cell r="A85" t="str">
            <v>S412041</v>
          </cell>
          <cell r="B85" t="str">
            <v>天津力登维汽车部件有限公司</v>
          </cell>
        </row>
        <row r="85">
          <cell r="D85" t="str">
            <v>CNY</v>
          </cell>
          <cell r="E85">
            <v>0</v>
          </cell>
          <cell r="F85">
            <v>0</v>
          </cell>
        </row>
        <row r="85">
          <cell r="H85">
            <v>0</v>
          </cell>
          <cell r="I85">
            <v>0</v>
          </cell>
          <cell r="J85">
            <v>0</v>
          </cell>
        </row>
        <row r="85">
          <cell r="L85">
            <v>0</v>
          </cell>
          <cell r="M85">
            <v>0</v>
          </cell>
          <cell r="N85">
            <v>0</v>
          </cell>
          <cell r="O85" t="str">
            <v>S412041</v>
          </cell>
          <cell r="P85" t="str">
            <v>应付</v>
          </cell>
          <cell r="Q85" t="str">
            <v>元</v>
          </cell>
          <cell r="R85" t="str">
            <v>应付0元</v>
          </cell>
        </row>
        <row r="86">
          <cell r="A86" t="str">
            <v>S412042</v>
          </cell>
          <cell r="B86" t="str">
            <v>天津锦程新材料科技有限公司</v>
          </cell>
        </row>
        <row r="86">
          <cell r="D86" t="str">
            <v>CNY</v>
          </cell>
          <cell r="E86">
            <v>-18604.32</v>
          </cell>
          <cell r="F86">
            <v>0</v>
          </cell>
        </row>
        <row r="86">
          <cell r="H86">
            <v>0</v>
          </cell>
          <cell r="I86">
            <v>0</v>
          </cell>
          <cell r="J86">
            <v>32557.56</v>
          </cell>
        </row>
        <row r="86">
          <cell r="L86">
            <v>-51161.88</v>
          </cell>
          <cell r="M86">
            <v>51161.88</v>
          </cell>
          <cell r="N86">
            <v>5.116188</v>
          </cell>
          <cell r="O86" t="str">
            <v>S412042</v>
          </cell>
          <cell r="P86" t="str">
            <v>应付</v>
          </cell>
          <cell r="Q86" t="str">
            <v>元</v>
          </cell>
          <cell r="R86" t="str">
            <v>应付51161.88元</v>
          </cell>
        </row>
        <row r="87">
          <cell r="A87" t="str">
            <v>S412043</v>
          </cell>
          <cell r="B87" t="str">
            <v>天津新起点模具有限公司</v>
          </cell>
        </row>
        <row r="87">
          <cell r="D87" t="str">
            <v>CNY</v>
          </cell>
          <cell r="E87">
            <v>0</v>
          </cell>
          <cell r="F87">
            <v>72200</v>
          </cell>
          <cell r="G87">
            <v>7.22</v>
          </cell>
          <cell r="H87">
            <v>72192.78</v>
          </cell>
          <cell r="I87">
            <v>7.219278</v>
          </cell>
          <cell r="J87">
            <v>72200</v>
          </cell>
        </row>
        <row r="87">
          <cell r="L87">
            <v>0</v>
          </cell>
          <cell r="M87">
            <v>0</v>
          </cell>
          <cell r="N87">
            <v>0</v>
          </cell>
          <cell r="O87" t="str">
            <v>S412043</v>
          </cell>
          <cell r="P87" t="str">
            <v>应付</v>
          </cell>
          <cell r="Q87" t="str">
            <v>元</v>
          </cell>
          <cell r="R87" t="str">
            <v>应付0元</v>
          </cell>
        </row>
        <row r="88">
          <cell r="A88" t="str">
            <v>S412044</v>
          </cell>
          <cell r="B88" t="str">
            <v>天津沛衡五金弹簧有限公司</v>
          </cell>
        </row>
        <row r="88">
          <cell r="D88" t="str">
            <v>CNY</v>
          </cell>
          <cell r="E88">
            <v>-116823.94</v>
          </cell>
          <cell r="F88">
            <v>20000</v>
          </cell>
        </row>
        <row r="88">
          <cell r="H88">
            <v>20000</v>
          </cell>
          <cell r="I88">
            <v>2</v>
          </cell>
          <cell r="J88">
            <v>0</v>
          </cell>
        </row>
        <row r="88">
          <cell r="L88">
            <v>-96823.94</v>
          </cell>
          <cell r="M88">
            <v>96823.94</v>
          </cell>
          <cell r="N88">
            <v>9.682394</v>
          </cell>
          <cell r="O88" t="str">
            <v>S412044</v>
          </cell>
          <cell r="P88" t="str">
            <v>应付</v>
          </cell>
          <cell r="Q88" t="str">
            <v>元</v>
          </cell>
          <cell r="R88" t="str">
            <v>应付96823.94元</v>
          </cell>
        </row>
        <row r="89">
          <cell r="A89" t="str">
            <v>S412045</v>
          </cell>
          <cell r="B89" t="str">
            <v>大悍（天津）汽车零部件有限公司</v>
          </cell>
        </row>
        <row r="89">
          <cell r="D89" t="str">
            <v>CNY</v>
          </cell>
          <cell r="E89">
            <v>-781632.99</v>
          </cell>
          <cell r="F89">
            <v>170000</v>
          </cell>
        </row>
        <row r="89">
          <cell r="H89">
            <v>170000</v>
          </cell>
          <cell r="I89">
            <v>17</v>
          </cell>
          <cell r="J89">
            <v>88866.03</v>
          </cell>
        </row>
        <row r="89">
          <cell r="L89">
            <v>-700499.02</v>
          </cell>
          <cell r="M89">
            <v>700499.02</v>
          </cell>
          <cell r="N89">
            <v>70.049902</v>
          </cell>
          <cell r="O89" t="str">
            <v>S412045</v>
          </cell>
          <cell r="P89" t="str">
            <v>应付</v>
          </cell>
          <cell r="Q89" t="str">
            <v>元</v>
          </cell>
          <cell r="R89" t="str">
            <v>应付700499.02元</v>
          </cell>
        </row>
        <row r="90">
          <cell r="A90" t="str">
            <v>S412047</v>
          </cell>
          <cell r="B90" t="str">
            <v>PPG涂料（天津）有限公司</v>
          </cell>
        </row>
        <row r="90">
          <cell r="D90" t="str">
            <v>CNY</v>
          </cell>
          <cell r="E90">
            <v>0</v>
          </cell>
          <cell r="F90">
            <v>0</v>
          </cell>
        </row>
        <row r="90">
          <cell r="H90">
            <v>0</v>
          </cell>
          <cell r="I90">
            <v>0</v>
          </cell>
          <cell r="J90">
            <v>19308.33</v>
          </cell>
        </row>
        <row r="90">
          <cell r="L90">
            <v>-19308.33</v>
          </cell>
          <cell r="M90">
            <v>19308.33</v>
          </cell>
          <cell r="N90">
            <v>1.930833</v>
          </cell>
          <cell r="O90" t="str">
            <v>S412047</v>
          </cell>
          <cell r="P90" t="str">
            <v>应付</v>
          </cell>
          <cell r="Q90" t="str">
            <v>元</v>
          </cell>
          <cell r="R90" t="str">
            <v>应付19308.33元</v>
          </cell>
        </row>
        <row r="91">
          <cell r="A91" t="str">
            <v>S412048</v>
          </cell>
          <cell r="B91" t="str">
            <v>天津艾尔特精密机械有限公司</v>
          </cell>
        </row>
        <row r="91">
          <cell r="D91" t="str">
            <v>CNY</v>
          </cell>
          <cell r="E91">
            <v>-57100</v>
          </cell>
          <cell r="F91">
            <v>0</v>
          </cell>
        </row>
        <row r="91">
          <cell r="H91">
            <v>0</v>
          </cell>
          <cell r="I91">
            <v>0</v>
          </cell>
          <cell r="J91">
            <v>0</v>
          </cell>
        </row>
        <row r="91">
          <cell r="L91">
            <v>-57100</v>
          </cell>
          <cell r="M91">
            <v>57100</v>
          </cell>
          <cell r="N91">
            <v>5.71</v>
          </cell>
          <cell r="O91" t="str">
            <v>S412048</v>
          </cell>
          <cell r="P91" t="str">
            <v>应付</v>
          </cell>
          <cell r="Q91" t="str">
            <v>元</v>
          </cell>
          <cell r="R91" t="str">
            <v>应付57100元</v>
          </cell>
        </row>
        <row r="92">
          <cell r="A92" t="str">
            <v>S412049</v>
          </cell>
          <cell r="B92" t="str">
            <v>天津佳其汽车内饰部件有限公司</v>
          </cell>
        </row>
        <row r="92">
          <cell r="D92" t="str">
            <v>CNY</v>
          </cell>
          <cell r="E92">
            <v>0</v>
          </cell>
          <cell r="F92">
            <v>0</v>
          </cell>
        </row>
        <row r="92">
          <cell r="H92">
            <v>0</v>
          </cell>
          <cell r="I92">
            <v>0</v>
          </cell>
          <cell r="J92">
            <v>0</v>
          </cell>
        </row>
        <row r="92">
          <cell r="L92">
            <v>0</v>
          </cell>
          <cell r="M92">
            <v>0</v>
          </cell>
          <cell r="N92">
            <v>0</v>
          </cell>
          <cell r="O92" t="str">
            <v>S412049</v>
          </cell>
          <cell r="P92" t="str">
            <v>应付</v>
          </cell>
          <cell r="Q92" t="str">
            <v>元</v>
          </cell>
          <cell r="R92" t="str">
            <v>应付0元</v>
          </cell>
        </row>
        <row r="93">
          <cell r="A93" t="str">
            <v>S412050</v>
          </cell>
          <cell r="B93" t="str">
            <v>天津方昕易通科技发展有限公司</v>
          </cell>
        </row>
        <row r="93">
          <cell r="D93" t="str">
            <v>CNY</v>
          </cell>
          <cell r="E93">
            <v>0</v>
          </cell>
          <cell r="F93">
            <v>330000</v>
          </cell>
          <cell r="G93">
            <v>33</v>
          </cell>
          <cell r="H93">
            <v>329967</v>
          </cell>
          <cell r="I93">
            <v>32.9967</v>
          </cell>
          <cell r="J93">
            <v>330000</v>
          </cell>
        </row>
        <row r="93">
          <cell r="L93">
            <v>0</v>
          </cell>
          <cell r="M93">
            <v>0</v>
          </cell>
          <cell r="N93">
            <v>0</v>
          </cell>
          <cell r="O93" t="str">
            <v>S412050</v>
          </cell>
          <cell r="P93" t="str">
            <v>应付</v>
          </cell>
          <cell r="Q93" t="str">
            <v>元</v>
          </cell>
          <cell r="R93" t="str">
            <v>应付0元</v>
          </cell>
        </row>
        <row r="94">
          <cell r="A94" t="str">
            <v>S412051</v>
          </cell>
          <cell r="B94" t="str">
            <v>天津东凯科技有限公司</v>
          </cell>
        </row>
        <row r="94">
          <cell r="D94" t="str">
            <v>CNY</v>
          </cell>
          <cell r="E94">
            <v>-32544</v>
          </cell>
          <cell r="F94">
            <v>10000</v>
          </cell>
        </row>
        <row r="94">
          <cell r="H94">
            <v>10000</v>
          </cell>
          <cell r="I94">
            <v>1</v>
          </cell>
          <cell r="J94">
            <v>0</v>
          </cell>
        </row>
        <row r="94">
          <cell r="L94">
            <v>-22544</v>
          </cell>
          <cell r="M94">
            <v>22544</v>
          </cell>
          <cell r="N94">
            <v>2.2544</v>
          </cell>
          <cell r="O94" t="str">
            <v>S412051</v>
          </cell>
          <cell r="P94" t="str">
            <v>应付</v>
          </cell>
          <cell r="Q94" t="str">
            <v>元</v>
          </cell>
          <cell r="R94" t="str">
            <v>应付22544元</v>
          </cell>
        </row>
        <row r="95">
          <cell r="A95" t="str">
            <v>S412052</v>
          </cell>
          <cell r="B95" t="str">
            <v>利宇晴塑胶(天津)有限公司</v>
          </cell>
        </row>
        <row r="95">
          <cell r="D95" t="str">
            <v>CNY</v>
          </cell>
          <cell r="E95">
            <v>156870</v>
          </cell>
          <cell r="F95">
            <v>308625</v>
          </cell>
          <cell r="G95">
            <v>15.155</v>
          </cell>
          <cell r="H95">
            <v>308609.845</v>
          </cell>
          <cell r="I95">
            <v>30.8609845</v>
          </cell>
          <cell r="J95">
            <v>314150</v>
          </cell>
        </row>
        <row r="95">
          <cell r="L95">
            <v>151345</v>
          </cell>
          <cell r="M95">
            <v>-151345</v>
          </cell>
          <cell r="N95">
            <v>-15.1345</v>
          </cell>
          <cell r="O95" t="str">
            <v>S412052</v>
          </cell>
          <cell r="P95" t="str">
            <v>应付</v>
          </cell>
          <cell r="Q95" t="str">
            <v>元</v>
          </cell>
          <cell r="R95" t="str">
            <v>应付-151345元</v>
          </cell>
        </row>
        <row r="96">
          <cell r="A96" t="str">
            <v>S412054</v>
          </cell>
          <cell r="B96" t="str">
            <v>天津鑫淼塑料制品有限公司</v>
          </cell>
        </row>
        <row r="96">
          <cell r="D96" t="str">
            <v>CNY</v>
          </cell>
          <cell r="E96">
            <v>26650</v>
          </cell>
          <cell r="F96">
            <v>0</v>
          </cell>
        </row>
        <row r="96">
          <cell r="H96">
            <v>0</v>
          </cell>
          <cell r="I96">
            <v>0</v>
          </cell>
          <cell r="J96">
            <v>0</v>
          </cell>
        </row>
        <row r="96">
          <cell r="L96">
            <v>26650</v>
          </cell>
          <cell r="M96">
            <v>-26650</v>
          </cell>
          <cell r="N96">
            <v>-2.665</v>
          </cell>
          <cell r="O96" t="e">
            <v>#N/A</v>
          </cell>
          <cell r="P96" t="str">
            <v>应付</v>
          </cell>
          <cell r="Q96" t="str">
            <v>元</v>
          </cell>
          <cell r="R96" t="str">
            <v>应付-26650元</v>
          </cell>
        </row>
        <row r="97">
          <cell r="A97" t="str">
            <v>S412055</v>
          </cell>
          <cell r="B97" t="str">
            <v>天津市盛祥冷拉有限公司</v>
          </cell>
        </row>
        <row r="97">
          <cell r="D97" t="str">
            <v>CNY</v>
          </cell>
          <cell r="E97">
            <v>20000</v>
          </cell>
          <cell r="F97">
            <v>37245.12</v>
          </cell>
          <cell r="G97">
            <v>3.724512</v>
          </cell>
          <cell r="H97">
            <v>37241.395488</v>
          </cell>
          <cell r="I97">
            <v>3.7241395488</v>
          </cell>
          <cell r="J97">
            <v>0</v>
          </cell>
        </row>
        <row r="97">
          <cell r="L97">
            <v>57245.12</v>
          </cell>
          <cell r="M97">
            <v>-57245.12</v>
          </cell>
          <cell r="N97">
            <v>-5.724512</v>
          </cell>
          <cell r="O97" t="e">
            <v>#N/A</v>
          </cell>
          <cell r="P97" t="str">
            <v>应付</v>
          </cell>
          <cell r="Q97" t="str">
            <v>元</v>
          </cell>
          <cell r="R97" t="str">
            <v>应付-57245.12元</v>
          </cell>
        </row>
        <row r="98">
          <cell r="A98" t="str">
            <v>S412056</v>
          </cell>
          <cell r="B98" t="str">
            <v>天津市首唐科技发展有限公司</v>
          </cell>
        </row>
        <row r="98">
          <cell r="D98" t="str">
            <v>CNY</v>
          </cell>
          <cell r="E98">
            <v>0</v>
          </cell>
          <cell r="F98">
            <v>0</v>
          </cell>
        </row>
        <row r="98">
          <cell r="H98">
            <v>0</v>
          </cell>
          <cell r="I98">
            <v>0</v>
          </cell>
          <cell r="J98">
            <v>147644.7</v>
          </cell>
        </row>
        <row r="98">
          <cell r="L98">
            <v>-147644.7</v>
          </cell>
          <cell r="M98">
            <v>147644.7</v>
          </cell>
          <cell r="N98">
            <v>14.76447</v>
          </cell>
          <cell r="O98" t="str">
            <v>S412056</v>
          </cell>
          <cell r="P98" t="str">
            <v>应付</v>
          </cell>
          <cell r="Q98" t="str">
            <v>元</v>
          </cell>
          <cell r="R98" t="str">
            <v>应付147644.7元</v>
          </cell>
        </row>
        <row r="99">
          <cell r="A99" t="str">
            <v>S412057</v>
          </cell>
          <cell r="B99" t="str">
            <v>天津恒平金属制品有限公司</v>
          </cell>
        </row>
        <row r="99">
          <cell r="D99" t="str">
            <v>CNY</v>
          </cell>
          <cell r="E99">
            <v>0</v>
          </cell>
          <cell r="F99">
            <v>43541.2</v>
          </cell>
          <cell r="G99">
            <v>4.35412</v>
          </cell>
          <cell r="H99">
            <v>43536.84588</v>
          </cell>
          <cell r="I99">
            <v>4.353684588</v>
          </cell>
          <cell r="J99">
            <v>0</v>
          </cell>
        </row>
        <row r="99">
          <cell r="L99">
            <v>43541.2</v>
          </cell>
          <cell r="M99">
            <v>-43541.2</v>
          </cell>
          <cell r="N99">
            <v>-4.35412</v>
          </cell>
          <cell r="O99" t="e">
            <v>#N/A</v>
          </cell>
          <cell r="P99" t="str">
            <v>应付</v>
          </cell>
          <cell r="Q99" t="str">
            <v>元</v>
          </cell>
          <cell r="R99" t="str">
            <v>应付-43541.2元</v>
          </cell>
        </row>
        <row r="100">
          <cell r="A100" t="str">
            <v>S413001</v>
          </cell>
          <cell r="B100" t="str">
            <v>北京吉信气弹簧制品有限公司</v>
          </cell>
        </row>
        <row r="100">
          <cell r="D100" t="str">
            <v>CNY</v>
          </cell>
          <cell r="E100">
            <v>-696441.1</v>
          </cell>
          <cell r="F100">
            <v>0</v>
          </cell>
        </row>
        <row r="100">
          <cell r="H100">
            <v>0</v>
          </cell>
          <cell r="I100">
            <v>0</v>
          </cell>
          <cell r="J100">
            <v>0</v>
          </cell>
        </row>
        <row r="100">
          <cell r="L100">
            <v>-696441.1</v>
          </cell>
          <cell r="M100">
            <v>696441.1</v>
          </cell>
          <cell r="N100">
            <v>69.64411</v>
          </cell>
          <cell r="O100" t="str">
            <v>S413001</v>
          </cell>
          <cell r="P100" t="str">
            <v>应付</v>
          </cell>
          <cell r="Q100" t="str">
            <v>元</v>
          </cell>
          <cell r="R100" t="str">
            <v>应付696441.1元</v>
          </cell>
        </row>
        <row r="101">
          <cell r="A101" t="str">
            <v>S413002</v>
          </cell>
          <cell r="B101" t="str">
            <v>唐山市丰润区报喜坨扁钢厂</v>
          </cell>
        </row>
        <row r="101">
          <cell r="D101" t="str">
            <v>CNY</v>
          </cell>
          <cell r="E101">
            <v>0</v>
          </cell>
          <cell r="F101">
            <v>0</v>
          </cell>
        </row>
        <row r="101">
          <cell r="H101">
            <v>0</v>
          </cell>
          <cell r="I101">
            <v>0</v>
          </cell>
          <cell r="J101">
            <v>0</v>
          </cell>
        </row>
        <row r="101">
          <cell r="L101">
            <v>0</v>
          </cell>
          <cell r="M101">
            <v>0</v>
          </cell>
          <cell r="N101">
            <v>0</v>
          </cell>
          <cell r="O101" t="str">
            <v>S413002</v>
          </cell>
          <cell r="P101" t="str">
            <v>应付</v>
          </cell>
          <cell r="Q101" t="str">
            <v>元</v>
          </cell>
          <cell r="R101" t="str">
            <v>应付0元</v>
          </cell>
        </row>
        <row r="102">
          <cell r="A102" t="str">
            <v>S413003</v>
          </cell>
          <cell r="B102" t="str">
            <v>秦皇岛卓泰包装制品制造有限公司</v>
          </cell>
        </row>
        <row r="102">
          <cell r="D102" t="str">
            <v>CNY</v>
          </cell>
          <cell r="E102">
            <v>0</v>
          </cell>
          <cell r="F102">
            <v>0</v>
          </cell>
        </row>
        <row r="102">
          <cell r="H102">
            <v>0</v>
          </cell>
          <cell r="I102">
            <v>0</v>
          </cell>
          <cell r="J102">
            <v>0</v>
          </cell>
        </row>
        <row r="102">
          <cell r="L102">
            <v>0</v>
          </cell>
          <cell r="M102">
            <v>0</v>
          </cell>
          <cell r="N102">
            <v>0</v>
          </cell>
          <cell r="O102" t="str">
            <v>S413003</v>
          </cell>
          <cell r="P102" t="str">
            <v>应付</v>
          </cell>
          <cell r="Q102" t="str">
            <v>元</v>
          </cell>
          <cell r="R102" t="str">
            <v>应付0元</v>
          </cell>
        </row>
        <row r="103">
          <cell r="A103" t="str">
            <v>S413004</v>
          </cell>
          <cell r="B103" t="str">
            <v>保定兆龙通用电器塑业有限公司</v>
          </cell>
        </row>
        <row r="103">
          <cell r="D103" t="str">
            <v>CNY</v>
          </cell>
          <cell r="E103">
            <v>-171747.95</v>
          </cell>
          <cell r="F103">
            <v>30900</v>
          </cell>
          <cell r="G103">
            <v>0.09</v>
          </cell>
          <cell r="H103">
            <v>30899.91</v>
          </cell>
          <cell r="I103">
            <v>3.089991</v>
          </cell>
          <cell r="J103">
            <v>34316.48</v>
          </cell>
        </row>
        <row r="103">
          <cell r="L103">
            <v>-175164.43</v>
          </cell>
          <cell r="M103">
            <v>175164.43</v>
          </cell>
          <cell r="N103">
            <v>17.516443</v>
          </cell>
          <cell r="O103" t="str">
            <v>S413004</v>
          </cell>
          <cell r="P103" t="str">
            <v>应付</v>
          </cell>
          <cell r="Q103" t="str">
            <v>元</v>
          </cell>
          <cell r="R103" t="str">
            <v>应付175164.43元</v>
          </cell>
        </row>
        <row r="104">
          <cell r="A104" t="str">
            <v>S413005</v>
          </cell>
          <cell r="B104" t="str">
            <v>保定市京苑汽车装饰配件厂</v>
          </cell>
        </row>
        <row r="104">
          <cell r="D104" t="str">
            <v>CNY</v>
          </cell>
          <cell r="E104">
            <v>-35451.04</v>
          </cell>
          <cell r="F104">
            <v>0</v>
          </cell>
        </row>
        <row r="104">
          <cell r="H104">
            <v>0</v>
          </cell>
          <cell r="I104">
            <v>0</v>
          </cell>
          <cell r="J104">
            <v>0</v>
          </cell>
        </row>
        <row r="104">
          <cell r="L104">
            <v>-35451.04</v>
          </cell>
          <cell r="M104">
            <v>35451.04</v>
          </cell>
          <cell r="N104">
            <v>3.545104</v>
          </cell>
          <cell r="O104" t="str">
            <v>S413005</v>
          </cell>
          <cell r="P104" t="str">
            <v>应付</v>
          </cell>
          <cell r="Q104" t="str">
            <v>元</v>
          </cell>
          <cell r="R104" t="str">
            <v>应付35451.04元</v>
          </cell>
        </row>
        <row r="105">
          <cell r="A105" t="str">
            <v>S413007</v>
          </cell>
          <cell r="B105" t="str">
            <v>雄县华增汽车饰件有限公司</v>
          </cell>
        </row>
        <row r="105">
          <cell r="D105" t="str">
            <v>CNY</v>
          </cell>
          <cell r="E105">
            <v>-430894.89</v>
          </cell>
          <cell r="F105">
            <v>0</v>
          </cell>
        </row>
        <row r="105">
          <cell r="H105">
            <v>0</v>
          </cell>
          <cell r="I105">
            <v>0</v>
          </cell>
          <cell r="J105">
            <v>16626.26</v>
          </cell>
        </row>
        <row r="105">
          <cell r="L105">
            <v>-447521.15</v>
          </cell>
          <cell r="M105">
            <v>447521.15</v>
          </cell>
          <cell r="N105">
            <v>44.752115</v>
          </cell>
          <cell r="O105" t="str">
            <v>S413007</v>
          </cell>
          <cell r="P105" t="str">
            <v>应付</v>
          </cell>
          <cell r="Q105" t="str">
            <v>元</v>
          </cell>
          <cell r="R105" t="str">
            <v>应付447521.15元</v>
          </cell>
        </row>
        <row r="106">
          <cell r="A106" t="str">
            <v>S413008</v>
          </cell>
          <cell r="B106" t="str">
            <v>高碑店市晨奥汽车部件有限公司</v>
          </cell>
        </row>
        <row r="106">
          <cell r="D106" t="str">
            <v>CNY</v>
          </cell>
          <cell r="E106">
            <v>-3606.64</v>
          </cell>
          <cell r="F106">
            <v>0</v>
          </cell>
        </row>
        <row r="106">
          <cell r="H106">
            <v>0</v>
          </cell>
          <cell r="I106">
            <v>0</v>
          </cell>
          <cell r="J106">
            <v>0</v>
          </cell>
        </row>
        <row r="106">
          <cell r="L106">
            <v>-3606.64</v>
          </cell>
          <cell r="M106">
            <v>3606.64</v>
          </cell>
          <cell r="N106">
            <v>0.360664</v>
          </cell>
          <cell r="O106" t="str">
            <v>S413008</v>
          </cell>
          <cell r="P106" t="str">
            <v>应付</v>
          </cell>
          <cell r="Q106" t="str">
            <v>元</v>
          </cell>
          <cell r="R106" t="str">
            <v>应付3606.64元</v>
          </cell>
        </row>
        <row r="107">
          <cell r="A107" t="str">
            <v>S413009</v>
          </cell>
          <cell r="B107" t="str">
            <v>高碑店京华橡胶制品有限责任公司</v>
          </cell>
        </row>
        <row r="107">
          <cell r="D107" t="str">
            <v>CNY</v>
          </cell>
          <cell r="E107">
            <v>-48572.96</v>
          </cell>
          <cell r="F107">
            <v>0</v>
          </cell>
        </row>
        <row r="107">
          <cell r="H107">
            <v>0</v>
          </cell>
          <cell r="I107">
            <v>0</v>
          </cell>
          <cell r="J107">
            <v>5247.72</v>
          </cell>
        </row>
        <row r="107">
          <cell r="L107">
            <v>-53820.68</v>
          </cell>
          <cell r="M107">
            <v>53820.68</v>
          </cell>
          <cell r="N107">
            <v>5.382068</v>
          </cell>
          <cell r="O107" t="str">
            <v>S413009</v>
          </cell>
          <cell r="P107" t="str">
            <v>应付</v>
          </cell>
          <cell r="Q107" t="str">
            <v>元</v>
          </cell>
          <cell r="R107" t="str">
            <v>应付53820.68元</v>
          </cell>
        </row>
        <row r="108">
          <cell r="A108" t="str">
            <v>S413011</v>
          </cell>
          <cell r="B108" t="str">
            <v>沧州梦依恋商贸有限公司</v>
          </cell>
        </row>
        <row r="108">
          <cell r="D108" t="str">
            <v>CNY</v>
          </cell>
          <cell r="E108">
            <v>-1274</v>
          </cell>
          <cell r="F108">
            <v>0</v>
          </cell>
        </row>
        <row r="108">
          <cell r="H108">
            <v>0</v>
          </cell>
          <cell r="I108">
            <v>0</v>
          </cell>
          <cell r="J108">
            <v>0</v>
          </cell>
        </row>
        <row r="108">
          <cell r="L108">
            <v>-1274</v>
          </cell>
          <cell r="M108">
            <v>1274</v>
          </cell>
          <cell r="N108">
            <v>0.1274</v>
          </cell>
          <cell r="O108" t="str">
            <v>S413011</v>
          </cell>
          <cell r="P108" t="str">
            <v>应付</v>
          </cell>
          <cell r="Q108" t="str">
            <v>元</v>
          </cell>
          <cell r="R108" t="str">
            <v>应付1274元</v>
          </cell>
        </row>
        <row r="109">
          <cell r="A109" t="str">
            <v>S413012</v>
          </cell>
          <cell r="B109" t="str">
            <v>沧州市任沧机电有限公司</v>
          </cell>
        </row>
        <row r="109">
          <cell r="D109" t="str">
            <v>CNY</v>
          </cell>
          <cell r="E109">
            <v>-41380</v>
          </cell>
          <cell r="F109">
            <v>0</v>
          </cell>
        </row>
        <row r="109">
          <cell r="H109">
            <v>0</v>
          </cell>
          <cell r="I109">
            <v>0</v>
          </cell>
          <cell r="J109">
            <v>0</v>
          </cell>
        </row>
        <row r="109">
          <cell r="L109">
            <v>-41380</v>
          </cell>
          <cell r="M109">
            <v>41380</v>
          </cell>
          <cell r="N109">
            <v>4.138</v>
          </cell>
          <cell r="O109" t="str">
            <v>S413012</v>
          </cell>
          <cell r="P109" t="str">
            <v>应付</v>
          </cell>
          <cell r="Q109" t="str">
            <v>元</v>
          </cell>
          <cell r="R109" t="str">
            <v>应付41380元</v>
          </cell>
        </row>
        <row r="110">
          <cell r="A110" t="str">
            <v>S413014</v>
          </cell>
          <cell r="B110" t="str">
            <v>沧州市奥睿机械设备有限公司</v>
          </cell>
        </row>
        <row r="110">
          <cell r="D110" t="str">
            <v>CNY</v>
          </cell>
          <cell r="E110">
            <v>-58271.9999999999</v>
          </cell>
          <cell r="F110">
            <v>0</v>
          </cell>
        </row>
        <row r="110">
          <cell r="H110">
            <v>0</v>
          </cell>
          <cell r="I110">
            <v>0</v>
          </cell>
          <cell r="J110">
            <v>0</v>
          </cell>
        </row>
        <row r="110">
          <cell r="L110">
            <v>-58271.9999999999</v>
          </cell>
          <cell r="M110">
            <v>58271.9999999999</v>
          </cell>
          <cell r="N110">
            <v>5.82719999999999</v>
          </cell>
          <cell r="O110" t="str">
            <v>S413014</v>
          </cell>
          <cell r="P110" t="str">
            <v>应付</v>
          </cell>
          <cell r="Q110" t="str">
            <v>元</v>
          </cell>
          <cell r="R110" t="str">
            <v>应付58271.9999999999元</v>
          </cell>
        </row>
        <row r="111">
          <cell r="A111" t="str">
            <v>S413015</v>
          </cell>
          <cell r="B111" t="str">
            <v>沧州鑫亿源纸制品有限公司</v>
          </cell>
        </row>
        <row r="111">
          <cell r="D111" t="str">
            <v>CNY</v>
          </cell>
          <cell r="E111">
            <v>-217682.26</v>
          </cell>
          <cell r="F111">
            <v>0</v>
          </cell>
        </row>
        <row r="111">
          <cell r="H111">
            <v>0</v>
          </cell>
          <cell r="I111">
            <v>0</v>
          </cell>
          <cell r="J111">
            <v>4692.16</v>
          </cell>
        </row>
        <row r="111">
          <cell r="L111">
            <v>-222374.42</v>
          </cell>
          <cell r="M111">
            <v>222374.42</v>
          </cell>
          <cell r="N111">
            <v>22.237442</v>
          </cell>
          <cell r="O111" t="str">
            <v>S413015</v>
          </cell>
          <cell r="P111" t="str">
            <v>应付</v>
          </cell>
          <cell r="Q111" t="str">
            <v>元</v>
          </cell>
          <cell r="R111" t="str">
            <v>应付222374.42元</v>
          </cell>
        </row>
        <row r="112">
          <cell r="A112" t="str">
            <v>S413016</v>
          </cell>
          <cell r="B112" t="str">
            <v>河北聚福家用电器有限公司 </v>
          </cell>
        </row>
        <row r="112">
          <cell r="D112" t="str">
            <v>CNY</v>
          </cell>
          <cell r="E112">
            <v>-23937.6</v>
          </cell>
          <cell r="F112">
            <v>0</v>
          </cell>
        </row>
        <row r="112">
          <cell r="H112">
            <v>0</v>
          </cell>
          <cell r="I112">
            <v>0</v>
          </cell>
          <cell r="J112">
            <v>0</v>
          </cell>
        </row>
        <row r="112">
          <cell r="L112">
            <v>-23937.6</v>
          </cell>
          <cell r="M112">
            <v>23937.6</v>
          </cell>
          <cell r="N112">
            <v>2.39376</v>
          </cell>
          <cell r="O112" t="str">
            <v>S413016</v>
          </cell>
          <cell r="P112" t="str">
            <v>应付</v>
          </cell>
          <cell r="Q112" t="str">
            <v>元</v>
          </cell>
          <cell r="R112" t="str">
            <v>应付23937.6元</v>
          </cell>
        </row>
        <row r="113">
          <cell r="A113" t="str">
            <v>S413017</v>
          </cell>
          <cell r="B113" t="str">
            <v>沧州荣昊汽车配件有限公司</v>
          </cell>
        </row>
        <row r="113">
          <cell r="D113" t="str">
            <v>CNY</v>
          </cell>
          <cell r="E113">
            <v>-202.36</v>
          </cell>
          <cell r="F113">
            <v>0</v>
          </cell>
        </row>
        <row r="113">
          <cell r="H113">
            <v>0</v>
          </cell>
          <cell r="I113">
            <v>0</v>
          </cell>
          <cell r="J113">
            <v>0</v>
          </cell>
        </row>
        <row r="113">
          <cell r="L113">
            <v>-202.36</v>
          </cell>
          <cell r="M113">
            <v>202.36</v>
          </cell>
          <cell r="N113">
            <v>0.020236</v>
          </cell>
          <cell r="O113" t="str">
            <v>S413017</v>
          </cell>
          <cell r="P113" t="str">
            <v>应付</v>
          </cell>
          <cell r="Q113" t="str">
            <v>元</v>
          </cell>
          <cell r="R113" t="str">
            <v>应付202.36元</v>
          </cell>
        </row>
        <row r="114">
          <cell r="A114" t="str">
            <v>S413018</v>
          </cell>
          <cell r="B114" t="str">
            <v>沧州崇文晟源机械制造有限公司</v>
          </cell>
        </row>
        <row r="114">
          <cell r="D114" t="str">
            <v>CNY</v>
          </cell>
          <cell r="E114">
            <v>-41114.68</v>
          </cell>
          <cell r="F114">
            <v>10000</v>
          </cell>
        </row>
        <row r="114">
          <cell r="H114">
            <v>10000</v>
          </cell>
          <cell r="I114">
            <v>1</v>
          </cell>
          <cell r="J114">
            <v>0</v>
          </cell>
        </row>
        <row r="114">
          <cell r="L114">
            <v>-31114.68</v>
          </cell>
          <cell r="M114">
            <v>31114.68</v>
          </cell>
          <cell r="N114">
            <v>3.111468</v>
          </cell>
          <cell r="O114" t="str">
            <v>S413018</v>
          </cell>
          <cell r="P114" t="str">
            <v>应付</v>
          </cell>
          <cell r="Q114" t="str">
            <v>元</v>
          </cell>
          <cell r="R114" t="str">
            <v>应付31114.68元</v>
          </cell>
        </row>
        <row r="115">
          <cell r="A115" t="str">
            <v>S413019</v>
          </cell>
          <cell r="B115" t="str">
            <v>沧州超杰纺织品有限公司</v>
          </cell>
        </row>
        <row r="115">
          <cell r="D115" t="str">
            <v>CNY</v>
          </cell>
          <cell r="E115">
            <v>0</v>
          </cell>
          <cell r="F115">
            <v>0</v>
          </cell>
        </row>
        <row r="115">
          <cell r="H115">
            <v>0</v>
          </cell>
          <cell r="I115">
            <v>0</v>
          </cell>
          <cell r="J115">
            <v>0</v>
          </cell>
        </row>
        <row r="115">
          <cell r="L115">
            <v>0</v>
          </cell>
          <cell r="M115">
            <v>0</v>
          </cell>
          <cell r="N115">
            <v>0</v>
          </cell>
          <cell r="O115" t="str">
            <v>S413019</v>
          </cell>
          <cell r="P115" t="str">
            <v>应付</v>
          </cell>
          <cell r="Q115" t="str">
            <v>元</v>
          </cell>
          <cell r="R115" t="str">
            <v>应付0元</v>
          </cell>
        </row>
        <row r="116">
          <cell r="A116" t="str">
            <v>S413020</v>
          </cell>
          <cell r="B116" t="str">
            <v>沧州旭兴五金制品有限公司</v>
          </cell>
        </row>
        <row r="116">
          <cell r="D116" t="str">
            <v>CNY</v>
          </cell>
          <cell r="E116">
            <v>-610799.57</v>
          </cell>
          <cell r="F116">
            <v>30900</v>
          </cell>
          <cell r="G116">
            <v>0.09</v>
          </cell>
          <cell r="H116">
            <v>30899.91</v>
          </cell>
          <cell r="I116">
            <v>3.089991</v>
          </cell>
          <cell r="J116">
            <v>900</v>
          </cell>
        </row>
        <row r="116">
          <cell r="L116">
            <v>-580799.57</v>
          </cell>
          <cell r="M116">
            <v>580799.57</v>
          </cell>
          <cell r="N116">
            <v>58.079957</v>
          </cell>
          <cell r="O116" t="str">
            <v>S413020</v>
          </cell>
          <cell r="P116" t="str">
            <v>应付</v>
          </cell>
          <cell r="Q116" t="str">
            <v>元</v>
          </cell>
          <cell r="R116" t="str">
            <v>应付580799.57元</v>
          </cell>
        </row>
        <row r="117">
          <cell r="A117" t="str">
            <v>S413021</v>
          </cell>
          <cell r="B117" t="str">
            <v>河北锐翰汽车零部件有限公司</v>
          </cell>
        </row>
        <row r="117">
          <cell r="D117" t="str">
            <v>CNY</v>
          </cell>
          <cell r="E117">
            <v>-651077.34</v>
          </cell>
          <cell r="F117">
            <v>20600</v>
          </cell>
          <cell r="G117">
            <v>0.06</v>
          </cell>
          <cell r="H117">
            <v>20599.94</v>
          </cell>
          <cell r="I117">
            <v>2.059994</v>
          </cell>
          <cell r="J117">
            <v>28655.95</v>
          </cell>
        </row>
        <row r="117">
          <cell r="L117">
            <v>-659133.29</v>
          </cell>
          <cell r="M117">
            <v>659133.29</v>
          </cell>
          <cell r="N117">
            <v>65.913329</v>
          </cell>
          <cell r="O117" t="str">
            <v>S413021</v>
          </cell>
          <cell r="P117" t="str">
            <v>应付</v>
          </cell>
          <cell r="Q117" t="str">
            <v>元</v>
          </cell>
          <cell r="R117" t="str">
            <v>应付659133.29元</v>
          </cell>
        </row>
        <row r="118">
          <cell r="A118" t="str">
            <v>S413022</v>
          </cell>
          <cell r="B118" t="str">
            <v>海兴中盛弹簧有限公司</v>
          </cell>
        </row>
        <row r="118">
          <cell r="D118" t="str">
            <v>CNY</v>
          </cell>
          <cell r="E118">
            <v>-9036535.66</v>
          </cell>
          <cell r="F118">
            <v>463500</v>
          </cell>
          <cell r="G118">
            <v>1.35</v>
          </cell>
          <cell r="H118">
            <v>463498.65</v>
          </cell>
          <cell r="I118">
            <v>46.349865</v>
          </cell>
          <cell r="J118">
            <v>475069.9</v>
          </cell>
        </row>
        <row r="118">
          <cell r="L118">
            <v>-9048105.56</v>
          </cell>
          <cell r="M118">
            <v>9048105.56</v>
          </cell>
          <cell r="N118">
            <v>904.810556</v>
          </cell>
          <cell r="O118" t="str">
            <v>S413022</v>
          </cell>
          <cell r="P118" t="str">
            <v>应付</v>
          </cell>
          <cell r="Q118" t="str">
            <v>元</v>
          </cell>
          <cell r="R118" t="str">
            <v>应付9048105.56元</v>
          </cell>
        </row>
        <row r="119">
          <cell r="A119" t="str">
            <v>S413023</v>
          </cell>
          <cell r="B119" t="str">
            <v>南皮县利辉五金接插件厂</v>
          </cell>
        </row>
        <row r="119">
          <cell r="D119" t="str">
            <v>CNY</v>
          </cell>
          <cell r="E119">
            <v>-115946.18</v>
          </cell>
          <cell r="F119">
            <v>40000</v>
          </cell>
        </row>
        <row r="119">
          <cell r="H119">
            <v>40000</v>
          </cell>
          <cell r="I119">
            <v>4</v>
          </cell>
          <cell r="J119">
            <v>52825.05</v>
          </cell>
        </row>
        <row r="119">
          <cell r="L119">
            <v>-128771.23</v>
          </cell>
          <cell r="M119">
            <v>128771.23</v>
          </cell>
          <cell r="N119">
            <v>12.877123</v>
          </cell>
          <cell r="O119" t="str">
            <v>S413023</v>
          </cell>
          <cell r="P119" t="str">
            <v>应付</v>
          </cell>
          <cell r="Q119" t="str">
            <v>元</v>
          </cell>
          <cell r="R119" t="str">
            <v>应付128771.23元</v>
          </cell>
        </row>
        <row r="120">
          <cell r="A120" t="str">
            <v>S413024</v>
          </cell>
          <cell r="B120" t="str">
            <v>南皮县国名冲压件厂</v>
          </cell>
        </row>
        <row r="120">
          <cell r="D120" t="str">
            <v>CNY</v>
          </cell>
          <cell r="E120">
            <v>-2900.49</v>
          </cell>
          <cell r="F120">
            <v>2900.49</v>
          </cell>
        </row>
        <row r="120">
          <cell r="H120">
            <v>2900.49</v>
          </cell>
          <cell r="I120">
            <v>0.290049</v>
          </cell>
          <cell r="J120">
            <v>0</v>
          </cell>
        </row>
        <row r="120">
          <cell r="L120">
            <v>1.81898940354586e-12</v>
          </cell>
          <cell r="M120">
            <v>0</v>
          </cell>
          <cell r="N120">
            <v>0</v>
          </cell>
          <cell r="O120" t="str">
            <v>S413024</v>
          </cell>
          <cell r="P120" t="str">
            <v>应付</v>
          </cell>
          <cell r="Q120" t="str">
            <v>元</v>
          </cell>
          <cell r="R120" t="str">
            <v>应付0元</v>
          </cell>
        </row>
        <row r="121">
          <cell r="A121" t="str">
            <v>S413025</v>
          </cell>
          <cell r="B121" t="str">
            <v>沧州宇诺五金制造有限公司</v>
          </cell>
        </row>
        <row r="121">
          <cell r="D121" t="str">
            <v>CNY</v>
          </cell>
          <cell r="E121">
            <v>-1719896.03</v>
          </cell>
          <cell r="F121">
            <v>51500</v>
          </cell>
          <cell r="G121">
            <v>0.15</v>
          </cell>
          <cell r="H121">
            <v>51499.85</v>
          </cell>
          <cell r="I121">
            <v>5.149985</v>
          </cell>
          <cell r="J121">
            <v>142520.24</v>
          </cell>
        </row>
        <row r="121">
          <cell r="L121">
            <v>-1810916.27</v>
          </cell>
          <cell r="M121">
            <v>1810916.27</v>
          </cell>
          <cell r="N121">
            <v>181.091627</v>
          </cell>
          <cell r="O121" t="str">
            <v>S413025</v>
          </cell>
          <cell r="P121" t="str">
            <v>应付</v>
          </cell>
          <cell r="Q121" t="str">
            <v>元</v>
          </cell>
          <cell r="R121" t="str">
            <v>应付1810916.27元</v>
          </cell>
        </row>
        <row r="122">
          <cell r="A122" t="str">
            <v>S413026</v>
          </cell>
          <cell r="B122" t="str">
            <v>沧州临港明康汽车配件有限公司</v>
          </cell>
        </row>
        <row r="122">
          <cell r="D122" t="str">
            <v>CNY</v>
          </cell>
          <cell r="E122">
            <v>-205271.17</v>
          </cell>
          <cell r="F122">
            <v>0</v>
          </cell>
        </row>
        <row r="122">
          <cell r="H122">
            <v>0</v>
          </cell>
          <cell r="I122">
            <v>0</v>
          </cell>
          <cell r="J122">
            <v>17035.88</v>
          </cell>
        </row>
        <row r="122">
          <cell r="L122">
            <v>-222307.05</v>
          </cell>
          <cell r="M122">
            <v>222307.05</v>
          </cell>
          <cell r="N122">
            <v>22.230705</v>
          </cell>
          <cell r="O122" t="str">
            <v>S413026</v>
          </cell>
          <cell r="P122" t="str">
            <v>应付</v>
          </cell>
          <cell r="Q122" t="str">
            <v>元</v>
          </cell>
          <cell r="R122" t="str">
            <v>应付222307.05元</v>
          </cell>
        </row>
        <row r="123">
          <cell r="A123" t="str">
            <v>S413027</v>
          </cell>
          <cell r="B123" t="str">
            <v>沧州裕金达汽车部件有限公司</v>
          </cell>
        </row>
        <row r="123">
          <cell r="D123" t="str">
            <v>CNY</v>
          </cell>
          <cell r="E123">
            <v>-51725.38</v>
          </cell>
          <cell r="F123">
            <v>0</v>
          </cell>
        </row>
        <row r="123">
          <cell r="H123">
            <v>0</v>
          </cell>
          <cell r="I123">
            <v>0</v>
          </cell>
          <cell r="J123">
            <v>0</v>
          </cell>
        </row>
        <row r="123">
          <cell r="L123">
            <v>-51725.38</v>
          </cell>
          <cell r="M123">
            <v>51725.38</v>
          </cell>
          <cell r="N123">
            <v>5.172538</v>
          </cell>
          <cell r="O123" t="str">
            <v>S413027</v>
          </cell>
          <cell r="P123" t="str">
            <v>应付</v>
          </cell>
          <cell r="Q123" t="str">
            <v>元</v>
          </cell>
          <cell r="R123" t="str">
            <v>应付51725.38元</v>
          </cell>
        </row>
        <row r="124">
          <cell r="A124" t="str">
            <v>S413028</v>
          </cell>
          <cell r="B124" t="str">
            <v>泊头市鑫洪金属制品有限公司</v>
          </cell>
        </row>
        <row r="124">
          <cell r="D124" t="str">
            <v>CNY</v>
          </cell>
          <cell r="E124">
            <v>-43699.8</v>
          </cell>
          <cell r="F124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4">
          <cell r="L124">
            <v>-43699.8</v>
          </cell>
          <cell r="M124">
            <v>43699.8</v>
          </cell>
          <cell r="N124">
            <v>4.36998</v>
          </cell>
          <cell r="O124" t="str">
            <v>S413028</v>
          </cell>
          <cell r="P124" t="str">
            <v>应付</v>
          </cell>
          <cell r="Q124" t="str">
            <v>元</v>
          </cell>
          <cell r="R124" t="str">
            <v>应付43699.8元</v>
          </cell>
        </row>
        <row r="125">
          <cell r="A125" t="str">
            <v>S413029</v>
          </cell>
          <cell r="B125" t="str">
            <v>黄骅市成卓汽车部件厂</v>
          </cell>
        </row>
        <row r="125">
          <cell r="D125" t="str">
            <v>CNY</v>
          </cell>
          <cell r="E125">
            <v>-9647108.52999999</v>
          </cell>
          <cell r="F125">
            <v>10654266.3</v>
          </cell>
          <cell r="G125">
            <v>1.65</v>
          </cell>
          <cell r="H125">
            <v>10654264.65</v>
          </cell>
          <cell r="I125">
            <v>1065.426465</v>
          </cell>
          <cell r="J125">
            <v>10351907.58</v>
          </cell>
        </row>
        <row r="125">
          <cell r="L125">
            <v>-9344749.80999999</v>
          </cell>
          <cell r="M125">
            <v>9344749.80999999</v>
          </cell>
          <cell r="N125">
            <v>934.474980999999</v>
          </cell>
          <cell r="O125" t="str">
            <v>S413029</v>
          </cell>
          <cell r="P125" t="str">
            <v>应付</v>
          </cell>
          <cell r="Q125" t="str">
            <v>元</v>
          </cell>
          <cell r="R125" t="str">
            <v>应付9344749.80999999元</v>
          </cell>
        </row>
        <row r="126">
          <cell r="A126" t="str">
            <v>S413030</v>
          </cell>
          <cell r="B126" t="str">
            <v>黄骅市盛荣汽车零部件有限公司</v>
          </cell>
        </row>
        <row r="126">
          <cell r="D126" t="str">
            <v>CNY</v>
          </cell>
          <cell r="E126">
            <v>-6975.89</v>
          </cell>
          <cell r="F126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</row>
        <row r="126">
          <cell r="L126">
            <v>-6975.89</v>
          </cell>
          <cell r="M126">
            <v>6975.89</v>
          </cell>
          <cell r="N126">
            <v>0.697589</v>
          </cell>
          <cell r="O126" t="str">
            <v>S413030</v>
          </cell>
          <cell r="P126" t="str">
            <v>应付</v>
          </cell>
          <cell r="Q126" t="str">
            <v>元</v>
          </cell>
          <cell r="R126" t="str">
            <v>应付6975.89元</v>
          </cell>
        </row>
        <row r="127">
          <cell r="A127" t="str">
            <v>S413031</v>
          </cell>
          <cell r="B127" t="str">
            <v>黄骅市致远摩托车配件有限公司</v>
          </cell>
        </row>
        <row r="127">
          <cell r="D127" t="str">
            <v>CNY</v>
          </cell>
          <cell r="E127">
            <v>-158199.8</v>
          </cell>
          <cell r="F127">
            <v>0</v>
          </cell>
        </row>
        <row r="127">
          <cell r="H127">
            <v>0</v>
          </cell>
          <cell r="I127">
            <v>0</v>
          </cell>
          <cell r="J127">
            <v>0</v>
          </cell>
        </row>
        <row r="127">
          <cell r="L127">
            <v>-158199.8</v>
          </cell>
          <cell r="M127">
            <v>158199.8</v>
          </cell>
          <cell r="N127">
            <v>15.81998</v>
          </cell>
          <cell r="O127" t="str">
            <v>S413031</v>
          </cell>
          <cell r="P127" t="str">
            <v>应付</v>
          </cell>
          <cell r="Q127" t="str">
            <v>元</v>
          </cell>
          <cell r="R127" t="str">
            <v>应付158199.8元</v>
          </cell>
        </row>
        <row r="128">
          <cell r="A128" t="str">
            <v>S413032</v>
          </cell>
          <cell r="B128" t="str">
            <v>黄骅市大麻沽航凌电子机箱厂</v>
          </cell>
        </row>
        <row r="128">
          <cell r="D128" t="str">
            <v>CNY</v>
          </cell>
          <cell r="E128">
            <v>-186943.17</v>
          </cell>
          <cell r="F128">
            <v>20000</v>
          </cell>
        </row>
        <row r="128">
          <cell r="H128">
            <v>20000</v>
          </cell>
          <cell r="I128">
            <v>2</v>
          </cell>
          <cell r="J128">
            <v>0</v>
          </cell>
        </row>
        <row r="128">
          <cell r="L128">
            <v>-166943.17</v>
          </cell>
          <cell r="M128">
            <v>166943.17</v>
          </cell>
          <cell r="N128">
            <v>16.694317</v>
          </cell>
          <cell r="O128" t="str">
            <v>S413032</v>
          </cell>
          <cell r="P128" t="str">
            <v>应付</v>
          </cell>
          <cell r="Q128" t="str">
            <v>元</v>
          </cell>
          <cell r="R128" t="str">
            <v>应付166943.17元</v>
          </cell>
        </row>
        <row r="129">
          <cell r="A129" t="str">
            <v>S413033</v>
          </cell>
          <cell r="B129" t="str">
            <v>黄骅市再兴汽车配件有限公司</v>
          </cell>
        </row>
        <row r="129">
          <cell r="D129" t="str">
            <v>CNY</v>
          </cell>
          <cell r="E129">
            <v>-2398752.58</v>
          </cell>
          <cell r="F129">
            <v>134003</v>
          </cell>
          <cell r="G129">
            <v>0.375</v>
          </cell>
          <cell r="H129">
            <v>134002.625</v>
          </cell>
          <cell r="I129">
            <v>13.4002625</v>
          </cell>
          <cell r="J129">
            <v>189369.19</v>
          </cell>
        </row>
        <row r="129">
          <cell r="L129">
            <v>-2454118.77</v>
          </cell>
          <cell r="M129">
            <v>2454118.77</v>
          </cell>
          <cell r="N129">
            <v>245.411877</v>
          </cell>
          <cell r="O129" t="str">
            <v>S413033</v>
          </cell>
          <cell r="P129" t="str">
            <v>应付</v>
          </cell>
          <cell r="Q129" t="str">
            <v>元</v>
          </cell>
          <cell r="R129" t="str">
            <v>应付2454118.77元</v>
          </cell>
        </row>
        <row r="130">
          <cell r="A130" t="str">
            <v>S413034</v>
          </cell>
          <cell r="B130" t="str">
            <v>黄骅市汇铭汽车部件有限公司</v>
          </cell>
        </row>
        <row r="130">
          <cell r="D130" t="str">
            <v>CNY</v>
          </cell>
          <cell r="E130">
            <v>-2996003.5</v>
          </cell>
          <cell r="F130">
            <v>164800</v>
          </cell>
          <cell r="G130">
            <v>0.48</v>
          </cell>
          <cell r="H130">
            <v>164799.52</v>
          </cell>
          <cell r="I130">
            <v>16.479952</v>
          </cell>
          <cell r="J130">
            <v>4800</v>
          </cell>
        </row>
        <row r="130">
          <cell r="L130">
            <v>-2836003.5</v>
          </cell>
          <cell r="M130">
            <v>2836003.5</v>
          </cell>
          <cell r="N130">
            <v>283.60035</v>
          </cell>
          <cell r="O130" t="str">
            <v>S413034</v>
          </cell>
          <cell r="P130" t="str">
            <v>应付</v>
          </cell>
          <cell r="Q130" t="str">
            <v>元</v>
          </cell>
          <cell r="R130" t="str">
            <v>应付2836003.5元</v>
          </cell>
        </row>
        <row r="131">
          <cell r="A131" t="str">
            <v>S413035</v>
          </cell>
          <cell r="B131" t="str">
            <v>黄骅市建昌塑料制品有限公司</v>
          </cell>
        </row>
        <row r="131">
          <cell r="D131" t="str">
            <v>CNY</v>
          </cell>
          <cell r="E131">
            <v>-3316207.74</v>
          </cell>
          <cell r="F131">
            <v>206000</v>
          </cell>
          <cell r="G131">
            <v>0.6</v>
          </cell>
          <cell r="H131">
            <v>205999.4</v>
          </cell>
          <cell r="I131">
            <v>20.59994</v>
          </cell>
          <cell r="J131">
            <v>86442.26</v>
          </cell>
        </row>
        <row r="131">
          <cell r="L131">
            <v>-3196650</v>
          </cell>
          <cell r="M131">
            <v>3196650</v>
          </cell>
          <cell r="N131">
            <v>319.665</v>
          </cell>
          <cell r="O131" t="str">
            <v>S413035</v>
          </cell>
          <cell r="P131" t="str">
            <v>应付</v>
          </cell>
          <cell r="Q131" t="str">
            <v>元</v>
          </cell>
          <cell r="R131" t="str">
            <v>应付3196650元</v>
          </cell>
        </row>
        <row r="132">
          <cell r="A132" t="str">
            <v>S413036</v>
          </cell>
          <cell r="B132" t="str">
            <v>黄骅市元周五金制品有限公司</v>
          </cell>
        </row>
        <row r="132">
          <cell r="D132" t="str">
            <v>CNY</v>
          </cell>
          <cell r="E132">
            <v>-40465.94</v>
          </cell>
          <cell r="F132">
            <v>41200</v>
          </cell>
          <cell r="G132">
            <v>0.12</v>
          </cell>
          <cell r="H132">
            <v>41199.88</v>
          </cell>
          <cell r="I132">
            <v>4.119988</v>
          </cell>
          <cell r="J132">
            <v>1200</v>
          </cell>
        </row>
        <row r="132">
          <cell r="L132">
            <v>-465.940000000002</v>
          </cell>
          <cell r="M132">
            <v>465.940000000002</v>
          </cell>
          <cell r="N132">
            <v>0.0465940000000002</v>
          </cell>
          <cell r="O132" t="str">
            <v>S413036</v>
          </cell>
          <cell r="P132" t="str">
            <v>应付</v>
          </cell>
          <cell r="Q132" t="str">
            <v>元</v>
          </cell>
          <cell r="R132" t="str">
            <v>应付465.940000000002元</v>
          </cell>
        </row>
        <row r="133">
          <cell r="A133" t="str">
            <v>S413037</v>
          </cell>
          <cell r="B133" t="str">
            <v>黄骅市雍丰塑料制品有限公司</v>
          </cell>
        </row>
        <row r="133">
          <cell r="D133" t="str">
            <v>CNY</v>
          </cell>
          <cell r="E133">
            <v>-3046676.62</v>
          </cell>
          <cell r="F133">
            <v>133900</v>
          </cell>
          <cell r="G133">
            <v>0.39</v>
          </cell>
          <cell r="H133">
            <v>133899.61</v>
          </cell>
          <cell r="I133">
            <v>13.389961</v>
          </cell>
          <cell r="J133">
            <v>98623.33</v>
          </cell>
        </row>
        <row r="133">
          <cell r="L133">
            <v>-3011399.95</v>
          </cell>
          <cell r="M133">
            <v>3011399.95</v>
          </cell>
          <cell r="N133">
            <v>301.139995</v>
          </cell>
          <cell r="O133" t="str">
            <v>S413037</v>
          </cell>
          <cell r="P133" t="str">
            <v>应付</v>
          </cell>
          <cell r="Q133" t="str">
            <v>元</v>
          </cell>
          <cell r="R133" t="str">
            <v>应付3011399.95元</v>
          </cell>
        </row>
        <row r="134">
          <cell r="A134" t="str">
            <v>S413038</v>
          </cell>
          <cell r="B134" t="str">
            <v>黄骅市万昌五金制品有限公司</v>
          </cell>
        </row>
        <row r="134">
          <cell r="D134" t="str">
            <v>CNY</v>
          </cell>
          <cell r="E134">
            <v>4.65661287307739e-10</v>
          </cell>
          <cell r="F134">
            <v>0</v>
          </cell>
        </row>
        <row r="134">
          <cell r="H134">
            <v>0</v>
          </cell>
          <cell r="I134">
            <v>0</v>
          </cell>
          <cell r="J134">
            <v>0</v>
          </cell>
        </row>
        <row r="134">
          <cell r="L134">
            <v>4.65661287307739e-10</v>
          </cell>
          <cell r="M134">
            <v>0</v>
          </cell>
          <cell r="N134">
            <v>0</v>
          </cell>
          <cell r="O134" t="str">
            <v>S413038</v>
          </cell>
          <cell r="P134" t="str">
            <v>应付</v>
          </cell>
          <cell r="Q134" t="str">
            <v>元</v>
          </cell>
          <cell r="R134" t="str">
            <v>应付0元</v>
          </cell>
        </row>
        <row r="135">
          <cell r="A135" t="str">
            <v>S413039</v>
          </cell>
          <cell r="B135" t="str">
            <v>黄骅市佳祥五金制品有限公司</v>
          </cell>
        </row>
        <row r="135">
          <cell r="D135" t="str">
            <v>CNY</v>
          </cell>
          <cell r="E135">
            <v>-161169.54</v>
          </cell>
          <cell r="F135">
            <v>10300</v>
          </cell>
          <cell r="G135">
            <v>0.03</v>
          </cell>
          <cell r="H135">
            <v>10299.97</v>
          </cell>
          <cell r="I135">
            <v>1.029997</v>
          </cell>
          <cell r="J135">
            <v>12236.31</v>
          </cell>
        </row>
        <row r="135">
          <cell r="L135">
            <v>-163105.85</v>
          </cell>
          <cell r="M135">
            <v>163105.85</v>
          </cell>
          <cell r="N135">
            <v>16.310585</v>
          </cell>
          <cell r="O135" t="str">
            <v>S413039</v>
          </cell>
          <cell r="P135" t="str">
            <v>应付</v>
          </cell>
          <cell r="Q135" t="str">
            <v>元</v>
          </cell>
          <cell r="R135" t="str">
            <v>应付163105.85元</v>
          </cell>
        </row>
        <row r="136">
          <cell r="A136" t="str">
            <v>S413040</v>
          </cell>
          <cell r="B136" t="str">
            <v>河北辰丰制管有限公司</v>
          </cell>
        </row>
        <row r="136">
          <cell r="D136" t="str">
            <v>CNY</v>
          </cell>
          <cell r="E136">
            <v>-212083.65</v>
          </cell>
          <cell r="F136">
            <v>0</v>
          </cell>
        </row>
        <row r="136">
          <cell r="H136">
            <v>0</v>
          </cell>
          <cell r="I136">
            <v>0</v>
          </cell>
          <cell r="J136">
            <v>0</v>
          </cell>
        </row>
        <row r="136">
          <cell r="L136">
            <v>-212083.65</v>
          </cell>
          <cell r="M136">
            <v>212083.65</v>
          </cell>
          <cell r="N136">
            <v>21.208365</v>
          </cell>
          <cell r="O136" t="str">
            <v>S413040</v>
          </cell>
          <cell r="P136" t="str">
            <v>应付</v>
          </cell>
          <cell r="Q136" t="str">
            <v>元</v>
          </cell>
          <cell r="R136" t="str">
            <v>应付212083.65元</v>
          </cell>
        </row>
        <row r="137">
          <cell r="A137" t="str">
            <v>S413041</v>
          </cell>
          <cell r="B137" t="str">
            <v>黄骅市齐西纺织五金配件厂</v>
          </cell>
        </row>
        <row r="137">
          <cell r="D137" t="str">
            <v>CNY</v>
          </cell>
          <cell r="E137">
            <v>0</v>
          </cell>
          <cell r="F137">
            <v>0</v>
          </cell>
        </row>
        <row r="137">
          <cell r="H137">
            <v>0</v>
          </cell>
          <cell r="I137">
            <v>0</v>
          </cell>
          <cell r="J137">
            <v>0</v>
          </cell>
        </row>
        <row r="137">
          <cell r="L137">
            <v>0</v>
          </cell>
          <cell r="M137">
            <v>0</v>
          </cell>
          <cell r="N137">
            <v>0</v>
          </cell>
          <cell r="O137" t="str">
            <v>S413041</v>
          </cell>
          <cell r="P137" t="str">
            <v>应付</v>
          </cell>
          <cell r="Q137" t="str">
            <v>元</v>
          </cell>
          <cell r="R137" t="str">
            <v>应付0元</v>
          </cell>
        </row>
        <row r="138">
          <cell r="A138" t="str">
            <v>S413042</v>
          </cell>
          <cell r="B138" t="str">
            <v>黄骅市祯祥金属制品有限责任公司</v>
          </cell>
        </row>
        <row r="138">
          <cell r="D138" t="str">
            <v>CNY</v>
          </cell>
          <cell r="E138">
            <v>-491750.819999998</v>
          </cell>
          <cell r="F138">
            <v>0</v>
          </cell>
        </row>
        <row r="138">
          <cell r="H138">
            <v>0</v>
          </cell>
          <cell r="I138">
            <v>0</v>
          </cell>
          <cell r="J138">
            <v>195821.52</v>
          </cell>
        </row>
        <row r="138">
          <cell r="L138">
            <v>-687572.339999998</v>
          </cell>
          <cell r="M138">
            <v>687572.339999998</v>
          </cell>
          <cell r="N138">
            <v>68.7572339999998</v>
          </cell>
          <cell r="O138" t="str">
            <v>S413042</v>
          </cell>
          <cell r="P138" t="str">
            <v>应付</v>
          </cell>
          <cell r="Q138" t="str">
            <v>元</v>
          </cell>
          <cell r="R138" t="str">
            <v>应付687572.339999998元</v>
          </cell>
        </row>
        <row r="139">
          <cell r="A139" t="str">
            <v>S413043</v>
          </cell>
          <cell r="B139" t="str">
            <v>河北航凌电路板有限公司</v>
          </cell>
        </row>
        <row r="139">
          <cell r="D139" t="str">
            <v>CNY</v>
          </cell>
          <cell r="E139">
            <v>-386208.43</v>
          </cell>
          <cell r="F139">
            <v>16140.82</v>
          </cell>
        </row>
        <row r="139">
          <cell r="H139">
            <v>16140.82</v>
          </cell>
          <cell r="I139">
            <v>1.614082</v>
          </cell>
          <cell r="J139">
            <v>126220.15</v>
          </cell>
        </row>
        <row r="139">
          <cell r="L139">
            <v>-496287.76</v>
          </cell>
          <cell r="M139">
            <v>496287.76</v>
          </cell>
          <cell r="N139">
            <v>49.628776</v>
          </cell>
          <cell r="O139" t="str">
            <v>S413043</v>
          </cell>
          <cell r="P139" t="str">
            <v>应付</v>
          </cell>
          <cell r="Q139" t="str">
            <v>元</v>
          </cell>
          <cell r="R139" t="str">
            <v>应付496287.76元</v>
          </cell>
        </row>
        <row r="140">
          <cell r="A140" t="str">
            <v>S413044</v>
          </cell>
          <cell r="B140" t="str">
            <v>黄骅市长生汽车灯镜有限公司</v>
          </cell>
        </row>
        <row r="140">
          <cell r="D140" t="str">
            <v>CNY</v>
          </cell>
          <cell r="E140">
            <v>-14396556.37</v>
          </cell>
          <cell r="F140">
            <v>978500</v>
          </cell>
          <cell r="G140">
            <v>2.85</v>
          </cell>
          <cell r="H140">
            <v>978497.15</v>
          </cell>
          <cell r="I140">
            <v>97.849715</v>
          </cell>
          <cell r="J140">
            <v>636750.49</v>
          </cell>
        </row>
        <row r="140">
          <cell r="L140">
            <v>-14054806.86</v>
          </cell>
          <cell r="M140">
            <v>14054806.86</v>
          </cell>
          <cell r="N140">
            <v>1405.480686</v>
          </cell>
          <cell r="O140" t="str">
            <v>S413044</v>
          </cell>
          <cell r="P140" t="str">
            <v>应付</v>
          </cell>
          <cell r="Q140" t="str">
            <v>元</v>
          </cell>
          <cell r="R140" t="str">
            <v>应付14054806.86元</v>
          </cell>
        </row>
        <row r="141">
          <cell r="A141" t="str">
            <v>S413045</v>
          </cell>
          <cell r="B141" t="str">
            <v>黄骅市鑫祺汽车配件有限公司</v>
          </cell>
        </row>
        <row r="141">
          <cell r="D141" t="str">
            <v>CNY</v>
          </cell>
          <cell r="E141">
            <v>-2213852.74</v>
          </cell>
          <cell r="F141">
            <v>123600</v>
          </cell>
          <cell r="G141">
            <v>0.36</v>
          </cell>
          <cell r="H141">
            <v>123599.64</v>
          </cell>
          <cell r="I141">
            <v>12.359964</v>
          </cell>
          <cell r="J141">
            <v>57395.25</v>
          </cell>
        </row>
        <row r="141">
          <cell r="L141">
            <v>-2147647.99</v>
          </cell>
          <cell r="M141">
            <v>2147647.99</v>
          </cell>
          <cell r="N141">
            <v>214.764799</v>
          </cell>
          <cell r="O141" t="str">
            <v>S413045</v>
          </cell>
          <cell r="P141" t="str">
            <v>应付</v>
          </cell>
          <cell r="Q141" t="str">
            <v>元</v>
          </cell>
          <cell r="R141" t="str">
            <v>应付2147647.99元</v>
          </cell>
        </row>
        <row r="142">
          <cell r="A142" t="str">
            <v>S413046</v>
          </cell>
          <cell r="B142" t="str">
            <v>黄骅市恒基五金轴承工具有限公司</v>
          </cell>
        </row>
        <row r="142">
          <cell r="D142" t="str">
            <v>CNY</v>
          </cell>
          <cell r="E142">
            <v>0</v>
          </cell>
          <cell r="F142">
            <v>0</v>
          </cell>
        </row>
        <row r="142">
          <cell r="H142">
            <v>0</v>
          </cell>
          <cell r="I142">
            <v>0</v>
          </cell>
          <cell r="J142">
            <v>0</v>
          </cell>
        </row>
        <row r="142">
          <cell r="L142">
            <v>0</v>
          </cell>
          <cell r="M142">
            <v>0</v>
          </cell>
          <cell r="N142">
            <v>0</v>
          </cell>
          <cell r="O142" t="str">
            <v>S413046</v>
          </cell>
          <cell r="P142" t="str">
            <v>应付</v>
          </cell>
          <cell r="Q142" t="str">
            <v>元</v>
          </cell>
          <cell r="R142" t="str">
            <v>应付0元</v>
          </cell>
        </row>
        <row r="143">
          <cell r="A143" t="str">
            <v>S413047</v>
          </cell>
          <cell r="B143" t="str">
            <v>黄骅市正大纺织机械配件厂</v>
          </cell>
        </row>
        <row r="143">
          <cell r="D143" t="str">
            <v>CNY</v>
          </cell>
          <cell r="E143">
            <v>-1865441.09</v>
          </cell>
          <cell r="F143">
            <v>30900</v>
          </cell>
          <cell r="G143">
            <v>0.09</v>
          </cell>
          <cell r="H143">
            <v>30899.91</v>
          </cell>
          <cell r="I143">
            <v>3.089991</v>
          </cell>
          <cell r="J143">
            <v>900</v>
          </cell>
        </row>
        <row r="143">
          <cell r="L143">
            <v>-1835441.09</v>
          </cell>
          <cell r="M143">
            <v>1835441.09</v>
          </cell>
          <cell r="N143">
            <v>183.544109</v>
          </cell>
          <cell r="O143" t="str">
            <v>S413047</v>
          </cell>
          <cell r="P143" t="str">
            <v>应付</v>
          </cell>
          <cell r="Q143" t="str">
            <v>元</v>
          </cell>
          <cell r="R143" t="str">
            <v>应付1835441.09元</v>
          </cell>
        </row>
        <row r="144">
          <cell r="A144" t="str">
            <v>S413048</v>
          </cell>
          <cell r="B144" t="str">
            <v>黄骅市聚兴制管有限公司</v>
          </cell>
        </row>
        <row r="144">
          <cell r="D144" t="str">
            <v>CNY</v>
          </cell>
          <cell r="E144">
            <v>140216.28</v>
          </cell>
          <cell r="F144">
            <v>0</v>
          </cell>
        </row>
        <row r="144">
          <cell r="H144">
            <v>0</v>
          </cell>
          <cell r="I144">
            <v>0</v>
          </cell>
          <cell r="J144">
            <v>0</v>
          </cell>
        </row>
        <row r="144">
          <cell r="L144">
            <v>140216.28</v>
          </cell>
          <cell r="M144">
            <v>-140216.28</v>
          </cell>
          <cell r="N144">
            <v>-14.021628</v>
          </cell>
          <cell r="O144" t="str">
            <v>S413048</v>
          </cell>
          <cell r="P144" t="str">
            <v>应付</v>
          </cell>
          <cell r="Q144" t="str">
            <v>元</v>
          </cell>
          <cell r="R144" t="str">
            <v>应付-140216.28元</v>
          </cell>
        </row>
        <row r="145">
          <cell r="A145" t="str">
            <v>S413049</v>
          </cell>
          <cell r="B145" t="str">
            <v>黄骅市天丰汽车配件有限公司</v>
          </cell>
        </row>
        <row r="145">
          <cell r="D145" t="str">
            <v>CNY</v>
          </cell>
          <cell r="E145">
            <v>-3933594.28</v>
          </cell>
          <cell r="F145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</row>
        <row r="145">
          <cell r="L145">
            <v>-3933594.28</v>
          </cell>
          <cell r="M145">
            <v>3933594.28</v>
          </cell>
          <cell r="N145">
            <v>393.359428</v>
          </cell>
          <cell r="O145" t="str">
            <v>S413049</v>
          </cell>
          <cell r="P145" t="str">
            <v>应付</v>
          </cell>
          <cell r="Q145" t="str">
            <v>元</v>
          </cell>
          <cell r="R145" t="str">
            <v>应付3933594.28元</v>
          </cell>
        </row>
        <row r="146">
          <cell r="A146" t="str">
            <v>S413051</v>
          </cell>
          <cell r="B146" t="str">
            <v>黄骅市京港机电设备有限公司</v>
          </cell>
        </row>
        <row r="146">
          <cell r="D146" t="str">
            <v>CNY</v>
          </cell>
          <cell r="E146">
            <v>-604732.59</v>
          </cell>
          <cell r="F146">
            <v>0</v>
          </cell>
        </row>
        <row r="146">
          <cell r="H146">
            <v>0</v>
          </cell>
          <cell r="I146">
            <v>0</v>
          </cell>
          <cell r="J146">
            <v>0</v>
          </cell>
        </row>
        <row r="146">
          <cell r="L146">
            <v>-604732.59</v>
          </cell>
          <cell r="M146">
            <v>604732.59</v>
          </cell>
          <cell r="N146">
            <v>60.473259</v>
          </cell>
          <cell r="O146" t="str">
            <v>S413051</v>
          </cell>
          <cell r="P146" t="str">
            <v>应付</v>
          </cell>
          <cell r="Q146" t="str">
            <v>元</v>
          </cell>
          <cell r="R146" t="str">
            <v>应付604732.59元</v>
          </cell>
        </row>
        <row r="147">
          <cell r="A147" t="str">
            <v>S413052</v>
          </cell>
          <cell r="B147" t="str">
            <v>黄骅市鑫昌五金制品厂</v>
          </cell>
        </row>
        <row r="147">
          <cell r="D147" t="str">
            <v>CNY</v>
          </cell>
          <cell r="E147">
            <v>-11794101.09</v>
          </cell>
          <cell r="F147">
            <v>718654.72</v>
          </cell>
          <cell r="G147">
            <v>1.8</v>
          </cell>
          <cell r="H147">
            <v>718652.92</v>
          </cell>
          <cell r="I147">
            <v>71.865292</v>
          </cell>
          <cell r="J147">
            <v>474071.56</v>
          </cell>
        </row>
        <row r="147">
          <cell r="L147">
            <v>-11549517.93</v>
          </cell>
          <cell r="M147">
            <v>11549517.93</v>
          </cell>
          <cell r="N147">
            <v>1154.951793</v>
          </cell>
          <cell r="O147" t="str">
            <v>S413052</v>
          </cell>
          <cell r="P147" t="str">
            <v>应付</v>
          </cell>
          <cell r="Q147" t="str">
            <v>元</v>
          </cell>
          <cell r="R147" t="str">
            <v>应付11549517.93元</v>
          </cell>
        </row>
        <row r="148">
          <cell r="A148" t="str">
            <v>S413053</v>
          </cell>
          <cell r="B148" t="str">
            <v>黄骅市益海五金制造有限公司</v>
          </cell>
        </row>
        <row r="148">
          <cell r="D148" t="str">
            <v>CNY</v>
          </cell>
          <cell r="E148">
            <v>-372807.38</v>
          </cell>
          <cell r="F148">
            <v>30900</v>
          </cell>
          <cell r="G148">
            <v>0.09</v>
          </cell>
          <cell r="H148">
            <v>30899.91</v>
          </cell>
          <cell r="I148">
            <v>3.089991</v>
          </cell>
          <cell r="J148">
            <v>116302.47</v>
          </cell>
        </row>
        <row r="148">
          <cell r="L148">
            <v>-458209.85</v>
          </cell>
          <cell r="M148">
            <v>458209.85</v>
          </cell>
          <cell r="N148">
            <v>45.820985</v>
          </cell>
          <cell r="O148" t="str">
            <v>S413053</v>
          </cell>
          <cell r="P148" t="str">
            <v>应付</v>
          </cell>
          <cell r="Q148" t="str">
            <v>元</v>
          </cell>
          <cell r="R148" t="str">
            <v>应付458209.85元</v>
          </cell>
        </row>
        <row r="149">
          <cell r="A149" t="str">
            <v>S413054</v>
          </cell>
          <cell r="B149" t="str">
            <v>黄骅市保俊成复合彩印厂</v>
          </cell>
        </row>
        <row r="149">
          <cell r="D149" t="str">
            <v>CNY</v>
          </cell>
          <cell r="E149">
            <v>-142389.5</v>
          </cell>
          <cell r="F149">
            <v>0</v>
          </cell>
        </row>
        <row r="149">
          <cell r="H149">
            <v>0</v>
          </cell>
          <cell r="I149">
            <v>0</v>
          </cell>
          <cell r="J149">
            <v>33520.5</v>
          </cell>
        </row>
        <row r="149">
          <cell r="L149">
            <v>-175910</v>
          </cell>
          <cell r="M149">
            <v>175910</v>
          </cell>
          <cell r="N149">
            <v>17.591</v>
          </cell>
          <cell r="O149" t="str">
            <v>S413054</v>
          </cell>
          <cell r="P149" t="str">
            <v>应付</v>
          </cell>
          <cell r="Q149" t="str">
            <v>元</v>
          </cell>
          <cell r="R149" t="str">
            <v>应付175910元</v>
          </cell>
        </row>
        <row r="150">
          <cell r="A150" t="str">
            <v>S413055</v>
          </cell>
          <cell r="B150" t="str">
            <v>黄骅市广亿汽车部件有限公司</v>
          </cell>
        </row>
        <row r="150">
          <cell r="D150" t="str">
            <v>CNY</v>
          </cell>
          <cell r="E150">
            <v>-2641921.71</v>
          </cell>
          <cell r="F150">
            <v>247200</v>
          </cell>
          <cell r="G150">
            <v>0.72</v>
          </cell>
          <cell r="H150">
            <v>247199.28</v>
          </cell>
          <cell r="I150">
            <v>24.719928</v>
          </cell>
          <cell r="J150">
            <v>81232.49</v>
          </cell>
        </row>
        <row r="150">
          <cell r="L150">
            <v>-2475954.2</v>
          </cell>
          <cell r="M150">
            <v>2475954.2</v>
          </cell>
          <cell r="N150">
            <v>247.59542</v>
          </cell>
          <cell r="O150" t="str">
            <v>S413055</v>
          </cell>
          <cell r="P150" t="str">
            <v>应付</v>
          </cell>
          <cell r="Q150" t="str">
            <v>元</v>
          </cell>
          <cell r="R150" t="str">
            <v>应付2475954.2元</v>
          </cell>
        </row>
        <row r="151">
          <cell r="A151" t="str">
            <v>S413056</v>
          </cell>
          <cell r="B151" t="str">
            <v>黄骅市瑞丰五金制品有限公司</v>
          </cell>
        </row>
        <row r="151">
          <cell r="D151" t="str">
            <v>CNY</v>
          </cell>
          <cell r="E151">
            <v>-921553.04</v>
          </cell>
          <cell r="F151">
            <v>41200</v>
          </cell>
          <cell r="G151">
            <v>0.12</v>
          </cell>
          <cell r="H151">
            <v>41199.88</v>
          </cell>
          <cell r="I151">
            <v>4.119988</v>
          </cell>
          <cell r="J151">
            <v>33337.45</v>
          </cell>
        </row>
        <row r="151">
          <cell r="L151">
            <v>-913690.49</v>
          </cell>
          <cell r="M151">
            <v>913690.49</v>
          </cell>
          <cell r="N151">
            <v>91.369049</v>
          </cell>
          <cell r="O151" t="str">
            <v>S413056</v>
          </cell>
          <cell r="P151" t="str">
            <v>应付</v>
          </cell>
          <cell r="Q151" t="str">
            <v>元</v>
          </cell>
          <cell r="R151" t="str">
            <v>应付913690.49元</v>
          </cell>
        </row>
        <row r="152">
          <cell r="A152" t="str">
            <v>S413057</v>
          </cell>
          <cell r="B152" t="str">
            <v>黄骅市亚征汽车配件有限公司</v>
          </cell>
        </row>
        <row r="152">
          <cell r="D152" t="str">
            <v>CNY</v>
          </cell>
          <cell r="E152">
            <v>0</v>
          </cell>
          <cell r="F152">
            <v>0</v>
          </cell>
        </row>
        <row r="152">
          <cell r="H152">
            <v>0</v>
          </cell>
          <cell r="I152">
            <v>0</v>
          </cell>
          <cell r="J152">
            <v>0</v>
          </cell>
        </row>
        <row r="152">
          <cell r="L152">
            <v>0</v>
          </cell>
          <cell r="M152">
            <v>0</v>
          </cell>
          <cell r="N152">
            <v>0</v>
          </cell>
          <cell r="O152" t="str">
            <v>S413057</v>
          </cell>
          <cell r="P152" t="str">
            <v>应付</v>
          </cell>
          <cell r="Q152" t="str">
            <v>元</v>
          </cell>
          <cell r="R152" t="str">
            <v>应付0元</v>
          </cell>
        </row>
        <row r="153">
          <cell r="A153" t="str">
            <v>S413058</v>
          </cell>
          <cell r="B153" t="str">
            <v>黄骅市俊隆五金包装有限公司</v>
          </cell>
        </row>
        <row r="153">
          <cell r="D153" t="str">
            <v>CNY</v>
          </cell>
          <cell r="E153">
            <v>-269809.66</v>
          </cell>
          <cell r="F153">
            <v>0</v>
          </cell>
        </row>
        <row r="153">
          <cell r="H153">
            <v>0</v>
          </cell>
          <cell r="I153">
            <v>0</v>
          </cell>
          <cell r="J153">
            <v>9151.07</v>
          </cell>
        </row>
        <row r="153">
          <cell r="L153">
            <v>-278960.73</v>
          </cell>
          <cell r="M153">
            <v>278960.73</v>
          </cell>
          <cell r="N153">
            <v>27.896073</v>
          </cell>
          <cell r="O153" t="str">
            <v>S413058</v>
          </cell>
          <cell r="P153" t="str">
            <v>应付</v>
          </cell>
          <cell r="Q153" t="str">
            <v>元</v>
          </cell>
          <cell r="R153" t="str">
            <v>应付278960.73元</v>
          </cell>
        </row>
        <row r="154">
          <cell r="A154" t="str">
            <v>S413059</v>
          </cell>
          <cell r="B154" t="str">
            <v>黄骅市荣邦汽车部件有限公司</v>
          </cell>
        </row>
        <row r="154">
          <cell r="D154" t="str">
            <v>CNY</v>
          </cell>
          <cell r="E154">
            <v>0</v>
          </cell>
          <cell r="F154">
            <v>0</v>
          </cell>
        </row>
        <row r="154">
          <cell r="H154">
            <v>0</v>
          </cell>
          <cell r="I154">
            <v>0</v>
          </cell>
          <cell r="J154">
            <v>0</v>
          </cell>
        </row>
        <row r="154">
          <cell r="L154">
            <v>0</v>
          </cell>
          <cell r="M154">
            <v>0</v>
          </cell>
          <cell r="N154">
            <v>0</v>
          </cell>
          <cell r="O154" t="str">
            <v>S413059</v>
          </cell>
          <cell r="P154" t="str">
            <v>应付</v>
          </cell>
          <cell r="Q154" t="str">
            <v>元</v>
          </cell>
          <cell r="R154" t="str">
            <v>应付0元</v>
          </cell>
        </row>
        <row r="155">
          <cell r="A155" t="str">
            <v>S413060</v>
          </cell>
          <cell r="B155" t="str">
            <v>黄骅市正祥车辆部件有限公司</v>
          </cell>
        </row>
        <row r="155">
          <cell r="D155" t="str">
            <v>CNY</v>
          </cell>
          <cell r="E155">
            <v>-598067.44</v>
          </cell>
          <cell r="F155">
            <v>0</v>
          </cell>
        </row>
        <row r="155">
          <cell r="H155">
            <v>0</v>
          </cell>
          <cell r="I155">
            <v>0</v>
          </cell>
          <cell r="J155">
            <v>0</v>
          </cell>
        </row>
        <row r="155">
          <cell r="L155">
            <v>-598067.44</v>
          </cell>
          <cell r="M155">
            <v>598067.44</v>
          </cell>
          <cell r="N155">
            <v>59.806744</v>
          </cell>
          <cell r="O155" t="str">
            <v>S413060</v>
          </cell>
          <cell r="P155" t="str">
            <v>应付</v>
          </cell>
          <cell r="Q155" t="str">
            <v>元</v>
          </cell>
          <cell r="R155" t="str">
            <v>应付598067.44元</v>
          </cell>
        </row>
        <row r="156">
          <cell r="A156" t="str">
            <v>S413061</v>
          </cell>
          <cell r="B156" t="str">
            <v>黄骅市氦普气体销售有限公司</v>
          </cell>
        </row>
        <row r="156">
          <cell r="D156" t="str">
            <v>CNY</v>
          </cell>
          <cell r="E156">
            <v>-747766.85</v>
          </cell>
          <cell r="F156">
            <v>0</v>
          </cell>
        </row>
        <row r="156">
          <cell r="H156">
            <v>0</v>
          </cell>
          <cell r="I156">
            <v>0</v>
          </cell>
          <cell r="J156">
            <v>29063.41</v>
          </cell>
        </row>
        <row r="156">
          <cell r="L156">
            <v>-776830.26</v>
          </cell>
          <cell r="M156">
            <v>776830.26</v>
          </cell>
          <cell r="N156">
            <v>77.683026</v>
          </cell>
          <cell r="O156" t="str">
            <v>S413061</v>
          </cell>
          <cell r="P156" t="str">
            <v>应付</v>
          </cell>
          <cell r="Q156" t="str">
            <v>元</v>
          </cell>
          <cell r="R156" t="str">
            <v>应付776830.26元</v>
          </cell>
        </row>
        <row r="157">
          <cell r="A157" t="str">
            <v>S413062</v>
          </cell>
          <cell r="B157" t="str">
            <v>黄骅市友联嘉悦商贸有限公司</v>
          </cell>
        </row>
        <row r="157">
          <cell r="D157" t="str">
            <v>CNY</v>
          </cell>
          <cell r="E157">
            <v>0</v>
          </cell>
          <cell r="F157">
            <v>0</v>
          </cell>
        </row>
        <row r="157">
          <cell r="H157">
            <v>0</v>
          </cell>
          <cell r="I157">
            <v>0</v>
          </cell>
          <cell r="J157">
            <v>0</v>
          </cell>
        </row>
        <row r="157">
          <cell r="L157">
            <v>0</v>
          </cell>
          <cell r="M157">
            <v>0</v>
          </cell>
          <cell r="N157">
            <v>0</v>
          </cell>
          <cell r="O157" t="str">
            <v>S413062</v>
          </cell>
          <cell r="P157" t="str">
            <v>应付</v>
          </cell>
          <cell r="Q157" t="str">
            <v>元</v>
          </cell>
          <cell r="R157" t="str">
            <v>应付0元</v>
          </cell>
        </row>
        <row r="158">
          <cell r="A158" t="str">
            <v>S413063</v>
          </cell>
          <cell r="B158" t="str">
            <v>黄骅市洁霸汽车零部件制造有限公司</v>
          </cell>
        </row>
        <row r="158">
          <cell r="D158" t="str">
            <v>CNY</v>
          </cell>
          <cell r="E158">
            <v>-246020.38</v>
          </cell>
          <cell r="F158">
            <v>0</v>
          </cell>
        </row>
        <row r="158">
          <cell r="H158">
            <v>0</v>
          </cell>
          <cell r="I158">
            <v>0</v>
          </cell>
          <cell r="J158">
            <v>0</v>
          </cell>
        </row>
        <row r="158">
          <cell r="L158">
            <v>-246020.38</v>
          </cell>
          <cell r="M158">
            <v>246020.38</v>
          </cell>
          <cell r="N158">
            <v>24.602038</v>
          </cell>
          <cell r="O158" t="str">
            <v>S413063</v>
          </cell>
          <cell r="P158" t="str">
            <v>应付</v>
          </cell>
          <cell r="Q158" t="str">
            <v>元</v>
          </cell>
          <cell r="R158" t="str">
            <v>应付246020.38元</v>
          </cell>
        </row>
        <row r="159">
          <cell r="A159" t="str">
            <v>S413064</v>
          </cell>
          <cell r="B159" t="str">
            <v>黄骅市恒伟五金制品有限公司</v>
          </cell>
        </row>
        <row r="159">
          <cell r="D159" t="str">
            <v>CNY</v>
          </cell>
          <cell r="E159">
            <v>-2172275.86</v>
          </cell>
          <cell r="F159">
            <v>103000</v>
          </cell>
          <cell r="G159">
            <v>0.3</v>
          </cell>
          <cell r="H159">
            <v>102999.7</v>
          </cell>
          <cell r="I159">
            <v>10.29997</v>
          </cell>
          <cell r="J159">
            <v>213558.14</v>
          </cell>
        </row>
        <row r="159">
          <cell r="L159">
            <v>-2282834</v>
          </cell>
          <cell r="M159">
            <v>2282834</v>
          </cell>
          <cell r="N159">
            <v>228.2834</v>
          </cell>
          <cell r="O159" t="str">
            <v>S413064</v>
          </cell>
          <cell r="P159" t="str">
            <v>应付</v>
          </cell>
          <cell r="Q159" t="str">
            <v>元</v>
          </cell>
          <cell r="R159" t="str">
            <v>应付2282834元</v>
          </cell>
        </row>
        <row r="160">
          <cell r="A160" t="str">
            <v>S413065</v>
          </cell>
          <cell r="B160" t="str">
            <v>河北锦泽丰泰国际贸易有限公司</v>
          </cell>
        </row>
        <row r="160">
          <cell r="D160" t="str">
            <v>CNY</v>
          </cell>
          <cell r="E160">
            <v>-1813373.43</v>
          </cell>
          <cell r="F160">
            <v>400000</v>
          </cell>
        </row>
        <row r="160">
          <cell r="H160">
            <v>400000</v>
          </cell>
          <cell r="I160">
            <v>40</v>
          </cell>
          <cell r="J160">
            <v>450619.81</v>
          </cell>
        </row>
        <row r="160">
          <cell r="L160">
            <v>-1863993.24</v>
          </cell>
          <cell r="M160">
            <v>1863993.24</v>
          </cell>
          <cell r="N160">
            <v>186.399324</v>
          </cell>
          <cell r="O160" t="str">
            <v>S413065</v>
          </cell>
          <cell r="P160" t="str">
            <v>应付</v>
          </cell>
          <cell r="Q160" t="str">
            <v>元</v>
          </cell>
          <cell r="R160" t="str">
            <v>应付1863993.24元</v>
          </cell>
        </row>
        <row r="161">
          <cell r="A161" t="str">
            <v>S413066</v>
          </cell>
          <cell r="B161" t="str">
            <v>河北新强力机械制造有限公司</v>
          </cell>
        </row>
        <row r="161">
          <cell r="D161" t="str">
            <v>CNY</v>
          </cell>
          <cell r="E161">
            <v>-1428021.28</v>
          </cell>
          <cell r="F161">
            <v>199300</v>
          </cell>
          <cell r="G161">
            <v>0.57</v>
          </cell>
          <cell r="H161">
            <v>199299.43</v>
          </cell>
          <cell r="I161">
            <v>19.929943</v>
          </cell>
          <cell r="J161">
            <v>146663.25</v>
          </cell>
        </row>
        <row r="161">
          <cell r="L161">
            <v>-1375384.53</v>
          </cell>
          <cell r="M161">
            <v>1375384.53</v>
          </cell>
          <cell r="N161">
            <v>137.538453</v>
          </cell>
          <cell r="O161" t="str">
            <v>S413066</v>
          </cell>
          <cell r="P161" t="str">
            <v>应付</v>
          </cell>
          <cell r="Q161" t="str">
            <v>元</v>
          </cell>
          <cell r="R161" t="str">
            <v>应付1375384.53元</v>
          </cell>
        </row>
        <row r="162">
          <cell r="A162" t="str">
            <v>S413067</v>
          </cell>
          <cell r="B162" t="str">
            <v>沧州庆方汽车部件有限公司</v>
          </cell>
        </row>
        <row r="162">
          <cell r="D162" t="str">
            <v>CNY</v>
          </cell>
          <cell r="E162">
            <v>-293025.5</v>
          </cell>
          <cell r="F162">
            <v>30900</v>
          </cell>
          <cell r="G162">
            <v>0.09</v>
          </cell>
          <cell r="H162">
            <v>30899.91</v>
          </cell>
          <cell r="I162">
            <v>3.089991</v>
          </cell>
          <cell r="J162">
            <v>26385.53</v>
          </cell>
        </row>
        <row r="162">
          <cell r="L162">
            <v>-288511.03</v>
          </cell>
          <cell r="M162">
            <v>288511.03</v>
          </cell>
          <cell r="N162">
            <v>28.851103</v>
          </cell>
          <cell r="O162" t="str">
            <v>S413067</v>
          </cell>
          <cell r="P162" t="str">
            <v>应付</v>
          </cell>
          <cell r="Q162" t="str">
            <v>元</v>
          </cell>
          <cell r="R162" t="str">
            <v>应付288511.03元</v>
          </cell>
        </row>
        <row r="163">
          <cell r="A163" t="str">
            <v>S413069</v>
          </cell>
          <cell r="B163" t="str">
            <v>黄骅市峰霞科技有限公司</v>
          </cell>
        </row>
        <row r="163">
          <cell r="D163" t="str">
            <v>CNY</v>
          </cell>
          <cell r="E163">
            <v>21480</v>
          </cell>
          <cell r="F163">
            <v>0</v>
          </cell>
        </row>
        <row r="163">
          <cell r="H163">
            <v>0</v>
          </cell>
          <cell r="I163">
            <v>0</v>
          </cell>
          <cell r="J163">
            <v>0</v>
          </cell>
        </row>
        <row r="163">
          <cell r="L163">
            <v>21480</v>
          </cell>
          <cell r="M163">
            <v>-21480</v>
          </cell>
          <cell r="N163">
            <v>-2.148</v>
          </cell>
          <cell r="O163" t="str">
            <v>S413069</v>
          </cell>
          <cell r="P163" t="str">
            <v>应付</v>
          </cell>
          <cell r="Q163" t="str">
            <v>元</v>
          </cell>
          <cell r="R163" t="str">
            <v>应付-21480元</v>
          </cell>
        </row>
        <row r="164">
          <cell r="A164" t="str">
            <v>S413070</v>
          </cell>
          <cell r="B164" t="str">
            <v>黄骅市创合五金制品有限公司</v>
          </cell>
        </row>
        <row r="164">
          <cell r="D164" t="str">
            <v>CNY</v>
          </cell>
          <cell r="E164">
            <v>-3144712.71</v>
          </cell>
          <cell r="F164">
            <v>195700</v>
          </cell>
          <cell r="G164">
            <v>0.57</v>
          </cell>
          <cell r="H164">
            <v>195699.43</v>
          </cell>
          <cell r="I164">
            <v>19.569943</v>
          </cell>
          <cell r="J164">
            <v>358606.49</v>
          </cell>
        </row>
        <row r="164">
          <cell r="L164">
            <v>-3307619.2</v>
          </cell>
          <cell r="M164">
            <v>3307619.2</v>
          </cell>
          <cell r="N164">
            <v>330.76192</v>
          </cell>
          <cell r="O164" t="str">
            <v>S413070</v>
          </cell>
          <cell r="P164" t="str">
            <v>应付</v>
          </cell>
          <cell r="Q164" t="str">
            <v>元</v>
          </cell>
          <cell r="R164" t="str">
            <v>应付3307619.2元</v>
          </cell>
        </row>
        <row r="165">
          <cell r="A165" t="str">
            <v>S413071</v>
          </cell>
          <cell r="B165" t="str">
            <v>黄骅市顺亿汽车部件有限公司</v>
          </cell>
        </row>
        <row r="165">
          <cell r="D165" t="str">
            <v>CNY</v>
          </cell>
          <cell r="E165">
            <v>-821305.97</v>
          </cell>
          <cell r="F165">
            <v>51500</v>
          </cell>
          <cell r="G165">
            <v>0.15</v>
          </cell>
          <cell r="H165">
            <v>51499.85</v>
          </cell>
          <cell r="I165">
            <v>5.149985</v>
          </cell>
          <cell r="J165">
            <v>37746.32</v>
          </cell>
        </row>
        <row r="165">
          <cell r="L165">
            <v>-807552.29</v>
          </cell>
          <cell r="M165">
            <v>807552.29</v>
          </cell>
          <cell r="N165">
            <v>80.755229</v>
          </cell>
          <cell r="O165" t="str">
            <v>S413071</v>
          </cell>
          <cell r="P165" t="str">
            <v>应付</v>
          </cell>
          <cell r="Q165" t="str">
            <v>元</v>
          </cell>
          <cell r="R165" t="str">
            <v>应付807552.29元</v>
          </cell>
        </row>
        <row r="166">
          <cell r="A166" t="str">
            <v>S413072</v>
          </cell>
          <cell r="B166" t="str">
            <v>黄骅市润晨五金制品有限公司</v>
          </cell>
        </row>
        <row r="166">
          <cell r="D166" t="str">
            <v>CNY</v>
          </cell>
          <cell r="E166">
            <v>-226103.89</v>
          </cell>
          <cell r="F166">
            <v>10300</v>
          </cell>
          <cell r="G166">
            <v>0.03</v>
          </cell>
          <cell r="H166">
            <v>10299.97</v>
          </cell>
          <cell r="I166">
            <v>1.029997</v>
          </cell>
          <cell r="J166">
            <v>300</v>
          </cell>
        </row>
        <row r="166">
          <cell r="L166">
            <v>-216103.89</v>
          </cell>
          <cell r="M166">
            <v>216103.89</v>
          </cell>
          <cell r="N166">
            <v>21.610389</v>
          </cell>
          <cell r="O166" t="str">
            <v>S413072</v>
          </cell>
          <cell r="P166" t="str">
            <v>应付</v>
          </cell>
          <cell r="Q166" t="str">
            <v>元</v>
          </cell>
          <cell r="R166" t="str">
            <v>应付216103.89元</v>
          </cell>
        </row>
        <row r="167">
          <cell r="A167" t="str">
            <v>S413073</v>
          </cell>
          <cell r="B167" t="str">
            <v>黄骅市兴岳金属制品有限公司</v>
          </cell>
        </row>
        <row r="167">
          <cell r="D167" t="str">
            <v>CNY</v>
          </cell>
          <cell r="E167">
            <v>-831124.4</v>
          </cell>
          <cell r="F167">
            <v>20600</v>
          </cell>
          <cell r="G167">
            <v>0.06</v>
          </cell>
          <cell r="H167">
            <v>20599.94</v>
          </cell>
          <cell r="I167">
            <v>2.059994</v>
          </cell>
          <cell r="J167">
            <v>40381.19</v>
          </cell>
        </row>
        <row r="167">
          <cell r="L167">
            <v>-850905.59</v>
          </cell>
          <cell r="M167">
            <v>850905.59</v>
          </cell>
          <cell r="N167">
            <v>85.090559</v>
          </cell>
          <cell r="O167" t="str">
            <v>S413073</v>
          </cell>
          <cell r="P167" t="str">
            <v>应付</v>
          </cell>
          <cell r="Q167" t="str">
            <v>元</v>
          </cell>
          <cell r="R167" t="str">
            <v>应付850905.59元</v>
          </cell>
        </row>
        <row r="168">
          <cell r="A168" t="str">
            <v>S413074</v>
          </cell>
          <cell r="B168" t="str">
            <v>黄骅市振兴五金制品厂</v>
          </cell>
        </row>
        <row r="168">
          <cell r="D168" t="str">
            <v>CNY</v>
          </cell>
          <cell r="E168">
            <v>-1386.48</v>
          </cell>
          <cell r="F168">
            <v>0</v>
          </cell>
        </row>
        <row r="168">
          <cell r="H168">
            <v>0</v>
          </cell>
          <cell r="I168">
            <v>0</v>
          </cell>
          <cell r="J168">
            <v>0</v>
          </cell>
        </row>
        <row r="168">
          <cell r="L168">
            <v>-1386.48</v>
          </cell>
          <cell r="M168">
            <v>1386.48</v>
          </cell>
          <cell r="N168">
            <v>0.138648</v>
          </cell>
          <cell r="O168" t="str">
            <v>S413074</v>
          </cell>
          <cell r="P168" t="str">
            <v>应付</v>
          </cell>
          <cell r="Q168" t="str">
            <v>元</v>
          </cell>
          <cell r="R168" t="str">
            <v>应付1386.48元</v>
          </cell>
        </row>
        <row r="169">
          <cell r="A169" t="str">
            <v>S413075</v>
          </cell>
          <cell r="B169" t="str">
            <v>沃尔瓦格涂料(廊坊)有限公司</v>
          </cell>
        </row>
        <row r="169">
          <cell r="D169" t="str">
            <v>CNY</v>
          </cell>
          <cell r="E169">
            <v>0</v>
          </cell>
          <cell r="F169">
            <v>0</v>
          </cell>
        </row>
        <row r="169">
          <cell r="H169">
            <v>0</v>
          </cell>
          <cell r="I169">
            <v>0</v>
          </cell>
          <cell r="J169">
            <v>0</v>
          </cell>
        </row>
        <row r="169">
          <cell r="L169">
            <v>0</v>
          </cell>
          <cell r="M169">
            <v>0</v>
          </cell>
          <cell r="N169">
            <v>0</v>
          </cell>
          <cell r="O169" t="str">
            <v>S413075</v>
          </cell>
          <cell r="P169" t="str">
            <v>应付</v>
          </cell>
          <cell r="Q169" t="str">
            <v>元</v>
          </cell>
          <cell r="R169" t="str">
            <v>应付0元</v>
          </cell>
        </row>
        <row r="170">
          <cell r="A170" t="str">
            <v>S413076</v>
          </cell>
          <cell r="B170" t="str">
            <v>埃意(廊坊)电子工程有限公司</v>
          </cell>
        </row>
        <row r="170">
          <cell r="D170" t="str">
            <v>CNY</v>
          </cell>
          <cell r="E170">
            <v>-50935.51</v>
          </cell>
          <cell r="F170">
            <v>0</v>
          </cell>
        </row>
        <row r="170">
          <cell r="H170">
            <v>0</v>
          </cell>
          <cell r="I170">
            <v>0</v>
          </cell>
          <cell r="J170">
            <v>0</v>
          </cell>
        </row>
        <row r="170">
          <cell r="L170">
            <v>-50935.51</v>
          </cell>
          <cell r="M170">
            <v>50935.51</v>
          </cell>
          <cell r="N170">
            <v>5.093551</v>
          </cell>
          <cell r="O170" t="str">
            <v>S413076</v>
          </cell>
          <cell r="P170" t="str">
            <v>应付</v>
          </cell>
          <cell r="Q170" t="str">
            <v>元</v>
          </cell>
          <cell r="R170" t="str">
            <v>应付50935.51元</v>
          </cell>
        </row>
        <row r="171">
          <cell r="A171" t="str">
            <v>S413077</v>
          </cell>
          <cell r="B171" t="str">
            <v>文安县万达汽车配件制造有限公司</v>
          </cell>
        </row>
        <row r="171">
          <cell r="D171" t="str">
            <v>CNY</v>
          </cell>
          <cell r="E171">
            <v>-1820599.2</v>
          </cell>
          <cell r="F171">
            <v>309000</v>
          </cell>
          <cell r="G171">
            <v>0.9</v>
          </cell>
          <cell r="H171">
            <v>308999.1</v>
          </cell>
          <cell r="I171">
            <v>30.89991</v>
          </cell>
          <cell r="J171">
            <v>113132.96</v>
          </cell>
        </row>
        <row r="171">
          <cell r="L171">
            <v>-1624732.16</v>
          </cell>
          <cell r="M171">
            <v>1624732.16</v>
          </cell>
          <cell r="N171">
            <v>162.473216</v>
          </cell>
          <cell r="O171" t="str">
            <v>S413077</v>
          </cell>
          <cell r="P171" t="str">
            <v>应付</v>
          </cell>
          <cell r="Q171" t="str">
            <v>元</v>
          </cell>
          <cell r="R171" t="str">
            <v>应付1624732.16元</v>
          </cell>
        </row>
        <row r="172">
          <cell r="A172" t="str">
            <v>S413078</v>
          </cell>
          <cell r="B172" t="str">
            <v>文安县德实汽车配件有限公司</v>
          </cell>
        </row>
        <row r="172">
          <cell r="D172" t="str">
            <v>CNY</v>
          </cell>
          <cell r="E172">
            <v>-3342608.73</v>
          </cell>
          <cell r="F172">
            <v>72100</v>
          </cell>
          <cell r="G172">
            <v>0.21</v>
          </cell>
          <cell r="H172">
            <v>72099.79</v>
          </cell>
          <cell r="I172">
            <v>7.209979</v>
          </cell>
          <cell r="J172">
            <v>240539.03</v>
          </cell>
        </row>
        <row r="172">
          <cell r="L172">
            <v>-3511047.76</v>
          </cell>
          <cell r="M172">
            <v>3511047.76</v>
          </cell>
          <cell r="N172">
            <v>351.104776</v>
          </cell>
          <cell r="O172" t="str">
            <v>S413078</v>
          </cell>
          <cell r="P172" t="str">
            <v>应付</v>
          </cell>
          <cell r="Q172" t="str">
            <v>元</v>
          </cell>
          <cell r="R172" t="str">
            <v>应付3511047.76元</v>
          </cell>
        </row>
        <row r="173">
          <cell r="A173" t="str">
            <v>S413079</v>
          </cell>
          <cell r="B173" t="str">
            <v>廊坊中德汽车座椅制造有限公司</v>
          </cell>
        </row>
        <row r="173">
          <cell r="D173" t="str">
            <v>CNY</v>
          </cell>
          <cell r="E173">
            <v>0</v>
          </cell>
          <cell r="F173">
            <v>0</v>
          </cell>
        </row>
        <row r="173">
          <cell r="H173">
            <v>0</v>
          </cell>
          <cell r="I173">
            <v>0</v>
          </cell>
          <cell r="J173">
            <v>0</v>
          </cell>
        </row>
        <row r="173">
          <cell r="L173">
            <v>0</v>
          </cell>
          <cell r="M173">
            <v>0</v>
          </cell>
          <cell r="N173">
            <v>0</v>
          </cell>
          <cell r="O173" t="e">
            <v>#N/A</v>
          </cell>
          <cell r="P173" t="str">
            <v>应付</v>
          </cell>
          <cell r="Q173" t="str">
            <v>元</v>
          </cell>
          <cell r="R173" t="str">
            <v>应付0元</v>
          </cell>
        </row>
        <row r="174">
          <cell r="A174" t="str">
            <v>S413081</v>
          </cell>
          <cell r="B174" t="str">
            <v>河北宏广橡塑金属制品有限公司</v>
          </cell>
        </row>
        <row r="174">
          <cell r="D174" t="str">
            <v>CNY</v>
          </cell>
          <cell r="E174">
            <v>-18066.19</v>
          </cell>
          <cell r="F174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</row>
        <row r="174">
          <cell r="L174">
            <v>-18066.19</v>
          </cell>
          <cell r="M174">
            <v>18066.19</v>
          </cell>
          <cell r="N174">
            <v>1.806619</v>
          </cell>
          <cell r="O174" t="str">
            <v>S413081</v>
          </cell>
          <cell r="P174" t="str">
            <v>应付</v>
          </cell>
          <cell r="Q174" t="str">
            <v>元</v>
          </cell>
          <cell r="R174" t="str">
            <v>应付18066.19元</v>
          </cell>
        </row>
        <row r="175">
          <cell r="A175" t="str">
            <v>S413082</v>
          </cell>
          <cell r="B175" t="str">
            <v>深州市卓伦橡塑磨具有限公司</v>
          </cell>
        </row>
        <row r="175">
          <cell r="D175" t="str">
            <v>CNY</v>
          </cell>
          <cell r="E175">
            <v>-3723767.43</v>
          </cell>
          <cell r="F175">
            <v>0</v>
          </cell>
        </row>
        <row r="175">
          <cell r="H175">
            <v>0</v>
          </cell>
          <cell r="I175">
            <v>0</v>
          </cell>
          <cell r="J175">
            <v>68631.05</v>
          </cell>
        </row>
        <row r="175">
          <cell r="L175">
            <v>-3792398.48</v>
          </cell>
          <cell r="M175">
            <v>3792398.48</v>
          </cell>
          <cell r="N175">
            <v>379.239848</v>
          </cell>
          <cell r="O175" t="str">
            <v>S413082</v>
          </cell>
          <cell r="P175" t="str">
            <v>应付</v>
          </cell>
          <cell r="Q175" t="str">
            <v>元</v>
          </cell>
          <cell r="R175" t="str">
            <v>应付3792398.48元</v>
          </cell>
        </row>
        <row r="176">
          <cell r="A176" t="str">
            <v>S413083</v>
          </cell>
          <cell r="B176" t="str">
            <v>深州市晶立泰(安广顺)机械配件有限公司</v>
          </cell>
        </row>
        <row r="176">
          <cell r="D176" t="str">
            <v>CNY</v>
          </cell>
          <cell r="E176">
            <v>-132372.15</v>
          </cell>
          <cell r="F176">
            <v>10300</v>
          </cell>
          <cell r="G176">
            <v>0.03</v>
          </cell>
          <cell r="H176">
            <v>10299.97</v>
          </cell>
          <cell r="I176">
            <v>1.029997</v>
          </cell>
          <cell r="J176">
            <v>300</v>
          </cell>
        </row>
        <row r="176">
          <cell r="L176">
            <v>-122372.15</v>
          </cell>
          <cell r="M176">
            <v>122372.15</v>
          </cell>
          <cell r="N176">
            <v>12.237215</v>
          </cell>
          <cell r="O176" t="str">
            <v>S413083</v>
          </cell>
          <cell r="P176" t="str">
            <v>应付</v>
          </cell>
          <cell r="Q176" t="str">
            <v>元</v>
          </cell>
          <cell r="R176" t="str">
            <v>应付122372.15元</v>
          </cell>
        </row>
        <row r="177">
          <cell r="A177" t="str">
            <v>S413084</v>
          </cell>
          <cell r="B177" t="str">
            <v>黄骅市常郭镇街西纸箱厂</v>
          </cell>
        </row>
        <row r="177">
          <cell r="D177" t="str">
            <v>CNY</v>
          </cell>
          <cell r="E177">
            <v>-1674044.5</v>
          </cell>
          <cell r="F177">
            <v>62418</v>
          </cell>
          <cell r="G177">
            <v>0.1818</v>
          </cell>
          <cell r="H177">
            <v>62417.8182</v>
          </cell>
          <cell r="I177">
            <v>6.24178182</v>
          </cell>
          <cell r="J177">
            <v>86870.73</v>
          </cell>
        </row>
        <row r="177">
          <cell r="L177">
            <v>-1698497.23</v>
          </cell>
          <cell r="M177">
            <v>1698497.23</v>
          </cell>
          <cell r="N177">
            <v>169.849723</v>
          </cell>
          <cell r="O177" t="str">
            <v>S413084</v>
          </cell>
          <cell r="P177" t="str">
            <v>应付</v>
          </cell>
          <cell r="Q177" t="str">
            <v>元</v>
          </cell>
          <cell r="R177" t="str">
            <v>应付1698497.23元</v>
          </cell>
        </row>
        <row r="178">
          <cell r="A178" t="str">
            <v>S413085</v>
          </cell>
          <cell r="B178" t="str">
            <v>黄骅市桥行冷冲模具厂</v>
          </cell>
        </row>
        <row r="178">
          <cell r="D178" t="str">
            <v>CNY</v>
          </cell>
          <cell r="E178">
            <v>-41630</v>
          </cell>
          <cell r="F178">
            <v>0</v>
          </cell>
        </row>
        <row r="178">
          <cell r="H178">
            <v>0</v>
          </cell>
          <cell r="I178">
            <v>0</v>
          </cell>
          <cell r="J178">
            <v>0</v>
          </cell>
        </row>
        <row r="178">
          <cell r="L178">
            <v>-41630</v>
          </cell>
          <cell r="M178">
            <v>41630</v>
          </cell>
          <cell r="N178">
            <v>4.163</v>
          </cell>
          <cell r="O178" t="str">
            <v>S413085</v>
          </cell>
          <cell r="P178" t="str">
            <v>应付</v>
          </cell>
          <cell r="Q178" t="str">
            <v>元</v>
          </cell>
          <cell r="R178" t="str">
            <v>应付41630元</v>
          </cell>
        </row>
        <row r="179">
          <cell r="A179" t="str">
            <v>S413086</v>
          </cell>
          <cell r="B179" t="str">
            <v>黄骅市渤海庆丰车辆灯镜厂</v>
          </cell>
        </row>
        <row r="179">
          <cell r="D179" t="str">
            <v>CNY</v>
          </cell>
          <cell r="E179">
            <v>0</v>
          </cell>
          <cell r="F179">
            <v>0</v>
          </cell>
        </row>
        <row r="179">
          <cell r="H179">
            <v>0</v>
          </cell>
          <cell r="I179">
            <v>0</v>
          </cell>
          <cell r="J179">
            <v>0</v>
          </cell>
        </row>
        <row r="179">
          <cell r="L179">
            <v>0</v>
          </cell>
          <cell r="M179">
            <v>0</v>
          </cell>
          <cell r="N179">
            <v>0</v>
          </cell>
          <cell r="O179" t="str">
            <v>S413086</v>
          </cell>
          <cell r="P179" t="str">
            <v>应付</v>
          </cell>
          <cell r="Q179" t="str">
            <v>元</v>
          </cell>
          <cell r="R179" t="str">
            <v>应付0元</v>
          </cell>
        </row>
        <row r="180">
          <cell r="A180" t="str">
            <v>S413087</v>
          </cell>
          <cell r="B180" t="str">
            <v>东光县汽车减震器厂</v>
          </cell>
        </row>
        <row r="180">
          <cell r="D180" t="str">
            <v>CNY</v>
          </cell>
          <cell r="E180">
            <v>-18714.75</v>
          </cell>
          <cell r="F180">
            <v>0</v>
          </cell>
        </row>
        <row r="180">
          <cell r="H180">
            <v>0</v>
          </cell>
          <cell r="I180">
            <v>0</v>
          </cell>
          <cell r="J180">
            <v>0</v>
          </cell>
        </row>
        <row r="180">
          <cell r="L180">
            <v>-18714.75</v>
          </cell>
          <cell r="M180">
            <v>18714.75</v>
          </cell>
          <cell r="N180">
            <v>1.871475</v>
          </cell>
          <cell r="O180" t="str">
            <v>S413087</v>
          </cell>
          <cell r="P180" t="str">
            <v>应付</v>
          </cell>
          <cell r="Q180" t="str">
            <v>元</v>
          </cell>
          <cell r="R180" t="str">
            <v>应付18714.75元</v>
          </cell>
        </row>
        <row r="181">
          <cell r="A181" t="str">
            <v>S413088</v>
          </cell>
          <cell r="B181" t="str">
            <v>张家港市万荣机械制造有限公司</v>
          </cell>
        </row>
        <row r="181">
          <cell r="D181" t="str">
            <v>CNY</v>
          </cell>
          <cell r="E181">
            <v>-6350</v>
          </cell>
          <cell r="F181">
            <v>0</v>
          </cell>
        </row>
        <row r="181">
          <cell r="H181">
            <v>0</v>
          </cell>
          <cell r="I181">
            <v>0</v>
          </cell>
          <cell r="J181">
            <v>0</v>
          </cell>
        </row>
        <row r="181">
          <cell r="L181">
            <v>-6350</v>
          </cell>
          <cell r="M181">
            <v>6350</v>
          </cell>
          <cell r="N181">
            <v>0.635</v>
          </cell>
          <cell r="O181" t="str">
            <v>S413088</v>
          </cell>
          <cell r="P181" t="str">
            <v>应付</v>
          </cell>
          <cell r="Q181" t="str">
            <v>元</v>
          </cell>
          <cell r="R181" t="str">
            <v>应付6350元</v>
          </cell>
        </row>
        <row r="182">
          <cell r="A182" t="str">
            <v>S413089</v>
          </cell>
          <cell r="B182" t="str">
            <v>黄骅浙泰光伏发电有限公司</v>
          </cell>
        </row>
        <row r="182">
          <cell r="D182" t="str">
            <v>CNY</v>
          </cell>
          <cell r="E182">
            <v>-524943.13</v>
          </cell>
          <cell r="F182">
            <v>0</v>
          </cell>
        </row>
        <row r="182">
          <cell r="H182">
            <v>0</v>
          </cell>
          <cell r="I182">
            <v>0</v>
          </cell>
          <cell r="J182">
            <v>81496</v>
          </cell>
        </row>
        <row r="182">
          <cell r="L182">
            <v>-606439.13</v>
          </cell>
          <cell r="M182">
            <v>606439.13</v>
          </cell>
          <cell r="N182">
            <v>60.643913</v>
          </cell>
          <cell r="O182" t="str">
            <v>S413089</v>
          </cell>
          <cell r="P182" t="str">
            <v>应付</v>
          </cell>
          <cell r="Q182" t="str">
            <v>元</v>
          </cell>
          <cell r="R182" t="str">
            <v>应付606439.13元</v>
          </cell>
        </row>
        <row r="183">
          <cell r="A183" t="str">
            <v>S413090</v>
          </cell>
          <cell r="B183" t="str">
            <v>黄骅市津华汽车部件有限公司</v>
          </cell>
        </row>
        <row r="183">
          <cell r="D183" t="str">
            <v>CNY</v>
          </cell>
          <cell r="E183">
            <v>-527338.56</v>
          </cell>
          <cell r="F183">
            <v>0</v>
          </cell>
        </row>
        <row r="183">
          <cell r="H183">
            <v>0</v>
          </cell>
          <cell r="I183">
            <v>0</v>
          </cell>
          <cell r="J183">
            <v>0</v>
          </cell>
        </row>
        <row r="183">
          <cell r="L183">
            <v>-527338.56</v>
          </cell>
          <cell r="M183">
            <v>527338.56</v>
          </cell>
          <cell r="N183">
            <v>52.733856</v>
          </cell>
          <cell r="O183" t="str">
            <v>S413090</v>
          </cell>
          <cell r="P183" t="str">
            <v>应付</v>
          </cell>
          <cell r="Q183" t="str">
            <v>元</v>
          </cell>
          <cell r="R183" t="str">
            <v>应付527338.56元</v>
          </cell>
        </row>
        <row r="184">
          <cell r="A184" t="str">
            <v>S413091</v>
          </cell>
          <cell r="B184" t="str">
            <v>黄骅市供水公司</v>
          </cell>
        </row>
        <row r="184">
          <cell r="D184" t="str">
            <v>CNY</v>
          </cell>
          <cell r="E184">
            <v>-4640.79999999993</v>
          </cell>
          <cell r="F184">
            <v>56121.3</v>
          </cell>
          <cell r="G184">
            <v>2.35107</v>
          </cell>
          <cell r="H184">
            <v>56118.94893</v>
          </cell>
          <cell r="I184">
            <v>5.611894893</v>
          </cell>
          <cell r="J184">
            <v>51971.2</v>
          </cell>
        </row>
        <row r="184">
          <cell r="L184">
            <v>-490.699999999924</v>
          </cell>
          <cell r="M184">
            <v>490.699999999924</v>
          </cell>
          <cell r="N184">
            <v>0.0490699999999924</v>
          </cell>
          <cell r="O184" t="str">
            <v>S413091</v>
          </cell>
          <cell r="P184" t="str">
            <v>应付</v>
          </cell>
          <cell r="Q184" t="str">
            <v>元</v>
          </cell>
          <cell r="R184" t="str">
            <v>应付490.699999999924元</v>
          </cell>
        </row>
        <row r="185">
          <cell r="A185" t="str">
            <v>S413092</v>
          </cell>
          <cell r="B185" t="str">
            <v>黄骅市荣丰塑料模具有限公司</v>
          </cell>
        </row>
        <row r="185">
          <cell r="D185" t="str">
            <v>CNY</v>
          </cell>
          <cell r="E185">
            <v>-75884.62</v>
          </cell>
          <cell r="F185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</row>
        <row r="185">
          <cell r="L185">
            <v>-75884.62</v>
          </cell>
          <cell r="M185">
            <v>75884.62</v>
          </cell>
          <cell r="N185">
            <v>7.588462</v>
          </cell>
          <cell r="O185" t="str">
            <v>S413092</v>
          </cell>
          <cell r="P185" t="str">
            <v>应付</v>
          </cell>
          <cell r="Q185" t="str">
            <v>元</v>
          </cell>
          <cell r="R185" t="str">
            <v>应付75884.62元</v>
          </cell>
        </row>
        <row r="186">
          <cell r="A186" t="str">
            <v>S413093</v>
          </cell>
          <cell r="B186" t="str">
            <v>黄骅市兴田弹簧有限公司</v>
          </cell>
        </row>
        <row r="186">
          <cell r="D186" t="str">
            <v>CNY</v>
          </cell>
          <cell r="E186">
            <v>-8536.41</v>
          </cell>
          <cell r="F186">
            <v>0</v>
          </cell>
        </row>
        <row r="186">
          <cell r="H186">
            <v>0</v>
          </cell>
          <cell r="I186">
            <v>0</v>
          </cell>
          <cell r="J186">
            <v>0</v>
          </cell>
        </row>
        <row r="186">
          <cell r="L186">
            <v>-8536.41</v>
          </cell>
          <cell r="M186">
            <v>8536.41</v>
          </cell>
          <cell r="N186">
            <v>0.853641</v>
          </cell>
          <cell r="O186" t="str">
            <v>S413093</v>
          </cell>
          <cell r="P186" t="str">
            <v>应付</v>
          </cell>
          <cell r="Q186" t="str">
            <v>元</v>
          </cell>
          <cell r="R186" t="str">
            <v>应付8536.41元</v>
          </cell>
        </row>
        <row r="187">
          <cell r="A187" t="str">
            <v>S413094</v>
          </cell>
          <cell r="B187" t="str">
            <v>霸州市宏海塑料制品有限公司</v>
          </cell>
        </row>
        <row r="187">
          <cell r="D187" t="str">
            <v>CNY</v>
          </cell>
          <cell r="E187">
            <v>-5579.03</v>
          </cell>
          <cell r="F187">
            <v>0</v>
          </cell>
        </row>
        <row r="187">
          <cell r="H187">
            <v>0</v>
          </cell>
          <cell r="I187">
            <v>0</v>
          </cell>
          <cell r="J187">
            <v>0</v>
          </cell>
        </row>
        <row r="187">
          <cell r="L187">
            <v>-5579.03</v>
          </cell>
          <cell r="M187">
            <v>5579.03</v>
          </cell>
          <cell r="N187">
            <v>0.557903</v>
          </cell>
          <cell r="O187" t="str">
            <v>S413094</v>
          </cell>
          <cell r="P187" t="str">
            <v>应付</v>
          </cell>
          <cell r="Q187" t="str">
            <v>元</v>
          </cell>
          <cell r="R187" t="str">
            <v>应付5579.03元</v>
          </cell>
        </row>
        <row r="188">
          <cell r="A188" t="str">
            <v>S413095</v>
          </cell>
          <cell r="B188" t="str">
            <v>河北岳钢数控设备有限公司</v>
          </cell>
        </row>
        <row r="188">
          <cell r="D188" t="str">
            <v>CNY</v>
          </cell>
          <cell r="E188">
            <v>151779.14</v>
          </cell>
          <cell r="F188">
            <v>0</v>
          </cell>
        </row>
        <row r="188">
          <cell r="H188">
            <v>0</v>
          </cell>
          <cell r="I188">
            <v>0</v>
          </cell>
          <cell r="J188">
            <v>0</v>
          </cell>
        </row>
        <row r="188">
          <cell r="L188">
            <v>151779.14</v>
          </cell>
          <cell r="M188">
            <v>-151779.14</v>
          </cell>
          <cell r="N188">
            <v>-15.177914</v>
          </cell>
          <cell r="O188" t="str">
            <v>S413095</v>
          </cell>
          <cell r="P188" t="str">
            <v>应付</v>
          </cell>
          <cell r="Q188" t="str">
            <v>元</v>
          </cell>
          <cell r="R188" t="str">
            <v>应付-151779.14元</v>
          </cell>
        </row>
        <row r="189">
          <cell r="A189" t="str">
            <v>S413096</v>
          </cell>
          <cell r="B189" t="str">
            <v>河北联庆五金制品有限公司</v>
          </cell>
        </row>
        <row r="189">
          <cell r="D189" t="str">
            <v>CNY</v>
          </cell>
          <cell r="E189">
            <v>-4053.14</v>
          </cell>
          <cell r="F189">
            <v>0</v>
          </cell>
        </row>
        <row r="189">
          <cell r="H189">
            <v>0</v>
          </cell>
          <cell r="I189">
            <v>0</v>
          </cell>
          <cell r="J189">
            <v>0</v>
          </cell>
        </row>
        <row r="189">
          <cell r="L189">
            <v>-4053.14</v>
          </cell>
          <cell r="M189">
            <v>4053.14</v>
          </cell>
          <cell r="N189">
            <v>0.405314</v>
          </cell>
          <cell r="O189" t="str">
            <v>S413096</v>
          </cell>
          <cell r="P189" t="str">
            <v>应付</v>
          </cell>
          <cell r="Q189" t="str">
            <v>元</v>
          </cell>
          <cell r="R189" t="str">
            <v>应付4053.14元</v>
          </cell>
        </row>
        <row r="190">
          <cell r="A190" t="str">
            <v>S413097</v>
          </cell>
          <cell r="B190" t="str">
            <v>威县永盛汽车配件制造有限公司</v>
          </cell>
        </row>
        <row r="190">
          <cell r="D190" t="str">
            <v>CNY</v>
          </cell>
          <cell r="E190">
            <v>-11220.07</v>
          </cell>
          <cell r="F190">
            <v>0</v>
          </cell>
        </row>
        <row r="190">
          <cell r="H190">
            <v>0</v>
          </cell>
          <cell r="I190">
            <v>0</v>
          </cell>
          <cell r="J190">
            <v>0</v>
          </cell>
        </row>
        <row r="190">
          <cell r="L190">
            <v>-11220.07</v>
          </cell>
          <cell r="M190">
            <v>11220.07</v>
          </cell>
          <cell r="N190">
            <v>1.122007</v>
          </cell>
          <cell r="O190" t="str">
            <v>S413097</v>
          </cell>
          <cell r="P190" t="str">
            <v>应付</v>
          </cell>
          <cell r="Q190" t="str">
            <v>元</v>
          </cell>
          <cell r="R190" t="str">
            <v>应付11220.07元</v>
          </cell>
        </row>
        <row r="191">
          <cell r="A191" t="str">
            <v>S413098</v>
          </cell>
          <cell r="B191" t="str">
            <v>黄骅市宁鑫商贸有限公司</v>
          </cell>
        </row>
        <row r="191">
          <cell r="D191" t="str">
            <v>CNY</v>
          </cell>
          <cell r="E191">
            <v>-16470.66</v>
          </cell>
          <cell r="F191">
            <v>0</v>
          </cell>
        </row>
        <row r="191">
          <cell r="H191">
            <v>0</v>
          </cell>
          <cell r="I191">
            <v>0</v>
          </cell>
          <cell r="J191">
            <v>0</v>
          </cell>
        </row>
        <row r="191">
          <cell r="L191">
            <v>-16470.66</v>
          </cell>
          <cell r="M191">
            <v>16470.66</v>
          </cell>
          <cell r="N191">
            <v>1.647066</v>
          </cell>
          <cell r="O191" t="str">
            <v>S413098</v>
          </cell>
          <cell r="P191" t="str">
            <v>应付</v>
          </cell>
          <cell r="Q191" t="str">
            <v>元</v>
          </cell>
          <cell r="R191" t="str">
            <v>应付16470.66元</v>
          </cell>
        </row>
        <row r="192">
          <cell r="A192" t="str">
            <v>S413099</v>
          </cell>
          <cell r="B192" t="str">
            <v>黄骅市万寿汽车配件有限公司</v>
          </cell>
        </row>
        <row r="192">
          <cell r="D192" t="str">
            <v>CNY</v>
          </cell>
          <cell r="E192">
            <v>0</v>
          </cell>
          <cell r="F192">
            <v>0</v>
          </cell>
        </row>
        <row r="192">
          <cell r="H192">
            <v>0</v>
          </cell>
          <cell r="I192">
            <v>0</v>
          </cell>
          <cell r="J192">
            <v>0</v>
          </cell>
        </row>
        <row r="192">
          <cell r="L192">
            <v>0</v>
          </cell>
          <cell r="M192">
            <v>0</v>
          </cell>
          <cell r="N192">
            <v>0</v>
          </cell>
          <cell r="O192" t="str">
            <v>S413099</v>
          </cell>
          <cell r="P192" t="str">
            <v>应付</v>
          </cell>
          <cell r="Q192" t="str">
            <v>元</v>
          </cell>
          <cell r="R192" t="str">
            <v>应付0元</v>
          </cell>
        </row>
        <row r="193">
          <cell r="A193" t="str">
            <v>S413100</v>
          </cell>
          <cell r="B193" t="str">
            <v>河北圣洁环境生物科技工程有限公司</v>
          </cell>
        </row>
        <row r="193">
          <cell r="D193" t="str">
            <v>CNY</v>
          </cell>
          <cell r="E193">
            <v>-50000</v>
          </cell>
          <cell r="F193">
            <v>50000</v>
          </cell>
        </row>
        <row r="193">
          <cell r="H193">
            <v>50000</v>
          </cell>
          <cell r="I193">
            <v>5</v>
          </cell>
          <cell r="J193">
            <v>0</v>
          </cell>
        </row>
        <row r="193">
          <cell r="L193">
            <v>0</v>
          </cell>
          <cell r="M193">
            <v>0</v>
          </cell>
          <cell r="N193">
            <v>0</v>
          </cell>
          <cell r="O193" t="str">
            <v>S413100</v>
          </cell>
          <cell r="P193" t="str">
            <v>应付</v>
          </cell>
          <cell r="Q193" t="str">
            <v>元</v>
          </cell>
          <cell r="R193" t="str">
            <v>应付0元</v>
          </cell>
        </row>
        <row r="194">
          <cell r="A194" t="str">
            <v>S413101</v>
          </cell>
          <cell r="B194" t="str">
            <v>黄骅市海生五金模具厂</v>
          </cell>
        </row>
        <row r="194">
          <cell r="D194" t="str">
            <v>CNY</v>
          </cell>
          <cell r="E194">
            <v>-48042.77</v>
          </cell>
          <cell r="F194">
            <v>0</v>
          </cell>
        </row>
        <row r="194">
          <cell r="H194">
            <v>0</v>
          </cell>
          <cell r="I194">
            <v>0</v>
          </cell>
          <cell r="J194">
            <v>0</v>
          </cell>
        </row>
        <row r="194">
          <cell r="L194">
            <v>-48042.77</v>
          </cell>
          <cell r="M194">
            <v>48042.77</v>
          </cell>
          <cell r="N194">
            <v>4.804277</v>
          </cell>
          <cell r="O194" t="str">
            <v>S413101</v>
          </cell>
          <cell r="P194" t="str">
            <v>应付</v>
          </cell>
          <cell r="Q194" t="str">
            <v>元</v>
          </cell>
          <cell r="R194" t="str">
            <v>应付48042.77元</v>
          </cell>
        </row>
        <row r="195">
          <cell r="A195" t="str">
            <v>S413102</v>
          </cell>
          <cell r="B195" t="str">
            <v>黄骅市增鑫五金制品有限公司</v>
          </cell>
        </row>
        <row r="195">
          <cell r="D195" t="str">
            <v>CNY</v>
          </cell>
          <cell r="E195">
            <v>-19045</v>
          </cell>
          <cell r="F195">
            <v>0</v>
          </cell>
        </row>
        <row r="195">
          <cell r="H195">
            <v>0</v>
          </cell>
          <cell r="I195">
            <v>0</v>
          </cell>
          <cell r="J195">
            <v>0</v>
          </cell>
        </row>
        <row r="195">
          <cell r="L195">
            <v>-19045</v>
          </cell>
          <cell r="M195">
            <v>19045</v>
          </cell>
          <cell r="N195">
            <v>1.9045</v>
          </cell>
          <cell r="O195" t="str">
            <v>S413102</v>
          </cell>
          <cell r="P195" t="str">
            <v>应付</v>
          </cell>
          <cell r="Q195" t="str">
            <v>元</v>
          </cell>
          <cell r="R195" t="str">
            <v>应付19045元</v>
          </cell>
        </row>
        <row r="196">
          <cell r="A196" t="str">
            <v>S413103</v>
          </cell>
          <cell r="B196" t="str">
            <v>黄骅市通顺五金机电商店</v>
          </cell>
        </row>
        <row r="196">
          <cell r="D196" t="str">
            <v>CNY</v>
          </cell>
          <cell r="E196">
            <v>-900</v>
          </cell>
          <cell r="F196">
            <v>0</v>
          </cell>
        </row>
        <row r="196">
          <cell r="H196">
            <v>0</v>
          </cell>
          <cell r="I196">
            <v>0</v>
          </cell>
          <cell r="J196">
            <v>0</v>
          </cell>
        </row>
        <row r="196">
          <cell r="L196">
            <v>-900</v>
          </cell>
          <cell r="M196">
            <v>900</v>
          </cell>
          <cell r="N196">
            <v>0.09</v>
          </cell>
          <cell r="O196" t="str">
            <v>S413103</v>
          </cell>
          <cell r="P196" t="str">
            <v>应付</v>
          </cell>
          <cell r="Q196" t="str">
            <v>元</v>
          </cell>
          <cell r="R196" t="str">
            <v>应付900元</v>
          </cell>
        </row>
        <row r="197">
          <cell r="A197" t="str">
            <v>S413104</v>
          </cell>
          <cell r="B197" t="str">
            <v>沧州施普模具制造有限公司</v>
          </cell>
        </row>
        <row r="197">
          <cell r="D197" t="str">
            <v>CNY</v>
          </cell>
          <cell r="E197">
            <v>-21800</v>
          </cell>
          <cell r="F197">
            <v>0</v>
          </cell>
        </row>
        <row r="197">
          <cell r="H197">
            <v>0</v>
          </cell>
          <cell r="I197">
            <v>0</v>
          </cell>
          <cell r="J197">
            <v>0</v>
          </cell>
        </row>
        <row r="197">
          <cell r="L197">
            <v>-21800</v>
          </cell>
          <cell r="M197">
            <v>21800</v>
          </cell>
          <cell r="N197">
            <v>2.18</v>
          </cell>
          <cell r="O197" t="str">
            <v>S413104</v>
          </cell>
          <cell r="P197" t="str">
            <v>应付</v>
          </cell>
          <cell r="Q197" t="str">
            <v>元</v>
          </cell>
          <cell r="R197" t="str">
            <v>应付21800元</v>
          </cell>
        </row>
        <row r="198">
          <cell r="A198" t="str">
            <v>S413105</v>
          </cell>
          <cell r="B198" t="str">
            <v>沧州斯克艾商贸有限公司</v>
          </cell>
        </row>
        <row r="198">
          <cell r="D198" t="str">
            <v>CNY</v>
          </cell>
          <cell r="E198">
            <v>-99687.68</v>
          </cell>
          <cell r="F198">
            <v>10300</v>
          </cell>
          <cell r="G198">
            <v>0.03</v>
          </cell>
          <cell r="H198">
            <v>10299.97</v>
          </cell>
          <cell r="I198">
            <v>1.029997</v>
          </cell>
          <cell r="J198">
            <v>300</v>
          </cell>
        </row>
        <row r="198">
          <cell r="L198">
            <v>-89687.68</v>
          </cell>
          <cell r="M198">
            <v>89687.68</v>
          </cell>
          <cell r="N198">
            <v>8.968768</v>
          </cell>
          <cell r="O198" t="str">
            <v>S413105</v>
          </cell>
          <cell r="P198" t="str">
            <v>应付</v>
          </cell>
          <cell r="Q198" t="str">
            <v>元</v>
          </cell>
          <cell r="R198" t="str">
            <v>应付89687.68元</v>
          </cell>
        </row>
        <row r="199">
          <cell r="A199" t="str">
            <v>S413106</v>
          </cell>
          <cell r="B199" t="str">
            <v>黄骅市博杰汽车部件有限公司</v>
          </cell>
        </row>
        <row r="199">
          <cell r="D199" t="str">
            <v>CNY</v>
          </cell>
          <cell r="E199">
            <v>0</v>
          </cell>
          <cell r="F199">
            <v>0</v>
          </cell>
        </row>
        <row r="199">
          <cell r="H199">
            <v>0</v>
          </cell>
          <cell r="I199">
            <v>0</v>
          </cell>
          <cell r="J199">
            <v>0</v>
          </cell>
        </row>
        <row r="199">
          <cell r="L199">
            <v>0</v>
          </cell>
          <cell r="M199">
            <v>0</v>
          </cell>
          <cell r="N199">
            <v>0</v>
          </cell>
          <cell r="O199" t="str">
            <v>S413106</v>
          </cell>
          <cell r="P199" t="str">
            <v>应付</v>
          </cell>
          <cell r="Q199" t="str">
            <v>元</v>
          </cell>
          <cell r="R199" t="str">
            <v>应付0元</v>
          </cell>
        </row>
        <row r="200">
          <cell r="A200" t="str">
            <v>S413107</v>
          </cell>
          <cell r="B200" t="str">
            <v>黄骅市赵福增运输队</v>
          </cell>
        </row>
        <row r="200">
          <cell r="D200" t="str">
            <v>CNY</v>
          </cell>
          <cell r="E200">
            <v>-3514193.81</v>
          </cell>
          <cell r="F200">
            <v>183600</v>
          </cell>
          <cell r="G200">
            <v>0.36</v>
          </cell>
          <cell r="H200">
            <v>183599.64</v>
          </cell>
          <cell r="I200">
            <v>18.359964</v>
          </cell>
          <cell r="J200">
            <v>242049.23</v>
          </cell>
        </row>
        <row r="200">
          <cell r="L200">
            <v>-3572643.04</v>
          </cell>
          <cell r="M200">
            <v>3572643.04</v>
          </cell>
          <cell r="N200">
            <v>357.264304</v>
          </cell>
          <cell r="O200" t="str">
            <v>S413107</v>
          </cell>
          <cell r="P200" t="str">
            <v>应付</v>
          </cell>
          <cell r="Q200" t="str">
            <v>元</v>
          </cell>
          <cell r="R200" t="str">
            <v>应付3572643.04元</v>
          </cell>
        </row>
        <row r="201">
          <cell r="A201" t="str">
            <v>S413108</v>
          </cell>
          <cell r="B201" t="str">
            <v>黄骅市泰行汽车配件有限公司</v>
          </cell>
        </row>
        <row r="201">
          <cell r="D201" t="str">
            <v>CNY</v>
          </cell>
          <cell r="E201">
            <v>-4621952.09</v>
          </cell>
          <cell r="F201">
            <v>257500</v>
          </cell>
          <cell r="G201">
            <v>0.75</v>
          </cell>
          <cell r="H201">
            <v>257499.25</v>
          </cell>
          <cell r="I201">
            <v>25.749925</v>
          </cell>
          <cell r="J201">
            <v>63987.45</v>
          </cell>
        </row>
        <row r="201">
          <cell r="L201">
            <v>-4428439.54</v>
          </cell>
          <cell r="M201">
            <v>4428439.54</v>
          </cell>
          <cell r="N201">
            <v>442.843954</v>
          </cell>
          <cell r="O201" t="str">
            <v>S413108</v>
          </cell>
          <cell r="P201" t="str">
            <v>应付</v>
          </cell>
          <cell r="Q201" t="str">
            <v>元</v>
          </cell>
          <cell r="R201" t="str">
            <v>应付4428439.54元</v>
          </cell>
        </row>
        <row r="202">
          <cell r="A202" t="str">
            <v>S413109</v>
          </cell>
          <cell r="B202" t="str">
            <v>河北盛德燃气有限公司</v>
          </cell>
        </row>
        <row r="202">
          <cell r="D202" t="str">
            <v>CNY</v>
          </cell>
          <cell r="E202">
            <v>1432.69999999995</v>
          </cell>
          <cell r="F202">
            <v>37140</v>
          </cell>
          <cell r="G202">
            <v>3.714</v>
          </cell>
          <cell r="H202">
            <v>37136.286</v>
          </cell>
          <cell r="I202">
            <v>3.7136286</v>
          </cell>
          <cell r="J202">
            <v>34091</v>
          </cell>
        </row>
        <row r="202">
          <cell r="L202">
            <v>4481.69999999995</v>
          </cell>
          <cell r="M202">
            <v>-4481.69999999995</v>
          </cell>
          <cell r="N202">
            <v>-0.448169999999995</v>
          </cell>
          <cell r="O202" t="str">
            <v>S413109</v>
          </cell>
          <cell r="P202" t="str">
            <v>应付</v>
          </cell>
          <cell r="Q202" t="str">
            <v>元</v>
          </cell>
          <cell r="R202" t="str">
            <v>应付-4481.69999999995元</v>
          </cell>
        </row>
        <row r="203">
          <cell r="A203" t="str">
            <v>S413110</v>
          </cell>
          <cell r="B203" t="str">
            <v>黄骅市金宝成钢材经销有限公司</v>
          </cell>
        </row>
        <row r="203">
          <cell r="D203" t="str">
            <v>CNY</v>
          </cell>
          <cell r="E203">
            <v>-25462.92</v>
          </cell>
          <cell r="F203">
            <v>0</v>
          </cell>
        </row>
        <row r="203">
          <cell r="H203">
            <v>0</v>
          </cell>
          <cell r="I203">
            <v>0</v>
          </cell>
          <cell r="J203">
            <v>0</v>
          </cell>
        </row>
        <row r="203">
          <cell r="L203">
            <v>-25462.92</v>
          </cell>
          <cell r="M203">
            <v>25462.92</v>
          </cell>
          <cell r="N203">
            <v>2.546292</v>
          </cell>
          <cell r="O203" t="str">
            <v>S413110</v>
          </cell>
          <cell r="P203" t="str">
            <v>应付</v>
          </cell>
          <cell r="Q203" t="str">
            <v>元</v>
          </cell>
          <cell r="R203" t="str">
            <v>应付25462.92元</v>
          </cell>
        </row>
        <row r="204">
          <cell r="A204" t="str">
            <v>S413111</v>
          </cell>
          <cell r="B204" t="str">
            <v>国网河北省电力有限公司沧州供电分公司</v>
          </cell>
        </row>
        <row r="204">
          <cell r="D204" t="str">
            <v>CNY</v>
          </cell>
          <cell r="E204">
            <v>246346.050000001</v>
          </cell>
          <cell r="F204">
            <v>584117.02</v>
          </cell>
          <cell r="G204">
            <v>23</v>
          </cell>
          <cell r="H204">
            <v>584094.02</v>
          </cell>
          <cell r="I204">
            <v>58.409402</v>
          </cell>
          <cell r="J204">
            <v>566597.92</v>
          </cell>
        </row>
        <row r="204">
          <cell r="L204">
            <v>263865.150000001</v>
          </cell>
          <cell r="M204">
            <v>-263865.150000001</v>
          </cell>
          <cell r="N204">
            <v>-26.3865150000001</v>
          </cell>
          <cell r="O204" t="str">
            <v>S413111</v>
          </cell>
          <cell r="P204" t="str">
            <v>应付</v>
          </cell>
          <cell r="Q204" t="str">
            <v>元</v>
          </cell>
          <cell r="R204" t="str">
            <v>应付-263865.150000001元</v>
          </cell>
        </row>
        <row r="205">
          <cell r="A205" t="str">
            <v>S413112</v>
          </cell>
          <cell r="B205" t="str">
            <v>南皮县泰航五金制造有限公司</v>
          </cell>
        </row>
        <row r="205">
          <cell r="D205" t="str">
            <v>CNY</v>
          </cell>
          <cell r="E205">
            <v>601400.42</v>
          </cell>
          <cell r="F205">
            <v>0</v>
          </cell>
        </row>
        <row r="205">
          <cell r="H205">
            <v>0</v>
          </cell>
          <cell r="I205">
            <v>0</v>
          </cell>
          <cell r="J205">
            <v>0</v>
          </cell>
        </row>
        <row r="205">
          <cell r="L205">
            <v>601400.42</v>
          </cell>
          <cell r="M205">
            <v>-601400.42</v>
          </cell>
          <cell r="N205">
            <v>-60.140042</v>
          </cell>
          <cell r="O205" t="str">
            <v>S413112</v>
          </cell>
          <cell r="P205" t="str">
            <v>应付</v>
          </cell>
          <cell r="Q205" t="str">
            <v>元</v>
          </cell>
          <cell r="R205" t="str">
            <v>应付-601400.42元</v>
          </cell>
        </row>
        <row r="206">
          <cell r="A206" t="str">
            <v>S413117</v>
          </cell>
          <cell r="B206" t="str">
            <v>霸州市自强汽车零部件厂</v>
          </cell>
        </row>
        <row r="206">
          <cell r="D206" t="str">
            <v>CNY</v>
          </cell>
          <cell r="E206">
            <v>-65.09</v>
          </cell>
          <cell r="F206">
            <v>0</v>
          </cell>
        </row>
        <row r="206">
          <cell r="H206">
            <v>0</v>
          </cell>
          <cell r="I206">
            <v>0</v>
          </cell>
          <cell r="J206">
            <v>0</v>
          </cell>
        </row>
        <row r="206">
          <cell r="L206">
            <v>-65.09</v>
          </cell>
          <cell r="M206">
            <v>65.09</v>
          </cell>
          <cell r="N206">
            <v>0.006509</v>
          </cell>
          <cell r="O206" t="str">
            <v>S413117</v>
          </cell>
          <cell r="P206" t="str">
            <v>应付</v>
          </cell>
          <cell r="Q206" t="str">
            <v>元</v>
          </cell>
          <cell r="R206" t="str">
            <v>应付65.09元</v>
          </cell>
        </row>
        <row r="207">
          <cell r="A207" t="str">
            <v>S413118</v>
          </cell>
          <cell r="B207" t="str">
            <v>孟村回族自治县旭日汽车配件厂</v>
          </cell>
        </row>
        <row r="207">
          <cell r="D207" t="str">
            <v>CNY</v>
          </cell>
          <cell r="E207">
            <v>0</v>
          </cell>
          <cell r="F207">
            <v>0</v>
          </cell>
        </row>
        <row r="207">
          <cell r="H207">
            <v>0</v>
          </cell>
          <cell r="I207">
            <v>0</v>
          </cell>
          <cell r="J207">
            <v>0</v>
          </cell>
        </row>
        <row r="207">
          <cell r="L207">
            <v>0</v>
          </cell>
          <cell r="M207">
            <v>0</v>
          </cell>
          <cell r="N207">
            <v>0</v>
          </cell>
          <cell r="O207" t="str">
            <v>S413118</v>
          </cell>
          <cell r="P207" t="str">
            <v>应付</v>
          </cell>
          <cell r="Q207" t="str">
            <v>元</v>
          </cell>
          <cell r="R207" t="str">
            <v>应付0元</v>
          </cell>
        </row>
        <row r="208">
          <cell r="A208" t="str">
            <v>S413121</v>
          </cell>
          <cell r="B208" t="str">
            <v>河北佳铸金属制品有限公司</v>
          </cell>
        </row>
        <row r="208">
          <cell r="D208" t="str">
            <v>CNY</v>
          </cell>
          <cell r="E208">
            <v>10860</v>
          </cell>
          <cell r="F208">
            <v>0</v>
          </cell>
        </row>
        <row r="208">
          <cell r="H208">
            <v>0</v>
          </cell>
          <cell r="I208">
            <v>0</v>
          </cell>
          <cell r="J208">
            <v>0</v>
          </cell>
        </row>
        <row r="208">
          <cell r="L208">
            <v>10860</v>
          </cell>
          <cell r="M208">
            <v>-10860</v>
          </cell>
          <cell r="N208">
            <v>-1.086</v>
          </cell>
          <cell r="O208" t="str">
            <v>S413121</v>
          </cell>
          <cell r="P208" t="str">
            <v>应付</v>
          </cell>
          <cell r="Q208" t="str">
            <v>元</v>
          </cell>
          <cell r="R208" t="str">
            <v>应付-10860元</v>
          </cell>
        </row>
        <row r="209">
          <cell r="A209" t="str">
            <v>S413122</v>
          </cell>
          <cell r="B209" t="str">
            <v>河北亿泽汽车零部件科技有限公司</v>
          </cell>
        </row>
        <row r="209">
          <cell r="D209" t="str">
            <v>CNY</v>
          </cell>
          <cell r="E209">
            <v>-9241.48000000001</v>
          </cell>
          <cell r="F209">
            <v>0</v>
          </cell>
        </row>
        <row r="209">
          <cell r="H209">
            <v>0</v>
          </cell>
          <cell r="I209">
            <v>0</v>
          </cell>
          <cell r="J209">
            <v>0</v>
          </cell>
        </row>
        <row r="209">
          <cell r="L209">
            <v>-9241.48000000001</v>
          </cell>
          <cell r="M209">
            <v>9241.48000000001</v>
          </cell>
          <cell r="N209">
            <v>0.924148000000001</v>
          </cell>
          <cell r="O209" t="str">
            <v>S413122</v>
          </cell>
          <cell r="P209" t="str">
            <v>应付</v>
          </cell>
          <cell r="Q209" t="str">
            <v>元</v>
          </cell>
          <cell r="R209" t="str">
            <v>应付9241.48000000001元</v>
          </cell>
        </row>
        <row r="210">
          <cell r="A210" t="str">
            <v>S413123</v>
          </cell>
          <cell r="B210" t="str">
            <v>黄骅市固诺装饰工程有限公司</v>
          </cell>
        </row>
        <row r="210">
          <cell r="D210" t="str">
            <v>CNY</v>
          </cell>
          <cell r="E210">
            <v>-9435.25</v>
          </cell>
          <cell r="F210">
            <v>0</v>
          </cell>
        </row>
        <row r="210">
          <cell r="H210">
            <v>0</v>
          </cell>
          <cell r="I210">
            <v>0</v>
          </cell>
          <cell r="J210">
            <v>0</v>
          </cell>
        </row>
        <row r="210">
          <cell r="L210">
            <v>-9435.25</v>
          </cell>
          <cell r="M210">
            <v>9435.25</v>
          </cell>
          <cell r="N210">
            <v>0.943525</v>
          </cell>
          <cell r="O210" t="str">
            <v>S413123</v>
          </cell>
          <cell r="P210" t="str">
            <v>应付</v>
          </cell>
          <cell r="Q210" t="str">
            <v>元</v>
          </cell>
          <cell r="R210" t="str">
            <v>应付9435.25元</v>
          </cell>
        </row>
        <row r="211">
          <cell r="A211" t="str">
            <v>S413124</v>
          </cell>
          <cell r="B211" t="str">
            <v>东光县福晨镜业有限公司</v>
          </cell>
        </row>
        <row r="211">
          <cell r="D211" t="str">
            <v>CNY</v>
          </cell>
          <cell r="E211">
            <v>-154600.61</v>
          </cell>
          <cell r="F211">
            <v>30900</v>
          </cell>
          <cell r="G211">
            <v>0.09</v>
          </cell>
          <cell r="H211">
            <v>30899.91</v>
          </cell>
          <cell r="I211">
            <v>3.089991</v>
          </cell>
          <cell r="J211">
            <v>900</v>
          </cell>
        </row>
        <row r="211">
          <cell r="L211">
            <v>-124600.61</v>
          </cell>
          <cell r="M211">
            <v>124600.61</v>
          </cell>
          <cell r="N211">
            <v>12.460061</v>
          </cell>
          <cell r="O211" t="str">
            <v>S413124</v>
          </cell>
          <cell r="P211" t="str">
            <v>应付</v>
          </cell>
          <cell r="Q211" t="str">
            <v>元</v>
          </cell>
          <cell r="R211" t="str">
            <v>应付124600.61元</v>
          </cell>
        </row>
        <row r="212">
          <cell r="A212" t="str">
            <v>S413125</v>
          </cell>
          <cell r="B212" t="str">
            <v>沧州智凯金属制品有限公司</v>
          </cell>
        </row>
        <row r="212">
          <cell r="D212" t="str">
            <v>CNY</v>
          </cell>
          <cell r="E212">
            <v>-950125.77</v>
          </cell>
          <cell r="F212">
            <v>0</v>
          </cell>
        </row>
        <row r="212">
          <cell r="H212">
            <v>0</v>
          </cell>
          <cell r="I212">
            <v>0</v>
          </cell>
          <cell r="J212">
            <v>42714.67</v>
          </cell>
        </row>
        <row r="212">
          <cell r="L212">
            <v>-992840.44</v>
          </cell>
          <cell r="M212">
            <v>992840.44</v>
          </cell>
          <cell r="N212">
            <v>99.284044</v>
          </cell>
          <cell r="O212" t="str">
            <v>S413125</v>
          </cell>
          <cell r="P212" t="str">
            <v>应付</v>
          </cell>
          <cell r="Q212" t="str">
            <v>元</v>
          </cell>
          <cell r="R212" t="str">
            <v>应付992840.44元</v>
          </cell>
        </row>
        <row r="213">
          <cell r="A213" t="str">
            <v>S413126</v>
          </cell>
          <cell r="B213" t="str">
            <v>沧州市坤元装饰装修工程有限公司</v>
          </cell>
        </row>
        <row r="213">
          <cell r="D213" t="str">
            <v>CNY</v>
          </cell>
          <cell r="E213">
            <v>-6048.4</v>
          </cell>
          <cell r="F213">
            <v>0</v>
          </cell>
        </row>
        <row r="213">
          <cell r="H213">
            <v>0</v>
          </cell>
          <cell r="I213">
            <v>0</v>
          </cell>
          <cell r="J213">
            <v>0</v>
          </cell>
        </row>
        <row r="213">
          <cell r="L213">
            <v>-6048.4</v>
          </cell>
          <cell r="M213">
            <v>6048.4</v>
          </cell>
          <cell r="N213">
            <v>0.60484</v>
          </cell>
          <cell r="O213" t="str">
            <v>S413126</v>
          </cell>
          <cell r="P213" t="str">
            <v>应付</v>
          </cell>
          <cell r="Q213" t="str">
            <v>元</v>
          </cell>
          <cell r="R213" t="str">
            <v>应付6048.4元</v>
          </cell>
        </row>
        <row r="214">
          <cell r="A214" t="str">
            <v>S413127</v>
          </cell>
          <cell r="B214" t="str">
            <v>黄骅市金珲设备安装工程有限公司</v>
          </cell>
        </row>
        <row r="214">
          <cell r="D214" t="str">
            <v>CNY</v>
          </cell>
          <cell r="E214">
            <v>0</v>
          </cell>
          <cell r="F214">
            <v>0</v>
          </cell>
        </row>
        <row r="214">
          <cell r="H214">
            <v>0</v>
          </cell>
          <cell r="I214">
            <v>0</v>
          </cell>
          <cell r="J214">
            <v>0</v>
          </cell>
        </row>
        <row r="214">
          <cell r="L214">
            <v>0</v>
          </cell>
          <cell r="M214">
            <v>0</v>
          </cell>
          <cell r="N214">
            <v>0</v>
          </cell>
          <cell r="O214" t="str">
            <v>S413127</v>
          </cell>
          <cell r="P214" t="str">
            <v>应付</v>
          </cell>
          <cell r="Q214" t="str">
            <v>元</v>
          </cell>
          <cell r="R214" t="str">
            <v>应付0元</v>
          </cell>
        </row>
        <row r="215">
          <cell r="A215" t="str">
            <v>S413128</v>
          </cell>
          <cell r="B215" t="str">
            <v>霸州市振旭汽车配件有限公司</v>
          </cell>
        </row>
        <row r="215">
          <cell r="D215" t="str">
            <v>CNY</v>
          </cell>
          <cell r="E215">
            <v>0</v>
          </cell>
          <cell r="F215">
            <v>0</v>
          </cell>
        </row>
        <row r="215">
          <cell r="H215">
            <v>0</v>
          </cell>
          <cell r="I215">
            <v>0</v>
          </cell>
          <cell r="J215">
            <v>0</v>
          </cell>
        </row>
        <row r="215">
          <cell r="L215">
            <v>0</v>
          </cell>
          <cell r="M215">
            <v>0</v>
          </cell>
          <cell r="N215">
            <v>0</v>
          </cell>
          <cell r="O215" t="str">
            <v>S413128</v>
          </cell>
          <cell r="P215" t="str">
            <v>应付</v>
          </cell>
          <cell r="Q215" t="str">
            <v>元</v>
          </cell>
          <cell r="R215" t="str">
            <v>应付0元</v>
          </cell>
        </row>
        <row r="216">
          <cell r="A216" t="str">
            <v>S413129</v>
          </cell>
          <cell r="B216" t="str">
            <v>文安县恒德汽车座椅制造有限公司</v>
          </cell>
        </row>
        <row r="216">
          <cell r="D216" t="str">
            <v>CNY</v>
          </cell>
          <cell r="E216">
            <v>-559480.99</v>
          </cell>
          <cell r="F216">
            <v>20600</v>
          </cell>
          <cell r="G216">
            <v>0.06</v>
          </cell>
          <cell r="H216">
            <v>20599.94</v>
          </cell>
          <cell r="I216">
            <v>2.059994</v>
          </cell>
          <cell r="J216">
            <v>39648.05</v>
          </cell>
        </row>
        <row r="216">
          <cell r="L216">
            <v>-578529.04</v>
          </cell>
          <cell r="M216">
            <v>578529.04</v>
          </cell>
          <cell r="N216">
            <v>57.852904</v>
          </cell>
          <cell r="O216" t="str">
            <v>S413129</v>
          </cell>
          <cell r="P216" t="str">
            <v>应付</v>
          </cell>
          <cell r="Q216" t="str">
            <v>元</v>
          </cell>
          <cell r="R216" t="str">
            <v>应付578529.04元</v>
          </cell>
        </row>
        <row r="217">
          <cell r="A217" t="str">
            <v>S413130</v>
          </cell>
          <cell r="B217" t="str">
            <v>泊头市捷润五金制品有限公司</v>
          </cell>
        </row>
        <row r="217">
          <cell r="D217" t="str">
            <v>CNY</v>
          </cell>
          <cell r="E217">
            <v>-1027636.08</v>
          </cell>
          <cell r="F217">
            <v>0</v>
          </cell>
        </row>
        <row r="217">
          <cell r="H217">
            <v>0</v>
          </cell>
          <cell r="I217">
            <v>0</v>
          </cell>
          <cell r="J217">
            <v>137312.23</v>
          </cell>
        </row>
        <row r="217">
          <cell r="L217">
            <v>-1164948.31</v>
          </cell>
          <cell r="M217">
            <v>1164948.31</v>
          </cell>
          <cell r="N217">
            <v>116.494831</v>
          </cell>
          <cell r="O217" t="str">
            <v>S413130</v>
          </cell>
          <cell r="P217" t="str">
            <v>应付</v>
          </cell>
          <cell r="Q217" t="str">
            <v>元</v>
          </cell>
          <cell r="R217" t="str">
            <v>应付1164948.31元</v>
          </cell>
        </row>
        <row r="218">
          <cell r="A218" t="str">
            <v>S413131</v>
          </cell>
          <cell r="B218" t="str">
            <v>北京赛诺高科净化设备有限公司</v>
          </cell>
        </row>
        <row r="218">
          <cell r="D218" t="str">
            <v>CNY</v>
          </cell>
          <cell r="E218">
            <v>-89130</v>
          </cell>
          <cell r="F218">
            <v>0</v>
          </cell>
        </row>
        <row r="218">
          <cell r="H218">
            <v>0</v>
          </cell>
          <cell r="I218">
            <v>0</v>
          </cell>
          <cell r="J218">
            <v>0</v>
          </cell>
        </row>
        <row r="218">
          <cell r="L218">
            <v>-89130</v>
          </cell>
          <cell r="M218">
            <v>89130</v>
          </cell>
          <cell r="N218">
            <v>8.913</v>
          </cell>
          <cell r="O218" t="str">
            <v>S413131</v>
          </cell>
          <cell r="P218" t="str">
            <v>应付</v>
          </cell>
          <cell r="Q218" t="str">
            <v>元</v>
          </cell>
          <cell r="R218" t="str">
            <v>应付89130元</v>
          </cell>
        </row>
        <row r="219">
          <cell r="A219" t="str">
            <v>S413132</v>
          </cell>
          <cell r="B219" t="str">
            <v>霸州市政锦五金制品有限公司</v>
          </cell>
        </row>
        <row r="219">
          <cell r="D219" t="str">
            <v>CNY</v>
          </cell>
          <cell r="E219">
            <v>-2193616.92</v>
          </cell>
          <cell r="F219">
            <v>360500</v>
          </cell>
          <cell r="G219">
            <v>1.05</v>
          </cell>
          <cell r="H219">
            <v>360498.95</v>
          </cell>
          <cell r="I219">
            <v>36.049895</v>
          </cell>
          <cell r="J219">
            <v>10500</v>
          </cell>
        </row>
        <row r="219">
          <cell r="L219">
            <v>-1843616.92</v>
          </cell>
          <cell r="M219">
            <v>1843616.92</v>
          </cell>
          <cell r="N219">
            <v>184.361692</v>
          </cell>
          <cell r="O219" t="str">
            <v>S413132</v>
          </cell>
          <cell r="P219" t="str">
            <v>应付</v>
          </cell>
          <cell r="Q219" t="str">
            <v>元</v>
          </cell>
          <cell r="R219" t="str">
            <v>应付1843616.92元</v>
          </cell>
        </row>
        <row r="220">
          <cell r="A220" t="str">
            <v>S413133</v>
          </cell>
          <cell r="B220" t="str">
            <v>深州市晶立泰机械配件有限公司</v>
          </cell>
        </row>
        <row r="220">
          <cell r="D220" t="str">
            <v>CNY</v>
          </cell>
          <cell r="E220">
            <v>11980.16</v>
          </cell>
          <cell r="F220">
            <v>0</v>
          </cell>
        </row>
        <row r="220">
          <cell r="H220">
            <v>0</v>
          </cell>
          <cell r="I220">
            <v>0</v>
          </cell>
          <cell r="J220">
            <v>0</v>
          </cell>
        </row>
        <row r="220">
          <cell r="L220">
            <v>11980.16</v>
          </cell>
          <cell r="M220">
            <v>-11980.16</v>
          </cell>
          <cell r="N220">
            <v>-1.198016</v>
          </cell>
          <cell r="O220" t="str">
            <v>S413133</v>
          </cell>
          <cell r="P220" t="str">
            <v>应付</v>
          </cell>
          <cell r="Q220" t="str">
            <v>元</v>
          </cell>
          <cell r="R220" t="str">
            <v>应付-11980.16元</v>
          </cell>
        </row>
        <row r="221">
          <cell r="A221" t="str">
            <v>S413134</v>
          </cell>
          <cell r="B221" t="str">
            <v>黄骅市安华安全技术服务有限公司</v>
          </cell>
        </row>
        <row r="221">
          <cell r="D221" t="str">
            <v>CNY</v>
          </cell>
          <cell r="E221">
            <v>0</v>
          </cell>
          <cell r="F221">
            <v>800</v>
          </cell>
        </row>
        <row r="221">
          <cell r="H221">
            <v>800</v>
          </cell>
          <cell r="I221">
            <v>0.08</v>
          </cell>
          <cell r="J221">
            <v>800</v>
          </cell>
        </row>
        <row r="221">
          <cell r="L221">
            <v>0</v>
          </cell>
          <cell r="M221">
            <v>0</v>
          </cell>
          <cell r="N221">
            <v>0</v>
          </cell>
          <cell r="O221" t="str">
            <v>S413134</v>
          </cell>
          <cell r="P221" t="str">
            <v>应付</v>
          </cell>
          <cell r="Q221" t="str">
            <v>元</v>
          </cell>
          <cell r="R221" t="str">
            <v>应付0元</v>
          </cell>
        </row>
        <row r="222">
          <cell r="A222" t="str">
            <v>S413135</v>
          </cell>
          <cell r="B222" t="str">
            <v>黄骅市东鑫车镜厂</v>
          </cell>
        </row>
        <row r="222">
          <cell r="D222" t="str">
            <v>CNY</v>
          </cell>
          <cell r="E222">
            <v>29189</v>
          </cell>
          <cell r="F222">
            <v>0</v>
          </cell>
        </row>
        <row r="222">
          <cell r="H222">
            <v>0</v>
          </cell>
          <cell r="I222">
            <v>0</v>
          </cell>
          <cell r="J222">
            <v>0</v>
          </cell>
        </row>
        <row r="222">
          <cell r="L222">
            <v>29189</v>
          </cell>
          <cell r="M222">
            <v>-29189</v>
          </cell>
          <cell r="N222">
            <v>-2.9189</v>
          </cell>
          <cell r="O222" t="str">
            <v>S413135</v>
          </cell>
          <cell r="P222" t="str">
            <v>应付</v>
          </cell>
          <cell r="Q222" t="str">
            <v>元</v>
          </cell>
          <cell r="R222" t="str">
            <v>应付-29189元</v>
          </cell>
        </row>
        <row r="223">
          <cell r="A223" t="str">
            <v>S413136</v>
          </cell>
          <cell r="B223" t="str">
            <v>黄骅市鼎祥五金制品有限公司</v>
          </cell>
        </row>
        <row r="223">
          <cell r="D223" t="str">
            <v>CNY</v>
          </cell>
          <cell r="E223">
            <v>0</v>
          </cell>
          <cell r="F223">
            <v>0</v>
          </cell>
        </row>
        <row r="223">
          <cell r="H223">
            <v>0</v>
          </cell>
          <cell r="I223">
            <v>0</v>
          </cell>
          <cell r="J223">
            <v>0</v>
          </cell>
        </row>
        <row r="223">
          <cell r="L223">
            <v>0</v>
          </cell>
          <cell r="M223">
            <v>0</v>
          </cell>
          <cell r="N223">
            <v>0</v>
          </cell>
          <cell r="O223" t="str">
            <v>S413136</v>
          </cell>
          <cell r="P223" t="str">
            <v>应付</v>
          </cell>
          <cell r="Q223" t="str">
            <v>元</v>
          </cell>
          <cell r="R223" t="str">
            <v>应付0元</v>
          </cell>
        </row>
        <row r="224">
          <cell r="A224" t="str">
            <v>S413137</v>
          </cell>
          <cell r="B224" t="str">
            <v>河北秦安安全科技股份有限公司</v>
          </cell>
        </row>
        <row r="224">
          <cell r="D224" t="str">
            <v>CNY</v>
          </cell>
          <cell r="E224">
            <v>0</v>
          </cell>
          <cell r="F224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</row>
        <row r="224">
          <cell r="L224">
            <v>0</v>
          </cell>
          <cell r="M224">
            <v>0</v>
          </cell>
          <cell r="N224">
            <v>0</v>
          </cell>
          <cell r="O224" t="str">
            <v>S413137</v>
          </cell>
          <cell r="P224" t="str">
            <v>应付</v>
          </cell>
          <cell r="Q224" t="str">
            <v>元</v>
          </cell>
          <cell r="R224" t="str">
            <v>应付0元</v>
          </cell>
        </row>
        <row r="225">
          <cell r="A225" t="str">
            <v>S413138</v>
          </cell>
          <cell r="B225" t="str">
            <v>河北润和职业健康评价有限公司</v>
          </cell>
        </row>
        <row r="225">
          <cell r="D225" t="str">
            <v>CNY</v>
          </cell>
          <cell r="E225">
            <v>0</v>
          </cell>
          <cell r="F225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</row>
        <row r="225">
          <cell r="L225">
            <v>0</v>
          </cell>
          <cell r="M225">
            <v>0</v>
          </cell>
          <cell r="N225">
            <v>0</v>
          </cell>
          <cell r="O225" t="e">
            <v>#N/A</v>
          </cell>
          <cell r="P225" t="str">
            <v>应付</v>
          </cell>
          <cell r="Q225" t="str">
            <v>元</v>
          </cell>
          <cell r="R225" t="str">
            <v>应付0元</v>
          </cell>
        </row>
        <row r="226">
          <cell r="A226" t="str">
            <v>S413139</v>
          </cell>
          <cell r="B226" t="str">
            <v>河北定国紧固件制造有限公司</v>
          </cell>
        </row>
        <row r="226">
          <cell r="D226" t="str">
            <v>CNY</v>
          </cell>
          <cell r="E226">
            <v>0</v>
          </cell>
          <cell r="F226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</row>
        <row r="226">
          <cell r="L226">
            <v>0</v>
          </cell>
          <cell r="M226">
            <v>0</v>
          </cell>
          <cell r="N226">
            <v>0</v>
          </cell>
          <cell r="O226" t="str">
            <v>S413139</v>
          </cell>
          <cell r="P226" t="str">
            <v>应付</v>
          </cell>
          <cell r="Q226" t="str">
            <v>元</v>
          </cell>
          <cell r="R226" t="str">
            <v>应付0元</v>
          </cell>
        </row>
        <row r="227">
          <cell r="A227" t="str">
            <v>S413140</v>
          </cell>
          <cell r="B227" t="str">
            <v>河北益清环保工程有限公司</v>
          </cell>
        </row>
        <row r="227">
          <cell r="D227" t="str">
            <v>CNY</v>
          </cell>
          <cell r="E227">
            <v>0</v>
          </cell>
          <cell r="F227">
            <v>0</v>
          </cell>
        </row>
        <row r="227">
          <cell r="H227">
            <v>0</v>
          </cell>
          <cell r="I227">
            <v>0</v>
          </cell>
          <cell r="J227">
            <v>0</v>
          </cell>
        </row>
        <row r="227">
          <cell r="L227">
            <v>0</v>
          </cell>
          <cell r="M227">
            <v>0</v>
          </cell>
          <cell r="N227">
            <v>0</v>
          </cell>
          <cell r="O227" t="str">
            <v>S413140</v>
          </cell>
          <cell r="P227" t="str">
            <v>应付</v>
          </cell>
          <cell r="Q227" t="str">
            <v>元</v>
          </cell>
          <cell r="R227" t="str">
            <v>应付0元</v>
          </cell>
        </row>
        <row r="228">
          <cell r="A228" t="str">
            <v>S413142</v>
          </cell>
          <cell r="B228" t="str">
            <v>沧州凌迈五金(茂源电器部件)有限公司)</v>
          </cell>
        </row>
        <row r="228">
          <cell r="D228" t="str">
            <v>CNY</v>
          </cell>
          <cell r="E228">
            <v>-8630.86</v>
          </cell>
          <cell r="F228">
            <v>0</v>
          </cell>
        </row>
        <row r="228">
          <cell r="H228">
            <v>0</v>
          </cell>
          <cell r="I228">
            <v>0</v>
          </cell>
          <cell r="J228">
            <v>0</v>
          </cell>
        </row>
        <row r="228">
          <cell r="L228">
            <v>-8630.86</v>
          </cell>
          <cell r="M228">
            <v>8630.86</v>
          </cell>
          <cell r="N228">
            <v>0.863086</v>
          </cell>
          <cell r="O228" t="str">
            <v>S413142</v>
          </cell>
          <cell r="P228" t="str">
            <v>应付</v>
          </cell>
          <cell r="Q228" t="str">
            <v>元</v>
          </cell>
          <cell r="R228" t="str">
            <v>应付8630.86元</v>
          </cell>
        </row>
        <row r="229">
          <cell r="A229" t="str">
            <v>S413144</v>
          </cell>
          <cell r="B229" t="str">
            <v>黄骅市隆润汽车配件有限公司</v>
          </cell>
        </row>
        <row r="229">
          <cell r="D229" t="str">
            <v>CNY</v>
          </cell>
          <cell r="E229">
            <v>0</v>
          </cell>
          <cell r="F229">
            <v>0</v>
          </cell>
        </row>
        <row r="229">
          <cell r="H229">
            <v>0</v>
          </cell>
          <cell r="I229">
            <v>0</v>
          </cell>
          <cell r="J229">
            <v>0</v>
          </cell>
        </row>
        <row r="229">
          <cell r="L229">
            <v>0</v>
          </cell>
          <cell r="M229">
            <v>0</v>
          </cell>
          <cell r="N229">
            <v>0</v>
          </cell>
          <cell r="O229" t="str">
            <v>S413144</v>
          </cell>
          <cell r="P229" t="str">
            <v>应付</v>
          </cell>
          <cell r="Q229" t="str">
            <v>元</v>
          </cell>
          <cell r="R229" t="str">
            <v>应付0元</v>
          </cell>
        </row>
        <row r="230">
          <cell r="A230" t="str">
            <v>S413145</v>
          </cell>
          <cell r="B230" t="str">
            <v>霸州市霸州镇鑫创五金塑料厂</v>
          </cell>
        </row>
        <row r="230">
          <cell r="D230" t="str">
            <v>CNY</v>
          </cell>
          <cell r="E230">
            <v>-229913.24</v>
          </cell>
          <cell r="F230">
            <v>0</v>
          </cell>
        </row>
        <row r="230">
          <cell r="H230">
            <v>0</v>
          </cell>
          <cell r="I230">
            <v>0</v>
          </cell>
          <cell r="J230">
            <v>17356.8</v>
          </cell>
        </row>
        <row r="230">
          <cell r="L230">
            <v>-247270.04</v>
          </cell>
          <cell r="M230">
            <v>247270.04</v>
          </cell>
          <cell r="N230">
            <v>24.727004</v>
          </cell>
          <cell r="O230" t="str">
            <v>S413145</v>
          </cell>
          <cell r="P230" t="str">
            <v>应付</v>
          </cell>
          <cell r="Q230" t="str">
            <v>元</v>
          </cell>
          <cell r="R230" t="str">
            <v>应付247270.04元</v>
          </cell>
        </row>
        <row r="231">
          <cell r="A231" t="str">
            <v>S413147</v>
          </cell>
          <cell r="B231" t="str">
            <v>黄骅市海永机电设备经营部</v>
          </cell>
        </row>
        <row r="231">
          <cell r="D231" t="str">
            <v>CNY</v>
          </cell>
          <cell r="E231">
            <v>-24645</v>
          </cell>
          <cell r="F231">
            <v>0</v>
          </cell>
        </row>
        <row r="231">
          <cell r="H231">
            <v>0</v>
          </cell>
          <cell r="I231">
            <v>0</v>
          </cell>
          <cell r="J231">
            <v>0</v>
          </cell>
        </row>
        <row r="231">
          <cell r="L231">
            <v>-24645</v>
          </cell>
          <cell r="M231">
            <v>24645</v>
          </cell>
          <cell r="N231">
            <v>2.4645</v>
          </cell>
          <cell r="O231" t="str">
            <v>S413147</v>
          </cell>
          <cell r="P231" t="str">
            <v>应付</v>
          </cell>
          <cell r="Q231" t="str">
            <v>元</v>
          </cell>
          <cell r="R231" t="str">
            <v>应付24645元</v>
          </cell>
        </row>
        <row r="232">
          <cell r="A232" t="str">
            <v>S413148</v>
          </cell>
          <cell r="B232" t="str">
            <v>张绍林</v>
          </cell>
        </row>
        <row r="232">
          <cell r="D232" t="str">
            <v>CNY</v>
          </cell>
          <cell r="E232">
            <v>0</v>
          </cell>
          <cell r="F232">
            <v>0</v>
          </cell>
        </row>
        <row r="232">
          <cell r="H232">
            <v>0</v>
          </cell>
          <cell r="I232">
            <v>0</v>
          </cell>
          <cell r="J232">
            <v>0</v>
          </cell>
        </row>
        <row r="232">
          <cell r="L232">
            <v>0</v>
          </cell>
          <cell r="M232">
            <v>0</v>
          </cell>
          <cell r="N232">
            <v>0</v>
          </cell>
          <cell r="O232" t="str">
            <v>S413148</v>
          </cell>
          <cell r="P232" t="str">
            <v>应付</v>
          </cell>
          <cell r="Q232" t="str">
            <v>元</v>
          </cell>
          <cell r="R232" t="str">
            <v>应付0元</v>
          </cell>
        </row>
        <row r="233">
          <cell r="A233" t="str">
            <v>S413152</v>
          </cell>
          <cell r="B233" t="str">
            <v>远东嘉烨沧州科技有限公司</v>
          </cell>
        </row>
        <row r="233">
          <cell r="D233" t="str">
            <v>CNY</v>
          </cell>
          <cell r="E233">
            <v>0</v>
          </cell>
          <cell r="F233">
            <v>0</v>
          </cell>
        </row>
        <row r="233">
          <cell r="H233">
            <v>0</v>
          </cell>
          <cell r="I233">
            <v>0</v>
          </cell>
          <cell r="J233">
            <v>0</v>
          </cell>
        </row>
        <row r="233">
          <cell r="L233">
            <v>0</v>
          </cell>
          <cell r="M233">
            <v>0</v>
          </cell>
          <cell r="N233">
            <v>0</v>
          </cell>
          <cell r="O233" t="str">
            <v>S413152</v>
          </cell>
          <cell r="P233" t="str">
            <v>应付</v>
          </cell>
          <cell r="Q233" t="str">
            <v>元</v>
          </cell>
          <cell r="R233" t="str">
            <v>应付0元</v>
          </cell>
        </row>
        <row r="234">
          <cell r="A234" t="str">
            <v>S413154</v>
          </cell>
          <cell r="B234" t="str">
            <v>文安县众盛塑料制品厂</v>
          </cell>
        </row>
        <row r="234">
          <cell r="D234" t="str">
            <v>CNY</v>
          </cell>
          <cell r="E234">
            <v>0</v>
          </cell>
          <cell r="F234">
            <v>0</v>
          </cell>
        </row>
        <row r="234">
          <cell r="H234">
            <v>0</v>
          </cell>
          <cell r="I234">
            <v>0</v>
          </cell>
          <cell r="J234">
            <v>0</v>
          </cell>
        </row>
        <row r="234">
          <cell r="L234">
            <v>0</v>
          </cell>
          <cell r="M234">
            <v>0</v>
          </cell>
          <cell r="N234">
            <v>0</v>
          </cell>
          <cell r="O234" t="str">
            <v>S413154</v>
          </cell>
          <cell r="P234" t="str">
            <v>应付</v>
          </cell>
          <cell r="Q234" t="str">
            <v>元</v>
          </cell>
          <cell r="R234" t="str">
            <v>应付0元</v>
          </cell>
        </row>
        <row r="235">
          <cell r="A235" t="str">
            <v>S413156</v>
          </cell>
          <cell r="B235" t="str">
            <v>黄骅市天硕汽车部件有限公司</v>
          </cell>
        </row>
        <row r="235">
          <cell r="D235" t="str">
            <v>CNY</v>
          </cell>
          <cell r="E235">
            <v>-40239.08</v>
          </cell>
          <cell r="F235">
            <v>0</v>
          </cell>
        </row>
        <row r="235">
          <cell r="H235">
            <v>0</v>
          </cell>
          <cell r="I235">
            <v>0</v>
          </cell>
          <cell r="J235">
            <v>0</v>
          </cell>
        </row>
        <row r="235">
          <cell r="L235">
            <v>-40239.08</v>
          </cell>
          <cell r="M235">
            <v>40239.08</v>
          </cell>
          <cell r="N235">
            <v>4.023908</v>
          </cell>
          <cell r="O235" t="str">
            <v>S413156</v>
          </cell>
          <cell r="P235" t="str">
            <v>应付</v>
          </cell>
          <cell r="Q235" t="str">
            <v>元</v>
          </cell>
          <cell r="R235" t="str">
            <v>应付40239.08元</v>
          </cell>
        </row>
        <row r="236">
          <cell r="A236" t="str">
            <v>S413157</v>
          </cell>
          <cell r="B236" t="str">
            <v>衡水鑫智汽车零部件有限公司</v>
          </cell>
        </row>
        <row r="236">
          <cell r="D236" t="str">
            <v>CNY</v>
          </cell>
          <cell r="E236">
            <v>0</v>
          </cell>
          <cell r="F236">
            <v>0</v>
          </cell>
        </row>
        <row r="236">
          <cell r="H236">
            <v>0</v>
          </cell>
          <cell r="I236">
            <v>0</v>
          </cell>
          <cell r="J236">
            <v>0</v>
          </cell>
        </row>
        <row r="236">
          <cell r="L236">
            <v>0</v>
          </cell>
          <cell r="M236">
            <v>0</v>
          </cell>
          <cell r="N236">
            <v>0</v>
          </cell>
          <cell r="O236" t="str">
            <v>S413157</v>
          </cell>
          <cell r="P236" t="str">
            <v>应付</v>
          </cell>
          <cell r="Q236" t="str">
            <v>元</v>
          </cell>
          <cell r="R236" t="str">
            <v>应付0元</v>
          </cell>
        </row>
        <row r="237">
          <cell r="A237" t="str">
            <v>S413158</v>
          </cell>
          <cell r="B237" t="str">
            <v>沧州凌迈五金制品有限公司</v>
          </cell>
        </row>
        <row r="237">
          <cell r="D237" t="str">
            <v>CNY</v>
          </cell>
          <cell r="E237">
            <v>0</v>
          </cell>
          <cell r="F237">
            <v>0</v>
          </cell>
        </row>
        <row r="237">
          <cell r="H237">
            <v>0</v>
          </cell>
          <cell r="I237">
            <v>0</v>
          </cell>
          <cell r="J237">
            <v>0</v>
          </cell>
        </row>
        <row r="237">
          <cell r="L237">
            <v>0</v>
          </cell>
          <cell r="M237">
            <v>0</v>
          </cell>
          <cell r="N237">
            <v>0</v>
          </cell>
          <cell r="O237" t="str">
            <v>S413158</v>
          </cell>
          <cell r="P237" t="str">
            <v>应付</v>
          </cell>
          <cell r="Q237" t="str">
            <v>元</v>
          </cell>
          <cell r="R237" t="str">
            <v>应付0元</v>
          </cell>
        </row>
        <row r="238">
          <cell r="A238" t="str">
            <v>S413159</v>
          </cell>
          <cell r="B238" t="str">
            <v>沧州志鹏聚氨酯制品有限公司</v>
          </cell>
        </row>
        <row r="238">
          <cell r="D238" t="str">
            <v>CNY</v>
          </cell>
          <cell r="E238">
            <v>-4067.26000000001</v>
          </cell>
          <cell r="F238">
            <v>0</v>
          </cell>
        </row>
        <row r="238">
          <cell r="H238">
            <v>0</v>
          </cell>
          <cell r="I238">
            <v>0</v>
          </cell>
          <cell r="J238">
            <v>0</v>
          </cell>
        </row>
        <row r="238">
          <cell r="L238">
            <v>-4067.26000000001</v>
          </cell>
          <cell r="M238">
            <v>4067.26000000001</v>
          </cell>
          <cell r="N238">
            <v>0.406726000000001</v>
          </cell>
          <cell r="O238" t="str">
            <v>S413159</v>
          </cell>
          <cell r="P238" t="str">
            <v>应付</v>
          </cell>
          <cell r="Q238" t="str">
            <v>元</v>
          </cell>
          <cell r="R238" t="str">
            <v>应付4067.26000000001元</v>
          </cell>
        </row>
        <row r="239">
          <cell r="A239" t="str">
            <v>S413161</v>
          </cell>
          <cell r="B239" t="str">
            <v>河北利达金属制品集团有限公司</v>
          </cell>
        </row>
        <row r="239">
          <cell r="D239" t="str">
            <v>CNY</v>
          </cell>
          <cell r="E239">
            <v>-6301230.26</v>
          </cell>
          <cell r="F239">
            <v>500000</v>
          </cell>
        </row>
        <row r="239">
          <cell r="H239">
            <v>500000</v>
          </cell>
          <cell r="I239">
            <v>50</v>
          </cell>
          <cell r="J239">
            <v>303136.17</v>
          </cell>
        </row>
        <row r="239">
          <cell r="L239">
            <v>-6104366.43</v>
          </cell>
          <cell r="M239">
            <v>6104366.43</v>
          </cell>
          <cell r="N239">
            <v>610.436643</v>
          </cell>
          <cell r="O239" t="str">
            <v>S413161</v>
          </cell>
          <cell r="P239" t="str">
            <v>应付</v>
          </cell>
          <cell r="Q239" t="str">
            <v>元</v>
          </cell>
          <cell r="R239" t="str">
            <v>应付6104366.43元</v>
          </cell>
        </row>
        <row r="240">
          <cell r="A240" t="str">
            <v>S413164</v>
          </cell>
          <cell r="B240" t="str">
            <v>黄骅市国贸物资有限公司</v>
          </cell>
        </row>
        <row r="240">
          <cell r="D240" t="str">
            <v>CNY</v>
          </cell>
          <cell r="E240">
            <v>5.82076609134674e-11</v>
          </cell>
          <cell r="F240">
            <v>0</v>
          </cell>
        </row>
        <row r="240">
          <cell r="H240">
            <v>0</v>
          </cell>
          <cell r="I240">
            <v>0</v>
          </cell>
          <cell r="J240">
            <v>0</v>
          </cell>
        </row>
        <row r="240">
          <cell r="L240">
            <v>5.82076609134674e-11</v>
          </cell>
          <cell r="M240">
            <v>0</v>
          </cell>
          <cell r="N240">
            <v>0</v>
          </cell>
          <cell r="O240" t="str">
            <v>S413164</v>
          </cell>
          <cell r="P240" t="str">
            <v>应付</v>
          </cell>
          <cell r="Q240" t="str">
            <v>元</v>
          </cell>
          <cell r="R240" t="str">
            <v>应付0元</v>
          </cell>
        </row>
        <row r="241">
          <cell r="A241" t="str">
            <v>S413165</v>
          </cell>
          <cell r="B241" t="str">
            <v>献县鹏凯金属制品有限公司</v>
          </cell>
        </row>
        <row r="241">
          <cell r="D241" t="str">
            <v>CNY</v>
          </cell>
          <cell r="E241">
            <v>-2.3283064365387e-10</v>
          </cell>
          <cell r="F241">
            <v>0</v>
          </cell>
        </row>
        <row r="241">
          <cell r="H241">
            <v>0</v>
          </cell>
          <cell r="I241">
            <v>0</v>
          </cell>
          <cell r="J241">
            <v>0</v>
          </cell>
        </row>
        <row r="241">
          <cell r="L241">
            <v>-2.3283064365387e-10</v>
          </cell>
          <cell r="M241">
            <v>0</v>
          </cell>
          <cell r="N241">
            <v>0</v>
          </cell>
          <cell r="O241" t="str">
            <v>S413165</v>
          </cell>
          <cell r="P241" t="str">
            <v>应付</v>
          </cell>
          <cell r="Q241" t="str">
            <v>元</v>
          </cell>
          <cell r="R241" t="str">
            <v>应付0元</v>
          </cell>
        </row>
        <row r="242">
          <cell r="A242" t="str">
            <v>S413166</v>
          </cell>
          <cell r="B242" t="str">
            <v>盐山县大华五金销售有限公司</v>
          </cell>
        </row>
        <row r="242">
          <cell r="D242" t="str">
            <v>CNY</v>
          </cell>
          <cell r="E242">
            <v>0</v>
          </cell>
          <cell r="F242">
            <v>0</v>
          </cell>
        </row>
        <row r="242">
          <cell r="H242">
            <v>0</v>
          </cell>
          <cell r="I242">
            <v>0</v>
          </cell>
          <cell r="J242">
            <v>0</v>
          </cell>
        </row>
        <row r="242">
          <cell r="L242">
            <v>0</v>
          </cell>
          <cell r="M242">
            <v>0</v>
          </cell>
          <cell r="N242">
            <v>0</v>
          </cell>
          <cell r="O242" t="str">
            <v>S413166</v>
          </cell>
          <cell r="P242" t="str">
            <v>应付</v>
          </cell>
          <cell r="Q242" t="str">
            <v>元</v>
          </cell>
          <cell r="R242" t="str">
            <v>应付0元</v>
          </cell>
        </row>
        <row r="243">
          <cell r="A243" t="str">
            <v>S413167</v>
          </cell>
          <cell r="B243" t="str">
            <v>航天宏达（泊头）机械科技有限公司</v>
          </cell>
        </row>
        <row r="243">
          <cell r="D243" t="str">
            <v>CNY</v>
          </cell>
          <cell r="E243">
            <v>-705915.92</v>
          </cell>
          <cell r="F243">
            <v>0</v>
          </cell>
        </row>
        <row r="243">
          <cell r="H243">
            <v>0</v>
          </cell>
          <cell r="I243">
            <v>0</v>
          </cell>
          <cell r="J243">
            <v>1836.39</v>
          </cell>
        </row>
        <row r="243">
          <cell r="L243">
            <v>-707752.31</v>
          </cell>
          <cell r="M243">
            <v>707752.31</v>
          </cell>
          <cell r="N243">
            <v>70.775231</v>
          </cell>
          <cell r="O243" t="str">
            <v>S413167</v>
          </cell>
          <cell r="P243" t="str">
            <v>应付</v>
          </cell>
          <cell r="Q243" t="str">
            <v>元</v>
          </cell>
          <cell r="R243" t="str">
            <v>应付707752.31元</v>
          </cell>
        </row>
        <row r="244">
          <cell r="A244" t="str">
            <v>S413168</v>
          </cell>
          <cell r="B244" t="str">
            <v>黄骅市旗锐塑料制品有限公司</v>
          </cell>
        </row>
        <row r="244">
          <cell r="D244" t="str">
            <v>CNY</v>
          </cell>
          <cell r="E244">
            <v>-337744.59</v>
          </cell>
          <cell r="F244">
            <v>15000</v>
          </cell>
        </row>
        <row r="244">
          <cell r="H244">
            <v>15000</v>
          </cell>
          <cell r="I244">
            <v>1.5</v>
          </cell>
          <cell r="J244">
            <v>48153.34</v>
          </cell>
        </row>
        <row r="244">
          <cell r="L244">
            <v>-370897.93</v>
          </cell>
          <cell r="M244">
            <v>370897.93</v>
          </cell>
          <cell r="N244">
            <v>37.089793</v>
          </cell>
          <cell r="O244" t="str">
            <v>S413168</v>
          </cell>
          <cell r="P244" t="str">
            <v>应付</v>
          </cell>
          <cell r="Q244" t="str">
            <v>元</v>
          </cell>
          <cell r="R244" t="str">
            <v>应付370897.93元</v>
          </cell>
        </row>
        <row r="245">
          <cell r="A245" t="str">
            <v>S413169</v>
          </cell>
          <cell r="B245" t="str">
            <v>黄骅市鑫翔五金产品经销处</v>
          </cell>
        </row>
        <row r="245">
          <cell r="D245" t="str">
            <v>CNY</v>
          </cell>
          <cell r="E245">
            <v>-5958</v>
          </cell>
          <cell r="F245">
            <v>5500</v>
          </cell>
        </row>
        <row r="245">
          <cell r="H245">
            <v>5500</v>
          </cell>
          <cell r="I245">
            <v>0.55</v>
          </cell>
          <cell r="J245">
            <v>0</v>
          </cell>
        </row>
        <row r="245">
          <cell r="L245">
            <v>-458</v>
          </cell>
          <cell r="M245">
            <v>458</v>
          </cell>
          <cell r="N245">
            <v>0.0458</v>
          </cell>
          <cell r="O245" t="str">
            <v>S413169</v>
          </cell>
          <cell r="P245" t="str">
            <v>应付</v>
          </cell>
          <cell r="Q245" t="str">
            <v>元</v>
          </cell>
          <cell r="R245" t="str">
            <v>应付458元</v>
          </cell>
        </row>
        <row r="246">
          <cell r="A246" t="str">
            <v>S413171</v>
          </cell>
          <cell r="B246" t="str">
            <v>廊坊东尚金属制品有限公司</v>
          </cell>
        </row>
        <row r="246">
          <cell r="D246" t="str">
            <v>CNY</v>
          </cell>
          <cell r="E246">
            <v>-50547.3</v>
          </cell>
          <cell r="F246">
            <v>50547.3</v>
          </cell>
        </row>
        <row r="246">
          <cell r="H246">
            <v>50547.3</v>
          </cell>
          <cell r="I246">
            <v>5.05473</v>
          </cell>
          <cell r="J246">
            <v>0</v>
          </cell>
        </row>
        <row r="246">
          <cell r="L246">
            <v>1.45519152283669e-11</v>
          </cell>
          <cell r="M246">
            <v>0</v>
          </cell>
          <cell r="N246">
            <v>0</v>
          </cell>
          <cell r="O246" t="str">
            <v>S413171</v>
          </cell>
          <cell r="P246" t="str">
            <v>应付</v>
          </cell>
          <cell r="Q246" t="str">
            <v>元</v>
          </cell>
          <cell r="R246" t="str">
            <v>应付0元</v>
          </cell>
        </row>
        <row r="247">
          <cell r="A247" t="str">
            <v>S413172</v>
          </cell>
          <cell r="B247" t="str">
            <v>南宫市宏勇汽配塑料卡扣制造厂</v>
          </cell>
        </row>
        <row r="247">
          <cell r="D247" t="str">
            <v>CNY</v>
          </cell>
          <cell r="E247">
            <v>5150</v>
          </cell>
          <cell r="F247">
            <v>0</v>
          </cell>
        </row>
        <row r="247">
          <cell r="H247">
            <v>0</v>
          </cell>
          <cell r="I247">
            <v>0</v>
          </cell>
          <cell r="J247">
            <v>0</v>
          </cell>
        </row>
        <row r="247">
          <cell r="L247">
            <v>5150</v>
          </cell>
          <cell r="M247">
            <v>-5150</v>
          </cell>
          <cell r="N247">
            <v>-0.515</v>
          </cell>
          <cell r="O247" t="str">
            <v>S413172</v>
          </cell>
          <cell r="P247" t="str">
            <v>应付</v>
          </cell>
          <cell r="Q247" t="str">
            <v>元</v>
          </cell>
          <cell r="R247" t="str">
            <v>应付-5150元</v>
          </cell>
        </row>
        <row r="248">
          <cell r="A248" t="str">
            <v>S413173</v>
          </cell>
          <cell r="B248" t="str">
            <v>唐山市乐元板带有限公司</v>
          </cell>
        </row>
        <row r="248">
          <cell r="D248" t="str">
            <v>CNY</v>
          </cell>
          <cell r="E248">
            <v>0</v>
          </cell>
          <cell r="F248">
            <v>0</v>
          </cell>
        </row>
        <row r="248">
          <cell r="H248">
            <v>0</v>
          </cell>
          <cell r="I248">
            <v>0</v>
          </cell>
          <cell r="J248">
            <v>0</v>
          </cell>
        </row>
        <row r="248">
          <cell r="L248">
            <v>0</v>
          </cell>
          <cell r="M248">
            <v>0</v>
          </cell>
          <cell r="N248">
            <v>0</v>
          </cell>
          <cell r="O248" t="e">
            <v>#N/A</v>
          </cell>
          <cell r="P248" t="str">
            <v>应付</v>
          </cell>
          <cell r="Q248" t="str">
            <v>元</v>
          </cell>
          <cell r="R248" t="str">
            <v>应付0元</v>
          </cell>
        </row>
        <row r="249">
          <cell r="A249" t="str">
            <v>S413174</v>
          </cell>
          <cell r="B249" t="str">
            <v>沧州美凯精冲产品有限公司</v>
          </cell>
        </row>
        <row r="249">
          <cell r="D249" t="str">
            <v>CNY</v>
          </cell>
          <cell r="E249">
            <v>-9218.46</v>
          </cell>
          <cell r="F249">
            <v>0</v>
          </cell>
        </row>
        <row r="249">
          <cell r="H249">
            <v>0</v>
          </cell>
          <cell r="I249">
            <v>0</v>
          </cell>
          <cell r="J249">
            <v>14922.22</v>
          </cell>
        </row>
        <row r="249">
          <cell r="L249">
            <v>-24140.68</v>
          </cell>
          <cell r="M249">
            <v>24140.68</v>
          </cell>
          <cell r="N249">
            <v>2.414068</v>
          </cell>
          <cell r="O249" t="str">
            <v>S413174</v>
          </cell>
          <cell r="P249" t="str">
            <v>应付</v>
          </cell>
          <cell r="Q249" t="str">
            <v>元</v>
          </cell>
          <cell r="R249" t="str">
            <v>应付24140.68元</v>
          </cell>
        </row>
        <row r="250">
          <cell r="A250" t="str">
            <v>S413175</v>
          </cell>
          <cell r="B250" t="str">
            <v>河北莫特美橡塑科技有限公司</v>
          </cell>
        </row>
        <row r="250">
          <cell r="D250" t="str">
            <v>CNY</v>
          </cell>
          <cell r="E250">
            <v>-558048.48</v>
          </cell>
          <cell r="F250">
            <v>40000</v>
          </cell>
        </row>
        <row r="250">
          <cell r="H250">
            <v>40000</v>
          </cell>
          <cell r="I250">
            <v>4</v>
          </cell>
          <cell r="J250">
            <v>36496.74</v>
          </cell>
        </row>
        <row r="250">
          <cell r="L250">
            <v>-554545.22</v>
          </cell>
          <cell r="M250">
            <v>554545.22</v>
          </cell>
          <cell r="N250">
            <v>55.454522</v>
          </cell>
          <cell r="O250" t="str">
            <v>S413175</v>
          </cell>
          <cell r="P250" t="str">
            <v>应付</v>
          </cell>
          <cell r="Q250" t="str">
            <v>元</v>
          </cell>
          <cell r="R250" t="str">
            <v>应付554545.22元</v>
          </cell>
        </row>
        <row r="251">
          <cell r="A251" t="str">
            <v>S413176</v>
          </cell>
          <cell r="B251" t="str">
            <v>黄骅市华盛五金机电有限公司</v>
          </cell>
        </row>
        <row r="251">
          <cell r="D251" t="str">
            <v>CNY</v>
          </cell>
          <cell r="E251">
            <v>0</v>
          </cell>
          <cell r="F251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</row>
        <row r="251">
          <cell r="L251">
            <v>0</v>
          </cell>
          <cell r="M251">
            <v>0</v>
          </cell>
          <cell r="N251">
            <v>0</v>
          </cell>
          <cell r="O251" t="str">
            <v>S413176</v>
          </cell>
          <cell r="P251" t="str">
            <v>应付</v>
          </cell>
          <cell r="Q251" t="str">
            <v>元</v>
          </cell>
          <cell r="R251" t="str">
            <v>应付0元</v>
          </cell>
        </row>
        <row r="252">
          <cell r="A252" t="str">
            <v>S413177</v>
          </cell>
          <cell r="B252" t="str">
            <v>河北钢百科技有限公司</v>
          </cell>
        </row>
        <row r="252">
          <cell r="D252" t="str">
            <v>CNY</v>
          </cell>
          <cell r="E252">
            <v>0</v>
          </cell>
          <cell r="F252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</row>
        <row r="252">
          <cell r="L252">
            <v>0</v>
          </cell>
          <cell r="M252">
            <v>0</v>
          </cell>
          <cell r="N252">
            <v>0</v>
          </cell>
          <cell r="O252" t="e">
            <v>#N/A</v>
          </cell>
          <cell r="P252" t="str">
            <v>应付</v>
          </cell>
          <cell r="Q252" t="str">
            <v>元</v>
          </cell>
          <cell r="R252" t="str">
            <v>应付0元</v>
          </cell>
        </row>
        <row r="253">
          <cell r="A253" t="str">
            <v>S413178</v>
          </cell>
          <cell r="B253" t="str">
            <v>廊坊市东平汽车零配件有限公司</v>
          </cell>
        </row>
        <row r="253">
          <cell r="D253" t="str">
            <v>CNY</v>
          </cell>
          <cell r="E253">
            <v>-768339.52</v>
          </cell>
          <cell r="F253">
            <v>645522.74</v>
          </cell>
        </row>
        <row r="253">
          <cell r="H253">
            <v>645522.74</v>
          </cell>
          <cell r="I253">
            <v>64.552274</v>
          </cell>
          <cell r="J253">
            <v>0</v>
          </cell>
        </row>
        <row r="253">
          <cell r="L253">
            <v>-122816.78</v>
          </cell>
          <cell r="M253">
            <v>122816.78</v>
          </cell>
          <cell r="N253">
            <v>12.281678</v>
          </cell>
          <cell r="O253" t="str">
            <v>S413178</v>
          </cell>
          <cell r="P253" t="str">
            <v>应付</v>
          </cell>
          <cell r="Q253" t="str">
            <v>元</v>
          </cell>
          <cell r="R253" t="str">
            <v>应付122816.78元</v>
          </cell>
        </row>
        <row r="254">
          <cell r="A254" t="str">
            <v>S413179</v>
          </cell>
          <cell r="B254" t="str">
            <v>文安县海智五金制品有限公司</v>
          </cell>
        </row>
        <row r="254">
          <cell r="D254" t="str">
            <v>CNY</v>
          </cell>
          <cell r="E254">
            <v>0</v>
          </cell>
          <cell r="F254">
            <v>0</v>
          </cell>
        </row>
        <row r="254">
          <cell r="H254">
            <v>0</v>
          </cell>
          <cell r="I254">
            <v>0</v>
          </cell>
          <cell r="J254">
            <v>0</v>
          </cell>
        </row>
        <row r="254">
          <cell r="L254">
            <v>0</v>
          </cell>
          <cell r="M254">
            <v>0</v>
          </cell>
          <cell r="N254">
            <v>0</v>
          </cell>
          <cell r="O254" t="str">
            <v>S413179</v>
          </cell>
          <cell r="P254" t="str">
            <v>应付</v>
          </cell>
          <cell r="Q254" t="str">
            <v>元</v>
          </cell>
          <cell r="R254" t="str">
            <v>应付0元</v>
          </cell>
        </row>
        <row r="255">
          <cell r="A255" t="str">
            <v>S413180</v>
          </cell>
          <cell r="B255" t="str">
            <v>文安县兴凯汽车配件厂</v>
          </cell>
        </row>
        <row r="255">
          <cell r="D255" t="str">
            <v>CNY</v>
          </cell>
          <cell r="E255">
            <v>0</v>
          </cell>
          <cell r="F255">
            <v>0</v>
          </cell>
        </row>
        <row r="255">
          <cell r="H255">
            <v>0</v>
          </cell>
          <cell r="I255">
            <v>0</v>
          </cell>
          <cell r="J255">
            <v>0</v>
          </cell>
        </row>
        <row r="255">
          <cell r="L255">
            <v>0</v>
          </cell>
          <cell r="M255">
            <v>0</v>
          </cell>
          <cell r="N255">
            <v>0</v>
          </cell>
          <cell r="O255" t="e">
            <v>#N/A</v>
          </cell>
          <cell r="P255" t="str">
            <v>应付</v>
          </cell>
          <cell r="Q255" t="str">
            <v>元</v>
          </cell>
          <cell r="R255" t="str">
            <v>应付0元</v>
          </cell>
        </row>
        <row r="256">
          <cell r="A256" t="str">
            <v>S413181</v>
          </cell>
          <cell r="B256" t="str">
            <v>廊坊开发区欧特克精密电子线束制造有限公司</v>
          </cell>
        </row>
        <row r="256">
          <cell r="D256" t="str">
            <v>CNY</v>
          </cell>
          <cell r="E256">
            <v>-161330.89</v>
          </cell>
          <cell r="F256">
            <v>0</v>
          </cell>
        </row>
        <row r="256">
          <cell r="H256">
            <v>0</v>
          </cell>
          <cell r="I256">
            <v>0</v>
          </cell>
          <cell r="J256">
            <v>0</v>
          </cell>
        </row>
        <row r="256">
          <cell r="L256">
            <v>-161330.89</v>
          </cell>
          <cell r="M256">
            <v>161330.89</v>
          </cell>
          <cell r="N256">
            <v>16.133089</v>
          </cell>
          <cell r="O256" t="str">
            <v>S413181</v>
          </cell>
          <cell r="P256" t="str">
            <v>应付</v>
          </cell>
          <cell r="Q256" t="str">
            <v>元</v>
          </cell>
          <cell r="R256" t="str">
            <v>应付161330.89元</v>
          </cell>
        </row>
        <row r="257">
          <cell r="A257" t="str">
            <v>S413182</v>
          </cell>
          <cell r="B257" t="str">
            <v>黄骅市盈辉汽车配件有限公司</v>
          </cell>
        </row>
        <row r="257">
          <cell r="D257" t="str">
            <v>CNY</v>
          </cell>
          <cell r="E257">
            <v>-329869.61</v>
          </cell>
          <cell r="F257">
            <v>41200</v>
          </cell>
          <cell r="G257">
            <v>0.12</v>
          </cell>
          <cell r="H257">
            <v>41199.88</v>
          </cell>
          <cell r="I257">
            <v>4.119988</v>
          </cell>
          <cell r="J257">
            <v>9461.72</v>
          </cell>
        </row>
        <row r="257">
          <cell r="L257">
            <v>-298131.33</v>
          </cell>
          <cell r="M257">
            <v>298131.33</v>
          </cell>
          <cell r="N257">
            <v>29.813133</v>
          </cell>
          <cell r="O257" t="str">
            <v>S413182</v>
          </cell>
          <cell r="P257" t="str">
            <v>应付</v>
          </cell>
          <cell r="Q257" t="str">
            <v>元</v>
          </cell>
          <cell r="R257" t="str">
            <v>应付298131.33元</v>
          </cell>
        </row>
        <row r="258">
          <cell r="A258" t="str">
            <v>S413183</v>
          </cell>
          <cell r="B258" t="str">
            <v>河北方基恒达汽车部件有限公司</v>
          </cell>
        </row>
        <row r="258">
          <cell r="D258" t="str">
            <v>CNY</v>
          </cell>
          <cell r="E258">
            <v>-1100174.44</v>
          </cell>
          <cell r="F258">
            <v>0</v>
          </cell>
        </row>
        <row r="258">
          <cell r="H258">
            <v>0</v>
          </cell>
          <cell r="I258">
            <v>0</v>
          </cell>
          <cell r="J258">
            <v>0</v>
          </cell>
        </row>
        <row r="258">
          <cell r="L258">
            <v>-1100174.44</v>
          </cell>
          <cell r="M258">
            <v>1100174.44</v>
          </cell>
          <cell r="N258">
            <v>110.017444</v>
          </cell>
          <cell r="O258" t="str">
            <v>S413183</v>
          </cell>
          <cell r="P258" t="str">
            <v>应付</v>
          </cell>
          <cell r="Q258" t="str">
            <v>元</v>
          </cell>
          <cell r="R258" t="str">
            <v>应付1100174.44元</v>
          </cell>
        </row>
        <row r="259">
          <cell r="A259" t="str">
            <v>S413184</v>
          </cell>
          <cell r="B259" t="str">
            <v>黄骅市宏达五金厂</v>
          </cell>
        </row>
        <row r="259">
          <cell r="D259" t="str">
            <v>CNY</v>
          </cell>
          <cell r="E259">
            <v>20000</v>
          </cell>
          <cell r="F259">
            <v>0</v>
          </cell>
        </row>
        <row r="259">
          <cell r="H259">
            <v>0</v>
          </cell>
          <cell r="I259">
            <v>0</v>
          </cell>
          <cell r="J259">
            <v>0</v>
          </cell>
        </row>
        <row r="259">
          <cell r="L259">
            <v>20000</v>
          </cell>
          <cell r="M259">
            <v>-20000</v>
          </cell>
          <cell r="N259">
            <v>-2</v>
          </cell>
          <cell r="O259" t="str">
            <v>S413184</v>
          </cell>
          <cell r="P259" t="str">
            <v>应付</v>
          </cell>
          <cell r="Q259" t="str">
            <v>元</v>
          </cell>
          <cell r="R259" t="str">
            <v>应付-20000元</v>
          </cell>
        </row>
        <row r="260">
          <cell r="A260" t="str">
            <v>S413185</v>
          </cell>
          <cell r="B260" t="str">
            <v>海兴县越达弹簧制造有限公司</v>
          </cell>
        </row>
        <row r="260">
          <cell r="D260" t="str">
            <v>CNY</v>
          </cell>
          <cell r="E260">
            <v>-159609.78</v>
          </cell>
          <cell r="F260">
            <v>0</v>
          </cell>
        </row>
        <row r="260">
          <cell r="H260">
            <v>0</v>
          </cell>
          <cell r="I260">
            <v>0</v>
          </cell>
          <cell r="J260">
            <v>39086.93</v>
          </cell>
        </row>
        <row r="260">
          <cell r="L260">
            <v>-198696.71</v>
          </cell>
          <cell r="M260">
            <v>198696.71</v>
          </cell>
          <cell r="N260">
            <v>19.869671</v>
          </cell>
          <cell r="O260" t="str">
            <v>S413185</v>
          </cell>
          <cell r="P260" t="str">
            <v>应付</v>
          </cell>
          <cell r="Q260" t="str">
            <v>元</v>
          </cell>
          <cell r="R260" t="str">
            <v>应付198696.71元</v>
          </cell>
        </row>
        <row r="261">
          <cell r="A261" t="str">
            <v>S413186</v>
          </cell>
          <cell r="B261" t="str">
            <v>黄骅市富邑金属制品有限公司</v>
          </cell>
        </row>
        <row r="261">
          <cell r="D261" t="str">
            <v>CNY</v>
          </cell>
          <cell r="E261">
            <v>-20523.37</v>
          </cell>
          <cell r="F261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</row>
        <row r="261">
          <cell r="L261">
            <v>-20523.37</v>
          </cell>
          <cell r="M261">
            <v>20523.37</v>
          </cell>
          <cell r="N261">
            <v>2.052337</v>
          </cell>
          <cell r="O261" t="str">
            <v>S413186</v>
          </cell>
          <cell r="P261" t="str">
            <v>应付</v>
          </cell>
          <cell r="Q261" t="str">
            <v>元</v>
          </cell>
          <cell r="R261" t="str">
            <v>应付20523.37元</v>
          </cell>
        </row>
        <row r="262">
          <cell r="A262" t="str">
            <v>S413196</v>
          </cell>
          <cell r="B262" t="str">
            <v>北汽岱摩斯（沧州）汽车系统有限公司</v>
          </cell>
        </row>
        <row r="262">
          <cell r="D262" t="str">
            <v>CNY</v>
          </cell>
          <cell r="E262">
            <v>0</v>
          </cell>
          <cell r="F262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</row>
        <row r="262">
          <cell r="L262">
            <v>0</v>
          </cell>
          <cell r="M262">
            <v>0</v>
          </cell>
          <cell r="N262">
            <v>0</v>
          </cell>
          <cell r="O262" t="str">
            <v>S413196</v>
          </cell>
          <cell r="P262" t="str">
            <v>应付</v>
          </cell>
          <cell r="Q262" t="str">
            <v>元</v>
          </cell>
          <cell r="R262" t="str">
            <v>应付0元</v>
          </cell>
        </row>
        <row r="263">
          <cell r="A263" t="str">
            <v>S413197</v>
          </cell>
          <cell r="B263" t="str">
            <v>保定市宏腾科技有限公司</v>
          </cell>
        </row>
        <row r="263">
          <cell r="D263" t="str">
            <v>CNY</v>
          </cell>
          <cell r="E263">
            <v>0</v>
          </cell>
          <cell r="F263">
            <v>0</v>
          </cell>
        </row>
        <row r="263">
          <cell r="H263">
            <v>0</v>
          </cell>
          <cell r="I263">
            <v>0</v>
          </cell>
          <cell r="J263">
            <v>0</v>
          </cell>
        </row>
        <row r="263">
          <cell r="L263">
            <v>0</v>
          </cell>
          <cell r="M263">
            <v>0</v>
          </cell>
          <cell r="N263">
            <v>0</v>
          </cell>
          <cell r="O263" t="str">
            <v>S413197</v>
          </cell>
          <cell r="P263" t="str">
            <v>应付</v>
          </cell>
          <cell r="Q263" t="str">
            <v>元</v>
          </cell>
          <cell r="R263" t="str">
            <v>应付0元</v>
          </cell>
        </row>
        <row r="264">
          <cell r="A264" t="str">
            <v>S413199</v>
          </cell>
          <cell r="B264" t="str">
            <v>廊坊冀杰塑料制品有限公司</v>
          </cell>
        </row>
        <row r="264">
          <cell r="D264" t="str">
            <v>CNY</v>
          </cell>
          <cell r="E264">
            <v>0</v>
          </cell>
          <cell r="F264">
            <v>0</v>
          </cell>
        </row>
        <row r="264">
          <cell r="H264">
            <v>0</v>
          </cell>
          <cell r="I264">
            <v>0</v>
          </cell>
          <cell r="J264">
            <v>0</v>
          </cell>
        </row>
        <row r="264">
          <cell r="L264">
            <v>0</v>
          </cell>
          <cell r="M264">
            <v>0</v>
          </cell>
          <cell r="N264">
            <v>0</v>
          </cell>
          <cell r="O264" t="str">
            <v>S413199</v>
          </cell>
          <cell r="P264" t="str">
            <v>应付</v>
          </cell>
          <cell r="Q264" t="str">
            <v>元</v>
          </cell>
          <cell r="R264" t="str">
            <v>应付0元</v>
          </cell>
        </row>
        <row r="265">
          <cell r="A265" t="str">
            <v>S413200</v>
          </cell>
          <cell r="B265" t="str">
            <v>文安县志桥汽车配件厂</v>
          </cell>
        </row>
        <row r="265">
          <cell r="D265" t="str">
            <v>CNY</v>
          </cell>
          <cell r="E265">
            <v>48000</v>
          </cell>
          <cell r="F265">
            <v>0</v>
          </cell>
        </row>
        <row r="265">
          <cell r="H265">
            <v>0</v>
          </cell>
          <cell r="I265">
            <v>0</v>
          </cell>
          <cell r="J265">
            <v>48000</v>
          </cell>
        </row>
        <row r="265">
          <cell r="L265">
            <v>0</v>
          </cell>
          <cell r="M265">
            <v>0</v>
          </cell>
          <cell r="N265">
            <v>0</v>
          </cell>
          <cell r="O265" t="str">
            <v>S413200</v>
          </cell>
          <cell r="P265" t="str">
            <v>应付</v>
          </cell>
          <cell r="Q265" t="str">
            <v>元</v>
          </cell>
          <cell r="R265" t="str">
            <v>应付0元</v>
          </cell>
        </row>
        <row r="266">
          <cell r="A266" t="str">
            <v>S413201</v>
          </cell>
          <cell r="B266" t="str">
            <v>清河县沁园汽车零部件有限公司</v>
          </cell>
        </row>
        <row r="266">
          <cell r="D266" t="str">
            <v>CNY</v>
          </cell>
          <cell r="E266">
            <v>-212280.31</v>
          </cell>
          <cell r="F266">
            <v>0</v>
          </cell>
        </row>
        <row r="266">
          <cell r="H266">
            <v>0</v>
          </cell>
          <cell r="I266">
            <v>0</v>
          </cell>
          <cell r="J266">
            <v>46058.8</v>
          </cell>
        </row>
        <row r="266">
          <cell r="L266">
            <v>-258339.11</v>
          </cell>
          <cell r="M266">
            <v>258339.11</v>
          </cell>
          <cell r="N266">
            <v>25.833911</v>
          </cell>
          <cell r="O266" t="str">
            <v>S413201</v>
          </cell>
          <cell r="P266" t="str">
            <v>应付</v>
          </cell>
          <cell r="Q266" t="str">
            <v>元</v>
          </cell>
          <cell r="R266" t="str">
            <v>应付258339.11元</v>
          </cell>
        </row>
        <row r="267">
          <cell r="A267" t="str">
            <v>S413202</v>
          </cell>
          <cell r="B267" t="str">
            <v>黄骅市荣昌祥纸制品有限公司</v>
          </cell>
        </row>
        <row r="267">
          <cell r="D267" t="str">
            <v>CNY</v>
          </cell>
          <cell r="E267">
            <v>-63392.57</v>
          </cell>
          <cell r="F267">
            <v>10000</v>
          </cell>
        </row>
        <row r="267">
          <cell r="H267">
            <v>10000</v>
          </cell>
          <cell r="I267">
            <v>1</v>
          </cell>
          <cell r="J267">
            <v>0</v>
          </cell>
        </row>
        <row r="267">
          <cell r="L267">
            <v>-53392.57</v>
          </cell>
          <cell r="M267">
            <v>53392.57</v>
          </cell>
          <cell r="N267">
            <v>5.339257</v>
          </cell>
          <cell r="O267" t="str">
            <v>S413202</v>
          </cell>
          <cell r="P267" t="str">
            <v>应付</v>
          </cell>
          <cell r="Q267" t="str">
            <v>元</v>
          </cell>
          <cell r="R267" t="str">
            <v>应付53392.57元</v>
          </cell>
        </row>
        <row r="268">
          <cell r="A268" t="str">
            <v>S413203</v>
          </cell>
          <cell r="B268" t="str">
            <v>黄骅市沃孚源包装制品有限公司</v>
          </cell>
        </row>
        <row r="268">
          <cell r="D268" t="str">
            <v>CNY</v>
          </cell>
          <cell r="E268">
            <v>-47880</v>
          </cell>
          <cell r="F268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</row>
        <row r="268">
          <cell r="L268">
            <v>-47880</v>
          </cell>
          <cell r="M268">
            <v>47880</v>
          </cell>
          <cell r="N268">
            <v>4.788</v>
          </cell>
          <cell r="O268" t="str">
            <v>S413203</v>
          </cell>
          <cell r="P268" t="str">
            <v>应付</v>
          </cell>
          <cell r="Q268" t="str">
            <v>元</v>
          </cell>
          <cell r="R268" t="str">
            <v>应付47880元</v>
          </cell>
        </row>
        <row r="269">
          <cell r="A269" t="str">
            <v>S413204</v>
          </cell>
          <cell r="B269" t="str">
            <v>永清永泰汽车部件有限公司</v>
          </cell>
        </row>
        <row r="269">
          <cell r="D269" t="str">
            <v>CNY</v>
          </cell>
          <cell r="E269">
            <v>-109558.55</v>
          </cell>
          <cell r="F269">
            <v>10000</v>
          </cell>
        </row>
        <row r="269">
          <cell r="H269">
            <v>10000</v>
          </cell>
          <cell r="I269">
            <v>1</v>
          </cell>
          <cell r="J269">
            <v>0</v>
          </cell>
        </row>
        <row r="269">
          <cell r="L269">
            <v>-99558.55</v>
          </cell>
          <cell r="M269">
            <v>99558.55</v>
          </cell>
          <cell r="N269">
            <v>9.955855</v>
          </cell>
          <cell r="O269" t="str">
            <v>S413204</v>
          </cell>
          <cell r="P269" t="str">
            <v>应付</v>
          </cell>
          <cell r="Q269" t="str">
            <v>元</v>
          </cell>
          <cell r="R269" t="str">
            <v>应付99558.55元</v>
          </cell>
        </row>
        <row r="270">
          <cell r="A270" t="str">
            <v>S413205</v>
          </cell>
          <cell r="B270" t="str">
            <v>香河金柏包装技术开发有限公司</v>
          </cell>
        </row>
        <row r="270">
          <cell r="D270" t="str">
            <v>CNY</v>
          </cell>
          <cell r="E270">
            <v>0</v>
          </cell>
          <cell r="F270">
            <v>0</v>
          </cell>
        </row>
        <row r="270">
          <cell r="H270">
            <v>0</v>
          </cell>
          <cell r="I270">
            <v>0</v>
          </cell>
          <cell r="J270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 t="e">
            <v>#N/A</v>
          </cell>
          <cell r="P270" t="str">
            <v>应付</v>
          </cell>
          <cell r="Q270" t="str">
            <v>元</v>
          </cell>
          <cell r="R270" t="str">
            <v>应付0元</v>
          </cell>
        </row>
        <row r="271">
          <cell r="A271" t="str">
            <v>S413206</v>
          </cell>
          <cell r="B271" t="str">
            <v>衡水弘方橡塑制品有限公司</v>
          </cell>
        </row>
        <row r="271">
          <cell r="D271" t="str">
            <v>CNY</v>
          </cell>
          <cell r="E271">
            <v>0</v>
          </cell>
          <cell r="F271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</row>
        <row r="271">
          <cell r="L271">
            <v>0</v>
          </cell>
          <cell r="M271">
            <v>0</v>
          </cell>
          <cell r="N271">
            <v>0</v>
          </cell>
          <cell r="O271" t="e">
            <v>#N/A</v>
          </cell>
          <cell r="P271" t="str">
            <v>应付</v>
          </cell>
          <cell r="Q271" t="str">
            <v>元</v>
          </cell>
          <cell r="R271" t="str">
            <v>应付0元</v>
          </cell>
        </row>
        <row r="272">
          <cell r="A272" t="str">
            <v>S413207</v>
          </cell>
          <cell r="B272" t="str">
            <v>邢台普伦斯金属制品有限公司</v>
          </cell>
        </row>
        <row r="272">
          <cell r="D272" t="str">
            <v>CNY</v>
          </cell>
          <cell r="E272">
            <v>0</v>
          </cell>
          <cell r="F272">
            <v>0</v>
          </cell>
        </row>
        <row r="272">
          <cell r="H272">
            <v>0</v>
          </cell>
          <cell r="I272">
            <v>0</v>
          </cell>
          <cell r="J272">
            <v>0</v>
          </cell>
        </row>
        <row r="272">
          <cell r="L272">
            <v>0</v>
          </cell>
          <cell r="M272">
            <v>0</v>
          </cell>
          <cell r="N272">
            <v>0</v>
          </cell>
          <cell r="O272" t="e">
            <v>#N/A</v>
          </cell>
          <cell r="P272" t="str">
            <v>应付</v>
          </cell>
          <cell r="Q272" t="str">
            <v>元</v>
          </cell>
          <cell r="R272" t="str">
            <v>应付0元</v>
          </cell>
        </row>
        <row r="273">
          <cell r="A273" t="str">
            <v>S413209</v>
          </cell>
          <cell r="B273" t="str">
            <v>泊头市德博机械制造有限公司</v>
          </cell>
        </row>
        <row r="273">
          <cell r="D273" t="str">
            <v>CNY</v>
          </cell>
          <cell r="E273">
            <v>-23280</v>
          </cell>
          <cell r="F273">
            <v>0</v>
          </cell>
        </row>
        <row r="273">
          <cell r="H273">
            <v>0</v>
          </cell>
          <cell r="I273">
            <v>0</v>
          </cell>
          <cell r="J273">
            <v>0</v>
          </cell>
        </row>
        <row r="273">
          <cell r="L273">
            <v>-23280</v>
          </cell>
          <cell r="M273">
            <v>23280</v>
          </cell>
          <cell r="N273">
            <v>2.328</v>
          </cell>
          <cell r="O273" t="str">
            <v>S413209</v>
          </cell>
          <cell r="P273" t="str">
            <v>应付</v>
          </cell>
          <cell r="Q273" t="str">
            <v>元</v>
          </cell>
          <cell r="R273" t="str">
            <v>应付23280元</v>
          </cell>
        </row>
        <row r="274">
          <cell r="A274" t="str">
            <v>S413210</v>
          </cell>
          <cell r="B274" t="str">
            <v>泊头市德恒数控机械有限公司</v>
          </cell>
        </row>
        <row r="274">
          <cell r="D274" t="str">
            <v>CNY</v>
          </cell>
          <cell r="E274">
            <v>0</v>
          </cell>
          <cell r="F274">
            <v>12500</v>
          </cell>
        </row>
        <row r="274">
          <cell r="H274">
            <v>12500</v>
          </cell>
          <cell r="I274">
            <v>1.25</v>
          </cell>
          <cell r="J274">
            <v>12500</v>
          </cell>
        </row>
        <row r="274">
          <cell r="L274">
            <v>0</v>
          </cell>
          <cell r="M274">
            <v>0</v>
          </cell>
          <cell r="N274">
            <v>0</v>
          </cell>
          <cell r="O274" t="str">
            <v>S413210</v>
          </cell>
          <cell r="P274" t="str">
            <v>应付</v>
          </cell>
          <cell r="Q274" t="str">
            <v>元</v>
          </cell>
          <cell r="R274" t="str">
            <v>应付0元</v>
          </cell>
        </row>
        <row r="275">
          <cell r="A275" t="str">
            <v>S413211</v>
          </cell>
          <cell r="B275" t="str">
            <v>南皮县鸿禧金属制品有限公司</v>
          </cell>
        </row>
        <row r="275">
          <cell r="D275" t="str">
            <v>CNY</v>
          </cell>
          <cell r="E275">
            <v>0</v>
          </cell>
          <cell r="F275">
            <v>0</v>
          </cell>
        </row>
        <row r="275">
          <cell r="H275">
            <v>0</v>
          </cell>
          <cell r="I275">
            <v>0</v>
          </cell>
          <cell r="J275">
            <v>0</v>
          </cell>
        </row>
        <row r="275">
          <cell r="L275">
            <v>0</v>
          </cell>
          <cell r="M275">
            <v>0</v>
          </cell>
          <cell r="N275">
            <v>0</v>
          </cell>
          <cell r="O275" t="str">
            <v>S413211</v>
          </cell>
          <cell r="P275" t="str">
            <v>应付</v>
          </cell>
          <cell r="Q275" t="str">
            <v>元</v>
          </cell>
          <cell r="R275" t="str">
            <v>应付0元</v>
          </cell>
        </row>
        <row r="276">
          <cell r="A276" t="str">
            <v>S413212</v>
          </cell>
          <cell r="B276" t="str">
            <v>廊坊富杉汽车零部件有限公司</v>
          </cell>
        </row>
        <row r="276">
          <cell r="D276" t="str">
            <v>CNY</v>
          </cell>
          <cell r="E276">
            <v>-59971.36</v>
          </cell>
          <cell r="F276">
            <v>20000</v>
          </cell>
        </row>
        <row r="276">
          <cell r="H276">
            <v>20000</v>
          </cell>
          <cell r="I276">
            <v>2</v>
          </cell>
          <cell r="J276">
            <v>0</v>
          </cell>
        </row>
        <row r="276">
          <cell r="L276">
            <v>-39971.36</v>
          </cell>
          <cell r="M276">
            <v>39971.36</v>
          </cell>
          <cell r="N276">
            <v>3.997136</v>
          </cell>
          <cell r="O276" t="str">
            <v>S413212</v>
          </cell>
          <cell r="P276" t="str">
            <v>应付</v>
          </cell>
          <cell r="Q276" t="str">
            <v>元</v>
          </cell>
          <cell r="R276" t="str">
            <v>应付39971.36元</v>
          </cell>
        </row>
        <row r="277">
          <cell r="A277" t="str">
            <v>S413213</v>
          </cell>
          <cell r="B277" t="str">
            <v>沧县大河精密铸造厂</v>
          </cell>
        </row>
        <row r="277">
          <cell r="D277" t="str">
            <v>CNY</v>
          </cell>
          <cell r="E277">
            <v>10000</v>
          </cell>
          <cell r="F277">
            <v>0</v>
          </cell>
        </row>
        <row r="277">
          <cell r="H277">
            <v>0</v>
          </cell>
          <cell r="I277">
            <v>0</v>
          </cell>
          <cell r="J277">
            <v>11865</v>
          </cell>
        </row>
        <row r="277">
          <cell r="L277">
            <v>-1865</v>
          </cell>
          <cell r="M277">
            <v>1865</v>
          </cell>
          <cell r="N277">
            <v>0.1865</v>
          </cell>
          <cell r="O277" t="str">
            <v>S413213</v>
          </cell>
          <cell r="P277" t="str">
            <v>应付</v>
          </cell>
          <cell r="Q277" t="str">
            <v>元</v>
          </cell>
          <cell r="R277" t="str">
            <v>应付1865元</v>
          </cell>
        </row>
        <row r="278">
          <cell r="A278" t="str">
            <v>S413214</v>
          </cell>
          <cell r="B278" t="str">
            <v>河北讯飞起重设备安装有限公司</v>
          </cell>
        </row>
        <row r="278">
          <cell r="D278" t="str">
            <v>CNY</v>
          </cell>
          <cell r="E278">
            <v>-30000</v>
          </cell>
          <cell r="F278">
            <v>0</v>
          </cell>
        </row>
        <row r="278">
          <cell r="H278">
            <v>0</v>
          </cell>
          <cell r="I278">
            <v>0</v>
          </cell>
          <cell r="J278">
            <v>0</v>
          </cell>
        </row>
        <row r="278">
          <cell r="L278">
            <v>-30000</v>
          </cell>
          <cell r="M278">
            <v>30000</v>
          </cell>
          <cell r="N278">
            <v>3</v>
          </cell>
          <cell r="O278" t="str">
            <v>S413214</v>
          </cell>
          <cell r="P278" t="str">
            <v>应付</v>
          </cell>
          <cell r="Q278" t="str">
            <v>元</v>
          </cell>
          <cell r="R278" t="str">
            <v>应付30000元</v>
          </cell>
        </row>
        <row r="279">
          <cell r="A279" t="str">
            <v>S413215</v>
          </cell>
          <cell r="B279" t="str">
            <v>北京吉信气弹簧制品有限公司廊坊分公司</v>
          </cell>
        </row>
        <row r="279">
          <cell r="D279" t="str">
            <v>CNY</v>
          </cell>
          <cell r="E279">
            <v>-86795.3</v>
          </cell>
          <cell r="F279">
            <v>0</v>
          </cell>
        </row>
        <row r="279">
          <cell r="H279">
            <v>0</v>
          </cell>
          <cell r="I279">
            <v>0</v>
          </cell>
          <cell r="J279">
            <v>0</v>
          </cell>
        </row>
        <row r="279">
          <cell r="L279">
            <v>-86795.3</v>
          </cell>
          <cell r="M279">
            <v>86795.3</v>
          </cell>
          <cell r="N279">
            <v>8.67953</v>
          </cell>
          <cell r="O279" t="str">
            <v>S413215</v>
          </cell>
          <cell r="P279" t="str">
            <v>应付</v>
          </cell>
          <cell r="Q279" t="str">
            <v>元</v>
          </cell>
          <cell r="R279" t="str">
            <v>应付86795.3元</v>
          </cell>
        </row>
        <row r="280">
          <cell r="A280" t="str">
            <v>S413220</v>
          </cell>
          <cell r="B280" t="str">
            <v>南皮县远成五金制造有限公司</v>
          </cell>
        </row>
        <row r="280">
          <cell r="D280" t="str">
            <v>CNY</v>
          </cell>
          <cell r="E280">
            <v>0</v>
          </cell>
          <cell r="F280">
            <v>0</v>
          </cell>
        </row>
        <row r="280">
          <cell r="H280">
            <v>0</v>
          </cell>
          <cell r="I280">
            <v>0</v>
          </cell>
          <cell r="J280">
            <v>63805.31</v>
          </cell>
        </row>
        <row r="280">
          <cell r="L280">
            <v>-63805.31</v>
          </cell>
          <cell r="M280">
            <v>63805.31</v>
          </cell>
          <cell r="N280">
            <v>6.380531</v>
          </cell>
          <cell r="O280" t="str">
            <v>S413220</v>
          </cell>
          <cell r="P280" t="str">
            <v>应付</v>
          </cell>
          <cell r="Q280" t="str">
            <v>元</v>
          </cell>
          <cell r="R280" t="str">
            <v>应付63805.31元</v>
          </cell>
        </row>
        <row r="281">
          <cell r="A281" t="str">
            <v>S413222</v>
          </cell>
          <cell r="B281" t="str">
            <v>廊坊元丰铝业有限公司</v>
          </cell>
        </row>
        <row r="281">
          <cell r="D281" t="str">
            <v>CNY</v>
          </cell>
          <cell r="E281">
            <v>0</v>
          </cell>
          <cell r="F281">
            <v>0</v>
          </cell>
        </row>
        <row r="281">
          <cell r="H281">
            <v>0</v>
          </cell>
          <cell r="I281">
            <v>0</v>
          </cell>
          <cell r="J281">
            <v>50547.3</v>
          </cell>
        </row>
        <row r="281">
          <cell r="L281">
            <v>-50547.3</v>
          </cell>
          <cell r="M281">
            <v>50547.3</v>
          </cell>
          <cell r="N281">
            <v>5.05473</v>
          </cell>
          <cell r="O281" t="str">
            <v>S413222</v>
          </cell>
          <cell r="P281" t="str">
            <v>应付</v>
          </cell>
          <cell r="Q281" t="str">
            <v>元</v>
          </cell>
          <cell r="R281" t="str">
            <v>应付50547.3元</v>
          </cell>
        </row>
        <row r="282">
          <cell r="A282" t="str">
            <v>S421001</v>
          </cell>
          <cell r="B282" t="str">
            <v>沈阳金杯锦恒汽车安全系统有限公司</v>
          </cell>
        </row>
        <row r="282">
          <cell r="D282" t="str">
            <v>CNY</v>
          </cell>
          <cell r="E282">
            <v>-60107.8900000006</v>
          </cell>
          <cell r="F282">
            <v>60107.89</v>
          </cell>
        </row>
        <row r="282">
          <cell r="H282">
            <v>60107.89</v>
          </cell>
          <cell r="I282">
            <v>6.010789</v>
          </cell>
          <cell r="J282">
            <v>0</v>
          </cell>
        </row>
        <row r="282">
          <cell r="L282">
            <v>-5.96628524363041e-10</v>
          </cell>
          <cell r="M282">
            <v>0</v>
          </cell>
          <cell r="N282">
            <v>0</v>
          </cell>
          <cell r="O282" t="str">
            <v>S421001</v>
          </cell>
          <cell r="P282" t="str">
            <v>应付</v>
          </cell>
          <cell r="Q282" t="str">
            <v>元</v>
          </cell>
          <cell r="R282" t="str">
            <v>应付0元</v>
          </cell>
        </row>
        <row r="283">
          <cell r="A283" t="str">
            <v>S421002</v>
          </cell>
          <cell r="B283" t="str">
            <v>大连浩煜新材料科技有限公司</v>
          </cell>
        </row>
        <row r="283">
          <cell r="D283" t="str">
            <v>CNY</v>
          </cell>
          <cell r="E283">
            <v>-4982009.82</v>
          </cell>
          <cell r="F283">
            <v>400000</v>
          </cell>
        </row>
        <row r="283">
          <cell r="H283">
            <v>400000</v>
          </cell>
          <cell r="I283">
            <v>40</v>
          </cell>
          <cell r="J283">
            <v>326760</v>
          </cell>
        </row>
        <row r="283">
          <cell r="L283">
            <v>-4908769.82</v>
          </cell>
          <cell r="M283">
            <v>4908769.82</v>
          </cell>
          <cell r="N283">
            <v>490.876982</v>
          </cell>
          <cell r="O283" t="str">
            <v>S421002</v>
          </cell>
          <cell r="P283" t="str">
            <v>应付</v>
          </cell>
          <cell r="Q283" t="str">
            <v>元</v>
          </cell>
          <cell r="R283" t="str">
            <v>应付4908769.82元</v>
          </cell>
        </row>
        <row r="284">
          <cell r="A284" t="str">
            <v>S421003</v>
          </cell>
          <cell r="B284" t="str">
            <v>辽宁德威纤维制品有限公司</v>
          </cell>
        </row>
        <row r="284">
          <cell r="D284" t="str">
            <v>CNY</v>
          </cell>
          <cell r="E284">
            <v>-65562.5</v>
          </cell>
          <cell r="F284">
            <v>0</v>
          </cell>
        </row>
        <row r="284">
          <cell r="H284">
            <v>0</v>
          </cell>
          <cell r="I284">
            <v>0</v>
          </cell>
          <cell r="J284">
            <v>0</v>
          </cell>
        </row>
        <row r="284">
          <cell r="L284">
            <v>-65562.5</v>
          </cell>
          <cell r="M284">
            <v>65562.5</v>
          </cell>
          <cell r="N284">
            <v>6.55625</v>
          </cell>
          <cell r="O284" t="str">
            <v>S421003</v>
          </cell>
          <cell r="P284" t="str">
            <v>应付</v>
          </cell>
          <cell r="Q284" t="str">
            <v>元</v>
          </cell>
          <cell r="R284" t="str">
            <v>应付65562.5元</v>
          </cell>
        </row>
        <row r="285">
          <cell r="A285" t="str">
            <v>S421004</v>
          </cell>
          <cell r="B285" t="str">
            <v>沈阳瑞驰表面技术有限公司</v>
          </cell>
        </row>
        <row r="285">
          <cell r="D285" t="str">
            <v>CNY</v>
          </cell>
          <cell r="E285">
            <v>-22500</v>
          </cell>
          <cell r="F285">
            <v>0</v>
          </cell>
        </row>
        <row r="285">
          <cell r="H285">
            <v>0</v>
          </cell>
          <cell r="I285">
            <v>0</v>
          </cell>
          <cell r="J285">
            <v>0</v>
          </cell>
        </row>
        <row r="285">
          <cell r="L285">
            <v>-22500</v>
          </cell>
          <cell r="M285">
            <v>22500</v>
          </cell>
          <cell r="N285">
            <v>2.25</v>
          </cell>
          <cell r="O285" t="str">
            <v>S421004</v>
          </cell>
          <cell r="P285" t="str">
            <v>应付</v>
          </cell>
          <cell r="Q285" t="str">
            <v>元</v>
          </cell>
          <cell r="R285" t="str">
            <v>应付22500元</v>
          </cell>
        </row>
        <row r="286">
          <cell r="A286" t="str">
            <v>S421005</v>
          </cell>
          <cell r="B286" t="str">
            <v>盘锦易立凯泰新材料有限公司</v>
          </cell>
        </row>
        <row r="286">
          <cell r="D286" t="str">
            <v>CNY</v>
          </cell>
          <cell r="E286">
            <v>0</v>
          </cell>
          <cell r="F286">
            <v>0</v>
          </cell>
        </row>
        <row r="286">
          <cell r="H286">
            <v>0</v>
          </cell>
          <cell r="I286">
            <v>0</v>
          </cell>
          <cell r="J286">
            <v>0</v>
          </cell>
        </row>
        <row r="286">
          <cell r="L286">
            <v>0</v>
          </cell>
          <cell r="M286">
            <v>0</v>
          </cell>
          <cell r="N286">
            <v>0</v>
          </cell>
          <cell r="O286" t="str">
            <v>S421005</v>
          </cell>
          <cell r="P286" t="str">
            <v>应付</v>
          </cell>
          <cell r="Q286" t="str">
            <v>元</v>
          </cell>
          <cell r="R286" t="str">
            <v>应付0元</v>
          </cell>
        </row>
        <row r="287">
          <cell r="A287" t="str">
            <v>S421018</v>
          </cell>
          <cell r="B287" t="str">
            <v>阿诺德紧固件（沈阳）有限公司</v>
          </cell>
        </row>
        <row r="287">
          <cell r="D287" t="str">
            <v>CNY</v>
          </cell>
          <cell r="E287">
            <v>-25230.64</v>
          </cell>
          <cell r="F287">
            <v>0</v>
          </cell>
        </row>
        <row r="287">
          <cell r="H287">
            <v>0</v>
          </cell>
          <cell r="I287">
            <v>0</v>
          </cell>
          <cell r="J287">
            <v>16843.33</v>
          </cell>
        </row>
        <row r="287">
          <cell r="L287">
            <v>-42073.97</v>
          </cell>
          <cell r="M287">
            <v>42073.97</v>
          </cell>
          <cell r="N287">
            <v>4.207397</v>
          </cell>
          <cell r="O287" t="str">
            <v>S421018</v>
          </cell>
          <cell r="P287" t="str">
            <v>应付</v>
          </cell>
          <cell r="Q287" t="str">
            <v>元</v>
          </cell>
          <cell r="R287" t="str">
            <v>应付42073.97元</v>
          </cell>
        </row>
        <row r="288">
          <cell r="A288" t="str">
            <v>S422002</v>
          </cell>
          <cell r="B288" t="str">
            <v>长春市天利得科技有限公司</v>
          </cell>
        </row>
        <row r="288">
          <cell r="D288" t="str">
            <v>CNY</v>
          </cell>
          <cell r="E288">
            <v>-1357574.01</v>
          </cell>
          <cell r="F288">
            <v>0</v>
          </cell>
        </row>
        <row r="288">
          <cell r="H288">
            <v>0</v>
          </cell>
          <cell r="I288">
            <v>0</v>
          </cell>
          <cell r="J288">
            <v>33080.75</v>
          </cell>
        </row>
        <row r="288">
          <cell r="L288">
            <v>-1390654.76</v>
          </cell>
          <cell r="M288">
            <v>1390654.76</v>
          </cell>
          <cell r="N288">
            <v>139.065476</v>
          </cell>
          <cell r="O288" t="str">
            <v>S422002</v>
          </cell>
          <cell r="P288" t="str">
            <v>应付</v>
          </cell>
          <cell r="Q288" t="str">
            <v>元</v>
          </cell>
          <cell r="R288" t="str">
            <v>应付1390654.76元</v>
          </cell>
        </row>
        <row r="289">
          <cell r="A289" t="str">
            <v>S422003</v>
          </cell>
          <cell r="B289" t="str">
            <v>长春亚大汽车零件制造有限公司</v>
          </cell>
        </row>
        <row r="289">
          <cell r="D289" t="str">
            <v>CNY</v>
          </cell>
          <cell r="E289">
            <v>0</v>
          </cell>
          <cell r="F289">
            <v>0</v>
          </cell>
        </row>
        <row r="289">
          <cell r="H289">
            <v>0</v>
          </cell>
          <cell r="I289">
            <v>0</v>
          </cell>
          <cell r="J289">
            <v>0</v>
          </cell>
        </row>
        <row r="289">
          <cell r="L289">
            <v>0</v>
          </cell>
          <cell r="M289">
            <v>0</v>
          </cell>
          <cell r="N289">
            <v>0</v>
          </cell>
          <cell r="O289" t="str">
            <v>S422003</v>
          </cell>
          <cell r="P289" t="str">
            <v>应付</v>
          </cell>
          <cell r="Q289" t="str">
            <v>元</v>
          </cell>
          <cell r="R289" t="str">
            <v>应付0元</v>
          </cell>
        </row>
        <row r="290">
          <cell r="A290" t="str">
            <v>S422005</v>
          </cell>
          <cell r="B290" t="str">
            <v>吉林省德邦汽车电子有限公司05</v>
          </cell>
        </row>
        <row r="290">
          <cell r="D290" t="str">
            <v>CNY</v>
          </cell>
          <cell r="E290">
            <v>-3221679.99</v>
          </cell>
          <cell r="F290">
            <v>100000</v>
          </cell>
        </row>
        <row r="290">
          <cell r="H290">
            <v>100000</v>
          </cell>
          <cell r="I290">
            <v>10</v>
          </cell>
          <cell r="J290">
            <v>123473.99</v>
          </cell>
        </row>
        <row r="290">
          <cell r="L290">
            <v>-3245153.98</v>
          </cell>
          <cell r="M290">
            <v>3245153.98</v>
          </cell>
          <cell r="N290">
            <v>324.515398</v>
          </cell>
          <cell r="O290" t="str">
            <v>S422005</v>
          </cell>
          <cell r="P290" t="str">
            <v>应付</v>
          </cell>
          <cell r="Q290" t="str">
            <v>元</v>
          </cell>
          <cell r="R290" t="str">
            <v>应付3245153.98元</v>
          </cell>
        </row>
        <row r="291">
          <cell r="A291" t="str">
            <v>S422006</v>
          </cell>
          <cell r="B291" t="str">
            <v>吉林省金阳光实业有限公司</v>
          </cell>
        </row>
        <row r="291">
          <cell r="D291" t="str">
            <v>CNY</v>
          </cell>
          <cell r="E291">
            <v>0</v>
          </cell>
          <cell r="F291">
            <v>0</v>
          </cell>
        </row>
        <row r="291">
          <cell r="H291">
            <v>0</v>
          </cell>
          <cell r="I291">
            <v>0</v>
          </cell>
          <cell r="J291">
            <v>0</v>
          </cell>
        </row>
        <row r="291">
          <cell r="L291">
            <v>0</v>
          </cell>
          <cell r="M291">
            <v>0</v>
          </cell>
          <cell r="N291">
            <v>0</v>
          </cell>
          <cell r="O291" t="e">
            <v>#N/A</v>
          </cell>
          <cell r="P291" t="str">
            <v>应付</v>
          </cell>
          <cell r="Q291" t="str">
            <v>元</v>
          </cell>
          <cell r="R291" t="str">
            <v>应付0元</v>
          </cell>
        </row>
        <row r="292">
          <cell r="A292" t="str">
            <v>S422008</v>
          </cell>
          <cell r="B292" t="str">
            <v>吉林省伟孚实业有限公司</v>
          </cell>
        </row>
        <row r="292">
          <cell r="D292" t="str">
            <v>CNY</v>
          </cell>
          <cell r="E292">
            <v>0</v>
          </cell>
          <cell r="F292">
            <v>0</v>
          </cell>
        </row>
        <row r="292">
          <cell r="H292">
            <v>0</v>
          </cell>
          <cell r="I292">
            <v>0</v>
          </cell>
          <cell r="J292">
            <v>0</v>
          </cell>
        </row>
        <row r="292">
          <cell r="L292">
            <v>0</v>
          </cell>
          <cell r="M292">
            <v>0</v>
          </cell>
          <cell r="N292">
            <v>0</v>
          </cell>
          <cell r="O292" t="str">
            <v>S422008</v>
          </cell>
          <cell r="P292" t="str">
            <v>应付</v>
          </cell>
          <cell r="Q292" t="str">
            <v>元</v>
          </cell>
          <cell r="R292" t="str">
            <v>应付0元</v>
          </cell>
        </row>
        <row r="293">
          <cell r="A293" t="str">
            <v>S422010</v>
          </cell>
          <cell r="B293" t="str">
            <v>长春鸿德汽车照明有限公司</v>
          </cell>
        </row>
        <row r="293">
          <cell r="D293" t="str">
            <v>CNY</v>
          </cell>
          <cell r="E293">
            <v>-173134.08</v>
          </cell>
          <cell r="F293">
            <v>0</v>
          </cell>
        </row>
        <row r="293">
          <cell r="H293">
            <v>0</v>
          </cell>
          <cell r="I293">
            <v>0</v>
          </cell>
          <cell r="J293">
            <v>192611.66</v>
          </cell>
        </row>
        <row r="293">
          <cell r="L293">
            <v>-365745.74</v>
          </cell>
          <cell r="M293">
            <v>365745.74</v>
          </cell>
          <cell r="N293">
            <v>36.574574</v>
          </cell>
          <cell r="O293" t="str">
            <v>S422010</v>
          </cell>
          <cell r="P293" t="str">
            <v>应付</v>
          </cell>
          <cell r="Q293" t="str">
            <v>元</v>
          </cell>
          <cell r="R293" t="str">
            <v>应付365745.74元</v>
          </cell>
        </row>
        <row r="294">
          <cell r="A294" t="str">
            <v>S423001</v>
          </cell>
          <cell r="B294" t="str">
            <v>爱安特技术(常州)有限公司</v>
          </cell>
        </row>
        <row r="294">
          <cell r="D294" t="str">
            <v>CNY</v>
          </cell>
          <cell r="E294">
            <v>-236900</v>
          </cell>
          <cell r="F294">
            <v>0</v>
          </cell>
        </row>
        <row r="294">
          <cell r="H294">
            <v>0</v>
          </cell>
          <cell r="I294">
            <v>0</v>
          </cell>
          <cell r="J294">
            <v>0</v>
          </cell>
        </row>
        <row r="294">
          <cell r="L294">
            <v>-236900</v>
          </cell>
          <cell r="M294">
            <v>236900</v>
          </cell>
          <cell r="N294">
            <v>23.69</v>
          </cell>
          <cell r="O294" t="str">
            <v>S423001</v>
          </cell>
          <cell r="P294" t="str">
            <v>应付</v>
          </cell>
          <cell r="Q294" t="str">
            <v>元</v>
          </cell>
          <cell r="R294" t="str">
            <v>应付236900元</v>
          </cell>
        </row>
        <row r="295">
          <cell r="A295" t="str">
            <v>S431001</v>
          </cell>
          <cell r="B295" t="str">
            <v>纳新塑化(上海)有限公司</v>
          </cell>
        </row>
        <row r="295">
          <cell r="D295" t="str">
            <v>CNY</v>
          </cell>
          <cell r="E295">
            <v>-102720</v>
          </cell>
          <cell r="F295">
            <v>50000</v>
          </cell>
        </row>
        <row r="295">
          <cell r="H295">
            <v>50000</v>
          </cell>
          <cell r="I295">
            <v>5</v>
          </cell>
          <cell r="J295">
            <v>25425</v>
          </cell>
        </row>
        <row r="295">
          <cell r="L295">
            <v>-78145</v>
          </cell>
          <cell r="M295">
            <v>78145</v>
          </cell>
          <cell r="N295">
            <v>7.8145</v>
          </cell>
          <cell r="O295" t="str">
            <v>S431001</v>
          </cell>
          <cell r="P295" t="str">
            <v>应付</v>
          </cell>
          <cell r="Q295" t="str">
            <v>元</v>
          </cell>
          <cell r="R295" t="str">
            <v>应付78145元</v>
          </cell>
        </row>
        <row r="296">
          <cell r="A296" t="str">
            <v>S431002</v>
          </cell>
          <cell r="B296" t="str">
            <v>易格斯(上海)拖链系统有限公司</v>
          </cell>
        </row>
        <row r="296">
          <cell r="D296" t="str">
            <v>CNY</v>
          </cell>
          <cell r="E296">
            <v>-418529.62</v>
          </cell>
          <cell r="F296">
            <v>270891.44</v>
          </cell>
        </row>
        <row r="296">
          <cell r="H296">
            <v>270891.44</v>
          </cell>
          <cell r="I296">
            <v>27.089144</v>
          </cell>
          <cell r="J296">
            <v>35688.23</v>
          </cell>
        </row>
        <row r="296">
          <cell r="L296">
            <v>-183326.41</v>
          </cell>
          <cell r="M296">
            <v>183326.41</v>
          </cell>
          <cell r="N296">
            <v>18.332641</v>
          </cell>
          <cell r="O296" t="str">
            <v>S431002</v>
          </cell>
          <cell r="P296" t="str">
            <v>应付</v>
          </cell>
          <cell r="Q296" t="str">
            <v>元</v>
          </cell>
          <cell r="R296" t="str">
            <v>应付183326.41元</v>
          </cell>
        </row>
        <row r="297">
          <cell r="A297" t="str">
            <v>S431004</v>
          </cell>
          <cell r="B297" t="str">
            <v>新梦顶(上海)贸易有限公司</v>
          </cell>
        </row>
        <row r="297">
          <cell r="D297" t="str">
            <v>CNY</v>
          </cell>
          <cell r="E297">
            <v>-143823.81</v>
          </cell>
          <cell r="F297">
            <v>0</v>
          </cell>
        </row>
        <row r="297">
          <cell r="H297">
            <v>0</v>
          </cell>
          <cell r="I297">
            <v>0</v>
          </cell>
          <cell r="J297">
            <v>29315.2</v>
          </cell>
        </row>
        <row r="297">
          <cell r="L297">
            <v>-173139.01</v>
          </cell>
          <cell r="M297">
            <v>173139.01</v>
          </cell>
          <cell r="N297">
            <v>17.313901</v>
          </cell>
          <cell r="O297" t="str">
            <v>S431004</v>
          </cell>
          <cell r="P297" t="str">
            <v>应付</v>
          </cell>
          <cell r="Q297" t="str">
            <v>元</v>
          </cell>
          <cell r="R297" t="str">
            <v>应付173139.01元</v>
          </cell>
        </row>
        <row r="298">
          <cell r="A298" t="str">
            <v>S431005</v>
          </cell>
          <cell r="B298" t="str">
            <v>上海三淮工业自动化有限公司</v>
          </cell>
        </row>
        <row r="298">
          <cell r="D298" t="str">
            <v>CNY</v>
          </cell>
          <cell r="E298">
            <v>0</v>
          </cell>
          <cell r="F298">
            <v>0</v>
          </cell>
        </row>
        <row r="298">
          <cell r="H298">
            <v>0</v>
          </cell>
          <cell r="I298">
            <v>0</v>
          </cell>
          <cell r="J298">
            <v>0</v>
          </cell>
        </row>
        <row r="298">
          <cell r="L298">
            <v>0</v>
          </cell>
          <cell r="M298">
            <v>0</v>
          </cell>
          <cell r="N298">
            <v>0</v>
          </cell>
          <cell r="O298" t="str">
            <v>S431005</v>
          </cell>
          <cell r="P298" t="str">
            <v>应付</v>
          </cell>
          <cell r="Q298" t="str">
            <v>元</v>
          </cell>
          <cell r="R298" t="str">
            <v>应付0元</v>
          </cell>
        </row>
        <row r="299">
          <cell r="A299" t="str">
            <v>S431006</v>
          </cell>
          <cell r="B299" t="str">
            <v>上海泖汇实业有限公司</v>
          </cell>
        </row>
        <row r="299">
          <cell r="D299" t="str">
            <v>CNY</v>
          </cell>
          <cell r="E299">
            <v>0</v>
          </cell>
          <cell r="F299">
            <v>0</v>
          </cell>
        </row>
        <row r="299">
          <cell r="H299">
            <v>0</v>
          </cell>
          <cell r="I299">
            <v>0</v>
          </cell>
          <cell r="J299">
            <v>0</v>
          </cell>
        </row>
        <row r="299">
          <cell r="L299">
            <v>0</v>
          </cell>
          <cell r="M299">
            <v>0</v>
          </cell>
          <cell r="N299">
            <v>0</v>
          </cell>
          <cell r="O299" t="str">
            <v>S431006</v>
          </cell>
          <cell r="P299" t="str">
            <v>应付</v>
          </cell>
          <cell r="Q299" t="str">
            <v>元</v>
          </cell>
          <cell r="R299" t="str">
            <v>应付0元</v>
          </cell>
        </row>
        <row r="300">
          <cell r="A300" t="str">
            <v>S431007</v>
          </cell>
          <cell r="B300" t="str">
            <v>上海庆利机械设备有限公司</v>
          </cell>
        </row>
        <row r="300">
          <cell r="D300" t="str">
            <v>CNY</v>
          </cell>
          <cell r="E300">
            <v>-86500</v>
          </cell>
          <cell r="F300">
            <v>0</v>
          </cell>
        </row>
        <row r="300">
          <cell r="H300">
            <v>0</v>
          </cell>
          <cell r="I300">
            <v>0</v>
          </cell>
          <cell r="J300">
            <v>0</v>
          </cell>
        </row>
        <row r="300">
          <cell r="L300">
            <v>-86500</v>
          </cell>
          <cell r="M300">
            <v>86500</v>
          </cell>
          <cell r="N300">
            <v>8.65</v>
          </cell>
          <cell r="O300" t="str">
            <v>S431007</v>
          </cell>
          <cell r="P300" t="str">
            <v>应付</v>
          </cell>
          <cell r="Q300" t="str">
            <v>元</v>
          </cell>
          <cell r="R300" t="str">
            <v>应付86500元</v>
          </cell>
        </row>
        <row r="301">
          <cell r="A301" t="str">
            <v>S431008</v>
          </cell>
          <cell r="B301" t="str">
            <v>上海努辰金属制品有限公司</v>
          </cell>
        </row>
        <row r="301">
          <cell r="D301" t="str">
            <v>CNY</v>
          </cell>
          <cell r="E301">
            <v>-922501.56</v>
          </cell>
          <cell r="F301">
            <v>0</v>
          </cell>
        </row>
        <row r="301">
          <cell r="H301">
            <v>0</v>
          </cell>
          <cell r="I301">
            <v>0</v>
          </cell>
          <cell r="J301">
            <v>0</v>
          </cell>
        </row>
        <row r="301">
          <cell r="L301">
            <v>-922501.56</v>
          </cell>
          <cell r="M301">
            <v>922501.56</v>
          </cell>
          <cell r="N301">
            <v>92.250156</v>
          </cell>
          <cell r="O301" t="str">
            <v>S431008</v>
          </cell>
          <cell r="P301" t="str">
            <v>应付</v>
          </cell>
          <cell r="Q301" t="str">
            <v>元</v>
          </cell>
          <cell r="R301" t="str">
            <v>应付922501.56元</v>
          </cell>
        </row>
        <row r="302">
          <cell r="A302" t="str">
            <v>S431009</v>
          </cell>
          <cell r="B302" t="str">
            <v>上海奔德汽车零部件有限公司</v>
          </cell>
        </row>
        <row r="302">
          <cell r="D302" t="str">
            <v>CNY</v>
          </cell>
          <cell r="E302">
            <v>0</v>
          </cell>
          <cell r="F302">
            <v>0</v>
          </cell>
        </row>
        <row r="302">
          <cell r="H302">
            <v>0</v>
          </cell>
          <cell r="I302">
            <v>0</v>
          </cell>
          <cell r="J302">
            <v>0</v>
          </cell>
        </row>
        <row r="302">
          <cell r="L302">
            <v>0</v>
          </cell>
          <cell r="M302">
            <v>0</v>
          </cell>
          <cell r="N302">
            <v>0</v>
          </cell>
          <cell r="O302" t="str">
            <v>S431009</v>
          </cell>
          <cell r="P302" t="str">
            <v>应付</v>
          </cell>
          <cell r="Q302" t="str">
            <v>元</v>
          </cell>
          <cell r="R302" t="str">
            <v>应付0元</v>
          </cell>
        </row>
        <row r="303">
          <cell r="A303" t="str">
            <v>S431010</v>
          </cell>
          <cell r="B303" t="str">
            <v>上海绽奇汽车部件有限公司</v>
          </cell>
        </row>
        <row r="303">
          <cell r="D303" t="str">
            <v>CNY</v>
          </cell>
          <cell r="E303">
            <v>-859282.12</v>
          </cell>
          <cell r="F303">
            <v>50000</v>
          </cell>
        </row>
        <row r="303">
          <cell r="H303">
            <v>50000</v>
          </cell>
          <cell r="I303">
            <v>5</v>
          </cell>
          <cell r="J303">
            <v>30538.24</v>
          </cell>
        </row>
        <row r="303">
          <cell r="L303">
            <v>-839820.36</v>
          </cell>
          <cell r="M303">
            <v>839820.36</v>
          </cell>
          <cell r="N303">
            <v>83.982036</v>
          </cell>
          <cell r="O303" t="str">
            <v>S431010</v>
          </cell>
          <cell r="P303" t="str">
            <v>应付</v>
          </cell>
          <cell r="Q303" t="str">
            <v>元</v>
          </cell>
          <cell r="R303" t="str">
            <v>应付839820.36元</v>
          </cell>
        </row>
        <row r="304">
          <cell r="A304" t="str">
            <v>S431011</v>
          </cell>
          <cell r="B304" t="str">
            <v>杜倍汽车技术(上海)有限公司</v>
          </cell>
        </row>
        <row r="304">
          <cell r="D304" t="str">
            <v>CNY</v>
          </cell>
          <cell r="E304">
            <v>-3374.75</v>
          </cell>
          <cell r="F304">
            <v>0</v>
          </cell>
        </row>
        <row r="304">
          <cell r="H304">
            <v>0</v>
          </cell>
          <cell r="I304">
            <v>0</v>
          </cell>
          <cell r="J304">
            <v>0</v>
          </cell>
        </row>
        <row r="304">
          <cell r="L304">
            <v>-3374.75</v>
          </cell>
          <cell r="M304">
            <v>3374.75</v>
          </cell>
          <cell r="N304">
            <v>0.337475</v>
          </cell>
          <cell r="O304" t="str">
            <v>S431011</v>
          </cell>
          <cell r="P304" t="str">
            <v>应付</v>
          </cell>
          <cell r="Q304" t="str">
            <v>元</v>
          </cell>
          <cell r="R304" t="str">
            <v>应付3374.75元</v>
          </cell>
        </row>
        <row r="305">
          <cell r="A305" t="str">
            <v>S431012</v>
          </cell>
          <cell r="B305" t="str">
            <v>上海明芳汽车零件有限公司</v>
          </cell>
        </row>
        <row r="305">
          <cell r="D305" t="str">
            <v>CNY</v>
          </cell>
          <cell r="E305">
            <v>0</v>
          </cell>
          <cell r="F305">
            <v>0</v>
          </cell>
        </row>
        <row r="305">
          <cell r="H305">
            <v>0</v>
          </cell>
          <cell r="I305">
            <v>0</v>
          </cell>
          <cell r="J305">
            <v>10108.77</v>
          </cell>
        </row>
        <row r="305">
          <cell r="L305">
            <v>-10108.77</v>
          </cell>
          <cell r="M305">
            <v>10108.77</v>
          </cell>
          <cell r="N305">
            <v>1.010877</v>
          </cell>
          <cell r="O305" t="str">
            <v>S431012</v>
          </cell>
          <cell r="P305" t="str">
            <v>应付</v>
          </cell>
          <cell r="Q305" t="str">
            <v>元</v>
          </cell>
          <cell r="R305" t="str">
            <v>应付10108.77元</v>
          </cell>
        </row>
        <row r="306">
          <cell r="A306" t="str">
            <v>S431014</v>
          </cell>
          <cell r="B306" t="str">
            <v>上海优诺特实业股份有限公司</v>
          </cell>
        </row>
        <row r="306">
          <cell r="D306" t="str">
            <v>CNY</v>
          </cell>
          <cell r="E306">
            <v>-5600</v>
          </cell>
          <cell r="F306">
            <v>0</v>
          </cell>
        </row>
        <row r="306">
          <cell r="H306">
            <v>0</v>
          </cell>
          <cell r="I306">
            <v>0</v>
          </cell>
          <cell r="J306">
            <v>0</v>
          </cell>
        </row>
        <row r="306">
          <cell r="L306">
            <v>-5600</v>
          </cell>
          <cell r="M306">
            <v>5600</v>
          </cell>
          <cell r="N306">
            <v>0.56</v>
          </cell>
          <cell r="O306" t="str">
            <v>S431014</v>
          </cell>
          <cell r="P306" t="str">
            <v>应付</v>
          </cell>
          <cell r="Q306" t="str">
            <v>元</v>
          </cell>
          <cell r="R306" t="str">
            <v>应付5600元</v>
          </cell>
        </row>
        <row r="307">
          <cell r="A307" t="str">
            <v>S431015</v>
          </cell>
          <cell r="B307" t="str">
            <v>上海边锋实业有限公司</v>
          </cell>
        </row>
        <row r="307">
          <cell r="D307" t="str">
            <v>CNY</v>
          </cell>
          <cell r="E307">
            <v>-360</v>
          </cell>
          <cell r="F307">
            <v>0</v>
          </cell>
        </row>
        <row r="307">
          <cell r="H307">
            <v>0</v>
          </cell>
          <cell r="I307">
            <v>0</v>
          </cell>
          <cell r="J307">
            <v>0</v>
          </cell>
        </row>
        <row r="307">
          <cell r="L307">
            <v>-360</v>
          </cell>
          <cell r="M307">
            <v>360</v>
          </cell>
          <cell r="N307">
            <v>0.036</v>
          </cell>
          <cell r="O307" t="str">
            <v>S431015</v>
          </cell>
          <cell r="P307" t="str">
            <v>应付</v>
          </cell>
          <cell r="Q307" t="str">
            <v>元</v>
          </cell>
          <cell r="R307" t="str">
            <v>应付360元</v>
          </cell>
        </row>
        <row r="308">
          <cell r="A308" t="str">
            <v>S431017</v>
          </cell>
          <cell r="B308" t="str">
            <v>上海典亚模具有限公司</v>
          </cell>
        </row>
        <row r="308">
          <cell r="D308" t="str">
            <v>CNY</v>
          </cell>
          <cell r="E308">
            <v>-44000</v>
          </cell>
          <cell r="F308">
            <v>0</v>
          </cell>
        </row>
        <row r="308">
          <cell r="H308">
            <v>0</v>
          </cell>
          <cell r="I308">
            <v>0</v>
          </cell>
          <cell r="J308">
            <v>0</v>
          </cell>
        </row>
        <row r="308">
          <cell r="L308">
            <v>-44000</v>
          </cell>
          <cell r="M308">
            <v>44000</v>
          </cell>
          <cell r="N308">
            <v>4.4</v>
          </cell>
          <cell r="O308" t="str">
            <v>S431017</v>
          </cell>
          <cell r="P308" t="str">
            <v>应付</v>
          </cell>
          <cell r="Q308" t="str">
            <v>元</v>
          </cell>
          <cell r="R308" t="str">
            <v>应付44000元</v>
          </cell>
        </row>
        <row r="309">
          <cell r="A309" t="str">
            <v>S431019</v>
          </cell>
          <cell r="B309" t="str">
            <v>上海奔流化工技术有限公司</v>
          </cell>
        </row>
        <row r="309">
          <cell r="D309" t="str">
            <v>CNY</v>
          </cell>
          <cell r="E309">
            <v>0</v>
          </cell>
          <cell r="F309">
            <v>0</v>
          </cell>
        </row>
        <row r="309">
          <cell r="H309">
            <v>0</v>
          </cell>
          <cell r="I309">
            <v>0</v>
          </cell>
          <cell r="J309">
            <v>0</v>
          </cell>
        </row>
        <row r="309">
          <cell r="L309">
            <v>0</v>
          </cell>
          <cell r="M309">
            <v>0</v>
          </cell>
          <cell r="N309">
            <v>0</v>
          </cell>
          <cell r="O309" t="e">
            <v>#N/A</v>
          </cell>
          <cell r="P309" t="str">
            <v>应付</v>
          </cell>
          <cell r="Q309" t="str">
            <v>元</v>
          </cell>
          <cell r="R309" t="str">
            <v>应付0元</v>
          </cell>
        </row>
        <row r="310">
          <cell r="A310" t="str">
            <v>S431020</v>
          </cell>
          <cell r="B310" t="str">
            <v>上海鸿扬工贸有限公司</v>
          </cell>
        </row>
        <row r="310">
          <cell r="D310" t="str">
            <v>CNY</v>
          </cell>
          <cell r="E310">
            <v>-4520</v>
          </cell>
          <cell r="F310">
            <v>0</v>
          </cell>
        </row>
        <row r="310">
          <cell r="H310">
            <v>0</v>
          </cell>
          <cell r="I310">
            <v>0</v>
          </cell>
          <cell r="J310">
            <v>4520</v>
          </cell>
        </row>
        <row r="310">
          <cell r="L310">
            <v>-9040</v>
          </cell>
          <cell r="M310">
            <v>9040</v>
          </cell>
          <cell r="N310">
            <v>0.904</v>
          </cell>
          <cell r="O310" t="str">
            <v>S431020</v>
          </cell>
          <cell r="P310" t="str">
            <v>应付</v>
          </cell>
          <cell r="Q310" t="str">
            <v>元</v>
          </cell>
          <cell r="R310" t="str">
            <v>应付9040元</v>
          </cell>
        </row>
        <row r="311">
          <cell r="A311" t="str">
            <v>S431021</v>
          </cell>
          <cell r="B311" t="str">
            <v>上海金山张泾五金弹簧有限公司</v>
          </cell>
        </row>
        <row r="311">
          <cell r="D311" t="str">
            <v>CNY</v>
          </cell>
          <cell r="E311">
            <v>0</v>
          </cell>
          <cell r="F311">
            <v>0</v>
          </cell>
        </row>
        <row r="311">
          <cell r="H311">
            <v>0</v>
          </cell>
          <cell r="I311">
            <v>0</v>
          </cell>
          <cell r="J311">
            <v>0</v>
          </cell>
        </row>
        <row r="311">
          <cell r="L311">
            <v>0</v>
          </cell>
          <cell r="M311">
            <v>0</v>
          </cell>
          <cell r="N311">
            <v>0</v>
          </cell>
          <cell r="O311" t="str">
            <v>S431021</v>
          </cell>
          <cell r="P311" t="str">
            <v>应付</v>
          </cell>
          <cell r="Q311" t="str">
            <v>元</v>
          </cell>
          <cell r="R311" t="str">
            <v>应付0元</v>
          </cell>
        </row>
        <row r="312">
          <cell r="A312" t="str">
            <v>S431023</v>
          </cell>
          <cell r="B312" t="str">
            <v>上海中鹏岳博实业发展有限公司</v>
          </cell>
        </row>
        <row r="312">
          <cell r="D312" t="str">
            <v>CNY</v>
          </cell>
          <cell r="E312">
            <v>0</v>
          </cell>
          <cell r="F312">
            <v>0</v>
          </cell>
        </row>
        <row r="312">
          <cell r="H312">
            <v>0</v>
          </cell>
          <cell r="I312">
            <v>0</v>
          </cell>
          <cell r="J312">
            <v>0</v>
          </cell>
        </row>
        <row r="312">
          <cell r="L312">
            <v>0</v>
          </cell>
          <cell r="M312">
            <v>0</v>
          </cell>
          <cell r="N312">
            <v>0</v>
          </cell>
          <cell r="O312" t="str">
            <v>S431023</v>
          </cell>
          <cell r="P312" t="str">
            <v>应付</v>
          </cell>
          <cell r="Q312" t="str">
            <v>元</v>
          </cell>
          <cell r="R312" t="str">
            <v>应付0元</v>
          </cell>
        </row>
        <row r="313">
          <cell r="A313" t="str">
            <v>S431024</v>
          </cell>
          <cell r="B313" t="str">
            <v>上海霏济科技有限公司</v>
          </cell>
        </row>
        <row r="313">
          <cell r="D313" t="str">
            <v>CNY</v>
          </cell>
          <cell r="E313">
            <v>-308957.65</v>
          </cell>
          <cell r="F313">
            <v>200000</v>
          </cell>
        </row>
        <row r="313">
          <cell r="H313">
            <v>200000</v>
          </cell>
          <cell r="I313">
            <v>20</v>
          </cell>
          <cell r="J313">
            <v>98798.16</v>
          </cell>
        </row>
        <row r="313">
          <cell r="L313">
            <v>-207755.81</v>
          </cell>
          <cell r="M313">
            <v>207755.81</v>
          </cell>
          <cell r="N313">
            <v>20.775581</v>
          </cell>
          <cell r="O313" t="str">
            <v>S431024</v>
          </cell>
          <cell r="P313" t="str">
            <v>应付</v>
          </cell>
          <cell r="Q313" t="str">
            <v>元</v>
          </cell>
          <cell r="R313" t="str">
            <v>应付207755.81元</v>
          </cell>
        </row>
        <row r="314">
          <cell r="A314" t="str">
            <v>S431025</v>
          </cell>
          <cell r="B314" t="str">
            <v>上海坤达五金制品有限公司</v>
          </cell>
        </row>
        <row r="314">
          <cell r="D314" t="str">
            <v>CNY</v>
          </cell>
          <cell r="E314">
            <v>4894</v>
          </cell>
          <cell r="F314">
            <v>0</v>
          </cell>
        </row>
        <row r="314">
          <cell r="H314">
            <v>0</v>
          </cell>
          <cell r="I314">
            <v>0</v>
          </cell>
          <cell r="J314">
            <v>0</v>
          </cell>
        </row>
        <row r="314">
          <cell r="L314">
            <v>4894</v>
          </cell>
          <cell r="M314">
            <v>-4894</v>
          </cell>
          <cell r="N314">
            <v>-0.4894</v>
          </cell>
          <cell r="O314" t="str">
            <v>S431025</v>
          </cell>
          <cell r="P314" t="str">
            <v>应付</v>
          </cell>
          <cell r="Q314" t="str">
            <v>元</v>
          </cell>
          <cell r="R314" t="str">
            <v>应付-4894元</v>
          </cell>
        </row>
        <row r="315">
          <cell r="A315" t="str">
            <v>S431026</v>
          </cell>
          <cell r="B315" t="str">
            <v>上海桓毅实业发展有限公司</v>
          </cell>
        </row>
        <row r="315">
          <cell r="D315" t="str">
            <v>CNY</v>
          </cell>
          <cell r="E315">
            <v>-276738.24</v>
          </cell>
          <cell r="F315">
            <v>20600</v>
          </cell>
          <cell r="G315">
            <v>0.06</v>
          </cell>
          <cell r="H315">
            <v>20599.94</v>
          </cell>
          <cell r="I315">
            <v>2.059994</v>
          </cell>
          <cell r="J315">
            <v>600</v>
          </cell>
        </row>
        <row r="315">
          <cell r="L315">
            <v>-256738.24</v>
          </cell>
          <cell r="M315">
            <v>256738.24</v>
          </cell>
          <cell r="N315">
            <v>25.673824</v>
          </cell>
          <cell r="O315" t="str">
            <v>S431026</v>
          </cell>
          <cell r="P315" t="str">
            <v>应付</v>
          </cell>
          <cell r="Q315" t="str">
            <v>元</v>
          </cell>
          <cell r="R315" t="str">
            <v>应付256738.24元</v>
          </cell>
        </row>
        <row r="316">
          <cell r="A316" t="str">
            <v>S431027</v>
          </cell>
          <cell r="B316" t="str">
            <v>上海钢度电子商务有限公司</v>
          </cell>
        </row>
        <row r="316">
          <cell r="D316" t="str">
            <v>CNY</v>
          </cell>
          <cell r="E316">
            <v>0</v>
          </cell>
          <cell r="F316">
            <v>0</v>
          </cell>
        </row>
        <row r="316">
          <cell r="H316">
            <v>0</v>
          </cell>
          <cell r="I316">
            <v>0</v>
          </cell>
          <cell r="J316">
            <v>0</v>
          </cell>
        </row>
        <row r="316">
          <cell r="L316">
            <v>0</v>
          </cell>
          <cell r="M316">
            <v>0</v>
          </cell>
          <cell r="N316">
            <v>0</v>
          </cell>
          <cell r="O316" t="str">
            <v>S431027</v>
          </cell>
          <cell r="P316" t="str">
            <v>应付</v>
          </cell>
          <cell r="Q316" t="str">
            <v>元</v>
          </cell>
          <cell r="R316" t="str">
            <v>应付0元</v>
          </cell>
        </row>
        <row r="317">
          <cell r="A317" t="str">
            <v>S431028</v>
          </cell>
          <cell r="B317" t="str">
            <v>上海越航启塑化有限公司</v>
          </cell>
        </row>
        <row r="317">
          <cell r="D317" t="str">
            <v>CNY</v>
          </cell>
          <cell r="E317">
            <v>0</v>
          </cell>
          <cell r="F317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</row>
        <row r="317">
          <cell r="L317">
            <v>0</v>
          </cell>
          <cell r="M317">
            <v>0</v>
          </cell>
          <cell r="N317">
            <v>0</v>
          </cell>
          <cell r="O317" t="str">
            <v>S431028</v>
          </cell>
          <cell r="P317" t="str">
            <v>应付</v>
          </cell>
          <cell r="Q317" t="str">
            <v>元</v>
          </cell>
          <cell r="R317" t="str">
            <v>应付0元</v>
          </cell>
        </row>
        <row r="318">
          <cell r="A318" t="str">
            <v>S431029</v>
          </cell>
          <cell r="B318" t="str">
            <v>上海永协机械配件有限公司</v>
          </cell>
        </row>
        <row r="318">
          <cell r="D318" t="str">
            <v>CNY</v>
          </cell>
          <cell r="E318">
            <v>-137946.3</v>
          </cell>
          <cell r="F318">
            <v>20000</v>
          </cell>
        </row>
        <row r="318">
          <cell r="H318">
            <v>20000</v>
          </cell>
          <cell r="I318">
            <v>2</v>
          </cell>
          <cell r="J318">
            <v>0</v>
          </cell>
        </row>
        <row r="318">
          <cell r="L318">
            <v>-117946.3</v>
          </cell>
          <cell r="M318">
            <v>117946.3</v>
          </cell>
          <cell r="N318">
            <v>11.79463</v>
          </cell>
          <cell r="O318" t="str">
            <v>S431029</v>
          </cell>
          <cell r="P318" t="str">
            <v>应付</v>
          </cell>
          <cell r="Q318" t="str">
            <v>元</v>
          </cell>
          <cell r="R318" t="str">
            <v>应付117946.3元</v>
          </cell>
        </row>
        <row r="319">
          <cell r="A319" t="str">
            <v>S431030</v>
          </cell>
          <cell r="B319" t="str">
            <v>上海信优机械设备有限公司</v>
          </cell>
        </row>
        <row r="319">
          <cell r="D319" t="str">
            <v>CNY</v>
          </cell>
          <cell r="E319">
            <v>0</v>
          </cell>
          <cell r="F319">
            <v>0</v>
          </cell>
        </row>
        <row r="319">
          <cell r="H319">
            <v>0</v>
          </cell>
          <cell r="I319">
            <v>0</v>
          </cell>
          <cell r="J319">
            <v>0</v>
          </cell>
        </row>
        <row r="319">
          <cell r="L319">
            <v>0</v>
          </cell>
          <cell r="M319">
            <v>0</v>
          </cell>
          <cell r="N319">
            <v>0</v>
          </cell>
          <cell r="O319" t="str">
            <v>S431030</v>
          </cell>
          <cell r="P319" t="str">
            <v>应付</v>
          </cell>
          <cell r="Q319" t="str">
            <v>元</v>
          </cell>
          <cell r="R319" t="str">
            <v>应付0元</v>
          </cell>
        </row>
        <row r="320">
          <cell r="A320" t="str">
            <v>S431031</v>
          </cell>
          <cell r="B320" t="str">
            <v>政栩电子商务（上海）有限公司</v>
          </cell>
        </row>
        <row r="320">
          <cell r="D320" t="str">
            <v>CNY</v>
          </cell>
          <cell r="E320">
            <v>0</v>
          </cell>
          <cell r="F320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</row>
        <row r="320">
          <cell r="L320">
            <v>0</v>
          </cell>
          <cell r="M320">
            <v>0</v>
          </cell>
          <cell r="N320">
            <v>0</v>
          </cell>
          <cell r="O320" t="str">
            <v>S431031</v>
          </cell>
          <cell r="P320" t="str">
            <v>应付</v>
          </cell>
          <cell r="Q320" t="str">
            <v>元</v>
          </cell>
          <cell r="R320" t="str">
            <v>应付0元</v>
          </cell>
        </row>
        <row r="321">
          <cell r="A321" t="str">
            <v>S431032</v>
          </cell>
          <cell r="B321" t="str">
            <v>上海商发金属材料有限公司</v>
          </cell>
        </row>
        <row r="321">
          <cell r="D321" t="str">
            <v>CNY</v>
          </cell>
          <cell r="E321">
            <v>0</v>
          </cell>
          <cell r="F321">
            <v>0</v>
          </cell>
        </row>
        <row r="321">
          <cell r="H321">
            <v>0</v>
          </cell>
          <cell r="I321">
            <v>0</v>
          </cell>
          <cell r="J321">
            <v>0</v>
          </cell>
        </row>
        <row r="321">
          <cell r="L321">
            <v>0</v>
          </cell>
          <cell r="M321">
            <v>0</v>
          </cell>
          <cell r="N321">
            <v>0</v>
          </cell>
          <cell r="O321" t="str">
            <v>S431032</v>
          </cell>
          <cell r="P321" t="str">
            <v>应付</v>
          </cell>
          <cell r="Q321" t="str">
            <v>元</v>
          </cell>
          <cell r="R321" t="str">
            <v>应付0元</v>
          </cell>
        </row>
        <row r="322">
          <cell r="A322" t="str">
            <v>S431033</v>
          </cell>
          <cell r="B322" t="str">
            <v>上海纳特汽车标准件有限公司</v>
          </cell>
        </row>
        <row r="322">
          <cell r="D322" t="str">
            <v>CNY</v>
          </cell>
          <cell r="E322">
            <v>-11660.35</v>
          </cell>
          <cell r="F322">
            <v>0</v>
          </cell>
        </row>
        <row r="322">
          <cell r="H322">
            <v>0</v>
          </cell>
          <cell r="I322">
            <v>0</v>
          </cell>
          <cell r="J322">
            <v>0</v>
          </cell>
        </row>
        <row r="322">
          <cell r="L322">
            <v>-11660.35</v>
          </cell>
          <cell r="M322">
            <v>11660.35</v>
          </cell>
          <cell r="N322">
            <v>1.166035</v>
          </cell>
          <cell r="O322" t="str">
            <v>S431033</v>
          </cell>
          <cell r="P322" t="str">
            <v>应付</v>
          </cell>
          <cell r="Q322" t="str">
            <v>元</v>
          </cell>
          <cell r="R322" t="str">
            <v>应付11660.35元</v>
          </cell>
        </row>
        <row r="323">
          <cell r="A323" t="str">
            <v>S431034</v>
          </cell>
          <cell r="B323" t="str">
            <v>雅柏利（上海）粘扣带有限公司</v>
          </cell>
        </row>
        <row r="323">
          <cell r="D323" t="str">
            <v>CNY</v>
          </cell>
          <cell r="E323">
            <v>-210316.28</v>
          </cell>
          <cell r="F323">
            <v>213672.38</v>
          </cell>
          <cell r="G323">
            <v>0.335638</v>
          </cell>
          <cell r="H323">
            <v>213672.044362</v>
          </cell>
          <cell r="I323">
            <v>21.3672044362</v>
          </cell>
          <cell r="J323">
            <v>0</v>
          </cell>
        </row>
        <row r="323">
          <cell r="L323">
            <v>3356.10000000003</v>
          </cell>
          <cell r="M323">
            <v>-3356.10000000003</v>
          </cell>
          <cell r="N323">
            <v>-0.335610000000004</v>
          </cell>
          <cell r="O323" t="str">
            <v>S431034</v>
          </cell>
          <cell r="P323" t="str">
            <v>应付</v>
          </cell>
          <cell r="Q323" t="str">
            <v>元</v>
          </cell>
          <cell r="R323" t="str">
            <v>应付-3356.10000000003元</v>
          </cell>
        </row>
        <row r="324">
          <cell r="A324" t="str">
            <v>S431035</v>
          </cell>
          <cell r="B324" t="str">
            <v>上海发之源电气有限公司</v>
          </cell>
        </row>
        <row r="324">
          <cell r="D324" t="str">
            <v>CNY</v>
          </cell>
          <cell r="E324">
            <v>-236142.2</v>
          </cell>
          <cell r="F324">
            <v>100000</v>
          </cell>
        </row>
        <row r="324">
          <cell r="H324">
            <v>100000</v>
          </cell>
          <cell r="I324">
            <v>10</v>
          </cell>
          <cell r="J324">
            <v>378182.91</v>
          </cell>
        </row>
        <row r="324">
          <cell r="L324">
            <v>-514325.11</v>
          </cell>
          <cell r="M324">
            <v>514325.11</v>
          </cell>
          <cell r="N324">
            <v>51.432511</v>
          </cell>
          <cell r="O324" t="str">
            <v>S431035</v>
          </cell>
          <cell r="P324" t="str">
            <v>应付</v>
          </cell>
          <cell r="Q324" t="str">
            <v>元</v>
          </cell>
          <cell r="R324" t="str">
            <v>应付514325.11元</v>
          </cell>
        </row>
        <row r="325">
          <cell r="A325" t="str">
            <v>S431036</v>
          </cell>
          <cell r="B325" t="str">
            <v>上海尖美贸易发展有限公司</v>
          </cell>
        </row>
        <row r="325">
          <cell r="D325" t="str">
            <v>CNY</v>
          </cell>
          <cell r="E325">
            <v>-208723.76</v>
          </cell>
          <cell r="F325">
            <v>20000</v>
          </cell>
        </row>
        <row r="325">
          <cell r="H325">
            <v>20000</v>
          </cell>
          <cell r="I325">
            <v>2</v>
          </cell>
          <cell r="J325">
            <v>20220.68</v>
          </cell>
        </row>
        <row r="325">
          <cell r="L325">
            <v>-208944.44</v>
          </cell>
          <cell r="M325">
            <v>208944.44</v>
          </cell>
          <cell r="N325">
            <v>20.894444</v>
          </cell>
          <cell r="O325" t="str">
            <v>S431036</v>
          </cell>
          <cell r="P325" t="str">
            <v>应付</v>
          </cell>
          <cell r="Q325" t="str">
            <v>元</v>
          </cell>
          <cell r="R325" t="str">
            <v>应付208944.44元</v>
          </cell>
        </row>
        <row r="326">
          <cell r="A326" t="str">
            <v>S431040</v>
          </cell>
          <cell r="B326" t="str">
            <v>上海通实机器人制造有限公司</v>
          </cell>
        </row>
        <row r="326">
          <cell r="D326" t="str">
            <v>CNY</v>
          </cell>
          <cell r="E326">
            <v>0</v>
          </cell>
          <cell r="F326">
            <v>0</v>
          </cell>
        </row>
        <row r="326">
          <cell r="H326">
            <v>0</v>
          </cell>
          <cell r="I326">
            <v>0</v>
          </cell>
          <cell r="J326">
            <v>0</v>
          </cell>
        </row>
        <row r="326">
          <cell r="L326">
            <v>0</v>
          </cell>
          <cell r="M326">
            <v>0</v>
          </cell>
          <cell r="N326">
            <v>0</v>
          </cell>
          <cell r="O326" t="str">
            <v>S431040</v>
          </cell>
          <cell r="P326" t="str">
            <v>应付</v>
          </cell>
          <cell r="Q326" t="str">
            <v>元</v>
          </cell>
          <cell r="R326" t="str">
            <v>应付0元</v>
          </cell>
        </row>
        <row r="327">
          <cell r="A327" t="str">
            <v>S431041</v>
          </cell>
          <cell r="B327" t="str">
            <v>上海绒彧贸易有限公司</v>
          </cell>
        </row>
        <row r="327">
          <cell r="D327" t="str">
            <v>CNY</v>
          </cell>
          <cell r="E327">
            <v>3390</v>
          </cell>
          <cell r="F327">
            <v>0</v>
          </cell>
        </row>
        <row r="327">
          <cell r="H327">
            <v>0</v>
          </cell>
          <cell r="I327">
            <v>0</v>
          </cell>
          <cell r="J327">
            <v>0</v>
          </cell>
        </row>
        <row r="327">
          <cell r="L327">
            <v>3390</v>
          </cell>
          <cell r="M327">
            <v>-3390</v>
          </cell>
          <cell r="N327">
            <v>-0.339</v>
          </cell>
          <cell r="O327" t="str">
            <v>S431041</v>
          </cell>
          <cell r="P327" t="str">
            <v>应付</v>
          </cell>
          <cell r="Q327" t="str">
            <v>元</v>
          </cell>
          <cell r="R327" t="str">
            <v>应付-3390元</v>
          </cell>
        </row>
        <row r="328">
          <cell r="A328" t="str">
            <v>S431198</v>
          </cell>
          <cell r="B328" t="str">
            <v>霸州市鑫锐亿科金属制品有限公司</v>
          </cell>
        </row>
        <row r="328">
          <cell r="D328" t="str">
            <v>CNY</v>
          </cell>
          <cell r="E328">
            <v>0</v>
          </cell>
          <cell r="F328">
            <v>0</v>
          </cell>
        </row>
        <row r="328">
          <cell r="H328">
            <v>0</v>
          </cell>
          <cell r="I328">
            <v>0</v>
          </cell>
          <cell r="J328">
            <v>0</v>
          </cell>
        </row>
        <row r="328">
          <cell r="L328">
            <v>0</v>
          </cell>
          <cell r="M328">
            <v>0</v>
          </cell>
          <cell r="N328">
            <v>0</v>
          </cell>
          <cell r="O328" t="str">
            <v>S431198</v>
          </cell>
          <cell r="P328" t="str">
            <v>应付</v>
          </cell>
          <cell r="Q328" t="str">
            <v>元</v>
          </cell>
          <cell r="R328" t="str">
            <v>应付0元</v>
          </cell>
        </row>
        <row r="329">
          <cell r="A329" t="str">
            <v>S432001</v>
          </cell>
          <cell r="B329" t="str">
            <v>南京奥托立夫汽车安全系统有限公司</v>
          </cell>
        </row>
        <row r="329">
          <cell r="D329" t="str">
            <v>CNY</v>
          </cell>
          <cell r="E329">
            <v>-912503.79</v>
          </cell>
          <cell r="F329">
            <v>0</v>
          </cell>
        </row>
        <row r="329">
          <cell r="H329">
            <v>0</v>
          </cell>
          <cell r="I329">
            <v>0</v>
          </cell>
          <cell r="J329">
            <v>0</v>
          </cell>
        </row>
        <row r="329">
          <cell r="L329">
            <v>-912503.79</v>
          </cell>
          <cell r="M329">
            <v>912503.79</v>
          </cell>
          <cell r="N329">
            <v>91.250379</v>
          </cell>
          <cell r="O329" t="str">
            <v>S432001</v>
          </cell>
          <cell r="P329" t="str">
            <v>应付</v>
          </cell>
          <cell r="Q329" t="str">
            <v>元</v>
          </cell>
          <cell r="R329" t="str">
            <v>应付912503.79元</v>
          </cell>
        </row>
        <row r="330">
          <cell r="A330" t="str">
            <v>S432002</v>
          </cell>
          <cell r="B330" t="str">
            <v>江苏全盛座舱技术股份有限公司</v>
          </cell>
        </row>
        <row r="330">
          <cell r="D330" t="str">
            <v>CNY</v>
          </cell>
          <cell r="E330">
            <v>-2387204.69</v>
          </cell>
          <cell r="F330">
            <v>0</v>
          </cell>
        </row>
        <row r="330">
          <cell r="H330">
            <v>0</v>
          </cell>
          <cell r="I330">
            <v>0</v>
          </cell>
          <cell r="J330">
            <v>713525.51</v>
          </cell>
        </row>
        <row r="330">
          <cell r="L330">
            <v>-3100730.2</v>
          </cell>
          <cell r="M330">
            <v>3100730.2</v>
          </cell>
          <cell r="N330">
            <v>310.07302</v>
          </cell>
          <cell r="O330" t="str">
            <v>S432002</v>
          </cell>
          <cell r="P330" t="str">
            <v>应付</v>
          </cell>
          <cell r="Q330" t="str">
            <v>元</v>
          </cell>
          <cell r="R330" t="str">
            <v>应付3100730.2元</v>
          </cell>
        </row>
        <row r="331">
          <cell r="A331" t="str">
            <v>S432003</v>
          </cell>
          <cell r="B331" t="str">
            <v>无锡市汇源机械科技有限公司</v>
          </cell>
        </row>
        <row r="331">
          <cell r="D331" t="str">
            <v>CNY</v>
          </cell>
          <cell r="E331">
            <v>-182685.16</v>
          </cell>
          <cell r="F331">
            <v>0</v>
          </cell>
        </row>
        <row r="331">
          <cell r="H331">
            <v>0</v>
          </cell>
          <cell r="I331">
            <v>0</v>
          </cell>
          <cell r="J331">
            <v>5505.36</v>
          </cell>
        </row>
        <row r="331">
          <cell r="L331">
            <v>-188190.52</v>
          </cell>
          <cell r="M331">
            <v>188190.52</v>
          </cell>
          <cell r="N331">
            <v>18.819052</v>
          </cell>
          <cell r="O331" t="str">
            <v>S432003</v>
          </cell>
          <cell r="P331" t="str">
            <v>应付</v>
          </cell>
          <cell r="Q331" t="str">
            <v>元</v>
          </cell>
          <cell r="R331" t="str">
            <v>应付188190.52元</v>
          </cell>
        </row>
        <row r="332">
          <cell r="A332" t="str">
            <v>S432005</v>
          </cell>
          <cell r="B332" t="str">
            <v>佛吉亚(无锡)座椅部件有限公司</v>
          </cell>
        </row>
        <row r="332">
          <cell r="D332" t="str">
            <v>CNY</v>
          </cell>
          <cell r="E332">
            <v>-3091290.5</v>
          </cell>
          <cell r="F332">
            <v>1180000</v>
          </cell>
        </row>
        <row r="332">
          <cell r="H332">
            <v>1180000</v>
          </cell>
          <cell r="I332">
            <v>118</v>
          </cell>
          <cell r="J332">
            <v>197759.04</v>
          </cell>
        </row>
        <row r="332">
          <cell r="L332">
            <v>-2109049.54</v>
          </cell>
          <cell r="M332">
            <v>2109049.54</v>
          </cell>
          <cell r="N332">
            <v>210.904954</v>
          </cell>
          <cell r="O332" t="str">
            <v>S432005</v>
          </cell>
          <cell r="P332" t="str">
            <v>应付</v>
          </cell>
          <cell r="Q332" t="str">
            <v>元</v>
          </cell>
          <cell r="R332" t="str">
            <v>应付2109049.54元</v>
          </cell>
        </row>
        <row r="333">
          <cell r="A333" t="str">
            <v>S432006</v>
          </cell>
          <cell r="B333" t="str">
            <v>江阴长青工艺品有限公司</v>
          </cell>
        </row>
        <row r="333">
          <cell r="D333" t="str">
            <v>CNY</v>
          </cell>
          <cell r="E333">
            <v>-632354.28</v>
          </cell>
          <cell r="F333">
            <v>0</v>
          </cell>
        </row>
        <row r="333">
          <cell r="H333">
            <v>0</v>
          </cell>
          <cell r="I333">
            <v>0</v>
          </cell>
          <cell r="J333">
            <v>0</v>
          </cell>
        </row>
        <row r="333">
          <cell r="L333">
            <v>-632354.28</v>
          </cell>
          <cell r="M333">
            <v>632354.28</v>
          </cell>
          <cell r="N333">
            <v>63.235428</v>
          </cell>
          <cell r="O333" t="str">
            <v>S432006</v>
          </cell>
          <cell r="P333" t="str">
            <v>应付</v>
          </cell>
          <cell r="Q333" t="str">
            <v>元</v>
          </cell>
          <cell r="R333" t="str">
            <v>应付632354.28元</v>
          </cell>
        </row>
        <row r="334">
          <cell r="A334" t="str">
            <v>S432007</v>
          </cell>
          <cell r="B334" t="str">
            <v>江阴市信佳科贸有限公司</v>
          </cell>
        </row>
        <row r="334">
          <cell r="D334" t="str">
            <v>CNY</v>
          </cell>
          <cell r="E334">
            <v>0</v>
          </cell>
          <cell r="F334">
            <v>0</v>
          </cell>
        </row>
        <row r="334">
          <cell r="H334">
            <v>0</v>
          </cell>
          <cell r="I334">
            <v>0</v>
          </cell>
          <cell r="J334">
            <v>0</v>
          </cell>
        </row>
        <row r="334">
          <cell r="L334">
            <v>0</v>
          </cell>
          <cell r="M334">
            <v>0</v>
          </cell>
          <cell r="N334">
            <v>0</v>
          </cell>
          <cell r="O334" t="str">
            <v>S432007</v>
          </cell>
          <cell r="P334" t="str">
            <v>应付</v>
          </cell>
          <cell r="Q334" t="str">
            <v>元</v>
          </cell>
          <cell r="R334" t="str">
            <v>应付0元</v>
          </cell>
        </row>
        <row r="335">
          <cell r="A335" t="str">
            <v>S432008</v>
          </cell>
          <cell r="B335" t="str">
            <v>徐州华夏电子有限公司</v>
          </cell>
        </row>
        <row r="335">
          <cell r="D335" t="str">
            <v>CNY</v>
          </cell>
          <cell r="E335">
            <v>-580573.37</v>
          </cell>
          <cell r="F335">
            <v>60000</v>
          </cell>
        </row>
        <row r="335">
          <cell r="H335">
            <v>60000</v>
          </cell>
          <cell r="I335">
            <v>6</v>
          </cell>
          <cell r="J335">
            <v>60823.02</v>
          </cell>
        </row>
        <row r="335">
          <cell r="L335">
            <v>-581396.39</v>
          </cell>
          <cell r="M335">
            <v>581396.39</v>
          </cell>
          <cell r="N335">
            <v>58.139639</v>
          </cell>
          <cell r="O335" t="str">
            <v>S432008</v>
          </cell>
          <cell r="P335" t="str">
            <v>应付</v>
          </cell>
          <cell r="Q335" t="str">
            <v>元</v>
          </cell>
          <cell r="R335" t="str">
            <v>应付581396.39元</v>
          </cell>
        </row>
        <row r="336">
          <cell r="A336" t="str">
            <v>S432009</v>
          </cell>
          <cell r="B336" t="str">
            <v>江苏力乐汽车部件股份有限公司</v>
          </cell>
        </row>
        <row r="336">
          <cell r="D336" t="str">
            <v>CNY</v>
          </cell>
          <cell r="E336">
            <v>-7235910.06</v>
          </cell>
          <cell r="F336">
            <v>1300000</v>
          </cell>
        </row>
        <row r="336">
          <cell r="H336">
            <v>1300000</v>
          </cell>
          <cell r="I336">
            <v>130</v>
          </cell>
          <cell r="J336">
            <v>722625.9</v>
          </cell>
        </row>
        <row r="336">
          <cell r="L336">
            <v>-6658535.96</v>
          </cell>
          <cell r="M336">
            <v>6658535.96</v>
          </cell>
          <cell r="N336">
            <v>665.853596</v>
          </cell>
          <cell r="O336" t="str">
            <v>S432009</v>
          </cell>
          <cell r="P336" t="str">
            <v>应付</v>
          </cell>
          <cell r="Q336" t="str">
            <v>元</v>
          </cell>
          <cell r="R336" t="str">
            <v>应付6658535.96元</v>
          </cell>
        </row>
        <row r="337">
          <cell r="A337" t="str">
            <v>S432010</v>
          </cell>
          <cell r="B337" t="str">
            <v>常州华阳万联汽车附件有限公司</v>
          </cell>
        </row>
        <row r="337">
          <cell r="D337" t="str">
            <v>CNY</v>
          </cell>
          <cell r="E337">
            <v>0</v>
          </cell>
          <cell r="F337">
            <v>0</v>
          </cell>
        </row>
        <row r="337">
          <cell r="H337">
            <v>0</v>
          </cell>
          <cell r="I337">
            <v>0</v>
          </cell>
          <cell r="J337">
            <v>0</v>
          </cell>
        </row>
        <row r="337">
          <cell r="L337">
            <v>0</v>
          </cell>
          <cell r="M337">
            <v>0</v>
          </cell>
          <cell r="N337">
            <v>0</v>
          </cell>
          <cell r="O337" t="str">
            <v>S432010</v>
          </cell>
          <cell r="P337" t="str">
            <v>应付</v>
          </cell>
          <cell r="Q337" t="str">
            <v>元</v>
          </cell>
          <cell r="R337" t="str">
            <v>应付0元</v>
          </cell>
        </row>
        <row r="338">
          <cell r="A338" t="str">
            <v>S432011</v>
          </cell>
          <cell r="B338" t="str">
            <v>旷达汽车饰件系统有限公司</v>
          </cell>
        </row>
        <row r="338">
          <cell r="D338" t="str">
            <v>CNY</v>
          </cell>
          <cell r="E338">
            <v>-863148.63</v>
          </cell>
          <cell r="F338">
            <v>102000</v>
          </cell>
          <cell r="G338">
            <v>0.2</v>
          </cell>
          <cell r="H338">
            <v>101999.8</v>
          </cell>
          <cell r="I338">
            <v>10.19998</v>
          </cell>
          <cell r="J338">
            <v>102026.21</v>
          </cell>
        </row>
        <row r="338">
          <cell r="L338">
            <v>-863174.84</v>
          </cell>
          <cell r="M338">
            <v>863174.84</v>
          </cell>
          <cell r="N338">
            <v>86.317484</v>
          </cell>
          <cell r="O338" t="str">
            <v>S432011</v>
          </cell>
          <cell r="P338" t="str">
            <v>应付</v>
          </cell>
          <cell r="Q338" t="str">
            <v>元</v>
          </cell>
          <cell r="R338" t="str">
            <v>应付863174.84元</v>
          </cell>
        </row>
        <row r="339">
          <cell r="A339" t="str">
            <v>S432012</v>
          </cell>
          <cell r="B339" t="str">
            <v>常州市武进创新模具注塑有限公司</v>
          </cell>
        </row>
        <row r="339">
          <cell r="D339" t="str">
            <v>CNY</v>
          </cell>
          <cell r="E339">
            <v>-116683.93</v>
          </cell>
          <cell r="F339">
            <v>0</v>
          </cell>
        </row>
        <row r="339">
          <cell r="H339">
            <v>0</v>
          </cell>
          <cell r="I339">
            <v>0</v>
          </cell>
          <cell r="J339">
            <v>0</v>
          </cell>
        </row>
        <row r="339">
          <cell r="L339">
            <v>-116683.93</v>
          </cell>
          <cell r="M339">
            <v>116683.93</v>
          </cell>
          <cell r="N339">
            <v>11.668393</v>
          </cell>
          <cell r="O339" t="str">
            <v>S432012</v>
          </cell>
          <cell r="P339" t="str">
            <v>应付</v>
          </cell>
          <cell r="Q339" t="str">
            <v>元</v>
          </cell>
          <cell r="R339" t="str">
            <v>应付116683.93元</v>
          </cell>
        </row>
        <row r="340">
          <cell r="A340" t="str">
            <v>S432014</v>
          </cell>
          <cell r="B340" t="str">
            <v>江苏万金汽车零部件制造有限公司</v>
          </cell>
        </row>
        <row r="340">
          <cell r="D340" t="str">
            <v>CNY</v>
          </cell>
          <cell r="E340">
            <v>-1499497.47</v>
          </cell>
          <cell r="F340">
            <v>103000</v>
          </cell>
          <cell r="G340">
            <v>0.3</v>
          </cell>
          <cell r="H340">
            <v>102999.7</v>
          </cell>
          <cell r="I340">
            <v>10.29997</v>
          </cell>
          <cell r="J340">
            <v>86647.84</v>
          </cell>
        </row>
        <row r="340">
          <cell r="L340">
            <v>-1483145.31</v>
          </cell>
          <cell r="M340">
            <v>1483145.31</v>
          </cell>
          <cell r="N340">
            <v>148.314531</v>
          </cell>
          <cell r="O340" t="str">
            <v>S432014</v>
          </cell>
          <cell r="P340" t="str">
            <v>应付</v>
          </cell>
          <cell r="Q340" t="str">
            <v>元</v>
          </cell>
          <cell r="R340" t="str">
            <v>应付1483145.31元</v>
          </cell>
        </row>
        <row r="341">
          <cell r="A341" t="str">
            <v>S432015</v>
          </cell>
          <cell r="B341" t="str">
            <v>江苏忠明祥和精工股份有限公司</v>
          </cell>
        </row>
        <row r="341">
          <cell r="D341" t="str">
            <v>CNY</v>
          </cell>
          <cell r="E341">
            <v>0</v>
          </cell>
          <cell r="F341">
            <v>0</v>
          </cell>
        </row>
        <row r="341">
          <cell r="H341">
            <v>0</v>
          </cell>
          <cell r="I341">
            <v>0</v>
          </cell>
          <cell r="J341">
            <v>0</v>
          </cell>
        </row>
        <row r="341">
          <cell r="L341">
            <v>0</v>
          </cell>
          <cell r="M341">
            <v>0</v>
          </cell>
          <cell r="N341">
            <v>0</v>
          </cell>
          <cell r="O341" t="str">
            <v>S432015</v>
          </cell>
          <cell r="P341" t="str">
            <v>应付</v>
          </cell>
          <cell r="Q341" t="str">
            <v>元</v>
          </cell>
          <cell r="R341" t="str">
            <v>应付0元</v>
          </cell>
        </row>
        <row r="342">
          <cell r="A342" t="str">
            <v>S432016</v>
          </cell>
          <cell r="B342" t="str">
            <v>美视伊汽车镜控(苏州)有限公司</v>
          </cell>
        </row>
        <row r="342">
          <cell r="D342" t="str">
            <v>CNY</v>
          </cell>
          <cell r="E342">
            <v>-233817.34</v>
          </cell>
          <cell r="F342">
            <v>50000</v>
          </cell>
        </row>
        <row r="342">
          <cell r="H342">
            <v>50000</v>
          </cell>
          <cell r="I342">
            <v>5</v>
          </cell>
          <cell r="J342">
            <v>51256.8</v>
          </cell>
        </row>
        <row r="342">
          <cell r="L342">
            <v>-235074.14</v>
          </cell>
          <cell r="M342">
            <v>235074.14</v>
          </cell>
          <cell r="N342">
            <v>23.507414</v>
          </cell>
          <cell r="O342" t="str">
            <v>S432016</v>
          </cell>
          <cell r="P342" t="str">
            <v>应付</v>
          </cell>
          <cell r="Q342" t="str">
            <v>元</v>
          </cell>
          <cell r="R342" t="str">
            <v>应付235074.14元</v>
          </cell>
        </row>
        <row r="343">
          <cell r="A343" t="str">
            <v>S432017</v>
          </cell>
          <cell r="B343" t="str">
            <v>苏州市荣威模具有限公司</v>
          </cell>
        </row>
        <row r="343">
          <cell r="D343" t="str">
            <v>CNY</v>
          </cell>
          <cell r="E343">
            <v>-1662170</v>
          </cell>
          <cell r="F343">
            <v>0</v>
          </cell>
        </row>
        <row r="343">
          <cell r="H343">
            <v>0</v>
          </cell>
          <cell r="I343">
            <v>0</v>
          </cell>
          <cell r="J343">
            <v>0</v>
          </cell>
        </row>
        <row r="343">
          <cell r="L343">
            <v>-1662170</v>
          </cell>
          <cell r="M343">
            <v>1662170</v>
          </cell>
          <cell r="N343">
            <v>166.217</v>
          </cell>
          <cell r="O343" t="str">
            <v>S432017</v>
          </cell>
          <cell r="P343" t="str">
            <v>应付</v>
          </cell>
          <cell r="Q343" t="str">
            <v>元</v>
          </cell>
          <cell r="R343" t="str">
            <v>应付1662170元</v>
          </cell>
        </row>
        <row r="344">
          <cell r="A344" t="str">
            <v>S432018</v>
          </cell>
          <cell r="B344" t="str">
            <v>苏州安嘉自动化设备有限公司</v>
          </cell>
        </row>
        <row r="344">
          <cell r="D344" t="str">
            <v>CNY</v>
          </cell>
          <cell r="E344">
            <v>0</v>
          </cell>
          <cell r="F344">
            <v>0</v>
          </cell>
        </row>
        <row r="344">
          <cell r="H344">
            <v>0</v>
          </cell>
          <cell r="I344">
            <v>0</v>
          </cell>
          <cell r="J344">
            <v>0</v>
          </cell>
        </row>
        <row r="344">
          <cell r="L344">
            <v>0</v>
          </cell>
          <cell r="M344">
            <v>0</v>
          </cell>
          <cell r="N344">
            <v>0</v>
          </cell>
          <cell r="O344" t="str">
            <v>S432018</v>
          </cell>
          <cell r="P344" t="str">
            <v>应付</v>
          </cell>
          <cell r="Q344" t="str">
            <v>元</v>
          </cell>
          <cell r="R344" t="str">
            <v>应付0元</v>
          </cell>
        </row>
        <row r="345">
          <cell r="A345" t="str">
            <v>S432019</v>
          </cell>
          <cell r="B345" t="str">
            <v>苏州苏宁标准件有限公司</v>
          </cell>
        </row>
        <row r="345">
          <cell r="D345" t="str">
            <v>CNY</v>
          </cell>
          <cell r="E345">
            <v>0</v>
          </cell>
          <cell r="F345">
            <v>0</v>
          </cell>
        </row>
        <row r="345">
          <cell r="H345">
            <v>0</v>
          </cell>
          <cell r="I345">
            <v>0</v>
          </cell>
          <cell r="J345">
            <v>0</v>
          </cell>
        </row>
        <row r="345">
          <cell r="L345">
            <v>0</v>
          </cell>
          <cell r="M345">
            <v>0</v>
          </cell>
          <cell r="N345">
            <v>0</v>
          </cell>
          <cell r="O345" t="str">
            <v>S432019</v>
          </cell>
          <cell r="P345" t="str">
            <v>应付</v>
          </cell>
          <cell r="Q345" t="str">
            <v>元</v>
          </cell>
          <cell r="R345" t="str">
            <v>应付0元</v>
          </cell>
        </row>
        <row r="346">
          <cell r="A346" t="str">
            <v>S432020</v>
          </cell>
          <cell r="B346" t="str">
            <v>恺博(常熟)座椅机械部件有限公司</v>
          </cell>
        </row>
        <row r="346">
          <cell r="D346" t="str">
            <v>CNY</v>
          </cell>
          <cell r="E346">
            <v>-2106160.4</v>
          </cell>
          <cell r="F346">
            <v>500000</v>
          </cell>
        </row>
        <row r="346">
          <cell r="H346">
            <v>500000</v>
          </cell>
          <cell r="I346">
            <v>50</v>
          </cell>
          <cell r="J346">
            <v>201989.76</v>
          </cell>
        </row>
        <row r="346">
          <cell r="L346">
            <v>-1808150.16</v>
          </cell>
          <cell r="M346">
            <v>1808150.16</v>
          </cell>
          <cell r="N346">
            <v>180.815016</v>
          </cell>
          <cell r="O346" t="str">
            <v>S432020</v>
          </cell>
          <cell r="P346" t="str">
            <v>应付</v>
          </cell>
          <cell r="Q346" t="str">
            <v>元</v>
          </cell>
          <cell r="R346" t="str">
            <v>应付1808150.16元</v>
          </cell>
        </row>
        <row r="347">
          <cell r="A347" t="str">
            <v>S432021</v>
          </cell>
          <cell r="B347" t="str">
            <v>江苏艾文德悦达汽车内饰有限公司</v>
          </cell>
        </row>
        <row r="347">
          <cell r="D347" t="str">
            <v>CNY</v>
          </cell>
          <cell r="E347">
            <v>0</v>
          </cell>
          <cell r="F347">
            <v>0</v>
          </cell>
        </row>
        <row r="347">
          <cell r="H347">
            <v>0</v>
          </cell>
          <cell r="I347">
            <v>0</v>
          </cell>
          <cell r="J347">
            <v>0</v>
          </cell>
        </row>
        <row r="347">
          <cell r="L347">
            <v>0</v>
          </cell>
          <cell r="M347">
            <v>0</v>
          </cell>
          <cell r="N347">
            <v>0</v>
          </cell>
          <cell r="O347" t="str">
            <v>S432021</v>
          </cell>
          <cell r="P347" t="str">
            <v>应付</v>
          </cell>
          <cell r="Q347" t="str">
            <v>元</v>
          </cell>
          <cell r="R347" t="str">
            <v>应付0元</v>
          </cell>
        </row>
        <row r="348">
          <cell r="A348" t="str">
            <v>S432023</v>
          </cell>
          <cell r="B348" t="str">
            <v>浙江万福机电科技有限公司</v>
          </cell>
        </row>
        <row r="348">
          <cell r="D348" t="str">
            <v>CNY</v>
          </cell>
          <cell r="E348">
            <v>-29701</v>
          </cell>
          <cell r="F348">
            <v>3439</v>
          </cell>
        </row>
        <row r="348">
          <cell r="H348">
            <v>3439</v>
          </cell>
          <cell r="I348">
            <v>0.3439</v>
          </cell>
          <cell r="J348">
            <v>0</v>
          </cell>
        </row>
        <row r="348">
          <cell r="L348">
            <v>-26262</v>
          </cell>
          <cell r="M348">
            <v>26262</v>
          </cell>
          <cell r="N348">
            <v>2.6262</v>
          </cell>
          <cell r="O348" t="str">
            <v>S432023</v>
          </cell>
          <cell r="P348" t="str">
            <v>应付</v>
          </cell>
          <cell r="Q348" t="str">
            <v>元</v>
          </cell>
          <cell r="R348" t="str">
            <v>应付26262元</v>
          </cell>
        </row>
        <row r="349">
          <cell r="A349" t="str">
            <v>S432024</v>
          </cell>
          <cell r="B349" t="str">
            <v>江阴市达安汽车零部件有限公司</v>
          </cell>
        </row>
        <row r="349">
          <cell r="D349" t="str">
            <v>CNY</v>
          </cell>
          <cell r="E349">
            <v>0</v>
          </cell>
          <cell r="F349">
            <v>0</v>
          </cell>
        </row>
        <row r="349">
          <cell r="H349">
            <v>0</v>
          </cell>
          <cell r="I349">
            <v>0</v>
          </cell>
          <cell r="J349">
            <v>0</v>
          </cell>
        </row>
        <row r="349">
          <cell r="L349">
            <v>0</v>
          </cell>
          <cell r="M349">
            <v>0</v>
          </cell>
          <cell r="N349">
            <v>0</v>
          </cell>
          <cell r="O349" t="str">
            <v>S432024</v>
          </cell>
          <cell r="P349" t="str">
            <v>应付</v>
          </cell>
          <cell r="Q349" t="str">
            <v>元</v>
          </cell>
          <cell r="R349" t="str">
            <v>应付0元</v>
          </cell>
        </row>
        <row r="350">
          <cell r="A350" t="str">
            <v>S432025</v>
          </cell>
          <cell r="B350" t="str">
            <v>苏州高登威科技股份有限公司</v>
          </cell>
        </row>
        <row r="350">
          <cell r="D350" t="str">
            <v>CNY</v>
          </cell>
          <cell r="E350">
            <v>-526700</v>
          </cell>
          <cell r="F350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</row>
        <row r="350">
          <cell r="L350">
            <v>-526700</v>
          </cell>
          <cell r="M350">
            <v>526700</v>
          </cell>
          <cell r="N350">
            <v>52.67</v>
          </cell>
          <cell r="O350" t="str">
            <v>S432025</v>
          </cell>
          <cell r="P350" t="str">
            <v>应付</v>
          </cell>
          <cell r="Q350" t="str">
            <v>元</v>
          </cell>
          <cell r="R350" t="str">
            <v>应付526700元</v>
          </cell>
        </row>
        <row r="351">
          <cell r="A351" t="str">
            <v>S432026</v>
          </cell>
          <cell r="B351" t="str">
            <v>昆山市鸿毅达精密模具有限公司</v>
          </cell>
        </row>
        <row r="351">
          <cell r="D351" t="str">
            <v>CNY</v>
          </cell>
          <cell r="E351">
            <v>0</v>
          </cell>
          <cell r="F351">
            <v>0</v>
          </cell>
        </row>
        <row r="351">
          <cell r="H351">
            <v>0</v>
          </cell>
          <cell r="I351">
            <v>0</v>
          </cell>
          <cell r="J351">
            <v>0</v>
          </cell>
        </row>
        <row r="351">
          <cell r="L351">
            <v>0</v>
          </cell>
          <cell r="M351">
            <v>0</v>
          </cell>
          <cell r="N351">
            <v>0</v>
          </cell>
          <cell r="O351" t="str">
            <v>S432026</v>
          </cell>
          <cell r="P351" t="str">
            <v>应付</v>
          </cell>
          <cell r="Q351" t="str">
            <v>元</v>
          </cell>
          <cell r="R351" t="str">
            <v>应付0元</v>
          </cell>
        </row>
        <row r="352">
          <cell r="A352" t="str">
            <v>S432028</v>
          </cell>
          <cell r="B352" t="str">
            <v>江阴宝曼电子科技有限公司</v>
          </cell>
        </row>
        <row r="352">
          <cell r="D352" t="str">
            <v>CNY</v>
          </cell>
          <cell r="E352">
            <v>29832</v>
          </cell>
          <cell r="F352">
            <v>30000</v>
          </cell>
          <cell r="G352">
            <v>3</v>
          </cell>
          <cell r="H352">
            <v>29997</v>
          </cell>
          <cell r="I352">
            <v>2.9997</v>
          </cell>
          <cell r="J352">
            <v>59805.03</v>
          </cell>
        </row>
        <row r="352">
          <cell r="L352">
            <v>26.9700000000012</v>
          </cell>
          <cell r="M352">
            <v>-26.9700000000012</v>
          </cell>
          <cell r="N352">
            <v>-0.00269700000000012</v>
          </cell>
          <cell r="O352" t="str">
            <v>S432028</v>
          </cell>
          <cell r="P352" t="str">
            <v>应付</v>
          </cell>
          <cell r="Q352" t="str">
            <v>元</v>
          </cell>
          <cell r="R352" t="str">
            <v>应付-26.9700000000012元</v>
          </cell>
        </row>
        <row r="353">
          <cell r="A353" t="str">
            <v>S432030</v>
          </cell>
          <cell r="B353" t="str">
            <v>无锡市宏伟彩印包装有限公司</v>
          </cell>
        </row>
        <row r="353">
          <cell r="D353" t="str">
            <v>CNY</v>
          </cell>
          <cell r="E353">
            <v>0</v>
          </cell>
          <cell r="F353">
            <v>0</v>
          </cell>
        </row>
        <row r="353">
          <cell r="H353">
            <v>0</v>
          </cell>
          <cell r="I353">
            <v>0</v>
          </cell>
          <cell r="J353">
            <v>0</v>
          </cell>
        </row>
        <row r="353">
          <cell r="L353">
            <v>0</v>
          </cell>
          <cell r="M353">
            <v>0</v>
          </cell>
          <cell r="N353">
            <v>0</v>
          </cell>
          <cell r="O353" t="str">
            <v>S432030</v>
          </cell>
          <cell r="P353" t="str">
            <v>应付</v>
          </cell>
          <cell r="Q353" t="str">
            <v>元</v>
          </cell>
          <cell r="R353" t="str">
            <v>应付0元</v>
          </cell>
        </row>
        <row r="354">
          <cell r="A354" t="str">
            <v>S432032</v>
          </cell>
          <cell r="B354" t="str">
            <v>明阳科技(苏州)股份有限公司</v>
          </cell>
        </row>
        <row r="354">
          <cell r="D354" t="str">
            <v>CNY</v>
          </cell>
          <cell r="E354">
            <v>0</v>
          </cell>
          <cell r="F354">
            <v>0</v>
          </cell>
        </row>
        <row r="354">
          <cell r="H354">
            <v>0</v>
          </cell>
          <cell r="I354">
            <v>0</v>
          </cell>
          <cell r="J354">
            <v>0</v>
          </cell>
        </row>
        <row r="354">
          <cell r="L354">
            <v>0</v>
          </cell>
          <cell r="M354">
            <v>0</v>
          </cell>
          <cell r="N354">
            <v>0</v>
          </cell>
          <cell r="O354" t="str">
            <v>S432032</v>
          </cell>
          <cell r="P354" t="str">
            <v>应付</v>
          </cell>
          <cell r="Q354" t="str">
            <v>元</v>
          </cell>
          <cell r="R354" t="str">
            <v>应付0元</v>
          </cell>
        </row>
        <row r="355">
          <cell r="A355" t="str">
            <v>S432033</v>
          </cell>
          <cell r="B355" t="str">
            <v>南京磐纳科技发展有限公司</v>
          </cell>
        </row>
        <row r="355">
          <cell r="D355" t="str">
            <v>CNY</v>
          </cell>
          <cell r="E355">
            <v>1000.38</v>
          </cell>
          <cell r="F355">
            <v>0</v>
          </cell>
        </row>
        <row r="355">
          <cell r="H355">
            <v>0</v>
          </cell>
          <cell r="I355">
            <v>0</v>
          </cell>
          <cell r="J355">
            <v>0</v>
          </cell>
        </row>
        <row r="355">
          <cell r="L355">
            <v>1000.38</v>
          </cell>
          <cell r="M355">
            <v>-1000.38</v>
          </cell>
          <cell r="N355">
            <v>-0.100038</v>
          </cell>
          <cell r="O355" t="str">
            <v>S432033</v>
          </cell>
          <cell r="P355" t="str">
            <v>应付</v>
          </cell>
          <cell r="Q355" t="str">
            <v>元</v>
          </cell>
          <cell r="R355" t="str">
            <v>应付-1000.38元</v>
          </cell>
        </row>
        <row r="356">
          <cell r="A356" t="str">
            <v>S432034</v>
          </cell>
          <cell r="B356" t="str">
            <v>上锐(常州)供应链管理有限公司</v>
          </cell>
        </row>
        <row r="356">
          <cell r="D356" t="str">
            <v>CNY</v>
          </cell>
          <cell r="E356">
            <v>-450250.33</v>
          </cell>
          <cell r="F356">
            <v>60000</v>
          </cell>
        </row>
        <row r="356">
          <cell r="H356">
            <v>60000</v>
          </cell>
          <cell r="I356">
            <v>6</v>
          </cell>
          <cell r="J356">
            <v>30917.65</v>
          </cell>
        </row>
        <row r="356">
          <cell r="L356">
            <v>-421167.98</v>
          </cell>
          <cell r="M356">
            <v>421167.98</v>
          </cell>
          <cell r="N356">
            <v>42.116798</v>
          </cell>
          <cell r="O356" t="str">
            <v>S432034</v>
          </cell>
          <cell r="P356" t="str">
            <v>应付</v>
          </cell>
          <cell r="Q356" t="str">
            <v>元</v>
          </cell>
          <cell r="R356" t="str">
            <v>应付421167.98元</v>
          </cell>
        </row>
        <row r="357">
          <cell r="A357" t="str">
            <v>S432035</v>
          </cell>
          <cell r="B357" t="str">
            <v>江阴市宏丰塑业有限公司</v>
          </cell>
        </row>
        <row r="357">
          <cell r="D357" t="str">
            <v>CNY</v>
          </cell>
          <cell r="E357">
            <v>-109909.99</v>
          </cell>
          <cell r="F357">
            <v>20000</v>
          </cell>
        </row>
        <row r="357">
          <cell r="H357">
            <v>20000</v>
          </cell>
          <cell r="I357">
            <v>2</v>
          </cell>
          <cell r="J357">
            <v>0</v>
          </cell>
        </row>
        <row r="357">
          <cell r="L357">
            <v>-89909.99</v>
          </cell>
          <cell r="M357">
            <v>89909.99</v>
          </cell>
          <cell r="N357">
            <v>8.990999</v>
          </cell>
          <cell r="O357" t="str">
            <v>S432035</v>
          </cell>
          <cell r="P357" t="str">
            <v>应付</v>
          </cell>
          <cell r="Q357" t="str">
            <v>元</v>
          </cell>
          <cell r="R357" t="str">
            <v>应付89909.99元</v>
          </cell>
        </row>
        <row r="358">
          <cell r="A358" t="str">
            <v>S432036</v>
          </cell>
          <cell r="B358" t="str">
            <v>常州立天汽车零部件有限公司</v>
          </cell>
        </row>
        <row r="358">
          <cell r="D358" t="str">
            <v>CNY</v>
          </cell>
          <cell r="E358">
            <v>-497426.57</v>
          </cell>
          <cell r="F358">
            <v>0</v>
          </cell>
        </row>
        <row r="358">
          <cell r="H358">
            <v>0</v>
          </cell>
          <cell r="I358">
            <v>0</v>
          </cell>
          <cell r="J358">
            <v>90897.2</v>
          </cell>
        </row>
        <row r="358">
          <cell r="L358">
            <v>-588323.77</v>
          </cell>
          <cell r="M358">
            <v>588323.77</v>
          </cell>
          <cell r="N358">
            <v>58.832377</v>
          </cell>
          <cell r="O358" t="str">
            <v>S432036</v>
          </cell>
          <cell r="P358" t="str">
            <v>应付</v>
          </cell>
          <cell r="Q358" t="str">
            <v>元</v>
          </cell>
          <cell r="R358" t="str">
            <v>应付588323.77元</v>
          </cell>
        </row>
        <row r="359">
          <cell r="A359" t="str">
            <v>S432037</v>
          </cell>
          <cell r="B359" t="str">
            <v>苏世博(南京)减振系统有限公司</v>
          </cell>
        </row>
        <row r="359">
          <cell r="D359" t="str">
            <v>CNY</v>
          </cell>
          <cell r="E359">
            <v>-2580526.36</v>
          </cell>
          <cell r="F359">
            <v>100000</v>
          </cell>
        </row>
        <row r="359">
          <cell r="H359">
            <v>100000</v>
          </cell>
          <cell r="I359">
            <v>10</v>
          </cell>
          <cell r="J359">
            <v>0</v>
          </cell>
        </row>
        <row r="359">
          <cell r="L359">
            <v>-2480526.36</v>
          </cell>
          <cell r="M359">
            <v>2480526.36</v>
          </cell>
          <cell r="N359">
            <v>248.052636</v>
          </cell>
          <cell r="O359" t="str">
            <v>S432037</v>
          </cell>
          <cell r="P359" t="str">
            <v>应付</v>
          </cell>
          <cell r="Q359" t="str">
            <v>元</v>
          </cell>
          <cell r="R359" t="str">
            <v>应付2480526.36元</v>
          </cell>
        </row>
        <row r="360">
          <cell r="A360" t="str">
            <v>S432038</v>
          </cell>
          <cell r="B360" t="str">
            <v>常州市正力制镜有限公司</v>
          </cell>
        </row>
        <row r="360">
          <cell r="D360" t="str">
            <v>CNY</v>
          </cell>
          <cell r="E360">
            <v>-431478.5</v>
          </cell>
          <cell r="F360">
            <v>0</v>
          </cell>
        </row>
        <row r="360">
          <cell r="H360">
            <v>0</v>
          </cell>
          <cell r="I360">
            <v>0</v>
          </cell>
          <cell r="J360">
            <v>0</v>
          </cell>
        </row>
        <row r="360">
          <cell r="L360">
            <v>-431478.5</v>
          </cell>
          <cell r="M360">
            <v>431478.5</v>
          </cell>
          <cell r="N360">
            <v>43.14785</v>
          </cell>
          <cell r="O360" t="str">
            <v>S432038</v>
          </cell>
          <cell r="P360" t="str">
            <v>应付</v>
          </cell>
          <cell r="Q360" t="str">
            <v>元</v>
          </cell>
          <cell r="R360" t="str">
            <v>应付431478.5元</v>
          </cell>
        </row>
        <row r="361">
          <cell r="A361" t="str">
            <v>S432039</v>
          </cell>
          <cell r="B361" t="str">
            <v>吴江市拓研电子材料有限公司</v>
          </cell>
        </row>
        <row r="361">
          <cell r="D361" t="str">
            <v>CNY</v>
          </cell>
          <cell r="E361">
            <v>883.900000000001</v>
          </cell>
          <cell r="F361">
            <v>0</v>
          </cell>
        </row>
        <row r="361">
          <cell r="H361">
            <v>0</v>
          </cell>
          <cell r="I361">
            <v>0</v>
          </cell>
          <cell r="J361">
            <v>0</v>
          </cell>
        </row>
        <row r="361">
          <cell r="L361">
            <v>883.900000000001</v>
          </cell>
          <cell r="M361">
            <v>-883.900000000001</v>
          </cell>
          <cell r="N361">
            <v>-0.0883900000000001</v>
          </cell>
          <cell r="O361" t="str">
            <v>S432039</v>
          </cell>
          <cell r="P361" t="str">
            <v>应付</v>
          </cell>
          <cell r="Q361" t="str">
            <v>元</v>
          </cell>
          <cell r="R361" t="str">
            <v>应付-883.900000000001元</v>
          </cell>
        </row>
        <row r="362">
          <cell r="A362" t="str">
            <v>S432040</v>
          </cell>
          <cell r="B362" t="str">
            <v>高邮泽川机电有限公司</v>
          </cell>
        </row>
        <row r="362">
          <cell r="D362" t="str">
            <v>CNY</v>
          </cell>
          <cell r="E362">
            <v>0</v>
          </cell>
          <cell r="F362">
            <v>0</v>
          </cell>
        </row>
        <row r="362">
          <cell r="H362">
            <v>0</v>
          </cell>
          <cell r="I362">
            <v>0</v>
          </cell>
          <cell r="J362">
            <v>0</v>
          </cell>
        </row>
        <row r="362">
          <cell r="L362">
            <v>0</v>
          </cell>
          <cell r="M362">
            <v>0</v>
          </cell>
          <cell r="N362">
            <v>0</v>
          </cell>
          <cell r="O362" t="e">
            <v>#N/A</v>
          </cell>
          <cell r="P362" t="str">
            <v>应付</v>
          </cell>
          <cell r="Q362" t="str">
            <v>元</v>
          </cell>
          <cell r="R362" t="str">
            <v>应付0元</v>
          </cell>
        </row>
        <row r="363">
          <cell r="A363" t="str">
            <v>S432041</v>
          </cell>
          <cell r="B363" t="str">
            <v>无锡鑫岳祥特钢有限公司</v>
          </cell>
        </row>
        <row r="363">
          <cell r="D363" t="str">
            <v>CNY</v>
          </cell>
          <cell r="E363">
            <v>0</v>
          </cell>
          <cell r="F363">
            <v>0</v>
          </cell>
        </row>
        <row r="363">
          <cell r="H363">
            <v>0</v>
          </cell>
          <cell r="I363">
            <v>0</v>
          </cell>
          <cell r="J363">
            <v>0</v>
          </cell>
        </row>
        <row r="363">
          <cell r="L363">
            <v>0</v>
          </cell>
          <cell r="M363">
            <v>0</v>
          </cell>
          <cell r="N363">
            <v>0</v>
          </cell>
          <cell r="O363" t="e">
            <v>#N/A</v>
          </cell>
          <cell r="P363" t="str">
            <v>应付</v>
          </cell>
          <cell r="Q363" t="str">
            <v>元</v>
          </cell>
          <cell r="R363" t="str">
            <v>应付0元</v>
          </cell>
        </row>
        <row r="364">
          <cell r="A364" t="str">
            <v>S432042</v>
          </cell>
          <cell r="B364" t="str">
            <v>江苏凌派通信科技有限公司</v>
          </cell>
        </row>
        <row r="364">
          <cell r="D364" t="str">
            <v>CNY</v>
          </cell>
          <cell r="E364">
            <v>-151473.39</v>
          </cell>
          <cell r="F364">
            <v>0</v>
          </cell>
        </row>
        <row r="364">
          <cell r="H364">
            <v>0</v>
          </cell>
          <cell r="I364">
            <v>0</v>
          </cell>
          <cell r="J364">
            <v>0</v>
          </cell>
        </row>
        <row r="364">
          <cell r="L364">
            <v>-151473.39</v>
          </cell>
          <cell r="M364">
            <v>151473.39</v>
          </cell>
          <cell r="N364">
            <v>15.147339</v>
          </cell>
          <cell r="O364" t="str">
            <v>S432042</v>
          </cell>
          <cell r="P364" t="str">
            <v>应付</v>
          </cell>
          <cell r="Q364" t="str">
            <v>元</v>
          </cell>
          <cell r="R364" t="str">
            <v>应付151473.39元</v>
          </cell>
        </row>
        <row r="365">
          <cell r="A365" t="str">
            <v>S432043</v>
          </cell>
          <cell r="B365" t="str">
            <v>派博乐安全设备（苏州）有限公司</v>
          </cell>
        </row>
        <row r="365">
          <cell r="D365" t="str">
            <v>CNY</v>
          </cell>
          <cell r="E365">
            <v>0</v>
          </cell>
          <cell r="F365">
            <v>0</v>
          </cell>
        </row>
        <row r="365">
          <cell r="H365">
            <v>0</v>
          </cell>
          <cell r="I365">
            <v>0</v>
          </cell>
          <cell r="J365">
            <v>0</v>
          </cell>
        </row>
        <row r="365">
          <cell r="L365">
            <v>0</v>
          </cell>
          <cell r="M365">
            <v>0</v>
          </cell>
          <cell r="N365">
            <v>0</v>
          </cell>
          <cell r="O365" t="str">
            <v>S432043</v>
          </cell>
          <cell r="P365" t="str">
            <v>应付</v>
          </cell>
          <cell r="Q365" t="str">
            <v>元</v>
          </cell>
          <cell r="R365" t="str">
            <v>应付0元</v>
          </cell>
        </row>
        <row r="366">
          <cell r="A366" t="str">
            <v>S432044</v>
          </cell>
          <cell r="B366" t="str">
            <v>常州市鹏逸汽车附件有限公司</v>
          </cell>
        </row>
        <row r="366">
          <cell r="D366" t="str">
            <v>CNY</v>
          </cell>
          <cell r="E366">
            <v>-11610.75</v>
          </cell>
          <cell r="F366">
            <v>0</v>
          </cell>
        </row>
        <row r="366">
          <cell r="H366">
            <v>0</v>
          </cell>
          <cell r="I366">
            <v>0</v>
          </cell>
          <cell r="J366">
            <v>0</v>
          </cell>
        </row>
        <row r="366">
          <cell r="L366">
            <v>-11610.75</v>
          </cell>
          <cell r="M366">
            <v>11610.75</v>
          </cell>
          <cell r="N366">
            <v>1.161075</v>
          </cell>
          <cell r="O366" t="str">
            <v>S432044</v>
          </cell>
          <cell r="P366" t="str">
            <v>应付</v>
          </cell>
          <cell r="Q366" t="str">
            <v>元</v>
          </cell>
          <cell r="R366" t="str">
            <v>应付11610.75元</v>
          </cell>
        </row>
        <row r="367">
          <cell r="A367" t="str">
            <v>S432045</v>
          </cell>
          <cell r="B367" t="str">
            <v>苏州宏逸汽车零部件有限公司</v>
          </cell>
        </row>
        <row r="367">
          <cell r="D367" t="str">
            <v>CNY</v>
          </cell>
          <cell r="E367">
            <v>-304334</v>
          </cell>
          <cell r="F367">
            <v>0</v>
          </cell>
        </row>
        <row r="367">
          <cell r="H367">
            <v>0</v>
          </cell>
          <cell r="I367">
            <v>0</v>
          </cell>
          <cell r="J367">
            <v>17280</v>
          </cell>
        </row>
        <row r="367">
          <cell r="L367">
            <v>-321614</v>
          </cell>
          <cell r="M367">
            <v>321614</v>
          </cell>
          <cell r="N367">
            <v>32.1614</v>
          </cell>
          <cell r="O367" t="str">
            <v>S432045</v>
          </cell>
          <cell r="P367" t="str">
            <v>应付</v>
          </cell>
          <cell r="Q367" t="str">
            <v>元</v>
          </cell>
          <cell r="R367" t="str">
            <v>应付321614元</v>
          </cell>
        </row>
        <row r="368">
          <cell r="A368" t="str">
            <v>S432046</v>
          </cell>
          <cell r="B368" t="str">
            <v>江苏福美汽车镜有限公司</v>
          </cell>
        </row>
        <row r="368">
          <cell r="D368" t="str">
            <v>CNY</v>
          </cell>
          <cell r="E368">
            <v>-155940</v>
          </cell>
          <cell r="F368">
            <v>0</v>
          </cell>
        </row>
        <row r="368">
          <cell r="H368">
            <v>0</v>
          </cell>
          <cell r="I368">
            <v>0</v>
          </cell>
          <cell r="J368">
            <v>0</v>
          </cell>
        </row>
        <row r="368">
          <cell r="L368">
            <v>-155940</v>
          </cell>
          <cell r="M368">
            <v>155940</v>
          </cell>
          <cell r="N368">
            <v>15.594</v>
          </cell>
          <cell r="O368" t="str">
            <v>S432046</v>
          </cell>
          <cell r="P368" t="str">
            <v>应付</v>
          </cell>
          <cell r="Q368" t="str">
            <v>元</v>
          </cell>
          <cell r="R368" t="str">
            <v>应付155940元</v>
          </cell>
        </row>
        <row r="369">
          <cell r="A369" t="str">
            <v>S432047</v>
          </cell>
          <cell r="B369" t="str">
            <v>南通天飙汽车用品有限公司</v>
          </cell>
        </row>
        <row r="369">
          <cell r="D369" t="str">
            <v>CNY</v>
          </cell>
          <cell r="E369">
            <v>1.45519152283669e-11</v>
          </cell>
          <cell r="F369">
            <v>0</v>
          </cell>
        </row>
        <row r="369">
          <cell r="H369">
            <v>0</v>
          </cell>
          <cell r="I369">
            <v>0</v>
          </cell>
          <cell r="J369">
            <v>0</v>
          </cell>
        </row>
        <row r="369">
          <cell r="L369">
            <v>1.45519152283669e-11</v>
          </cell>
          <cell r="M369">
            <v>0</v>
          </cell>
          <cell r="N369">
            <v>0</v>
          </cell>
          <cell r="O369" t="str">
            <v>S432047</v>
          </cell>
          <cell r="P369" t="str">
            <v>应付</v>
          </cell>
          <cell r="Q369" t="str">
            <v>元</v>
          </cell>
          <cell r="R369" t="str">
            <v>应付0元</v>
          </cell>
        </row>
        <row r="370">
          <cell r="A370" t="str">
            <v>S432049</v>
          </cell>
          <cell r="B370" t="str">
            <v>徐州派特控制技术有限公司</v>
          </cell>
        </row>
        <row r="370">
          <cell r="D370" t="str">
            <v>CNY</v>
          </cell>
          <cell r="E370">
            <v>-33528</v>
          </cell>
          <cell r="F370">
            <v>0</v>
          </cell>
        </row>
        <row r="370">
          <cell r="H370">
            <v>0</v>
          </cell>
          <cell r="I370">
            <v>0</v>
          </cell>
          <cell r="J370">
            <v>0</v>
          </cell>
        </row>
        <row r="370">
          <cell r="L370">
            <v>-33528</v>
          </cell>
          <cell r="M370">
            <v>33528</v>
          </cell>
          <cell r="N370">
            <v>3.3528</v>
          </cell>
          <cell r="O370" t="str">
            <v>S432049</v>
          </cell>
          <cell r="P370" t="str">
            <v>应付</v>
          </cell>
          <cell r="Q370" t="str">
            <v>元</v>
          </cell>
          <cell r="R370" t="str">
            <v>应付33528元</v>
          </cell>
        </row>
        <row r="371">
          <cell r="A371" t="str">
            <v>S432050</v>
          </cell>
          <cell r="B371" t="str">
            <v>苏州道安自动化技术有限公司</v>
          </cell>
        </row>
        <row r="371">
          <cell r="D371" t="str">
            <v>CNY</v>
          </cell>
          <cell r="E371">
            <v>0</v>
          </cell>
          <cell r="F371">
            <v>0</v>
          </cell>
        </row>
        <row r="371">
          <cell r="H371">
            <v>0</v>
          </cell>
          <cell r="I371">
            <v>0</v>
          </cell>
          <cell r="J371">
            <v>0</v>
          </cell>
        </row>
        <row r="371">
          <cell r="L371">
            <v>0</v>
          </cell>
          <cell r="M371">
            <v>0</v>
          </cell>
          <cell r="N371">
            <v>0</v>
          </cell>
          <cell r="O371" t="str">
            <v>S432050</v>
          </cell>
          <cell r="P371" t="str">
            <v>应付</v>
          </cell>
          <cell r="Q371" t="str">
            <v>元</v>
          </cell>
          <cell r="R371" t="str">
            <v>应付0元</v>
          </cell>
        </row>
        <row r="372">
          <cell r="A372" t="str">
            <v>S432051</v>
          </cell>
          <cell r="B372" t="str">
            <v>无锡万谦工品智造科技有限公司</v>
          </cell>
        </row>
        <row r="372">
          <cell r="D372" t="str">
            <v>CNY</v>
          </cell>
          <cell r="E372">
            <v>6600</v>
          </cell>
          <cell r="F372">
            <v>0</v>
          </cell>
        </row>
        <row r="372">
          <cell r="H372">
            <v>0</v>
          </cell>
          <cell r="I372">
            <v>0</v>
          </cell>
          <cell r="J372">
            <v>3300</v>
          </cell>
        </row>
        <row r="372">
          <cell r="L372">
            <v>3300</v>
          </cell>
          <cell r="M372">
            <v>-3300</v>
          </cell>
          <cell r="N372">
            <v>-0.33</v>
          </cell>
          <cell r="O372" t="str">
            <v>S432051</v>
          </cell>
          <cell r="P372" t="str">
            <v>应付</v>
          </cell>
          <cell r="Q372" t="str">
            <v>元</v>
          </cell>
          <cell r="R372" t="str">
            <v>应付-3300元</v>
          </cell>
        </row>
        <row r="373">
          <cell r="A373" t="str">
            <v>S432052</v>
          </cell>
          <cell r="B373" t="str">
            <v>昆山圣精特金属制品有限公司</v>
          </cell>
        </row>
        <row r="373">
          <cell r="D373" t="str">
            <v>CNY</v>
          </cell>
          <cell r="E373">
            <v>7041</v>
          </cell>
          <cell r="F373">
            <v>0</v>
          </cell>
        </row>
        <row r="373">
          <cell r="H373">
            <v>0</v>
          </cell>
          <cell r="I373">
            <v>0</v>
          </cell>
          <cell r="J373">
            <v>0</v>
          </cell>
        </row>
        <row r="373">
          <cell r="L373">
            <v>7041</v>
          </cell>
          <cell r="M373">
            <v>-7041</v>
          </cell>
          <cell r="N373">
            <v>-0.7041</v>
          </cell>
          <cell r="O373" t="str">
            <v>S432052</v>
          </cell>
          <cell r="P373" t="str">
            <v>应付</v>
          </cell>
          <cell r="Q373" t="str">
            <v>元</v>
          </cell>
          <cell r="R373" t="str">
            <v>应付-7041元</v>
          </cell>
        </row>
        <row r="374">
          <cell r="A374" t="str">
            <v>S433001</v>
          </cell>
          <cell r="B374" t="str">
            <v>宁波精成车业有限公司</v>
          </cell>
        </row>
        <row r="374">
          <cell r="D374" t="str">
            <v>CNY</v>
          </cell>
          <cell r="E374">
            <v>-107884.529999999</v>
          </cell>
          <cell r="F374">
            <v>0</v>
          </cell>
        </row>
        <row r="374">
          <cell r="H374">
            <v>0</v>
          </cell>
          <cell r="I374">
            <v>0</v>
          </cell>
          <cell r="J374">
            <v>109933.63</v>
          </cell>
        </row>
        <row r="374">
          <cell r="L374">
            <v>-217818.159999999</v>
          </cell>
          <cell r="M374">
            <v>217818.159999999</v>
          </cell>
          <cell r="N374">
            <v>21.7818159999999</v>
          </cell>
          <cell r="O374" t="str">
            <v>S433001</v>
          </cell>
          <cell r="P374" t="str">
            <v>应付</v>
          </cell>
          <cell r="Q374" t="str">
            <v>元</v>
          </cell>
          <cell r="R374" t="str">
            <v>应付217818.159999999元</v>
          </cell>
        </row>
        <row r="375">
          <cell r="A375" t="str">
            <v>S433002</v>
          </cell>
          <cell r="B375" t="str">
            <v>宁波瑞元模塑有限公司</v>
          </cell>
        </row>
        <row r="375">
          <cell r="D375" t="str">
            <v>CNY</v>
          </cell>
          <cell r="E375">
            <v>0</v>
          </cell>
          <cell r="F375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</row>
        <row r="375">
          <cell r="L375">
            <v>0</v>
          </cell>
          <cell r="M375">
            <v>0</v>
          </cell>
          <cell r="N375">
            <v>0</v>
          </cell>
          <cell r="O375" t="str">
            <v>S433002</v>
          </cell>
          <cell r="P375" t="str">
            <v>应付</v>
          </cell>
          <cell r="Q375" t="str">
            <v>元</v>
          </cell>
          <cell r="R375" t="str">
            <v>应付0元</v>
          </cell>
        </row>
        <row r="376">
          <cell r="A376" t="str">
            <v>S433003</v>
          </cell>
          <cell r="B376" t="str">
            <v>浙江松原汽车安全系统股份有限公司</v>
          </cell>
        </row>
        <row r="376">
          <cell r="D376" t="str">
            <v>CNY</v>
          </cell>
          <cell r="E376">
            <v>-1376219.65</v>
          </cell>
          <cell r="F376">
            <v>0</v>
          </cell>
        </row>
        <row r="376">
          <cell r="H376">
            <v>0</v>
          </cell>
          <cell r="I376">
            <v>0</v>
          </cell>
          <cell r="J376">
            <v>349766.64</v>
          </cell>
        </row>
        <row r="376">
          <cell r="L376">
            <v>-1725986.29</v>
          </cell>
          <cell r="M376">
            <v>1725986.29</v>
          </cell>
          <cell r="N376">
            <v>172.598629</v>
          </cell>
          <cell r="O376" t="str">
            <v>S433003</v>
          </cell>
          <cell r="P376" t="str">
            <v>应付</v>
          </cell>
          <cell r="Q376" t="str">
            <v>元</v>
          </cell>
          <cell r="R376" t="str">
            <v>应付1725986.29元</v>
          </cell>
        </row>
        <row r="377">
          <cell r="A377" t="str">
            <v>S433004</v>
          </cell>
          <cell r="B377" t="str">
            <v>浙江华悦汽车零部件股份有限公司</v>
          </cell>
        </row>
        <row r="377">
          <cell r="D377" t="str">
            <v>CNY</v>
          </cell>
          <cell r="E377">
            <v>0</v>
          </cell>
          <cell r="F377">
            <v>12251.89</v>
          </cell>
          <cell r="G377">
            <v>1.225189</v>
          </cell>
          <cell r="H377">
            <v>12250.664811</v>
          </cell>
          <cell r="I377">
            <v>1.2250664811</v>
          </cell>
          <cell r="J377">
            <v>0</v>
          </cell>
        </row>
        <row r="377">
          <cell r="L377">
            <v>12251.89</v>
          </cell>
          <cell r="M377">
            <v>-12251.89</v>
          </cell>
          <cell r="N377">
            <v>-1.225189</v>
          </cell>
          <cell r="O377" t="str">
            <v>S433004</v>
          </cell>
          <cell r="P377" t="str">
            <v>应付</v>
          </cell>
          <cell r="Q377" t="str">
            <v>元</v>
          </cell>
          <cell r="R377" t="str">
            <v>应付-12251.89元</v>
          </cell>
        </row>
        <row r="378">
          <cell r="A378" t="str">
            <v>S433006</v>
          </cell>
          <cell r="B378" t="str">
            <v>浙江佳龙电子有限公司</v>
          </cell>
        </row>
        <row r="378">
          <cell r="D378" t="str">
            <v>CNY</v>
          </cell>
          <cell r="E378">
            <v>-13000</v>
          </cell>
          <cell r="F378">
            <v>6500</v>
          </cell>
        </row>
        <row r="378">
          <cell r="H378">
            <v>6500</v>
          </cell>
          <cell r="I378">
            <v>0.65</v>
          </cell>
          <cell r="J378">
            <v>6500</v>
          </cell>
        </row>
        <row r="378">
          <cell r="L378">
            <v>-13000</v>
          </cell>
          <cell r="M378">
            <v>13000</v>
          </cell>
          <cell r="N378">
            <v>1.3</v>
          </cell>
          <cell r="O378" t="str">
            <v>S433006</v>
          </cell>
          <cell r="P378" t="str">
            <v>应付</v>
          </cell>
          <cell r="Q378" t="str">
            <v>元</v>
          </cell>
          <cell r="R378" t="str">
            <v>应付13000元</v>
          </cell>
        </row>
        <row r="379">
          <cell r="A379" t="str">
            <v>S433007</v>
          </cell>
          <cell r="B379" t="str">
            <v>瑞安市精艺标准件有限公司</v>
          </cell>
        </row>
        <row r="379">
          <cell r="D379" t="str">
            <v>CNY</v>
          </cell>
          <cell r="E379">
            <v>-5856.78</v>
          </cell>
          <cell r="F379">
            <v>0</v>
          </cell>
        </row>
        <row r="379">
          <cell r="H379">
            <v>0</v>
          </cell>
          <cell r="I379">
            <v>0</v>
          </cell>
          <cell r="J379">
            <v>0</v>
          </cell>
        </row>
        <row r="379">
          <cell r="L379">
            <v>-5856.78</v>
          </cell>
          <cell r="M379">
            <v>5856.78</v>
          </cell>
          <cell r="N379">
            <v>0.585678</v>
          </cell>
          <cell r="O379" t="str">
            <v>S433007</v>
          </cell>
          <cell r="P379" t="str">
            <v>应付</v>
          </cell>
          <cell r="Q379" t="str">
            <v>元</v>
          </cell>
          <cell r="R379" t="str">
            <v>应付5856.78元</v>
          </cell>
        </row>
        <row r="380">
          <cell r="A380" t="str">
            <v>S433008</v>
          </cell>
          <cell r="B380" t="str">
            <v>浙江富昌泰汽车零部件有限公司</v>
          </cell>
        </row>
        <row r="380">
          <cell r="D380" t="str">
            <v>CNY</v>
          </cell>
          <cell r="E380">
            <v>0</v>
          </cell>
          <cell r="F380">
            <v>0</v>
          </cell>
        </row>
        <row r="380">
          <cell r="H380">
            <v>0</v>
          </cell>
          <cell r="I380">
            <v>0</v>
          </cell>
          <cell r="J380">
            <v>0</v>
          </cell>
        </row>
        <row r="380">
          <cell r="L380">
            <v>0</v>
          </cell>
          <cell r="M380">
            <v>0</v>
          </cell>
          <cell r="N380">
            <v>0</v>
          </cell>
          <cell r="O380" t="str">
            <v>S433008</v>
          </cell>
          <cell r="P380" t="str">
            <v>应付</v>
          </cell>
          <cell r="Q380" t="str">
            <v>元</v>
          </cell>
          <cell r="R380" t="str">
            <v>应付0元</v>
          </cell>
        </row>
        <row r="381">
          <cell r="A381" t="str">
            <v>S433009</v>
          </cell>
          <cell r="B381" t="str">
            <v>浙江路得坦摩汽车部件股份有限公司</v>
          </cell>
        </row>
        <row r="381">
          <cell r="D381" t="str">
            <v>CNY</v>
          </cell>
          <cell r="E381">
            <v>-3657702.87</v>
          </cell>
          <cell r="F381">
            <v>0</v>
          </cell>
        </row>
        <row r="381">
          <cell r="H381">
            <v>0</v>
          </cell>
          <cell r="I381">
            <v>0</v>
          </cell>
          <cell r="J381">
            <v>57743.57</v>
          </cell>
        </row>
        <row r="381">
          <cell r="L381">
            <v>-3715446.44</v>
          </cell>
          <cell r="M381">
            <v>3715446.44</v>
          </cell>
          <cell r="N381">
            <v>371.544644</v>
          </cell>
          <cell r="O381" t="str">
            <v>S433009</v>
          </cell>
          <cell r="P381" t="str">
            <v>应付</v>
          </cell>
          <cell r="Q381" t="str">
            <v>元</v>
          </cell>
          <cell r="R381" t="str">
            <v>应付3715446.44元</v>
          </cell>
        </row>
        <row r="382">
          <cell r="A382" t="str">
            <v>S433010</v>
          </cell>
          <cell r="B382" t="str">
            <v>台州市黄岩佩雷希模具有限公司</v>
          </cell>
        </row>
        <row r="382">
          <cell r="D382" t="str">
            <v>CNY</v>
          </cell>
          <cell r="E382">
            <v>-177300</v>
          </cell>
          <cell r="F382">
            <v>0</v>
          </cell>
        </row>
        <row r="382">
          <cell r="H382">
            <v>0</v>
          </cell>
          <cell r="I382">
            <v>0</v>
          </cell>
          <cell r="J382">
            <v>0</v>
          </cell>
        </row>
        <row r="382">
          <cell r="L382">
            <v>-177300</v>
          </cell>
          <cell r="M382">
            <v>177300</v>
          </cell>
          <cell r="N382">
            <v>17.73</v>
          </cell>
          <cell r="O382" t="str">
            <v>S433010</v>
          </cell>
          <cell r="P382" t="str">
            <v>应付</v>
          </cell>
          <cell r="Q382" t="str">
            <v>元</v>
          </cell>
          <cell r="R382" t="str">
            <v>应付177300元</v>
          </cell>
        </row>
        <row r="383">
          <cell r="A383" t="str">
            <v>S433011</v>
          </cell>
          <cell r="B383" t="str">
            <v>杭州金士顿实业有限公司</v>
          </cell>
        </row>
        <row r="383">
          <cell r="D383" t="str">
            <v>CNY</v>
          </cell>
          <cell r="E383">
            <v>0</v>
          </cell>
          <cell r="F383">
            <v>0</v>
          </cell>
        </row>
        <row r="383">
          <cell r="H383">
            <v>0</v>
          </cell>
          <cell r="I383">
            <v>0</v>
          </cell>
          <cell r="J383">
            <v>0</v>
          </cell>
        </row>
        <row r="383">
          <cell r="L383">
            <v>0</v>
          </cell>
          <cell r="M383">
            <v>0</v>
          </cell>
          <cell r="N383">
            <v>0</v>
          </cell>
          <cell r="O383" t="e">
            <v>#N/A</v>
          </cell>
          <cell r="P383" t="str">
            <v>应付</v>
          </cell>
          <cell r="Q383" t="str">
            <v>元</v>
          </cell>
          <cell r="R383" t="str">
            <v>应付0元</v>
          </cell>
        </row>
        <row r="384">
          <cell r="A384" t="str">
            <v>S433012</v>
          </cell>
          <cell r="B384" t="str">
            <v>浙江全盛无纺制品有限公司</v>
          </cell>
        </row>
        <row r="384">
          <cell r="D384" t="str">
            <v>CNY</v>
          </cell>
          <cell r="E384">
            <v>-17243.92</v>
          </cell>
          <cell r="F384">
            <v>0</v>
          </cell>
        </row>
        <row r="384">
          <cell r="H384">
            <v>0</v>
          </cell>
          <cell r="I384">
            <v>0</v>
          </cell>
          <cell r="J384">
            <v>0</v>
          </cell>
        </row>
        <row r="384">
          <cell r="L384">
            <v>-17243.92</v>
          </cell>
          <cell r="M384">
            <v>17243.92</v>
          </cell>
          <cell r="N384">
            <v>1.724392</v>
          </cell>
          <cell r="O384" t="str">
            <v>S433012</v>
          </cell>
          <cell r="P384" t="str">
            <v>应付</v>
          </cell>
          <cell r="Q384" t="str">
            <v>元</v>
          </cell>
          <cell r="R384" t="str">
            <v>应付17243.92元</v>
          </cell>
        </row>
        <row r="385">
          <cell r="A385" t="str">
            <v>S433013</v>
          </cell>
          <cell r="B385" t="str">
            <v>嘉兴市南湖区东栅街道嘉环中电子产品经营部</v>
          </cell>
        </row>
        <row r="385">
          <cell r="D385" t="str">
            <v>CNY</v>
          </cell>
          <cell r="E385">
            <v>-214</v>
          </cell>
          <cell r="F385">
            <v>0</v>
          </cell>
        </row>
        <row r="385">
          <cell r="H385">
            <v>0</v>
          </cell>
          <cell r="I385">
            <v>0</v>
          </cell>
          <cell r="J385">
            <v>0</v>
          </cell>
        </row>
        <row r="385">
          <cell r="L385">
            <v>-214</v>
          </cell>
          <cell r="M385">
            <v>214</v>
          </cell>
          <cell r="N385">
            <v>0.0214</v>
          </cell>
          <cell r="O385" t="str">
            <v>S433013</v>
          </cell>
          <cell r="P385" t="str">
            <v>应付</v>
          </cell>
          <cell r="Q385" t="str">
            <v>元</v>
          </cell>
          <cell r="R385" t="str">
            <v>应付214元</v>
          </cell>
        </row>
        <row r="386">
          <cell r="A386" t="str">
            <v>S433014</v>
          </cell>
          <cell r="B386" t="str">
            <v>象山天星汽配有限责任公司</v>
          </cell>
        </row>
        <row r="386">
          <cell r="D386" t="str">
            <v>CNY</v>
          </cell>
          <cell r="E386">
            <v>-29924.39</v>
          </cell>
          <cell r="F386">
            <v>0</v>
          </cell>
        </row>
        <row r="386">
          <cell r="H386">
            <v>0</v>
          </cell>
          <cell r="I386">
            <v>0</v>
          </cell>
          <cell r="J386">
            <v>0</v>
          </cell>
        </row>
        <row r="386">
          <cell r="L386">
            <v>-29924.39</v>
          </cell>
          <cell r="M386">
            <v>29924.39</v>
          </cell>
          <cell r="N386">
            <v>2.992439</v>
          </cell>
          <cell r="O386" t="str">
            <v>S433014</v>
          </cell>
          <cell r="P386" t="str">
            <v>应付</v>
          </cell>
          <cell r="Q386" t="str">
            <v>元</v>
          </cell>
          <cell r="R386" t="str">
            <v>应付29924.39元</v>
          </cell>
        </row>
        <row r="387">
          <cell r="A387" t="str">
            <v>S433016</v>
          </cell>
          <cell r="B387" t="str">
            <v>安吉县创鸿家具有限公司</v>
          </cell>
        </row>
        <row r="387">
          <cell r="D387" t="str">
            <v>CNY</v>
          </cell>
          <cell r="E387">
            <v>-900</v>
          </cell>
          <cell r="F387">
            <v>0</v>
          </cell>
        </row>
        <row r="387">
          <cell r="H387">
            <v>0</v>
          </cell>
          <cell r="I387">
            <v>0</v>
          </cell>
          <cell r="J387">
            <v>0</v>
          </cell>
        </row>
        <row r="387">
          <cell r="L387">
            <v>-900</v>
          </cell>
          <cell r="M387">
            <v>900</v>
          </cell>
          <cell r="N387">
            <v>0.09</v>
          </cell>
          <cell r="O387" t="str">
            <v>S433016</v>
          </cell>
          <cell r="P387" t="str">
            <v>应付</v>
          </cell>
          <cell r="Q387" t="str">
            <v>元</v>
          </cell>
          <cell r="R387" t="str">
            <v>应付900元</v>
          </cell>
        </row>
        <row r="388">
          <cell r="A388" t="str">
            <v>S433018</v>
          </cell>
          <cell r="B388" t="str">
            <v>温州市瓯海茶山通悦海绵制品厂</v>
          </cell>
        </row>
        <row r="388">
          <cell r="D388" t="str">
            <v>CNY</v>
          </cell>
          <cell r="E388">
            <v>-1000</v>
          </cell>
          <cell r="F388">
            <v>0</v>
          </cell>
        </row>
        <row r="388">
          <cell r="H388">
            <v>0</v>
          </cell>
          <cell r="I388">
            <v>0</v>
          </cell>
          <cell r="J388">
            <v>0</v>
          </cell>
        </row>
        <row r="388">
          <cell r="L388">
            <v>-1000</v>
          </cell>
          <cell r="M388">
            <v>1000</v>
          </cell>
          <cell r="N388">
            <v>0.1</v>
          </cell>
          <cell r="O388" t="str">
            <v>S433018</v>
          </cell>
          <cell r="P388" t="str">
            <v>应付</v>
          </cell>
          <cell r="Q388" t="str">
            <v>元</v>
          </cell>
          <cell r="R388" t="str">
            <v>应付1000元</v>
          </cell>
        </row>
        <row r="389">
          <cell r="A389" t="str">
            <v>S433019</v>
          </cell>
          <cell r="B389" t="str">
            <v>杭州阳晨聚氨酯制品有限公司</v>
          </cell>
        </row>
        <row r="389">
          <cell r="D389" t="str">
            <v>CNY</v>
          </cell>
          <cell r="E389">
            <v>-243822.61</v>
          </cell>
          <cell r="F389">
            <v>30000</v>
          </cell>
        </row>
        <row r="389">
          <cell r="H389">
            <v>30000</v>
          </cell>
          <cell r="I389">
            <v>3</v>
          </cell>
          <cell r="J389">
            <v>40700.18</v>
          </cell>
        </row>
        <row r="389">
          <cell r="L389">
            <v>-254522.79</v>
          </cell>
          <cell r="M389">
            <v>254522.79</v>
          </cell>
          <cell r="N389">
            <v>25.452279</v>
          </cell>
          <cell r="O389" t="str">
            <v>S433019</v>
          </cell>
          <cell r="P389" t="str">
            <v>应付</v>
          </cell>
          <cell r="Q389" t="str">
            <v>元</v>
          </cell>
          <cell r="R389" t="str">
            <v>应付254522.79元</v>
          </cell>
        </row>
        <row r="390">
          <cell r="A390" t="str">
            <v>S433020</v>
          </cell>
          <cell r="B390" t="str">
            <v>宁波市北仑屹昌机械有限公司</v>
          </cell>
        </row>
        <row r="390">
          <cell r="D390" t="str">
            <v>CNY</v>
          </cell>
          <cell r="E390">
            <v>-197430.71</v>
          </cell>
          <cell r="F390">
            <v>0</v>
          </cell>
        </row>
        <row r="390">
          <cell r="H390">
            <v>0</v>
          </cell>
          <cell r="I390">
            <v>0</v>
          </cell>
          <cell r="J390">
            <v>111466.48</v>
          </cell>
        </row>
        <row r="390">
          <cell r="L390">
            <v>-308897.19</v>
          </cell>
          <cell r="M390">
            <v>308897.19</v>
          </cell>
          <cell r="N390">
            <v>30.889719</v>
          </cell>
          <cell r="O390" t="str">
            <v>S433020</v>
          </cell>
          <cell r="P390" t="str">
            <v>应付</v>
          </cell>
          <cell r="Q390" t="str">
            <v>元</v>
          </cell>
          <cell r="R390" t="str">
            <v>应付308897.19元</v>
          </cell>
        </row>
        <row r="391">
          <cell r="A391" t="str">
            <v>S433021</v>
          </cell>
          <cell r="B391" t="str">
            <v>慈溪市维克多自控元件有限公司</v>
          </cell>
        </row>
        <row r="391">
          <cell r="D391" t="str">
            <v>CNY</v>
          </cell>
          <cell r="E391">
            <v>-508630.26</v>
          </cell>
          <cell r="F391">
            <v>51500</v>
          </cell>
          <cell r="G391">
            <v>0.15</v>
          </cell>
          <cell r="H391">
            <v>51499.85</v>
          </cell>
          <cell r="I391">
            <v>5.149985</v>
          </cell>
          <cell r="J391">
            <v>1500</v>
          </cell>
        </row>
        <row r="391">
          <cell r="L391">
            <v>-458630.26</v>
          </cell>
          <cell r="M391">
            <v>458630.26</v>
          </cell>
          <cell r="N391">
            <v>45.863026</v>
          </cell>
          <cell r="O391" t="str">
            <v>S433021</v>
          </cell>
          <cell r="P391" t="str">
            <v>应付</v>
          </cell>
          <cell r="Q391" t="str">
            <v>元</v>
          </cell>
          <cell r="R391" t="str">
            <v>应付458630.26元</v>
          </cell>
        </row>
        <row r="392">
          <cell r="A392" t="str">
            <v>S433022</v>
          </cell>
          <cell r="B392" t="str">
            <v>宁海县佳能汽车部件有限公司</v>
          </cell>
        </row>
        <row r="392">
          <cell r="D392" t="str">
            <v>CNY</v>
          </cell>
          <cell r="E392">
            <v>0</v>
          </cell>
          <cell r="F392">
            <v>0</v>
          </cell>
        </row>
        <row r="392">
          <cell r="H392">
            <v>0</v>
          </cell>
          <cell r="I392">
            <v>0</v>
          </cell>
          <cell r="J392">
            <v>0</v>
          </cell>
        </row>
        <row r="392">
          <cell r="L392">
            <v>0</v>
          </cell>
          <cell r="M392">
            <v>0</v>
          </cell>
          <cell r="N392">
            <v>0</v>
          </cell>
          <cell r="O392" t="e">
            <v>#N/A</v>
          </cell>
          <cell r="P392" t="str">
            <v>应付</v>
          </cell>
          <cell r="Q392" t="str">
            <v>元</v>
          </cell>
          <cell r="R392" t="str">
            <v>应付0元</v>
          </cell>
        </row>
        <row r="393">
          <cell r="A393" t="str">
            <v>S433023</v>
          </cell>
          <cell r="B393" t="str">
            <v>浙江万里安全器材制造有限公司</v>
          </cell>
        </row>
        <row r="393">
          <cell r="D393" t="str">
            <v>CNY</v>
          </cell>
          <cell r="E393">
            <v>-344341.93</v>
          </cell>
          <cell r="F393">
            <v>0</v>
          </cell>
        </row>
        <row r="393">
          <cell r="H393">
            <v>0</v>
          </cell>
          <cell r="I393">
            <v>0</v>
          </cell>
          <cell r="J393">
            <v>26842.02</v>
          </cell>
        </row>
        <row r="393">
          <cell r="L393">
            <v>-371183.95</v>
          </cell>
          <cell r="M393">
            <v>371183.95</v>
          </cell>
          <cell r="N393">
            <v>37.118395</v>
          </cell>
          <cell r="O393" t="str">
            <v>S433023</v>
          </cell>
          <cell r="P393" t="str">
            <v>应付</v>
          </cell>
          <cell r="Q393" t="str">
            <v>元</v>
          </cell>
          <cell r="R393" t="str">
            <v>应付371183.95元</v>
          </cell>
        </row>
        <row r="394">
          <cell r="A394" t="str">
            <v>S433025</v>
          </cell>
          <cell r="B394" t="str">
            <v>中广核俊尔（浙江）新材料有限公司</v>
          </cell>
        </row>
        <row r="394">
          <cell r="D394" t="str">
            <v>CNY</v>
          </cell>
          <cell r="E394">
            <v>0</v>
          </cell>
          <cell r="F394">
            <v>0</v>
          </cell>
        </row>
        <row r="394">
          <cell r="H394">
            <v>0</v>
          </cell>
          <cell r="I394">
            <v>0</v>
          </cell>
          <cell r="J394">
            <v>0</v>
          </cell>
        </row>
        <row r="394">
          <cell r="L394">
            <v>0</v>
          </cell>
          <cell r="M394">
            <v>0</v>
          </cell>
          <cell r="N394">
            <v>0</v>
          </cell>
          <cell r="O394" t="str">
            <v>S433025</v>
          </cell>
          <cell r="P394" t="str">
            <v>应付</v>
          </cell>
          <cell r="Q394" t="str">
            <v>元</v>
          </cell>
          <cell r="R394" t="str">
            <v>应付0元</v>
          </cell>
        </row>
        <row r="395">
          <cell r="A395" t="str">
            <v>S433027</v>
          </cell>
          <cell r="B395" t="str">
            <v>浙江泰极信汽车部件有限公司</v>
          </cell>
        </row>
        <row r="395">
          <cell r="D395" t="str">
            <v>CNY</v>
          </cell>
          <cell r="E395">
            <v>-249669.96</v>
          </cell>
          <cell r="F395">
            <v>20000</v>
          </cell>
        </row>
        <row r="395">
          <cell r="H395">
            <v>20000</v>
          </cell>
          <cell r="I395">
            <v>2</v>
          </cell>
          <cell r="J395">
            <v>0</v>
          </cell>
        </row>
        <row r="395">
          <cell r="L395">
            <v>-229669.96</v>
          </cell>
          <cell r="M395">
            <v>229669.96</v>
          </cell>
          <cell r="N395">
            <v>22.966996</v>
          </cell>
          <cell r="O395" t="str">
            <v>S433027</v>
          </cell>
          <cell r="P395" t="str">
            <v>应付</v>
          </cell>
          <cell r="Q395" t="str">
            <v>元</v>
          </cell>
          <cell r="R395" t="str">
            <v>应付229669.96元</v>
          </cell>
        </row>
        <row r="396">
          <cell r="A396" t="str">
            <v>S433028</v>
          </cell>
          <cell r="B396" t="str">
            <v>温州鑫锐电器有限公司</v>
          </cell>
        </row>
        <row r="396">
          <cell r="D396" t="str">
            <v>CNY</v>
          </cell>
          <cell r="E396">
            <v>-132222.88</v>
          </cell>
          <cell r="F396">
            <v>0</v>
          </cell>
        </row>
        <row r="396">
          <cell r="H396">
            <v>0</v>
          </cell>
          <cell r="I396">
            <v>0</v>
          </cell>
          <cell r="J396">
            <v>42894.8</v>
          </cell>
        </row>
        <row r="396">
          <cell r="L396">
            <v>-175117.68</v>
          </cell>
          <cell r="M396">
            <v>175117.68</v>
          </cell>
          <cell r="N396">
            <v>17.511768</v>
          </cell>
          <cell r="O396" t="str">
            <v>S433028</v>
          </cell>
          <cell r="P396" t="str">
            <v>应付</v>
          </cell>
          <cell r="Q396" t="str">
            <v>元</v>
          </cell>
          <cell r="R396" t="str">
            <v>应付175117.68元</v>
          </cell>
        </row>
        <row r="397">
          <cell r="A397" t="str">
            <v>S433029</v>
          </cell>
          <cell r="B397" t="str">
            <v>温州华创汽车电器有限公司</v>
          </cell>
        </row>
        <row r="397">
          <cell r="D397" t="str">
            <v>CNY</v>
          </cell>
          <cell r="E397">
            <v>0</v>
          </cell>
          <cell r="F397">
            <v>0</v>
          </cell>
        </row>
        <row r="397">
          <cell r="H397">
            <v>0</v>
          </cell>
          <cell r="I397">
            <v>0</v>
          </cell>
          <cell r="J397">
            <v>0</v>
          </cell>
        </row>
        <row r="397">
          <cell r="L397">
            <v>0</v>
          </cell>
          <cell r="M397">
            <v>0</v>
          </cell>
          <cell r="N397">
            <v>0</v>
          </cell>
          <cell r="O397" t="str">
            <v>S433029</v>
          </cell>
          <cell r="P397" t="str">
            <v>应付</v>
          </cell>
          <cell r="Q397" t="str">
            <v>元</v>
          </cell>
          <cell r="R397" t="str">
            <v>应付0元</v>
          </cell>
        </row>
        <row r="398">
          <cell r="A398" t="str">
            <v>S433030</v>
          </cell>
          <cell r="B398" t="str">
            <v>宁波华腾首研新材料有限公司</v>
          </cell>
        </row>
        <row r="398">
          <cell r="D398" t="str">
            <v>CNY</v>
          </cell>
          <cell r="E398">
            <v>-16000</v>
          </cell>
          <cell r="F398">
            <v>0</v>
          </cell>
        </row>
        <row r="398">
          <cell r="H398">
            <v>0</v>
          </cell>
          <cell r="I398">
            <v>0</v>
          </cell>
          <cell r="J398">
            <v>0</v>
          </cell>
        </row>
        <row r="398">
          <cell r="L398">
            <v>-16000</v>
          </cell>
          <cell r="M398">
            <v>16000</v>
          </cell>
          <cell r="N398">
            <v>1.6</v>
          </cell>
          <cell r="O398" t="str">
            <v>S433030</v>
          </cell>
          <cell r="P398" t="str">
            <v>应付</v>
          </cell>
          <cell r="Q398" t="str">
            <v>元</v>
          </cell>
          <cell r="R398" t="str">
            <v>应付16000元</v>
          </cell>
        </row>
        <row r="399">
          <cell r="A399" t="str">
            <v>S433031</v>
          </cell>
          <cell r="B399" t="str">
            <v>天台宏泰电子有限公司</v>
          </cell>
        </row>
        <row r="399">
          <cell r="D399" t="str">
            <v>CNY</v>
          </cell>
          <cell r="E399">
            <v>-109495.64</v>
          </cell>
          <cell r="F399">
            <v>18000</v>
          </cell>
        </row>
        <row r="399">
          <cell r="H399">
            <v>18000</v>
          </cell>
          <cell r="I399">
            <v>1.8</v>
          </cell>
          <cell r="J399">
            <v>0</v>
          </cell>
        </row>
        <row r="399">
          <cell r="L399">
            <v>-91495.64</v>
          </cell>
          <cell r="M399">
            <v>91495.64</v>
          </cell>
          <cell r="N399">
            <v>9.149564</v>
          </cell>
          <cell r="O399" t="str">
            <v>S433031</v>
          </cell>
          <cell r="P399" t="str">
            <v>应付</v>
          </cell>
          <cell r="Q399" t="str">
            <v>元</v>
          </cell>
          <cell r="R399" t="str">
            <v>应付91495.64元</v>
          </cell>
        </row>
        <row r="400">
          <cell r="A400" t="str">
            <v>S433032</v>
          </cell>
          <cell r="B400" t="str">
            <v>温州市晏顺紧固件有限公司</v>
          </cell>
        </row>
        <row r="400">
          <cell r="D400" t="str">
            <v>CNY</v>
          </cell>
          <cell r="E400">
            <v>0</v>
          </cell>
          <cell r="F400">
            <v>9180</v>
          </cell>
          <cell r="G400">
            <v>0.918</v>
          </cell>
          <cell r="H400">
            <v>9179.082</v>
          </cell>
          <cell r="I400">
            <v>0.9179082</v>
          </cell>
          <cell r="J400">
            <v>0</v>
          </cell>
        </row>
        <row r="400">
          <cell r="L400">
            <v>9180</v>
          </cell>
          <cell r="M400">
            <v>-9180</v>
          </cell>
          <cell r="N400">
            <v>-0.918</v>
          </cell>
          <cell r="O400" t="e">
            <v>#N/A</v>
          </cell>
          <cell r="P400" t="str">
            <v>应付</v>
          </cell>
          <cell r="Q400" t="str">
            <v>元</v>
          </cell>
          <cell r="R400" t="str">
            <v>应付-9180元</v>
          </cell>
        </row>
        <row r="401">
          <cell r="A401" t="str">
            <v>S433035</v>
          </cell>
          <cell r="B401" t="str">
            <v>杭州萧山远东汽车修理厂</v>
          </cell>
        </row>
        <row r="401">
          <cell r="D401" t="str">
            <v>CNY</v>
          </cell>
          <cell r="E401">
            <v>0</v>
          </cell>
          <cell r="F401">
            <v>3000</v>
          </cell>
          <cell r="G401">
            <v>0.3</v>
          </cell>
          <cell r="H401">
            <v>2999.7</v>
          </cell>
          <cell r="I401">
            <v>0.29997</v>
          </cell>
          <cell r="J401">
            <v>0</v>
          </cell>
        </row>
        <row r="401">
          <cell r="L401">
            <v>3000</v>
          </cell>
          <cell r="M401">
            <v>-3000</v>
          </cell>
          <cell r="N401">
            <v>-0.3</v>
          </cell>
          <cell r="O401" t="e">
            <v>#N/A</v>
          </cell>
          <cell r="P401" t="str">
            <v>应付</v>
          </cell>
          <cell r="Q401" t="str">
            <v>元</v>
          </cell>
          <cell r="R401" t="str">
            <v>应付-3000元</v>
          </cell>
        </row>
        <row r="402">
          <cell r="A402" t="str">
            <v>S434001</v>
          </cell>
          <cell r="B402" t="str">
            <v>合肥光码科技有限公司</v>
          </cell>
        </row>
        <row r="402">
          <cell r="D402" t="str">
            <v>CNY</v>
          </cell>
          <cell r="E402">
            <v>-260778.92</v>
          </cell>
          <cell r="F402">
            <v>20600</v>
          </cell>
          <cell r="G402">
            <v>0.06</v>
          </cell>
          <cell r="H402">
            <v>20599.94</v>
          </cell>
          <cell r="I402">
            <v>2.059994</v>
          </cell>
          <cell r="J402">
            <v>16735.92</v>
          </cell>
        </row>
        <row r="402">
          <cell r="L402">
            <v>-256914.84</v>
          </cell>
          <cell r="M402">
            <v>256914.84</v>
          </cell>
          <cell r="N402">
            <v>25.691484</v>
          </cell>
          <cell r="O402" t="str">
            <v>S434001</v>
          </cell>
          <cell r="P402" t="str">
            <v>应付</v>
          </cell>
          <cell r="Q402" t="str">
            <v>元</v>
          </cell>
          <cell r="R402" t="str">
            <v>应付256914.84元</v>
          </cell>
        </row>
        <row r="403">
          <cell r="A403" t="str">
            <v>S434002</v>
          </cell>
          <cell r="B403" t="str">
            <v>芜湖星火软轴控制索制造有限公司</v>
          </cell>
        </row>
        <row r="403">
          <cell r="D403" t="str">
            <v>CNY</v>
          </cell>
          <cell r="E403">
            <v>-326217.7</v>
          </cell>
          <cell r="F403">
            <v>30900</v>
          </cell>
          <cell r="G403">
            <v>0.09</v>
          </cell>
          <cell r="H403">
            <v>30899.91</v>
          </cell>
          <cell r="I403">
            <v>3.089991</v>
          </cell>
          <cell r="J403">
            <v>2785.35</v>
          </cell>
        </row>
        <row r="403">
          <cell r="L403">
            <v>-298103.05</v>
          </cell>
          <cell r="M403">
            <v>298103.05</v>
          </cell>
          <cell r="N403">
            <v>29.810305</v>
          </cell>
          <cell r="O403" t="str">
            <v>S434002</v>
          </cell>
          <cell r="P403" t="str">
            <v>应付</v>
          </cell>
          <cell r="Q403" t="str">
            <v>元</v>
          </cell>
          <cell r="R403" t="str">
            <v>应付298103.05元</v>
          </cell>
        </row>
        <row r="404">
          <cell r="A404" t="str">
            <v>S434003</v>
          </cell>
          <cell r="B404" t="str">
            <v>芜湖市卓人汽车配件有限责任公司</v>
          </cell>
        </row>
        <row r="404">
          <cell r="D404" t="str">
            <v>CNY</v>
          </cell>
          <cell r="E404">
            <v>-103352.93</v>
          </cell>
          <cell r="F404">
            <v>0</v>
          </cell>
        </row>
        <row r="404">
          <cell r="H404">
            <v>0</v>
          </cell>
          <cell r="I404">
            <v>0</v>
          </cell>
          <cell r="J404">
            <v>35636.02</v>
          </cell>
        </row>
        <row r="404">
          <cell r="L404">
            <v>-138988.95</v>
          </cell>
          <cell r="M404">
            <v>138988.95</v>
          </cell>
          <cell r="N404">
            <v>13.898895</v>
          </cell>
          <cell r="O404" t="str">
            <v>S434003</v>
          </cell>
          <cell r="P404" t="str">
            <v>应付</v>
          </cell>
          <cell r="Q404" t="str">
            <v>元</v>
          </cell>
          <cell r="R404" t="str">
            <v>应付138988.95元</v>
          </cell>
        </row>
        <row r="405">
          <cell r="A405" t="str">
            <v>S434006</v>
          </cell>
          <cell r="B405" t="str">
            <v>安徽汉升工业部件股份有限公司</v>
          </cell>
        </row>
        <row r="405">
          <cell r="D405" t="str">
            <v>CNY</v>
          </cell>
          <cell r="E405">
            <v>-29634.53</v>
          </cell>
          <cell r="F405">
            <v>0</v>
          </cell>
        </row>
        <row r="405">
          <cell r="H405">
            <v>0</v>
          </cell>
          <cell r="I405">
            <v>0</v>
          </cell>
          <cell r="J405">
            <v>6527.4</v>
          </cell>
        </row>
        <row r="405">
          <cell r="L405">
            <v>-36161.93</v>
          </cell>
          <cell r="M405">
            <v>36161.93</v>
          </cell>
          <cell r="N405">
            <v>3.616193</v>
          </cell>
          <cell r="O405" t="str">
            <v>S434006</v>
          </cell>
          <cell r="P405" t="str">
            <v>应付</v>
          </cell>
          <cell r="Q405" t="str">
            <v>元</v>
          </cell>
          <cell r="R405" t="str">
            <v>应付36161.93元</v>
          </cell>
        </row>
        <row r="406">
          <cell r="A406" t="str">
            <v>S434007</v>
          </cell>
          <cell r="B406" t="str">
            <v>滁州岳众汽车零部件有限公司</v>
          </cell>
        </row>
        <row r="406">
          <cell r="D406" t="str">
            <v>CNY</v>
          </cell>
          <cell r="E406">
            <v>58565.7800000007</v>
          </cell>
          <cell r="F406">
            <v>0</v>
          </cell>
        </row>
        <row r="406">
          <cell r="H406">
            <v>0</v>
          </cell>
          <cell r="I406">
            <v>0</v>
          </cell>
          <cell r="J406">
            <v>0</v>
          </cell>
        </row>
        <row r="406">
          <cell r="L406">
            <v>58565.7800000007</v>
          </cell>
          <cell r="M406">
            <v>-58565.7800000007</v>
          </cell>
          <cell r="N406">
            <v>-5.85657800000007</v>
          </cell>
          <cell r="O406" t="str">
            <v>S434007</v>
          </cell>
          <cell r="P406" t="str">
            <v>应付</v>
          </cell>
          <cell r="Q406" t="str">
            <v>元</v>
          </cell>
          <cell r="R406" t="str">
            <v>应付-58565.7800000007元</v>
          </cell>
        </row>
        <row r="407">
          <cell r="A407" t="str">
            <v>S434008</v>
          </cell>
          <cell r="B407" t="str">
            <v>安徽博朗凯德织物有限公司</v>
          </cell>
        </row>
        <row r="407">
          <cell r="D407" t="str">
            <v>CNY</v>
          </cell>
          <cell r="E407">
            <v>-3646.55</v>
          </cell>
          <cell r="F407">
            <v>0</v>
          </cell>
        </row>
        <row r="407">
          <cell r="H407">
            <v>0</v>
          </cell>
          <cell r="I407">
            <v>0</v>
          </cell>
          <cell r="J407">
            <v>0</v>
          </cell>
        </row>
        <row r="407">
          <cell r="L407">
            <v>-3646.55</v>
          </cell>
          <cell r="M407">
            <v>3646.55</v>
          </cell>
          <cell r="N407">
            <v>0.364655</v>
          </cell>
          <cell r="O407" t="str">
            <v>S434008</v>
          </cell>
          <cell r="P407" t="str">
            <v>应付</v>
          </cell>
          <cell r="Q407" t="str">
            <v>元</v>
          </cell>
          <cell r="R407" t="str">
            <v>应付3646.55元</v>
          </cell>
        </row>
        <row r="408">
          <cell r="A408" t="str">
            <v>S434010</v>
          </cell>
          <cell r="B408" t="str">
            <v>安徽盛达前亮铝业有限公司</v>
          </cell>
        </row>
        <row r="408">
          <cell r="D408" t="str">
            <v>CNY</v>
          </cell>
          <cell r="E408">
            <v>-4352</v>
          </cell>
          <cell r="F408">
            <v>0</v>
          </cell>
        </row>
        <row r="408">
          <cell r="H408">
            <v>0</v>
          </cell>
          <cell r="I408">
            <v>0</v>
          </cell>
          <cell r="J408">
            <v>0</v>
          </cell>
        </row>
        <row r="408">
          <cell r="L408">
            <v>-4352</v>
          </cell>
          <cell r="M408">
            <v>4352</v>
          </cell>
          <cell r="N408">
            <v>0.4352</v>
          </cell>
          <cell r="O408" t="str">
            <v>S434010</v>
          </cell>
          <cell r="P408" t="str">
            <v>应付</v>
          </cell>
          <cell r="Q408" t="str">
            <v>元</v>
          </cell>
          <cell r="R408" t="str">
            <v>应付4352元</v>
          </cell>
        </row>
        <row r="409">
          <cell r="A409" t="str">
            <v>S434011</v>
          </cell>
          <cell r="B409" t="str">
            <v>芜湖金安世腾汽车安全系统有限公司</v>
          </cell>
        </row>
        <row r="409">
          <cell r="D409" t="str">
            <v>CNY</v>
          </cell>
          <cell r="E409">
            <v>0</v>
          </cell>
          <cell r="F409">
            <v>0</v>
          </cell>
        </row>
        <row r="409">
          <cell r="H409">
            <v>0</v>
          </cell>
          <cell r="I409">
            <v>0</v>
          </cell>
          <cell r="J409">
            <v>0</v>
          </cell>
        </row>
        <row r="409">
          <cell r="L409">
            <v>0</v>
          </cell>
          <cell r="M409">
            <v>0</v>
          </cell>
          <cell r="N409">
            <v>0</v>
          </cell>
          <cell r="O409" t="str">
            <v>S434011</v>
          </cell>
          <cell r="P409" t="str">
            <v>应付</v>
          </cell>
          <cell r="Q409" t="str">
            <v>元</v>
          </cell>
          <cell r="R409" t="str">
            <v>应付0元</v>
          </cell>
        </row>
        <row r="410">
          <cell r="A410" t="str">
            <v>S435001</v>
          </cell>
          <cell r="B410" t="str">
            <v>厦门凯平化工有限公司</v>
          </cell>
        </row>
        <row r="410">
          <cell r="D410" t="str">
            <v>CNY</v>
          </cell>
          <cell r="E410">
            <v>-821382.33</v>
          </cell>
          <cell r="F410">
            <v>0</v>
          </cell>
        </row>
        <row r="410">
          <cell r="H410">
            <v>0</v>
          </cell>
          <cell r="I410">
            <v>0</v>
          </cell>
          <cell r="J410">
            <v>78153.33</v>
          </cell>
        </row>
        <row r="410">
          <cell r="L410">
            <v>-899535.66</v>
          </cell>
          <cell r="M410">
            <v>899535.66</v>
          </cell>
          <cell r="N410">
            <v>89.953566</v>
          </cell>
          <cell r="O410" t="str">
            <v>S435001</v>
          </cell>
          <cell r="P410" t="str">
            <v>应付</v>
          </cell>
          <cell r="Q410" t="str">
            <v>元</v>
          </cell>
          <cell r="R410" t="str">
            <v>应付899535.66元</v>
          </cell>
        </row>
        <row r="411">
          <cell r="A411" t="str">
            <v>S435003</v>
          </cell>
          <cell r="B411" t="str">
            <v>泉州市福兴塑料五金有限公司</v>
          </cell>
        </row>
        <row r="411">
          <cell r="D411" t="str">
            <v>CNY</v>
          </cell>
          <cell r="E411">
            <v>-120966.5</v>
          </cell>
          <cell r="F411">
            <v>0</v>
          </cell>
        </row>
        <row r="411">
          <cell r="H411">
            <v>0</v>
          </cell>
          <cell r="I411">
            <v>0</v>
          </cell>
          <cell r="J411">
            <v>28024</v>
          </cell>
        </row>
        <row r="411">
          <cell r="L411">
            <v>-148990.5</v>
          </cell>
          <cell r="M411">
            <v>148990.5</v>
          </cell>
          <cell r="N411">
            <v>14.89905</v>
          </cell>
          <cell r="O411" t="str">
            <v>S435003</v>
          </cell>
          <cell r="P411" t="str">
            <v>应付</v>
          </cell>
          <cell r="Q411" t="str">
            <v>元</v>
          </cell>
          <cell r="R411" t="str">
            <v>应付148990.5元</v>
          </cell>
        </row>
        <row r="412">
          <cell r="A412" t="str">
            <v>S435004</v>
          </cell>
          <cell r="B412" t="str">
            <v>厦门市鑫荣飞工贸有限公司</v>
          </cell>
        </row>
        <row r="412">
          <cell r="D412" t="str">
            <v>CNY</v>
          </cell>
          <cell r="E412">
            <v>-1291497.07</v>
          </cell>
          <cell r="F412">
            <v>60000</v>
          </cell>
        </row>
        <row r="412">
          <cell r="H412">
            <v>60000</v>
          </cell>
          <cell r="I412">
            <v>6</v>
          </cell>
          <cell r="J412">
            <v>262494.48</v>
          </cell>
        </row>
        <row r="412">
          <cell r="L412">
            <v>-1493991.55</v>
          </cell>
          <cell r="M412">
            <v>1493991.55</v>
          </cell>
          <cell r="N412">
            <v>149.399155</v>
          </cell>
          <cell r="O412" t="str">
            <v>S435004</v>
          </cell>
          <cell r="P412" t="str">
            <v>应付</v>
          </cell>
          <cell r="Q412" t="str">
            <v>元</v>
          </cell>
          <cell r="R412" t="str">
            <v>应付1493991.55元</v>
          </cell>
        </row>
        <row r="413">
          <cell r="A413" t="str">
            <v>S437001</v>
          </cell>
          <cell r="B413" t="str">
            <v>中国重汽集团济南卡车股份有限公司</v>
          </cell>
        </row>
        <row r="413">
          <cell r="D413" t="str">
            <v>CNY</v>
          </cell>
          <cell r="E413">
            <v>0</v>
          </cell>
          <cell r="F413">
            <v>0</v>
          </cell>
        </row>
        <row r="413">
          <cell r="H413">
            <v>0</v>
          </cell>
          <cell r="I413">
            <v>0</v>
          </cell>
          <cell r="J413">
            <v>0</v>
          </cell>
        </row>
        <row r="413">
          <cell r="L413">
            <v>0</v>
          </cell>
          <cell r="M413">
            <v>0</v>
          </cell>
          <cell r="N413">
            <v>0</v>
          </cell>
          <cell r="O413" t="str">
            <v>S437001</v>
          </cell>
          <cell r="P413" t="str">
            <v>应付</v>
          </cell>
          <cell r="Q413" t="str">
            <v>元</v>
          </cell>
          <cell r="R413" t="str">
            <v>应付0元</v>
          </cell>
        </row>
        <row r="414">
          <cell r="A414" t="str">
            <v>S437002</v>
          </cell>
          <cell r="B414" t="str">
            <v>中国重汽集团济南商用车有限公司</v>
          </cell>
        </row>
        <row r="414">
          <cell r="D414" t="str">
            <v>CNY</v>
          </cell>
          <cell r="E414">
            <v>0</v>
          </cell>
          <cell r="F414">
            <v>0</v>
          </cell>
        </row>
        <row r="414">
          <cell r="H414">
            <v>0</v>
          </cell>
          <cell r="I414">
            <v>0</v>
          </cell>
          <cell r="J414">
            <v>0</v>
          </cell>
        </row>
        <row r="414">
          <cell r="L414">
            <v>0</v>
          </cell>
          <cell r="M414">
            <v>0</v>
          </cell>
          <cell r="N414">
            <v>0</v>
          </cell>
          <cell r="O414" t="str">
            <v>S437002</v>
          </cell>
          <cell r="P414" t="str">
            <v>应付</v>
          </cell>
          <cell r="Q414" t="str">
            <v>元</v>
          </cell>
          <cell r="R414" t="str">
            <v>应付0元</v>
          </cell>
        </row>
        <row r="415">
          <cell r="A415" t="str">
            <v>S437004</v>
          </cell>
          <cell r="B415" t="str">
            <v>青岛福基纺织有限公司</v>
          </cell>
        </row>
        <row r="415">
          <cell r="D415" t="str">
            <v>CNY</v>
          </cell>
          <cell r="E415">
            <v>-1384822.71</v>
          </cell>
          <cell r="F415">
            <v>300000</v>
          </cell>
        </row>
        <row r="415">
          <cell r="H415">
            <v>300000</v>
          </cell>
          <cell r="I415">
            <v>30</v>
          </cell>
          <cell r="J415">
            <v>115506.87</v>
          </cell>
        </row>
        <row r="415">
          <cell r="L415">
            <v>-1200329.58</v>
          </cell>
          <cell r="M415">
            <v>1200329.58</v>
          </cell>
          <cell r="N415">
            <v>120.032958</v>
          </cell>
          <cell r="O415" t="str">
            <v>S437004</v>
          </cell>
          <cell r="P415" t="str">
            <v>应付</v>
          </cell>
          <cell r="Q415" t="str">
            <v>元</v>
          </cell>
          <cell r="R415" t="str">
            <v>应付1200329.58元</v>
          </cell>
        </row>
        <row r="416">
          <cell r="A416" t="str">
            <v>S437005</v>
          </cell>
          <cell r="B416" t="str">
            <v>青岛盛有电子科技有限公司</v>
          </cell>
        </row>
        <row r="416">
          <cell r="D416" t="str">
            <v>CNY</v>
          </cell>
          <cell r="E416">
            <v>-3625.91999999969</v>
          </cell>
          <cell r="F416">
            <v>0</v>
          </cell>
        </row>
        <row r="416">
          <cell r="H416">
            <v>0</v>
          </cell>
          <cell r="I416">
            <v>0</v>
          </cell>
          <cell r="J416">
            <v>0</v>
          </cell>
        </row>
        <row r="416">
          <cell r="L416">
            <v>-3625.91999999969</v>
          </cell>
          <cell r="M416">
            <v>3625.91999999969</v>
          </cell>
          <cell r="N416">
            <v>0.362591999999969</v>
          </cell>
          <cell r="O416" t="str">
            <v>S437005</v>
          </cell>
          <cell r="P416" t="str">
            <v>应付</v>
          </cell>
          <cell r="Q416" t="str">
            <v>元</v>
          </cell>
          <cell r="R416" t="str">
            <v>应付3625.91999999969元</v>
          </cell>
        </row>
        <row r="417">
          <cell r="A417" t="str">
            <v>S437007</v>
          </cell>
          <cell r="B417" t="str">
            <v>万华化学(烟台)销售有限公司</v>
          </cell>
        </row>
        <row r="417">
          <cell r="D417" t="str">
            <v>CNY</v>
          </cell>
          <cell r="E417">
            <v>0</v>
          </cell>
          <cell r="F417">
            <v>0</v>
          </cell>
        </row>
        <row r="417">
          <cell r="H417">
            <v>0</v>
          </cell>
          <cell r="I417">
            <v>0</v>
          </cell>
          <cell r="J417">
            <v>528312.5</v>
          </cell>
        </row>
        <row r="417">
          <cell r="L417">
            <v>-528312.5</v>
          </cell>
          <cell r="M417">
            <v>528312.5</v>
          </cell>
          <cell r="N417">
            <v>52.83125</v>
          </cell>
          <cell r="O417" t="str">
            <v>S437007</v>
          </cell>
          <cell r="P417" t="str">
            <v>应付</v>
          </cell>
          <cell r="Q417" t="str">
            <v>元</v>
          </cell>
          <cell r="R417" t="str">
            <v>应付528312.5元</v>
          </cell>
        </row>
        <row r="418">
          <cell r="A418" t="str">
            <v>S437008</v>
          </cell>
          <cell r="B418" t="str">
            <v>烟台青沪纸业有限公司</v>
          </cell>
        </row>
        <row r="418">
          <cell r="D418" t="str">
            <v>CNY</v>
          </cell>
          <cell r="E418">
            <v>-21121.07</v>
          </cell>
          <cell r="F418">
            <v>10000</v>
          </cell>
        </row>
        <row r="418">
          <cell r="H418">
            <v>10000</v>
          </cell>
          <cell r="I418">
            <v>1</v>
          </cell>
          <cell r="J418">
            <v>0</v>
          </cell>
        </row>
        <row r="418">
          <cell r="L418">
            <v>-11121.07</v>
          </cell>
          <cell r="M418">
            <v>11121.07</v>
          </cell>
          <cell r="N418">
            <v>1.112107</v>
          </cell>
          <cell r="O418" t="str">
            <v>S437008</v>
          </cell>
          <cell r="P418" t="str">
            <v>应付</v>
          </cell>
          <cell r="Q418" t="str">
            <v>元</v>
          </cell>
          <cell r="R418" t="str">
            <v>应付11121.07元</v>
          </cell>
        </row>
        <row r="419">
          <cell r="A419" t="str">
            <v>S437010</v>
          </cell>
          <cell r="B419" t="str">
            <v>昌乐天齐色织布有限公司</v>
          </cell>
        </row>
        <row r="419">
          <cell r="D419" t="str">
            <v>CNY</v>
          </cell>
          <cell r="E419">
            <v>-55300.45</v>
          </cell>
          <cell r="F419">
            <v>0</v>
          </cell>
        </row>
        <row r="419">
          <cell r="H419">
            <v>0</v>
          </cell>
          <cell r="I419">
            <v>0</v>
          </cell>
          <cell r="J419">
            <v>0</v>
          </cell>
        </row>
        <row r="419">
          <cell r="L419">
            <v>-55300.45</v>
          </cell>
          <cell r="M419">
            <v>55300.45</v>
          </cell>
          <cell r="N419">
            <v>5.530045</v>
          </cell>
          <cell r="O419" t="str">
            <v>S437010</v>
          </cell>
          <cell r="P419" t="str">
            <v>应付</v>
          </cell>
          <cell r="Q419" t="str">
            <v>元</v>
          </cell>
          <cell r="R419" t="str">
            <v>应付55300.45元</v>
          </cell>
        </row>
        <row r="420">
          <cell r="A420" t="str">
            <v>S437011</v>
          </cell>
          <cell r="B420" t="str">
            <v>诸城市黄海剑杆织布厂</v>
          </cell>
        </row>
        <row r="420">
          <cell r="D420" t="str">
            <v>CNY</v>
          </cell>
          <cell r="E420">
            <v>0</v>
          </cell>
          <cell r="F420">
            <v>0</v>
          </cell>
        </row>
        <row r="420">
          <cell r="H420">
            <v>0</v>
          </cell>
          <cell r="I420">
            <v>0</v>
          </cell>
          <cell r="J420">
            <v>0</v>
          </cell>
        </row>
        <row r="420">
          <cell r="L420">
            <v>0</v>
          </cell>
          <cell r="M420">
            <v>0</v>
          </cell>
          <cell r="N420">
            <v>0</v>
          </cell>
          <cell r="O420" t="str">
            <v>S437011</v>
          </cell>
          <cell r="P420" t="str">
            <v>应付</v>
          </cell>
          <cell r="Q420" t="str">
            <v>元</v>
          </cell>
          <cell r="R420" t="str">
            <v>应付0元</v>
          </cell>
        </row>
        <row r="421">
          <cell r="A421" t="str">
            <v>S437015</v>
          </cell>
          <cell r="B421" t="str">
            <v>山东金达汽车部件制造股份有限公司</v>
          </cell>
        </row>
        <row r="421">
          <cell r="D421" t="str">
            <v>CNY</v>
          </cell>
          <cell r="E421">
            <v>-3255225.61</v>
          </cell>
          <cell r="F421">
            <v>463500</v>
          </cell>
          <cell r="G421">
            <v>1.35</v>
          </cell>
          <cell r="H421">
            <v>463498.65</v>
          </cell>
          <cell r="I421">
            <v>46.349865</v>
          </cell>
          <cell r="J421">
            <v>473603.74</v>
          </cell>
        </row>
        <row r="421">
          <cell r="L421">
            <v>-3265329.35</v>
          </cell>
          <cell r="M421">
            <v>3265329.35</v>
          </cell>
          <cell r="N421">
            <v>326.532935</v>
          </cell>
          <cell r="O421" t="str">
            <v>S437015</v>
          </cell>
          <cell r="P421" t="str">
            <v>应付</v>
          </cell>
          <cell r="Q421" t="str">
            <v>元</v>
          </cell>
          <cell r="R421" t="str">
            <v>应付3265329.35元</v>
          </cell>
        </row>
        <row r="422">
          <cell r="A422" t="str">
            <v>S437016</v>
          </cell>
          <cell r="B422" t="str">
            <v>曲阜陆航座椅辅料有限公司</v>
          </cell>
        </row>
        <row r="422">
          <cell r="D422" t="str">
            <v>CNY</v>
          </cell>
          <cell r="E422">
            <v>-140095.57</v>
          </cell>
          <cell r="F422">
            <v>10300</v>
          </cell>
          <cell r="G422">
            <v>0.03</v>
          </cell>
          <cell r="H422">
            <v>10299.97</v>
          </cell>
          <cell r="I422">
            <v>1.029997</v>
          </cell>
          <cell r="J422">
            <v>15300</v>
          </cell>
        </row>
        <row r="422">
          <cell r="L422">
            <v>-145095.57</v>
          </cell>
          <cell r="M422">
            <v>145095.57</v>
          </cell>
          <cell r="N422">
            <v>14.509557</v>
          </cell>
          <cell r="O422" t="str">
            <v>S437016</v>
          </cell>
          <cell r="P422" t="str">
            <v>应付</v>
          </cell>
          <cell r="Q422" t="str">
            <v>元</v>
          </cell>
          <cell r="R422" t="str">
            <v>应付145095.57元</v>
          </cell>
        </row>
        <row r="423">
          <cell r="A423" t="str">
            <v>S437017</v>
          </cell>
          <cell r="B423" t="str">
            <v>山东泰鹏新材料有限公司</v>
          </cell>
        </row>
        <row r="423">
          <cell r="D423" t="str">
            <v>CNY</v>
          </cell>
          <cell r="E423">
            <v>0</v>
          </cell>
          <cell r="F423">
            <v>0</v>
          </cell>
        </row>
        <row r="423">
          <cell r="H423">
            <v>0</v>
          </cell>
          <cell r="I423">
            <v>0</v>
          </cell>
          <cell r="J423">
            <v>0</v>
          </cell>
        </row>
        <row r="423">
          <cell r="L423">
            <v>0</v>
          </cell>
          <cell r="M423">
            <v>0</v>
          </cell>
          <cell r="N423">
            <v>0</v>
          </cell>
          <cell r="O423" t="str">
            <v>S437017</v>
          </cell>
          <cell r="P423" t="str">
            <v>应付</v>
          </cell>
          <cell r="Q423" t="str">
            <v>元</v>
          </cell>
          <cell r="R423" t="str">
            <v>应付0元</v>
          </cell>
        </row>
        <row r="424">
          <cell r="A424" t="str">
            <v>S437018</v>
          </cell>
          <cell r="B424" t="str">
            <v>文登太成电子有限公司</v>
          </cell>
        </row>
        <row r="424">
          <cell r="D424" t="str">
            <v>CNY</v>
          </cell>
          <cell r="E424">
            <v>-102582.89</v>
          </cell>
          <cell r="F424">
            <v>10000</v>
          </cell>
        </row>
        <row r="424">
          <cell r="H424">
            <v>10000</v>
          </cell>
          <cell r="I424">
            <v>1</v>
          </cell>
          <cell r="J424">
            <v>7424.1</v>
          </cell>
        </row>
        <row r="424">
          <cell r="L424">
            <v>-100006.99</v>
          </cell>
          <cell r="M424">
            <v>100006.99</v>
          </cell>
          <cell r="N424">
            <v>10.000699</v>
          </cell>
          <cell r="O424" t="str">
            <v>S437018</v>
          </cell>
          <cell r="P424" t="str">
            <v>应付</v>
          </cell>
          <cell r="Q424" t="str">
            <v>元</v>
          </cell>
          <cell r="R424" t="str">
            <v>应付100006.99元</v>
          </cell>
        </row>
        <row r="425">
          <cell r="A425" t="str">
            <v>S437019</v>
          </cell>
          <cell r="B425" t="str">
            <v>日照浩利橡塑有限公司</v>
          </cell>
        </row>
        <row r="425">
          <cell r="D425" t="str">
            <v>CNY</v>
          </cell>
          <cell r="E425">
            <v>-2688475.89</v>
          </cell>
          <cell r="F425">
            <v>668000</v>
          </cell>
          <cell r="G425">
            <v>56.8</v>
          </cell>
          <cell r="H425">
            <v>667943.2</v>
          </cell>
          <cell r="I425">
            <v>66.79432</v>
          </cell>
          <cell r="J425">
            <v>197183.49</v>
          </cell>
        </row>
        <row r="425">
          <cell r="L425">
            <v>-2217659.38</v>
          </cell>
          <cell r="M425">
            <v>2217659.38</v>
          </cell>
          <cell r="N425">
            <v>221.765938</v>
          </cell>
          <cell r="O425" t="str">
            <v>S437019</v>
          </cell>
          <cell r="P425" t="str">
            <v>应付</v>
          </cell>
          <cell r="Q425" t="str">
            <v>元</v>
          </cell>
          <cell r="R425" t="str">
            <v>应付2217659.38元</v>
          </cell>
        </row>
        <row r="426">
          <cell r="A426" t="str">
            <v>S437022</v>
          </cell>
          <cell r="B426" t="str">
            <v>德州志鹏海绵制品有限公司</v>
          </cell>
        </row>
        <row r="426">
          <cell r="D426" t="str">
            <v>CNY</v>
          </cell>
          <cell r="E426">
            <v>-62319</v>
          </cell>
          <cell r="F426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</row>
        <row r="426">
          <cell r="L426">
            <v>-62319</v>
          </cell>
          <cell r="M426">
            <v>62319</v>
          </cell>
          <cell r="N426">
            <v>6.2319</v>
          </cell>
          <cell r="O426" t="str">
            <v>S437022</v>
          </cell>
          <cell r="P426" t="str">
            <v>应付</v>
          </cell>
          <cell r="Q426" t="str">
            <v>元</v>
          </cell>
          <cell r="R426" t="str">
            <v>应付62319元</v>
          </cell>
        </row>
        <row r="427">
          <cell r="A427" t="str">
            <v>S437023</v>
          </cell>
          <cell r="B427" t="str">
            <v>高唐强盛机械有限公司</v>
          </cell>
        </row>
        <row r="427">
          <cell r="D427" t="str">
            <v>CNY</v>
          </cell>
          <cell r="E427">
            <v>-856630.84</v>
          </cell>
          <cell r="F427">
            <v>20000</v>
          </cell>
        </row>
        <row r="427">
          <cell r="H427">
            <v>20000</v>
          </cell>
          <cell r="I427">
            <v>2</v>
          </cell>
          <cell r="J427">
            <v>0</v>
          </cell>
        </row>
        <row r="427">
          <cell r="L427">
            <v>-836630.84</v>
          </cell>
          <cell r="M427">
            <v>836630.84</v>
          </cell>
          <cell r="N427">
            <v>83.663084</v>
          </cell>
          <cell r="O427" t="str">
            <v>S437023</v>
          </cell>
          <cell r="P427" t="str">
            <v>应付</v>
          </cell>
          <cell r="Q427" t="str">
            <v>元</v>
          </cell>
          <cell r="R427" t="str">
            <v>应付836630.84元</v>
          </cell>
        </row>
        <row r="428">
          <cell r="A428" t="str">
            <v>S437024</v>
          </cell>
          <cell r="B428" t="str">
            <v>佳化化学(滨州)有限公司</v>
          </cell>
        </row>
        <row r="428">
          <cell r="D428" t="str">
            <v>CNY</v>
          </cell>
          <cell r="E428">
            <v>0</v>
          </cell>
          <cell r="F428">
            <v>0</v>
          </cell>
        </row>
        <row r="428">
          <cell r="H428">
            <v>0</v>
          </cell>
          <cell r="I428">
            <v>0</v>
          </cell>
          <cell r="J428">
            <v>0</v>
          </cell>
        </row>
        <row r="428">
          <cell r="L428">
            <v>0</v>
          </cell>
          <cell r="M428">
            <v>0</v>
          </cell>
          <cell r="N428">
            <v>0</v>
          </cell>
          <cell r="O428" t="str">
            <v>S437024</v>
          </cell>
          <cell r="P428" t="str">
            <v>应付</v>
          </cell>
          <cell r="Q428" t="str">
            <v>元</v>
          </cell>
          <cell r="R428" t="str">
            <v>应付0元</v>
          </cell>
        </row>
        <row r="429">
          <cell r="A429" t="str">
            <v>S437027</v>
          </cell>
          <cell r="B429" t="str">
            <v>文登市凤凰婷装饰布有限公司</v>
          </cell>
        </row>
        <row r="429">
          <cell r="D429" t="str">
            <v>CNY</v>
          </cell>
          <cell r="E429">
            <v>-314.6</v>
          </cell>
          <cell r="F429">
            <v>0</v>
          </cell>
        </row>
        <row r="429">
          <cell r="H429">
            <v>0</v>
          </cell>
          <cell r="I429">
            <v>0</v>
          </cell>
          <cell r="J429">
            <v>0</v>
          </cell>
        </row>
        <row r="429">
          <cell r="L429">
            <v>-314.6</v>
          </cell>
          <cell r="M429">
            <v>314.6</v>
          </cell>
          <cell r="N429">
            <v>0.03146</v>
          </cell>
          <cell r="O429" t="str">
            <v>S437027</v>
          </cell>
          <cell r="P429" t="str">
            <v>应付</v>
          </cell>
          <cell r="Q429" t="str">
            <v>元</v>
          </cell>
          <cell r="R429" t="str">
            <v>应付314.6元</v>
          </cell>
        </row>
        <row r="430">
          <cell r="A430" t="str">
            <v>S437028</v>
          </cell>
          <cell r="B430" t="str">
            <v>山东隆华新材料股份有限公司</v>
          </cell>
        </row>
        <row r="430">
          <cell r="D430" t="str">
            <v>CNY</v>
          </cell>
          <cell r="E430">
            <v>2.3283064365387e-10</v>
          </cell>
          <cell r="F430">
            <v>0</v>
          </cell>
        </row>
        <row r="430">
          <cell r="H430">
            <v>0</v>
          </cell>
          <cell r="I430">
            <v>0</v>
          </cell>
          <cell r="J430">
            <v>0</v>
          </cell>
        </row>
        <row r="430">
          <cell r="L430">
            <v>2.3283064365387e-10</v>
          </cell>
          <cell r="M430">
            <v>0</v>
          </cell>
          <cell r="N430">
            <v>0</v>
          </cell>
          <cell r="O430" t="str">
            <v>S437028</v>
          </cell>
          <cell r="P430" t="str">
            <v>应付</v>
          </cell>
          <cell r="Q430" t="str">
            <v>元</v>
          </cell>
          <cell r="R430" t="str">
            <v>应付0元</v>
          </cell>
        </row>
        <row r="431">
          <cell r="A431" t="str">
            <v>S437029</v>
          </cell>
          <cell r="B431" t="str">
            <v>济南华欧自动化技术有限公司</v>
          </cell>
        </row>
        <row r="431">
          <cell r="D431" t="str">
            <v>CNY</v>
          </cell>
          <cell r="E431">
            <v>0</v>
          </cell>
          <cell r="F431">
            <v>0</v>
          </cell>
        </row>
        <row r="431">
          <cell r="H431">
            <v>0</v>
          </cell>
          <cell r="I431">
            <v>0</v>
          </cell>
          <cell r="J431">
            <v>0</v>
          </cell>
        </row>
        <row r="431">
          <cell r="L431">
            <v>0</v>
          </cell>
          <cell r="M431">
            <v>0</v>
          </cell>
          <cell r="N431">
            <v>0</v>
          </cell>
          <cell r="O431" t="str">
            <v>S437029</v>
          </cell>
          <cell r="P431" t="str">
            <v>应付</v>
          </cell>
          <cell r="Q431" t="str">
            <v>元</v>
          </cell>
          <cell r="R431" t="str">
            <v>应付0元</v>
          </cell>
        </row>
        <row r="432">
          <cell r="A432" t="str">
            <v>S437030</v>
          </cell>
          <cell r="B432" t="str">
            <v>潍坊精华海绵有限公司</v>
          </cell>
        </row>
        <row r="432">
          <cell r="D432" t="str">
            <v>CNY</v>
          </cell>
          <cell r="E432">
            <v>0</v>
          </cell>
          <cell r="F432">
            <v>0</v>
          </cell>
        </row>
        <row r="432">
          <cell r="H432">
            <v>0</v>
          </cell>
          <cell r="I432">
            <v>0</v>
          </cell>
          <cell r="J432">
            <v>0</v>
          </cell>
        </row>
        <row r="432">
          <cell r="L432">
            <v>0</v>
          </cell>
          <cell r="M432">
            <v>0</v>
          </cell>
          <cell r="N432">
            <v>0</v>
          </cell>
          <cell r="O432" t="e">
            <v>#N/A</v>
          </cell>
          <cell r="P432" t="str">
            <v>应付</v>
          </cell>
          <cell r="Q432" t="str">
            <v>元</v>
          </cell>
          <cell r="R432" t="str">
            <v>应付0元</v>
          </cell>
        </row>
        <row r="433">
          <cell r="A433" t="str">
            <v>S437031</v>
          </cell>
          <cell r="B433" t="str">
            <v>山东万澳汽车附件科技有限公司</v>
          </cell>
        </row>
        <row r="433">
          <cell r="D433" t="str">
            <v>CNY</v>
          </cell>
          <cell r="E433">
            <v>-116636.48</v>
          </cell>
          <cell r="F433">
            <v>0</v>
          </cell>
        </row>
        <row r="433">
          <cell r="H433">
            <v>0</v>
          </cell>
          <cell r="I433">
            <v>0</v>
          </cell>
          <cell r="J433">
            <v>4531.87</v>
          </cell>
        </row>
        <row r="433">
          <cell r="L433">
            <v>-121168.35</v>
          </cell>
          <cell r="M433">
            <v>121168.35</v>
          </cell>
          <cell r="N433">
            <v>12.116835</v>
          </cell>
          <cell r="O433" t="str">
            <v>S437031</v>
          </cell>
          <cell r="P433" t="str">
            <v>应付</v>
          </cell>
          <cell r="Q433" t="str">
            <v>元</v>
          </cell>
          <cell r="R433" t="str">
            <v>应付121168.35元</v>
          </cell>
        </row>
        <row r="434">
          <cell r="A434" t="str">
            <v>S437032</v>
          </cell>
          <cell r="B434" t="str">
            <v>山东昊松新材料科技有限公司</v>
          </cell>
        </row>
        <row r="434">
          <cell r="D434" t="str">
            <v>CNY</v>
          </cell>
          <cell r="E434">
            <v>0</v>
          </cell>
          <cell r="F434">
            <v>0</v>
          </cell>
        </row>
        <row r="434">
          <cell r="H434">
            <v>0</v>
          </cell>
          <cell r="I434">
            <v>0</v>
          </cell>
          <cell r="J434">
            <v>0</v>
          </cell>
        </row>
        <row r="434">
          <cell r="L434">
            <v>0</v>
          </cell>
          <cell r="M434">
            <v>0</v>
          </cell>
          <cell r="N434">
            <v>0</v>
          </cell>
          <cell r="O434" t="str">
            <v>S437032</v>
          </cell>
          <cell r="P434" t="str">
            <v>应付</v>
          </cell>
          <cell r="Q434" t="str">
            <v>元</v>
          </cell>
          <cell r="R434" t="str">
            <v>应付0元</v>
          </cell>
        </row>
        <row r="435">
          <cell r="A435" t="str">
            <v>S437033</v>
          </cell>
          <cell r="B435" t="str">
            <v>日照联成工程机械有限公司</v>
          </cell>
        </row>
        <row r="435">
          <cell r="D435" t="str">
            <v>CNY</v>
          </cell>
          <cell r="E435">
            <v>0</v>
          </cell>
          <cell r="F435">
            <v>0</v>
          </cell>
        </row>
        <row r="435">
          <cell r="H435">
            <v>0</v>
          </cell>
          <cell r="I435">
            <v>0</v>
          </cell>
          <cell r="J435">
            <v>0</v>
          </cell>
        </row>
        <row r="435">
          <cell r="L435">
            <v>0</v>
          </cell>
          <cell r="M435">
            <v>0</v>
          </cell>
          <cell r="N435">
            <v>0</v>
          </cell>
          <cell r="O435" t="str">
            <v>S437033</v>
          </cell>
          <cell r="P435" t="str">
            <v>应付</v>
          </cell>
          <cell r="Q435" t="str">
            <v>元</v>
          </cell>
          <cell r="R435" t="str">
            <v>应付0元</v>
          </cell>
        </row>
        <row r="436">
          <cell r="A436" t="str">
            <v>S437034</v>
          </cell>
          <cell r="B436" t="str">
            <v>潍坊振晟汽车零部件有限公司</v>
          </cell>
        </row>
        <row r="436">
          <cell r="D436" t="str">
            <v>CNY</v>
          </cell>
          <cell r="E436">
            <v>-106230.66</v>
          </cell>
          <cell r="F436">
            <v>10300</v>
          </cell>
          <cell r="G436">
            <v>0.03</v>
          </cell>
          <cell r="H436">
            <v>10299.97</v>
          </cell>
          <cell r="I436">
            <v>1.029997</v>
          </cell>
          <cell r="J436">
            <v>300</v>
          </cell>
        </row>
        <row r="436">
          <cell r="L436">
            <v>-96230.66</v>
          </cell>
          <cell r="M436">
            <v>96230.66</v>
          </cell>
          <cell r="N436">
            <v>9.623066</v>
          </cell>
          <cell r="O436" t="str">
            <v>S437034</v>
          </cell>
          <cell r="P436" t="str">
            <v>应付</v>
          </cell>
          <cell r="Q436" t="str">
            <v>元</v>
          </cell>
          <cell r="R436" t="str">
            <v>应付96230.66元</v>
          </cell>
        </row>
        <row r="437">
          <cell r="A437" t="str">
            <v>S437035</v>
          </cell>
          <cell r="B437" t="str">
            <v>诸城市弘和源商贸有限公司</v>
          </cell>
        </row>
        <row r="437">
          <cell r="D437" t="str">
            <v>CNY</v>
          </cell>
          <cell r="E437">
            <v>-0.459999999991851</v>
          </cell>
          <cell r="F437">
            <v>0</v>
          </cell>
        </row>
        <row r="437">
          <cell r="H437">
            <v>0</v>
          </cell>
          <cell r="I437">
            <v>0</v>
          </cell>
          <cell r="J437">
            <v>0</v>
          </cell>
        </row>
        <row r="437">
          <cell r="L437">
            <v>-0.459999999991851</v>
          </cell>
          <cell r="M437">
            <v>0.459999999991851</v>
          </cell>
          <cell r="N437">
            <v>4.59999999991851e-5</v>
          </cell>
          <cell r="O437" t="str">
            <v>S437035</v>
          </cell>
          <cell r="P437" t="str">
            <v>应付</v>
          </cell>
          <cell r="Q437" t="str">
            <v>元</v>
          </cell>
          <cell r="R437" t="str">
            <v>应付0.459999999991851元</v>
          </cell>
        </row>
        <row r="438">
          <cell r="A438" t="str">
            <v>S437039</v>
          </cell>
          <cell r="B438" t="str">
            <v>山东慧源精细化工有限公司</v>
          </cell>
        </row>
        <row r="438">
          <cell r="D438" t="str">
            <v>CNY</v>
          </cell>
          <cell r="E438">
            <v>-1176.66000000003</v>
          </cell>
          <cell r="F438">
            <v>0</v>
          </cell>
        </row>
        <row r="438">
          <cell r="H438">
            <v>0</v>
          </cell>
          <cell r="I438">
            <v>0</v>
          </cell>
          <cell r="J438">
            <v>0</v>
          </cell>
        </row>
        <row r="438">
          <cell r="L438">
            <v>-1176.66000000003</v>
          </cell>
          <cell r="M438">
            <v>1176.66000000003</v>
          </cell>
          <cell r="N438">
            <v>0.117666000000003</v>
          </cell>
          <cell r="O438" t="str">
            <v>S437039</v>
          </cell>
          <cell r="P438" t="str">
            <v>应付</v>
          </cell>
          <cell r="Q438" t="str">
            <v>元</v>
          </cell>
          <cell r="R438" t="str">
            <v>应付1176.66000000003元</v>
          </cell>
        </row>
        <row r="439">
          <cell r="A439" t="str">
            <v>S437040</v>
          </cell>
          <cell r="B439" t="str">
            <v>淄博颜山专用汽车有限公司</v>
          </cell>
        </row>
        <row r="439">
          <cell r="D439" t="str">
            <v>CNY</v>
          </cell>
          <cell r="E439">
            <v>-430000</v>
          </cell>
          <cell r="F439">
            <v>0</v>
          </cell>
        </row>
        <row r="439">
          <cell r="H439">
            <v>0</v>
          </cell>
          <cell r="I439">
            <v>0</v>
          </cell>
          <cell r="J439">
            <v>0</v>
          </cell>
        </row>
        <row r="439">
          <cell r="L439">
            <v>-430000</v>
          </cell>
          <cell r="M439">
            <v>430000</v>
          </cell>
          <cell r="N439">
            <v>43</v>
          </cell>
          <cell r="O439" t="str">
            <v>S437040</v>
          </cell>
          <cell r="P439" t="str">
            <v>应付</v>
          </cell>
          <cell r="Q439" t="str">
            <v>元</v>
          </cell>
          <cell r="R439" t="str">
            <v>应付430000元</v>
          </cell>
        </row>
        <row r="440">
          <cell r="A440" t="str">
            <v>S437042</v>
          </cell>
          <cell r="B440" t="str">
            <v>曹县鹏森木业有限公司</v>
          </cell>
        </row>
        <row r="440">
          <cell r="D440" t="str">
            <v>CNY</v>
          </cell>
          <cell r="E440">
            <v>0</v>
          </cell>
          <cell r="F440">
            <v>0</v>
          </cell>
        </row>
        <row r="440">
          <cell r="H440">
            <v>0</v>
          </cell>
          <cell r="I440">
            <v>0</v>
          </cell>
          <cell r="J440">
            <v>0</v>
          </cell>
        </row>
        <row r="440">
          <cell r="L440">
            <v>0</v>
          </cell>
          <cell r="M440">
            <v>0</v>
          </cell>
          <cell r="N440">
            <v>0</v>
          </cell>
          <cell r="O440" t="e">
            <v>#N/A</v>
          </cell>
          <cell r="P440" t="str">
            <v>应付</v>
          </cell>
          <cell r="Q440" t="str">
            <v>元</v>
          </cell>
          <cell r="R440" t="str">
            <v>应付0元</v>
          </cell>
        </row>
        <row r="441">
          <cell r="A441" t="str">
            <v>S437043</v>
          </cell>
          <cell r="B441" t="str">
            <v>烟台美龙汽车部件有限公司</v>
          </cell>
        </row>
        <row r="441">
          <cell r="D441" t="str">
            <v>CNY</v>
          </cell>
          <cell r="E441">
            <v>-25340.19</v>
          </cell>
          <cell r="F441">
            <v>0</v>
          </cell>
        </row>
        <row r="441">
          <cell r="H441">
            <v>0</v>
          </cell>
          <cell r="I441">
            <v>0</v>
          </cell>
          <cell r="J441">
            <v>0</v>
          </cell>
        </row>
        <row r="441">
          <cell r="L441">
            <v>-25340.19</v>
          </cell>
          <cell r="M441">
            <v>25340.19</v>
          </cell>
          <cell r="N441">
            <v>2.534019</v>
          </cell>
          <cell r="O441" t="str">
            <v>S437043</v>
          </cell>
          <cell r="P441" t="str">
            <v>应付</v>
          </cell>
          <cell r="Q441" t="str">
            <v>元</v>
          </cell>
          <cell r="R441" t="str">
            <v>应付25340.19元</v>
          </cell>
        </row>
        <row r="442">
          <cell r="A442" t="str">
            <v>S437045</v>
          </cell>
          <cell r="B442" t="str">
            <v>曹县亿昌木制品有限公司</v>
          </cell>
        </row>
        <row r="442">
          <cell r="D442" t="str">
            <v>CNY</v>
          </cell>
          <cell r="E442">
            <v>0</v>
          </cell>
          <cell r="F442">
            <v>0</v>
          </cell>
        </row>
        <row r="442">
          <cell r="H442">
            <v>0</v>
          </cell>
          <cell r="I442">
            <v>0</v>
          </cell>
          <cell r="J442">
            <v>0</v>
          </cell>
        </row>
        <row r="442">
          <cell r="L442">
            <v>0</v>
          </cell>
          <cell r="M442">
            <v>0</v>
          </cell>
          <cell r="N442">
            <v>0</v>
          </cell>
          <cell r="O442" t="str">
            <v>S437045</v>
          </cell>
          <cell r="P442" t="str">
            <v>应付</v>
          </cell>
          <cell r="Q442" t="str">
            <v>元</v>
          </cell>
          <cell r="R442" t="str">
            <v>应付0元</v>
          </cell>
        </row>
        <row r="443">
          <cell r="A443" t="str">
            <v>S437046</v>
          </cell>
          <cell r="B443" t="str">
            <v>青岛中新华美塑料有限公司</v>
          </cell>
        </row>
        <row r="443">
          <cell r="D443" t="str">
            <v>CNY</v>
          </cell>
          <cell r="E443">
            <v>0</v>
          </cell>
          <cell r="F443">
            <v>38850</v>
          </cell>
          <cell r="G443">
            <v>3.885</v>
          </cell>
          <cell r="H443">
            <v>38846.115</v>
          </cell>
          <cell r="I443">
            <v>3.8846115</v>
          </cell>
          <cell r="J443">
            <v>38850</v>
          </cell>
        </row>
        <row r="443">
          <cell r="L443">
            <v>0</v>
          </cell>
          <cell r="M443">
            <v>0</v>
          </cell>
          <cell r="N443">
            <v>0</v>
          </cell>
          <cell r="O443" t="str">
            <v>S437046</v>
          </cell>
          <cell r="P443" t="str">
            <v>应付</v>
          </cell>
          <cell r="Q443" t="str">
            <v>元</v>
          </cell>
          <cell r="R443" t="str">
            <v>应付0元</v>
          </cell>
        </row>
        <row r="444">
          <cell r="A444" t="str">
            <v>S437047</v>
          </cell>
          <cell r="B444" t="str">
            <v>青岛美泰塑胶有限公司</v>
          </cell>
        </row>
        <row r="444">
          <cell r="D444" t="str">
            <v>CNY</v>
          </cell>
          <cell r="E444">
            <v>0</v>
          </cell>
          <cell r="F444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</row>
        <row r="444">
          <cell r="L444">
            <v>0</v>
          </cell>
          <cell r="M444">
            <v>0</v>
          </cell>
          <cell r="N444">
            <v>0</v>
          </cell>
          <cell r="O444" t="str">
            <v>S437047</v>
          </cell>
          <cell r="P444" t="str">
            <v>应付</v>
          </cell>
          <cell r="Q444" t="str">
            <v>元</v>
          </cell>
          <cell r="R444" t="str">
            <v>应付0元</v>
          </cell>
        </row>
        <row r="445">
          <cell r="A445" t="str">
            <v>S437048</v>
          </cell>
          <cell r="B445" t="str">
            <v>宁津县永胜胶合板厂</v>
          </cell>
        </row>
        <row r="445">
          <cell r="D445" t="str">
            <v>CNY</v>
          </cell>
          <cell r="E445">
            <v>0</v>
          </cell>
          <cell r="F445">
            <v>0</v>
          </cell>
        </row>
        <row r="445">
          <cell r="H445">
            <v>0</v>
          </cell>
          <cell r="I445">
            <v>0</v>
          </cell>
          <cell r="J445">
            <v>0</v>
          </cell>
        </row>
        <row r="445">
          <cell r="L445">
            <v>0</v>
          </cell>
          <cell r="M445">
            <v>0</v>
          </cell>
          <cell r="N445">
            <v>0</v>
          </cell>
          <cell r="O445" t="str">
            <v>S437048</v>
          </cell>
          <cell r="P445" t="str">
            <v>应付</v>
          </cell>
          <cell r="Q445" t="str">
            <v>元</v>
          </cell>
          <cell r="R445" t="str">
            <v>应付0元</v>
          </cell>
        </row>
        <row r="446">
          <cell r="A446" t="str">
            <v>S437051</v>
          </cell>
          <cell r="B446" t="str">
            <v>诸城恒信新材料科技有限公司</v>
          </cell>
        </row>
        <row r="446">
          <cell r="D446" t="str">
            <v>CNY</v>
          </cell>
          <cell r="E446">
            <v>-71354.4199999999</v>
          </cell>
          <cell r="F446">
            <v>0</v>
          </cell>
        </row>
        <row r="446">
          <cell r="H446">
            <v>0</v>
          </cell>
          <cell r="I446">
            <v>0</v>
          </cell>
          <cell r="J446">
            <v>0</v>
          </cell>
        </row>
        <row r="446">
          <cell r="L446">
            <v>-71354.4199999999</v>
          </cell>
          <cell r="M446">
            <v>71354.4199999999</v>
          </cell>
          <cell r="N446">
            <v>7.13544199999999</v>
          </cell>
          <cell r="O446" t="str">
            <v>S437051</v>
          </cell>
          <cell r="P446" t="str">
            <v>应付</v>
          </cell>
          <cell r="Q446" t="str">
            <v>元</v>
          </cell>
          <cell r="R446" t="str">
            <v>应付71354.4199999999元</v>
          </cell>
        </row>
        <row r="447">
          <cell r="A447" t="str">
            <v>S437052</v>
          </cell>
          <cell r="B447" t="str">
            <v>青岛莱恩斯电子有限公司</v>
          </cell>
        </row>
        <row r="447">
          <cell r="D447" t="str">
            <v>CNY</v>
          </cell>
          <cell r="E447">
            <v>1200</v>
          </cell>
          <cell r="F447">
            <v>0</v>
          </cell>
        </row>
        <row r="447">
          <cell r="H447">
            <v>0</v>
          </cell>
          <cell r="I447">
            <v>0</v>
          </cell>
          <cell r="J447">
            <v>0</v>
          </cell>
        </row>
        <row r="447">
          <cell r="L447">
            <v>1200</v>
          </cell>
          <cell r="M447">
            <v>-1200</v>
          </cell>
          <cell r="N447">
            <v>-0.12</v>
          </cell>
          <cell r="O447" t="e">
            <v>#N/A</v>
          </cell>
          <cell r="P447" t="str">
            <v>应付</v>
          </cell>
          <cell r="Q447" t="str">
            <v>元</v>
          </cell>
          <cell r="R447" t="str">
            <v>应付-1200元</v>
          </cell>
        </row>
        <row r="448">
          <cell r="A448" t="str">
            <v>S437053</v>
          </cell>
          <cell r="B448" t="str">
            <v>临沂方中新材料科技有限公司</v>
          </cell>
        </row>
        <row r="448">
          <cell r="D448" t="str">
            <v>CNY</v>
          </cell>
          <cell r="E448">
            <v>-197000</v>
          </cell>
          <cell r="F448">
            <v>100000</v>
          </cell>
        </row>
        <row r="448">
          <cell r="H448">
            <v>100000</v>
          </cell>
          <cell r="I448">
            <v>10</v>
          </cell>
          <cell r="J448">
            <v>211950</v>
          </cell>
        </row>
        <row r="448">
          <cell r="L448">
            <v>-308950</v>
          </cell>
          <cell r="M448">
            <v>308950</v>
          </cell>
          <cell r="N448">
            <v>30.895</v>
          </cell>
          <cell r="O448" t="str">
            <v>S437053</v>
          </cell>
          <cell r="P448" t="str">
            <v>应付</v>
          </cell>
          <cell r="Q448" t="str">
            <v>元</v>
          </cell>
          <cell r="R448" t="str">
            <v>应付308950元</v>
          </cell>
        </row>
        <row r="449">
          <cell r="A449" t="str">
            <v>S437054</v>
          </cell>
          <cell r="B449" t="str">
            <v>山东朗迪铝业有限公司</v>
          </cell>
        </row>
        <row r="449">
          <cell r="D449" t="str">
            <v>CNY</v>
          </cell>
          <cell r="E449">
            <v>2749.4</v>
          </cell>
          <cell r="F449">
            <v>0</v>
          </cell>
        </row>
        <row r="449">
          <cell r="H449">
            <v>0</v>
          </cell>
          <cell r="I449">
            <v>0</v>
          </cell>
          <cell r="J449">
            <v>0</v>
          </cell>
        </row>
        <row r="449">
          <cell r="L449">
            <v>2749.4</v>
          </cell>
          <cell r="M449">
            <v>-2749.4</v>
          </cell>
          <cell r="N449">
            <v>-0.27494</v>
          </cell>
          <cell r="O449" t="str">
            <v>S437054</v>
          </cell>
          <cell r="P449" t="str">
            <v>应付</v>
          </cell>
          <cell r="Q449" t="str">
            <v>元</v>
          </cell>
          <cell r="R449" t="str">
            <v>应付-2749.4元</v>
          </cell>
        </row>
        <row r="450">
          <cell r="A450" t="str">
            <v>S437055</v>
          </cell>
          <cell r="B450" t="str">
            <v>烟台毓顺汽车零部件有限公司</v>
          </cell>
        </row>
        <row r="450">
          <cell r="D450" t="str">
            <v>CNY</v>
          </cell>
          <cell r="E450">
            <v>-550490.04</v>
          </cell>
          <cell r="F450">
            <v>70000</v>
          </cell>
        </row>
        <row r="450">
          <cell r="H450">
            <v>70000</v>
          </cell>
          <cell r="I450">
            <v>7</v>
          </cell>
          <cell r="J450">
            <v>0</v>
          </cell>
        </row>
        <row r="450">
          <cell r="L450">
            <v>-480490.04</v>
          </cell>
          <cell r="M450">
            <v>480490.04</v>
          </cell>
          <cell r="N450">
            <v>48.049004</v>
          </cell>
          <cell r="O450" t="str">
            <v>S437055</v>
          </cell>
          <cell r="P450" t="str">
            <v>应付</v>
          </cell>
          <cell r="Q450" t="str">
            <v>元</v>
          </cell>
          <cell r="R450" t="str">
            <v>应付480490.04元</v>
          </cell>
        </row>
        <row r="451">
          <cell r="A451" t="str">
            <v>S437056</v>
          </cell>
          <cell r="B451" t="str">
            <v>日照兴伟橡塑有限公司</v>
          </cell>
        </row>
        <row r="451">
          <cell r="D451" t="str">
            <v>CNY</v>
          </cell>
          <cell r="E451">
            <v>0</v>
          </cell>
          <cell r="F451">
            <v>0</v>
          </cell>
        </row>
        <row r="451">
          <cell r="H451">
            <v>0</v>
          </cell>
          <cell r="I451">
            <v>0</v>
          </cell>
          <cell r="J451">
            <v>12602.75</v>
          </cell>
        </row>
        <row r="451">
          <cell r="L451">
            <v>-12602.75</v>
          </cell>
          <cell r="M451">
            <v>12602.75</v>
          </cell>
          <cell r="N451">
            <v>1.260275</v>
          </cell>
          <cell r="O451" t="str">
            <v>S437056</v>
          </cell>
          <cell r="P451" t="str">
            <v>应付</v>
          </cell>
          <cell r="Q451" t="str">
            <v>元</v>
          </cell>
          <cell r="R451" t="str">
            <v>应付12602.75元</v>
          </cell>
        </row>
        <row r="452">
          <cell r="A452" t="str">
            <v>S437057</v>
          </cell>
          <cell r="B452" t="str">
            <v>青岛柏利美新材料有限公司</v>
          </cell>
        </row>
        <row r="452">
          <cell r="D452" t="str">
            <v>CNY</v>
          </cell>
          <cell r="E452">
            <v>-166130</v>
          </cell>
          <cell r="F452">
            <v>0</v>
          </cell>
        </row>
        <row r="452">
          <cell r="H452">
            <v>0</v>
          </cell>
          <cell r="I452">
            <v>0</v>
          </cell>
          <cell r="J452">
            <v>61650</v>
          </cell>
        </row>
        <row r="452">
          <cell r="L452">
            <v>-227780</v>
          </cell>
          <cell r="M452">
            <v>227780</v>
          </cell>
          <cell r="N452">
            <v>22.778</v>
          </cell>
          <cell r="O452" t="str">
            <v>S437057</v>
          </cell>
          <cell r="P452" t="str">
            <v>应付</v>
          </cell>
          <cell r="Q452" t="str">
            <v>元</v>
          </cell>
          <cell r="R452" t="str">
            <v>应付227780元</v>
          </cell>
        </row>
        <row r="453">
          <cell r="A453" t="str">
            <v>S437058</v>
          </cell>
          <cell r="B453" t="str">
            <v>济南方正物流有限公司</v>
          </cell>
        </row>
        <row r="453">
          <cell r="D453" t="str">
            <v>CNY</v>
          </cell>
          <cell r="E453">
            <v>0</v>
          </cell>
          <cell r="F453">
            <v>0</v>
          </cell>
        </row>
        <row r="453">
          <cell r="H453">
            <v>0</v>
          </cell>
          <cell r="I453">
            <v>0</v>
          </cell>
          <cell r="J453">
            <v>0</v>
          </cell>
        </row>
        <row r="453">
          <cell r="L453">
            <v>0</v>
          </cell>
          <cell r="M453">
            <v>0</v>
          </cell>
          <cell r="N453">
            <v>0</v>
          </cell>
          <cell r="O453" t="str">
            <v>S437058</v>
          </cell>
          <cell r="P453" t="str">
            <v>应付</v>
          </cell>
          <cell r="Q453" t="str">
            <v>元</v>
          </cell>
          <cell r="R453" t="str">
            <v>应付0元</v>
          </cell>
        </row>
        <row r="454">
          <cell r="A454" t="str">
            <v>S437060</v>
          </cell>
          <cell r="B454" t="str">
            <v>日照联成汽车部件有限公司</v>
          </cell>
        </row>
        <row r="454">
          <cell r="D454" t="str">
            <v>CNY</v>
          </cell>
          <cell r="E454">
            <v>-1165653.76</v>
          </cell>
          <cell r="F454">
            <v>0</v>
          </cell>
        </row>
        <row r="454">
          <cell r="H454">
            <v>0</v>
          </cell>
          <cell r="I454">
            <v>0</v>
          </cell>
          <cell r="J454">
            <v>67134.48</v>
          </cell>
        </row>
        <row r="454">
          <cell r="L454">
            <v>-1232788.24</v>
          </cell>
          <cell r="M454">
            <v>1232788.24</v>
          </cell>
          <cell r="N454">
            <v>123.278824</v>
          </cell>
          <cell r="O454" t="str">
            <v>S437060</v>
          </cell>
          <cell r="P454" t="str">
            <v>应付</v>
          </cell>
          <cell r="Q454" t="str">
            <v>元</v>
          </cell>
          <cell r="R454" t="str">
            <v>应付1232788.24元</v>
          </cell>
        </row>
        <row r="455">
          <cell r="A455" t="str">
            <v>S437061</v>
          </cell>
          <cell r="B455" t="str">
            <v>青岛宥恩工贸有限公司</v>
          </cell>
        </row>
        <row r="455">
          <cell r="D455" t="str">
            <v>CNY</v>
          </cell>
          <cell r="E455">
            <v>0</v>
          </cell>
          <cell r="F455">
            <v>0</v>
          </cell>
        </row>
        <row r="455">
          <cell r="H455">
            <v>0</v>
          </cell>
          <cell r="I455">
            <v>0</v>
          </cell>
          <cell r="J455">
            <v>0</v>
          </cell>
        </row>
        <row r="455">
          <cell r="L455">
            <v>0</v>
          </cell>
          <cell r="M455">
            <v>0</v>
          </cell>
          <cell r="N455">
            <v>0</v>
          </cell>
          <cell r="O455" t="str">
            <v>S437061</v>
          </cell>
          <cell r="P455" t="str">
            <v>应付</v>
          </cell>
          <cell r="Q455" t="str">
            <v>元</v>
          </cell>
          <cell r="R455" t="str">
            <v>应付0元</v>
          </cell>
        </row>
        <row r="456">
          <cell r="A456" t="str">
            <v>S437063</v>
          </cell>
          <cell r="B456" t="str">
            <v>济南汽车检测中心有限公司</v>
          </cell>
        </row>
        <row r="456">
          <cell r="D456" t="str">
            <v>CNY</v>
          </cell>
          <cell r="E456">
            <v>0</v>
          </cell>
          <cell r="F456">
            <v>0</v>
          </cell>
        </row>
        <row r="456">
          <cell r="H456">
            <v>0</v>
          </cell>
          <cell r="I456">
            <v>0</v>
          </cell>
          <cell r="J456">
            <v>0</v>
          </cell>
        </row>
        <row r="456">
          <cell r="L456">
            <v>0</v>
          </cell>
          <cell r="M456">
            <v>0</v>
          </cell>
          <cell r="N456">
            <v>0</v>
          </cell>
          <cell r="O456" t="e">
            <v>#N/A</v>
          </cell>
          <cell r="P456" t="str">
            <v>应付</v>
          </cell>
          <cell r="Q456" t="str">
            <v>元</v>
          </cell>
          <cell r="R456" t="str">
            <v>应付0元</v>
          </cell>
        </row>
        <row r="457">
          <cell r="A457" t="str">
            <v>S437066</v>
          </cell>
          <cell r="B457" t="str">
            <v>潍坊四水包装有限公司</v>
          </cell>
        </row>
        <row r="457">
          <cell r="D457" t="str">
            <v>CNY</v>
          </cell>
          <cell r="E457">
            <v>0</v>
          </cell>
          <cell r="F457">
            <v>0</v>
          </cell>
        </row>
        <row r="457">
          <cell r="H457">
            <v>0</v>
          </cell>
          <cell r="I457">
            <v>0</v>
          </cell>
          <cell r="J457">
            <v>0</v>
          </cell>
        </row>
        <row r="457">
          <cell r="L457">
            <v>0</v>
          </cell>
          <cell r="M457">
            <v>0</v>
          </cell>
          <cell r="N457">
            <v>0</v>
          </cell>
          <cell r="O457" t="str">
            <v>S437066</v>
          </cell>
          <cell r="P457" t="str">
            <v>应付</v>
          </cell>
          <cell r="Q457" t="str">
            <v>元</v>
          </cell>
          <cell r="R457" t="str">
            <v>应付0元</v>
          </cell>
        </row>
        <row r="458">
          <cell r="A458" t="str">
            <v>S437068</v>
          </cell>
          <cell r="B458" t="str">
            <v>潍坊鑫德亿五金有限公司</v>
          </cell>
        </row>
        <row r="458">
          <cell r="D458" t="str">
            <v>CNY</v>
          </cell>
          <cell r="E458">
            <v>0</v>
          </cell>
          <cell r="F458">
            <v>632.8</v>
          </cell>
          <cell r="G458">
            <v>0.06328</v>
          </cell>
          <cell r="H458">
            <v>632.73672</v>
          </cell>
          <cell r="I458">
            <v>0.063273672</v>
          </cell>
          <cell r="J458">
            <v>632.8</v>
          </cell>
        </row>
        <row r="458">
          <cell r="L458">
            <v>0</v>
          </cell>
          <cell r="M458">
            <v>0</v>
          </cell>
          <cell r="N458">
            <v>0</v>
          </cell>
          <cell r="O458" t="str">
            <v>S437068</v>
          </cell>
          <cell r="P458" t="str">
            <v>应付</v>
          </cell>
          <cell r="Q458" t="str">
            <v>元</v>
          </cell>
          <cell r="R458" t="str">
            <v>应付0元</v>
          </cell>
        </row>
        <row r="459">
          <cell r="A459" t="str">
            <v>S441002</v>
          </cell>
          <cell r="B459" t="str">
            <v>鹤壁市恒通电气有限公司</v>
          </cell>
        </row>
        <row r="459">
          <cell r="D459" t="str">
            <v>CNY</v>
          </cell>
          <cell r="E459">
            <v>0</v>
          </cell>
          <cell r="F459">
            <v>0</v>
          </cell>
        </row>
        <row r="459">
          <cell r="H459">
            <v>0</v>
          </cell>
          <cell r="I459">
            <v>0</v>
          </cell>
          <cell r="J459">
            <v>0</v>
          </cell>
        </row>
        <row r="459">
          <cell r="L459">
            <v>0</v>
          </cell>
          <cell r="M459">
            <v>0</v>
          </cell>
          <cell r="N459">
            <v>0</v>
          </cell>
          <cell r="O459" t="e">
            <v>#N/A</v>
          </cell>
          <cell r="P459" t="str">
            <v>应付</v>
          </cell>
          <cell r="Q459" t="str">
            <v>元</v>
          </cell>
          <cell r="R459" t="str">
            <v>应付0元</v>
          </cell>
        </row>
        <row r="460">
          <cell r="A460" t="str">
            <v>S441004</v>
          </cell>
          <cell r="B460" t="str">
            <v>武陟县顺鑫工程塑料有限公司</v>
          </cell>
        </row>
        <row r="460">
          <cell r="D460" t="str">
            <v>CNY</v>
          </cell>
          <cell r="E460">
            <v>0</v>
          </cell>
          <cell r="F460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</row>
        <row r="460">
          <cell r="L460">
            <v>0</v>
          </cell>
          <cell r="M460">
            <v>0</v>
          </cell>
          <cell r="N460">
            <v>0</v>
          </cell>
          <cell r="O460" t="e">
            <v>#N/A</v>
          </cell>
          <cell r="P460" t="str">
            <v>应付</v>
          </cell>
          <cell r="Q460" t="str">
            <v>元</v>
          </cell>
          <cell r="R460" t="str">
            <v>应付0元</v>
          </cell>
        </row>
        <row r="461">
          <cell r="A461" t="str">
            <v>S442002</v>
          </cell>
          <cell r="B461" t="str">
            <v>湖北伟士通汽车零件有限公司</v>
          </cell>
        </row>
        <row r="461">
          <cell r="D461" t="str">
            <v>CNY</v>
          </cell>
          <cell r="E461">
            <v>-93150.55</v>
          </cell>
          <cell r="F461">
            <v>0</v>
          </cell>
        </row>
        <row r="461">
          <cell r="H461">
            <v>0</v>
          </cell>
          <cell r="I461">
            <v>0</v>
          </cell>
          <cell r="J461">
            <v>0</v>
          </cell>
        </row>
        <row r="461">
          <cell r="L461">
            <v>-93150.55</v>
          </cell>
          <cell r="M461">
            <v>93150.55</v>
          </cell>
          <cell r="N461">
            <v>9.315055</v>
          </cell>
          <cell r="O461" t="str">
            <v>S442002</v>
          </cell>
          <cell r="P461" t="str">
            <v>应付</v>
          </cell>
          <cell r="Q461" t="str">
            <v>元</v>
          </cell>
          <cell r="R461" t="str">
            <v>应付93150.55元</v>
          </cell>
        </row>
        <row r="462">
          <cell r="A462" t="str">
            <v>S442003</v>
          </cell>
          <cell r="B462" t="str">
            <v>襄阳杰创化工新材料有限公司</v>
          </cell>
        </row>
        <row r="462">
          <cell r="D462" t="str">
            <v>CNY</v>
          </cell>
          <cell r="E462">
            <v>-17456.5</v>
          </cell>
          <cell r="F462">
            <v>0</v>
          </cell>
        </row>
        <row r="462">
          <cell r="H462">
            <v>0</v>
          </cell>
          <cell r="I462">
            <v>0</v>
          </cell>
          <cell r="J462">
            <v>0</v>
          </cell>
        </row>
        <row r="462">
          <cell r="L462">
            <v>-17456.5</v>
          </cell>
          <cell r="M462">
            <v>17456.5</v>
          </cell>
          <cell r="N462">
            <v>1.74565</v>
          </cell>
          <cell r="O462" t="str">
            <v>S442003</v>
          </cell>
          <cell r="P462" t="str">
            <v>应付</v>
          </cell>
          <cell r="Q462" t="str">
            <v>元</v>
          </cell>
          <cell r="R462" t="str">
            <v>应付17456.5元</v>
          </cell>
        </row>
        <row r="463">
          <cell r="A463" t="str">
            <v>S442005</v>
          </cell>
          <cell r="B463" t="str">
            <v>谷城益合泡沫塑胶有限公司</v>
          </cell>
        </row>
        <row r="463">
          <cell r="D463" t="str">
            <v>CNY</v>
          </cell>
          <cell r="E463">
            <v>-73377.6</v>
          </cell>
          <cell r="F463">
            <v>0</v>
          </cell>
        </row>
        <row r="463">
          <cell r="H463">
            <v>0</v>
          </cell>
          <cell r="I463">
            <v>0</v>
          </cell>
          <cell r="J463">
            <v>0</v>
          </cell>
        </row>
        <row r="463">
          <cell r="L463">
            <v>-73377.6</v>
          </cell>
          <cell r="M463">
            <v>73377.6</v>
          </cell>
          <cell r="N463">
            <v>7.33776</v>
          </cell>
          <cell r="O463" t="str">
            <v>S442005</v>
          </cell>
          <cell r="P463" t="str">
            <v>应付</v>
          </cell>
          <cell r="Q463" t="str">
            <v>元</v>
          </cell>
          <cell r="R463" t="str">
            <v>应付73377.6元</v>
          </cell>
        </row>
        <row r="464">
          <cell r="A464" t="str">
            <v>S443001</v>
          </cell>
          <cell r="B464" t="str">
            <v>衡阳县标准件厂株洲销售处</v>
          </cell>
        </row>
        <row r="464">
          <cell r="D464" t="str">
            <v>CNY</v>
          </cell>
          <cell r="E464">
            <v>0</v>
          </cell>
          <cell r="F464">
            <v>0</v>
          </cell>
        </row>
        <row r="464">
          <cell r="H464">
            <v>0</v>
          </cell>
          <cell r="I464">
            <v>0</v>
          </cell>
          <cell r="J464">
            <v>6328</v>
          </cell>
        </row>
        <row r="464">
          <cell r="L464">
            <v>-6328</v>
          </cell>
          <cell r="M464">
            <v>6328</v>
          </cell>
          <cell r="N464">
            <v>0.6328</v>
          </cell>
          <cell r="O464" t="str">
            <v>S443001</v>
          </cell>
          <cell r="P464" t="str">
            <v>应付</v>
          </cell>
          <cell r="Q464" t="str">
            <v>元</v>
          </cell>
          <cell r="R464" t="str">
            <v>应付6328元</v>
          </cell>
        </row>
        <row r="465">
          <cell r="A465" t="str">
            <v>S443002</v>
          </cell>
          <cell r="B465" t="str">
            <v>株洲市凡美斯汽车配件有限公司</v>
          </cell>
        </row>
        <row r="465">
          <cell r="D465" t="str">
            <v>CNY</v>
          </cell>
          <cell r="E465">
            <v>-2727.36</v>
          </cell>
          <cell r="F465">
            <v>0</v>
          </cell>
        </row>
        <row r="465">
          <cell r="H465">
            <v>0</v>
          </cell>
          <cell r="I465">
            <v>0</v>
          </cell>
          <cell r="J465">
            <v>0</v>
          </cell>
        </row>
        <row r="465">
          <cell r="L465">
            <v>-2727.36</v>
          </cell>
          <cell r="M465">
            <v>2727.36</v>
          </cell>
          <cell r="N465">
            <v>0.272736</v>
          </cell>
          <cell r="O465" t="str">
            <v>S443002</v>
          </cell>
          <cell r="P465" t="str">
            <v>应付</v>
          </cell>
          <cell r="Q465" t="str">
            <v>元</v>
          </cell>
          <cell r="R465" t="str">
            <v>应付2727.36元</v>
          </cell>
        </row>
        <row r="466">
          <cell r="A466" t="str">
            <v>S443004</v>
          </cell>
          <cell r="B466" t="str">
            <v>湘乡简美汽车部件有限公司</v>
          </cell>
        </row>
        <row r="466">
          <cell r="D466" t="str">
            <v>CNY</v>
          </cell>
          <cell r="E466">
            <v>-3914867.52</v>
          </cell>
          <cell r="F466">
            <v>180000</v>
          </cell>
        </row>
        <row r="466">
          <cell r="H466">
            <v>180000</v>
          </cell>
          <cell r="I466">
            <v>18</v>
          </cell>
          <cell r="J466">
            <v>132412.76</v>
          </cell>
        </row>
        <row r="466">
          <cell r="L466">
            <v>-3867280.28</v>
          </cell>
          <cell r="M466">
            <v>3867280.28</v>
          </cell>
          <cell r="N466">
            <v>386.728028</v>
          </cell>
          <cell r="O466" t="str">
            <v>S443004</v>
          </cell>
          <cell r="P466" t="str">
            <v>应付</v>
          </cell>
          <cell r="Q466" t="str">
            <v>元</v>
          </cell>
          <cell r="R466" t="str">
            <v>应付3867280.28元</v>
          </cell>
        </row>
        <row r="467">
          <cell r="A467" t="str">
            <v>S444002</v>
          </cell>
          <cell r="B467" t="str">
            <v>广东盟力纺织科技有限公司</v>
          </cell>
        </row>
        <row r="467">
          <cell r="D467" t="str">
            <v>CNY</v>
          </cell>
          <cell r="E467">
            <v>-19331.83</v>
          </cell>
          <cell r="F467">
            <v>0</v>
          </cell>
        </row>
        <row r="467">
          <cell r="H467">
            <v>0</v>
          </cell>
          <cell r="I467">
            <v>0</v>
          </cell>
          <cell r="J467">
            <v>0</v>
          </cell>
        </row>
        <row r="467">
          <cell r="L467">
            <v>-19331.83</v>
          </cell>
          <cell r="M467">
            <v>19331.83</v>
          </cell>
          <cell r="N467">
            <v>1.933183</v>
          </cell>
          <cell r="O467" t="str">
            <v>S444002</v>
          </cell>
          <cell r="P467" t="str">
            <v>应付</v>
          </cell>
          <cell r="Q467" t="str">
            <v>元</v>
          </cell>
          <cell r="R467" t="str">
            <v>应付19331.83元</v>
          </cell>
        </row>
        <row r="468">
          <cell r="A468" t="str">
            <v>S444003</v>
          </cell>
          <cell r="B468" t="str">
            <v>广州熙锐自动化设备有限公司</v>
          </cell>
        </row>
        <row r="468">
          <cell r="D468" t="str">
            <v>CNY</v>
          </cell>
          <cell r="E468">
            <v>0</v>
          </cell>
          <cell r="F468">
            <v>92500</v>
          </cell>
        </row>
        <row r="468">
          <cell r="H468">
            <v>92500</v>
          </cell>
          <cell r="I468">
            <v>9.25</v>
          </cell>
          <cell r="J468">
            <v>92500</v>
          </cell>
        </row>
        <row r="468">
          <cell r="L468">
            <v>0</v>
          </cell>
          <cell r="M468">
            <v>0</v>
          </cell>
          <cell r="N468">
            <v>0</v>
          </cell>
          <cell r="O468" t="str">
            <v>S444003</v>
          </cell>
          <cell r="P468" t="str">
            <v>应付</v>
          </cell>
          <cell r="Q468" t="str">
            <v>元</v>
          </cell>
          <cell r="R468" t="str">
            <v>应付0元</v>
          </cell>
        </row>
        <row r="469">
          <cell r="A469" t="str">
            <v>S444004</v>
          </cell>
          <cell r="B469" t="str">
            <v>佛山市顺德区聚达汽车部件有限公司</v>
          </cell>
        </row>
        <row r="469">
          <cell r="D469" t="str">
            <v>CNY</v>
          </cell>
          <cell r="E469">
            <v>-132000</v>
          </cell>
          <cell r="F469">
            <v>0</v>
          </cell>
        </row>
        <row r="469">
          <cell r="H469">
            <v>0</v>
          </cell>
          <cell r="I469">
            <v>0</v>
          </cell>
          <cell r="J469">
            <v>0</v>
          </cell>
        </row>
        <row r="469">
          <cell r="L469">
            <v>-132000</v>
          </cell>
          <cell r="M469">
            <v>132000</v>
          </cell>
          <cell r="N469">
            <v>13.2</v>
          </cell>
          <cell r="O469" t="str">
            <v>S444004</v>
          </cell>
          <cell r="P469" t="str">
            <v>应付</v>
          </cell>
          <cell r="Q469" t="str">
            <v>元</v>
          </cell>
          <cell r="R469" t="str">
            <v>应付132000元</v>
          </cell>
        </row>
        <row r="470">
          <cell r="A470" t="str">
            <v>S444005</v>
          </cell>
          <cell r="B470" t="str">
            <v>佛山市立久光电科技有限公司</v>
          </cell>
        </row>
        <row r="470">
          <cell r="D470" t="str">
            <v>CNY</v>
          </cell>
          <cell r="E470">
            <v>-0.800000000046566</v>
          </cell>
          <cell r="F470">
            <v>15490.27</v>
          </cell>
        </row>
        <row r="470">
          <cell r="H470">
            <v>15490.27</v>
          </cell>
          <cell r="I470">
            <v>1.549027</v>
          </cell>
          <cell r="J470">
            <v>15490.27</v>
          </cell>
        </row>
        <row r="470">
          <cell r="L470">
            <v>-0.800000000046566</v>
          </cell>
          <cell r="M470">
            <v>0.800000000046566</v>
          </cell>
          <cell r="N470">
            <v>8.00000000046566e-5</v>
          </cell>
          <cell r="O470" t="str">
            <v>S444005</v>
          </cell>
          <cell r="P470" t="str">
            <v>应付</v>
          </cell>
          <cell r="Q470" t="str">
            <v>元</v>
          </cell>
          <cell r="R470" t="str">
            <v>应付0.800000000046566元</v>
          </cell>
        </row>
        <row r="471">
          <cell r="A471" t="str">
            <v>S444006</v>
          </cell>
          <cell r="B471" t="str">
            <v>东莞市双和机车拉索有限公司</v>
          </cell>
        </row>
        <row r="471">
          <cell r="D471" t="str">
            <v>CNY</v>
          </cell>
          <cell r="E471">
            <v>-1615.32</v>
          </cell>
          <cell r="F471">
            <v>0</v>
          </cell>
        </row>
        <row r="471">
          <cell r="H471">
            <v>0</v>
          </cell>
          <cell r="I471">
            <v>0</v>
          </cell>
          <cell r="J471">
            <v>0</v>
          </cell>
        </row>
        <row r="471">
          <cell r="L471">
            <v>-1615.32</v>
          </cell>
          <cell r="M471">
            <v>1615.32</v>
          </cell>
          <cell r="N471">
            <v>0.161532</v>
          </cell>
          <cell r="O471" t="str">
            <v>S444006</v>
          </cell>
          <cell r="P471" t="str">
            <v>应付</v>
          </cell>
          <cell r="Q471" t="str">
            <v>元</v>
          </cell>
          <cell r="R471" t="str">
            <v>应付1615.32元</v>
          </cell>
        </row>
        <row r="472">
          <cell r="A472" t="str">
            <v>S444007</v>
          </cell>
          <cell r="B472" t="str">
            <v>广东新金山环保材料股份有限公司</v>
          </cell>
        </row>
        <row r="472">
          <cell r="D472" t="str">
            <v>CNY</v>
          </cell>
          <cell r="E472">
            <v>0</v>
          </cell>
          <cell r="F472">
            <v>0</v>
          </cell>
        </row>
        <row r="472">
          <cell r="H472">
            <v>0</v>
          </cell>
          <cell r="I472">
            <v>0</v>
          </cell>
          <cell r="J472">
            <v>0</v>
          </cell>
        </row>
        <row r="472">
          <cell r="L472">
            <v>0</v>
          </cell>
          <cell r="M472">
            <v>0</v>
          </cell>
          <cell r="N472">
            <v>0</v>
          </cell>
          <cell r="O472" t="str">
            <v>S444007</v>
          </cell>
          <cell r="P472" t="str">
            <v>应付</v>
          </cell>
          <cell r="Q472" t="str">
            <v>元</v>
          </cell>
          <cell r="R472" t="str">
            <v>应付0元</v>
          </cell>
        </row>
        <row r="473">
          <cell r="A473" t="str">
            <v>S444008</v>
          </cell>
          <cell r="B473" t="str">
            <v>中山市华胜汽车部件有限公司</v>
          </cell>
        </row>
        <row r="473">
          <cell r="D473" t="str">
            <v>CNY</v>
          </cell>
          <cell r="E473">
            <v>-170876.64</v>
          </cell>
          <cell r="F473">
            <v>0</v>
          </cell>
        </row>
        <row r="473">
          <cell r="H473">
            <v>0</v>
          </cell>
          <cell r="I473">
            <v>0</v>
          </cell>
          <cell r="J473">
            <v>0</v>
          </cell>
        </row>
        <row r="473">
          <cell r="L473">
            <v>-170876.64</v>
          </cell>
          <cell r="M473">
            <v>170876.64</v>
          </cell>
          <cell r="N473">
            <v>17.087664</v>
          </cell>
          <cell r="O473" t="str">
            <v>S444008</v>
          </cell>
          <cell r="P473" t="str">
            <v>应付</v>
          </cell>
          <cell r="Q473" t="str">
            <v>元</v>
          </cell>
          <cell r="R473" t="str">
            <v>应付170876.64元</v>
          </cell>
        </row>
        <row r="474">
          <cell r="A474" t="str">
            <v>S444009</v>
          </cell>
          <cell r="B474" t="str">
            <v>广东尚研电子科技股份有限公司</v>
          </cell>
        </row>
        <row r="474">
          <cell r="D474" t="str">
            <v>CNY</v>
          </cell>
          <cell r="E474">
            <v>40500</v>
          </cell>
          <cell r="F474">
            <v>0</v>
          </cell>
        </row>
        <row r="474">
          <cell r="H474">
            <v>0</v>
          </cell>
          <cell r="I474">
            <v>0</v>
          </cell>
          <cell r="J474">
            <v>0</v>
          </cell>
        </row>
        <row r="474">
          <cell r="L474">
            <v>40500</v>
          </cell>
          <cell r="M474">
            <v>-40500</v>
          </cell>
          <cell r="N474">
            <v>-4.05</v>
          </cell>
          <cell r="O474" t="str">
            <v>S444009</v>
          </cell>
          <cell r="P474" t="str">
            <v>应付</v>
          </cell>
          <cell r="Q474" t="str">
            <v>元</v>
          </cell>
          <cell r="R474" t="str">
            <v>应付-40500元</v>
          </cell>
        </row>
        <row r="475">
          <cell r="A475" t="str">
            <v>S444012</v>
          </cell>
          <cell r="B475" t="str">
            <v>东莞皓永汽车配件有限公司</v>
          </cell>
        </row>
        <row r="475">
          <cell r="D475" t="str">
            <v>CNY</v>
          </cell>
          <cell r="E475">
            <v>-232592</v>
          </cell>
          <cell r="F475">
            <v>0</v>
          </cell>
        </row>
        <row r="475">
          <cell r="H475">
            <v>0</v>
          </cell>
          <cell r="I475">
            <v>0</v>
          </cell>
          <cell r="J475">
            <v>0</v>
          </cell>
        </row>
        <row r="475">
          <cell r="L475">
            <v>-232592</v>
          </cell>
          <cell r="M475">
            <v>232592</v>
          </cell>
          <cell r="N475">
            <v>23.2592</v>
          </cell>
          <cell r="O475" t="str">
            <v>S444012</v>
          </cell>
          <cell r="P475" t="str">
            <v>应付</v>
          </cell>
          <cell r="Q475" t="str">
            <v>元</v>
          </cell>
          <cell r="R475" t="str">
            <v>应付232592元</v>
          </cell>
        </row>
        <row r="476">
          <cell r="A476" t="str">
            <v>S444013</v>
          </cell>
          <cell r="B476" t="str">
            <v>东莞市鑫宝塑胶原料有限公司</v>
          </cell>
        </row>
        <row r="476">
          <cell r="D476" t="str">
            <v>CNY</v>
          </cell>
          <cell r="E476">
            <v>54400</v>
          </cell>
          <cell r="F476">
            <v>0</v>
          </cell>
        </row>
        <row r="476">
          <cell r="H476">
            <v>0</v>
          </cell>
          <cell r="I476">
            <v>0</v>
          </cell>
          <cell r="J476">
            <v>0</v>
          </cell>
        </row>
        <row r="476">
          <cell r="L476">
            <v>54400</v>
          </cell>
          <cell r="M476">
            <v>-54400</v>
          </cell>
          <cell r="N476">
            <v>-5.44</v>
          </cell>
          <cell r="O476" t="str">
            <v>S444013</v>
          </cell>
          <cell r="P476" t="str">
            <v>应付</v>
          </cell>
          <cell r="Q476" t="str">
            <v>元</v>
          </cell>
          <cell r="R476" t="str">
            <v>应付-54400元</v>
          </cell>
        </row>
        <row r="477">
          <cell r="A477" t="str">
            <v>S444014</v>
          </cell>
          <cell r="B477" t="str">
            <v>深圳市毅荣川电子科技有限公司</v>
          </cell>
        </row>
        <row r="477">
          <cell r="D477" t="str">
            <v>CNY</v>
          </cell>
          <cell r="E477">
            <v>-151605.35</v>
          </cell>
          <cell r="F477">
            <v>50000</v>
          </cell>
        </row>
        <row r="477">
          <cell r="H477">
            <v>50000</v>
          </cell>
          <cell r="I477">
            <v>5</v>
          </cell>
          <cell r="J477">
            <v>0</v>
          </cell>
        </row>
        <row r="477">
          <cell r="L477">
            <v>-101605.35</v>
          </cell>
          <cell r="M477">
            <v>101605.35</v>
          </cell>
          <cell r="N477">
            <v>10.160535</v>
          </cell>
          <cell r="O477" t="str">
            <v>S444014</v>
          </cell>
          <cell r="P477" t="str">
            <v>应付</v>
          </cell>
          <cell r="Q477" t="str">
            <v>元</v>
          </cell>
          <cell r="R477" t="str">
            <v>应付101605.35元</v>
          </cell>
        </row>
        <row r="478">
          <cell r="A478" t="str">
            <v>S444015</v>
          </cell>
          <cell r="B478" t="str">
            <v>欣瑞联电子（肇庆）有限公司</v>
          </cell>
        </row>
        <row r="478">
          <cell r="D478" t="str">
            <v>CNY</v>
          </cell>
          <cell r="E478">
            <v>0</v>
          </cell>
          <cell r="F478">
            <v>0</v>
          </cell>
        </row>
        <row r="478">
          <cell r="H478">
            <v>0</v>
          </cell>
          <cell r="I478">
            <v>0</v>
          </cell>
          <cell r="J478">
            <v>0</v>
          </cell>
        </row>
        <row r="478">
          <cell r="L478">
            <v>0</v>
          </cell>
          <cell r="M478">
            <v>0</v>
          </cell>
          <cell r="N478">
            <v>0</v>
          </cell>
          <cell r="O478" t="str">
            <v>S444015</v>
          </cell>
          <cell r="P478" t="str">
            <v>应付</v>
          </cell>
          <cell r="Q478" t="str">
            <v>元</v>
          </cell>
          <cell r="R478" t="str">
            <v>应付0元</v>
          </cell>
        </row>
        <row r="479">
          <cell r="A479" t="str">
            <v>S444016</v>
          </cell>
          <cell r="B479" t="str">
            <v>东莞市元将五金有限公司</v>
          </cell>
        </row>
        <row r="479">
          <cell r="D479" t="str">
            <v>CNY</v>
          </cell>
          <cell r="E479">
            <v>-338661</v>
          </cell>
          <cell r="F479">
            <v>0</v>
          </cell>
        </row>
        <row r="479">
          <cell r="H479">
            <v>0</v>
          </cell>
          <cell r="I479">
            <v>0</v>
          </cell>
          <cell r="J479">
            <v>0</v>
          </cell>
        </row>
        <row r="479">
          <cell r="L479">
            <v>-338661</v>
          </cell>
          <cell r="M479">
            <v>338661</v>
          </cell>
          <cell r="N479">
            <v>33.8661</v>
          </cell>
          <cell r="O479" t="str">
            <v>S444016</v>
          </cell>
          <cell r="P479" t="str">
            <v>应付</v>
          </cell>
          <cell r="Q479" t="str">
            <v>元</v>
          </cell>
          <cell r="R479" t="str">
            <v>应付338661元</v>
          </cell>
        </row>
        <row r="480">
          <cell r="A480" t="str">
            <v>S444018</v>
          </cell>
          <cell r="B480" t="str">
            <v>佛山市顺德区赛朗斯汽车部件实业有限公司</v>
          </cell>
        </row>
        <row r="480">
          <cell r="D480" t="str">
            <v>CNY</v>
          </cell>
          <cell r="E480">
            <v>-1845033.31</v>
          </cell>
          <cell r="F480">
            <v>100000</v>
          </cell>
        </row>
        <row r="480">
          <cell r="H480">
            <v>100000</v>
          </cell>
          <cell r="I480">
            <v>10</v>
          </cell>
          <cell r="J480">
            <v>1854.99</v>
          </cell>
        </row>
        <row r="480">
          <cell r="L480">
            <v>-1746888.3</v>
          </cell>
          <cell r="M480">
            <v>1746888.3</v>
          </cell>
          <cell r="N480">
            <v>174.68883</v>
          </cell>
          <cell r="O480" t="str">
            <v>S444018</v>
          </cell>
          <cell r="P480" t="str">
            <v>应付</v>
          </cell>
          <cell r="Q480" t="str">
            <v>元</v>
          </cell>
          <cell r="R480" t="str">
            <v>应付1746888.3元</v>
          </cell>
        </row>
        <row r="481">
          <cell r="A481" t="str">
            <v>S444019</v>
          </cell>
          <cell r="B481" t="str">
            <v>汕头市永捷机电科技有限公司</v>
          </cell>
        </row>
        <row r="481">
          <cell r="D481" t="str">
            <v>CNY</v>
          </cell>
          <cell r="E481">
            <v>0</v>
          </cell>
          <cell r="F481">
            <v>0</v>
          </cell>
        </row>
        <row r="481">
          <cell r="H481">
            <v>0</v>
          </cell>
          <cell r="I481">
            <v>0</v>
          </cell>
          <cell r="J481">
            <v>0</v>
          </cell>
        </row>
        <row r="481">
          <cell r="L481">
            <v>0</v>
          </cell>
          <cell r="M481">
            <v>0</v>
          </cell>
          <cell r="N481">
            <v>0</v>
          </cell>
          <cell r="O481" t="str">
            <v>S444019</v>
          </cell>
          <cell r="P481" t="str">
            <v>应付</v>
          </cell>
          <cell r="Q481" t="str">
            <v>元</v>
          </cell>
          <cell r="R481" t="str">
            <v>应付0元</v>
          </cell>
        </row>
        <row r="482">
          <cell r="A482" t="str">
            <v>S444020</v>
          </cell>
          <cell r="B482" t="str">
            <v>惠州华阳通用电子有限公司</v>
          </cell>
        </row>
        <row r="482">
          <cell r="D482" t="str">
            <v>CNY</v>
          </cell>
          <cell r="E482">
            <v>-3818204.46</v>
          </cell>
          <cell r="F482">
            <v>0</v>
          </cell>
        </row>
        <row r="482">
          <cell r="H482">
            <v>0</v>
          </cell>
          <cell r="I482">
            <v>0</v>
          </cell>
          <cell r="J482">
            <v>848015.28</v>
          </cell>
        </row>
        <row r="482">
          <cell r="L482">
            <v>-4666219.74</v>
          </cell>
          <cell r="M482">
            <v>4666219.74</v>
          </cell>
          <cell r="N482">
            <v>466.621974</v>
          </cell>
          <cell r="O482" t="str">
            <v>S444020</v>
          </cell>
          <cell r="P482" t="str">
            <v>应付</v>
          </cell>
          <cell r="Q482" t="str">
            <v>元</v>
          </cell>
          <cell r="R482" t="str">
            <v>应付4666219.74元</v>
          </cell>
        </row>
        <row r="483">
          <cell r="A483" t="str">
            <v>S444023</v>
          </cell>
          <cell r="B483" t="str">
            <v>深圳市永利源和科技有限公司</v>
          </cell>
        </row>
        <row r="483">
          <cell r="D483" t="str">
            <v>CNY</v>
          </cell>
          <cell r="E483">
            <v>0</v>
          </cell>
          <cell r="F483">
            <v>0</v>
          </cell>
        </row>
        <row r="483">
          <cell r="H483">
            <v>0</v>
          </cell>
          <cell r="I483">
            <v>0</v>
          </cell>
          <cell r="J483">
            <v>0</v>
          </cell>
        </row>
        <row r="483">
          <cell r="L483">
            <v>0</v>
          </cell>
          <cell r="M483">
            <v>0</v>
          </cell>
          <cell r="N483">
            <v>0</v>
          </cell>
          <cell r="O483" t="str">
            <v>S444023</v>
          </cell>
          <cell r="P483" t="str">
            <v>应付</v>
          </cell>
          <cell r="Q483" t="str">
            <v>元</v>
          </cell>
          <cell r="R483" t="str">
            <v>应付0元</v>
          </cell>
        </row>
        <row r="484">
          <cell r="A484" t="str">
            <v>S444024</v>
          </cell>
          <cell r="B484" t="str">
            <v>东莞市大雨智能科技有限公司</v>
          </cell>
        </row>
        <row r="484">
          <cell r="D484" t="str">
            <v>CNY</v>
          </cell>
          <cell r="E484">
            <v>0</v>
          </cell>
          <cell r="F484">
            <v>0</v>
          </cell>
        </row>
        <row r="484">
          <cell r="H484">
            <v>0</v>
          </cell>
          <cell r="I484">
            <v>0</v>
          </cell>
          <cell r="J484">
            <v>0</v>
          </cell>
        </row>
        <row r="484">
          <cell r="L484">
            <v>0</v>
          </cell>
          <cell r="M484">
            <v>0</v>
          </cell>
          <cell r="N484">
            <v>0</v>
          </cell>
          <cell r="O484" t="str">
            <v>S444024</v>
          </cell>
          <cell r="P484" t="str">
            <v>应付</v>
          </cell>
          <cell r="Q484" t="str">
            <v>元</v>
          </cell>
          <cell r="R484" t="str">
            <v>应付0元</v>
          </cell>
        </row>
        <row r="485">
          <cell r="A485" t="str">
            <v>S444029</v>
          </cell>
          <cell r="B485" t="str">
            <v>广东指南车科技有限公司</v>
          </cell>
        </row>
        <row r="485">
          <cell r="D485" t="str">
            <v>CNY</v>
          </cell>
          <cell r="E485">
            <v>0</v>
          </cell>
          <cell r="F485">
            <v>0</v>
          </cell>
        </row>
        <row r="485">
          <cell r="H485">
            <v>0</v>
          </cell>
          <cell r="I485">
            <v>0</v>
          </cell>
          <cell r="J485">
            <v>4011.87</v>
          </cell>
        </row>
        <row r="485">
          <cell r="L485">
            <v>-4011.87</v>
          </cell>
          <cell r="M485">
            <v>4011.87</v>
          </cell>
          <cell r="N485">
            <v>0.401187</v>
          </cell>
          <cell r="O485" t="str">
            <v>S444029</v>
          </cell>
          <cell r="P485" t="str">
            <v>应付</v>
          </cell>
          <cell r="Q485" t="str">
            <v>元</v>
          </cell>
          <cell r="R485" t="str">
            <v>应付4011.87元</v>
          </cell>
        </row>
        <row r="486">
          <cell r="A486" t="str">
            <v>S450001</v>
          </cell>
          <cell r="B486" t="str">
            <v>重庆光大产业有限公司</v>
          </cell>
        </row>
        <row r="486">
          <cell r="D486" t="str">
            <v>CNY</v>
          </cell>
          <cell r="E486">
            <v>-74476.96</v>
          </cell>
          <cell r="F486">
            <v>0</v>
          </cell>
        </row>
        <row r="486">
          <cell r="H486">
            <v>0</v>
          </cell>
          <cell r="I486">
            <v>0</v>
          </cell>
          <cell r="J486">
            <v>49827.33</v>
          </cell>
        </row>
        <row r="486">
          <cell r="L486">
            <v>-124304.29</v>
          </cell>
          <cell r="M486">
            <v>124304.29</v>
          </cell>
          <cell r="N486">
            <v>12.430429</v>
          </cell>
          <cell r="O486" t="str">
            <v>S450001</v>
          </cell>
          <cell r="P486" t="str">
            <v>应付</v>
          </cell>
          <cell r="Q486" t="str">
            <v>元</v>
          </cell>
          <cell r="R486" t="str">
            <v>应付124304.29元</v>
          </cell>
        </row>
        <row r="487">
          <cell r="A487" t="str">
            <v>S461001</v>
          </cell>
          <cell r="B487" t="str">
            <v>西安海容塑料制品有限责任公司</v>
          </cell>
        </row>
        <row r="487">
          <cell r="D487" t="str">
            <v>CNY</v>
          </cell>
          <cell r="E487">
            <v>5487.23</v>
          </cell>
          <cell r="F487">
            <v>307.6</v>
          </cell>
        </row>
        <row r="487">
          <cell r="H487">
            <v>307.6</v>
          </cell>
          <cell r="I487">
            <v>0.03076</v>
          </cell>
          <cell r="J487">
            <v>5794.87</v>
          </cell>
        </row>
        <row r="487">
          <cell r="L487">
            <v>-0.0400000000036016</v>
          </cell>
          <cell r="M487">
            <v>0.0400000000036016</v>
          </cell>
          <cell r="N487">
            <v>4.00000000036016e-6</v>
          </cell>
          <cell r="O487" t="str">
            <v>S461001</v>
          </cell>
          <cell r="P487" t="str">
            <v>应付</v>
          </cell>
          <cell r="Q487" t="str">
            <v>元</v>
          </cell>
          <cell r="R487" t="str">
            <v>应付0.0400000000036016元</v>
          </cell>
        </row>
        <row r="488">
          <cell r="A488" t="str">
            <v>S461002</v>
          </cell>
          <cell r="B488" t="str">
            <v>陕西诚众泰泽电子科技有限公司</v>
          </cell>
        </row>
        <row r="488">
          <cell r="D488" t="str">
            <v>CNY</v>
          </cell>
          <cell r="E488">
            <v>0</v>
          </cell>
          <cell r="F488">
            <v>0</v>
          </cell>
        </row>
        <row r="488">
          <cell r="H488">
            <v>0</v>
          </cell>
          <cell r="I488">
            <v>0</v>
          </cell>
          <cell r="J488">
            <v>0</v>
          </cell>
        </row>
        <row r="488">
          <cell r="L488">
            <v>0</v>
          </cell>
          <cell r="M488">
            <v>0</v>
          </cell>
          <cell r="N488">
            <v>0</v>
          </cell>
          <cell r="O488" t="e">
            <v>#N/A</v>
          </cell>
          <cell r="P488" t="str">
            <v>应付</v>
          </cell>
          <cell r="Q488" t="str">
            <v>元</v>
          </cell>
          <cell r="R488" t="str">
            <v>应付0元</v>
          </cell>
        </row>
        <row r="489">
          <cell r="A489" t="str">
            <v>S5000</v>
          </cell>
          <cell r="B489" t="str">
            <v>长春光华荣昌汽车部件有限公司</v>
          </cell>
        </row>
        <row r="489">
          <cell r="D489" t="str">
            <v>CNY</v>
          </cell>
          <cell r="E489">
            <v>-7.27595761418343e-12</v>
          </cell>
          <cell r="F489">
            <v>8588</v>
          </cell>
        </row>
        <row r="489">
          <cell r="H489">
            <v>8588</v>
          </cell>
          <cell r="I489">
            <v>0.8588</v>
          </cell>
          <cell r="J489">
            <v>8588</v>
          </cell>
        </row>
        <row r="489">
          <cell r="L489">
            <v>-7.27595761418343e-12</v>
          </cell>
          <cell r="M489">
            <v>0</v>
          </cell>
          <cell r="N489">
            <v>0</v>
          </cell>
          <cell r="O489" t="e">
            <v>#N/A</v>
          </cell>
          <cell r="P489" t="str">
            <v>应付</v>
          </cell>
          <cell r="Q489" t="str">
            <v>元</v>
          </cell>
          <cell r="R489" t="str">
            <v>应付0元</v>
          </cell>
        </row>
        <row r="490">
          <cell r="A490" t="str">
            <v>S511004</v>
          </cell>
          <cell r="B490" t="str">
            <v>北鸿科（天津） 科技有限公司</v>
          </cell>
        </row>
        <row r="490">
          <cell r="D490" t="str">
            <v>CNY</v>
          </cell>
          <cell r="E490">
            <v>0</v>
          </cell>
          <cell r="F490">
            <v>0</v>
          </cell>
        </row>
        <row r="490">
          <cell r="H490">
            <v>0</v>
          </cell>
          <cell r="I490">
            <v>0</v>
          </cell>
          <cell r="J490">
            <v>0</v>
          </cell>
        </row>
        <row r="490">
          <cell r="L490">
            <v>0</v>
          </cell>
          <cell r="M490">
            <v>0</v>
          </cell>
          <cell r="N490">
            <v>0</v>
          </cell>
          <cell r="O490" t="str">
            <v>S511004</v>
          </cell>
          <cell r="P490" t="str">
            <v>应付</v>
          </cell>
          <cell r="Q490" t="str">
            <v>元</v>
          </cell>
          <cell r="R490" t="str">
            <v>应付0元</v>
          </cell>
        </row>
        <row r="491">
          <cell r="A491" t="str">
            <v>S511005</v>
          </cell>
          <cell r="B491" t="str">
            <v>北京迪阳自动化设备有限公司</v>
          </cell>
        </row>
        <row r="491">
          <cell r="D491" t="str">
            <v>CNY</v>
          </cell>
          <cell r="E491">
            <v>-1950</v>
          </cell>
          <cell r="F491">
            <v>0</v>
          </cell>
        </row>
        <row r="491">
          <cell r="H491">
            <v>0</v>
          </cell>
          <cell r="I491">
            <v>0</v>
          </cell>
          <cell r="J491">
            <v>0</v>
          </cell>
        </row>
        <row r="491">
          <cell r="L491">
            <v>-1950</v>
          </cell>
          <cell r="M491">
            <v>1950</v>
          </cell>
          <cell r="N491">
            <v>0.195</v>
          </cell>
          <cell r="O491" t="str">
            <v>S511005</v>
          </cell>
          <cell r="P491" t="str">
            <v>应付</v>
          </cell>
          <cell r="Q491" t="str">
            <v>元</v>
          </cell>
          <cell r="R491" t="str">
            <v>应付1950元</v>
          </cell>
        </row>
        <row r="492">
          <cell r="A492" t="str">
            <v>S511007</v>
          </cell>
          <cell r="B492" t="str">
            <v>北京逸伦众程自动化控制设备有限公司</v>
          </cell>
        </row>
        <row r="492">
          <cell r="D492" t="str">
            <v>CNY</v>
          </cell>
          <cell r="E492">
            <v>0</v>
          </cell>
          <cell r="F492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</row>
        <row r="492">
          <cell r="L492">
            <v>0</v>
          </cell>
          <cell r="M492">
            <v>0</v>
          </cell>
          <cell r="N492">
            <v>0</v>
          </cell>
          <cell r="O492" t="str">
            <v>S511007</v>
          </cell>
          <cell r="P492" t="str">
            <v>应付</v>
          </cell>
          <cell r="Q492" t="str">
            <v>元</v>
          </cell>
          <cell r="R492" t="str">
            <v>应付0元</v>
          </cell>
        </row>
        <row r="493">
          <cell r="A493" t="str">
            <v>S511008</v>
          </cell>
          <cell r="B493" t="str">
            <v>北京美狮龙禾普喷涂设备有限公司</v>
          </cell>
        </row>
        <row r="493">
          <cell r="D493" t="str">
            <v>CNY</v>
          </cell>
          <cell r="E493">
            <v>-1497.75</v>
          </cell>
          <cell r="F493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</row>
        <row r="493">
          <cell r="L493">
            <v>-1497.75</v>
          </cell>
          <cell r="M493">
            <v>1497.75</v>
          </cell>
          <cell r="N493">
            <v>0.149775</v>
          </cell>
          <cell r="O493" t="str">
            <v>S511008</v>
          </cell>
          <cell r="P493" t="str">
            <v>应付</v>
          </cell>
          <cell r="Q493" t="str">
            <v>元</v>
          </cell>
          <cell r="R493" t="str">
            <v>应付1497.75元</v>
          </cell>
        </row>
        <row r="494">
          <cell r="A494" t="str">
            <v>S511010</v>
          </cell>
          <cell r="B494" t="str">
            <v>北京志同信达科技发展有限公司</v>
          </cell>
        </row>
        <row r="494">
          <cell r="D494" t="str">
            <v>CNY</v>
          </cell>
          <cell r="E494">
            <v>0</v>
          </cell>
          <cell r="F494">
            <v>0</v>
          </cell>
        </row>
        <row r="494">
          <cell r="H494">
            <v>0</v>
          </cell>
          <cell r="I494">
            <v>0</v>
          </cell>
          <cell r="J494">
            <v>0</v>
          </cell>
        </row>
        <row r="494">
          <cell r="L494">
            <v>0</v>
          </cell>
          <cell r="M494">
            <v>0</v>
          </cell>
          <cell r="N494">
            <v>0</v>
          </cell>
          <cell r="O494" t="str">
            <v>S511010</v>
          </cell>
          <cell r="P494" t="str">
            <v>应付</v>
          </cell>
          <cell r="Q494" t="str">
            <v>元</v>
          </cell>
          <cell r="R494" t="str">
            <v>应付0元</v>
          </cell>
        </row>
        <row r="495">
          <cell r="A495" t="str">
            <v>S511011</v>
          </cell>
          <cell r="B495" t="str">
            <v>北京新天兴业科技有限公司</v>
          </cell>
        </row>
        <row r="495">
          <cell r="D495" t="str">
            <v>CNY</v>
          </cell>
          <cell r="E495">
            <v>0</v>
          </cell>
          <cell r="F495">
            <v>0</v>
          </cell>
        </row>
        <row r="495">
          <cell r="H495">
            <v>0</v>
          </cell>
          <cell r="I495">
            <v>0</v>
          </cell>
          <cell r="J495">
            <v>0</v>
          </cell>
        </row>
        <row r="495">
          <cell r="L495">
            <v>0</v>
          </cell>
          <cell r="M495">
            <v>0</v>
          </cell>
          <cell r="N495">
            <v>0</v>
          </cell>
          <cell r="O495" t="str">
            <v>S511011</v>
          </cell>
          <cell r="P495" t="str">
            <v>应付</v>
          </cell>
          <cell r="Q495" t="str">
            <v>元</v>
          </cell>
          <cell r="R495" t="str">
            <v>应付0元</v>
          </cell>
        </row>
        <row r="496">
          <cell r="A496" t="str">
            <v>S511012</v>
          </cell>
          <cell r="B496" t="str">
            <v>北京京东世纪信息技术有限公司</v>
          </cell>
        </row>
        <row r="496">
          <cell r="D496" t="str">
            <v>CNY</v>
          </cell>
          <cell r="E496">
            <v>45358.89</v>
          </cell>
          <cell r="F496">
            <v>0</v>
          </cell>
        </row>
        <row r="496">
          <cell r="H496">
            <v>0</v>
          </cell>
          <cell r="I496">
            <v>0</v>
          </cell>
          <cell r="J496">
            <v>52377.77</v>
          </cell>
        </row>
        <row r="496">
          <cell r="L496">
            <v>-7018.88000000003</v>
          </cell>
          <cell r="M496">
            <v>7018.88000000003</v>
          </cell>
          <cell r="N496">
            <v>0.701888000000003</v>
          </cell>
          <cell r="O496" t="str">
            <v>S511012</v>
          </cell>
          <cell r="P496" t="str">
            <v>应付</v>
          </cell>
          <cell r="Q496" t="str">
            <v>元</v>
          </cell>
          <cell r="R496" t="str">
            <v>应付7018.88000000003元</v>
          </cell>
        </row>
        <row r="497">
          <cell r="A497" t="str">
            <v>S511013</v>
          </cell>
          <cell r="B497" t="str">
            <v>北京场景智能科技有限公司</v>
          </cell>
        </row>
        <row r="497">
          <cell r="D497" t="str">
            <v>CNY</v>
          </cell>
          <cell r="E497">
            <v>-6000</v>
          </cell>
          <cell r="F497">
            <v>0</v>
          </cell>
        </row>
        <row r="497">
          <cell r="H497">
            <v>0</v>
          </cell>
          <cell r="I497">
            <v>0</v>
          </cell>
          <cell r="J497">
            <v>0</v>
          </cell>
        </row>
        <row r="497">
          <cell r="L497">
            <v>-6000</v>
          </cell>
          <cell r="M497">
            <v>6000</v>
          </cell>
          <cell r="N497">
            <v>0.6</v>
          </cell>
          <cell r="O497" t="str">
            <v>S511013</v>
          </cell>
          <cell r="P497" t="str">
            <v>应付</v>
          </cell>
          <cell r="Q497" t="str">
            <v>元</v>
          </cell>
          <cell r="R497" t="str">
            <v>应付6000元</v>
          </cell>
        </row>
        <row r="498">
          <cell r="A498" t="str">
            <v>S511014</v>
          </cell>
          <cell r="B498" t="str">
            <v>北京银达信融资担保有限责任公司</v>
          </cell>
        </row>
        <row r="498">
          <cell r="D498" t="str">
            <v>CNY</v>
          </cell>
          <cell r="E498">
            <v>0</v>
          </cell>
          <cell r="F498">
            <v>28500</v>
          </cell>
          <cell r="G498">
            <v>2.85</v>
          </cell>
          <cell r="H498">
            <v>28497.15</v>
          </cell>
          <cell r="I498">
            <v>2.849715</v>
          </cell>
          <cell r="J498">
            <v>28500</v>
          </cell>
        </row>
        <row r="498">
          <cell r="L498">
            <v>0</v>
          </cell>
          <cell r="M498">
            <v>0</v>
          </cell>
          <cell r="N498">
            <v>0</v>
          </cell>
          <cell r="O498" t="str">
            <v>S511014</v>
          </cell>
          <cell r="P498" t="str">
            <v>应付</v>
          </cell>
          <cell r="Q498" t="str">
            <v>元</v>
          </cell>
          <cell r="R498" t="str">
            <v>应付0元</v>
          </cell>
        </row>
        <row r="499">
          <cell r="A499" t="str">
            <v>S511015</v>
          </cell>
          <cell r="B499" t="str">
            <v>北京广汇国际仓储服务有限公司</v>
          </cell>
        </row>
        <row r="499">
          <cell r="D499" t="str">
            <v>CNY</v>
          </cell>
          <cell r="E499">
            <v>-36044.9799999999</v>
          </cell>
          <cell r="F499">
            <v>0</v>
          </cell>
        </row>
        <row r="499">
          <cell r="H499">
            <v>0</v>
          </cell>
          <cell r="I499">
            <v>0</v>
          </cell>
          <cell r="J499">
            <v>0</v>
          </cell>
        </row>
        <row r="499">
          <cell r="L499">
            <v>-36044.9799999999</v>
          </cell>
          <cell r="M499">
            <v>36044.9799999999</v>
          </cell>
          <cell r="N499">
            <v>3.60449799999999</v>
          </cell>
          <cell r="O499" t="str">
            <v>S511015</v>
          </cell>
          <cell r="P499" t="str">
            <v>应付</v>
          </cell>
          <cell r="Q499" t="str">
            <v>元</v>
          </cell>
          <cell r="R499" t="str">
            <v>应付36044.9799999999元</v>
          </cell>
        </row>
        <row r="500">
          <cell r="A500" t="str">
            <v>S511016</v>
          </cell>
          <cell r="B500" t="str">
            <v>建研盈科（北京）科技有限公司</v>
          </cell>
        </row>
        <row r="500">
          <cell r="D500" t="str">
            <v>CNY</v>
          </cell>
          <cell r="E500">
            <v>-5184</v>
          </cell>
          <cell r="F500">
            <v>14601</v>
          </cell>
        </row>
        <row r="500">
          <cell r="H500">
            <v>14601</v>
          </cell>
          <cell r="I500">
            <v>1.4601</v>
          </cell>
          <cell r="J500">
            <v>14601</v>
          </cell>
        </row>
        <row r="500">
          <cell r="L500">
            <v>-5184</v>
          </cell>
          <cell r="M500">
            <v>5184</v>
          </cell>
          <cell r="N500">
            <v>0.5184</v>
          </cell>
          <cell r="O500" t="str">
            <v>S511016</v>
          </cell>
          <cell r="P500" t="str">
            <v>应付</v>
          </cell>
          <cell r="Q500" t="str">
            <v>元</v>
          </cell>
          <cell r="R500" t="str">
            <v>应付5184元</v>
          </cell>
        </row>
        <row r="501">
          <cell r="A501" t="str">
            <v>S511018</v>
          </cell>
          <cell r="B501" t="str">
            <v>中国质量认证中心</v>
          </cell>
        </row>
        <row r="501">
          <cell r="D501" t="str">
            <v>CNY</v>
          </cell>
          <cell r="E501">
            <v>0</v>
          </cell>
          <cell r="F501">
            <v>2300</v>
          </cell>
          <cell r="G501">
            <v>0.23</v>
          </cell>
          <cell r="H501">
            <v>2299.77</v>
          </cell>
          <cell r="I501">
            <v>0.229977</v>
          </cell>
          <cell r="J501">
            <v>0</v>
          </cell>
        </row>
        <row r="501">
          <cell r="L501">
            <v>2300</v>
          </cell>
          <cell r="M501">
            <v>-2300</v>
          </cell>
          <cell r="N501">
            <v>-0.23</v>
          </cell>
          <cell r="O501" t="e">
            <v>#N/A</v>
          </cell>
          <cell r="P501" t="str">
            <v>应付</v>
          </cell>
          <cell r="Q501" t="str">
            <v>元</v>
          </cell>
          <cell r="R501" t="str">
            <v>应付-2300元</v>
          </cell>
        </row>
        <row r="502">
          <cell r="A502" t="str">
            <v>S511019</v>
          </cell>
          <cell r="B502" t="str">
            <v>中企永联数据交换技术(北京)有限公司</v>
          </cell>
        </row>
        <row r="502">
          <cell r="D502" t="str">
            <v>CNY</v>
          </cell>
          <cell r="E502">
            <v>0</v>
          </cell>
          <cell r="F502">
            <v>0</v>
          </cell>
        </row>
        <row r="502">
          <cell r="H502">
            <v>0</v>
          </cell>
          <cell r="I502">
            <v>0</v>
          </cell>
          <cell r="J502">
            <v>0</v>
          </cell>
        </row>
        <row r="502">
          <cell r="L502">
            <v>0</v>
          </cell>
          <cell r="M502">
            <v>0</v>
          </cell>
          <cell r="N502">
            <v>0</v>
          </cell>
          <cell r="O502" t="str">
            <v>S511019</v>
          </cell>
          <cell r="P502" t="str">
            <v>应付</v>
          </cell>
          <cell r="Q502" t="str">
            <v>元</v>
          </cell>
          <cell r="R502" t="str">
            <v>应付0元</v>
          </cell>
        </row>
        <row r="503">
          <cell r="A503" t="str">
            <v>S511021</v>
          </cell>
          <cell r="B503" t="str">
            <v>平安养老保险股份有限公司北京分公司</v>
          </cell>
        </row>
        <row r="503">
          <cell r="D503" t="str">
            <v>CNY</v>
          </cell>
          <cell r="E503">
            <v>0</v>
          </cell>
          <cell r="F503">
            <v>0</v>
          </cell>
        </row>
        <row r="503">
          <cell r="H503">
            <v>0</v>
          </cell>
          <cell r="I503">
            <v>0</v>
          </cell>
          <cell r="J503">
            <v>0</v>
          </cell>
        </row>
        <row r="503">
          <cell r="L503">
            <v>0</v>
          </cell>
          <cell r="M503">
            <v>0</v>
          </cell>
          <cell r="N503">
            <v>0</v>
          </cell>
          <cell r="O503" t="str">
            <v>S511021</v>
          </cell>
          <cell r="P503" t="str">
            <v>应付</v>
          </cell>
          <cell r="Q503" t="str">
            <v>元</v>
          </cell>
          <cell r="R503" t="str">
            <v>应付0元</v>
          </cell>
        </row>
        <row r="504">
          <cell r="A504" t="str">
            <v>S511022</v>
          </cell>
          <cell r="B504" t="str">
            <v>北京华德世纪科技发展有限公司</v>
          </cell>
        </row>
        <row r="504">
          <cell r="D504" t="str">
            <v>CNY</v>
          </cell>
          <cell r="E504">
            <v>0</v>
          </cell>
          <cell r="F504">
            <v>0</v>
          </cell>
        </row>
        <row r="504">
          <cell r="H504">
            <v>0</v>
          </cell>
          <cell r="I504">
            <v>0</v>
          </cell>
          <cell r="J504">
            <v>0</v>
          </cell>
        </row>
        <row r="504">
          <cell r="L504">
            <v>0</v>
          </cell>
          <cell r="M504">
            <v>0</v>
          </cell>
          <cell r="N504">
            <v>0</v>
          </cell>
          <cell r="O504" t="str">
            <v>S511022</v>
          </cell>
          <cell r="P504" t="str">
            <v>应付</v>
          </cell>
          <cell r="Q504" t="str">
            <v>元</v>
          </cell>
          <cell r="R504" t="str">
            <v>应付0元</v>
          </cell>
        </row>
        <row r="505">
          <cell r="A505" t="str">
            <v>S511023</v>
          </cell>
          <cell r="B505" t="str">
            <v>北京迅捷通物流有限公司</v>
          </cell>
        </row>
        <row r="505">
          <cell r="D505" t="str">
            <v>CNY</v>
          </cell>
          <cell r="E505">
            <v>0</v>
          </cell>
          <cell r="F505">
            <v>0</v>
          </cell>
        </row>
        <row r="505">
          <cell r="H505">
            <v>0</v>
          </cell>
          <cell r="I505">
            <v>0</v>
          </cell>
          <cell r="J505">
            <v>0</v>
          </cell>
        </row>
        <row r="505">
          <cell r="L505">
            <v>0</v>
          </cell>
          <cell r="M505">
            <v>0</v>
          </cell>
          <cell r="N505">
            <v>0</v>
          </cell>
          <cell r="O505" t="str">
            <v>S511023</v>
          </cell>
          <cell r="P505" t="str">
            <v>应付</v>
          </cell>
          <cell r="Q505" t="str">
            <v>元</v>
          </cell>
          <cell r="R505" t="str">
            <v>应付0元</v>
          </cell>
        </row>
        <row r="506">
          <cell r="A506" t="str">
            <v>S511024</v>
          </cell>
          <cell r="B506" t="str">
            <v>北京市长安律师事务所</v>
          </cell>
        </row>
        <row r="506">
          <cell r="D506" t="str">
            <v>CNY</v>
          </cell>
          <cell r="E506">
            <v>0</v>
          </cell>
          <cell r="F506">
            <v>0</v>
          </cell>
        </row>
        <row r="506">
          <cell r="H506">
            <v>0</v>
          </cell>
          <cell r="I506">
            <v>0</v>
          </cell>
          <cell r="J506">
            <v>0</v>
          </cell>
        </row>
        <row r="506">
          <cell r="L506">
            <v>0</v>
          </cell>
          <cell r="M506">
            <v>0</v>
          </cell>
          <cell r="N506">
            <v>0</v>
          </cell>
          <cell r="O506" t="str">
            <v>S511024</v>
          </cell>
          <cell r="P506" t="str">
            <v>应付</v>
          </cell>
          <cell r="Q506" t="str">
            <v>元</v>
          </cell>
          <cell r="R506" t="str">
            <v>应付0元</v>
          </cell>
        </row>
        <row r="507">
          <cell r="A507" t="str">
            <v>S511025</v>
          </cell>
          <cell r="B507" t="str">
            <v>北京泰纳特斯汽车零部件有限公司</v>
          </cell>
        </row>
        <row r="507">
          <cell r="D507" t="str">
            <v>CNY</v>
          </cell>
          <cell r="E507">
            <v>0</v>
          </cell>
          <cell r="F507">
            <v>0</v>
          </cell>
        </row>
        <row r="507">
          <cell r="H507">
            <v>0</v>
          </cell>
          <cell r="I507">
            <v>0</v>
          </cell>
          <cell r="J507">
            <v>0</v>
          </cell>
        </row>
        <row r="507">
          <cell r="L507">
            <v>0</v>
          </cell>
          <cell r="M507">
            <v>0</v>
          </cell>
          <cell r="N507">
            <v>0</v>
          </cell>
          <cell r="O507" t="str">
            <v>S511025</v>
          </cell>
          <cell r="P507" t="str">
            <v>应付</v>
          </cell>
          <cell r="Q507" t="str">
            <v>元</v>
          </cell>
          <cell r="R507" t="str">
            <v>应付0元</v>
          </cell>
        </row>
        <row r="508">
          <cell r="A508" t="str">
            <v>S511026</v>
          </cell>
          <cell r="B508" t="str">
            <v>北京合享智泉科技有限公司</v>
          </cell>
        </row>
        <row r="508">
          <cell r="D508" t="str">
            <v>CNY</v>
          </cell>
          <cell r="E508">
            <v>0</v>
          </cell>
          <cell r="F508">
            <v>0</v>
          </cell>
        </row>
        <row r="508">
          <cell r="H508">
            <v>0</v>
          </cell>
          <cell r="I508">
            <v>0</v>
          </cell>
          <cell r="J508">
            <v>0</v>
          </cell>
        </row>
        <row r="508">
          <cell r="L508">
            <v>0</v>
          </cell>
          <cell r="M508">
            <v>0</v>
          </cell>
          <cell r="N508">
            <v>0</v>
          </cell>
          <cell r="O508" t="str">
            <v>S511026</v>
          </cell>
          <cell r="P508" t="str">
            <v>应付</v>
          </cell>
          <cell r="Q508" t="str">
            <v>元</v>
          </cell>
          <cell r="R508" t="str">
            <v>应付0元</v>
          </cell>
        </row>
        <row r="509">
          <cell r="A509" t="str">
            <v>S511027</v>
          </cell>
          <cell r="B509" t="str">
            <v>北京中恒海润金铭科技设备有限公司</v>
          </cell>
        </row>
        <row r="509">
          <cell r="D509" t="str">
            <v>CNY</v>
          </cell>
          <cell r="E509">
            <v>0</v>
          </cell>
          <cell r="F509">
            <v>0</v>
          </cell>
        </row>
        <row r="509">
          <cell r="H509">
            <v>0</v>
          </cell>
          <cell r="I509">
            <v>0</v>
          </cell>
          <cell r="J509">
            <v>0</v>
          </cell>
        </row>
        <row r="509">
          <cell r="L509">
            <v>0</v>
          </cell>
          <cell r="M509">
            <v>0</v>
          </cell>
          <cell r="N509">
            <v>0</v>
          </cell>
          <cell r="O509" t="str">
            <v>S511027</v>
          </cell>
          <cell r="P509" t="str">
            <v>应付</v>
          </cell>
          <cell r="Q509" t="str">
            <v>元</v>
          </cell>
          <cell r="R509" t="str">
            <v>应付0元</v>
          </cell>
        </row>
        <row r="510">
          <cell r="A510" t="str">
            <v>S511030</v>
          </cell>
          <cell r="B510" t="str">
            <v>中汽认证中心有限公司</v>
          </cell>
        </row>
        <row r="510">
          <cell r="D510" t="str">
            <v>CNY</v>
          </cell>
          <cell r="E510">
            <v>0</v>
          </cell>
          <cell r="F510">
            <v>93660</v>
          </cell>
          <cell r="G510">
            <v>9.366</v>
          </cell>
          <cell r="H510">
            <v>93650.634</v>
          </cell>
          <cell r="I510">
            <v>9.3650634</v>
          </cell>
          <cell r="J510">
            <v>0</v>
          </cell>
        </row>
        <row r="510">
          <cell r="L510">
            <v>93660</v>
          </cell>
          <cell r="M510">
            <v>-93660</v>
          </cell>
          <cell r="N510">
            <v>-9.366</v>
          </cell>
          <cell r="O510" t="str">
            <v>S511030</v>
          </cell>
          <cell r="P510" t="str">
            <v>应付</v>
          </cell>
          <cell r="Q510" t="str">
            <v>元</v>
          </cell>
          <cell r="R510" t="str">
            <v>应付-93660元</v>
          </cell>
        </row>
        <row r="511">
          <cell r="A511" t="str">
            <v>S511031</v>
          </cell>
          <cell r="B511" t="str">
            <v>华赛天成管理技术（北京）有限公司</v>
          </cell>
        </row>
        <row r="511">
          <cell r="D511" t="str">
            <v>CNY</v>
          </cell>
          <cell r="E511">
            <v>0</v>
          </cell>
          <cell r="F511">
            <v>0</v>
          </cell>
        </row>
        <row r="511">
          <cell r="H511">
            <v>0</v>
          </cell>
          <cell r="I511">
            <v>0</v>
          </cell>
          <cell r="J511">
            <v>0</v>
          </cell>
        </row>
        <row r="511">
          <cell r="L511">
            <v>0</v>
          </cell>
          <cell r="M511">
            <v>0</v>
          </cell>
          <cell r="N511">
            <v>0</v>
          </cell>
          <cell r="O511" t="str">
            <v>S511031</v>
          </cell>
          <cell r="P511" t="str">
            <v>应付</v>
          </cell>
          <cell r="Q511" t="str">
            <v>元</v>
          </cell>
          <cell r="R511" t="str">
            <v>应付0元</v>
          </cell>
        </row>
        <row r="512">
          <cell r="A512" t="str">
            <v>S511032</v>
          </cell>
          <cell r="B512" t="str">
            <v>中机科（北京）车辆检测工程研究院有限公司</v>
          </cell>
        </row>
        <row r="512">
          <cell r="D512" t="str">
            <v>CNY</v>
          </cell>
          <cell r="E512">
            <v>-619964</v>
          </cell>
          <cell r="F512">
            <v>19238</v>
          </cell>
        </row>
        <row r="512">
          <cell r="H512">
            <v>19238</v>
          </cell>
          <cell r="I512">
            <v>1.9238</v>
          </cell>
          <cell r="J512">
            <v>0</v>
          </cell>
        </row>
        <row r="512">
          <cell r="L512">
            <v>-600726</v>
          </cell>
          <cell r="M512">
            <v>600726</v>
          </cell>
          <cell r="N512">
            <v>60.0726</v>
          </cell>
          <cell r="O512" t="str">
            <v>S511032</v>
          </cell>
          <cell r="P512" t="str">
            <v>应付</v>
          </cell>
          <cell r="Q512" t="str">
            <v>元</v>
          </cell>
          <cell r="R512" t="str">
            <v>应付600726元</v>
          </cell>
        </row>
        <row r="513">
          <cell r="A513" t="str">
            <v>S511034</v>
          </cell>
          <cell r="B513" t="str">
            <v>北京兰亭建功商贸有限公司</v>
          </cell>
        </row>
        <row r="513">
          <cell r="D513" t="str">
            <v>CNY</v>
          </cell>
          <cell r="E513">
            <v>0</v>
          </cell>
          <cell r="F513">
            <v>0</v>
          </cell>
        </row>
        <row r="513">
          <cell r="H513">
            <v>0</v>
          </cell>
          <cell r="I513">
            <v>0</v>
          </cell>
          <cell r="J513">
            <v>0</v>
          </cell>
        </row>
        <row r="513">
          <cell r="L513">
            <v>0</v>
          </cell>
          <cell r="M513">
            <v>0</v>
          </cell>
          <cell r="N513">
            <v>0</v>
          </cell>
          <cell r="O513" t="e">
            <v>#N/A</v>
          </cell>
          <cell r="P513" t="str">
            <v>应付</v>
          </cell>
          <cell r="Q513" t="str">
            <v>元</v>
          </cell>
          <cell r="R513" t="str">
            <v>应付0元</v>
          </cell>
        </row>
        <row r="514">
          <cell r="A514" t="str">
            <v>S511035</v>
          </cell>
          <cell r="B514" t="str">
            <v>北京格兰力士机电技术有限责任公司</v>
          </cell>
        </row>
        <row r="514">
          <cell r="D514" t="str">
            <v>CNY</v>
          </cell>
          <cell r="E514">
            <v>0</v>
          </cell>
          <cell r="F514">
            <v>0</v>
          </cell>
        </row>
        <row r="514">
          <cell r="H514">
            <v>0</v>
          </cell>
          <cell r="I514">
            <v>0</v>
          </cell>
          <cell r="J514">
            <v>0</v>
          </cell>
        </row>
        <row r="514">
          <cell r="L514">
            <v>0</v>
          </cell>
          <cell r="M514">
            <v>0</v>
          </cell>
          <cell r="N514">
            <v>0</v>
          </cell>
          <cell r="O514" t="str">
            <v>S511035</v>
          </cell>
          <cell r="P514" t="str">
            <v>应付</v>
          </cell>
          <cell r="Q514" t="str">
            <v>元</v>
          </cell>
          <cell r="R514" t="str">
            <v>应付0元</v>
          </cell>
        </row>
        <row r="515">
          <cell r="A515" t="str">
            <v>S511036</v>
          </cell>
          <cell r="B515" t="str">
            <v>北京恒世通物流有限公司</v>
          </cell>
        </row>
        <row r="515">
          <cell r="D515" t="str">
            <v>CNY</v>
          </cell>
          <cell r="E515">
            <v>-1581661.6</v>
          </cell>
          <cell r="F515">
            <v>200000</v>
          </cell>
        </row>
        <row r="515">
          <cell r="H515">
            <v>200000</v>
          </cell>
          <cell r="I515">
            <v>20</v>
          </cell>
          <cell r="J515">
            <v>137340</v>
          </cell>
        </row>
        <row r="515">
          <cell r="L515">
            <v>-1519001.6</v>
          </cell>
          <cell r="M515">
            <v>1519001.6</v>
          </cell>
          <cell r="N515">
            <v>151.90016</v>
          </cell>
          <cell r="O515" t="str">
            <v>S511036</v>
          </cell>
          <cell r="P515" t="str">
            <v>应付</v>
          </cell>
          <cell r="Q515" t="str">
            <v>元</v>
          </cell>
          <cell r="R515" t="str">
            <v>应付1519001.6元</v>
          </cell>
        </row>
        <row r="516">
          <cell r="A516" t="str">
            <v>S511037</v>
          </cell>
          <cell r="B516" t="str">
            <v>北京友联物流有限公司</v>
          </cell>
        </row>
        <row r="516">
          <cell r="D516" t="str">
            <v>CNY</v>
          </cell>
          <cell r="E516">
            <v>-512594.44</v>
          </cell>
          <cell r="F516">
            <v>50000</v>
          </cell>
        </row>
        <row r="516">
          <cell r="H516">
            <v>50000</v>
          </cell>
          <cell r="I516">
            <v>5</v>
          </cell>
          <cell r="J516">
            <v>56358.08</v>
          </cell>
        </row>
        <row r="516">
          <cell r="L516">
            <v>-518952.52</v>
          </cell>
          <cell r="M516">
            <v>518952.52</v>
          </cell>
          <cell r="N516">
            <v>51.895252</v>
          </cell>
          <cell r="O516" t="str">
            <v>S511037</v>
          </cell>
          <cell r="P516" t="str">
            <v>应付</v>
          </cell>
          <cell r="Q516" t="str">
            <v>元</v>
          </cell>
          <cell r="R516" t="str">
            <v>应付518952.52元</v>
          </cell>
        </row>
        <row r="517">
          <cell r="A517" t="str">
            <v>S511038</v>
          </cell>
          <cell r="B517" t="str">
            <v>中联认证中心（北京）有限公司</v>
          </cell>
        </row>
        <row r="517">
          <cell r="D517" t="str">
            <v>CNY</v>
          </cell>
          <cell r="E517">
            <v>0</v>
          </cell>
          <cell r="F517">
            <v>0</v>
          </cell>
        </row>
        <row r="517">
          <cell r="H517">
            <v>0</v>
          </cell>
          <cell r="I517">
            <v>0</v>
          </cell>
          <cell r="J517">
            <v>0</v>
          </cell>
        </row>
        <row r="517">
          <cell r="L517">
            <v>0</v>
          </cell>
          <cell r="M517">
            <v>0</v>
          </cell>
          <cell r="N517">
            <v>0</v>
          </cell>
          <cell r="O517" t="str">
            <v>S511038</v>
          </cell>
          <cell r="P517" t="str">
            <v>应付</v>
          </cell>
          <cell r="Q517" t="str">
            <v>元</v>
          </cell>
          <cell r="R517" t="str">
            <v>应付0元</v>
          </cell>
        </row>
        <row r="518">
          <cell r="A518" t="str">
            <v>S511048</v>
          </cell>
          <cell r="B518" t="str">
            <v>东审鼎立国际会计师事务所有限责任公司</v>
          </cell>
        </row>
        <row r="518">
          <cell r="D518" t="str">
            <v>CNY</v>
          </cell>
          <cell r="E518">
            <v>0</v>
          </cell>
          <cell r="F518">
            <v>0</v>
          </cell>
        </row>
        <row r="518">
          <cell r="H518">
            <v>0</v>
          </cell>
          <cell r="I518">
            <v>0</v>
          </cell>
          <cell r="J518">
            <v>0</v>
          </cell>
        </row>
        <row r="518">
          <cell r="L518">
            <v>0</v>
          </cell>
          <cell r="M518">
            <v>0</v>
          </cell>
          <cell r="N518">
            <v>0</v>
          </cell>
          <cell r="O518" t="str">
            <v>S511048</v>
          </cell>
          <cell r="P518" t="str">
            <v>应付</v>
          </cell>
          <cell r="Q518" t="str">
            <v>元</v>
          </cell>
          <cell r="R518" t="str">
            <v>应付0元</v>
          </cell>
        </row>
        <row r="519">
          <cell r="A519" t="str">
            <v>S511049</v>
          </cell>
          <cell r="B519" t="str">
            <v>北京金瑞华通科技有限公司</v>
          </cell>
        </row>
        <row r="519">
          <cell r="D519" t="str">
            <v>CNY</v>
          </cell>
          <cell r="E519">
            <v>9600</v>
          </cell>
          <cell r="F519">
            <v>0</v>
          </cell>
        </row>
        <row r="519">
          <cell r="H519">
            <v>0</v>
          </cell>
          <cell r="I519">
            <v>0</v>
          </cell>
          <cell r="J519">
            <v>0</v>
          </cell>
        </row>
        <row r="519">
          <cell r="L519">
            <v>9600</v>
          </cell>
          <cell r="M519">
            <v>-9600</v>
          </cell>
          <cell r="N519">
            <v>-0.96</v>
          </cell>
          <cell r="O519" t="e">
            <v>#N/A</v>
          </cell>
          <cell r="P519" t="str">
            <v>应付</v>
          </cell>
          <cell r="Q519" t="str">
            <v>元</v>
          </cell>
          <cell r="R519" t="str">
            <v>应付-9600元</v>
          </cell>
        </row>
        <row r="520">
          <cell r="A520" t="str">
            <v>S512001</v>
          </cell>
          <cell r="B520" t="str">
            <v>天津冠崴精密机械有限公司</v>
          </cell>
        </row>
        <row r="520">
          <cell r="D520" t="str">
            <v>CNY</v>
          </cell>
          <cell r="E520">
            <v>0</v>
          </cell>
          <cell r="F520">
            <v>0</v>
          </cell>
        </row>
        <row r="520">
          <cell r="H520">
            <v>0</v>
          </cell>
          <cell r="I520">
            <v>0</v>
          </cell>
          <cell r="J520">
            <v>0</v>
          </cell>
        </row>
        <row r="520">
          <cell r="L520">
            <v>0</v>
          </cell>
          <cell r="M520">
            <v>0</v>
          </cell>
          <cell r="N520">
            <v>0</v>
          </cell>
          <cell r="O520" t="e">
            <v>#N/A</v>
          </cell>
          <cell r="P520" t="str">
            <v>应付</v>
          </cell>
          <cell r="Q520" t="str">
            <v>元</v>
          </cell>
          <cell r="R520" t="str">
            <v>应付0元</v>
          </cell>
        </row>
        <row r="521">
          <cell r="A521" t="str">
            <v>S512002</v>
          </cell>
          <cell r="B521" t="str">
            <v>天津市盛荣欣益科技有限公司</v>
          </cell>
        </row>
        <row r="521">
          <cell r="D521" t="str">
            <v>CNY</v>
          </cell>
          <cell r="E521">
            <v>0</v>
          </cell>
          <cell r="F521">
            <v>0</v>
          </cell>
        </row>
        <row r="521">
          <cell r="H521">
            <v>0</v>
          </cell>
          <cell r="I521">
            <v>0</v>
          </cell>
          <cell r="J521">
            <v>0</v>
          </cell>
        </row>
        <row r="521">
          <cell r="L521">
            <v>0</v>
          </cell>
          <cell r="M521">
            <v>0</v>
          </cell>
          <cell r="N521">
            <v>0</v>
          </cell>
          <cell r="O521" t="str">
            <v>S512002</v>
          </cell>
          <cell r="P521" t="str">
            <v>应付</v>
          </cell>
          <cell r="Q521" t="str">
            <v>元</v>
          </cell>
          <cell r="R521" t="str">
            <v>应付0元</v>
          </cell>
        </row>
        <row r="522">
          <cell r="A522" t="str">
            <v>S512004</v>
          </cell>
          <cell r="B522" t="str">
            <v>天津优普达特科技有限公司</v>
          </cell>
        </row>
        <row r="522">
          <cell r="D522" t="str">
            <v>CNY</v>
          </cell>
          <cell r="E522">
            <v>-233149.1</v>
          </cell>
          <cell r="F522">
            <v>0</v>
          </cell>
        </row>
        <row r="522">
          <cell r="H522">
            <v>0</v>
          </cell>
          <cell r="I522">
            <v>0</v>
          </cell>
          <cell r="J522">
            <v>0</v>
          </cell>
        </row>
        <row r="522">
          <cell r="L522">
            <v>-233149.1</v>
          </cell>
          <cell r="M522">
            <v>233149.1</v>
          </cell>
          <cell r="N522">
            <v>23.31491</v>
          </cell>
          <cell r="O522" t="str">
            <v>S512004</v>
          </cell>
          <cell r="P522" t="str">
            <v>应付</v>
          </cell>
          <cell r="Q522" t="str">
            <v>元</v>
          </cell>
          <cell r="R522" t="str">
            <v>应付233149.1元</v>
          </cell>
        </row>
        <row r="523">
          <cell r="A523" t="str">
            <v>S512005</v>
          </cell>
          <cell r="B523" t="str">
            <v>天津市奥特威德焊接技术有限公司</v>
          </cell>
        </row>
        <row r="523">
          <cell r="D523" t="str">
            <v>CNY</v>
          </cell>
          <cell r="E523">
            <v>-26000</v>
          </cell>
          <cell r="F523">
            <v>0</v>
          </cell>
        </row>
        <row r="523">
          <cell r="H523">
            <v>0</v>
          </cell>
          <cell r="I523">
            <v>0</v>
          </cell>
          <cell r="J523">
            <v>0</v>
          </cell>
        </row>
        <row r="523">
          <cell r="L523">
            <v>-26000</v>
          </cell>
          <cell r="M523">
            <v>26000</v>
          </cell>
          <cell r="N523">
            <v>2.6</v>
          </cell>
          <cell r="O523" t="str">
            <v>S512005</v>
          </cell>
          <cell r="P523" t="str">
            <v>应付</v>
          </cell>
          <cell r="Q523" t="str">
            <v>元</v>
          </cell>
          <cell r="R523" t="str">
            <v>应付26000元</v>
          </cell>
        </row>
        <row r="524">
          <cell r="A524" t="str">
            <v>S512006</v>
          </cell>
          <cell r="B524" t="str">
            <v>天津尼嘉斯机械设备销售有限公司</v>
          </cell>
        </row>
        <row r="524">
          <cell r="D524" t="str">
            <v>CNY</v>
          </cell>
          <cell r="E524">
            <v>-14336</v>
          </cell>
          <cell r="F524">
            <v>0</v>
          </cell>
        </row>
        <row r="524">
          <cell r="H524">
            <v>0</v>
          </cell>
          <cell r="I524">
            <v>0</v>
          </cell>
          <cell r="J524">
            <v>0</v>
          </cell>
        </row>
        <row r="524">
          <cell r="L524">
            <v>-14336</v>
          </cell>
          <cell r="M524">
            <v>14336</v>
          </cell>
          <cell r="N524">
            <v>1.4336</v>
          </cell>
          <cell r="O524" t="str">
            <v>S512006</v>
          </cell>
          <cell r="P524" t="str">
            <v>应付</v>
          </cell>
          <cell r="Q524" t="str">
            <v>元</v>
          </cell>
          <cell r="R524" t="str">
            <v>应付14336元</v>
          </cell>
        </row>
        <row r="525">
          <cell r="A525" t="str">
            <v>S512007</v>
          </cell>
          <cell r="B525" t="str">
            <v>天津宏达翔科技有限公司</v>
          </cell>
        </row>
        <row r="525">
          <cell r="D525" t="str">
            <v>CNY</v>
          </cell>
          <cell r="E525">
            <v>0</v>
          </cell>
          <cell r="F525">
            <v>88674.48</v>
          </cell>
        </row>
        <row r="525">
          <cell r="H525">
            <v>88674.48</v>
          </cell>
          <cell r="I525">
            <v>8.867448</v>
          </cell>
          <cell r="J525">
            <v>88674.48</v>
          </cell>
        </row>
        <row r="525">
          <cell r="L525">
            <v>0</v>
          </cell>
          <cell r="M525">
            <v>0</v>
          </cell>
          <cell r="N525">
            <v>0</v>
          </cell>
          <cell r="O525" t="str">
            <v>S512007</v>
          </cell>
          <cell r="P525" t="str">
            <v>应付</v>
          </cell>
          <cell r="Q525" t="str">
            <v>元</v>
          </cell>
          <cell r="R525" t="str">
            <v>应付0元</v>
          </cell>
        </row>
        <row r="526">
          <cell r="A526" t="str">
            <v>S512009</v>
          </cell>
          <cell r="B526" t="str">
            <v>天津克威迩机械设备有限公司</v>
          </cell>
        </row>
        <row r="526">
          <cell r="D526" t="str">
            <v>CNY</v>
          </cell>
          <cell r="E526">
            <v>7300</v>
          </cell>
          <cell r="F526">
            <v>9588</v>
          </cell>
        </row>
        <row r="526">
          <cell r="H526">
            <v>9588</v>
          </cell>
          <cell r="I526">
            <v>0.9588</v>
          </cell>
          <cell r="J526">
            <v>9588</v>
          </cell>
        </row>
        <row r="526">
          <cell r="L526">
            <v>7300</v>
          </cell>
          <cell r="M526">
            <v>-7300</v>
          </cell>
          <cell r="N526">
            <v>-0.73</v>
          </cell>
          <cell r="O526" t="str">
            <v>S512009</v>
          </cell>
          <cell r="P526" t="str">
            <v>应付</v>
          </cell>
          <cell r="Q526" t="str">
            <v>元</v>
          </cell>
          <cell r="R526" t="str">
            <v>应付-7300元</v>
          </cell>
        </row>
        <row r="527">
          <cell r="A527" t="str">
            <v>S512010</v>
          </cell>
          <cell r="B527" t="str">
            <v>天津市恒卓科技有限公司</v>
          </cell>
        </row>
        <row r="527">
          <cell r="D527" t="str">
            <v>CNY</v>
          </cell>
          <cell r="E527">
            <v>0</v>
          </cell>
          <cell r="F527">
            <v>0</v>
          </cell>
        </row>
        <row r="527">
          <cell r="H527">
            <v>0</v>
          </cell>
          <cell r="I527">
            <v>0</v>
          </cell>
          <cell r="J527">
            <v>0</v>
          </cell>
        </row>
        <row r="527">
          <cell r="L527">
            <v>0</v>
          </cell>
          <cell r="M527">
            <v>0</v>
          </cell>
          <cell r="N527">
            <v>0</v>
          </cell>
          <cell r="O527" t="e">
            <v>#N/A</v>
          </cell>
          <cell r="P527" t="str">
            <v>应付</v>
          </cell>
          <cell r="Q527" t="str">
            <v>元</v>
          </cell>
          <cell r="R527" t="str">
            <v>应付0元</v>
          </cell>
        </row>
        <row r="528">
          <cell r="A528" t="str">
            <v>S512011</v>
          </cell>
          <cell r="B528" t="str">
            <v>天津市启光科技有限公司</v>
          </cell>
        </row>
        <row r="528">
          <cell r="D528" t="str">
            <v>CNY</v>
          </cell>
          <cell r="E528">
            <v>50370</v>
          </cell>
          <cell r="F528">
            <v>0</v>
          </cell>
        </row>
        <row r="528">
          <cell r="H528">
            <v>0</v>
          </cell>
          <cell r="I528">
            <v>0</v>
          </cell>
          <cell r="J528">
            <v>0</v>
          </cell>
        </row>
        <row r="528">
          <cell r="L528">
            <v>50370</v>
          </cell>
          <cell r="M528">
            <v>-50370</v>
          </cell>
          <cell r="N528">
            <v>-5.037</v>
          </cell>
          <cell r="O528" t="str">
            <v>S512011</v>
          </cell>
          <cell r="P528" t="str">
            <v>应付</v>
          </cell>
          <cell r="Q528" t="str">
            <v>元</v>
          </cell>
          <cell r="R528" t="str">
            <v>应付-50370元</v>
          </cell>
        </row>
        <row r="529">
          <cell r="A529" t="str">
            <v>S512012</v>
          </cell>
          <cell r="B529" t="str">
            <v>天津市科特迪科技发展有限公司</v>
          </cell>
        </row>
        <row r="529">
          <cell r="D529" t="str">
            <v>CNY</v>
          </cell>
          <cell r="E529">
            <v>-9000</v>
          </cell>
          <cell r="F529">
            <v>0</v>
          </cell>
        </row>
        <row r="529">
          <cell r="H529">
            <v>0</v>
          </cell>
          <cell r="I529">
            <v>0</v>
          </cell>
          <cell r="J529">
            <v>0</v>
          </cell>
        </row>
        <row r="529">
          <cell r="L529">
            <v>-9000</v>
          </cell>
          <cell r="M529">
            <v>9000</v>
          </cell>
          <cell r="N529">
            <v>0.9</v>
          </cell>
          <cell r="O529" t="str">
            <v>S512012</v>
          </cell>
          <cell r="P529" t="str">
            <v>应付</v>
          </cell>
          <cell r="Q529" t="str">
            <v>元</v>
          </cell>
          <cell r="R529" t="str">
            <v>应付9000元</v>
          </cell>
        </row>
        <row r="530">
          <cell r="A530" t="str">
            <v>S512013</v>
          </cell>
          <cell r="B530" t="str">
            <v>兴泽智能装备（天津）有限公司</v>
          </cell>
        </row>
        <row r="530">
          <cell r="D530" t="str">
            <v>CNY</v>
          </cell>
          <cell r="E530">
            <v>-5100</v>
          </cell>
          <cell r="F530">
            <v>0</v>
          </cell>
        </row>
        <row r="530">
          <cell r="H530">
            <v>0</v>
          </cell>
          <cell r="I530">
            <v>0</v>
          </cell>
          <cell r="J530">
            <v>0</v>
          </cell>
        </row>
        <row r="530">
          <cell r="L530">
            <v>-5100</v>
          </cell>
          <cell r="M530">
            <v>5100</v>
          </cell>
          <cell r="N530">
            <v>0.51</v>
          </cell>
          <cell r="O530" t="str">
            <v>S512013</v>
          </cell>
          <cell r="P530" t="str">
            <v>应付</v>
          </cell>
          <cell r="Q530" t="str">
            <v>元</v>
          </cell>
          <cell r="R530" t="str">
            <v>应付5100元</v>
          </cell>
        </row>
        <row r="531">
          <cell r="A531" t="str">
            <v>S512014</v>
          </cell>
          <cell r="B531" t="str">
            <v>天津市勃辉模具有限公司</v>
          </cell>
        </row>
        <row r="531">
          <cell r="D531" t="str">
            <v>CNY</v>
          </cell>
          <cell r="E531">
            <v>0</v>
          </cell>
          <cell r="F531">
            <v>0</v>
          </cell>
        </row>
        <row r="531">
          <cell r="H531">
            <v>0</v>
          </cell>
          <cell r="I531">
            <v>0</v>
          </cell>
          <cell r="J531">
            <v>0</v>
          </cell>
        </row>
        <row r="531">
          <cell r="L531">
            <v>0</v>
          </cell>
          <cell r="M531">
            <v>0</v>
          </cell>
          <cell r="N531">
            <v>0</v>
          </cell>
          <cell r="O531" t="str">
            <v>S512014</v>
          </cell>
          <cell r="P531" t="str">
            <v>应付</v>
          </cell>
          <cell r="Q531" t="str">
            <v>元</v>
          </cell>
          <cell r="R531" t="str">
            <v>应付0元</v>
          </cell>
        </row>
        <row r="532">
          <cell r="A532" t="str">
            <v>S512015</v>
          </cell>
          <cell r="B532" t="str">
            <v>天津市启迪汽车维修有限公司</v>
          </cell>
        </row>
        <row r="532">
          <cell r="D532" t="str">
            <v>CNY</v>
          </cell>
          <cell r="E532">
            <v>0</v>
          </cell>
          <cell r="F532">
            <v>0</v>
          </cell>
        </row>
        <row r="532">
          <cell r="H532">
            <v>0</v>
          </cell>
          <cell r="I532">
            <v>0</v>
          </cell>
          <cell r="J532">
            <v>0</v>
          </cell>
        </row>
        <row r="532">
          <cell r="L532">
            <v>0</v>
          </cell>
          <cell r="M532">
            <v>0</v>
          </cell>
          <cell r="N532">
            <v>0</v>
          </cell>
          <cell r="O532" t="e">
            <v>#N/A</v>
          </cell>
          <cell r="P532" t="str">
            <v>应付</v>
          </cell>
          <cell r="Q532" t="str">
            <v>元</v>
          </cell>
          <cell r="R532" t="str">
            <v>应付0元</v>
          </cell>
        </row>
        <row r="533">
          <cell r="A533" t="str">
            <v>S512016</v>
          </cell>
          <cell r="B533" t="str">
            <v>同道精英（天津）信息技术有限公司</v>
          </cell>
        </row>
        <row r="533">
          <cell r="D533" t="str">
            <v>CNY</v>
          </cell>
          <cell r="E533">
            <v>0</v>
          </cell>
          <cell r="F533">
            <v>0</v>
          </cell>
        </row>
        <row r="533">
          <cell r="H533">
            <v>0</v>
          </cell>
          <cell r="I533">
            <v>0</v>
          </cell>
          <cell r="J533">
            <v>0</v>
          </cell>
        </row>
        <row r="533">
          <cell r="L533">
            <v>0</v>
          </cell>
          <cell r="M533">
            <v>0</v>
          </cell>
          <cell r="N533">
            <v>0</v>
          </cell>
          <cell r="O533" t="str">
            <v>S512016</v>
          </cell>
          <cell r="P533" t="str">
            <v>应付</v>
          </cell>
          <cell r="Q533" t="str">
            <v>元</v>
          </cell>
          <cell r="R533" t="str">
            <v>应付0元</v>
          </cell>
        </row>
        <row r="534">
          <cell r="A534" t="str">
            <v>S512017</v>
          </cell>
          <cell r="B534" t="str">
            <v>天津开山金属模具科技有限公司</v>
          </cell>
        </row>
        <row r="534">
          <cell r="D534" t="str">
            <v>CNY</v>
          </cell>
          <cell r="E534">
            <v>-25451.2</v>
          </cell>
          <cell r="F534">
            <v>20000</v>
          </cell>
        </row>
        <row r="534">
          <cell r="H534">
            <v>20000</v>
          </cell>
          <cell r="I534">
            <v>2</v>
          </cell>
          <cell r="J534">
            <v>0</v>
          </cell>
        </row>
        <row r="534">
          <cell r="L534">
            <v>-5451.20000000001</v>
          </cell>
          <cell r="M534">
            <v>5451.20000000001</v>
          </cell>
          <cell r="N534">
            <v>0.545120000000001</v>
          </cell>
          <cell r="O534" t="str">
            <v>S512017</v>
          </cell>
          <cell r="P534" t="str">
            <v>应付</v>
          </cell>
          <cell r="Q534" t="str">
            <v>元</v>
          </cell>
          <cell r="R534" t="str">
            <v>应付5451.20000000001元</v>
          </cell>
        </row>
        <row r="535">
          <cell r="A535" t="str">
            <v>S512018</v>
          </cell>
          <cell r="B535" t="str">
            <v>兴宏盛汽车配件（天津）有限公司</v>
          </cell>
        </row>
        <row r="535">
          <cell r="D535" t="str">
            <v>CNY</v>
          </cell>
          <cell r="E535">
            <v>0</v>
          </cell>
          <cell r="F535">
            <v>0</v>
          </cell>
        </row>
        <row r="535">
          <cell r="H535">
            <v>0</v>
          </cell>
          <cell r="I535">
            <v>0</v>
          </cell>
          <cell r="J535">
            <v>0</v>
          </cell>
        </row>
        <row r="535">
          <cell r="L535">
            <v>0</v>
          </cell>
          <cell r="M535">
            <v>0</v>
          </cell>
          <cell r="N535">
            <v>0</v>
          </cell>
          <cell r="O535" t="str">
            <v>S512018</v>
          </cell>
          <cell r="P535" t="str">
            <v>应付</v>
          </cell>
          <cell r="Q535" t="str">
            <v>元</v>
          </cell>
          <cell r="R535" t="str">
            <v>应付0元</v>
          </cell>
        </row>
        <row r="536">
          <cell r="A536" t="str">
            <v>S512019</v>
          </cell>
          <cell r="B536" t="str">
            <v>中汽研汽车检验中心（天津）有限公司</v>
          </cell>
        </row>
        <row r="536">
          <cell r="D536" t="str">
            <v>CNY</v>
          </cell>
          <cell r="E536">
            <v>0</v>
          </cell>
          <cell r="F536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</row>
        <row r="536">
          <cell r="L536">
            <v>0</v>
          </cell>
          <cell r="M536">
            <v>0</v>
          </cell>
          <cell r="N536">
            <v>0</v>
          </cell>
          <cell r="O536" t="str">
            <v>S512019</v>
          </cell>
          <cell r="P536" t="str">
            <v>应付</v>
          </cell>
          <cell r="Q536" t="str">
            <v>元</v>
          </cell>
          <cell r="R536" t="str">
            <v>应付0元</v>
          </cell>
        </row>
        <row r="537">
          <cell r="A537" t="str">
            <v>S512020</v>
          </cell>
          <cell r="B537" t="str">
            <v>天津中骏机械技术有限公司</v>
          </cell>
        </row>
        <row r="537">
          <cell r="D537" t="str">
            <v>CNY</v>
          </cell>
          <cell r="E537">
            <v>0</v>
          </cell>
          <cell r="F537">
            <v>0</v>
          </cell>
        </row>
        <row r="537">
          <cell r="H537">
            <v>0</v>
          </cell>
          <cell r="I537">
            <v>0</v>
          </cell>
          <cell r="J537">
            <v>0</v>
          </cell>
        </row>
        <row r="537">
          <cell r="L537">
            <v>0</v>
          </cell>
          <cell r="M537">
            <v>0</v>
          </cell>
          <cell r="N537">
            <v>0</v>
          </cell>
          <cell r="O537" t="str">
            <v>S512020</v>
          </cell>
          <cell r="P537" t="str">
            <v>应付</v>
          </cell>
          <cell r="Q537" t="str">
            <v>元</v>
          </cell>
          <cell r="R537" t="str">
            <v>应付0元</v>
          </cell>
        </row>
        <row r="538">
          <cell r="A538" t="str">
            <v>S512023</v>
          </cell>
          <cell r="B538" t="str">
            <v>天津铭晟商贸有限公司</v>
          </cell>
        </row>
        <row r="538">
          <cell r="D538" t="str">
            <v>CNY</v>
          </cell>
          <cell r="E538">
            <v>0</v>
          </cell>
          <cell r="F538">
            <v>0</v>
          </cell>
        </row>
        <row r="538">
          <cell r="H538">
            <v>0</v>
          </cell>
          <cell r="I538">
            <v>0</v>
          </cell>
          <cell r="J538">
            <v>0</v>
          </cell>
        </row>
        <row r="538">
          <cell r="L538">
            <v>0</v>
          </cell>
          <cell r="M538">
            <v>0</v>
          </cell>
          <cell r="N538">
            <v>0</v>
          </cell>
          <cell r="O538" t="str">
            <v>S512023</v>
          </cell>
          <cell r="P538" t="str">
            <v>应付</v>
          </cell>
          <cell r="Q538" t="str">
            <v>元</v>
          </cell>
          <cell r="R538" t="str">
            <v>应付0元</v>
          </cell>
        </row>
        <row r="539">
          <cell r="A539" t="str">
            <v>S512024</v>
          </cell>
          <cell r="B539" t="str">
            <v>布柯玛储能器（天津）有限公司</v>
          </cell>
        </row>
        <row r="539">
          <cell r="D539" t="str">
            <v>CNY</v>
          </cell>
          <cell r="E539">
            <v>0</v>
          </cell>
          <cell r="F539">
            <v>0</v>
          </cell>
        </row>
        <row r="539">
          <cell r="H539">
            <v>0</v>
          </cell>
          <cell r="I539">
            <v>0</v>
          </cell>
          <cell r="J539">
            <v>0</v>
          </cell>
        </row>
        <row r="539">
          <cell r="L539">
            <v>0</v>
          </cell>
          <cell r="M539">
            <v>0</v>
          </cell>
          <cell r="N539">
            <v>0</v>
          </cell>
          <cell r="O539" t="e">
            <v>#N/A</v>
          </cell>
          <cell r="P539" t="str">
            <v>应付</v>
          </cell>
          <cell r="Q539" t="str">
            <v>元</v>
          </cell>
          <cell r="R539" t="str">
            <v>应付0元</v>
          </cell>
        </row>
        <row r="540">
          <cell r="A540" t="str">
            <v>S512025</v>
          </cell>
          <cell r="B540" t="str">
            <v>天津英特瑞机电设备贸易有限公司</v>
          </cell>
        </row>
        <row r="540">
          <cell r="D540" t="str">
            <v>CNY</v>
          </cell>
          <cell r="E540">
            <v>0</v>
          </cell>
          <cell r="F540">
            <v>0</v>
          </cell>
        </row>
        <row r="540">
          <cell r="H540">
            <v>0</v>
          </cell>
          <cell r="I540">
            <v>0</v>
          </cell>
          <cell r="J540">
            <v>0</v>
          </cell>
        </row>
        <row r="540">
          <cell r="L540">
            <v>0</v>
          </cell>
          <cell r="M540">
            <v>0</v>
          </cell>
          <cell r="N540">
            <v>0</v>
          </cell>
          <cell r="O540" t="str">
            <v>S512025</v>
          </cell>
          <cell r="P540" t="str">
            <v>应付</v>
          </cell>
          <cell r="Q540" t="str">
            <v>元</v>
          </cell>
          <cell r="R540" t="str">
            <v>应付0元</v>
          </cell>
        </row>
        <row r="541">
          <cell r="A541" t="str">
            <v>S512027</v>
          </cell>
          <cell r="B541" t="str">
            <v>天津芳雅机电科技有限公司</v>
          </cell>
        </row>
        <row r="541">
          <cell r="D541" t="str">
            <v>CNY</v>
          </cell>
          <cell r="E541">
            <v>-32000</v>
          </cell>
          <cell r="F541">
            <v>0</v>
          </cell>
        </row>
        <row r="541">
          <cell r="H541">
            <v>0</v>
          </cell>
          <cell r="I541">
            <v>0</v>
          </cell>
          <cell r="J541">
            <v>0</v>
          </cell>
        </row>
        <row r="541">
          <cell r="L541">
            <v>-32000</v>
          </cell>
          <cell r="M541">
            <v>32000</v>
          </cell>
          <cell r="N541">
            <v>3.2</v>
          </cell>
          <cell r="O541" t="str">
            <v>S512027</v>
          </cell>
          <cell r="P541" t="str">
            <v>应付</v>
          </cell>
          <cell r="Q541" t="str">
            <v>元</v>
          </cell>
          <cell r="R541" t="str">
            <v>应付32000元</v>
          </cell>
        </row>
        <row r="542">
          <cell r="A542" t="str">
            <v>S512028</v>
          </cell>
          <cell r="B542" t="str">
            <v>天津林宇机械制造有限公司</v>
          </cell>
        </row>
        <row r="542">
          <cell r="D542" t="str">
            <v>CNY</v>
          </cell>
          <cell r="E542">
            <v>-1750</v>
          </cell>
          <cell r="F542">
            <v>0</v>
          </cell>
        </row>
        <row r="542">
          <cell r="H542">
            <v>0</v>
          </cell>
          <cell r="I542">
            <v>0</v>
          </cell>
          <cell r="J542">
            <v>0</v>
          </cell>
        </row>
        <row r="542">
          <cell r="L542">
            <v>-1750</v>
          </cell>
          <cell r="M542">
            <v>1750</v>
          </cell>
          <cell r="N542">
            <v>0.175</v>
          </cell>
          <cell r="O542" t="str">
            <v>S512028</v>
          </cell>
          <cell r="P542" t="str">
            <v>应付</v>
          </cell>
          <cell r="Q542" t="str">
            <v>元</v>
          </cell>
          <cell r="R542" t="str">
            <v>应付1750元</v>
          </cell>
        </row>
        <row r="543">
          <cell r="A543" t="str">
            <v>S512030</v>
          </cell>
          <cell r="B543" t="str">
            <v>天津德润达金属材料销售有限公司</v>
          </cell>
        </row>
        <row r="543">
          <cell r="D543" t="str">
            <v>CNY</v>
          </cell>
          <cell r="E543">
            <v>-757565.08</v>
          </cell>
          <cell r="F543">
            <v>0</v>
          </cell>
        </row>
        <row r="543">
          <cell r="H543">
            <v>0</v>
          </cell>
          <cell r="I543">
            <v>0</v>
          </cell>
          <cell r="J543">
            <v>0</v>
          </cell>
        </row>
        <row r="543">
          <cell r="L543">
            <v>-757565.08</v>
          </cell>
          <cell r="M543">
            <v>757565.08</v>
          </cell>
          <cell r="N543">
            <v>75.756508</v>
          </cell>
          <cell r="O543" t="str">
            <v>S512030</v>
          </cell>
          <cell r="P543" t="str">
            <v>应付</v>
          </cell>
          <cell r="Q543" t="str">
            <v>元</v>
          </cell>
          <cell r="R543" t="str">
            <v>应付757565.08元</v>
          </cell>
        </row>
        <row r="544">
          <cell r="A544" t="str">
            <v>S512031</v>
          </cell>
          <cell r="B544" t="str">
            <v>天津合心亿商贸有限公司</v>
          </cell>
        </row>
        <row r="544">
          <cell r="D544" t="str">
            <v>CNY</v>
          </cell>
          <cell r="E544">
            <v>0</v>
          </cell>
          <cell r="F544">
            <v>0</v>
          </cell>
        </row>
        <row r="544">
          <cell r="H544">
            <v>0</v>
          </cell>
          <cell r="I544">
            <v>0</v>
          </cell>
          <cell r="J544">
            <v>0</v>
          </cell>
        </row>
        <row r="544">
          <cell r="L544">
            <v>0</v>
          </cell>
          <cell r="M544">
            <v>0</v>
          </cell>
          <cell r="N544">
            <v>0</v>
          </cell>
          <cell r="O544" t="str">
            <v>S512031</v>
          </cell>
          <cell r="P544" t="str">
            <v>应付</v>
          </cell>
          <cell r="Q544" t="str">
            <v>元</v>
          </cell>
          <cell r="R544" t="str">
            <v>应付0元</v>
          </cell>
        </row>
        <row r="545">
          <cell r="A545" t="str">
            <v>S512032</v>
          </cell>
          <cell r="B545" t="str">
            <v>苏勃检测（天津）有限公司</v>
          </cell>
        </row>
        <row r="545">
          <cell r="D545" t="str">
            <v>CNY</v>
          </cell>
          <cell r="E545">
            <v>0</v>
          </cell>
          <cell r="F545">
            <v>3000</v>
          </cell>
        </row>
        <row r="545">
          <cell r="H545">
            <v>3000</v>
          </cell>
          <cell r="I545">
            <v>0.3</v>
          </cell>
          <cell r="J545">
            <v>3000</v>
          </cell>
        </row>
        <row r="545">
          <cell r="L545">
            <v>0</v>
          </cell>
          <cell r="M545">
            <v>0</v>
          </cell>
          <cell r="N545">
            <v>0</v>
          </cell>
          <cell r="O545" t="str">
            <v>S512032</v>
          </cell>
          <cell r="P545" t="str">
            <v>应付</v>
          </cell>
          <cell r="Q545" t="str">
            <v>元</v>
          </cell>
          <cell r="R545" t="str">
            <v>应付0元</v>
          </cell>
        </row>
        <row r="546">
          <cell r="A546" t="str">
            <v>S512035</v>
          </cell>
          <cell r="B546" t="str">
            <v>联合众企塑料包装制品（天津）有限公司</v>
          </cell>
        </row>
        <row r="546">
          <cell r="D546" t="str">
            <v>CNY</v>
          </cell>
          <cell r="E546">
            <v>-20672.12</v>
          </cell>
          <cell r="F546">
            <v>0</v>
          </cell>
        </row>
        <row r="546">
          <cell r="H546">
            <v>0</v>
          </cell>
          <cell r="I546">
            <v>0</v>
          </cell>
          <cell r="J546">
            <v>28170.9</v>
          </cell>
        </row>
        <row r="546">
          <cell r="L546">
            <v>-48843.02</v>
          </cell>
          <cell r="M546">
            <v>48843.02</v>
          </cell>
          <cell r="N546">
            <v>4.884302</v>
          </cell>
          <cell r="O546" t="str">
            <v>S512035</v>
          </cell>
          <cell r="P546" t="str">
            <v>应付</v>
          </cell>
          <cell r="Q546" t="str">
            <v>元</v>
          </cell>
          <cell r="R546" t="str">
            <v>应付48843.02元</v>
          </cell>
        </row>
        <row r="547">
          <cell r="A547" t="str">
            <v>S512036</v>
          </cell>
          <cell r="B547" t="str">
            <v>天津未来化学有限公司</v>
          </cell>
        </row>
        <row r="547">
          <cell r="D547" t="str">
            <v>CNY</v>
          </cell>
          <cell r="E547">
            <v>-19500</v>
          </cell>
          <cell r="F547">
            <v>0</v>
          </cell>
        </row>
        <row r="547">
          <cell r="H547">
            <v>0</v>
          </cell>
          <cell r="I547">
            <v>0</v>
          </cell>
          <cell r="J547">
            <v>0</v>
          </cell>
        </row>
        <row r="547">
          <cell r="L547">
            <v>-19500</v>
          </cell>
          <cell r="M547">
            <v>19500</v>
          </cell>
          <cell r="N547">
            <v>1.95</v>
          </cell>
          <cell r="O547" t="str">
            <v>S512036</v>
          </cell>
          <cell r="P547" t="str">
            <v>应付</v>
          </cell>
          <cell r="Q547" t="str">
            <v>元</v>
          </cell>
          <cell r="R547" t="str">
            <v>应付19500元</v>
          </cell>
        </row>
        <row r="548">
          <cell r="A548" t="str">
            <v>S512037</v>
          </cell>
          <cell r="B548" t="str">
            <v>通标标准技术服务（天津）有限公司</v>
          </cell>
        </row>
        <row r="548">
          <cell r="D548" t="str">
            <v>CNY</v>
          </cell>
          <cell r="E548">
            <v>0</v>
          </cell>
          <cell r="F548">
            <v>16302</v>
          </cell>
          <cell r="G548">
            <v>0.011</v>
          </cell>
          <cell r="H548">
            <v>16301.989</v>
          </cell>
          <cell r="I548">
            <v>1.6301989</v>
          </cell>
          <cell r="J548">
            <v>16192</v>
          </cell>
        </row>
        <row r="548">
          <cell r="L548">
            <v>110</v>
          </cell>
          <cell r="M548">
            <v>-110</v>
          </cell>
          <cell r="N548">
            <v>-0.011</v>
          </cell>
          <cell r="O548" t="str">
            <v>S512037</v>
          </cell>
          <cell r="P548" t="str">
            <v>应付</v>
          </cell>
          <cell r="Q548" t="str">
            <v>元</v>
          </cell>
          <cell r="R548" t="str">
            <v>应付-110元</v>
          </cell>
        </row>
        <row r="549">
          <cell r="A549" t="str">
            <v>S512038</v>
          </cell>
          <cell r="B549" t="str">
            <v>天津俊泰金属制品有限公司</v>
          </cell>
        </row>
        <row r="549">
          <cell r="D549" t="str">
            <v>CNY</v>
          </cell>
          <cell r="E549">
            <v>-128390.94</v>
          </cell>
          <cell r="F549">
            <v>100000</v>
          </cell>
        </row>
        <row r="549">
          <cell r="H549">
            <v>100000</v>
          </cell>
          <cell r="I549">
            <v>10</v>
          </cell>
          <cell r="J549">
            <v>0</v>
          </cell>
        </row>
        <row r="549">
          <cell r="L549">
            <v>-28390.94</v>
          </cell>
          <cell r="M549">
            <v>28390.94</v>
          </cell>
          <cell r="N549">
            <v>2.839094</v>
          </cell>
          <cell r="O549" t="str">
            <v>S512038</v>
          </cell>
          <cell r="P549" t="str">
            <v>应付</v>
          </cell>
          <cell r="Q549" t="str">
            <v>元</v>
          </cell>
          <cell r="R549" t="str">
            <v>应付28390.94元</v>
          </cell>
        </row>
        <row r="550">
          <cell r="A550" t="str">
            <v>S513002</v>
          </cell>
          <cell r="B550" t="str">
            <v>河北光德精密机械股份有限公司</v>
          </cell>
        </row>
        <row r="550">
          <cell r="D550" t="str">
            <v>CNY</v>
          </cell>
          <cell r="E550">
            <v>0</v>
          </cell>
          <cell r="F550">
            <v>0</v>
          </cell>
        </row>
        <row r="550">
          <cell r="H550">
            <v>0</v>
          </cell>
          <cell r="I550">
            <v>0</v>
          </cell>
          <cell r="J550">
            <v>0</v>
          </cell>
        </row>
        <row r="550">
          <cell r="L550">
            <v>0</v>
          </cell>
          <cell r="M550">
            <v>0</v>
          </cell>
          <cell r="N550">
            <v>0</v>
          </cell>
          <cell r="O550" t="str">
            <v>S513002</v>
          </cell>
          <cell r="P550" t="str">
            <v>应付</v>
          </cell>
          <cell r="Q550" t="str">
            <v>元</v>
          </cell>
          <cell r="R550" t="str">
            <v>应付0元</v>
          </cell>
        </row>
        <row r="551">
          <cell r="A551" t="str">
            <v>S513003</v>
          </cell>
          <cell r="B551" t="str">
            <v>沧州市鑫发缝纫机有限公司</v>
          </cell>
        </row>
        <row r="551">
          <cell r="D551" t="str">
            <v>CNY</v>
          </cell>
          <cell r="E551">
            <v>-18873</v>
          </cell>
          <cell r="F551">
            <v>0</v>
          </cell>
        </row>
        <row r="551">
          <cell r="H551">
            <v>0</v>
          </cell>
          <cell r="I551">
            <v>0</v>
          </cell>
          <cell r="J551">
            <v>4736</v>
          </cell>
        </row>
        <row r="551">
          <cell r="L551">
            <v>-23609</v>
          </cell>
          <cell r="M551">
            <v>23609</v>
          </cell>
          <cell r="N551">
            <v>2.3609</v>
          </cell>
          <cell r="O551" t="str">
            <v>S513003</v>
          </cell>
          <cell r="P551" t="str">
            <v>应付</v>
          </cell>
          <cell r="Q551" t="str">
            <v>元</v>
          </cell>
          <cell r="R551" t="str">
            <v>应付23609元</v>
          </cell>
        </row>
        <row r="552">
          <cell r="A552" t="str">
            <v>S513004</v>
          </cell>
          <cell r="B552" t="str">
            <v>任丘市焊材厂</v>
          </cell>
        </row>
        <row r="552">
          <cell r="D552" t="str">
            <v>CNY</v>
          </cell>
          <cell r="E552">
            <v>-58850</v>
          </cell>
          <cell r="F552">
            <v>0</v>
          </cell>
        </row>
        <row r="552">
          <cell r="H552">
            <v>0</v>
          </cell>
          <cell r="I552">
            <v>0</v>
          </cell>
          <cell r="J552">
            <v>0</v>
          </cell>
        </row>
        <row r="552">
          <cell r="L552">
            <v>-58850</v>
          </cell>
          <cell r="M552">
            <v>58850</v>
          </cell>
          <cell r="N552">
            <v>5.885</v>
          </cell>
          <cell r="O552" t="str">
            <v>S513004</v>
          </cell>
          <cell r="P552" t="str">
            <v>应付</v>
          </cell>
          <cell r="Q552" t="str">
            <v>元</v>
          </cell>
          <cell r="R552" t="str">
            <v>应付58850元</v>
          </cell>
        </row>
        <row r="553">
          <cell r="A553" t="str">
            <v>S513005</v>
          </cell>
          <cell r="B553" t="str">
            <v>黄骅市通乐贸易有限公司</v>
          </cell>
        </row>
        <row r="553">
          <cell r="D553" t="str">
            <v>CNY</v>
          </cell>
          <cell r="E553">
            <v>-165027.4</v>
          </cell>
          <cell r="F553">
            <v>0</v>
          </cell>
        </row>
        <row r="553">
          <cell r="H553">
            <v>0</v>
          </cell>
          <cell r="I553">
            <v>0</v>
          </cell>
          <cell r="J553">
            <v>0</v>
          </cell>
        </row>
        <row r="553">
          <cell r="L553">
            <v>-165027.4</v>
          </cell>
          <cell r="M553">
            <v>165027.4</v>
          </cell>
          <cell r="N553">
            <v>16.50274</v>
          </cell>
          <cell r="O553" t="str">
            <v>S513005</v>
          </cell>
          <cell r="P553" t="str">
            <v>应付</v>
          </cell>
          <cell r="Q553" t="str">
            <v>元</v>
          </cell>
          <cell r="R553" t="str">
            <v>应付165027.4元</v>
          </cell>
        </row>
        <row r="554">
          <cell r="A554" t="str">
            <v>S513006</v>
          </cell>
          <cell r="B554" t="str">
            <v>黄骅市双得金属制品销售有限公司</v>
          </cell>
        </row>
        <row r="554">
          <cell r="D554" t="str">
            <v>CNY</v>
          </cell>
          <cell r="E554">
            <v>-109838.97</v>
          </cell>
          <cell r="F554">
            <v>20000</v>
          </cell>
        </row>
        <row r="554">
          <cell r="H554">
            <v>20000</v>
          </cell>
          <cell r="I554">
            <v>2</v>
          </cell>
          <cell r="J554">
            <v>0</v>
          </cell>
        </row>
        <row r="554">
          <cell r="L554">
            <v>-89838.9699999999</v>
          </cell>
          <cell r="M554">
            <v>89838.9699999999</v>
          </cell>
          <cell r="N554">
            <v>8.98389699999998</v>
          </cell>
          <cell r="O554" t="str">
            <v>S513006</v>
          </cell>
          <cell r="P554" t="str">
            <v>应付</v>
          </cell>
          <cell r="Q554" t="str">
            <v>元</v>
          </cell>
          <cell r="R554" t="str">
            <v>应付89838.9699999999元</v>
          </cell>
        </row>
        <row r="555">
          <cell r="A555" t="str">
            <v>S513007</v>
          </cell>
          <cell r="B555" t="str">
            <v>人民电器集团黄骅销售有限公司</v>
          </cell>
        </row>
        <row r="555">
          <cell r="D555" t="str">
            <v>CNY</v>
          </cell>
          <cell r="E555">
            <v>-44064.5</v>
          </cell>
          <cell r="F555">
            <v>0</v>
          </cell>
        </row>
        <row r="555">
          <cell r="H555">
            <v>0</v>
          </cell>
          <cell r="I555">
            <v>0</v>
          </cell>
          <cell r="J555">
            <v>0</v>
          </cell>
        </row>
        <row r="555">
          <cell r="L555">
            <v>-44064.5</v>
          </cell>
          <cell r="M555">
            <v>44064.5</v>
          </cell>
          <cell r="N555">
            <v>4.40645</v>
          </cell>
          <cell r="O555" t="str">
            <v>S513007</v>
          </cell>
          <cell r="P555" t="str">
            <v>应付</v>
          </cell>
          <cell r="Q555" t="str">
            <v>元</v>
          </cell>
          <cell r="R555" t="str">
            <v>应付44064.5元</v>
          </cell>
        </row>
        <row r="556">
          <cell r="A556" t="str">
            <v>S513008</v>
          </cell>
          <cell r="B556" t="str">
            <v>黄骅市三江商贸有限公司</v>
          </cell>
        </row>
        <row r="556">
          <cell r="D556" t="str">
            <v>CNY</v>
          </cell>
          <cell r="E556">
            <v>-16908.5</v>
          </cell>
          <cell r="F556">
            <v>0</v>
          </cell>
        </row>
        <row r="556">
          <cell r="H556">
            <v>0</v>
          </cell>
          <cell r="I556">
            <v>0</v>
          </cell>
          <cell r="J556">
            <v>0</v>
          </cell>
        </row>
        <row r="556">
          <cell r="L556">
            <v>-16908.5</v>
          </cell>
          <cell r="M556">
            <v>16908.5</v>
          </cell>
          <cell r="N556">
            <v>1.69085</v>
          </cell>
          <cell r="O556" t="str">
            <v>S513008</v>
          </cell>
          <cell r="P556" t="str">
            <v>应付</v>
          </cell>
          <cell r="Q556" t="str">
            <v>元</v>
          </cell>
          <cell r="R556" t="str">
            <v>应付16908.5元</v>
          </cell>
        </row>
        <row r="557">
          <cell r="A557" t="str">
            <v>S513009</v>
          </cell>
          <cell r="B557" t="str">
            <v>黄骅市科友汇商贸有限公司</v>
          </cell>
        </row>
        <row r="557">
          <cell r="D557" t="str">
            <v>CNY</v>
          </cell>
          <cell r="E557">
            <v>0</v>
          </cell>
          <cell r="F557">
            <v>0</v>
          </cell>
        </row>
        <row r="557">
          <cell r="H557">
            <v>0</v>
          </cell>
          <cell r="I557">
            <v>0</v>
          </cell>
          <cell r="J557">
            <v>0</v>
          </cell>
        </row>
        <row r="557">
          <cell r="L557">
            <v>0</v>
          </cell>
          <cell r="M557">
            <v>0</v>
          </cell>
          <cell r="N557">
            <v>0</v>
          </cell>
          <cell r="O557" t="str">
            <v>S513009</v>
          </cell>
          <cell r="P557" t="str">
            <v>应付</v>
          </cell>
          <cell r="Q557" t="str">
            <v>元</v>
          </cell>
          <cell r="R557" t="str">
            <v>应付0元</v>
          </cell>
        </row>
        <row r="558">
          <cell r="A558" t="str">
            <v>S513011</v>
          </cell>
          <cell r="B558" t="str">
            <v>黄骅市宏信五金机电经营部</v>
          </cell>
        </row>
        <row r="558">
          <cell r="D558" t="str">
            <v>CNY</v>
          </cell>
          <cell r="E558">
            <v>-45759.95</v>
          </cell>
          <cell r="F558">
            <v>0</v>
          </cell>
        </row>
        <row r="558">
          <cell r="H558">
            <v>0</v>
          </cell>
          <cell r="I558">
            <v>0</v>
          </cell>
          <cell r="J558">
            <v>0</v>
          </cell>
        </row>
        <row r="558">
          <cell r="L558">
            <v>-45759.95</v>
          </cell>
          <cell r="M558">
            <v>45759.95</v>
          </cell>
          <cell r="N558">
            <v>4.575995</v>
          </cell>
          <cell r="O558" t="str">
            <v>S513011</v>
          </cell>
          <cell r="P558" t="str">
            <v>应付</v>
          </cell>
          <cell r="Q558" t="str">
            <v>元</v>
          </cell>
          <cell r="R558" t="str">
            <v>应付45759.95元</v>
          </cell>
        </row>
        <row r="559">
          <cell r="A559" t="str">
            <v>S513012</v>
          </cell>
          <cell r="B559" t="str">
            <v>黄骅市建华液压配件销售服务中心</v>
          </cell>
        </row>
        <row r="559">
          <cell r="D559" t="str">
            <v>CNY</v>
          </cell>
          <cell r="E559">
            <v>0</v>
          </cell>
          <cell r="F559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</row>
        <row r="559">
          <cell r="L559">
            <v>0</v>
          </cell>
          <cell r="M559">
            <v>0</v>
          </cell>
          <cell r="N559">
            <v>0</v>
          </cell>
          <cell r="O559" t="str">
            <v>S513012</v>
          </cell>
          <cell r="P559" t="str">
            <v>应付</v>
          </cell>
          <cell r="Q559" t="str">
            <v>元</v>
          </cell>
          <cell r="R559" t="str">
            <v>应付0元</v>
          </cell>
        </row>
        <row r="560">
          <cell r="A560" t="str">
            <v>S513013</v>
          </cell>
          <cell r="B560" t="str">
            <v>黄骅市龙腾五金机电门市部</v>
          </cell>
        </row>
        <row r="560">
          <cell r="D560" t="str">
            <v>CNY</v>
          </cell>
          <cell r="E560">
            <v>3.63797880709171e-12</v>
          </cell>
          <cell r="F560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</row>
        <row r="560">
          <cell r="L560">
            <v>3.63797880709171e-12</v>
          </cell>
          <cell r="M560">
            <v>0</v>
          </cell>
          <cell r="N560">
            <v>0</v>
          </cell>
          <cell r="O560" t="str">
            <v>S513013</v>
          </cell>
          <cell r="P560" t="str">
            <v>应付</v>
          </cell>
          <cell r="Q560" t="str">
            <v>元</v>
          </cell>
          <cell r="R560" t="str">
            <v>应付0元</v>
          </cell>
        </row>
        <row r="561">
          <cell r="A561" t="str">
            <v>S513014</v>
          </cell>
          <cell r="B561" t="str">
            <v>邓景亮</v>
          </cell>
        </row>
        <row r="561">
          <cell r="D561" t="str">
            <v>CNY</v>
          </cell>
          <cell r="E561">
            <v>-4477302.63</v>
          </cell>
          <cell r="F561">
            <v>306000</v>
          </cell>
          <cell r="G561">
            <v>0.6</v>
          </cell>
          <cell r="H561">
            <v>305999.4</v>
          </cell>
          <cell r="I561">
            <v>30.59994</v>
          </cell>
          <cell r="J561">
            <v>204139.93</v>
          </cell>
        </row>
        <row r="561">
          <cell r="L561">
            <v>-4375442.56</v>
          </cell>
          <cell r="M561">
            <v>4375442.56</v>
          </cell>
          <cell r="N561">
            <v>437.544256</v>
          </cell>
          <cell r="O561" t="str">
            <v>S513014</v>
          </cell>
          <cell r="P561" t="str">
            <v>应付</v>
          </cell>
          <cell r="Q561" t="str">
            <v>元</v>
          </cell>
          <cell r="R561" t="str">
            <v>应付4375442.56元</v>
          </cell>
        </row>
        <row r="562">
          <cell r="A562" t="str">
            <v>S513015</v>
          </cell>
          <cell r="B562" t="str">
            <v>马志云</v>
          </cell>
        </row>
        <row r="562">
          <cell r="D562" t="str">
            <v>CNY</v>
          </cell>
          <cell r="E562">
            <v>-1163</v>
          </cell>
          <cell r="F562">
            <v>0</v>
          </cell>
        </row>
        <row r="562">
          <cell r="H562">
            <v>0</v>
          </cell>
          <cell r="I562">
            <v>0</v>
          </cell>
          <cell r="J562">
            <v>0</v>
          </cell>
        </row>
        <row r="562">
          <cell r="L562">
            <v>-1163</v>
          </cell>
          <cell r="M562">
            <v>1163</v>
          </cell>
          <cell r="N562">
            <v>0.1163</v>
          </cell>
          <cell r="O562" t="str">
            <v>S513015</v>
          </cell>
          <cell r="P562" t="str">
            <v>应付</v>
          </cell>
          <cell r="Q562" t="str">
            <v>元</v>
          </cell>
          <cell r="R562" t="str">
            <v>应付1163元</v>
          </cell>
        </row>
        <row r="563">
          <cell r="A563" t="str">
            <v>S513016</v>
          </cell>
          <cell r="B563" t="str">
            <v>黄骅市辉煌建筑队</v>
          </cell>
        </row>
        <row r="563">
          <cell r="D563" t="str">
            <v>CNY</v>
          </cell>
          <cell r="E563">
            <v>-236650.3</v>
          </cell>
          <cell r="F563">
            <v>1700</v>
          </cell>
        </row>
        <row r="563">
          <cell r="H563">
            <v>1700</v>
          </cell>
          <cell r="I563">
            <v>0.17</v>
          </cell>
          <cell r="J563">
            <v>1700</v>
          </cell>
        </row>
        <row r="563">
          <cell r="L563">
            <v>-236650.3</v>
          </cell>
          <cell r="M563">
            <v>236650.3</v>
          </cell>
          <cell r="N563">
            <v>23.66503</v>
          </cell>
          <cell r="O563" t="str">
            <v>S513016</v>
          </cell>
          <cell r="P563" t="str">
            <v>应付</v>
          </cell>
          <cell r="Q563" t="str">
            <v>元</v>
          </cell>
          <cell r="R563" t="str">
            <v>应付236650.3元</v>
          </cell>
        </row>
        <row r="564">
          <cell r="A564" t="str">
            <v>S513017</v>
          </cell>
          <cell r="B564" t="str">
            <v>黄骅市三姐五金经销部</v>
          </cell>
        </row>
        <row r="564">
          <cell r="D564" t="str">
            <v>CNY</v>
          </cell>
          <cell r="E564">
            <v>0</v>
          </cell>
          <cell r="F564">
            <v>0</v>
          </cell>
        </row>
        <row r="564">
          <cell r="H564">
            <v>0</v>
          </cell>
          <cell r="I564">
            <v>0</v>
          </cell>
          <cell r="J564">
            <v>0</v>
          </cell>
        </row>
        <row r="564">
          <cell r="L564">
            <v>0</v>
          </cell>
          <cell r="M564">
            <v>0</v>
          </cell>
          <cell r="N564">
            <v>0</v>
          </cell>
          <cell r="O564" t="str">
            <v>S513017</v>
          </cell>
          <cell r="P564" t="str">
            <v>应付</v>
          </cell>
          <cell r="Q564" t="str">
            <v>元</v>
          </cell>
          <cell r="R564" t="str">
            <v>应付0元</v>
          </cell>
        </row>
        <row r="565">
          <cell r="A565" t="str">
            <v>S513018</v>
          </cell>
          <cell r="B565" t="str">
            <v>河北双力起重机械有限公司</v>
          </cell>
        </row>
        <row r="565">
          <cell r="D565" t="str">
            <v>CNY</v>
          </cell>
          <cell r="E565">
            <v>-11050</v>
          </cell>
          <cell r="F565">
            <v>0</v>
          </cell>
        </row>
        <row r="565">
          <cell r="H565">
            <v>0</v>
          </cell>
          <cell r="I565">
            <v>0</v>
          </cell>
          <cell r="J565">
            <v>0</v>
          </cell>
        </row>
        <row r="565">
          <cell r="L565">
            <v>-11050</v>
          </cell>
          <cell r="M565">
            <v>11050</v>
          </cell>
          <cell r="N565">
            <v>1.105</v>
          </cell>
          <cell r="O565" t="str">
            <v>S513018</v>
          </cell>
          <cell r="P565" t="str">
            <v>应付</v>
          </cell>
          <cell r="Q565" t="str">
            <v>元</v>
          </cell>
          <cell r="R565" t="str">
            <v>应付11050元</v>
          </cell>
        </row>
        <row r="566">
          <cell r="A566" t="str">
            <v>S513019</v>
          </cell>
          <cell r="B566" t="str">
            <v>沧州其源盛环保设备有限公司</v>
          </cell>
        </row>
        <row r="566">
          <cell r="D566" t="str">
            <v>CNY</v>
          </cell>
          <cell r="E566">
            <v>2.91038304567337e-11</v>
          </cell>
          <cell r="F566">
            <v>0</v>
          </cell>
        </row>
        <row r="566">
          <cell r="H566">
            <v>0</v>
          </cell>
          <cell r="I566">
            <v>0</v>
          </cell>
          <cell r="J566">
            <v>0</v>
          </cell>
        </row>
        <row r="566">
          <cell r="L566">
            <v>2.91038304567337e-11</v>
          </cell>
          <cell r="M566">
            <v>0</v>
          </cell>
          <cell r="N566">
            <v>0</v>
          </cell>
          <cell r="O566" t="str">
            <v>S513019</v>
          </cell>
          <cell r="P566" t="str">
            <v>应付</v>
          </cell>
          <cell r="Q566" t="str">
            <v>元</v>
          </cell>
          <cell r="R566" t="str">
            <v>应付0元</v>
          </cell>
        </row>
        <row r="567">
          <cell r="A567" t="str">
            <v>S513020</v>
          </cell>
          <cell r="B567" t="str">
            <v>黄骅市鸿基盛业地面工程有限公司</v>
          </cell>
        </row>
        <row r="567">
          <cell r="D567" t="str">
            <v>CNY</v>
          </cell>
          <cell r="E567">
            <v>-9178.84</v>
          </cell>
          <cell r="F567">
            <v>0</v>
          </cell>
        </row>
        <row r="567">
          <cell r="H567">
            <v>0</v>
          </cell>
          <cell r="I567">
            <v>0</v>
          </cell>
          <cell r="J567">
            <v>0</v>
          </cell>
        </row>
        <row r="567">
          <cell r="L567">
            <v>-9178.84</v>
          </cell>
          <cell r="M567">
            <v>9178.84</v>
          </cell>
          <cell r="N567">
            <v>0.917884</v>
          </cell>
          <cell r="O567" t="str">
            <v>S513020</v>
          </cell>
          <cell r="P567" t="str">
            <v>应付</v>
          </cell>
          <cell r="Q567" t="str">
            <v>元</v>
          </cell>
          <cell r="R567" t="str">
            <v>应付9178.84元</v>
          </cell>
        </row>
        <row r="568">
          <cell r="A568" t="str">
            <v>S513021</v>
          </cell>
          <cell r="B568" t="str">
            <v>沧州众智鑫成人力资源服务有限公司</v>
          </cell>
        </row>
        <row r="568">
          <cell r="D568" t="str">
            <v>CNY</v>
          </cell>
          <cell r="E568">
            <v>0</v>
          </cell>
          <cell r="F568">
            <v>79871.53</v>
          </cell>
        </row>
        <row r="568">
          <cell r="H568">
            <v>79871.53</v>
          </cell>
          <cell r="I568">
            <v>7.987153</v>
          </cell>
          <cell r="J568">
            <v>79871.53</v>
          </cell>
        </row>
        <row r="568">
          <cell r="L568">
            <v>0</v>
          </cell>
          <cell r="M568">
            <v>0</v>
          </cell>
          <cell r="N568">
            <v>0</v>
          </cell>
          <cell r="O568" t="str">
            <v>S513021</v>
          </cell>
          <cell r="P568" t="str">
            <v>应付</v>
          </cell>
          <cell r="Q568" t="str">
            <v>元</v>
          </cell>
          <cell r="R568" t="str">
            <v>应付0元</v>
          </cell>
        </row>
        <row r="569">
          <cell r="A569" t="str">
            <v>S513023</v>
          </cell>
          <cell r="B569" t="str">
            <v>河北碧云建筑劳务分包有限公司</v>
          </cell>
        </row>
        <row r="569">
          <cell r="D569" t="str">
            <v>CNY</v>
          </cell>
          <cell r="E569">
            <v>0</v>
          </cell>
          <cell r="F569">
            <v>0</v>
          </cell>
        </row>
        <row r="569">
          <cell r="H569">
            <v>0</v>
          </cell>
          <cell r="I569">
            <v>0</v>
          </cell>
          <cell r="J569">
            <v>0</v>
          </cell>
        </row>
        <row r="569">
          <cell r="L569">
            <v>0</v>
          </cell>
          <cell r="M569">
            <v>0</v>
          </cell>
          <cell r="N569">
            <v>0</v>
          </cell>
          <cell r="O569" t="e">
            <v>#N/A</v>
          </cell>
          <cell r="P569" t="str">
            <v>应付</v>
          </cell>
          <cell r="Q569" t="str">
            <v>元</v>
          </cell>
          <cell r="R569" t="str">
            <v>应付0元</v>
          </cell>
        </row>
        <row r="570">
          <cell r="A570" t="str">
            <v>S513024</v>
          </cell>
          <cell r="B570" t="str">
            <v>黄骅市玉才运输队</v>
          </cell>
        </row>
        <row r="570">
          <cell r="D570" t="str">
            <v>CNY</v>
          </cell>
          <cell r="E570">
            <v>-3200</v>
          </cell>
          <cell r="F570">
            <v>0</v>
          </cell>
        </row>
        <row r="570">
          <cell r="H570">
            <v>0</v>
          </cell>
          <cell r="I570">
            <v>0</v>
          </cell>
          <cell r="J570">
            <v>0</v>
          </cell>
        </row>
        <row r="570">
          <cell r="L570">
            <v>-3200</v>
          </cell>
          <cell r="M570">
            <v>3200</v>
          </cell>
          <cell r="N570">
            <v>0.32</v>
          </cell>
          <cell r="O570" t="str">
            <v>S513024</v>
          </cell>
          <cell r="P570" t="str">
            <v>应付</v>
          </cell>
          <cell r="Q570" t="str">
            <v>元</v>
          </cell>
          <cell r="R570" t="str">
            <v>应付3200元</v>
          </cell>
        </row>
        <row r="571">
          <cell r="A571" t="str">
            <v>S513025</v>
          </cell>
          <cell r="B571" t="str">
            <v>邓括</v>
          </cell>
        </row>
        <row r="571">
          <cell r="D571" t="str">
            <v>CNY</v>
          </cell>
          <cell r="E571">
            <v>-426</v>
          </cell>
          <cell r="F571">
            <v>0</v>
          </cell>
        </row>
        <row r="571">
          <cell r="H571">
            <v>0</v>
          </cell>
          <cell r="I571">
            <v>0</v>
          </cell>
          <cell r="J571">
            <v>0</v>
          </cell>
        </row>
        <row r="571">
          <cell r="L571">
            <v>-426</v>
          </cell>
          <cell r="M571">
            <v>426</v>
          </cell>
          <cell r="N571">
            <v>0.0426</v>
          </cell>
          <cell r="O571" t="str">
            <v>S513025</v>
          </cell>
          <cell r="P571" t="str">
            <v>应付</v>
          </cell>
          <cell r="Q571" t="str">
            <v>元</v>
          </cell>
          <cell r="R571" t="str">
            <v>应付426元</v>
          </cell>
        </row>
        <row r="572">
          <cell r="A572" t="str">
            <v>S513026</v>
          </cell>
          <cell r="B572" t="str">
            <v>廊坊恒工环保科技有限责任公司</v>
          </cell>
        </row>
        <row r="572">
          <cell r="D572" t="str">
            <v>CNY</v>
          </cell>
          <cell r="E572">
            <v>-2450</v>
          </cell>
          <cell r="F572">
            <v>0</v>
          </cell>
        </row>
        <row r="572">
          <cell r="H572">
            <v>0</v>
          </cell>
          <cell r="I572">
            <v>0</v>
          </cell>
          <cell r="J572">
            <v>0</v>
          </cell>
        </row>
        <row r="572">
          <cell r="L572">
            <v>-2450</v>
          </cell>
          <cell r="M572">
            <v>2450</v>
          </cell>
          <cell r="N572">
            <v>0.245</v>
          </cell>
          <cell r="O572" t="str">
            <v>S513026</v>
          </cell>
          <cell r="P572" t="str">
            <v>应付</v>
          </cell>
          <cell r="Q572" t="str">
            <v>元</v>
          </cell>
          <cell r="R572" t="str">
            <v>应付2450元</v>
          </cell>
        </row>
        <row r="573">
          <cell r="A573" t="str">
            <v>S513027</v>
          </cell>
          <cell r="B573" t="str">
            <v>黄骅市洪昌运输队</v>
          </cell>
        </row>
        <row r="573">
          <cell r="D573" t="str">
            <v>CNY</v>
          </cell>
          <cell r="E573">
            <v>0</v>
          </cell>
          <cell r="F573">
            <v>0</v>
          </cell>
        </row>
        <row r="573">
          <cell r="H573">
            <v>0</v>
          </cell>
          <cell r="I573">
            <v>0</v>
          </cell>
          <cell r="J573">
            <v>0</v>
          </cell>
        </row>
        <row r="573">
          <cell r="L573">
            <v>0</v>
          </cell>
          <cell r="M573">
            <v>0</v>
          </cell>
          <cell r="N573">
            <v>0</v>
          </cell>
          <cell r="O573" t="str">
            <v>S513027</v>
          </cell>
          <cell r="P573" t="str">
            <v>应付</v>
          </cell>
          <cell r="Q573" t="str">
            <v>元</v>
          </cell>
          <cell r="R573" t="str">
            <v>应付0元</v>
          </cell>
        </row>
        <row r="574">
          <cell r="A574" t="str">
            <v>S513028</v>
          </cell>
          <cell r="B574" t="str">
            <v>河北帅先电子科技有限公司</v>
          </cell>
        </row>
        <row r="574">
          <cell r="D574" t="str">
            <v>CNY</v>
          </cell>
          <cell r="E574">
            <v>-3000</v>
          </cell>
          <cell r="F574">
            <v>0</v>
          </cell>
        </row>
        <row r="574">
          <cell r="H574">
            <v>0</v>
          </cell>
          <cell r="I574">
            <v>0</v>
          </cell>
          <cell r="J574">
            <v>0</v>
          </cell>
        </row>
        <row r="574">
          <cell r="L574">
            <v>-3000</v>
          </cell>
          <cell r="M574">
            <v>3000</v>
          </cell>
          <cell r="N574">
            <v>0.3</v>
          </cell>
          <cell r="O574" t="str">
            <v>S513028</v>
          </cell>
          <cell r="P574" t="str">
            <v>应付</v>
          </cell>
          <cell r="Q574" t="str">
            <v>元</v>
          </cell>
          <cell r="R574" t="str">
            <v>应付3000元</v>
          </cell>
        </row>
        <row r="575">
          <cell r="A575" t="str">
            <v>S513029</v>
          </cell>
          <cell r="B575" t="str">
            <v>黄骅信誉楼百货集团有限公司黄骅信誉楼商厦</v>
          </cell>
        </row>
        <row r="575">
          <cell r="D575" t="str">
            <v>CNY</v>
          </cell>
          <cell r="E575">
            <v>0</v>
          </cell>
          <cell r="F575">
            <v>0</v>
          </cell>
        </row>
        <row r="575">
          <cell r="H575">
            <v>0</v>
          </cell>
          <cell r="I575">
            <v>0</v>
          </cell>
          <cell r="J575">
            <v>0</v>
          </cell>
        </row>
        <row r="575">
          <cell r="L575">
            <v>0</v>
          </cell>
          <cell r="M575">
            <v>0</v>
          </cell>
          <cell r="N575">
            <v>0</v>
          </cell>
          <cell r="O575" t="str">
            <v>S513029</v>
          </cell>
          <cell r="P575" t="str">
            <v>应付</v>
          </cell>
          <cell r="Q575" t="str">
            <v>元</v>
          </cell>
          <cell r="R575" t="str">
            <v>应付0元</v>
          </cell>
        </row>
        <row r="576">
          <cell r="A576" t="str">
            <v>S513030</v>
          </cell>
          <cell r="B576" t="str">
            <v>中国石油化工股份有限公司河北沧州石油分公司</v>
          </cell>
        </row>
        <row r="576">
          <cell r="D576" t="str">
            <v>CNY</v>
          </cell>
          <cell r="E576">
            <v>2.68000000002212</v>
          </cell>
          <cell r="F576">
            <v>0</v>
          </cell>
        </row>
        <row r="576">
          <cell r="H576">
            <v>0</v>
          </cell>
          <cell r="I576">
            <v>0</v>
          </cell>
          <cell r="J576">
            <v>0</v>
          </cell>
        </row>
        <row r="576">
          <cell r="L576">
            <v>2.68000000002212</v>
          </cell>
          <cell r="M576">
            <v>-2.68000000002212</v>
          </cell>
          <cell r="N576">
            <v>-0.000268000000002212</v>
          </cell>
          <cell r="O576" t="str">
            <v>S513030</v>
          </cell>
          <cell r="P576" t="str">
            <v>应付</v>
          </cell>
          <cell r="Q576" t="str">
            <v>元</v>
          </cell>
          <cell r="R576" t="str">
            <v>应付-2.68000000002212元</v>
          </cell>
        </row>
        <row r="577">
          <cell r="A577" t="str">
            <v>S513031</v>
          </cell>
          <cell r="B577" t="str">
            <v>沧州市徐锻机床销售有限公司</v>
          </cell>
        </row>
        <row r="577">
          <cell r="D577" t="str">
            <v>CNY</v>
          </cell>
          <cell r="E577">
            <v>0</v>
          </cell>
          <cell r="F577">
            <v>0</v>
          </cell>
        </row>
        <row r="577">
          <cell r="H577">
            <v>0</v>
          </cell>
          <cell r="I577">
            <v>0</v>
          </cell>
          <cell r="J577">
            <v>0</v>
          </cell>
        </row>
        <row r="577">
          <cell r="L577">
            <v>0</v>
          </cell>
          <cell r="M577">
            <v>0</v>
          </cell>
          <cell r="N577">
            <v>0</v>
          </cell>
          <cell r="O577" t="e">
            <v>#N/A</v>
          </cell>
          <cell r="P577" t="str">
            <v>应付</v>
          </cell>
          <cell r="Q577" t="str">
            <v>元</v>
          </cell>
          <cell r="R577" t="str">
            <v>应付0元</v>
          </cell>
        </row>
        <row r="578">
          <cell r="A578" t="str">
            <v>S513032</v>
          </cell>
          <cell r="B578" t="str">
            <v>保定市齐稳精密机械设备制造有限公司</v>
          </cell>
        </row>
        <row r="578">
          <cell r="D578" t="str">
            <v>CNY</v>
          </cell>
          <cell r="E578">
            <v>214900</v>
          </cell>
          <cell r="F578">
            <v>0</v>
          </cell>
        </row>
        <row r="578">
          <cell r="H578">
            <v>0</v>
          </cell>
          <cell r="I578">
            <v>0</v>
          </cell>
          <cell r="J578">
            <v>0</v>
          </cell>
        </row>
        <row r="578">
          <cell r="L578">
            <v>214900</v>
          </cell>
          <cell r="M578">
            <v>-214900</v>
          </cell>
          <cell r="N578">
            <v>-21.49</v>
          </cell>
          <cell r="O578" t="str">
            <v>S513032</v>
          </cell>
          <cell r="P578" t="str">
            <v>应付</v>
          </cell>
          <cell r="Q578" t="str">
            <v>元</v>
          </cell>
          <cell r="R578" t="str">
            <v>应付-214900元</v>
          </cell>
        </row>
        <row r="579">
          <cell r="A579" t="str">
            <v>S513034</v>
          </cell>
          <cell r="B579" t="str">
            <v>中国移动通信集团河北有限公司沧州分公司</v>
          </cell>
        </row>
        <row r="579">
          <cell r="D579" t="str">
            <v>CNY</v>
          </cell>
          <cell r="E579">
            <v>7201</v>
          </cell>
          <cell r="F579">
            <v>9544</v>
          </cell>
          <cell r="G579">
            <v>0.2343</v>
          </cell>
          <cell r="H579">
            <v>9543.7657</v>
          </cell>
          <cell r="I579">
            <v>0.95437657</v>
          </cell>
          <cell r="J579">
            <v>14402</v>
          </cell>
        </row>
        <row r="579">
          <cell r="L579">
            <v>2343</v>
          </cell>
          <cell r="M579">
            <v>-2343</v>
          </cell>
          <cell r="N579">
            <v>-0.2343</v>
          </cell>
          <cell r="O579" t="str">
            <v>S513034</v>
          </cell>
          <cell r="P579" t="str">
            <v>应付</v>
          </cell>
          <cell r="Q579" t="str">
            <v>元</v>
          </cell>
          <cell r="R579" t="str">
            <v>应付-2343元</v>
          </cell>
        </row>
        <row r="580">
          <cell r="A580" t="str">
            <v>S513035</v>
          </cell>
          <cell r="B580" t="str">
            <v>沧州冀环威立雅环境服务有限公司</v>
          </cell>
        </row>
        <row r="580">
          <cell r="D580" t="str">
            <v>CNY</v>
          </cell>
          <cell r="E580">
            <v>0</v>
          </cell>
          <cell r="F580">
            <v>0</v>
          </cell>
        </row>
        <row r="580">
          <cell r="H580">
            <v>0</v>
          </cell>
          <cell r="I580">
            <v>0</v>
          </cell>
          <cell r="J580">
            <v>0</v>
          </cell>
        </row>
        <row r="580">
          <cell r="L580">
            <v>0</v>
          </cell>
          <cell r="M580">
            <v>0</v>
          </cell>
          <cell r="N580">
            <v>0</v>
          </cell>
          <cell r="O580" t="str">
            <v>S513035</v>
          </cell>
          <cell r="P580" t="str">
            <v>应付</v>
          </cell>
          <cell r="Q580" t="str">
            <v>元</v>
          </cell>
          <cell r="R580" t="str">
            <v>应付0元</v>
          </cell>
        </row>
        <row r="581">
          <cell r="A581" t="str">
            <v>S513036</v>
          </cell>
          <cell r="B581" t="str">
            <v>沧州昊大燃化工程有限公司</v>
          </cell>
        </row>
        <row r="581">
          <cell r="D581" t="str">
            <v>CNY</v>
          </cell>
          <cell r="E581">
            <v>-40800</v>
          </cell>
          <cell r="F581">
            <v>0</v>
          </cell>
        </row>
        <row r="581">
          <cell r="H581">
            <v>0</v>
          </cell>
          <cell r="I581">
            <v>0</v>
          </cell>
          <cell r="J581">
            <v>0</v>
          </cell>
        </row>
        <row r="581">
          <cell r="L581">
            <v>-40800</v>
          </cell>
          <cell r="M581">
            <v>40800</v>
          </cell>
          <cell r="N581">
            <v>4.08</v>
          </cell>
          <cell r="O581" t="str">
            <v>S513036</v>
          </cell>
          <cell r="P581" t="str">
            <v>应付</v>
          </cell>
          <cell r="Q581" t="str">
            <v>元</v>
          </cell>
          <cell r="R581" t="str">
            <v>应付40800元</v>
          </cell>
        </row>
        <row r="582">
          <cell r="A582" t="str">
            <v>S513037</v>
          </cell>
          <cell r="B582" t="str">
            <v>沧州金桥环保科技发展有限公司</v>
          </cell>
        </row>
        <row r="582">
          <cell r="D582" t="str">
            <v>CNY</v>
          </cell>
          <cell r="E582">
            <v>0</v>
          </cell>
          <cell r="F582">
            <v>0</v>
          </cell>
        </row>
        <row r="582">
          <cell r="H582">
            <v>0</v>
          </cell>
          <cell r="I582">
            <v>0</v>
          </cell>
          <cell r="J582">
            <v>0</v>
          </cell>
        </row>
        <row r="582">
          <cell r="L582">
            <v>0</v>
          </cell>
          <cell r="M582">
            <v>0</v>
          </cell>
          <cell r="N582">
            <v>0</v>
          </cell>
          <cell r="O582" t="str">
            <v>S513037</v>
          </cell>
          <cell r="P582" t="str">
            <v>应付</v>
          </cell>
          <cell r="Q582" t="str">
            <v>元</v>
          </cell>
          <cell r="R582" t="str">
            <v>应付0元</v>
          </cell>
        </row>
        <row r="583">
          <cell r="A583" t="str">
            <v>S513038</v>
          </cell>
          <cell r="B583" t="str">
            <v>中国联合网络通信有限公司沧州市分公司</v>
          </cell>
        </row>
        <row r="583">
          <cell r="D583" t="str">
            <v>CNY</v>
          </cell>
          <cell r="E583">
            <v>10243</v>
          </cell>
          <cell r="F583">
            <v>0</v>
          </cell>
        </row>
        <row r="583">
          <cell r="H583">
            <v>0</v>
          </cell>
          <cell r="I583">
            <v>0</v>
          </cell>
          <cell r="J583">
            <v>0</v>
          </cell>
        </row>
        <row r="583">
          <cell r="L583">
            <v>10243</v>
          </cell>
          <cell r="M583">
            <v>-10243</v>
          </cell>
          <cell r="N583">
            <v>-1.0243</v>
          </cell>
          <cell r="O583" t="e">
            <v>#N/A</v>
          </cell>
          <cell r="P583" t="str">
            <v>应付</v>
          </cell>
          <cell r="Q583" t="str">
            <v>元</v>
          </cell>
          <cell r="R583" t="str">
            <v>应付-10243元</v>
          </cell>
        </row>
        <row r="584">
          <cell r="A584" t="str">
            <v>S513043</v>
          </cell>
          <cell r="B584" t="str">
            <v>河北清旭科技服务有限公司</v>
          </cell>
        </row>
        <row r="584">
          <cell r="D584" t="str">
            <v>CNY</v>
          </cell>
          <cell r="E584">
            <v>0</v>
          </cell>
          <cell r="F584">
            <v>0</v>
          </cell>
        </row>
        <row r="584">
          <cell r="H584">
            <v>0</v>
          </cell>
          <cell r="I584">
            <v>0</v>
          </cell>
          <cell r="J584">
            <v>0</v>
          </cell>
        </row>
        <row r="584">
          <cell r="L584">
            <v>0</v>
          </cell>
          <cell r="M584">
            <v>0</v>
          </cell>
          <cell r="N584">
            <v>0</v>
          </cell>
          <cell r="O584" t="str">
            <v>S513043</v>
          </cell>
          <cell r="P584" t="str">
            <v>应付</v>
          </cell>
          <cell r="Q584" t="str">
            <v>元</v>
          </cell>
          <cell r="R584" t="str">
            <v>应付0元</v>
          </cell>
        </row>
        <row r="585">
          <cell r="A585" t="str">
            <v>S513045</v>
          </cell>
          <cell r="B585" t="str">
            <v>河北渤海远达环境检测技术服务有限公司</v>
          </cell>
        </row>
        <row r="585">
          <cell r="D585" t="str">
            <v>CNY</v>
          </cell>
          <cell r="E585">
            <v>0</v>
          </cell>
          <cell r="F585">
            <v>0</v>
          </cell>
        </row>
        <row r="585">
          <cell r="H585">
            <v>0</v>
          </cell>
          <cell r="I585">
            <v>0</v>
          </cell>
          <cell r="J585">
            <v>0</v>
          </cell>
        </row>
        <row r="585">
          <cell r="L585">
            <v>0</v>
          </cell>
          <cell r="M585">
            <v>0</v>
          </cell>
          <cell r="N585">
            <v>0</v>
          </cell>
          <cell r="O585" t="str">
            <v>S513045</v>
          </cell>
          <cell r="P585" t="str">
            <v>应付</v>
          </cell>
          <cell r="Q585" t="str">
            <v>元</v>
          </cell>
          <cell r="R585" t="str">
            <v>应付0元</v>
          </cell>
        </row>
        <row r="586">
          <cell r="A586" t="str">
            <v>S513046</v>
          </cell>
          <cell r="B586" t="str">
            <v>黄骅市嘉轩安装工程有限公司</v>
          </cell>
        </row>
        <row r="586">
          <cell r="D586" t="str">
            <v>CNY</v>
          </cell>
          <cell r="E586">
            <v>0</v>
          </cell>
          <cell r="F586">
            <v>0</v>
          </cell>
        </row>
        <row r="586">
          <cell r="H586">
            <v>0</v>
          </cell>
          <cell r="I586">
            <v>0</v>
          </cell>
          <cell r="J586">
            <v>0</v>
          </cell>
        </row>
        <row r="586">
          <cell r="L586">
            <v>0</v>
          </cell>
          <cell r="M586">
            <v>0</v>
          </cell>
          <cell r="N586">
            <v>0</v>
          </cell>
          <cell r="O586" t="str">
            <v>S513046</v>
          </cell>
          <cell r="P586" t="str">
            <v>应付</v>
          </cell>
          <cell r="Q586" t="str">
            <v>元</v>
          </cell>
          <cell r="R586" t="str">
            <v>应付0元</v>
          </cell>
        </row>
        <row r="587">
          <cell r="A587" t="str">
            <v>S513047</v>
          </cell>
          <cell r="B587" t="str">
            <v>黄骅市宝丽洁家政有限公司</v>
          </cell>
        </row>
        <row r="587">
          <cell r="D587" t="str">
            <v>CNY</v>
          </cell>
          <cell r="E587">
            <v>0</v>
          </cell>
          <cell r="F587">
            <v>2210</v>
          </cell>
        </row>
        <row r="587">
          <cell r="H587">
            <v>2210</v>
          </cell>
          <cell r="I587">
            <v>0.221</v>
          </cell>
          <cell r="J587">
            <v>2210</v>
          </cell>
        </row>
        <row r="587">
          <cell r="L587">
            <v>0</v>
          </cell>
          <cell r="M587">
            <v>0</v>
          </cell>
          <cell r="N587">
            <v>0</v>
          </cell>
          <cell r="O587" t="str">
            <v>S513047</v>
          </cell>
          <cell r="P587" t="str">
            <v>应付</v>
          </cell>
          <cell r="Q587" t="str">
            <v>元</v>
          </cell>
          <cell r="R587" t="str">
            <v>应付0元</v>
          </cell>
        </row>
        <row r="588">
          <cell r="A588" t="str">
            <v>S513049</v>
          </cell>
          <cell r="B588" t="str">
            <v>黄骅市悠然园林绿化工程有限公司</v>
          </cell>
        </row>
        <row r="588">
          <cell r="D588" t="str">
            <v>CNY</v>
          </cell>
          <cell r="E588">
            <v>-10976</v>
          </cell>
          <cell r="F588">
            <v>0</v>
          </cell>
        </row>
        <row r="588">
          <cell r="H588">
            <v>0</v>
          </cell>
          <cell r="I588">
            <v>0</v>
          </cell>
          <cell r="J588">
            <v>0</v>
          </cell>
        </row>
        <row r="588">
          <cell r="L588">
            <v>-10976</v>
          </cell>
          <cell r="M588">
            <v>10976</v>
          </cell>
          <cell r="N588">
            <v>1.0976</v>
          </cell>
          <cell r="O588" t="str">
            <v>S513049</v>
          </cell>
          <cell r="P588" t="str">
            <v>应付</v>
          </cell>
          <cell r="Q588" t="str">
            <v>元</v>
          </cell>
          <cell r="R588" t="str">
            <v>应付10976元</v>
          </cell>
        </row>
        <row r="589">
          <cell r="A589" t="str">
            <v>S513050</v>
          </cell>
          <cell r="B589" t="str">
            <v>河北信一净美物业服务有限公司</v>
          </cell>
        </row>
        <row r="589">
          <cell r="D589" t="str">
            <v>CNY</v>
          </cell>
          <cell r="E589">
            <v>-10800</v>
          </cell>
          <cell r="F589">
            <v>10800</v>
          </cell>
        </row>
        <row r="589">
          <cell r="H589">
            <v>10800</v>
          </cell>
          <cell r="I589">
            <v>1.08</v>
          </cell>
          <cell r="J589">
            <v>10488</v>
          </cell>
        </row>
        <row r="589">
          <cell r="L589">
            <v>-10488</v>
          </cell>
          <cell r="M589">
            <v>10488</v>
          </cell>
          <cell r="N589">
            <v>1.0488</v>
          </cell>
          <cell r="O589" t="str">
            <v>S513050</v>
          </cell>
          <cell r="P589" t="str">
            <v>应付</v>
          </cell>
          <cell r="Q589" t="str">
            <v>元</v>
          </cell>
          <cell r="R589" t="str">
            <v>应付10488元</v>
          </cell>
        </row>
        <row r="590">
          <cell r="A590" t="str">
            <v>S513051</v>
          </cell>
          <cell r="B590" t="str">
            <v>唐山璟胜自动化科技有限公司</v>
          </cell>
        </row>
        <row r="590">
          <cell r="D590" t="str">
            <v>CNY</v>
          </cell>
          <cell r="E590">
            <v>0</v>
          </cell>
          <cell r="F590">
            <v>0</v>
          </cell>
        </row>
        <row r="590">
          <cell r="H590">
            <v>0</v>
          </cell>
          <cell r="I590">
            <v>0</v>
          </cell>
          <cell r="J590">
            <v>0</v>
          </cell>
        </row>
        <row r="590">
          <cell r="L590">
            <v>0</v>
          </cell>
          <cell r="M590">
            <v>0</v>
          </cell>
          <cell r="N590">
            <v>0</v>
          </cell>
          <cell r="O590" t="str">
            <v>S513051</v>
          </cell>
          <cell r="P590" t="str">
            <v>应付</v>
          </cell>
          <cell r="Q590" t="str">
            <v>元</v>
          </cell>
          <cell r="R590" t="str">
            <v>应付0元</v>
          </cell>
        </row>
        <row r="591">
          <cell r="A591" t="str">
            <v>S513052</v>
          </cell>
          <cell r="B591" t="str">
            <v>黄骅新智环保技术有限公司</v>
          </cell>
        </row>
        <row r="591">
          <cell r="D591" t="str">
            <v>CNY</v>
          </cell>
          <cell r="E591">
            <v>0</v>
          </cell>
          <cell r="F591">
            <v>0</v>
          </cell>
        </row>
        <row r="591">
          <cell r="H591">
            <v>0</v>
          </cell>
          <cell r="I591">
            <v>0</v>
          </cell>
          <cell r="J591">
            <v>0</v>
          </cell>
        </row>
        <row r="591">
          <cell r="L591">
            <v>0</v>
          </cell>
          <cell r="M591">
            <v>0</v>
          </cell>
          <cell r="N591">
            <v>0</v>
          </cell>
          <cell r="O591" t="str">
            <v>S513052</v>
          </cell>
          <cell r="P591" t="str">
            <v>应付</v>
          </cell>
          <cell r="Q591" t="str">
            <v>元</v>
          </cell>
          <cell r="R591" t="str">
            <v>应付0元</v>
          </cell>
        </row>
        <row r="592">
          <cell r="A592" t="str">
            <v>S513054</v>
          </cell>
          <cell r="B592" t="str">
            <v>黄骅市金盾保安服务有限公司</v>
          </cell>
        </row>
        <row r="592">
          <cell r="D592" t="str">
            <v>CNY</v>
          </cell>
          <cell r="E592">
            <v>-12500</v>
          </cell>
          <cell r="F592">
            <v>12500</v>
          </cell>
        </row>
        <row r="592">
          <cell r="H592">
            <v>12500</v>
          </cell>
          <cell r="I592">
            <v>1.25</v>
          </cell>
          <cell r="J592">
            <v>12500</v>
          </cell>
        </row>
        <row r="592">
          <cell r="L592">
            <v>-12500</v>
          </cell>
          <cell r="M592">
            <v>12500</v>
          </cell>
          <cell r="N592">
            <v>1.25</v>
          </cell>
          <cell r="O592" t="str">
            <v>S513054</v>
          </cell>
          <cell r="P592" t="str">
            <v>应付</v>
          </cell>
          <cell r="Q592" t="str">
            <v>元</v>
          </cell>
          <cell r="R592" t="str">
            <v>应付12500元</v>
          </cell>
        </row>
        <row r="593">
          <cell r="A593" t="str">
            <v>S513057</v>
          </cell>
          <cell r="B593" t="str">
            <v>赵战一</v>
          </cell>
        </row>
        <row r="593">
          <cell r="D593" t="str">
            <v>CNY</v>
          </cell>
          <cell r="E593">
            <v>0</v>
          </cell>
          <cell r="F593">
            <v>0</v>
          </cell>
        </row>
        <row r="593">
          <cell r="H593">
            <v>0</v>
          </cell>
          <cell r="I593">
            <v>0</v>
          </cell>
          <cell r="J593">
            <v>0</v>
          </cell>
        </row>
        <row r="593">
          <cell r="L593">
            <v>0</v>
          </cell>
          <cell r="M593">
            <v>0</v>
          </cell>
          <cell r="N593">
            <v>0</v>
          </cell>
          <cell r="O593" t="str">
            <v>S513057</v>
          </cell>
          <cell r="P593" t="str">
            <v>应付</v>
          </cell>
          <cell r="Q593" t="str">
            <v>元</v>
          </cell>
          <cell r="R593" t="str">
            <v>应付0元</v>
          </cell>
        </row>
        <row r="594">
          <cell r="A594" t="str">
            <v>S513058</v>
          </cell>
          <cell r="B594" t="str">
            <v>徐复德</v>
          </cell>
        </row>
        <row r="594">
          <cell r="D594" t="str">
            <v>CNY</v>
          </cell>
          <cell r="E594">
            <v>-580</v>
          </cell>
          <cell r="F594">
            <v>0</v>
          </cell>
        </row>
        <row r="594">
          <cell r="H594">
            <v>0</v>
          </cell>
          <cell r="I594">
            <v>0</v>
          </cell>
          <cell r="J594">
            <v>0</v>
          </cell>
        </row>
        <row r="594">
          <cell r="L594">
            <v>-580</v>
          </cell>
          <cell r="M594">
            <v>580</v>
          </cell>
          <cell r="N594">
            <v>0.058</v>
          </cell>
          <cell r="O594" t="str">
            <v>S513058</v>
          </cell>
          <cell r="P594" t="str">
            <v>应付</v>
          </cell>
          <cell r="Q594" t="str">
            <v>元</v>
          </cell>
          <cell r="R594" t="str">
            <v>应付580元</v>
          </cell>
        </row>
        <row r="595">
          <cell r="A595" t="str">
            <v>S513059</v>
          </cell>
          <cell r="B595" t="str">
            <v>刘志旭</v>
          </cell>
        </row>
        <row r="595">
          <cell r="D595" t="str">
            <v>CNY</v>
          </cell>
          <cell r="E595">
            <v>-2078.25</v>
          </cell>
          <cell r="F595">
            <v>0</v>
          </cell>
        </row>
        <row r="595">
          <cell r="H595">
            <v>0</v>
          </cell>
          <cell r="I595">
            <v>0</v>
          </cell>
          <cell r="J595">
            <v>0</v>
          </cell>
        </row>
        <row r="595">
          <cell r="L595">
            <v>-2078.25</v>
          </cell>
          <cell r="M595">
            <v>2078.25</v>
          </cell>
          <cell r="N595">
            <v>0.207825</v>
          </cell>
          <cell r="O595" t="str">
            <v>S513059</v>
          </cell>
          <cell r="P595" t="str">
            <v>应付</v>
          </cell>
          <cell r="Q595" t="str">
            <v>元</v>
          </cell>
          <cell r="R595" t="str">
            <v>应付2078.25元</v>
          </cell>
        </row>
        <row r="596">
          <cell r="A596" t="str">
            <v>S513060</v>
          </cell>
          <cell r="B596" t="str">
            <v>陈泽强</v>
          </cell>
        </row>
        <row r="596">
          <cell r="D596" t="str">
            <v>CNY</v>
          </cell>
          <cell r="E596">
            <v>-14278</v>
          </cell>
          <cell r="F596">
            <v>14278</v>
          </cell>
        </row>
        <row r="596">
          <cell r="H596">
            <v>14278</v>
          </cell>
          <cell r="I596">
            <v>1.4278</v>
          </cell>
          <cell r="J596">
            <v>14334</v>
          </cell>
        </row>
        <row r="596">
          <cell r="L596">
            <v>-14334</v>
          </cell>
          <cell r="M596">
            <v>14334</v>
          </cell>
          <cell r="N596">
            <v>1.4334</v>
          </cell>
          <cell r="O596" t="str">
            <v>S513060</v>
          </cell>
          <cell r="P596" t="str">
            <v>应付</v>
          </cell>
          <cell r="Q596" t="str">
            <v>元</v>
          </cell>
          <cell r="R596" t="str">
            <v>应付14334元</v>
          </cell>
        </row>
        <row r="597">
          <cell r="A597" t="str">
            <v>S513061</v>
          </cell>
          <cell r="B597" t="str">
            <v>中国人民财产保险股份有限公司沧州市分公司</v>
          </cell>
        </row>
        <row r="597">
          <cell r="D597" t="str">
            <v>CNY</v>
          </cell>
          <cell r="E597">
            <v>-7.27595761418343e-12</v>
          </cell>
          <cell r="F597">
            <v>10193.21</v>
          </cell>
          <cell r="G597">
            <v>0.267973</v>
          </cell>
          <cell r="H597">
            <v>10192.942027</v>
          </cell>
          <cell r="I597">
            <v>1.0192942027</v>
          </cell>
          <cell r="J597">
            <v>7513.48</v>
          </cell>
        </row>
        <row r="597">
          <cell r="L597">
            <v>2679.72999999999</v>
          </cell>
          <cell r="M597">
            <v>-2679.72999999999</v>
          </cell>
          <cell r="N597">
            <v>-0.267972999999999</v>
          </cell>
          <cell r="O597" t="str">
            <v>S513061</v>
          </cell>
          <cell r="P597" t="str">
            <v>应付</v>
          </cell>
          <cell r="Q597" t="str">
            <v>元</v>
          </cell>
          <cell r="R597" t="str">
            <v>应付-2679.72999999999元</v>
          </cell>
        </row>
        <row r="598">
          <cell r="A598" t="str">
            <v>S513062</v>
          </cell>
          <cell r="B598" t="str">
            <v>献县很好人力资源服务有限公司</v>
          </cell>
        </row>
        <row r="598">
          <cell r="D598" t="str">
            <v>CNY</v>
          </cell>
          <cell r="E598">
            <v>0</v>
          </cell>
          <cell r="F598">
            <v>0</v>
          </cell>
        </row>
        <row r="598">
          <cell r="H598">
            <v>0</v>
          </cell>
          <cell r="I598">
            <v>0</v>
          </cell>
          <cell r="J598">
            <v>0</v>
          </cell>
        </row>
        <row r="598">
          <cell r="L598">
            <v>0</v>
          </cell>
          <cell r="M598">
            <v>0</v>
          </cell>
          <cell r="N598">
            <v>0</v>
          </cell>
          <cell r="O598" t="str">
            <v>S513062</v>
          </cell>
          <cell r="P598" t="str">
            <v>应付</v>
          </cell>
          <cell r="Q598" t="str">
            <v>元</v>
          </cell>
          <cell r="R598" t="str">
            <v>应付0元</v>
          </cell>
        </row>
        <row r="599">
          <cell r="A599" t="str">
            <v>S513063</v>
          </cell>
          <cell r="B599" t="str">
            <v>石家庄松樾机械设备销售有限公司</v>
          </cell>
        </row>
        <row r="599">
          <cell r="D599" t="str">
            <v>CNY</v>
          </cell>
          <cell r="E599">
            <v>0</v>
          </cell>
          <cell r="F599">
            <v>0</v>
          </cell>
        </row>
        <row r="599">
          <cell r="H599">
            <v>0</v>
          </cell>
          <cell r="I599">
            <v>0</v>
          </cell>
          <cell r="J599">
            <v>0</v>
          </cell>
        </row>
        <row r="599">
          <cell r="L599">
            <v>0</v>
          </cell>
          <cell r="M599">
            <v>0</v>
          </cell>
          <cell r="N599">
            <v>0</v>
          </cell>
          <cell r="O599" t="str">
            <v>S513063</v>
          </cell>
          <cell r="P599" t="str">
            <v>应付</v>
          </cell>
          <cell r="Q599" t="str">
            <v>元</v>
          </cell>
          <cell r="R599" t="str">
            <v>应付0元</v>
          </cell>
        </row>
        <row r="600">
          <cell r="A600" t="str">
            <v>S513064</v>
          </cell>
          <cell r="B600" t="str">
            <v>沧州强盛精密模具制造有限公司</v>
          </cell>
        </row>
        <row r="600">
          <cell r="D600" t="str">
            <v>CNY</v>
          </cell>
          <cell r="E600">
            <v>4240</v>
          </cell>
          <cell r="F600">
            <v>0</v>
          </cell>
        </row>
        <row r="600">
          <cell r="H600">
            <v>0</v>
          </cell>
          <cell r="I600">
            <v>0</v>
          </cell>
          <cell r="J600">
            <v>0</v>
          </cell>
        </row>
        <row r="600">
          <cell r="L600">
            <v>4240</v>
          </cell>
          <cell r="M600">
            <v>-4240</v>
          </cell>
          <cell r="N600">
            <v>-0.424</v>
          </cell>
          <cell r="O600" t="str">
            <v>S513064</v>
          </cell>
          <cell r="P600" t="str">
            <v>应付</v>
          </cell>
          <cell r="Q600" t="str">
            <v>元</v>
          </cell>
          <cell r="R600" t="str">
            <v>应付-4240元</v>
          </cell>
        </row>
        <row r="601">
          <cell r="A601" t="str">
            <v>S513065</v>
          </cell>
          <cell r="B601" t="str">
            <v>长翔自动化设备(廊坊)有限责任公司</v>
          </cell>
        </row>
        <row r="601">
          <cell r="D601" t="str">
            <v>CNY</v>
          </cell>
          <cell r="E601">
            <v>0</v>
          </cell>
          <cell r="F601">
            <v>0</v>
          </cell>
        </row>
        <row r="601">
          <cell r="H601">
            <v>0</v>
          </cell>
          <cell r="I601">
            <v>0</v>
          </cell>
          <cell r="J601">
            <v>0</v>
          </cell>
        </row>
        <row r="601">
          <cell r="L601">
            <v>0</v>
          </cell>
          <cell r="M601">
            <v>0</v>
          </cell>
          <cell r="N601">
            <v>0</v>
          </cell>
          <cell r="O601" t="e">
            <v>#N/A</v>
          </cell>
          <cell r="P601" t="str">
            <v>应付</v>
          </cell>
          <cell r="Q601" t="str">
            <v>元</v>
          </cell>
          <cell r="R601" t="str">
            <v>应付0元</v>
          </cell>
        </row>
        <row r="602">
          <cell r="A602" t="str">
            <v>S513066</v>
          </cell>
          <cell r="B602" t="str">
            <v>荣昌一次性供应商</v>
          </cell>
        </row>
        <row r="602">
          <cell r="D602" t="str">
            <v>CNY</v>
          </cell>
          <cell r="E602">
            <v>-215008.44</v>
          </cell>
          <cell r="F602">
            <v>0</v>
          </cell>
        </row>
        <row r="602">
          <cell r="H602">
            <v>0</v>
          </cell>
          <cell r="I602">
            <v>0</v>
          </cell>
          <cell r="J602">
            <v>0</v>
          </cell>
        </row>
        <row r="602">
          <cell r="L602">
            <v>-215008.44</v>
          </cell>
          <cell r="M602">
            <v>215008.44</v>
          </cell>
          <cell r="N602">
            <v>21.500844</v>
          </cell>
          <cell r="O602" t="str">
            <v>S513066</v>
          </cell>
          <cell r="P602" t="str">
            <v>应付</v>
          </cell>
          <cell r="Q602" t="str">
            <v>元</v>
          </cell>
          <cell r="R602" t="str">
            <v>应付215008.44元</v>
          </cell>
        </row>
        <row r="603">
          <cell r="A603" t="str">
            <v>S513074</v>
          </cell>
          <cell r="B603" t="str">
            <v>高小川 </v>
          </cell>
        </row>
        <row r="603">
          <cell r="D603" t="str">
            <v>CNY</v>
          </cell>
          <cell r="E603">
            <v>-12123</v>
          </cell>
          <cell r="F603">
            <v>12123</v>
          </cell>
        </row>
        <row r="603">
          <cell r="H603">
            <v>12123</v>
          </cell>
          <cell r="I603">
            <v>1.2123</v>
          </cell>
          <cell r="J603">
            <v>13548</v>
          </cell>
        </row>
        <row r="603">
          <cell r="L603">
            <v>-13548</v>
          </cell>
          <cell r="M603">
            <v>13548</v>
          </cell>
          <cell r="N603">
            <v>1.3548</v>
          </cell>
          <cell r="O603" t="str">
            <v>S513074</v>
          </cell>
          <cell r="P603" t="str">
            <v>应付</v>
          </cell>
          <cell r="Q603" t="str">
            <v>元</v>
          </cell>
          <cell r="R603" t="str">
            <v>应付13548元</v>
          </cell>
        </row>
        <row r="604">
          <cell r="A604" t="str">
            <v>S513075</v>
          </cell>
          <cell r="B604" t="str">
            <v>陈峰</v>
          </cell>
        </row>
        <row r="604">
          <cell r="D604" t="str">
            <v>CNY</v>
          </cell>
          <cell r="E604">
            <v>-23500</v>
          </cell>
          <cell r="F604">
            <v>23500</v>
          </cell>
        </row>
        <row r="604">
          <cell r="H604">
            <v>23500</v>
          </cell>
          <cell r="I604">
            <v>2.35</v>
          </cell>
          <cell r="J604">
            <v>21095</v>
          </cell>
        </row>
        <row r="604">
          <cell r="L604">
            <v>-21095</v>
          </cell>
          <cell r="M604">
            <v>21095</v>
          </cell>
          <cell r="N604">
            <v>2.1095</v>
          </cell>
          <cell r="O604" t="str">
            <v>S513075</v>
          </cell>
          <cell r="P604" t="str">
            <v>应付</v>
          </cell>
          <cell r="Q604" t="str">
            <v>元</v>
          </cell>
          <cell r="R604" t="str">
            <v>应付21095元</v>
          </cell>
        </row>
        <row r="605">
          <cell r="A605" t="str">
            <v>S513076</v>
          </cell>
          <cell r="B605" t="str">
            <v>马玉涛</v>
          </cell>
        </row>
        <row r="605">
          <cell r="D605" t="str">
            <v>CNY</v>
          </cell>
          <cell r="E605">
            <v>0</v>
          </cell>
          <cell r="F605">
            <v>0</v>
          </cell>
        </row>
        <row r="605">
          <cell r="H605">
            <v>0</v>
          </cell>
          <cell r="I605">
            <v>0</v>
          </cell>
          <cell r="J605">
            <v>0</v>
          </cell>
        </row>
        <row r="605">
          <cell r="L605">
            <v>0</v>
          </cell>
          <cell r="M605">
            <v>0</v>
          </cell>
          <cell r="N605">
            <v>0</v>
          </cell>
          <cell r="O605" t="e">
            <v>#N/A</v>
          </cell>
          <cell r="P605" t="str">
            <v>应付</v>
          </cell>
          <cell r="Q605" t="str">
            <v>元</v>
          </cell>
          <cell r="R605" t="str">
            <v>应付0元</v>
          </cell>
        </row>
        <row r="606">
          <cell r="A606" t="str">
            <v>S513077</v>
          </cell>
          <cell r="B606" t="str">
            <v>王志臣</v>
          </cell>
        </row>
        <row r="606">
          <cell r="D606" t="str">
            <v>CNY</v>
          </cell>
          <cell r="E606">
            <v>-8292</v>
          </cell>
          <cell r="F606">
            <v>8292</v>
          </cell>
        </row>
        <row r="606">
          <cell r="H606">
            <v>8292</v>
          </cell>
          <cell r="I606">
            <v>0.8292</v>
          </cell>
          <cell r="J606">
            <v>7510</v>
          </cell>
        </row>
        <row r="606">
          <cell r="L606">
            <v>-7510</v>
          </cell>
          <cell r="M606">
            <v>7510</v>
          </cell>
          <cell r="N606">
            <v>0.751</v>
          </cell>
          <cell r="O606" t="str">
            <v>S513077</v>
          </cell>
          <cell r="P606" t="str">
            <v>应付</v>
          </cell>
          <cell r="Q606" t="str">
            <v>元</v>
          </cell>
          <cell r="R606" t="str">
            <v>应付7510元</v>
          </cell>
        </row>
        <row r="607">
          <cell r="A607" t="str">
            <v>S513078</v>
          </cell>
          <cell r="B607" t="str">
            <v>石家庄海运帆机电设备有限公司</v>
          </cell>
        </row>
        <row r="607">
          <cell r="D607" t="str">
            <v>CNY</v>
          </cell>
          <cell r="E607">
            <v>0</v>
          </cell>
          <cell r="F607">
            <v>0</v>
          </cell>
        </row>
        <row r="607">
          <cell r="H607">
            <v>0</v>
          </cell>
          <cell r="I607">
            <v>0</v>
          </cell>
          <cell r="J607">
            <v>0</v>
          </cell>
        </row>
        <row r="607">
          <cell r="L607">
            <v>0</v>
          </cell>
          <cell r="M607">
            <v>0</v>
          </cell>
          <cell r="N607">
            <v>0</v>
          </cell>
          <cell r="O607" t="str">
            <v>S513078</v>
          </cell>
          <cell r="P607" t="str">
            <v>应付</v>
          </cell>
          <cell r="Q607" t="str">
            <v>元</v>
          </cell>
          <cell r="R607" t="str">
            <v>应付0元</v>
          </cell>
        </row>
        <row r="608">
          <cell r="A608" t="str">
            <v>S513079</v>
          </cell>
          <cell r="B608" t="str">
            <v>泊头市兴东高温油泵制造有限责任公司</v>
          </cell>
        </row>
        <row r="608">
          <cell r="D608" t="str">
            <v>CNY</v>
          </cell>
          <cell r="E608">
            <v>0</v>
          </cell>
          <cell r="F608">
            <v>0</v>
          </cell>
        </row>
        <row r="608">
          <cell r="H608">
            <v>0</v>
          </cell>
          <cell r="I608">
            <v>0</v>
          </cell>
          <cell r="J608">
            <v>0</v>
          </cell>
        </row>
        <row r="608">
          <cell r="L608">
            <v>0</v>
          </cell>
          <cell r="M608">
            <v>0</v>
          </cell>
          <cell r="N608">
            <v>0</v>
          </cell>
          <cell r="O608" t="str">
            <v>S513079</v>
          </cell>
          <cell r="P608" t="str">
            <v>应付</v>
          </cell>
          <cell r="Q608" t="str">
            <v>元</v>
          </cell>
          <cell r="R608" t="str">
            <v>应付0元</v>
          </cell>
        </row>
        <row r="609">
          <cell r="A609" t="str">
            <v>S513080</v>
          </cell>
          <cell r="B609" t="str">
            <v>霸州市宏达五金塑料制品厂</v>
          </cell>
        </row>
        <row r="609">
          <cell r="D609" t="str">
            <v>CNY</v>
          </cell>
          <cell r="E609">
            <v>0</v>
          </cell>
          <cell r="F609">
            <v>0</v>
          </cell>
        </row>
        <row r="609">
          <cell r="H609">
            <v>0</v>
          </cell>
          <cell r="I609">
            <v>0</v>
          </cell>
          <cell r="J609">
            <v>0</v>
          </cell>
        </row>
        <row r="609">
          <cell r="L609">
            <v>0</v>
          </cell>
          <cell r="M609">
            <v>0</v>
          </cell>
          <cell r="N609">
            <v>0</v>
          </cell>
          <cell r="O609" t="str">
            <v>S513080</v>
          </cell>
          <cell r="P609" t="str">
            <v>应付</v>
          </cell>
          <cell r="Q609" t="str">
            <v>元</v>
          </cell>
          <cell r="R609" t="str">
            <v>应付0元</v>
          </cell>
        </row>
        <row r="610">
          <cell r="A610" t="str">
            <v>S513081</v>
          </cell>
          <cell r="B610" t="str">
            <v>石家庄跨越物流有限公司</v>
          </cell>
        </row>
        <row r="610">
          <cell r="D610" t="str">
            <v>CNY</v>
          </cell>
          <cell r="E610">
            <v>0</v>
          </cell>
          <cell r="F610">
            <v>1915.3</v>
          </cell>
          <cell r="G610">
            <v>0.19153</v>
          </cell>
          <cell r="H610">
            <v>1915.10847</v>
          </cell>
          <cell r="I610">
            <v>0.191510847</v>
          </cell>
          <cell r="J610">
            <v>0</v>
          </cell>
        </row>
        <row r="610">
          <cell r="L610">
            <v>1915.3</v>
          </cell>
          <cell r="M610">
            <v>-1915.3</v>
          </cell>
          <cell r="N610">
            <v>-0.19153</v>
          </cell>
          <cell r="O610" t="str">
            <v>S513081</v>
          </cell>
          <cell r="P610" t="str">
            <v>应付</v>
          </cell>
          <cell r="Q610" t="str">
            <v>元</v>
          </cell>
          <cell r="R610" t="str">
            <v>应付-1915.3元</v>
          </cell>
        </row>
        <row r="611">
          <cell r="A611" t="str">
            <v>S513082</v>
          </cell>
          <cell r="B611" t="str">
            <v>中国人民健康保险股份有限公司沧州中心支公司</v>
          </cell>
        </row>
        <row r="611">
          <cell r="D611" t="str">
            <v>CNY</v>
          </cell>
          <cell r="E611">
            <v>0</v>
          </cell>
          <cell r="F611">
            <v>23200</v>
          </cell>
          <cell r="G611">
            <v>0.472</v>
          </cell>
          <cell r="H611">
            <v>23199.528</v>
          </cell>
          <cell r="I611">
            <v>2.3199528</v>
          </cell>
          <cell r="J611">
            <v>23200</v>
          </cell>
        </row>
        <row r="611">
          <cell r="L611">
            <v>0</v>
          </cell>
          <cell r="M611">
            <v>0</v>
          </cell>
          <cell r="N611">
            <v>0</v>
          </cell>
          <cell r="O611" t="str">
            <v>S513082</v>
          </cell>
          <cell r="P611" t="str">
            <v>应付</v>
          </cell>
          <cell r="Q611" t="str">
            <v>元</v>
          </cell>
          <cell r="R611" t="str">
            <v>应付0元</v>
          </cell>
        </row>
        <row r="612">
          <cell r="A612" t="str">
            <v>S513083</v>
          </cell>
          <cell r="B612" t="str">
            <v>河北冀翔通电子科技有限公司</v>
          </cell>
        </row>
        <row r="612">
          <cell r="D612" t="str">
            <v>CNY</v>
          </cell>
          <cell r="E612">
            <v>8449.04</v>
          </cell>
          <cell r="F612">
            <v>1192.01</v>
          </cell>
          <cell r="G612">
            <v>0.119201</v>
          </cell>
          <cell r="H612">
            <v>1191.890799</v>
          </cell>
          <cell r="I612">
            <v>0.1191890799</v>
          </cell>
          <cell r="J612">
            <v>989.94</v>
          </cell>
        </row>
        <row r="612">
          <cell r="L612">
            <v>8651.11</v>
          </cell>
          <cell r="M612">
            <v>-8651.11</v>
          </cell>
          <cell r="N612">
            <v>-0.865111</v>
          </cell>
          <cell r="O612" t="str">
            <v>S513083</v>
          </cell>
          <cell r="P612" t="str">
            <v>应付</v>
          </cell>
          <cell r="Q612" t="str">
            <v>元</v>
          </cell>
          <cell r="R612" t="str">
            <v>应付-8651.11元</v>
          </cell>
        </row>
        <row r="613">
          <cell r="A613" t="str">
            <v>S513084</v>
          </cell>
          <cell r="B613" t="str">
            <v>张家口新亚汽车维修服务有限公司</v>
          </cell>
        </row>
        <row r="613">
          <cell r="D613" t="str">
            <v>CNY</v>
          </cell>
          <cell r="E613">
            <v>0</v>
          </cell>
          <cell r="F613">
            <v>260</v>
          </cell>
        </row>
        <row r="613">
          <cell r="H613">
            <v>260</v>
          </cell>
          <cell r="I613">
            <v>0.026</v>
          </cell>
          <cell r="J613">
            <v>260</v>
          </cell>
        </row>
        <row r="613">
          <cell r="L613">
            <v>0</v>
          </cell>
          <cell r="M613">
            <v>0</v>
          </cell>
          <cell r="N613">
            <v>0</v>
          </cell>
          <cell r="O613" t="str">
            <v>S513084</v>
          </cell>
          <cell r="P613" t="str">
            <v>应付</v>
          </cell>
          <cell r="Q613" t="str">
            <v>元</v>
          </cell>
          <cell r="R613" t="str">
            <v>应付0元</v>
          </cell>
        </row>
        <row r="614">
          <cell r="A614" t="str">
            <v>S513087</v>
          </cell>
          <cell r="B614" t="str">
            <v>高邑俊杰汽车销售服务有限公司</v>
          </cell>
        </row>
        <row r="614">
          <cell r="D614" t="str">
            <v>CNY</v>
          </cell>
          <cell r="E614">
            <v>0</v>
          </cell>
          <cell r="F614">
            <v>0</v>
          </cell>
        </row>
        <row r="614">
          <cell r="H614">
            <v>0</v>
          </cell>
          <cell r="I614">
            <v>0</v>
          </cell>
          <cell r="J614">
            <v>0</v>
          </cell>
        </row>
        <row r="614">
          <cell r="L614">
            <v>0</v>
          </cell>
          <cell r="M614">
            <v>0</v>
          </cell>
          <cell r="N614">
            <v>0</v>
          </cell>
          <cell r="O614" t="e">
            <v>#N/A</v>
          </cell>
          <cell r="P614" t="str">
            <v>应付</v>
          </cell>
          <cell r="Q614" t="str">
            <v>元</v>
          </cell>
          <cell r="R614" t="str">
            <v>应付0元</v>
          </cell>
        </row>
        <row r="615">
          <cell r="A615" t="str">
            <v>S513088</v>
          </cell>
          <cell r="B615" t="str">
            <v>邢台上联汽车销售有限公司</v>
          </cell>
        </row>
        <row r="615">
          <cell r="D615" t="str">
            <v>CNY</v>
          </cell>
          <cell r="E615">
            <v>0</v>
          </cell>
          <cell r="F615">
            <v>1480</v>
          </cell>
        </row>
        <row r="615">
          <cell r="H615">
            <v>1480</v>
          </cell>
          <cell r="I615">
            <v>0.148</v>
          </cell>
          <cell r="J615">
            <v>1480</v>
          </cell>
        </row>
        <row r="615">
          <cell r="L615">
            <v>0</v>
          </cell>
          <cell r="M615">
            <v>0</v>
          </cell>
          <cell r="N615">
            <v>0</v>
          </cell>
          <cell r="O615" t="str">
            <v>S513088</v>
          </cell>
          <cell r="P615" t="str">
            <v>应付</v>
          </cell>
          <cell r="Q615" t="str">
            <v>元</v>
          </cell>
          <cell r="R615" t="str">
            <v>应付0元</v>
          </cell>
        </row>
        <row r="616">
          <cell r="A616" t="str">
            <v>S513091</v>
          </cell>
          <cell r="B616" t="str">
            <v>行唐县鑫辉汽车维修有限公司</v>
          </cell>
        </row>
        <row r="616">
          <cell r="D616" t="str">
            <v>CNY</v>
          </cell>
          <cell r="E616">
            <v>0</v>
          </cell>
          <cell r="F616">
            <v>0</v>
          </cell>
        </row>
        <row r="616">
          <cell r="H616">
            <v>0</v>
          </cell>
          <cell r="I616">
            <v>0</v>
          </cell>
          <cell r="J616">
            <v>0</v>
          </cell>
        </row>
        <row r="616">
          <cell r="L616">
            <v>0</v>
          </cell>
          <cell r="M616">
            <v>0</v>
          </cell>
          <cell r="N616">
            <v>0</v>
          </cell>
          <cell r="O616" t="e">
            <v>#N/A</v>
          </cell>
          <cell r="P616" t="str">
            <v>应付</v>
          </cell>
          <cell r="Q616" t="str">
            <v>元</v>
          </cell>
          <cell r="R616" t="str">
            <v>应付0元</v>
          </cell>
        </row>
        <row r="617">
          <cell r="A617" t="str">
            <v>S513092</v>
          </cell>
          <cell r="B617" t="str">
            <v>张家口圣屹汽车销售服务有限公司</v>
          </cell>
        </row>
        <row r="617">
          <cell r="D617" t="str">
            <v>CNY</v>
          </cell>
          <cell r="E617">
            <v>0</v>
          </cell>
          <cell r="F617">
            <v>0</v>
          </cell>
        </row>
        <row r="617">
          <cell r="H617">
            <v>0</v>
          </cell>
          <cell r="I617">
            <v>0</v>
          </cell>
          <cell r="J617">
            <v>0</v>
          </cell>
        </row>
        <row r="617">
          <cell r="L617">
            <v>0</v>
          </cell>
          <cell r="M617">
            <v>0</v>
          </cell>
          <cell r="N617">
            <v>0</v>
          </cell>
          <cell r="O617" t="str">
            <v>S513092</v>
          </cell>
          <cell r="P617" t="str">
            <v>应付</v>
          </cell>
          <cell r="Q617" t="str">
            <v>元</v>
          </cell>
          <cell r="R617" t="str">
            <v>应付0元</v>
          </cell>
        </row>
        <row r="618">
          <cell r="A618" t="str">
            <v>S513094</v>
          </cell>
          <cell r="B618" t="str">
            <v>临城县富强汽车维修服务有限公司</v>
          </cell>
        </row>
        <row r="618">
          <cell r="D618" t="str">
            <v>CNY</v>
          </cell>
          <cell r="E618">
            <v>0</v>
          </cell>
          <cell r="F618">
            <v>0</v>
          </cell>
        </row>
        <row r="618">
          <cell r="H618">
            <v>0</v>
          </cell>
          <cell r="I618">
            <v>0</v>
          </cell>
          <cell r="J618">
            <v>0</v>
          </cell>
        </row>
        <row r="618">
          <cell r="L618">
            <v>0</v>
          </cell>
          <cell r="M618">
            <v>0</v>
          </cell>
          <cell r="N618">
            <v>0</v>
          </cell>
          <cell r="O618" t="e">
            <v>#N/A</v>
          </cell>
          <cell r="P618" t="str">
            <v>应付</v>
          </cell>
          <cell r="Q618" t="str">
            <v>元</v>
          </cell>
          <cell r="R618" t="str">
            <v>应付0元</v>
          </cell>
        </row>
        <row r="619">
          <cell r="A619" t="str">
            <v>S513096</v>
          </cell>
          <cell r="B619" t="str">
            <v>遵化市双益汽车修理厂</v>
          </cell>
        </row>
        <row r="619">
          <cell r="D619" t="str">
            <v>CNY</v>
          </cell>
          <cell r="E619">
            <v>0</v>
          </cell>
          <cell r="F619">
            <v>0</v>
          </cell>
        </row>
        <row r="619">
          <cell r="H619">
            <v>0</v>
          </cell>
          <cell r="I619">
            <v>0</v>
          </cell>
          <cell r="J619">
            <v>0</v>
          </cell>
        </row>
        <row r="619">
          <cell r="L619">
            <v>0</v>
          </cell>
          <cell r="M619">
            <v>0</v>
          </cell>
          <cell r="N619">
            <v>0</v>
          </cell>
          <cell r="O619" t="str">
            <v>S513096</v>
          </cell>
          <cell r="P619" t="str">
            <v>应付</v>
          </cell>
          <cell r="Q619" t="str">
            <v>元</v>
          </cell>
          <cell r="R619" t="str">
            <v>应付0元</v>
          </cell>
        </row>
        <row r="620">
          <cell r="A620" t="str">
            <v>S513097</v>
          </cell>
          <cell r="B620" t="str">
            <v>乐亭县剑锋汽车维修服务有限公司</v>
          </cell>
        </row>
        <row r="620">
          <cell r="D620" t="str">
            <v>CNY</v>
          </cell>
          <cell r="E620">
            <v>0</v>
          </cell>
          <cell r="F620">
            <v>0</v>
          </cell>
        </row>
        <row r="620">
          <cell r="H620">
            <v>0</v>
          </cell>
          <cell r="I620">
            <v>0</v>
          </cell>
          <cell r="J620">
            <v>0</v>
          </cell>
        </row>
        <row r="620">
          <cell r="L620">
            <v>0</v>
          </cell>
          <cell r="M620">
            <v>0</v>
          </cell>
          <cell r="N620">
            <v>0</v>
          </cell>
          <cell r="O620" t="str">
            <v>S513097</v>
          </cell>
          <cell r="P620" t="str">
            <v>应付</v>
          </cell>
          <cell r="Q620" t="str">
            <v>元</v>
          </cell>
          <cell r="R620" t="str">
            <v>应付0元</v>
          </cell>
        </row>
        <row r="621">
          <cell r="A621" t="str">
            <v>S513099</v>
          </cell>
          <cell r="B621" t="str">
            <v>涉县昌鑫汽车销售服务有限公司</v>
          </cell>
        </row>
        <row r="621">
          <cell r="D621" t="str">
            <v>CNY</v>
          </cell>
          <cell r="E621">
            <v>0</v>
          </cell>
          <cell r="F621">
            <v>0</v>
          </cell>
        </row>
        <row r="621">
          <cell r="H621">
            <v>0</v>
          </cell>
          <cell r="I621">
            <v>0</v>
          </cell>
          <cell r="J621">
            <v>0</v>
          </cell>
        </row>
        <row r="621">
          <cell r="L621">
            <v>0</v>
          </cell>
          <cell r="M621">
            <v>0</v>
          </cell>
          <cell r="N621">
            <v>0</v>
          </cell>
          <cell r="O621" t="str">
            <v>S513099</v>
          </cell>
          <cell r="P621" t="str">
            <v>应付</v>
          </cell>
          <cell r="Q621" t="str">
            <v>元</v>
          </cell>
          <cell r="R621" t="str">
            <v>应付0元</v>
          </cell>
        </row>
        <row r="622">
          <cell r="A622" t="str">
            <v>S513100</v>
          </cell>
          <cell r="B622" t="str">
            <v>保定中汇汽车贸易有限公司</v>
          </cell>
        </row>
        <row r="622">
          <cell r="D622" t="str">
            <v>CNY</v>
          </cell>
          <cell r="E622">
            <v>0</v>
          </cell>
          <cell r="F622">
            <v>0</v>
          </cell>
        </row>
        <row r="622">
          <cell r="H622">
            <v>0</v>
          </cell>
          <cell r="I622">
            <v>0</v>
          </cell>
          <cell r="J622">
            <v>0</v>
          </cell>
        </row>
        <row r="622">
          <cell r="L622">
            <v>0</v>
          </cell>
          <cell r="M622">
            <v>0</v>
          </cell>
          <cell r="N622">
            <v>0</v>
          </cell>
          <cell r="O622" t="str">
            <v>S513100</v>
          </cell>
          <cell r="P622" t="str">
            <v>应付</v>
          </cell>
          <cell r="Q622" t="str">
            <v>元</v>
          </cell>
          <cell r="R622" t="str">
            <v>应付0元</v>
          </cell>
        </row>
        <row r="623">
          <cell r="A623" t="str">
            <v>S513101</v>
          </cell>
          <cell r="B623" t="str">
            <v>河北创伟物贸有限公司</v>
          </cell>
        </row>
        <row r="623">
          <cell r="D623" t="str">
            <v>CNY</v>
          </cell>
          <cell r="E623">
            <v>0</v>
          </cell>
          <cell r="F623">
            <v>0</v>
          </cell>
        </row>
        <row r="623">
          <cell r="H623">
            <v>0</v>
          </cell>
          <cell r="I623">
            <v>0</v>
          </cell>
          <cell r="J623">
            <v>0</v>
          </cell>
        </row>
        <row r="623">
          <cell r="L623">
            <v>0</v>
          </cell>
          <cell r="M623">
            <v>0</v>
          </cell>
          <cell r="N623">
            <v>0</v>
          </cell>
          <cell r="O623" t="str">
            <v>S513101</v>
          </cell>
          <cell r="P623" t="str">
            <v>应付</v>
          </cell>
          <cell r="Q623" t="str">
            <v>元</v>
          </cell>
          <cell r="R623" t="str">
            <v>应付0元</v>
          </cell>
        </row>
        <row r="624">
          <cell r="A624" t="str">
            <v>S513102</v>
          </cell>
          <cell r="B624" t="str">
            <v>秦皇岛安聚信汽车维修有限公司</v>
          </cell>
        </row>
        <row r="624">
          <cell r="D624" t="str">
            <v>CNY</v>
          </cell>
          <cell r="E624">
            <v>0</v>
          </cell>
          <cell r="F624">
            <v>0</v>
          </cell>
        </row>
        <row r="624">
          <cell r="H624">
            <v>0</v>
          </cell>
          <cell r="I624">
            <v>0</v>
          </cell>
          <cell r="J624">
            <v>0</v>
          </cell>
        </row>
        <row r="624">
          <cell r="L624">
            <v>0</v>
          </cell>
          <cell r="M624">
            <v>0</v>
          </cell>
          <cell r="N624">
            <v>0</v>
          </cell>
          <cell r="O624" t="e">
            <v>#N/A</v>
          </cell>
          <cell r="P624" t="str">
            <v>应付</v>
          </cell>
          <cell r="Q624" t="str">
            <v>元</v>
          </cell>
          <cell r="R624" t="str">
            <v>应付0元</v>
          </cell>
        </row>
        <row r="625">
          <cell r="A625" t="str">
            <v>S513103</v>
          </cell>
          <cell r="B625" t="str">
            <v>邢台市鼎力恒汽车销售有限公司</v>
          </cell>
        </row>
        <row r="625">
          <cell r="D625" t="str">
            <v>CNY</v>
          </cell>
          <cell r="E625">
            <v>0</v>
          </cell>
          <cell r="F625">
            <v>0</v>
          </cell>
        </row>
        <row r="625">
          <cell r="H625">
            <v>0</v>
          </cell>
          <cell r="I625">
            <v>0</v>
          </cell>
          <cell r="J625">
            <v>0</v>
          </cell>
        </row>
        <row r="625">
          <cell r="L625">
            <v>0</v>
          </cell>
          <cell r="M625">
            <v>0</v>
          </cell>
          <cell r="N625">
            <v>0</v>
          </cell>
          <cell r="O625" t="str">
            <v>S513103</v>
          </cell>
          <cell r="P625" t="str">
            <v>应付</v>
          </cell>
          <cell r="Q625" t="str">
            <v>元</v>
          </cell>
          <cell r="R625" t="str">
            <v>应付0元</v>
          </cell>
        </row>
        <row r="626">
          <cell r="A626" t="str">
            <v>S513105</v>
          </cell>
          <cell r="B626" t="str">
            <v>昌黎县驰丰汽车销售有限公司</v>
          </cell>
        </row>
        <row r="626">
          <cell r="D626" t="str">
            <v>CNY</v>
          </cell>
          <cell r="E626">
            <v>0</v>
          </cell>
          <cell r="F626">
            <v>0</v>
          </cell>
        </row>
        <row r="626">
          <cell r="H626">
            <v>0</v>
          </cell>
          <cell r="I626">
            <v>0</v>
          </cell>
          <cell r="J626">
            <v>0</v>
          </cell>
        </row>
        <row r="626">
          <cell r="L626">
            <v>0</v>
          </cell>
          <cell r="M626">
            <v>0</v>
          </cell>
          <cell r="N626">
            <v>0</v>
          </cell>
          <cell r="O626" t="str">
            <v>S513105</v>
          </cell>
          <cell r="P626" t="str">
            <v>应付</v>
          </cell>
          <cell r="Q626" t="str">
            <v>元</v>
          </cell>
          <cell r="R626" t="str">
            <v>应付0元</v>
          </cell>
        </row>
        <row r="627">
          <cell r="A627" t="str">
            <v>S513106</v>
          </cell>
          <cell r="B627" t="str">
            <v>玉田县利华汽车修理厂</v>
          </cell>
        </row>
        <row r="627">
          <cell r="D627" t="str">
            <v>CNY</v>
          </cell>
          <cell r="E627">
            <v>0</v>
          </cell>
          <cell r="F627">
            <v>0</v>
          </cell>
        </row>
        <row r="627">
          <cell r="H627">
            <v>0</v>
          </cell>
          <cell r="I627">
            <v>0</v>
          </cell>
          <cell r="J627">
            <v>0</v>
          </cell>
        </row>
        <row r="627">
          <cell r="L627">
            <v>0</v>
          </cell>
          <cell r="M627">
            <v>0</v>
          </cell>
          <cell r="N627">
            <v>0</v>
          </cell>
          <cell r="O627" t="str">
            <v>S513106</v>
          </cell>
          <cell r="P627" t="str">
            <v>应付</v>
          </cell>
          <cell r="Q627" t="str">
            <v>元</v>
          </cell>
          <cell r="R627" t="str">
            <v>应付0元</v>
          </cell>
        </row>
        <row r="628">
          <cell r="A628" t="str">
            <v>S513107</v>
          </cell>
          <cell r="B628" t="str">
            <v>秦皇岛市重汽汽车配件有限公司汽车维护厂</v>
          </cell>
        </row>
        <row r="628">
          <cell r="D628" t="str">
            <v>CNY</v>
          </cell>
          <cell r="E628">
            <v>0</v>
          </cell>
          <cell r="F628">
            <v>0</v>
          </cell>
        </row>
        <row r="628">
          <cell r="H628">
            <v>0</v>
          </cell>
          <cell r="I628">
            <v>0</v>
          </cell>
          <cell r="J628">
            <v>0</v>
          </cell>
        </row>
        <row r="628">
          <cell r="L628">
            <v>0</v>
          </cell>
          <cell r="M628">
            <v>0</v>
          </cell>
          <cell r="N628">
            <v>0</v>
          </cell>
          <cell r="O628" t="str">
            <v>S513107</v>
          </cell>
          <cell r="P628" t="str">
            <v>应付</v>
          </cell>
          <cell r="Q628" t="str">
            <v>元</v>
          </cell>
          <cell r="R628" t="str">
            <v>应付0元</v>
          </cell>
        </row>
        <row r="629">
          <cell r="A629" t="str">
            <v>S513108</v>
          </cell>
          <cell r="B629" t="str">
            <v>河北德邦物流有限公司</v>
          </cell>
        </row>
        <row r="629">
          <cell r="D629" t="str">
            <v>CNY</v>
          </cell>
          <cell r="E629">
            <v>0</v>
          </cell>
          <cell r="F629">
            <v>1863</v>
          </cell>
        </row>
        <row r="629">
          <cell r="H629">
            <v>1863</v>
          </cell>
          <cell r="I629">
            <v>0.1863</v>
          </cell>
          <cell r="J629">
            <v>26208</v>
          </cell>
        </row>
        <row r="629">
          <cell r="L629">
            <v>-24345</v>
          </cell>
          <cell r="M629">
            <v>24345</v>
          </cell>
          <cell r="N629">
            <v>2.4345</v>
          </cell>
          <cell r="O629" t="str">
            <v>S513108</v>
          </cell>
          <cell r="P629" t="str">
            <v>应付</v>
          </cell>
          <cell r="Q629" t="str">
            <v>元</v>
          </cell>
          <cell r="R629" t="str">
            <v>应付24345元</v>
          </cell>
        </row>
        <row r="630">
          <cell r="A630" t="str">
            <v>S513109</v>
          </cell>
          <cell r="B630" t="str">
            <v>沙河市博泰汽车销售有限公司</v>
          </cell>
        </row>
        <row r="630">
          <cell r="D630" t="str">
            <v>CNY</v>
          </cell>
          <cell r="E630">
            <v>0</v>
          </cell>
          <cell r="F630">
            <v>0</v>
          </cell>
        </row>
        <row r="630">
          <cell r="H630">
            <v>0</v>
          </cell>
          <cell r="I630">
            <v>0</v>
          </cell>
          <cell r="J630">
            <v>0</v>
          </cell>
        </row>
        <row r="630">
          <cell r="L630">
            <v>0</v>
          </cell>
          <cell r="M630">
            <v>0</v>
          </cell>
          <cell r="N630">
            <v>0</v>
          </cell>
          <cell r="O630" t="str">
            <v>S513109</v>
          </cell>
          <cell r="P630" t="str">
            <v>应付</v>
          </cell>
          <cell r="Q630" t="str">
            <v>元</v>
          </cell>
          <cell r="R630" t="str">
            <v>应付0元</v>
          </cell>
        </row>
        <row r="631">
          <cell r="A631" t="str">
            <v>S513110</v>
          </cell>
          <cell r="B631" t="str">
            <v>曲阳县润杨汽车贸易有限公司</v>
          </cell>
        </row>
        <row r="631">
          <cell r="D631" t="str">
            <v>CNY</v>
          </cell>
          <cell r="E631">
            <v>0</v>
          </cell>
          <cell r="F631">
            <v>0</v>
          </cell>
        </row>
        <row r="631">
          <cell r="H631">
            <v>0</v>
          </cell>
          <cell r="I631">
            <v>0</v>
          </cell>
          <cell r="J631">
            <v>0</v>
          </cell>
        </row>
        <row r="631">
          <cell r="L631">
            <v>0</v>
          </cell>
          <cell r="M631">
            <v>0</v>
          </cell>
          <cell r="N631">
            <v>0</v>
          </cell>
          <cell r="O631" t="str">
            <v>S513110</v>
          </cell>
          <cell r="P631" t="str">
            <v>应付</v>
          </cell>
          <cell r="Q631" t="str">
            <v>元</v>
          </cell>
          <cell r="R631" t="str">
            <v>应付0元</v>
          </cell>
        </row>
        <row r="632">
          <cell r="A632" t="str">
            <v>S513111</v>
          </cell>
          <cell r="B632" t="str">
            <v>黄骅市博涵商贸有限公司</v>
          </cell>
        </row>
        <row r="632">
          <cell r="D632" t="str">
            <v>CNY</v>
          </cell>
          <cell r="E632">
            <v>0</v>
          </cell>
          <cell r="F632">
            <v>0</v>
          </cell>
        </row>
        <row r="632">
          <cell r="H632">
            <v>0</v>
          </cell>
          <cell r="I632">
            <v>0</v>
          </cell>
          <cell r="J632">
            <v>0</v>
          </cell>
        </row>
        <row r="632">
          <cell r="L632">
            <v>0</v>
          </cell>
          <cell r="M632">
            <v>0</v>
          </cell>
          <cell r="N632">
            <v>0</v>
          </cell>
          <cell r="O632" t="str">
            <v>S513111</v>
          </cell>
          <cell r="P632" t="str">
            <v>应付</v>
          </cell>
          <cell r="Q632" t="str">
            <v>元</v>
          </cell>
          <cell r="R632" t="str">
            <v>应付0元</v>
          </cell>
        </row>
        <row r="633">
          <cell r="A633" t="str">
            <v>S513112</v>
          </cell>
          <cell r="B633" t="str">
            <v>唐山市丰南区昱安汽车销售服务有限公司</v>
          </cell>
        </row>
        <row r="633">
          <cell r="D633" t="str">
            <v>CNY</v>
          </cell>
          <cell r="E633">
            <v>0</v>
          </cell>
          <cell r="F633">
            <v>0</v>
          </cell>
        </row>
        <row r="633">
          <cell r="H633">
            <v>0</v>
          </cell>
          <cell r="I633">
            <v>0</v>
          </cell>
          <cell r="J633">
            <v>0</v>
          </cell>
        </row>
        <row r="633">
          <cell r="L633">
            <v>0</v>
          </cell>
          <cell r="M633">
            <v>0</v>
          </cell>
          <cell r="N633">
            <v>0</v>
          </cell>
          <cell r="O633" t="str">
            <v>S513112</v>
          </cell>
          <cell r="P633" t="str">
            <v>应付</v>
          </cell>
          <cell r="Q633" t="str">
            <v>元</v>
          </cell>
          <cell r="R633" t="str">
            <v>应付0元</v>
          </cell>
        </row>
        <row r="634">
          <cell r="A634" t="str">
            <v>S513113</v>
          </cell>
          <cell r="B634" t="str">
            <v>沧州智联人力资源服务有限公司</v>
          </cell>
        </row>
        <row r="634">
          <cell r="D634" t="str">
            <v>CNY</v>
          </cell>
          <cell r="E634">
            <v>0</v>
          </cell>
          <cell r="F634">
            <v>0</v>
          </cell>
        </row>
        <row r="634">
          <cell r="H634">
            <v>0</v>
          </cell>
          <cell r="I634">
            <v>0</v>
          </cell>
          <cell r="J634">
            <v>0</v>
          </cell>
        </row>
        <row r="634">
          <cell r="L634">
            <v>0</v>
          </cell>
          <cell r="M634">
            <v>0</v>
          </cell>
          <cell r="N634">
            <v>0</v>
          </cell>
          <cell r="O634" t="str">
            <v>S513113</v>
          </cell>
          <cell r="P634" t="str">
            <v>应付</v>
          </cell>
          <cell r="Q634" t="str">
            <v>元</v>
          </cell>
          <cell r="R634" t="str">
            <v>应付0元</v>
          </cell>
        </row>
        <row r="635">
          <cell r="A635" t="str">
            <v>S513114</v>
          </cell>
          <cell r="B635" t="str">
            <v>黄骅市未来信息技术有限公司</v>
          </cell>
        </row>
        <row r="635">
          <cell r="D635" t="str">
            <v>CNY</v>
          </cell>
          <cell r="E635">
            <v>0</v>
          </cell>
          <cell r="F635">
            <v>0</v>
          </cell>
        </row>
        <row r="635">
          <cell r="H635">
            <v>0</v>
          </cell>
          <cell r="I635">
            <v>0</v>
          </cell>
          <cell r="J635">
            <v>0</v>
          </cell>
        </row>
        <row r="635">
          <cell r="L635">
            <v>0</v>
          </cell>
          <cell r="M635">
            <v>0</v>
          </cell>
          <cell r="N635">
            <v>0</v>
          </cell>
          <cell r="O635" t="str">
            <v>S513114</v>
          </cell>
          <cell r="P635" t="str">
            <v>应付</v>
          </cell>
          <cell r="Q635" t="str">
            <v>元</v>
          </cell>
          <cell r="R635" t="str">
            <v>应付0元</v>
          </cell>
        </row>
        <row r="636">
          <cell r="A636" t="str">
            <v>S513115</v>
          </cell>
          <cell r="B636" t="str">
            <v>黄骅市博元农业科技有限公司</v>
          </cell>
        </row>
        <row r="636">
          <cell r="D636" t="str">
            <v>CNY</v>
          </cell>
          <cell r="E636">
            <v>0</v>
          </cell>
          <cell r="F636">
            <v>0</v>
          </cell>
        </row>
        <row r="636">
          <cell r="H636">
            <v>0</v>
          </cell>
          <cell r="I636">
            <v>0</v>
          </cell>
          <cell r="J636">
            <v>0</v>
          </cell>
        </row>
        <row r="636">
          <cell r="L636">
            <v>0</v>
          </cell>
          <cell r="M636">
            <v>0</v>
          </cell>
          <cell r="N636">
            <v>0</v>
          </cell>
          <cell r="O636" t="str">
            <v>S513115</v>
          </cell>
          <cell r="P636" t="str">
            <v>应付</v>
          </cell>
          <cell r="Q636" t="str">
            <v>元</v>
          </cell>
          <cell r="R636" t="str">
            <v>应付0元</v>
          </cell>
        </row>
        <row r="637">
          <cell r="A637" t="str">
            <v>S513116</v>
          </cell>
          <cell r="B637" t="str">
            <v>黄骅市渤海路理想照像服务部</v>
          </cell>
        </row>
        <row r="637">
          <cell r="D637" t="str">
            <v>CNY</v>
          </cell>
          <cell r="E637">
            <v>0</v>
          </cell>
          <cell r="F637">
            <v>4722</v>
          </cell>
        </row>
        <row r="637">
          <cell r="H637">
            <v>4722</v>
          </cell>
          <cell r="I637">
            <v>0.4722</v>
          </cell>
          <cell r="J637">
            <v>4722</v>
          </cell>
        </row>
        <row r="637">
          <cell r="L637">
            <v>0</v>
          </cell>
          <cell r="M637">
            <v>0</v>
          </cell>
          <cell r="N637">
            <v>0</v>
          </cell>
          <cell r="O637" t="str">
            <v>S513116</v>
          </cell>
          <cell r="P637" t="str">
            <v>应付</v>
          </cell>
          <cell r="Q637" t="str">
            <v>元</v>
          </cell>
          <cell r="R637" t="str">
            <v>应付0元</v>
          </cell>
        </row>
        <row r="638">
          <cell r="A638" t="str">
            <v>S513117</v>
          </cell>
          <cell r="B638" t="str">
            <v>黄骅市永立家具店</v>
          </cell>
        </row>
        <row r="638">
          <cell r="D638" t="str">
            <v>CNY</v>
          </cell>
          <cell r="E638">
            <v>0</v>
          </cell>
          <cell r="F638">
            <v>0</v>
          </cell>
        </row>
        <row r="638">
          <cell r="H638">
            <v>0</v>
          </cell>
          <cell r="I638">
            <v>0</v>
          </cell>
          <cell r="J638">
            <v>0</v>
          </cell>
        </row>
        <row r="638">
          <cell r="L638">
            <v>0</v>
          </cell>
          <cell r="M638">
            <v>0</v>
          </cell>
          <cell r="N638">
            <v>0</v>
          </cell>
          <cell r="O638" t="e">
            <v>#N/A</v>
          </cell>
          <cell r="P638" t="str">
            <v>应付</v>
          </cell>
          <cell r="Q638" t="str">
            <v>元</v>
          </cell>
          <cell r="R638" t="str">
            <v>应付0元</v>
          </cell>
        </row>
        <row r="639">
          <cell r="A639" t="str">
            <v>S513118</v>
          </cell>
          <cell r="B639" t="str">
            <v>衡水鑫磊劳务派遣有限公司</v>
          </cell>
        </row>
        <row r="639">
          <cell r="D639" t="str">
            <v>CNY</v>
          </cell>
          <cell r="E639">
            <v>0</v>
          </cell>
          <cell r="F639">
            <v>0</v>
          </cell>
        </row>
        <row r="639">
          <cell r="H639">
            <v>0</v>
          </cell>
          <cell r="I639">
            <v>0</v>
          </cell>
          <cell r="J639">
            <v>0</v>
          </cell>
        </row>
        <row r="639">
          <cell r="L639">
            <v>0</v>
          </cell>
          <cell r="M639">
            <v>0</v>
          </cell>
          <cell r="N639">
            <v>0</v>
          </cell>
          <cell r="O639" t="str">
            <v>S513118</v>
          </cell>
          <cell r="P639" t="str">
            <v>应付</v>
          </cell>
          <cell r="Q639" t="str">
            <v>元</v>
          </cell>
          <cell r="R639" t="str">
            <v>应付0元</v>
          </cell>
        </row>
        <row r="640">
          <cell r="A640" t="str">
            <v>S513119</v>
          </cell>
          <cell r="B640" t="str">
            <v>黄骅市英强装卸搬运队</v>
          </cell>
        </row>
        <row r="640">
          <cell r="D640" t="str">
            <v>CNY</v>
          </cell>
          <cell r="E640">
            <v>0</v>
          </cell>
          <cell r="F640">
            <v>0</v>
          </cell>
        </row>
        <row r="640">
          <cell r="H640">
            <v>0</v>
          </cell>
          <cell r="I640">
            <v>0</v>
          </cell>
          <cell r="J640">
            <v>0</v>
          </cell>
        </row>
        <row r="640">
          <cell r="L640">
            <v>0</v>
          </cell>
          <cell r="M640">
            <v>0</v>
          </cell>
          <cell r="N640">
            <v>0</v>
          </cell>
          <cell r="O640" t="str">
            <v>S513119</v>
          </cell>
          <cell r="P640" t="str">
            <v>应付</v>
          </cell>
          <cell r="Q640" t="str">
            <v>元</v>
          </cell>
          <cell r="R640" t="str">
            <v>应付0元</v>
          </cell>
        </row>
        <row r="641">
          <cell r="A641" t="str">
            <v>S513120</v>
          </cell>
          <cell r="B641" t="str">
            <v>黄骅市大强商贸有限公司</v>
          </cell>
        </row>
        <row r="641">
          <cell r="D641" t="str">
            <v>CNY</v>
          </cell>
          <cell r="E641">
            <v>0</v>
          </cell>
          <cell r="F641">
            <v>0</v>
          </cell>
        </row>
        <row r="641">
          <cell r="H641">
            <v>0</v>
          </cell>
          <cell r="I641">
            <v>0</v>
          </cell>
          <cell r="J641">
            <v>0</v>
          </cell>
        </row>
        <row r="641">
          <cell r="L641">
            <v>0</v>
          </cell>
          <cell r="M641">
            <v>0</v>
          </cell>
          <cell r="N641">
            <v>0</v>
          </cell>
          <cell r="O641" t="str">
            <v>S513120</v>
          </cell>
          <cell r="P641" t="str">
            <v>应付</v>
          </cell>
          <cell r="Q641" t="str">
            <v>元</v>
          </cell>
          <cell r="R641" t="str">
            <v>应付0元</v>
          </cell>
        </row>
        <row r="642">
          <cell r="A642" t="str">
            <v>S513121</v>
          </cell>
          <cell r="B642" t="str">
            <v>黄骅市宏顺模具厂</v>
          </cell>
        </row>
        <row r="642">
          <cell r="D642" t="str">
            <v>CNY</v>
          </cell>
          <cell r="E642">
            <v>-1420</v>
          </cell>
          <cell r="F642">
            <v>0</v>
          </cell>
        </row>
        <row r="642">
          <cell r="H642">
            <v>0</v>
          </cell>
          <cell r="I642">
            <v>0</v>
          </cell>
          <cell r="J642">
            <v>0</v>
          </cell>
        </row>
        <row r="642">
          <cell r="L642">
            <v>-1420</v>
          </cell>
          <cell r="M642">
            <v>1420</v>
          </cell>
          <cell r="N642">
            <v>0.142</v>
          </cell>
          <cell r="O642" t="str">
            <v>S513121</v>
          </cell>
          <cell r="P642" t="str">
            <v>应付</v>
          </cell>
          <cell r="Q642" t="str">
            <v>元</v>
          </cell>
          <cell r="R642" t="str">
            <v>应付1420元</v>
          </cell>
        </row>
        <row r="643">
          <cell r="A643" t="str">
            <v>S513122</v>
          </cell>
          <cell r="B643" t="str">
            <v>河北顺丰速运有限公司沧州分公司</v>
          </cell>
        </row>
        <row r="643">
          <cell r="D643" t="str">
            <v>CNY</v>
          </cell>
          <cell r="E643">
            <v>0</v>
          </cell>
          <cell r="F643">
            <v>1859.7</v>
          </cell>
        </row>
        <row r="643">
          <cell r="H643">
            <v>1859.7</v>
          </cell>
          <cell r="I643">
            <v>0.18597</v>
          </cell>
          <cell r="J643">
            <v>1859.7</v>
          </cell>
        </row>
        <row r="643">
          <cell r="L643">
            <v>0</v>
          </cell>
          <cell r="M643">
            <v>0</v>
          </cell>
          <cell r="N643">
            <v>0</v>
          </cell>
          <cell r="O643" t="str">
            <v>S513122</v>
          </cell>
          <cell r="P643" t="str">
            <v>应付</v>
          </cell>
          <cell r="Q643" t="str">
            <v>元</v>
          </cell>
          <cell r="R643" t="str">
            <v>应付0元</v>
          </cell>
        </row>
        <row r="644">
          <cell r="A644" t="str">
            <v>S513123</v>
          </cell>
          <cell r="B644" t="str">
            <v>黄骅市奇润运输队</v>
          </cell>
        </row>
        <row r="644">
          <cell r="D644" t="str">
            <v>CNY</v>
          </cell>
          <cell r="E644">
            <v>0</v>
          </cell>
          <cell r="F644">
            <v>1890</v>
          </cell>
        </row>
        <row r="644">
          <cell r="H644">
            <v>1890</v>
          </cell>
          <cell r="I644">
            <v>0.189</v>
          </cell>
          <cell r="J644">
            <v>1890</v>
          </cell>
        </row>
        <row r="644">
          <cell r="L644">
            <v>0</v>
          </cell>
          <cell r="M644">
            <v>0</v>
          </cell>
          <cell r="N644">
            <v>0</v>
          </cell>
          <cell r="O644" t="str">
            <v>S513123</v>
          </cell>
          <cell r="P644" t="str">
            <v>应付</v>
          </cell>
          <cell r="Q644" t="str">
            <v>元</v>
          </cell>
          <cell r="R644" t="str">
            <v>应付0元</v>
          </cell>
        </row>
        <row r="645">
          <cell r="A645" t="str">
            <v>S513124</v>
          </cell>
          <cell r="B645" t="str">
            <v>河北凯昌祥汽车销售服务有限公司</v>
          </cell>
        </row>
        <row r="645">
          <cell r="D645" t="str">
            <v>CNY</v>
          </cell>
          <cell r="E645">
            <v>0</v>
          </cell>
          <cell r="F645">
            <v>260</v>
          </cell>
        </row>
        <row r="645">
          <cell r="H645">
            <v>260</v>
          </cell>
          <cell r="I645">
            <v>0.026</v>
          </cell>
          <cell r="J645">
            <v>260</v>
          </cell>
        </row>
        <row r="645">
          <cell r="L645">
            <v>0</v>
          </cell>
          <cell r="M645">
            <v>0</v>
          </cell>
          <cell r="N645">
            <v>0</v>
          </cell>
          <cell r="O645" t="str">
            <v>S513124</v>
          </cell>
          <cell r="P645" t="str">
            <v>应付</v>
          </cell>
          <cell r="Q645" t="str">
            <v>元</v>
          </cell>
          <cell r="R645" t="str">
            <v>应付0元</v>
          </cell>
        </row>
        <row r="646">
          <cell r="A646" t="str">
            <v>S513125</v>
          </cell>
          <cell r="B646" t="str">
            <v>黄骅市壹本文化传媒有限公司</v>
          </cell>
        </row>
        <row r="646">
          <cell r="D646" t="str">
            <v>CNY</v>
          </cell>
          <cell r="E646">
            <v>0</v>
          </cell>
          <cell r="F646">
            <v>0</v>
          </cell>
        </row>
        <row r="646">
          <cell r="H646">
            <v>0</v>
          </cell>
          <cell r="I646">
            <v>0</v>
          </cell>
          <cell r="J646">
            <v>0</v>
          </cell>
        </row>
        <row r="646">
          <cell r="L646">
            <v>0</v>
          </cell>
          <cell r="M646">
            <v>0</v>
          </cell>
          <cell r="N646">
            <v>0</v>
          </cell>
          <cell r="O646" t="str">
            <v>S513125</v>
          </cell>
          <cell r="P646" t="str">
            <v>应付</v>
          </cell>
          <cell r="Q646" t="str">
            <v>元</v>
          </cell>
          <cell r="R646" t="str">
            <v>应付0元</v>
          </cell>
        </row>
        <row r="647">
          <cell r="A647" t="str">
            <v>S513126</v>
          </cell>
          <cell r="B647" t="str">
            <v>河北荣华吉运汽车销售服务有限公司</v>
          </cell>
        </row>
        <row r="647">
          <cell r="D647" t="str">
            <v>CNY</v>
          </cell>
          <cell r="E647">
            <v>0</v>
          </cell>
          <cell r="F647">
            <v>0</v>
          </cell>
        </row>
        <row r="647">
          <cell r="H647">
            <v>0</v>
          </cell>
          <cell r="I647">
            <v>0</v>
          </cell>
          <cell r="J647">
            <v>0</v>
          </cell>
        </row>
        <row r="647">
          <cell r="L647">
            <v>0</v>
          </cell>
          <cell r="M647">
            <v>0</v>
          </cell>
          <cell r="N647">
            <v>0</v>
          </cell>
          <cell r="O647" t="str">
            <v>S513126</v>
          </cell>
          <cell r="P647" t="str">
            <v>应付</v>
          </cell>
          <cell r="Q647" t="str">
            <v>元</v>
          </cell>
          <cell r="R647" t="str">
            <v>应付0元</v>
          </cell>
        </row>
        <row r="648">
          <cell r="A648" t="str">
            <v>S513127</v>
          </cell>
          <cell r="B648" t="str">
            <v>馆陶县广丰汽车贸易有限公司</v>
          </cell>
        </row>
        <row r="648">
          <cell r="D648" t="str">
            <v>CNY</v>
          </cell>
          <cell r="E648">
            <v>0</v>
          </cell>
          <cell r="F648">
            <v>0</v>
          </cell>
        </row>
        <row r="648">
          <cell r="H648">
            <v>0</v>
          </cell>
          <cell r="I648">
            <v>0</v>
          </cell>
          <cell r="J648">
            <v>0</v>
          </cell>
        </row>
        <row r="648">
          <cell r="L648">
            <v>0</v>
          </cell>
          <cell r="M648">
            <v>0</v>
          </cell>
          <cell r="N648">
            <v>0</v>
          </cell>
          <cell r="O648" t="str">
            <v>S513127</v>
          </cell>
          <cell r="P648" t="str">
            <v>应付</v>
          </cell>
          <cell r="Q648" t="str">
            <v>元</v>
          </cell>
          <cell r="R648" t="str">
            <v>应付0元</v>
          </cell>
        </row>
        <row r="649">
          <cell r="A649" t="str">
            <v>S513128</v>
          </cell>
          <cell r="B649" t="str">
            <v>黄骅市兴骏汽车维修门市部</v>
          </cell>
        </row>
        <row r="649">
          <cell r="D649" t="str">
            <v>CNY</v>
          </cell>
          <cell r="E649">
            <v>0</v>
          </cell>
          <cell r="F649">
            <v>0</v>
          </cell>
        </row>
        <row r="649">
          <cell r="H649">
            <v>0</v>
          </cell>
          <cell r="I649">
            <v>0</v>
          </cell>
          <cell r="J649">
            <v>0</v>
          </cell>
        </row>
        <row r="649">
          <cell r="L649">
            <v>0</v>
          </cell>
          <cell r="M649">
            <v>0</v>
          </cell>
          <cell r="N649">
            <v>0</v>
          </cell>
          <cell r="O649" t="str">
            <v>S513128</v>
          </cell>
          <cell r="P649" t="str">
            <v>应付</v>
          </cell>
          <cell r="Q649" t="str">
            <v>元</v>
          </cell>
          <cell r="R649" t="str">
            <v>应付0元</v>
          </cell>
        </row>
        <row r="650">
          <cell r="A650" t="str">
            <v>S513129</v>
          </cell>
          <cell r="B650" t="str">
            <v>唐山纳硕汽车销售有限公司</v>
          </cell>
        </row>
        <row r="650">
          <cell r="D650" t="str">
            <v>CNY</v>
          </cell>
          <cell r="E650">
            <v>0</v>
          </cell>
          <cell r="F650">
            <v>0</v>
          </cell>
        </row>
        <row r="650">
          <cell r="H650">
            <v>0</v>
          </cell>
          <cell r="I650">
            <v>0</v>
          </cell>
          <cell r="J650">
            <v>0</v>
          </cell>
        </row>
        <row r="650">
          <cell r="L650">
            <v>0</v>
          </cell>
          <cell r="M650">
            <v>0</v>
          </cell>
          <cell r="N650">
            <v>0</v>
          </cell>
          <cell r="O650" t="e">
            <v>#N/A</v>
          </cell>
          <cell r="P650" t="str">
            <v>应付</v>
          </cell>
          <cell r="Q650" t="str">
            <v>元</v>
          </cell>
          <cell r="R650" t="str">
            <v>应付0元</v>
          </cell>
        </row>
        <row r="651">
          <cell r="A651" t="str">
            <v>S513130</v>
          </cell>
          <cell r="B651" t="str">
            <v>邢台锦通达机动车维修有限公司</v>
          </cell>
        </row>
        <row r="651">
          <cell r="D651" t="str">
            <v>CNY</v>
          </cell>
          <cell r="E651">
            <v>0</v>
          </cell>
          <cell r="F651">
            <v>0</v>
          </cell>
        </row>
        <row r="651">
          <cell r="H651">
            <v>0</v>
          </cell>
          <cell r="I651">
            <v>0</v>
          </cell>
          <cell r="J651">
            <v>0</v>
          </cell>
        </row>
        <row r="651">
          <cell r="L651">
            <v>0</v>
          </cell>
          <cell r="M651">
            <v>0</v>
          </cell>
          <cell r="N651">
            <v>0</v>
          </cell>
          <cell r="O651" t="e">
            <v>#N/A</v>
          </cell>
          <cell r="P651" t="str">
            <v>应付</v>
          </cell>
          <cell r="Q651" t="str">
            <v>元</v>
          </cell>
          <cell r="R651" t="str">
            <v>应付0元</v>
          </cell>
        </row>
        <row r="652">
          <cell r="A652" t="str">
            <v>S513131</v>
          </cell>
          <cell r="B652" t="str">
            <v>邯郸市博曼凯旋汽车维修服务有限公司</v>
          </cell>
        </row>
        <row r="652">
          <cell r="D652" t="str">
            <v>CNY</v>
          </cell>
          <cell r="E652">
            <v>0</v>
          </cell>
          <cell r="F652">
            <v>0</v>
          </cell>
        </row>
        <row r="652">
          <cell r="H652">
            <v>0</v>
          </cell>
          <cell r="I652">
            <v>0</v>
          </cell>
          <cell r="J652">
            <v>0</v>
          </cell>
        </row>
        <row r="652">
          <cell r="L652">
            <v>0</v>
          </cell>
          <cell r="M652">
            <v>0</v>
          </cell>
          <cell r="N652">
            <v>0</v>
          </cell>
          <cell r="O652" t="e">
            <v>#N/A</v>
          </cell>
          <cell r="P652" t="str">
            <v>应付</v>
          </cell>
          <cell r="Q652" t="str">
            <v>元</v>
          </cell>
          <cell r="R652" t="str">
            <v>应付0元</v>
          </cell>
        </row>
        <row r="653">
          <cell r="A653" t="str">
            <v>S513132</v>
          </cell>
          <cell r="B653" t="str">
            <v>临城县志云汽车维修服务有限公司</v>
          </cell>
        </row>
        <row r="653">
          <cell r="D653" t="str">
            <v>CNY</v>
          </cell>
          <cell r="E653">
            <v>0</v>
          </cell>
          <cell r="F653">
            <v>0</v>
          </cell>
        </row>
        <row r="653">
          <cell r="H653">
            <v>0</v>
          </cell>
          <cell r="I653">
            <v>0</v>
          </cell>
          <cell r="J653">
            <v>0</v>
          </cell>
        </row>
        <row r="653">
          <cell r="L653">
            <v>0</v>
          </cell>
          <cell r="M653">
            <v>0</v>
          </cell>
          <cell r="N653">
            <v>0</v>
          </cell>
          <cell r="O653" t="str">
            <v>S513132</v>
          </cell>
          <cell r="P653" t="str">
            <v>应付</v>
          </cell>
          <cell r="Q653" t="str">
            <v>元</v>
          </cell>
          <cell r="R653" t="str">
            <v>应付0元</v>
          </cell>
        </row>
        <row r="654">
          <cell r="A654" t="str">
            <v>S513133</v>
          </cell>
          <cell r="B654" t="str">
            <v>邯郸市永年区现方汽车修理厂</v>
          </cell>
        </row>
        <row r="654">
          <cell r="D654" t="str">
            <v>CNY</v>
          </cell>
          <cell r="E654">
            <v>0</v>
          </cell>
          <cell r="F654">
            <v>0</v>
          </cell>
        </row>
        <row r="654">
          <cell r="H654">
            <v>0</v>
          </cell>
          <cell r="I654">
            <v>0</v>
          </cell>
          <cell r="J654">
            <v>0</v>
          </cell>
        </row>
        <row r="654">
          <cell r="L654">
            <v>0</v>
          </cell>
          <cell r="M654">
            <v>0</v>
          </cell>
          <cell r="N654">
            <v>0</v>
          </cell>
          <cell r="O654" t="str">
            <v>S513133</v>
          </cell>
          <cell r="P654" t="str">
            <v>应付</v>
          </cell>
          <cell r="Q654" t="str">
            <v>元</v>
          </cell>
          <cell r="R654" t="str">
            <v>应付0元</v>
          </cell>
        </row>
        <row r="655">
          <cell r="A655" t="str">
            <v>S513134</v>
          </cell>
          <cell r="B655" t="str">
            <v>黄骅市东风仪器仪表经销处</v>
          </cell>
        </row>
        <row r="655">
          <cell r="D655" t="str">
            <v>CNY</v>
          </cell>
          <cell r="E655">
            <v>0</v>
          </cell>
          <cell r="F655">
            <v>0</v>
          </cell>
        </row>
        <row r="655">
          <cell r="H655">
            <v>0</v>
          </cell>
          <cell r="I655">
            <v>0</v>
          </cell>
          <cell r="J655">
            <v>0</v>
          </cell>
        </row>
        <row r="655">
          <cell r="L655">
            <v>0</v>
          </cell>
          <cell r="M655">
            <v>0</v>
          </cell>
          <cell r="N655">
            <v>0</v>
          </cell>
          <cell r="O655" t="str">
            <v>S513134</v>
          </cell>
          <cell r="P655" t="str">
            <v>应付</v>
          </cell>
          <cell r="Q655" t="str">
            <v>元</v>
          </cell>
          <cell r="R655" t="str">
            <v>应付0元</v>
          </cell>
        </row>
        <row r="656">
          <cell r="A656" t="str">
            <v>S513135</v>
          </cell>
          <cell r="B656" t="str">
            <v>黄骅市骅隆面业有限公司</v>
          </cell>
        </row>
        <row r="656">
          <cell r="D656" t="str">
            <v>CNY</v>
          </cell>
          <cell r="E656">
            <v>0</v>
          </cell>
          <cell r="F656">
            <v>0</v>
          </cell>
        </row>
        <row r="656">
          <cell r="H656">
            <v>0</v>
          </cell>
          <cell r="I656">
            <v>0</v>
          </cell>
          <cell r="J656">
            <v>0</v>
          </cell>
        </row>
        <row r="656">
          <cell r="L656">
            <v>0</v>
          </cell>
          <cell r="M656">
            <v>0</v>
          </cell>
          <cell r="N656">
            <v>0</v>
          </cell>
          <cell r="O656" t="e">
            <v>#N/A</v>
          </cell>
          <cell r="P656" t="str">
            <v>应付</v>
          </cell>
          <cell r="Q656" t="str">
            <v>元</v>
          </cell>
          <cell r="R656" t="str">
            <v>应付0元</v>
          </cell>
        </row>
        <row r="657">
          <cell r="A657" t="str">
            <v>S513136</v>
          </cell>
          <cell r="B657" t="str">
            <v>河北新林坡孵化器股份有限公司</v>
          </cell>
        </row>
        <row r="657">
          <cell r="D657" t="str">
            <v>CNY</v>
          </cell>
          <cell r="E657">
            <v>0</v>
          </cell>
          <cell r="F657">
            <v>0</v>
          </cell>
        </row>
        <row r="657">
          <cell r="H657">
            <v>0</v>
          </cell>
          <cell r="I657">
            <v>0</v>
          </cell>
          <cell r="J657">
            <v>0</v>
          </cell>
        </row>
        <row r="657">
          <cell r="L657">
            <v>0</v>
          </cell>
          <cell r="M657">
            <v>0</v>
          </cell>
          <cell r="N657">
            <v>0</v>
          </cell>
          <cell r="O657" t="str">
            <v>S513136</v>
          </cell>
          <cell r="P657" t="str">
            <v>应付</v>
          </cell>
          <cell r="Q657" t="str">
            <v>元</v>
          </cell>
          <cell r="R657" t="str">
            <v>应付0元</v>
          </cell>
        </row>
        <row r="658">
          <cell r="A658" t="str">
            <v>S513137</v>
          </cell>
          <cell r="B658" t="str">
            <v>黄骅市盛隆消防器材经销部</v>
          </cell>
        </row>
        <row r="658">
          <cell r="D658" t="str">
            <v>CNY</v>
          </cell>
          <cell r="E658">
            <v>0</v>
          </cell>
          <cell r="F658">
            <v>0</v>
          </cell>
        </row>
        <row r="658">
          <cell r="H658">
            <v>0</v>
          </cell>
          <cell r="I658">
            <v>0</v>
          </cell>
          <cell r="J658">
            <v>0</v>
          </cell>
        </row>
        <row r="658">
          <cell r="L658">
            <v>0</v>
          </cell>
          <cell r="M658">
            <v>0</v>
          </cell>
          <cell r="N658">
            <v>0</v>
          </cell>
          <cell r="O658" t="str">
            <v>S513137</v>
          </cell>
          <cell r="P658" t="str">
            <v>应付</v>
          </cell>
          <cell r="Q658" t="str">
            <v>元</v>
          </cell>
          <cell r="R658" t="str">
            <v>应付0元</v>
          </cell>
        </row>
        <row r="659">
          <cell r="A659" t="str">
            <v>S513138</v>
          </cell>
          <cell r="B659" t="str">
            <v>河北众淳环境检测技术有限公司</v>
          </cell>
        </row>
        <row r="659">
          <cell r="D659" t="str">
            <v>CNY</v>
          </cell>
          <cell r="E659">
            <v>0</v>
          </cell>
          <cell r="F659">
            <v>0</v>
          </cell>
        </row>
        <row r="659">
          <cell r="H659">
            <v>0</v>
          </cell>
          <cell r="I659">
            <v>0</v>
          </cell>
          <cell r="J659">
            <v>0</v>
          </cell>
        </row>
        <row r="659">
          <cell r="L659">
            <v>0</v>
          </cell>
          <cell r="M659">
            <v>0</v>
          </cell>
          <cell r="N659">
            <v>0</v>
          </cell>
          <cell r="O659" t="str">
            <v>S513138</v>
          </cell>
          <cell r="P659" t="str">
            <v>应付</v>
          </cell>
          <cell r="Q659" t="str">
            <v>元</v>
          </cell>
          <cell r="R659" t="str">
            <v>应付0元</v>
          </cell>
        </row>
        <row r="660">
          <cell r="A660" t="str">
            <v>S513139</v>
          </cell>
          <cell r="B660" t="str">
            <v>河北美杭电梯安装有限公司</v>
          </cell>
        </row>
        <row r="660">
          <cell r="D660" t="str">
            <v>CNY</v>
          </cell>
          <cell r="E660">
            <v>0</v>
          </cell>
          <cell r="F660">
            <v>0</v>
          </cell>
        </row>
        <row r="660">
          <cell r="H660">
            <v>0</v>
          </cell>
          <cell r="I660">
            <v>0</v>
          </cell>
          <cell r="J660">
            <v>0</v>
          </cell>
        </row>
        <row r="660">
          <cell r="L660">
            <v>0</v>
          </cell>
          <cell r="M660">
            <v>0</v>
          </cell>
          <cell r="N660">
            <v>0</v>
          </cell>
          <cell r="O660" t="str">
            <v>S513139</v>
          </cell>
          <cell r="P660" t="str">
            <v>应付</v>
          </cell>
          <cell r="Q660" t="str">
            <v>元</v>
          </cell>
          <cell r="R660" t="str">
            <v>应付0元</v>
          </cell>
        </row>
        <row r="661">
          <cell r="A661" t="str">
            <v>S513140</v>
          </cell>
          <cell r="B661" t="str">
            <v>黄骅市祥海废品回收有限公司</v>
          </cell>
        </row>
        <row r="661">
          <cell r="D661" t="str">
            <v>CNY</v>
          </cell>
          <cell r="E661">
            <v>0</v>
          </cell>
          <cell r="F661">
            <v>0</v>
          </cell>
        </row>
        <row r="661">
          <cell r="H661">
            <v>0</v>
          </cell>
          <cell r="I661">
            <v>0</v>
          </cell>
          <cell r="J661">
            <v>0</v>
          </cell>
        </row>
        <row r="661">
          <cell r="L661">
            <v>0</v>
          </cell>
          <cell r="M661">
            <v>0</v>
          </cell>
          <cell r="N661">
            <v>0</v>
          </cell>
          <cell r="O661" t="str">
            <v>S513140</v>
          </cell>
          <cell r="P661" t="str">
            <v>应付</v>
          </cell>
          <cell r="Q661" t="str">
            <v>元</v>
          </cell>
          <cell r="R661" t="str">
            <v>应付0元</v>
          </cell>
        </row>
        <row r="662">
          <cell r="A662" t="str">
            <v>S513141</v>
          </cell>
          <cell r="B662" t="str">
            <v>黄骅市众泰模具厂</v>
          </cell>
        </row>
        <row r="662">
          <cell r="D662" t="str">
            <v>CNY</v>
          </cell>
          <cell r="E662">
            <v>0</v>
          </cell>
          <cell r="F662">
            <v>0</v>
          </cell>
        </row>
        <row r="662">
          <cell r="H662">
            <v>0</v>
          </cell>
          <cell r="I662">
            <v>0</v>
          </cell>
          <cell r="J662">
            <v>0</v>
          </cell>
        </row>
        <row r="662">
          <cell r="L662">
            <v>0</v>
          </cell>
          <cell r="M662">
            <v>0</v>
          </cell>
          <cell r="N662">
            <v>0</v>
          </cell>
          <cell r="O662" t="str">
            <v>S513141</v>
          </cell>
          <cell r="P662" t="str">
            <v>应付</v>
          </cell>
          <cell r="Q662" t="str">
            <v>元</v>
          </cell>
          <cell r="R662" t="str">
            <v>应付0元</v>
          </cell>
        </row>
        <row r="663">
          <cell r="A663" t="str">
            <v>S513142</v>
          </cell>
          <cell r="B663" t="str">
            <v>黄骅市双骏模具有限公司</v>
          </cell>
        </row>
        <row r="663">
          <cell r="D663" t="str">
            <v>CNY</v>
          </cell>
          <cell r="E663">
            <v>0</v>
          </cell>
          <cell r="F663">
            <v>0</v>
          </cell>
        </row>
        <row r="663">
          <cell r="H663">
            <v>0</v>
          </cell>
          <cell r="I663">
            <v>0</v>
          </cell>
          <cell r="J663">
            <v>0</v>
          </cell>
        </row>
        <row r="663">
          <cell r="L663">
            <v>0</v>
          </cell>
          <cell r="M663">
            <v>0</v>
          </cell>
          <cell r="N663">
            <v>0</v>
          </cell>
          <cell r="O663" t="str">
            <v>S513142</v>
          </cell>
          <cell r="P663" t="str">
            <v>应付</v>
          </cell>
          <cell r="Q663" t="str">
            <v>元</v>
          </cell>
          <cell r="R663" t="str">
            <v>应付0元</v>
          </cell>
        </row>
        <row r="664">
          <cell r="A664" t="str">
            <v>S513143</v>
          </cell>
          <cell r="B664" t="str">
            <v>河北合新力检测技术有限公司</v>
          </cell>
        </row>
        <row r="664">
          <cell r="D664" t="str">
            <v>CNY</v>
          </cell>
          <cell r="E664">
            <v>0</v>
          </cell>
          <cell r="F664">
            <v>0</v>
          </cell>
        </row>
        <row r="664">
          <cell r="H664">
            <v>0</v>
          </cell>
          <cell r="I664">
            <v>0</v>
          </cell>
          <cell r="J664">
            <v>0</v>
          </cell>
        </row>
        <row r="664">
          <cell r="L664">
            <v>0</v>
          </cell>
          <cell r="M664">
            <v>0</v>
          </cell>
          <cell r="N664">
            <v>0</v>
          </cell>
          <cell r="O664" t="e">
            <v>#N/A</v>
          </cell>
          <cell r="P664" t="str">
            <v>应付</v>
          </cell>
          <cell r="Q664" t="str">
            <v>元</v>
          </cell>
          <cell r="R664" t="str">
            <v>应付0元</v>
          </cell>
        </row>
        <row r="665">
          <cell r="A665" t="str">
            <v>S513144</v>
          </cell>
          <cell r="B665" t="str">
            <v>黄骅市质量技术监督检验所</v>
          </cell>
        </row>
        <row r="665">
          <cell r="D665" t="str">
            <v>CNY</v>
          </cell>
          <cell r="E665">
            <v>0</v>
          </cell>
          <cell r="F665">
            <v>0</v>
          </cell>
        </row>
        <row r="665">
          <cell r="H665">
            <v>0</v>
          </cell>
          <cell r="I665">
            <v>0</v>
          </cell>
          <cell r="J665">
            <v>0</v>
          </cell>
        </row>
        <row r="665">
          <cell r="L665">
            <v>0</v>
          </cell>
          <cell r="M665">
            <v>0</v>
          </cell>
          <cell r="N665">
            <v>0</v>
          </cell>
          <cell r="O665" t="e">
            <v>#N/A</v>
          </cell>
          <cell r="P665" t="str">
            <v>应付</v>
          </cell>
          <cell r="Q665" t="str">
            <v>元</v>
          </cell>
          <cell r="R665" t="str">
            <v>应付0元</v>
          </cell>
        </row>
        <row r="666">
          <cell r="A666" t="str">
            <v>S513145</v>
          </cell>
          <cell r="B666" t="str">
            <v>黄骅市宏东电脑经销部</v>
          </cell>
        </row>
        <row r="666">
          <cell r="D666" t="str">
            <v>CNY</v>
          </cell>
          <cell r="E666">
            <v>-1700</v>
          </cell>
          <cell r="F666">
            <v>0</v>
          </cell>
        </row>
        <row r="666">
          <cell r="H666">
            <v>0</v>
          </cell>
          <cell r="I666">
            <v>0</v>
          </cell>
          <cell r="J666">
            <v>0</v>
          </cell>
        </row>
        <row r="666">
          <cell r="L666">
            <v>-1700</v>
          </cell>
          <cell r="M666">
            <v>1700</v>
          </cell>
          <cell r="N666">
            <v>0.17</v>
          </cell>
          <cell r="O666" t="str">
            <v>S513145</v>
          </cell>
          <cell r="P666" t="str">
            <v>应付</v>
          </cell>
          <cell r="Q666" t="str">
            <v>元</v>
          </cell>
          <cell r="R666" t="str">
            <v>应付1700元</v>
          </cell>
        </row>
        <row r="667">
          <cell r="A667" t="str">
            <v>S513146</v>
          </cell>
          <cell r="B667" t="str">
            <v>黄骅市腾双五金门市部</v>
          </cell>
        </row>
        <row r="667">
          <cell r="D667" t="str">
            <v>CNY</v>
          </cell>
          <cell r="E667">
            <v>-8891.87999999995</v>
          </cell>
          <cell r="F667">
            <v>0</v>
          </cell>
        </row>
        <row r="667">
          <cell r="H667">
            <v>0</v>
          </cell>
          <cell r="I667">
            <v>0</v>
          </cell>
          <cell r="J667">
            <v>0</v>
          </cell>
        </row>
        <row r="667">
          <cell r="L667">
            <v>-8891.87999999995</v>
          </cell>
          <cell r="M667">
            <v>8891.87999999995</v>
          </cell>
          <cell r="N667">
            <v>0.889187999999995</v>
          </cell>
          <cell r="O667" t="str">
            <v>S513146</v>
          </cell>
          <cell r="P667" t="str">
            <v>应付</v>
          </cell>
          <cell r="Q667" t="str">
            <v>元</v>
          </cell>
          <cell r="R667" t="str">
            <v>应付8891.87999999995元</v>
          </cell>
        </row>
        <row r="668">
          <cell r="A668" t="str">
            <v>S513147</v>
          </cell>
          <cell r="B668" t="str">
            <v>东光县金辰机械设备有限公司</v>
          </cell>
        </row>
        <row r="668">
          <cell r="D668" t="str">
            <v>CNY</v>
          </cell>
          <cell r="E668">
            <v>0</v>
          </cell>
          <cell r="F668">
            <v>0</v>
          </cell>
        </row>
        <row r="668">
          <cell r="H668">
            <v>0</v>
          </cell>
          <cell r="I668">
            <v>0</v>
          </cell>
          <cell r="J668">
            <v>0</v>
          </cell>
        </row>
        <row r="668">
          <cell r="L668">
            <v>0</v>
          </cell>
          <cell r="M668">
            <v>0</v>
          </cell>
          <cell r="N668">
            <v>0</v>
          </cell>
          <cell r="O668" t="str">
            <v>S513147</v>
          </cell>
          <cell r="P668" t="str">
            <v>应付</v>
          </cell>
          <cell r="Q668" t="str">
            <v>元</v>
          </cell>
          <cell r="R668" t="str">
            <v>应付0元</v>
          </cell>
        </row>
        <row r="669">
          <cell r="A669" t="str">
            <v>S513148</v>
          </cell>
          <cell r="B669" t="str">
            <v>泊头市新峰模具有限公司</v>
          </cell>
        </row>
        <row r="669">
          <cell r="D669" t="str">
            <v>CNY</v>
          </cell>
          <cell r="E669">
            <v>-82192</v>
          </cell>
          <cell r="F669">
            <v>0</v>
          </cell>
        </row>
        <row r="669">
          <cell r="H669">
            <v>0</v>
          </cell>
          <cell r="I669">
            <v>0</v>
          </cell>
          <cell r="J669">
            <v>0</v>
          </cell>
        </row>
        <row r="669">
          <cell r="L669">
            <v>-82192</v>
          </cell>
          <cell r="M669">
            <v>82192</v>
          </cell>
          <cell r="N669">
            <v>8.2192</v>
          </cell>
          <cell r="O669" t="str">
            <v>S513148</v>
          </cell>
          <cell r="P669" t="str">
            <v>应付</v>
          </cell>
          <cell r="Q669" t="str">
            <v>元</v>
          </cell>
          <cell r="R669" t="str">
            <v>应付82192元</v>
          </cell>
        </row>
        <row r="670">
          <cell r="A670" t="str">
            <v>S513149</v>
          </cell>
          <cell r="B670" t="str">
            <v>黄骅市旭鑫模具制造有限公司</v>
          </cell>
        </row>
        <row r="670">
          <cell r="D670" t="str">
            <v>CNY</v>
          </cell>
          <cell r="E670">
            <v>-82560</v>
          </cell>
          <cell r="F670">
            <v>0</v>
          </cell>
        </row>
        <row r="670">
          <cell r="H670">
            <v>0</v>
          </cell>
          <cell r="I670">
            <v>0</v>
          </cell>
          <cell r="J670">
            <v>0</v>
          </cell>
        </row>
        <row r="670">
          <cell r="L670">
            <v>-82560</v>
          </cell>
          <cell r="M670">
            <v>82560</v>
          </cell>
          <cell r="N670">
            <v>8.256</v>
          </cell>
          <cell r="O670" t="str">
            <v>S513149</v>
          </cell>
          <cell r="P670" t="str">
            <v>应付</v>
          </cell>
          <cell r="Q670" t="str">
            <v>元</v>
          </cell>
          <cell r="R670" t="str">
            <v>应付82560元</v>
          </cell>
        </row>
        <row r="671">
          <cell r="A671" t="str">
            <v>S513150</v>
          </cell>
          <cell r="B671" t="str">
            <v>沧州森德奥机械制造有限公司</v>
          </cell>
        </row>
        <row r="671">
          <cell r="D671" t="str">
            <v>CNY</v>
          </cell>
          <cell r="E671">
            <v>-13740</v>
          </cell>
          <cell r="F671">
            <v>0</v>
          </cell>
        </row>
        <row r="671">
          <cell r="H671">
            <v>0</v>
          </cell>
          <cell r="I671">
            <v>0</v>
          </cell>
          <cell r="J671">
            <v>0</v>
          </cell>
        </row>
        <row r="671">
          <cell r="L671">
            <v>-13740</v>
          </cell>
          <cell r="M671">
            <v>13740</v>
          </cell>
          <cell r="N671">
            <v>1.374</v>
          </cell>
          <cell r="O671" t="str">
            <v>S513150</v>
          </cell>
          <cell r="P671" t="str">
            <v>应付</v>
          </cell>
          <cell r="Q671" t="str">
            <v>元</v>
          </cell>
          <cell r="R671" t="str">
            <v>应付13740元</v>
          </cell>
        </row>
        <row r="672">
          <cell r="A672" t="str">
            <v>S513151</v>
          </cell>
          <cell r="B672" t="str">
            <v>沧州啸宇模具科技有限公司</v>
          </cell>
        </row>
        <row r="672">
          <cell r="D672" t="str">
            <v>CNY</v>
          </cell>
          <cell r="E672">
            <v>-140700</v>
          </cell>
          <cell r="F672">
            <v>0</v>
          </cell>
        </row>
        <row r="672">
          <cell r="H672">
            <v>0</v>
          </cell>
          <cell r="I672">
            <v>0</v>
          </cell>
          <cell r="J672">
            <v>0</v>
          </cell>
        </row>
        <row r="672">
          <cell r="L672">
            <v>-140700</v>
          </cell>
          <cell r="M672">
            <v>140700</v>
          </cell>
          <cell r="N672">
            <v>14.07</v>
          </cell>
          <cell r="O672" t="str">
            <v>S513151</v>
          </cell>
          <cell r="P672" t="str">
            <v>应付</v>
          </cell>
          <cell r="Q672" t="str">
            <v>元</v>
          </cell>
          <cell r="R672" t="str">
            <v>应付140700元</v>
          </cell>
        </row>
        <row r="673">
          <cell r="A673" t="str">
            <v>S513152</v>
          </cell>
          <cell r="B673" t="str">
            <v>黄骅市源宏模具厂</v>
          </cell>
        </row>
        <row r="673">
          <cell r="D673" t="str">
            <v>CNY</v>
          </cell>
          <cell r="E673">
            <v>31672</v>
          </cell>
          <cell r="F673">
            <v>0</v>
          </cell>
        </row>
        <row r="673">
          <cell r="H673">
            <v>0</v>
          </cell>
          <cell r="I673">
            <v>0</v>
          </cell>
          <cell r="J673">
            <v>0</v>
          </cell>
        </row>
        <row r="673">
          <cell r="L673">
            <v>31672</v>
          </cell>
          <cell r="M673">
            <v>-31672</v>
          </cell>
          <cell r="N673">
            <v>-3.1672</v>
          </cell>
          <cell r="O673" t="str">
            <v>S513152</v>
          </cell>
          <cell r="P673" t="str">
            <v>应付</v>
          </cell>
          <cell r="Q673" t="str">
            <v>元</v>
          </cell>
          <cell r="R673" t="str">
            <v>应付-31672元</v>
          </cell>
        </row>
        <row r="674">
          <cell r="A674" t="str">
            <v>S513153</v>
          </cell>
          <cell r="B674" t="str">
            <v>黄骅市大海广告用品门市部</v>
          </cell>
        </row>
        <row r="674">
          <cell r="D674" t="str">
            <v>CNY</v>
          </cell>
          <cell r="E674">
            <v>0</v>
          </cell>
          <cell r="F674">
            <v>0</v>
          </cell>
        </row>
        <row r="674">
          <cell r="H674">
            <v>0</v>
          </cell>
          <cell r="I674">
            <v>0</v>
          </cell>
          <cell r="J674">
            <v>0</v>
          </cell>
        </row>
        <row r="674">
          <cell r="L674">
            <v>0</v>
          </cell>
          <cell r="M674">
            <v>0</v>
          </cell>
          <cell r="N674">
            <v>0</v>
          </cell>
          <cell r="O674" t="str">
            <v>S513153</v>
          </cell>
          <cell r="P674" t="str">
            <v>应付</v>
          </cell>
          <cell r="Q674" t="str">
            <v>元</v>
          </cell>
          <cell r="R674" t="str">
            <v>应付0元</v>
          </cell>
        </row>
        <row r="675">
          <cell r="A675" t="str">
            <v>S513154</v>
          </cell>
          <cell r="B675" t="str">
            <v>黄骅市贝海广告部</v>
          </cell>
        </row>
        <row r="675">
          <cell r="D675" t="str">
            <v>CNY</v>
          </cell>
          <cell r="E675">
            <v>0</v>
          </cell>
          <cell r="F675">
            <v>3119</v>
          </cell>
        </row>
        <row r="675">
          <cell r="H675">
            <v>3119</v>
          </cell>
          <cell r="I675">
            <v>0.3119</v>
          </cell>
          <cell r="J675">
            <v>3119</v>
          </cell>
        </row>
        <row r="675">
          <cell r="L675">
            <v>0</v>
          </cell>
          <cell r="M675">
            <v>0</v>
          </cell>
          <cell r="N675">
            <v>0</v>
          </cell>
          <cell r="O675" t="str">
            <v>S513154</v>
          </cell>
          <cell r="P675" t="str">
            <v>应付</v>
          </cell>
          <cell r="Q675" t="str">
            <v>元</v>
          </cell>
          <cell r="R675" t="str">
            <v>应付0元</v>
          </cell>
        </row>
        <row r="676">
          <cell r="A676" t="str">
            <v>S513155</v>
          </cell>
          <cell r="B676" t="str">
            <v>黄骅市兴华石油有限责任公司宏坤加油站</v>
          </cell>
        </row>
        <row r="676">
          <cell r="D676" t="str">
            <v>CNY</v>
          </cell>
          <cell r="E676">
            <v>11000</v>
          </cell>
          <cell r="F676">
            <v>43000</v>
          </cell>
          <cell r="G676">
            <v>1.6</v>
          </cell>
          <cell r="H676">
            <v>42998.4</v>
          </cell>
          <cell r="I676">
            <v>4.29984</v>
          </cell>
          <cell r="J676">
            <v>54000</v>
          </cell>
        </row>
        <row r="676">
          <cell r="L676">
            <v>0</v>
          </cell>
          <cell r="M676">
            <v>0</v>
          </cell>
          <cell r="N676">
            <v>0</v>
          </cell>
          <cell r="O676" t="str">
            <v>S513155</v>
          </cell>
          <cell r="P676" t="str">
            <v>应付</v>
          </cell>
          <cell r="Q676" t="str">
            <v>元</v>
          </cell>
          <cell r="R676" t="str">
            <v>应付0元</v>
          </cell>
        </row>
        <row r="677">
          <cell r="A677" t="str">
            <v>S513157</v>
          </cell>
          <cell r="B677" t="str">
            <v>黄骅市鹏茂钢材贸易有限公司</v>
          </cell>
        </row>
        <row r="677">
          <cell r="D677" t="str">
            <v>CNY</v>
          </cell>
          <cell r="E677">
            <v>0</v>
          </cell>
          <cell r="F677">
            <v>0</v>
          </cell>
        </row>
        <row r="677">
          <cell r="H677">
            <v>0</v>
          </cell>
          <cell r="I677">
            <v>0</v>
          </cell>
          <cell r="J677">
            <v>0</v>
          </cell>
        </row>
        <row r="677">
          <cell r="L677">
            <v>0</v>
          </cell>
          <cell r="M677">
            <v>0</v>
          </cell>
          <cell r="N677">
            <v>0</v>
          </cell>
          <cell r="O677" t="e">
            <v>#N/A</v>
          </cell>
          <cell r="P677" t="str">
            <v>应付</v>
          </cell>
          <cell r="Q677" t="str">
            <v>元</v>
          </cell>
          <cell r="R677" t="str">
            <v>应付0元</v>
          </cell>
        </row>
        <row r="678">
          <cell r="A678" t="str">
            <v>S513158</v>
          </cell>
          <cell r="B678" t="str">
            <v>任丘市聚实商贸有限公司</v>
          </cell>
        </row>
        <row r="678">
          <cell r="D678" t="str">
            <v>CNY</v>
          </cell>
          <cell r="E678">
            <v>0</v>
          </cell>
          <cell r="F678">
            <v>0</v>
          </cell>
        </row>
        <row r="678">
          <cell r="H678">
            <v>0</v>
          </cell>
          <cell r="I678">
            <v>0</v>
          </cell>
          <cell r="J678">
            <v>0</v>
          </cell>
        </row>
        <row r="678">
          <cell r="L678">
            <v>0</v>
          </cell>
          <cell r="M678">
            <v>0</v>
          </cell>
          <cell r="N678">
            <v>0</v>
          </cell>
          <cell r="O678" t="e">
            <v>#N/A</v>
          </cell>
          <cell r="P678" t="str">
            <v>应付</v>
          </cell>
          <cell r="Q678" t="str">
            <v>元</v>
          </cell>
          <cell r="R678" t="str">
            <v>应付0元</v>
          </cell>
        </row>
        <row r="679">
          <cell r="A679" t="str">
            <v>S513160</v>
          </cell>
          <cell r="B679" t="str">
            <v>黄骅市宏宸汽车配件有限公司</v>
          </cell>
        </row>
        <row r="679">
          <cell r="D679" t="str">
            <v>CNY</v>
          </cell>
          <cell r="E679">
            <v>-10456.13</v>
          </cell>
          <cell r="F679">
            <v>864.45</v>
          </cell>
        </row>
        <row r="679">
          <cell r="H679">
            <v>864.45</v>
          </cell>
          <cell r="I679">
            <v>0.086445</v>
          </cell>
          <cell r="J679">
            <v>0</v>
          </cell>
        </row>
        <row r="679">
          <cell r="L679">
            <v>-9591.67999999999</v>
          </cell>
          <cell r="M679">
            <v>9591.67999999999</v>
          </cell>
          <cell r="N679">
            <v>0.959167999999999</v>
          </cell>
          <cell r="O679" t="str">
            <v>S513160</v>
          </cell>
          <cell r="P679" t="str">
            <v>应付</v>
          </cell>
          <cell r="Q679" t="str">
            <v>元</v>
          </cell>
          <cell r="R679" t="str">
            <v>应付9591.67999999999元</v>
          </cell>
        </row>
        <row r="680">
          <cell r="A680" t="str">
            <v>S513161</v>
          </cell>
          <cell r="B680" t="str">
            <v>黄骅市优农麦品商贸有限公司</v>
          </cell>
        </row>
        <row r="680">
          <cell r="D680" t="str">
            <v>CNY</v>
          </cell>
          <cell r="E680">
            <v>0</v>
          </cell>
          <cell r="F680">
            <v>0</v>
          </cell>
        </row>
        <row r="680">
          <cell r="H680">
            <v>0</v>
          </cell>
          <cell r="I680">
            <v>0</v>
          </cell>
          <cell r="J680">
            <v>0</v>
          </cell>
        </row>
        <row r="680">
          <cell r="L680">
            <v>0</v>
          </cell>
          <cell r="M680">
            <v>0</v>
          </cell>
          <cell r="N680">
            <v>0</v>
          </cell>
          <cell r="O680" t="str">
            <v>S513161</v>
          </cell>
          <cell r="P680" t="str">
            <v>应付</v>
          </cell>
          <cell r="Q680" t="str">
            <v>元</v>
          </cell>
          <cell r="R680" t="str">
            <v>应付0元</v>
          </cell>
        </row>
        <row r="681">
          <cell r="A681" t="str">
            <v>S513162</v>
          </cell>
          <cell r="B681" t="str">
            <v>盐山县捷发包装材料经销处</v>
          </cell>
        </row>
        <row r="681">
          <cell r="D681" t="str">
            <v>CNY</v>
          </cell>
          <cell r="E681">
            <v>0</v>
          </cell>
          <cell r="F681">
            <v>0</v>
          </cell>
        </row>
        <row r="681">
          <cell r="H681">
            <v>0</v>
          </cell>
          <cell r="I681">
            <v>0</v>
          </cell>
          <cell r="J681">
            <v>0</v>
          </cell>
        </row>
        <row r="681">
          <cell r="L681">
            <v>0</v>
          </cell>
          <cell r="M681">
            <v>0</v>
          </cell>
          <cell r="N681">
            <v>0</v>
          </cell>
          <cell r="O681" t="str">
            <v>S513162</v>
          </cell>
          <cell r="P681" t="str">
            <v>应付</v>
          </cell>
          <cell r="Q681" t="str">
            <v>元</v>
          </cell>
          <cell r="R681" t="str">
            <v>应付0元</v>
          </cell>
        </row>
        <row r="682">
          <cell r="A682" t="str">
            <v>S513163</v>
          </cell>
          <cell r="B682" t="str">
            <v>沧州方迈机电设备有限公司</v>
          </cell>
        </row>
        <row r="682">
          <cell r="D682" t="str">
            <v>CNY</v>
          </cell>
          <cell r="E682">
            <v>0</v>
          </cell>
          <cell r="F682">
            <v>0</v>
          </cell>
        </row>
        <row r="682">
          <cell r="H682">
            <v>0</v>
          </cell>
          <cell r="I682">
            <v>0</v>
          </cell>
          <cell r="J682">
            <v>0</v>
          </cell>
        </row>
        <row r="682">
          <cell r="L682">
            <v>0</v>
          </cell>
          <cell r="M682">
            <v>0</v>
          </cell>
          <cell r="N682">
            <v>0</v>
          </cell>
          <cell r="O682" t="e">
            <v>#N/A</v>
          </cell>
          <cell r="P682" t="str">
            <v>应付</v>
          </cell>
          <cell r="Q682" t="str">
            <v>元</v>
          </cell>
          <cell r="R682" t="str">
            <v>应付0元</v>
          </cell>
        </row>
        <row r="683">
          <cell r="A683" t="str">
            <v>S513164</v>
          </cell>
          <cell r="B683" t="str">
            <v>沧州圣玺装饰装修工程有限公司</v>
          </cell>
        </row>
        <row r="683">
          <cell r="D683" t="str">
            <v>CNY</v>
          </cell>
          <cell r="E683">
            <v>-1663.7</v>
          </cell>
          <cell r="F683">
            <v>0</v>
          </cell>
        </row>
        <row r="683">
          <cell r="H683">
            <v>0</v>
          </cell>
          <cell r="I683">
            <v>0</v>
          </cell>
          <cell r="J683">
            <v>0</v>
          </cell>
        </row>
        <row r="683">
          <cell r="L683">
            <v>-1663.7</v>
          </cell>
          <cell r="M683">
            <v>1663.7</v>
          </cell>
          <cell r="N683">
            <v>0.16637</v>
          </cell>
          <cell r="O683" t="str">
            <v>S513164</v>
          </cell>
          <cell r="P683" t="str">
            <v>应付</v>
          </cell>
          <cell r="Q683" t="str">
            <v>元</v>
          </cell>
          <cell r="R683" t="str">
            <v>应付1663.7元</v>
          </cell>
        </row>
        <row r="684">
          <cell r="A684" t="str">
            <v>S513166</v>
          </cell>
          <cell r="B684" t="str">
            <v>黄骅市宝麟装饰装修设计中心</v>
          </cell>
        </row>
        <row r="684">
          <cell r="D684" t="str">
            <v>CNY</v>
          </cell>
          <cell r="E684">
            <v>0</v>
          </cell>
          <cell r="F684">
            <v>0</v>
          </cell>
        </row>
        <row r="684">
          <cell r="H684">
            <v>0</v>
          </cell>
          <cell r="I684">
            <v>0</v>
          </cell>
          <cell r="J684">
            <v>0</v>
          </cell>
        </row>
        <row r="684">
          <cell r="L684">
            <v>0</v>
          </cell>
          <cell r="M684">
            <v>0</v>
          </cell>
          <cell r="N684">
            <v>0</v>
          </cell>
          <cell r="O684" t="e">
            <v>#N/A</v>
          </cell>
          <cell r="P684" t="str">
            <v>应付</v>
          </cell>
          <cell r="Q684" t="str">
            <v>元</v>
          </cell>
          <cell r="R684" t="str">
            <v>应付0元</v>
          </cell>
        </row>
        <row r="685">
          <cell r="A685" t="str">
            <v>S513167</v>
          </cell>
          <cell r="B685" t="str">
            <v>黄骅市祥盛电机修理部</v>
          </cell>
        </row>
        <row r="685">
          <cell r="D685" t="str">
            <v>CNY</v>
          </cell>
          <cell r="E685">
            <v>0</v>
          </cell>
          <cell r="F685">
            <v>0</v>
          </cell>
        </row>
        <row r="685">
          <cell r="H685">
            <v>0</v>
          </cell>
          <cell r="I685">
            <v>0</v>
          </cell>
          <cell r="J685">
            <v>0</v>
          </cell>
        </row>
        <row r="685">
          <cell r="L685">
            <v>0</v>
          </cell>
          <cell r="M685">
            <v>0</v>
          </cell>
          <cell r="N685">
            <v>0</v>
          </cell>
          <cell r="O685" t="str">
            <v>S513167</v>
          </cell>
          <cell r="P685" t="str">
            <v>应付</v>
          </cell>
          <cell r="Q685" t="str">
            <v>元</v>
          </cell>
          <cell r="R685" t="str">
            <v>应付0元</v>
          </cell>
        </row>
        <row r="686">
          <cell r="A686" t="str">
            <v>S513168</v>
          </cell>
          <cell r="B686" t="str">
            <v>河北嘉雄建筑安装工程有限公司</v>
          </cell>
        </row>
        <row r="686">
          <cell r="D686" t="str">
            <v>CNY</v>
          </cell>
          <cell r="E686">
            <v>0</v>
          </cell>
          <cell r="F686">
            <v>0</v>
          </cell>
        </row>
        <row r="686">
          <cell r="H686">
            <v>0</v>
          </cell>
          <cell r="I686">
            <v>0</v>
          </cell>
          <cell r="J686">
            <v>0</v>
          </cell>
        </row>
        <row r="686">
          <cell r="L686">
            <v>0</v>
          </cell>
          <cell r="M686">
            <v>0</v>
          </cell>
          <cell r="N686">
            <v>0</v>
          </cell>
          <cell r="O686" t="str">
            <v>S513168</v>
          </cell>
          <cell r="P686" t="str">
            <v>应付</v>
          </cell>
          <cell r="Q686" t="str">
            <v>元</v>
          </cell>
          <cell r="R686" t="str">
            <v>应付0元</v>
          </cell>
        </row>
        <row r="687">
          <cell r="A687" t="str">
            <v>S513169</v>
          </cell>
          <cell r="B687" t="str">
            <v>沧州市新华区茂丰电脑耗材销售中心</v>
          </cell>
        </row>
        <row r="687">
          <cell r="D687" t="str">
            <v>CNY</v>
          </cell>
          <cell r="E687">
            <v>0</v>
          </cell>
          <cell r="F687">
            <v>0</v>
          </cell>
        </row>
        <row r="687">
          <cell r="H687">
            <v>0</v>
          </cell>
          <cell r="I687">
            <v>0</v>
          </cell>
          <cell r="J687">
            <v>0</v>
          </cell>
        </row>
        <row r="687">
          <cell r="L687">
            <v>0</v>
          </cell>
          <cell r="M687">
            <v>0</v>
          </cell>
          <cell r="N687">
            <v>0</v>
          </cell>
          <cell r="O687" t="e">
            <v>#N/A</v>
          </cell>
          <cell r="P687" t="str">
            <v>应付</v>
          </cell>
          <cell r="Q687" t="str">
            <v>元</v>
          </cell>
          <cell r="R687" t="str">
            <v>应付0元</v>
          </cell>
        </row>
        <row r="688">
          <cell r="A688" t="str">
            <v>S513171</v>
          </cell>
          <cell r="B688" t="str">
            <v>沧州新源健康咨询有限公司</v>
          </cell>
        </row>
        <row r="688">
          <cell r="D688" t="str">
            <v>CNY</v>
          </cell>
          <cell r="E688">
            <v>0</v>
          </cell>
          <cell r="F688">
            <v>0</v>
          </cell>
        </row>
        <row r="688">
          <cell r="H688">
            <v>0</v>
          </cell>
          <cell r="I688">
            <v>0</v>
          </cell>
          <cell r="J688">
            <v>0</v>
          </cell>
        </row>
        <row r="688">
          <cell r="L688">
            <v>0</v>
          </cell>
          <cell r="M688">
            <v>0</v>
          </cell>
          <cell r="N688">
            <v>0</v>
          </cell>
          <cell r="O688" t="e">
            <v>#N/A</v>
          </cell>
          <cell r="P688" t="str">
            <v>应付</v>
          </cell>
          <cell r="Q688" t="str">
            <v>元</v>
          </cell>
          <cell r="R688" t="str">
            <v>应付0元</v>
          </cell>
        </row>
        <row r="689">
          <cell r="A689" t="str">
            <v>S513173</v>
          </cell>
          <cell r="B689" t="str">
            <v>黄骅市奇芸建筑安装工程有限公司</v>
          </cell>
        </row>
        <row r="689">
          <cell r="D689" t="str">
            <v>CNY</v>
          </cell>
          <cell r="E689">
            <v>0</v>
          </cell>
          <cell r="F689">
            <v>0</v>
          </cell>
        </row>
        <row r="689">
          <cell r="H689">
            <v>0</v>
          </cell>
          <cell r="I689">
            <v>0</v>
          </cell>
          <cell r="J689">
            <v>0</v>
          </cell>
        </row>
        <row r="689">
          <cell r="L689">
            <v>0</v>
          </cell>
          <cell r="M689">
            <v>0</v>
          </cell>
          <cell r="N689">
            <v>0</v>
          </cell>
          <cell r="O689" t="e">
            <v>#N/A</v>
          </cell>
          <cell r="P689" t="str">
            <v>应付</v>
          </cell>
          <cell r="Q689" t="str">
            <v>元</v>
          </cell>
          <cell r="R689" t="str">
            <v>应付0元</v>
          </cell>
        </row>
        <row r="690">
          <cell r="A690" t="str">
            <v>S513174</v>
          </cell>
          <cell r="B690" t="str">
            <v>黄骅市杭合叉车配件经营部</v>
          </cell>
        </row>
        <row r="690">
          <cell r="D690" t="str">
            <v>CNY</v>
          </cell>
          <cell r="E690">
            <v>-40240</v>
          </cell>
          <cell r="F690">
            <v>5000</v>
          </cell>
        </row>
        <row r="690">
          <cell r="H690">
            <v>5000</v>
          </cell>
          <cell r="I690">
            <v>0.5</v>
          </cell>
          <cell r="J690">
            <v>0</v>
          </cell>
        </row>
        <row r="690">
          <cell r="L690">
            <v>-35240</v>
          </cell>
          <cell r="M690">
            <v>35240</v>
          </cell>
          <cell r="N690">
            <v>3.524</v>
          </cell>
          <cell r="O690" t="str">
            <v>S513174</v>
          </cell>
          <cell r="P690" t="str">
            <v>应付</v>
          </cell>
          <cell r="Q690" t="str">
            <v>元</v>
          </cell>
          <cell r="R690" t="str">
            <v>应付35240元</v>
          </cell>
        </row>
        <row r="691">
          <cell r="A691" t="str">
            <v>S513175</v>
          </cell>
          <cell r="B691" t="str">
            <v>黄骅市峰屹工程机械租赁公司</v>
          </cell>
        </row>
        <row r="691">
          <cell r="D691" t="str">
            <v>CNY</v>
          </cell>
          <cell r="E691">
            <v>0</v>
          </cell>
          <cell r="F691">
            <v>1200</v>
          </cell>
        </row>
        <row r="691">
          <cell r="H691">
            <v>1200</v>
          </cell>
          <cell r="I691">
            <v>0.12</v>
          </cell>
          <cell r="J691">
            <v>1200</v>
          </cell>
        </row>
        <row r="691">
          <cell r="L691">
            <v>0</v>
          </cell>
          <cell r="M691">
            <v>0</v>
          </cell>
          <cell r="N691">
            <v>0</v>
          </cell>
          <cell r="O691" t="str">
            <v>S513175</v>
          </cell>
          <cell r="P691" t="str">
            <v>应付</v>
          </cell>
          <cell r="Q691" t="str">
            <v>元</v>
          </cell>
          <cell r="R691" t="str">
            <v>应付0元</v>
          </cell>
        </row>
        <row r="692">
          <cell r="A692" t="str">
            <v>S513178</v>
          </cell>
          <cell r="B692" t="str">
            <v>张文芹</v>
          </cell>
        </row>
        <row r="692">
          <cell r="D692" t="str">
            <v>CNY</v>
          </cell>
          <cell r="E692">
            <v>-1512</v>
          </cell>
          <cell r="F692">
            <v>1512</v>
          </cell>
        </row>
        <row r="692">
          <cell r="H692">
            <v>1512</v>
          </cell>
          <cell r="I692">
            <v>0.1512</v>
          </cell>
          <cell r="J692">
            <v>1746</v>
          </cell>
        </row>
        <row r="692">
          <cell r="L692">
            <v>-1746</v>
          </cell>
          <cell r="M692">
            <v>1746</v>
          </cell>
          <cell r="N692">
            <v>0.1746</v>
          </cell>
          <cell r="O692" t="str">
            <v>S513178</v>
          </cell>
          <cell r="P692" t="str">
            <v>应付</v>
          </cell>
          <cell r="Q692" t="str">
            <v>元</v>
          </cell>
          <cell r="R692" t="str">
            <v>应付1746元</v>
          </cell>
        </row>
        <row r="693">
          <cell r="A693" t="str">
            <v>S513179</v>
          </cell>
          <cell r="B693" t="str">
            <v>陈永春</v>
          </cell>
        </row>
        <row r="693">
          <cell r="D693" t="str">
            <v>CNY</v>
          </cell>
          <cell r="E693">
            <v>0</v>
          </cell>
          <cell r="F693">
            <v>0</v>
          </cell>
        </row>
        <row r="693">
          <cell r="H693">
            <v>0</v>
          </cell>
          <cell r="I693">
            <v>0</v>
          </cell>
          <cell r="J693">
            <v>0</v>
          </cell>
        </row>
        <row r="693">
          <cell r="L693">
            <v>0</v>
          </cell>
          <cell r="M693">
            <v>0</v>
          </cell>
          <cell r="N693">
            <v>0</v>
          </cell>
          <cell r="O693" t="str">
            <v>S513179</v>
          </cell>
          <cell r="P693" t="str">
            <v>应付</v>
          </cell>
          <cell r="Q693" t="str">
            <v>元</v>
          </cell>
          <cell r="R693" t="str">
            <v>应付0元</v>
          </cell>
        </row>
        <row r="694">
          <cell r="A694" t="str">
            <v>S513181</v>
          </cell>
          <cell r="B694" t="str">
            <v>黄骅市晨翔电力工程有限公司</v>
          </cell>
        </row>
        <row r="694">
          <cell r="D694" t="str">
            <v>CNY</v>
          </cell>
          <cell r="E694">
            <v>0</v>
          </cell>
          <cell r="F694">
            <v>0</v>
          </cell>
        </row>
        <row r="694">
          <cell r="H694">
            <v>0</v>
          </cell>
          <cell r="I694">
            <v>0</v>
          </cell>
          <cell r="J694">
            <v>0</v>
          </cell>
        </row>
        <row r="694">
          <cell r="L694">
            <v>0</v>
          </cell>
          <cell r="M694">
            <v>0</v>
          </cell>
          <cell r="N694">
            <v>0</v>
          </cell>
          <cell r="O694" t="str">
            <v>S513181</v>
          </cell>
          <cell r="P694" t="str">
            <v>应付</v>
          </cell>
          <cell r="Q694" t="str">
            <v>元</v>
          </cell>
          <cell r="R694" t="str">
            <v>应付0元</v>
          </cell>
        </row>
        <row r="695">
          <cell r="A695" t="str">
            <v>S513182</v>
          </cell>
          <cell r="B695" t="str">
            <v>沧州渤海新区南大港升宏建筑工程队</v>
          </cell>
        </row>
        <row r="695">
          <cell r="D695" t="str">
            <v>CNY</v>
          </cell>
          <cell r="E695">
            <v>0</v>
          </cell>
          <cell r="F695">
            <v>0</v>
          </cell>
        </row>
        <row r="695">
          <cell r="H695">
            <v>0</v>
          </cell>
          <cell r="I695">
            <v>0</v>
          </cell>
          <cell r="J695">
            <v>0</v>
          </cell>
        </row>
        <row r="695">
          <cell r="L695">
            <v>0</v>
          </cell>
          <cell r="M695">
            <v>0</v>
          </cell>
          <cell r="N695">
            <v>0</v>
          </cell>
          <cell r="O695" t="str">
            <v>S513182</v>
          </cell>
          <cell r="P695" t="str">
            <v>应付</v>
          </cell>
          <cell r="Q695" t="str">
            <v>元</v>
          </cell>
          <cell r="R695" t="str">
            <v>应付0元</v>
          </cell>
        </row>
        <row r="696">
          <cell r="A696" t="str">
            <v>S513184</v>
          </cell>
          <cell r="B696" t="str">
            <v>黄骅市源特市政工程有限公司</v>
          </cell>
        </row>
        <row r="696">
          <cell r="D696" t="str">
            <v>CNY</v>
          </cell>
          <cell r="E696">
            <v>0</v>
          </cell>
          <cell r="F696">
            <v>0</v>
          </cell>
        </row>
        <row r="696">
          <cell r="H696">
            <v>0</v>
          </cell>
          <cell r="I696">
            <v>0</v>
          </cell>
          <cell r="J696">
            <v>0</v>
          </cell>
        </row>
        <row r="696">
          <cell r="L696">
            <v>0</v>
          </cell>
          <cell r="M696">
            <v>0</v>
          </cell>
          <cell r="N696">
            <v>0</v>
          </cell>
          <cell r="O696" t="str">
            <v>S513184</v>
          </cell>
          <cell r="P696" t="str">
            <v>应付</v>
          </cell>
          <cell r="Q696" t="str">
            <v>元</v>
          </cell>
          <cell r="R696" t="str">
            <v>应付0元</v>
          </cell>
        </row>
        <row r="697">
          <cell r="A697" t="str">
            <v>S513185</v>
          </cell>
          <cell r="B697" t="str">
            <v>河北顺和职业卫生技术服务有限公司</v>
          </cell>
        </row>
        <row r="697">
          <cell r="D697" t="str">
            <v>CNY</v>
          </cell>
          <cell r="E697">
            <v>-5000</v>
          </cell>
          <cell r="F697">
            <v>0</v>
          </cell>
        </row>
        <row r="697">
          <cell r="H697">
            <v>0</v>
          </cell>
          <cell r="I697">
            <v>0</v>
          </cell>
          <cell r="J697">
            <v>0</v>
          </cell>
        </row>
        <row r="697">
          <cell r="L697">
            <v>-5000</v>
          </cell>
          <cell r="M697">
            <v>5000</v>
          </cell>
          <cell r="N697">
            <v>0.5</v>
          </cell>
          <cell r="O697" t="str">
            <v>S513185</v>
          </cell>
          <cell r="P697" t="str">
            <v>应付</v>
          </cell>
          <cell r="Q697" t="str">
            <v>元</v>
          </cell>
          <cell r="R697" t="str">
            <v>应付5000元</v>
          </cell>
        </row>
        <row r="698">
          <cell r="A698" t="str">
            <v>S513186</v>
          </cell>
          <cell r="B698" t="str">
            <v>河北航天信息技术有限公司沧州分公司</v>
          </cell>
        </row>
        <row r="698">
          <cell r="D698" t="str">
            <v>CNY</v>
          </cell>
          <cell r="E698">
            <v>0</v>
          </cell>
          <cell r="F698">
            <v>0</v>
          </cell>
        </row>
        <row r="698">
          <cell r="H698">
            <v>0</v>
          </cell>
          <cell r="I698">
            <v>0</v>
          </cell>
          <cell r="J698">
            <v>0</v>
          </cell>
        </row>
        <row r="698">
          <cell r="L698">
            <v>0</v>
          </cell>
          <cell r="M698">
            <v>0</v>
          </cell>
          <cell r="N698">
            <v>0</v>
          </cell>
          <cell r="O698" t="e">
            <v>#N/A</v>
          </cell>
          <cell r="P698" t="str">
            <v>应付</v>
          </cell>
          <cell r="Q698" t="str">
            <v>元</v>
          </cell>
          <cell r="R698" t="str">
            <v>应付0元</v>
          </cell>
        </row>
        <row r="699">
          <cell r="A699" t="str">
            <v>S513187</v>
          </cell>
          <cell r="B699" t="str">
            <v>黄骅市石港路耀斌机械加工厂</v>
          </cell>
        </row>
        <row r="699">
          <cell r="D699" t="str">
            <v>CNY</v>
          </cell>
          <cell r="E699">
            <v>0</v>
          </cell>
          <cell r="F699">
            <v>0</v>
          </cell>
        </row>
        <row r="699">
          <cell r="H699">
            <v>0</v>
          </cell>
          <cell r="I699">
            <v>0</v>
          </cell>
          <cell r="J699">
            <v>0</v>
          </cell>
        </row>
        <row r="699">
          <cell r="L699">
            <v>0</v>
          </cell>
          <cell r="M699">
            <v>0</v>
          </cell>
          <cell r="N699">
            <v>0</v>
          </cell>
          <cell r="O699" t="str">
            <v>S513187</v>
          </cell>
          <cell r="P699" t="str">
            <v>应付</v>
          </cell>
          <cell r="Q699" t="str">
            <v>元</v>
          </cell>
          <cell r="R699" t="str">
            <v>应付0元</v>
          </cell>
        </row>
        <row r="700">
          <cell r="A700" t="str">
            <v>S513188</v>
          </cell>
          <cell r="B700" t="str">
            <v>黄骅市鸿祥物业管理有限公司</v>
          </cell>
        </row>
        <row r="700">
          <cell r="D700" t="str">
            <v>CNY</v>
          </cell>
          <cell r="E700">
            <v>0</v>
          </cell>
          <cell r="F700">
            <v>0</v>
          </cell>
        </row>
        <row r="700">
          <cell r="H700">
            <v>0</v>
          </cell>
          <cell r="I700">
            <v>0</v>
          </cell>
          <cell r="J700">
            <v>0</v>
          </cell>
        </row>
        <row r="700">
          <cell r="L700">
            <v>0</v>
          </cell>
          <cell r="M700">
            <v>0</v>
          </cell>
          <cell r="N700">
            <v>0</v>
          </cell>
          <cell r="O700" t="e">
            <v>#N/A</v>
          </cell>
          <cell r="P700" t="str">
            <v>应付</v>
          </cell>
          <cell r="Q700" t="str">
            <v>元</v>
          </cell>
          <cell r="R700" t="str">
            <v>应付0元</v>
          </cell>
        </row>
        <row r="701">
          <cell r="A701" t="str">
            <v>S513189</v>
          </cell>
          <cell r="B701" t="str">
            <v>黄骅市嘉哲电脑经营部</v>
          </cell>
        </row>
        <row r="701">
          <cell r="D701" t="str">
            <v>CNY</v>
          </cell>
          <cell r="E701">
            <v>0</v>
          </cell>
          <cell r="F701">
            <v>0</v>
          </cell>
        </row>
        <row r="701">
          <cell r="H701">
            <v>0</v>
          </cell>
          <cell r="I701">
            <v>0</v>
          </cell>
          <cell r="J701">
            <v>0</v>
          </cell>
        </row>
        <row r="701">
          <cell r="L701">
            <v>0</v>
          </cell>
          <cell r="M701">
            <v>0</v>
          </cell>
          <cell r="N701">
            <v>0</v>
          </cell>
          <cell r="O701" t="str">
            <v>S513189</v>
          </cell>
          <cell r="P701" t="str">
            <v>应付</v>
          </cell>
          <cell r="Q701" t="str">
            <v>元</v>
          </cell>
          <cell r="R701" t="str">
            <v>应付0元</v>
          </cell>
        </row>
        <row r="702">
          <cell r="A702" t="str">
            <v>S513190</v>
          </cell>
          <cell r="B702" t="str">
            <v>沧州直聘通信息技术有限公司</v>
          </cell>
        </row>
        <row r="702">
          <cell r="D702" t="str">
            <v>CNY</v>
          </cell>
          <cell r="E702">
            <v>0</v>
          </cell>
          <cell r="F702">
            <v>0</v>
          </cell>
        </row>
        <row r="702">
          <cell r="H702">
            <v>0</v>
          </cell>
          <cell r="I702">
            <v>0</v>
          </cell>
          <cell r="J702">
            <v>0</v>
          </cell>
        </row>
        <row r="702">
          <cell r="L702">
            <v>0</v>
          </cell>
          <cell r="M702">
            <v>0</v>
          </cell>
          <cell r="N702">
            <v>0</v>
          </cell>
          <cell r="O702" t="str">
            <v>S513190</v>
          </cell>
          <cell r="P702" t="str">
            <v>应付</v>
          </cell>
          <cell r="Q702" t="str">
            <v>元</v>
          </cell>
          <cell r="R702" t="str">
            <v>应付0元</v>
          </cell>
        </row>
        <row r="703">
          <cell r="A703" t="str">
            <v>S513191</v>
          </cell>
          <cell r="B703" t="str">
            <v>黄骅市每搜网络技术有限公司</v>
          </cell>
        </row>
        <row r="703">
          <cell r="D703" t="str">
            <v>CNY</v>
          </cell>
          <cell r="E703">
            <v>0</v>
          </cell>
          <cell r="F703">
            <v>0</v>
          </cell>
        </row>
        <row r="703">
          <cell r="H703">
            <v>0</v>
          </cell>
          <cell r="I703">
            <v>0</v>
          </cell>
          <cell r="J703">
            <v>0</v>
          </cell>
        </row>
        <row r="703">
          <cell r="L703">
            <v>0</v>
          </cell>
          <cell r="M703">
            <v>0</v>
          </cell>
          <cell r="N703">
            <v>0</v>
          </cell>
          <cell r="O703" t="str">
            <v>S513191</v>
          </cell>
          <cell r="P703" t="str">
            <v>应付</v>
          </cell>
          <cell r="Q703" t="str">
            <v>元</v>
          </cell>
          <cell r="R703" t="str">
            <v>应付0元</v>
          </cell>
        </row>
        <row r="704">
          <cell r="A704" t="str">
            <v>S513192</v>
          </cell>
          <cell r="B704" t="str">
            <v>沧州竹禾建筑工程有限公司</v>
          </cell>
        </row>
        <row r="704">
          <cell r="D704" t="str">
            <v>CNY</v>
          </cell>
          <cell r="E704">
            <v>0</v>
          </cell>
          <cell r="F704">
            <v>0</v>
          </cell>
        </row>
        <row r="704">
          <cell r="H704">
            <v>0</v>
          </cell>
          <cell r="I704">
            <v>0</v>
          </cell>
          <cell r="J704">
            <v>0</v>
          </cell>
        </row>
        <row r="704">
          <cell r="L704">
            <v>0</v>
          </cell>
          <cell r="M704">
            <v>0</v>
          </cell>
          <cell r="N704">
            <v>0</v>
          </cell>
          <cell r="O704" t="str">
            <v>S513192</v>
          </cell>
          <cell r="P704" t="str">
            <v>应付</v>
          </cell>
          <cell r="Q704" t="str">
            <v>元</v>
          </cell>
          <cell r="R704" t="str">
            <v>应付0元</v>
          </cell>
        </row>
        <row r="705">
          <cell r="A705" t="str">
            <v>S513193</v>
          </cell>
          <cell r="B705" t="str">
            <v>河北奥乐环保机械制造有限公司</v>
          </cell>
        </row>
        <row r="705">
          <cell r="D705" t="str">
            <v>CNY</v>
          </cell>
          <cell r="E705">
            <v>0</v>
          </cell>
          <cell r="F705">
            <v>0</v>
          </cell>
        </row>
        <row r="705">
          <cell r="H705">
            <v>0</v>
          </cell>
          <cell r="I705">
            <v>0</v>
          </cell>
          <cell r="J705">
            <v>0</v>
          </cell>
        </row>
        <row r="705">
          <cell r="L705">
            <v>0</v>
          </cell>
          <cell r="M705">
            <v>0</v>
          </cell>
          <cell r="N705">
            <v>0</v>
          </cell>
          <cell r="O705" t="str">
            <v>S513193</v>
          </cell>
          <cell r="P705" t="str">
            <v>应付</v>
          </cell>
          <cell r="Q705" t="str">
            <v>元</v>
          </cell>
          <cell r="R705" t="str">
            <v>应付0元</v>
          </cell>
        </row>
        <row r="706">
          <cell r="A706" t="str">
            <v>S513194</v>
          </cell>
          <cell r="B706" t="str">
            <v>黄骅市兴阳机床设备经销处</v>
          </cell>
        </row>
        <row r="706">
          <cell r="D706" t="str">
            <v>CNY</v>
          </cell>
          <cell r="E706">
            <v>0</v>
          </cell>
          <cell r="F706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</row>
        <row r="706">
          <cell r="L706">
            <v>0</v>
          </cell>
          <cell r="M706">
            <v>0</v>
          </cell>
          <cell r="N706">
            <v>0</v>
          </cell>
          <cell r="O706" t="str">
            <v>S513194</v>
          </cell>
          <cell r="P706" t="str">
            <v>应付</v>
          </cell>
          <cell r="Q706" t="str">
            <v>元</v>
          </cell>
          <cell r="R706" t="str">
            <v>应付0元</v>
          </cell>
        </row>
        <row r="707">
          <cell r="A707" t="str">
            <v>S513195</v>
          </cell>
          <cell r="B707" t="str">
            <v>南皮县恩杰五金制造有限公司</v>
          </cell>
        </row>
        <row r="707">
          <cell r="D707" t="str">
            <v>CNY</v>
          </cell>
          <cell r="E707">
            <v>0</v>
          </cell>
          <cell r="F707">
            <v>0</v>
          </cell>
        </row>
        <row r="707">
          <cell r="H707">
            <v>0</v>
          </cell>
          <cell r="I707">
            <v>0</v>
          </cell>
          <cell r="J707">
            <v>0</v>
          </cell>
        </row>
        <row r="707">
          <cell r="L707">
            <v>0</v>
          </cell>
          <cell r="M707">
            <v>0</v>
          </cell>
          <cell r="N707">
            <v>0</v>
          </cell>
          <cell r="O707" t="str">
            <v>S513195</v>
          </cell>
          <cell r="P707" t="str">
            <v>应付</v>
          </cell>
          <cell r="Q707" t="str">
            <v>元</v>
          </cell>
          <cell r="R707" t="str">
            <v>应付0元</v>
          </cell>
        </row>
        <row r="708">
          <cell r="A708" t="str">
            <v>S513196</v>
          </cell>
          <cell r="B708" t="str">
            <v>河北宁昌律师事务所</v>
          </cell>
        </row>
        <row r="708">
          <cell r="D708" t="str">
            <v>CNY</v>
          </cell>
          <cell r="E708">
            <v>0</v>
          </cell>
          <cell r="F708">
            <v>0</v>
          </cell>
        </row>
        <row r="708">
          <cell r="H708">
            <v>0</v>
          </cell>
          <cell r="I708">
            <v>0</v>
          </cell>
          <cell r="J708">
            <v>0</v>
          </cell>
        </row>
        <row r="708">
          <cell r="L708">
            <v>0</v>
          </cell>
          <cell r="M708">
            <v>0</v>
          </cell>
          <cell r="N708">
            <v>0</v>
          </cell>
          <cell r="O708" t="str">
            <v>S513196</v>
          </cell>
          <cell r="P708" t="str">
            <v>应付</v>
          </cell>
          <cell r="Q708" t="str">
            <v>元</v>
          </cell>
          <cell r="R708" t="str">
            <v>应付0元</v>
          </cell>
        </row>
        <row r="709">
          <cell r="A709" t="str">
            <v>S513197</v>
          </cell>
          <cell r="B709" t="str">
            <v>沧州正熙人力资源服务有限公司</v>
          </cell>
        </row>
        <row r="709">
          <cell r="D709" t="str">
            <v>CNY</v>
          </cell>
          <cell r="E709">
            <v>0</v>
          </cell>
          <cell r="F709">
            <v>0</v>
          </cell>
        </row>
        <row r="709">
          <cell r="H709">
            <v>0</v>
          </cell>
          <cell r="I709">
            <v>0</v>
          </cell>
          <cell r="J709">
            <v>0</v>
          </cell>
        </row>
        <row r="709">
          <cell r="L709">
            <v>0</v>
          </cell>
          <cell r="M709">
            <v>0</v>
          </cell>
          <cell r="N709">
            <v>0</v>
          </cell>
          <cell r="O709" t="str">
            <v>S513197</v>
          </cell>
          <cell r="P709" t="str">
            <v>应付</v>
          </cell>
          <cell r="Q709" t="str">
            <v>元</v>
          </cell>
          <cell r="R709" t="str">
            <v>应付0元</v>
          </cell>
        </row>
        <row r="710">
          <cell r="A710" t="str">
            <v>S513198</v>
          </cell>
          <cell r="B710" t="str">
            <v>河北宇通特种胶管有限公司</v>
          </cell>
        </row>
        <row r="710">
          <cell r="D710" t="str">
            <v>CNY</v>
          </cell>
          <cell r="E710">
            <v>0</v>
          </cell>
          <cell r="F710">
            <v>0</v>
          </cell>
        </row>
        <row r="710">
          <cell r="H710">
            <v>0</v>
          </cell>
          <cell r="I710">
            <v>0</v>
          </cell>
          <cell r="J710">
            <v>0</v>
          </cell>
        </row>
        <row r="710">
          <cell r="L710">
            <v>0</v>
          </cell>
          <cell r="M710">
            <v>0</v>
          </cell>
          <cell r="N710">
            <v>0</v>
          </cell>
          <cell r="O710" t="str">
            <v>S513198</v>
          </cell>
          <cell r="P710" t="str">
            <v>应付</v>
          </cell>
          <cell r="Q710" t="str">
            <v>元</v>
          </cell>
          <cell r="R710" t="str">
            <v>应付0元</v>
          </cell>
        </row>
        <row r="711">
          <cell r="A711" t="str">
            <v>S513199</v>
          </cell>
          <cell r="B711" t="str">
            <v>黄骅市翼华工程机械租赁有限公司</v>
          </cell>
        </row>
        <row r="711">
          <cell r="D711" t="str">
            <v>CNY</v>
          </cell>
          <cell r="E711">
            <v>0</v>
          </cell>
          <cell r="F711">
            <v>0</v>
          </cell>
        </row>
        <row r="711">
          <cell r="H711">
            <v>0</v>
          </cell>
          <cell r="I711">
            <v>0</v>
          </cell>
          <cell r="J711">
            <v>0</v>
          </cell>
        </row>
        <row r="711">
          <cell r="L711">
            <v>0</v>
          </cell>
          <cell r="M711">
            <v>0</v>
          </cell>
          <cell r="N711">
            <v>0</v>
          </cell>
          <cell r="O711" t="str">
            <v>S513199</v>
          </cell>
          <cell r="P711" t="str">
            <v>应付</v>
          </cell>
          <cell r="Q711" t="str">
            <v>元</v>
          </cell>
          <cell r="R711" t="str">
            <v>应付0元</v>
          </cell>
        </row>
        <row r="712">
          <cell r="A712" t="str">
            <v>S513200</v>
          </cell>
          <cell r="B712" t="str">
            <v>沧州烽源人力资源服务有限公司</v>
          </cell>
        </row>
        <row r="712">
          <cell r="D712" t="str">
            <v>CNY</v>
          </cell>
          <cell r="E712">
            <v>0</v>
          </cell>
          <cell r="F712">
            <v>43726.59</v>
          </cell>
        </row>
        <row r="712">
          <cell r="H712">
            <v>43726.59</v>
          </cell>
          <cell r="I712">
            <v>4.372659</v>
          </cell>
          <cell r="J712">
            <v>43726.59</v>
          </cell>
        </row>
        <row r="712">
          <cell r="L712">
            <v>0</v>
          </cell>
          <cell r="M712">
            <v>0</v>
          </cell>
          <cell r="N712">
            <v>0</v>
          </cell>
          <cell r="O712" t="str">
            <v>S513200</v>
          </cell>
          <cell r="P712" t="str">
            <v>应付</v>
          </cell>
          <cell r="Q712" t="str">
            <v>元</v>
          </cell>
          <cell r="R712" t="str">
            <v>应付0元</v>
          </cell>
        </row>
        <row r="713">
          <cell r="A713" t="str">
            <v>S513202</v>
          </cell>
          <cell r="B713" t="str">
            <v>中节能（黄骅）环保能源有限公司</v>
          </cell>
        </row>
        <row r="713">
          <cell r="D713" t="str">
            <v>CNY</v>
          </cell>
          <cell r="E713">
            <v>0</v>
          </cell>
          <cell r="F713">
            <v>0</v>
          </cell>
        </row>
        <row r="713">
          <cell r="H713">
            <v>0</v>
          </cell>
          <cell r="I713">
            <v>0</v>
          </cell>
          <cell r="J713">
            <v>0</v>
          </cell>
        </row>
        <row r="713">
          <cell r="L713">
            <v>0</v>
          </cell>
          <cell r="M713">
            <v>0</v>
          </cell>
          <cell r="N713">
            <v>0</v>
          </cell>
          <cell r="O713" t="str">
            <v>S513202</v>
          </cell>
          <cell r="P713" t="str">
            <v>应付</v>
          </cell>
          <cell r="Q713" t="str">
            <v>元</v>
          </cell>
          <cell r="R713" t="str">
            <v>应付0元</v>
          </cell>
        </row>
        <row r="714">
          <cell r="A714" t="str">
            <v>S513203</v>
          </cell>
          <cell r="B714" t="str">
            <v>威县顺航汽车维修有限公司</v>
          </cell>
        </row>
        <row r="714">
          <cell r="D714" t="str">
            <v>CNY</v>
          </cell>
          <cell r="E714">
            <v>0</v>
          </cell>
          <cell r="F714">
            <v>510</v>
          </cell>
        </row>
        <row r="714">
          <cell r="H714">
            <v>510</v>
          </cell>
          <cell r="I714">
            <v>0.051</v>
          </cell>
          <cell r="J714">
            <v>510</v>
          </cell>
        </row>
        <row r="714">
          <cell r="L714">
            <v>0</v>
          </cell>
          <cell r="M714">
            <v>0</v>
          </cell>
          <cell r="N714">
            <v>0</v>
          </cell>
          <cell r="O714" t="str">
            <v>S513203</v>
          </cell>
          <cell r="P714" t="str">
            <v>应付</v>
          </cell>
          <cell r="Q714" t="str">
            <v>元</v>
          </cell>
          <cell r="R714" t="str">
            <v>应付0元</v>
          </cell>
        </row>
        <row r="715">
          <cell r="A715" t="str">
            <v>s513206</v>
          </cell>
          <cell r="B715" t="str">
            <v>中贵天建（北京）建设集团有限公司黄骅分公司</v>
          </cell>
        </row>
        <row r="715">
          <cell r="D715" t="str">
            <v>CNY</v>
          </cell>
          <cell r="E715">
            <v>-7730</v>
          </cell>
          <cell r="F715">
            <v>0</v>
          </cell>
        </row>
        <row r="715">
          <cell r="H715">
            <v>0</v>
          </cell>
          <cell r="I715">
            <v>0</v>
          </cell>
          <cell r="J715">
            <v>0</v>
          </cell>
        </row>
        <row r="715">
          <cell r="L715">
            <v>-7730</v>
          </cell>
          <cell r="M715">
            <v>7730</v>
          </cell>
          <cell r="N715">
            <v>0.773</v>
          </cell>
          <cell r="O715" t="str">
            <v>s513206</v>
          </cell>
          <cell r="P715" t="str">
            <v>应付</v>
          </cell>
          <cell r="Q715" t="str">
            <v>元</v>
          </cell>
          <cell r="R715" t="str">
            <v>应付7730元</v>
          </cell>
        </row>
        <row r="716">
          <cell r="A716" t="str">
            <v>S513207</v>
          </cell>
          <cell r="B716" t="str">
            <v>信誉楼百货集团有限公司黄骅信誉楼旗舰店</v>
          </cell>
        </row>
        <row r="716">
          <cell r="D716" t="str">
            <v>CNY</v>
          </cell>
          <cell r="E716">
            <v>100000</v>
          </cell>
          <cell r="F716">
            <v>0</v>
          </cell>
        </row>
        <row r="716">
          <cell r="H716">
            <v>0</v>
          </cell>
          <cell r="I716">
            <v>0</v>
          </cell>
          <cell r="J716">
            <v>0</v>
          </cell>
        </row>
        <row r="716">
          <cell r="L716">
            <v>100000</v>
          </cell>
          <cell r="M716">
            <v>-100000</v>
          </cell>
          <cell r="N716">
            <v>-10</v>
          </cell>
          <cell r="O716" t="str">
            <v>S513207</v>
          </cell>
          <cell r="P716" t="str">
            <v>应付</v>
          </cell>
          <cell r="Q716" t="str">
            <v>元</v>
          </cell>
          <cell r="R716" t="str">
            <v>应付-100000元</v>
          </cell>
        </row>
        <row r="717">
          <cell r="A717" t="str">
            <v>S513208</v>
          </cell>
          <cell r="B717" t="str">
            <v>廊坊华文机电设备有限公司</v>
          </cell>
        </row>
        <row r="717">
          <cell r="D717" t="str">
            <v>CNY</v>
          </cell>
          <cell r="E717">
            <v>0</v>
          </cell>
          <cell r="F717">
            <v>0</v>
          </cell>
        </row>
        <row r="717">
          <cell r="H717">
            <v>0</v>
          </cell>
          <cell r="I717">
            <v>0</v>
          </cell>
          <cell r="J717">
            <v>0</v>
          </cell>
        </row>
        <row r="717">
          <cell r="L717">
            <v>0</v>
          </cell>
          <cell r="M717">
            <v>0</v>
          </cell>
          <cell r="N717">
            <v>0</v>
          </cell>
          <cell r="O717" t="str">
            <v>S513208</v>
          </cell>
          <cell r="P717" t="str">
            <v>应付</v>
          </cell>
          <cell r="Q717" t="str">
            <v>元</v>
          </cell>
          <cell r="R717" t="str">
            <v>应付0元</v>
          </cell>
        </row>
        <row r="718">
          <cell r="A718" t="str">
            <v>S513209</v>
          </cell>
          <cell r="B718" t="str">
            <v>黄骅市盛腾广告有限公司</v>
          </cell>
        </row>
        <row r="718">
          <cell r="D718" t="str">
            <v>CNY</v>
          </cell>
          <cell r="E718">
            <v>0</v>
          </cell>
          <cell r="F718">
            <v>0</v>
          </cell>
        </row>
        <row r="718">
          <cell r="H718">
            <v>0</v>
          </cell>
          <cell r="I718">
            <v>0</v>
          </cell>
          <cell r="J718">
            <v>0</v>
          </cell>
        </row>
        <row r="718">
          <cell r="L718">
            <v>0</v>
          </cell>
          <cell r="M718">
            <v>0</v>
          </cell>
          <cell r="N718">
            <v>0</v>
          </cell>
          <cell r="O718" t="str">
            <v>S513209</v>
          </cell>
          <cell r="P718" t="str">
            <v>应付</v>
          </cell>
          <cell r="Q718" t="str">
            <v>元</v>
          </cell>
          <cell r="R718" t="str">
            <v>应付0元</v>
          </cell>
        </row>
        <row r="719">
          <cell r="A719" t="str">
            <v>S513210</v>
          </cell>
          <cell r="B719" t="str">
            <v>锦泰财产保险股份有限公司河北分公司</v>
          </cell>
        </row>
        <row r="719">
          <cell r="D719" t="str">
            <v>CNY</v>
          </cell>
          <cell r="E719">
            <v>0</v>
          </cell>
          <cell r="F719">
            <v>0</v>
          </cell>
        </row>
        <row r="719">
          <cell r="H719">
            <v>0</v>
          </cell>
          <cell r="I719">
            <v>0</v>
          </cell>
          <cell r="J719">
            <v>0</v>
          </cell>
        </row>
        <row r="719">
          <cell r="L719">
            <v>0</v>
          </cell>
          <cell r="M719">
            <v>0</v>
          </cell>
          <cell r="N719">
            <v>0</v>
          </cell>
          <cell r="O719" t="str">
            <v>S513210</v>
          </cell>
          <cell r="P719" t="str">
            <v>应付</v>
          </cell>
          <cell r="Q719" t="str">
            <v>元</v>
          </cell>
          <cell r="R719" t="str">
            <v>应付0元</v>
          </cell>
        </row>
        <row r="720">
          <cell r="A720" t="str">
            <v>S513214</v>
          </cell>
          <cell r="B720" t="str">
            <v>黄骅市渤海路绿林园艺工程部</v>
          </cell>
        </row>
        <row r="720">
          <cell r="D720" t="str">
            <v>CNY</v>
          </cell>
          <cell r="E720">
            <v>-732.5</v>
          </cell>
          <cell r="F720">
            <v>0</v>
          </cell>
        </row>
        <row r="720">
          <cell r="H720">
            <v>0</v>
          </cell>
          <cell r="I720">
            <v>0</v>
          </cell>
          <cell r="J720">
            <v>0</v>
          </cell>
        </row>
        <row r="720">
          <cell r="L720">
            <v>-732.5</v>
          </cell>
          <cell r="M720">
            <v>732.5</v>
          </cell>
          <cell r="N720">
            <v>0.07325</v>
          </cell>
          <cell r="O720" t="str">
            <v>S513214</v>
          </cell>
          <cell r="P720" t="str">
            <v>应付</v>
          </cell>
          <cell r="Q720" t="str">
            <v>元</v>
          </cell>
          <cell r="R720" t="str">
            <v>应付732.5元</v>
          </cell>
        </row>
        <row r="721">
          <cell r="A721" t="str">
            <v>S513215</v>
          </cell>
          <cell r="B721" t="str">
            <v>黄骅市金诚模具厂</v>
          </cell>
        </row>
        <row r="721">
          <cell r="D721" t="str">
            <v>CNY</v>
          </cell>
          <cell r="E721">
            <v>0</v>
          </cell>
          <cell r="F721">
            <v>0</v>
          </cell>
        </row>
        <row r="721">
          <cell r="H721">
            <v>0</v>
          </cell>
          <cell r="I721">
            <v>0</v>
          </cell>
          <cell r="J721">
            <v>0</v>
          </cell>
        </row>
        <row r="721">
          <cell r="L721">
            <v>0</v>
          </cell>
          <cell r="M721">
            <v>0</v>
          </cell>
          <cell r="N721">
            <v>0</v>
          </cell>
          <cell r="O721" t="str">
            <v>S513215</v>
          </cell>
          <cell r="P721" t="str">
            <v>应付</v>
          </cell>
          <cell r="Q721" t="str">
            <v>元</v>
          </cell>
          <cell r="R721" t="str">
            <v>应付0元</v>
          </cell>
        </row>
        <row r="722">
          <cell r="A722" t="str">
            <v>S513221</v>
          </cell>
          <cell r="B722" t="str">
            <v>沧州骏臣金属材料销售有限公司</v>
          </cell>
        </row>
        <row r="722">
          <cell r="D722" t="str">
            <v>CNY</v>
          </cell>
          <cell r="E722">
            <v>0</v>
          </cell>
          <cell r="F722">
            <v>0</v>
          </cell>
        </row>
        <row r="722">
          <cell r="H722">
            <v>0</v>
          </cell>
          <cell r="I722">
            <v>0</v>
          </cell>
          <cell r="J722">
            <v>0</v>
          </cell>
        </row>
        <row r="722">
          <cell r="L722">
            <v>0</v>
          </cell>
          <cell r="M722">
            <v>0</v>
          </cell>
          <cell r="N722">
            <v>0</v>
          </cell>
          <cell r="O722" t="str">
            <v>S513221</v>
          </cell>
          <cell r="P722" t="str">
            <v>应付</v>
          </cell>
          <cell r="Q722" t="str">
            <v>元</v>
          </cell>
          <cell r="R722" t="str">
            <v>应付0元</v>
          </cell>
        </row>
        <row r="723">
          <cell r="A723" t="str">
            <v>S513222</v>
          </cell>
          <cell r="B723" t="str">
            <v>沧州君泰包装制品有限公司 </v>
          </cell>
        </row>
        <row r="723">
          <cell r="D723" t="str">
            <v>CNY</v>
          </cell>
          <cell r="E723">
            <v>-122012.91</v>
          </cell>
          <cell r="F723">
            <v>0</v>
          </cell>
        </row>
        <row r="723">
          <cell r="H723">
            <v>0</v>
          </cell>
          <cell r="I723">
            <v>0</v>
          </cell>
          <cell r="J723">
            <v>0</v>
          </cell>
        </row>
        <row r="723">
          <cell r="L723">
            <v>-122012.91</v>
          </cell>
          <cell r="M723">
            <v>122012.91</v>
          </cell>
          <cell r="N723">
            <v>12.201291</v>
          </cell>
          <cell r="O723" t="str">
            <v>S513222</v>
          </cell>
          <cell r="P723" t="str">
            <v>应付</v>
          </cell>
          <cell r="Q723" t="str">
            <v>元</v>
          </cell>
          <cell r="R723" t="str">
            <v>应付122012.91元</v>
          </cell>
        </row>
        <row r="724">
          <cell r="A724" t="str">
            <v>S513224</v>
          </cell>
          <cell r="B724" t="str">
            <v>阳光财产保险股份有限公司石家庄中心支公司</v>
          </cell>
        </row>
        <row r="724">
          <cell r="D724" t="str">
            <v>CNY</v>
          </cell>
          <cell r="E724">
            <v>0</v>
          </cell>
          <cell r="F724">
            <v>0</v>
          </cell>
        </row>
        <row r="724">
          <cell r="H724">
            <v>0</v>
          </cell>
          <cell r="I724">
            <v>0</v>
          </cell>
          <cell r="J724">
            <v>0</v>
          </cell>
        </row>
        <row r="724">
          <cell r="L724">
            <v>0</v>
          </cell>
          <cell r="M724">
            <v>0</v>
          </cell>
          <cell r="N724">
            <v>0</v>
          </cell>
          <cell r="O724" t="e">
            <v>#N/A</v>
          </cell>
          <cell r="P724" t="str">
            <v>应付</v>
          </cell>
          <cell r="Q724" t="str">
            <v>元</v>
          </cell>
          <cell r="R724" t="str">
            <v>应付0元</v>
          </cell>
        </row>
        <row r="725">
          <cell r="A725" t="str">
            <v>S513225</v>
          </cell>
          <cell r="B725" t="str">
            <v>黄骅市锦绣制衣部</v>
          </cell>
        </row>
        <row r="725">
          <cell r="D725" t="str">
            <v>CNY</v>
          </cell>
          <cell r="E725">
            <v>0</v>
          </cell>
          <cell r="F725">
            <v>37470</v>
          </cell>
        </row>
        <row r="725">
          <cell r="H725">
            <v>37470</v>
          </cell>
          <cell r="I725">
            <v>3.747</v>
          </cell>
          <cell r="J725">
            <v>37470</v>
          </cell>
        </row>
        <row r="725">
          <cell r="L725">
            <v>0</v>
          </cell>
          <cell r="M725">
            <v>0</v>
          </cell>
          <cell r="N725">
            <v>0</v>
          </cell>
          <cell r="O725" t="str">
            <v>S513225</v>
          </cell>
          <cell r="P725" t="str">
            <v>应付</v>
          </cell>
          <cell r="Q725" t="str">
            <v>元</v>
          </cell>
          <cell r="R725" t="str">
            <v>应付0元</v>
          </cell>
        </row>
        <row r="726">
          <cell r="A726" t="str">
            <v>S513226</v>
          </cell>
          <cell r="B726" t="str">
            <v>黄骅市沧鑫商贸有限公司</v>
          </cell>
        </row>
        <row r="726">
          <cell r="D726" t="str">
            <v>CNY</v>
          </cell>
          <cell r="E726">
            <v>0</v>
          </cell>
          <cell r="F726">
            <v>0</v>
          </cell>
        </row>
        <row r="726">
          <cell r="H726">
            <v>0</v>
          </cell>
          <cell r="I726">
            <v>0</v>
          </cell>
          <cell r="J726">
            <v>0</v>
          </cell>
        </row>
        <row r="726">
          <cell r="L726">
            <v>0</v>
          </cell>
          <cell r="M726">
            <v>0</v>
          </cell>
          <cell r="N726">
            <v>0</v>
          </cell>
          <cell r="O726" t="e">
            <v>#N/A</v>
          </cell>
          <cell r="P726" t="str">
            <v>应付</v>
          </cell>
          <cell r="Q726" t="str">
            <v>元</v>
          </cell>
          <cell r="R726" t="str">
            <v>应付0元</v>
          </cell>
        </row>
        <row r="727">
          <cell r="A727" t="str">
            <v>S513228</v>
          </cell>
          <cell r="B727" t="str">
            <v>河北省特种设备监督检验研究院沧州分院</v>
          </cell>
        </row>
        <row r="727">
          <cell r="D727" t="str">
            <v>CNY</v>
          </cell>
          <cell r="E727">
            <v>0</v>
          </cell>
          <cell r="F727">
            <v>0</v>
          </cell>
        </row>
        <row r="727">
          <cell r="H727">
            <v>0</v>
          </cell>
          <cell r="I727">
            <v>0</v>
          </cell>
          <cell r="J727">
            <v>0</v>
          </cell>
        </row>
        <row r="727">
          <cell r="L727">
            <v>0</v>
          </cell>
          <cell r="M727">
            <v>0</v>
          </cell>
          <cell r="N727">
            <v>0</v>
          </cell>
          <cell r="O727" t="e">
            <v>#N/A</v>
          </cell>
          <cell r="P727" t="str">
            <v>应付</v>
          </cell>
          <cell r="Q727" t="str">
            <v>元</v>
          </cell>
          <cell r="R727" t="str">
            <v>应付0元</v>
          </cell>
        </row>
        <row r="728">
          <cell r="A728" t="str">
            <v>S513230</v>
          </cell>
          <cell r="B728" t="str">
            <v>黄骅市点动互娱信息技术有限公司</v>
          </cell>
        </row>
        <row r="728">
          <cell r="D728" t="str">
            <v>CNY</v>
          </cell>
          <cell r="E728">
            <v>0</v>
          </cell>
          <cell r="F728">
            <v>8137.08</v>
          </cell>
        </row>
        <row r="728">
          <cell r="H728">
            <v>8137.08</v>
          </cell>
          <cell r="I728">
            <v>0.813708</v>
          </cell>
          <cell r="J728">
            <v>8137.08</v>
          </cell>
        </row>
        <row r="728">
          <cell r="L728">
            <v>0</v>
          </cell>
          <cell r="M728">
            <v>0</v>
          </cell>
          <cell r="N728">
            <v>0</v>
          </cell>
          <cell r="O728" t="str">
            <v>S513230</v>
          </cell>
          <cell r="P728" t="str">
            <v>应付</v>
          </cell>
          <cell r="Q728" t="str">
            <v>元</v>
          </cell>
          <cell r="R728" t="str">
            <v>应付0元</v>
          </cell>
        </row>
        <row r="729">
          <cell r="A729" t="str">
            <v>S513231</v>
          </cell>
          <cell r="B729" t="str">
            <v>沧州渤海新区欣智恒科技有限公司</v>
          </cell>
        </row>
        <row r="729">
          <cell r="D729" t="str">
            <v>CNY</v>
          </cell>
          <cell r="E729">
            <v>-800</v>
          </cell>
          <cell r="F729">
            <v>0</v>
          </cell>
        </row>
        <row r="729">
          <cell r="H729">
            <v>0</v>
          </cell>
          <cell r="I729">
            <v>0</v>
          </cell>
          <cell r="J729">
            <v>0</v>
          </cell>
        </row>
        <row r="729">
          <cell r="L729">
            <v>-800</v>
          </cell>
          <cell r="M729">
            <v>800</v>
          </cell>
          <cell r="N729">
            <v>0.08</v>
          </cell>
          <cell r="O729" t="str">
            <v>S513231</v>
          </cell>
          <cell r="P729" t="str">
            <v>应付</v>
          </cell>
          <cell r="Q729" t="str">
            <v>元</v>
          </cell>
          <cell r="R729" t="str">
            <v>应付800元</v>
          </cell>
        </row>
        <row r="730">
          <cell r="A730" t="str">
            <v>S513232</v>
          </cell>
          <cell r="B730" t="str">
            <v>慧迪智联(河北)企业管理咨询有限公司</v>
          </cell>
        </row>
        <row r="730">
          <cell r="D730" t="str">
            <v>CNY</v>
          </cell>
          <cell r="E730">
            <v>0</v>
          </cell>
          <cell r="F730">
            <v>0</v>
          </cell>
        </row>
        <row r="730">
          <cell r="H730">
            <v>0</v>
          </cell>
          <cell r="I730">
            <v>0</v>
          </cell>
          <cell r="J730">
            <v>0</v>
          </cell>
        </row>
        <row r="730">
          <cell r="L730">
            <v>0</v>
          </cell>
          <cell r="M730">
            <v>0</v>
          </cell>
          <cell r="N730">
            <v>0</v>
          </cell>
          <cell r="O730" t="str">
            <v>S513232</v>
          </cell>
          <cell r="P730" t="str">
            <v>应付</v>
          </cell>
          <cell r="Q730" t="str">
            <v>元</v>
          </cell>
          <cell r="R730" t="str">
            <v>应付0元</v>
          </cell>
        </row>
        <row r="731">
          <cell r="A731" t="str">
            <v>S513233</v>
          </cell>
          <cell r="B731" t="str">
            <v>沧州辉骏建筑安装工程有限公司</v>
          </cell>
        </row>
        <row r="731">
          <cell r="D731" t="str">
            <v>CNY</v>
          </cell>
          <cell r="E731">
            <v>-1095</v>
          </cell>
          <cell r="F731">
            <v>0</v>
          </cell>
        </row>
        <row r="731">
          <cell r="H731">
            <v>0</v>
          </cell>
          <cell r="I731">
            <v>0</v>
          </cell>
          <cell r="J731">
            <v>0</v>
          </cell>
        </row>
        <row r="731">
          <cell r="L731">
            <v>-1095</v>
          </cell>
          <cell r="M731">
            <v>1095</v>
          </cell>
          <cell r="N731">
            <v>0.1095</v>
          </cell>
          <cell r="O731" t="str">
            <v>S513233</v>
          </cell>
          <cell r="P731" t="str">
            <v>应付</v>
          </cell>
          <cell r="Q731" t="str">
            <v>元</v>
          </cell>
          <cell r="R731" t="str">
            <v>应付1095元</v>
          </cell>
        </row>
        <row r="732">
          <cell r="A732" t="str">
            <v>S513234</v>
          </cell>
          <cell r="B732" t="str">
            <v>黄骅市渤新环保科技有限公司</v>
          </cell>
        </row>
        <row r="732">
          <cell r="D732" t="str">
            <v>CNY</v>
          </cell>
          <cell r="E732">
            <v>-35000</v>
          </cell>
          <cell r="F732">
            <v>0</v>
          </cell>
        </row>
        <row r="732">
          <cell r="H732">
            <v>0</v>
          </cell>
          <cell r="I732">
            <v>0</v>
          </cell>
          <cell r="J732">
            <v>0</v>
          </cell>
        </row>
        <row r="732">
          <cell r="L732">
            <v>-35000</v>
          </cell>
          <cell r="M732">
            <v>35000</v>
          </cell>
          <cell r="N732">
            <v>3.5</v>
          </cell>
          <cell r="O732" t="str">
            <v>S513234</v>
          </cell>
          <cell r="P732" t="str">
            <v>应付</v>
          </cell>
          <cell r="Q732" t="str">
            <v>元</v>
          </cell>
          <cell r="R732" t="str">
            <v>应付35000元</v>
          </cell>
        </row>
        <row r="733">
          <cell r="A733" t="str">
            <v>S513235</v>
          </cell>
          <cell r="B733" t="str">
            <v>封云娥</v>
          </cell>
        </row>
        <row r="733">
          <cell r="D733" t="str">
            <v>CNY</v>
          </cell>
          <cell r="E733">
            <v>-532</v>
          </cell>
          <cell r="F733">
            <v>532</v>
          </cell>
        </row>
        <row r="733">
          <cell r="H733">
            <v>532</v>
          </cell>
          <cell r="I733">
            <v>0.0532</v>
          </cell>
          <cell r="J733">
            <v>220</v>
          </cell>
        </row>
        <row r="733">
          <cell r="L733">
            <v>-220</v>
          </cell>
          <cell r="M733">
            <v>220</v>
          </cell>
          <cell r="N733">
            <v>0.022</v>
          </cell>
          <cell r="O733" t="str">
            <v>S513235</v>
          </cell>
          <cell r="P733" t="str">
            <v>应付</v>
          </cell>
          <cell r="Q733" t="str">
            <v>元</v>
          </cell>
          <cell r="R733" t="str">
            <v>应付220元</v>
          </cell>
        </row>
        <row r="734">
          <cell r="A734" t="str">
            <v>S513236</v>
          </cell>
          <cell r="B734" t="str">
            <v>河北爱信诺航天信息有限公司沧州分公司</v>
          </cell>
        </row>
        <row r="734">
          <cell r="D734" t="str">
            <v>CNY</v>
          </cell>
          <cell r="E734">
            <v>0</v>
          </cell>
          <cell r="F734">
            <v>0</v>
          </cell>
        </row>
        <row r="734">
          <cell r="H734">
            <v>0</v>
          </cell>
          <cell r="I734">
            <v>0</v>
          </cell>
          <cell r="J734">
            <v>0</v>
          </cell>
        </row>
        <row r="734">
          <cell r="L734">
            <v>0</v>
          </cell>
          <cell r="M734">
            <v>0</v>
          </cell>
          <cell r="N734">
            <v>0</v>
          </cell>
          <cell r="O734" t="str">
            <v>S513236</v>
          </cell>
          <cell r="P734" t="str">
            <v>应付</v>
          </cell>
          <cell r="Q734" t="str">
            <v>元</v>
          </cell>
          <cell r="R734" t="str">
            <v>应付0元</v>
          </cell>
        </row>
        <row r="735">
          <cell r="A735" t="str">
            <v>S513237</v>
          </cell>
          <cell r="B735" t="str">
            <v>黄骅市世航模具厂</v>
          </cell>
        </row>
        <row r="735">
          <cell r="D735" t="str">
            <v>CNY</v>
          </cell>
          <cell r="E735">
            <v>-25850</v>
          </cell>
          <cell r="F735">
            <v>0</v>
          </cell>
        </row>
        <row r="735">
          <cell r="H735">
            <v>0</v>
          </cell>
          <cell r="I735">
            <v>0</v>
          </cell>
          <cell r="J735">
            <v>0</v>
          </cell>
        </row>
        <row r="735">
          <cell r="L735">
            <v>-25850</v>
          </cell>
          <cell r="M735">
            <v>25850</v>
          </cell>
          <cell r="N735">
            <v>2.585</v>
          </cell>
          <cell r="O735" t="str">
            <v>S513237</v>
          </cell>
          <cell r="P735" t="str">
            <v>应付</v>
          </cell>
          <cell r="Q735" t="str">
            <v>元</v>
          </cell>
          <cell r="R735" t="str">
            <v>应付25850元</v>
          </cell>
        </row>
        <row r="736">
          <cell r="A736" t="str">
            <v>S513238</v>
          </cell>
          <cell r="B736" t="str">
            <v>深州市睿盛橡塑制品有限公司</v>
          </cell>
        </row>
        <row r="736">
          <cell r="D736" t="str">
            <v>CNY</v>
          </cell>
          <cell r="E736">
            <v>-96057.62</v>
          </cell>
          <cell r="F736">
            <v>0</v>
          </cell>
        </row>
        <row r="736">
          <cell r="H736">
            <v>0</v>
          </cell>
          <cell r="I736">
            <v>0</v>
          </cell>
          <cell r="J736">
            <v>0</v>
          </cell>
        </row>
        <row r="736">
          <cell r="L736">
            <v>-96057.62</v>
          </cell>
          <cell r="M736">
            <v>96057.62</v>
          </cell>
          <cell r="N736">
            <v>9.605762</v>
          </cell>
          <cell r="O736" t="str">
            <v>S513238</v>
          </cell>
          <cell r="P736" t="str">
            <v>应付</v>
          </cell>
          <cell r="Q736" t="str">
            <v>元</v>
          </cell>
          <cell r="R736" t="str">
            <v>应付96057.62元</v>
          </cell>
        </row>
        <row r="737">
          <cell r="A737" t="str">
            <v>S513240</v>
          </cell>
          <cell r="B737" t="str">
            <v>沧州大乔工程机械销售有限公司</v>
          </cell>
        </row>
        <row r="737">
          <cell r="D737" t="str">
            <v>CNY</v>
          </cell>
          <cell r="E737">
            <v>-50000</v>
          </cell>
          <cell r="F737">
            <v>50000</v>
          </cell>
        </row>
        <row r="737">
          <cell r="H737">
            <v>50000</v>
          </cell>
          <cell r="I737">
            <v>5</v>
          </cell>
          <cell r="J737">
            <v>0</v>
          </cell>
        </row>
        <row r="737">
          <cell r="L737">
            <v>0</v>
          </cell>
          <cell r="M737">
            <v>0</v>
          </cell>
          <cell r="N737">
            <v>0</v>
          </cell>
          <cell r="O737" t="str">
            <v>S513240</v>
          </cell>
          <cell r="P737" t="str">
            <v>应付</v>
          </cell>
          <cell r="Q737" t="str">
            <v>元</v>
          </cell>
          <cell r="R737" t="str">
            <v>应付0元</v>
          </cell>
        </row>
        <row r="738">
          <cell r="A738" t="str">
            <v>S513241</v>
          </cell>
          <cell r="B738" t="str">
            <v>黄骅市新辰环保科技有限公司</v>
          </cell>
        </row>
        <row r="738">
          <cell r="D738" t="str">
            <v>CNY</v>
          </cell>
          <cell r="E738">
            <v>0</v>
          </cell>
          <cell r="F738">
            <v>0</v>
          </cell>
        </row>
        <row r="738">
          <cell r="H738">
            <v>0</v>
          </cell>
          <cell r="I738">
            <v>0</v>
          </cell>
          <cell r="J738">
            <v>0</v>
          </cell>
        </row>
        <row r="738">
          <cell r="L738">
            <v>0</v>
          </cell>
          <cell r="M738">
            <v>0</v>
          </cell>
          <cell r="N738">
            <v>0</v>
          </cell>
          <cell r="O738" t="str">
            <v>S513241</v>
          </cell>
          <cell r="P738" t="str">
            <v>应付</v>
          </cell>
          <cell r="Q738" t="str">
            <v>元</v>
          </cell>
          <cell r="R738" t="str">
            <v>应付0元</v>
          </cell>
        </row>
        <row r="739">
          <cell r="A739" t="str">
            <v>S513242</v>
          </cell>
          <cell r="B739" t="str">
            <v>河北优蓝人力资源服务有限公司</v>
          </cell>
        </row>
        <row r="739">
          <cell r="D739" t="str">
            <v>CNY</v>
          </cell>
          <cell r="E739">
            <v>0</v>
          </cell>
          <cell r="F739">
            <v>0</v>
          </cell>
        </row>
        <row r="739">
          <cell r="H739">
            <v>0</v>
          </cell>
          <cell r="I739">
            <v>0</v>
          </cell>
          <cell r="J739">
            <v>0</v>
          </cell>
        </row>
        <row r="739">
          <cell r="L739">
            <v>0</v>
          </cell>
          <cell r="M739">
            <v>0</v>
          </cell>
          <cell r="N739">
            <v>0</v>
          </cell>
          <cell r="O739" t="e">
            <v>#N/A</v>
          </cell>
          <cell r="P739" t="str">
            <v>应付</v>
          </cell>
          <cell r="Q739" t="str">
            <v>元</v>
          </cell>
          <cell r="R739" t="str">
            <v>应付0元</v>
          </cell>
        </row>
        <row r="740">
          <cell r="A740" t="str">
            <v>S513243</v>
          </cell>
          <cell r="B740" t="str">
            <v>唐山京盟汽车模具科技有限公司</v>
          </cell>
        </row>
        <row r="740">
          <cell r="D740" t="str">
            <v>CNY</v>
          </cell>
          <cell r="E740">
            <v>-130000</v>
          </cell>
          <cell r="F740">
            <v>258000</v>
          </cell>
          <cell r="G740">
            <v>1.2</v>
          </cell>
          <cell r="H740">
            <v>257998.8</v>
          </cell>
          <cell r="I740">
            <v>25.79988</v>
          </cell>
          <cell r="J740">
            <v>154000</v>
          </cell>
        </row>
        <row r="740">
          <cell r="L740">
            <v>-26000</v>
          </cell>
          <cell r="M740">
            <v>26000</v>
          </cell>
          <cell r="N740">
            <v>2.6</v>
          </cell>
          <cell r="O740" t="str">
            <v>S513243</v>
          </cell>
          <cell r="P740" t="str">
            <v>应付</v>
          </cell>
          <cell r="Q740" t="str">
            <v>元</v>
          </cell>
          <cell r="R740" t="str">
            <v>应付26000元</v>
          </cell>
        </row>
        <row r="741">
          <cell r="A741" t="str">
            <v>S513245</v>
          </cell>
          <cell r="B741" t="str">
            <v>黄骅市梦森林花卉经营部</v>
          </cell>
        </row>
        <row r="741">
          <cell r="D741" t="str">
            <v>CNY</v>
          </cell>
          <cell r="E741">
            <v>0</v>
          </cell>
          <cell r="F741">
            <v>1100</v>
          </cell>
        </row>
        <row r="741">
          <cell r="H741">
            <v>1100</v>
          </cell>
          <cell r="I741">
            <v>0.11</v>
          </cell>
          <cell r="J741">
            <v>1100</v>
          </cell>
        </row>
        <row r="741">
          <cell r="L741">
            <v>0</v>
          </cell>
          <cell r="M741">
            <v>0</v>
          </cell>
          <cell r="N741">
            <v>0</v>
          </cell>
          <cell r="O741" t="str">
            <v>S513245</v>
          </cell>
          <cell r="P741" t="str">
            <v>应付</v>
          </cell>
          <cell r="Q741" t="str">
            <v>元</v>
          </cell>
          <cell r="R741" t="str">
            <v>应付0元</v>
          </cell>
        </row>
        <row r="742">
          <cell r="A742" t="str">
            <v>S513246</v>
          </cell>
          <cell r="B742" t="str">
            <v>沧州市家军电器有限公司</v>
          </cell>
        </row>
        <row r="742">
          <cell r="D742" t="str">
            <v>CNY</v>
          </cell>
          <cell r="E742">
            <v>9500</v>
          </cell>
          <cell r="F742">
            <v>4680</v>
          </cell>
          <cell r="G742">
            <v>0.468</v>
          </cell>
          <cell r="H742">
            <v>4679.532</v>
          </cell>
          <cell r="I742">
            <v>0.4679532</v>
          </cell>
          <cell r="J742">
            <v>0</v>
          </cell>
        </row>
        <row r="742">
          <cell r="L742">
            <v>14180</v>
          </cell>
          <cell r="M742">
            <v>-14180</v>
          </cell>
          <cell r="N742">
            <v>-1.418</v>
          </cell>
          <cell r="O742" t="e">
            <v>#N/A</v>
          </cell>
          <cell r="P742" t="str">
            <v>应付</v>
          </cell>
          <cell r="Q742" t="str">
            <v>元</v>
          </cell>
          <cell r="R742" t="str">
            <v>应付-14180元</v>
          </cell>
        </row>
        <row r="743">
          <cell r="A743" t="str">
            <v>S513247</v>
          </cell>
          <cell r="B743" t="str">
            <v>黄骅市明盛商贸有限公司</v>
          </cell>
        </row>
        <row r="743">
          <cell r="D743" t="str">
            <v>CNY</v>
          </cell>
          <cell r="E743">
            <v>5500</v>
          </cell>
          <cell r="F743">
            <v>16500</v>
          </cell>
          <cell r="G743">
            <v>0.55</v>
          </cell>
          <cell r="H743">
            <v>16499.45</v>
          </cell>
          <cell r="I743">
            <v>1.649945</v>
          </cell>
          <cell r="J743">
            <v>22000</v>
          </cell>
        </row>
        <row r="743">
          <cell r="L743">
            <v>0</v>
          </cell>
          <cell r="M743">
            <v>0</v>
          </cell>
          <cell r="N743">
            <v>0</v>
          </cell>
          <cell r="O743" t="str">
            <v>S513247</v>
          </cell>
          <cell r="P743" t="str">
            <v>应付</v>
          </cell>
          <cell r="Q743" t="str">
            <v>元</v>
          </cell>
          <cell r="R743" t="str">
            <v>应付0元</v>
          </cell>
        </row>
        <row r="744">
          <cell r="A744" t="str">
            <v>S513249</v>
          </cell>
          <cell r="B744" t="str">
            <v>黄骅市泊鑫模具厂</v>
          </cell>
        </row>
        <row r="744">
          <cell r="D744" t="str">
            <v>CNY</v>
          </cell>
          <cell r="E744">
            <v>-14730</v>
          </cell>
          <cell r="F744">
            <v>0</v>
          </cell>
        </row>
        <row r="744">
          <cell r="H744">
            <v>0</v>
          </cell>
          <cell r="I744">
            <v>0</v>
          </cell>
          <cell r="J744">
            <v>0</v>
          </cell>
        </row>
        <row r="744">
          <cell r="L744">
            <v>-14730</v>
          </cell>
          <cell r="M744">
            <v>14730</v>
          </cell>
          <cell r="N744">
            <v>1.473</v>
          </cell>
          <cell r="O744" t="str">
            <v>S513249</v>
          </cell>
          <cell r="P744" t="str">
            <v>应付</v>
          </cell>
          <cell r="Q744" t="str">
            <v>元</v>
          </cell>
          <cell r="R744" t="str">
            <v>应付14730元</v>
          </cell>
        </row>
        <row r="745">
          <cell r="A745" t="str">
            <v>S513250</v>
          </cell>
          <cell r="B745" t="str">
            <v>黄骅市天海龙五金机电商贸有限公司</v>
          </cell>
        </row>
        <row r="745">
          <cell r="D745" t="str">
            <v>CNY</v>
          </cell>
          <cell r="E745">
            <v>-34375</v>
          </cell>
          <cell r="F745">
            <v>0</v>
          </cell>
        </row>
        <row r="745">
          <cell r="H745">
            <v>0</v>
          </cell>
          <cell r="I745">
            <v>0</v>
          </cell>
          <cell r="J745">
            <v>0</v>
          </cell>
        </row>
        <row r="745">
          <cell r="L745">
            <v>-34375</v>
          </cell>
          <cell r="M745">
            <v>34375</v>
          </cell>
          <cell r="N745">
            <v>3.4375</v>
          </cell>
          <cell r="O745" t="str">
            <v>S513250</v>
          </cell>
          <cell r="P745" t="str">
            <v>应付</v>
          </cell>
          <cell r="Q745" t="str">
            <v>元</v>
          </cell>
          <cell r="R745" t="str">
            <v>应付34375元</v>
          </cell>
        </row>
        <row r="746">
          <cell r="A746" t="str">
            <v>S513251</v>
          </cell>
          <cell r="B746" t="str">
            <v>黄骅市四通模具厂</v>
          </cell>
        </row>
        <row r="746">
          <cell r="D746" t="str">
            <v>CNY</v>
          </cell>
          <cell r="E746">
            <v>-58594</v>
          </cell>
          <cell r="F746">
            <v>58594</v>
          </cell>
        </row>
        <row r="746">
          <cell r="H746">
            <v>58594</v>
          </cell>
          <cell r="I746">
            <v>5.8594</v>
          </cell>
          <cell r="J746">
            <v>0</v>
          </cell>
        </row>
        <row r="746">
          <cell r="L746">
            <v>0</v>
          </cell>
          <cell r="M746">
            <v>0</v>
          </cell>
          <cell r="N746">
            <v>0</v>
          </cell>
          <cell r="O746" t="str">
            <v>S513251</v>
          </cell>
          <cell r="P746" t="str">
            <v>应付</v>
          </cell>
          <cell r="Q746" t="str">
            <v>元</v>
          </cell>
          <cell r="R746" t="str">
            <v>应付0元</v>
          </cell>
        </row>
        <row r="747">
          <cell r="A747" t="str">
            <v>S513252</v>
          </cell>
          <cell r="B747" t="str">
            <v>黄骅市东骅机电设备销售有限公司</v>
          </cell>
        </row>
        <row r="747">
          <cell r="D747" t="str">
            <v>CNY</v>
          </cell>
          <cell r="E747">
            <v>-360</v>
          </cell>
          <cell r="F747">
            <v>0</v>
          </cell>
        </row>
        <row r="747">
          <cell r="H747">
            <v>0</v>
          </cell>
          <cell r="I747">
            <v>0</v>
          </cell>
          <cell r="J747">
            <v>0</v>
          </cell>
        </row>
        <row r="747">
          <cell r="L747">
            <v>-360</v>
          </cell>
          <cell r="M747">
            <v>360</v>
          </cell>
          <cell r="N747">
            <v>0.036</v>
          </cell>
          <cell r="O747" t="str">
            <v>S513252</v>
          </cell>
          <cell r="P747" t="str">
            <v>应付</v>
          </cell>
          <cell r="Q747" t="str">
            <v>元</v>
          </cell>
          <cell r="R747" t="str">
            <v>应付360元</v>
          </cell>
        </row>
        <row r="748">
          <cell r="A748" t="str">
            <v>S513253</v>
          </cell>
          <cell r="B748" t="str">
            <v>沧州骅源会计师事务所有限责任公司</v>
          </cell>
        </row>
        <row r="748">
          <cell r="D748" t="str">
            <v>CNY</v>
          </cell>
          <cell r="E748">
            <v>0</v>
          </cell>
          <cell r="F748">
            <v>15000</v>
          </cell>
        </row>
        <row r="748">
          <cell r="H748">
            <v>15000</v>
          </cell>
          <cell r="I748">
            <v>1.5</v>
          </cell>
          <cell r="J748">
            <v>15000</v>
          </cell>
        </row>
        <row r="748">
          <cell r="L748">
            <v>0</v>
          </cell>
          <cell r="M748">
            <v>0</v>
          </cell>
          <cell r="N748">
            <v>0</v>
          </cell>
          <cell r="O748" t="str">
            <v>S513253</v>
          </cell>
          <cell r="P748" t="str">
            <v>应付</v>
          </cell>
          <cell r="Q748" t="str">
            <v>元</v>
          </cell>
          <cell r="R748" t="str">
            <v>应付0元</v>
          </cell>
        </row>
        <row r="749">
          <cell r="A749" t="str">
            <v>S513254</v>
          </cell>
          <cell r="B749" t="str">
            <v>黄骅市海星网络科技有限公司</v>
          </cell>
        </row>
        <row r="749">
          <cell r="D749" t="str">
            <v>CNY</v>
          </cell>
          <cell r="E749">
            <v>0</v>
          </cell>
          <cell r="F749">
            <v>5299</v>
          </cell>
        </row>
        <row r="749">
          <cell r="H749">
            <v>5299</v>
          </cell>
          <cell r="I749">
            <v>0.5299</v>
          </cell>
          <cell r="J749">
            <v>5299</v>
          </cell>
        </row>
        <row r="749">
          <cell r="L749">
            <v>0</v>
          </cell>
          <cell r="M749">
            <v>0</v>
          </cell>
          <cell r="N749">
            <v>0</v>
          </cell>
          <cell r="O749" t="str">
            <v>S513254</v>
          </cell>
          <cell r="P749" t="str">
            <v>应付</v>
          </cell>
          <cell r="Q749" t="str">
            <v>元</v>
          </cell>
          <cell r="R749" t="str">
            <v>应付0元</v>
          </cell>
        </row>
        <row r="750">
          <cell r="A750" t="str">
            <v>S513255</v>
          </cell>
          <cell r="B750" t="str">
            <v>黄骅市展沣建筑工程有限公司</v>
          </cell>
        </row>
        <row r="750">
          <cell r="D750" t="str">
            <v>CNY</v>
          </cell>
          <cell r="E750">
            <v>0</v>
          </cell>
          <cell r="F750">
            <v>33063</v>
          </cell>
          <cell r="G750">
            <v>0.77</v>
          </cell>
          <cell r="H750">
            <v>33062.23</v>
          </cell>
          <cell r="I750">
            <v>3.306223</v>
          </cell>
          <cell r="J750">
            <v>26698</v>
          </cell>
        </row>
        <row r="750">
          <cell r="L750">
            <v>6365</v>
          </cell>
          <cell r="M750">
            <v>-6365</v>
          </cell>
          <cell r="N750">
            <v>-0.6365</v>
          </cell>
          <cell r="O750" t="str">
            <v>S513255</v>
          </cell>
          <cell r="P750" t="str">
            <v>应付</v>
          </cell>
          <cell r="Q750" t="str">
            <v>元</v>
          </cell>
          <cell r="R750" t="str">
            <v>应付-6365元</v>
          </cell>
        </row>
        <row r="751">
          <cell r="A751" t="str">
            <v>S513258</v>
          </cell>
          <cell r="B751" t="str">
            <v>韩永辉</v>
          </cell>
        </row>
        <row r="751">
          <cell r="D751" t="str">
            <v>CNY</v>
          </cell>
          <cell r="E751">
            <v>0</v>
          </cell>
          <cell r="F751">
            <v>3000</v>
          </cell>
          <cell r="G751">
            <v>0.3</v>
          </cell>
          <cell r="H751">
            <v>2999.7</v>
          </cell>
          <cell r="I751">
            <v>0.29997</v>
          </cell>
          <cell r="J751">
            <v>0</v>
          </cell>
        </row>
        <row r="751">
          <cell r="L751">
            <v>3000</v>
          </cell>
          <cell r="M751">
            <v>-3000</v>
          </cell>
          <cell r="N751">
            <v>-0.3</v>
          </cell>
          <cell r="O751" t="e">
            <v>#N/A</v>
          </cell>
          <cell r="P751" t="str">
            <v>应付</v>
          </cell>
          <cell r="Q751" t="str">
            <v>元</v>
          </cell>
          <cell r="R751" t="str">
            <v>应付-3000元</v>
          </cell>
        </row>
        <row r="752">
          <cell r="A752" t="str">
            <v>S513259</v>
          </cell>
          <cell r="B752" t="str">
            <v>黄骅市方达泵阀有限公司</v>
          </cell>
        </row>
        <row r="752">
          <cell r="D752" t="str">
            <v>CNY</v>
          </cell>
          <cell r="E752">
            <v>0</v>
          </cell>
          <cell r="F752">
            <v>2650</v>
          </cell>
          <cell r="G752">
            <v>0.265</v>
          </cell>
          <cell r="H752">
            <v>2649.735</v>
          </cell>
          <cell r="I752">
            <v>0.2649735</v>
          </cell>
          <cell r="J752">
            <v>0</v>
          </cell>
        </row>
        <row r="752">
          <cell r="L752">
            <v>2650</v>
          </cell>
          <cell r="M752">
            <v>-2650</v>
          </cell>
          <cell r="N752">
            <v>-0.265</v>
          </cell>
          <cell r="O752" t="e">
            <v>#N/A</v>
          </cell>
          <cell r="P752" t="str">
            <v>应付</v>
          </cell>
          <cell r="Q752" t="str">
            <v>元</v>
          </cell>
          <cell r="R752" t="str">
            <v>应付-2650元</v>
          </cell>
        </row>
        <row r="753">
          <cell r="A753" t="str">
            <v>S513260</v>
          </cell>
          <cell r="B753" t="str">
            <v>黄骅市鑫宏祥电器门市部</v>
          </cell>
        </row>
        <row r="753">
          <cell r="D753" t="str">
            <v>CNY</v>
          </cell>
          <cell r="E753">
            <v>0</v>
          </cell>
          <cell r="F753">
            <v>8680</v>
          </cell>
        </row>
        <row r="753">
          <cell r="H753">
            <v>8680</v>
          </cell>
          <cell r="I753">
            <v>0.868</v>
          </cell>
          <cell r="J753">
            <v>8680</v>
          </cell>
        </row>
        <row r="753">
          <cell r="L753">
            <v>0</v>
          </cell>
          <cell r="M753">
            <v>0</v>
          </cell>
          <cell r="N753">
            <v>0</v>
          </cell>
          <cell r="O753" t="str">
            <v>S513260</v>
          </cell>
          <cell r="P753" t="str">
            <v>应付</v>
          </cell>
          <cell r="Q753" t="str">
            <v>元</v>
          </cell>
          <cell r="R753" t="str">
            <v>应付0元</v>
          </cell>
        </row>
        <row r="754">
          <cell r="A754" t="str">
            <v>S514001</v>
          </cell>
          <cell r="B754" t="str">
            <v>大同高镁科技有限公司</v>
          </cell>
        </row>
        <row r="754">
          <cell r="D754" t="str">
            <v>CNY</v>
          </cell>
          <cell r="E754">
            <v>0</v>
          </cell>
          <cell r="F754">
            <v>0</v>
          </cell>
        </row>
        <row r="754">
          <cell r="H754">
            <v>0</v>
          </cell>
          <cell r="I754">
            <v>0</v>
          </cell>
          <cell r="J754">
            <v>0</v>
          </cell>
        </row>
        <row r="754">
          <cell r="L754">
            <v>0</v>
          </cell>
          <cell r="M754">
            <v>0</v>
          </cell>
          <cell r="N754">
            <v>0</v>
          </cell>
          <cell r="O754" t="e">
            <v>#N/A</v>
          </cell>
          <cell r="P754" t="str">
            <v>应付</v>
          </cell>
          <cell r="Q754" t="str">
            <v>元</v>
          </cell>
          <cell r="R754" t="str">
            <v>应付0元</v>
          </cell>
        </row>
        <row r="755">
          <cell r="A755" t="str">
            <v>S514002</v>
          </cell>
          <cell r="B755" t="str">
            <v>曲沃重义汽车服务有限公司</v>
          </cell>
        </row>
        <row r="755">
          <cell r="D755" t="str">
            <v>CNY</v>
          </cell>
          <cell r="E755">
            <v>0</v>
          </cell>
          <cell r="F755">
            <v>0</v>
          </cell>
        </row>
        <row r="755">
          <cell r="H755">
            <v>0</v>
          </cell>
          <cell r="I755">
            <v>0</v>
          </cell>
          <cell r="J755">
            <v>0</v>
          </cell>
        </row>
        <row r="755">
          <cell r="L755">
            <v>0</v>
          </cell>
          <cell r="M755">
            <v>0</v>
          </cell>
          <cell r="N755">
            <v>0</v>
          </cell>
          <cell r="O755" t="str">
            <v>S514002</v>
          </cell>
          <cell r="P755" t="str">
            <v>应付</v>
          </cell>
          <cell r="Q755" t="str">
            <v>元</v>
          </cell>
          <cell r="R755" t="str">
            <v>应付0元</v>
          </cell>
        </row>
        <row r="756">
          <cell r="A756" t="str">
            <v>S514004</v>
          </cell>
          <cell r="B756" t="str">
            <v>五寨县荣泰汽车贸易有限责任公司</v>
          </cell>
        </row>
        <row r="756">
          <cell r="D756" t="str">
            <v>CNY</v>
          </cell>
          <cell r="E756">
            <v>0</v>
          </cell>
          <cell r="F756">
            <v>0</v>
          </cell>
        </row>
        <row r="756">
          <cell r="H756">
            <v>0</v>
          </cell>
          <cell r="I756">
            <v>0</v>
          </cell>
          <cell r="J756">
            <v>0</v>
          </cell>
        </row>
        <row r="756">
          <cell r="L756">
            <v>0</v>
          </cell>
          <cell r="M756">
            <v>0</v>
          </cell>
          <cell r="N756">
            <v>0</v>
          </cell>
          <cell r="O756" t="e">
            <v>#N/A</v>
          </cell>
          <cell r="P756" t="str">
            <v>应付</v>
          </cell>
          <cell r="Q756" t="str">
            <v>元</v>
          </cell>
          <cell r="R756" t="str">
            <v>应付0元</v>
          </cell>
        </row>
        <row r="757">
          <cell r="A757" t="str">
            <v>S514005</v>
          </cell>
          <cell r="B757" t="str">
            <v>山西驰鹏汽车销售有限公司</v>
          </cell>
        </row>
        <row r="757">
          <cell r="D757" t="str">
            <v>CNY</v>
          </cell>
          <cell r="E757">
            <v>0</v>
          </cell>
          <cell r="F757">
            <v>0</v>
          </cell>
        </row>
        <row r="757">
          <cell r="H757">
            <v>0</v>
          </cell>
          <cell r="I757">
            <v>0</v>
          </cell>
          <cell r="J757">
            <v>0</v>
          </cell>
        </row>
        <row r="757">
          <cell r="L757">
            <v>0</v>
          </cell>
          <cell r="M757">
            <v>0</v>
          </cell>
          <cell r="N757">
            <v>0</v>
          </cell>
          <cell r="O757" t="str">
            <v>S514005</v>
          </cell>
          <cell r="P757" t="str">
            <v>应付</v>
          </cell>
          <cell r="Q757" t="str">
            <v>元</v>
          </cell>
          <cell r="R757" t="str">
            <v>应付0元</v>
          </cell>
        </row>
        <row r="758">
          <cell r="A758" t="str">
            <v>S514007</v>
          </cell>
          <cell r="B758" t="str">
            <v>五寨县鸿兴汽贸有限责任公司</v>
          </cell>
        </row>
        <row r="758">
          <cell r="D758" t="str">
            <v>CNY</v>
          </cell>
          <cell r="E758">
            <v>0</v>
          </cell>
          <cell r="F758">
            <v>0</v>
          </cell>
        </row>
        <row r="758">
          <cell r="H758">
            <v>0</v>
          </cell>
          <cell r="I758">
            <v>0</v>
          </cell>
          <cell r="J758">
            <v>0</v>
          </cell>
        </row>
        <row r="758">
          <cell r="L758">
            <v>0</v>
          </cell>
          <cell r="M758">
            <v>0</v>
          </cell>
          <cell r="N758">
            <v>0</v>
          </cell>
          <cell r="O758" t="e">
            <v>#N/A</v>
          </cell>
          <cell r="P758" t="str">
            <v>应付</v>
          </cell>
          <cell r="Q758" t="str">
            <v>元</v>
          </cell>
          <cell r="R758" t="str">
            <v>应付0元</v>
          </cell>
        </row>
        <row r="759">
          <cell r="A759" t="str">
            <v>S514008</v>
          </cell>
          <cell r="B759" t="str">
            <v>山西忻州东联汽车贸易有限公司</v>
          </cell>
        </row>
        <row r="759">
          <cell r="D759" t="str">
            <v>CNY</v>
          </cell>
          <cell r="E759">
            <v>0</v>
          </cell>
          <cell r="F759">
            <v>780</v>
          </cell>
        </row>
        <row r="759">
          <cell r="H759">
            <v>780</v>
          </cell>
          <cell r="I759">
            <v>0.078</v>
          </cell>
          <cell r="J759">
            <v>780</v>
          </cell>
        </row>
        <row r="759">
          <cell r="L759">
            <v>0</v>
          </cell>
          <cell r="M759">
            <v>0</v>
          </cell>
          <cell r="N759">
            <v>0</v>
          </cell>
          <cell r="O759" t="str">
            <v>S514008</v>
          </cell>
          <cell r="P759" t="str">
            <v>应付</v>
          </cell>
          <cell r="Q759" t="str">
            <v>元</v>
          </cell>
          <cell r="R759" t="str">
            <v>应付0元</v>
          </cell>
        </row>
        <row r="760">
          <cell r="A760" t="str">
            <v>S514010</v>
          </cell>
          <cell r="B760" t="str">
            <v>山西汇瑞达汽车销售服务有限公司</v>
          </cell>
        </row>
        <row r="760">
          <cell r="D760" t="str">
            <v>CNY</v>
          </cell>
          <cell r="E760">
            <v>0</v>
          </cell>
          <cell r="F760">
            <v>0</v>
          </cell>
        </row>
        <row r="760">
          <cell r="H760">
            <v>0</v>
          </cell>
          <cell r="I760">
            <v>0</v>
          </cell>
          <cell r="J760">
            <v>0</v>
          </cell>
        </row>
        <row r="760">
          <cell r="L760">
            <v>0</v>
          </cell>
          <cell r="M760">
            <v>0</v>
          </cell>
          <cell r="N760">
            <v>0</v>
          </cell>
          <cell r="O760" t="str">
            <v>S514010</v>
          </cell>
          <cell r="P760" t="str">
            <v>应付</v>
          </cell>
          <cell r="Q760" t="str">
            <v>元</v>
          </cell>
          <cell r="R760" t="str">
            <v>应付0元</v>
          </cell>
        </row>
        <row r="761">
          <cell r="A761" t="str">
            <v>S514011</v>
          </cell>
          <cell r="B761" t="str">
            <v>宁武县恒祥汽修厂</v>
          </cell>
        </row>
        <row r="761">
          <cell r="D761" t="str">
            <v>CNY</v>
          </cell>
          <cell r="E761">
            <v>0</v>
          </cell>
          <cell r="F761">
            <v>0</v>
          </cell>
        </row>
        <row r="761">
          <cell r="H761">
            <v>0</v>
          </cell>
          <cell r="I761">
            <v>0</v>
          </cell>
          <cell r="J761">
            <v>0</v>
          </cell>
        </row>
        <row r="761">
          <cell r="L761">
            <v>0</v>
          </cell>
          <cell r="M761">
            <v>0</v>
          </cell>
          <cell r="N761">
            <v>0</v>
          </cell>
          <cell r="O761" t="e">
            <v>#N/A</v>
          </cell>
          <cell r="P761" t="str">
            <v>应付</v>
          </cell>
          <cell r="Q761" t="str">
            <v>元</v>
          </cell>
          <cell r="R761" t="str">
            <v>应付0元</v>
          </cell>
        </row>
        <row r="762">
          <cell r="A762" t="str">
            <v>S514012</v>
          </cell>
          <cell r="B762" t="str">
            <v>平遥县鸿茂汽车服务有限公司</v>
          </cell>
        </row>
        <row r="762">
          <cell r="D762" t="str">
            <v>CNY</v>
          </cell>
          <cell r="E762">
            <v>0</v>
          </cell>
          <cell r="F762">
            <v>0</v>
          </cell>
        </row>
        <row r="762">
          <cell r="H762">
            <v>0</v>
          </cell>
          <cell r="I762">
            <v>0</v>
          </cell>
          <cell r="J762">
            <v>0</v>
          </cell>
        </row>
        <row r="762">
          <cell r="L762">
            <v>0</v>
          </cell>
          <cell r="M762">
            <v>0</v>
          </cell>
          <cell r="N762">
            <v>0</v>
          </cell>
          <cell r="O762" t="e">
            <v>#N/A</v>
          </cell>
          <cell r="P762" t="str">
            <v>应付</v>
          </cell>
          <cell r="Q762" t="str">
            <v>元</v>
          </cell>
          <cell r="R762" t="str">
            <v>应付0元</v>
          </cell>
        </row>
        <row r="763">
          <cell r="A763" t="str">
            <v>S514016</v>
          </cell>
          <cell r="B763" t="str">
            <v>山西汉邦建发自动化设备有限公司</v>
          </cell>
        </row>
        <row r="763">
          <cell r="D763" t="str">
            <v>CNY</v>
          </cell>
          <cell r="E763">
            <v>5000</v>
          </cell>
          <cell r="F763">
            <v>0</v>
          </cell>
        </row>
        <row r="763">
          <cell r="H763">
            <v>0</v>
          </cell>
          <cell r="I763">
            <v>0</v>
          </cell>
          <cell r="J763">
            <v>0</v>
          </cell>
        </row>
        <row r="763">
          <cell r="L763">
            <v>5000</v>
          </cell>
          <cell r="M763">
            <v>-5000</v>
          </cell>
          <cell r="N763">
            <v>-0.5</v>
          </cell>
          <cell r="O763" t="e">
            <v>#N/A</v>
          </cell>
          <cell r="P763" t="str">
            <v>应付</v>
          </cell>
          <cell r="Q763" t="str">
            <v>元</v>
          </cell>
          <cell r="R763" t="str">
            <v>应付-5000元</v>
          </cell>
        </row>
        <row r="764">
          <cell r="A764" t="str">
            <v>S515001</v>
          </cell>
          <cell r="B764" t="str">
            <v>乌海市裕轮商贸有限公司</v>
          </cell>
        </row>
        <row r="764">
          <cell r="D764" t="str">
            <v>CNY</v>
          </cell>
          <cell r="E764">
            <v>0</v>
          </cell>
          <cell r="F764">
            <v>0</v>
          </cell>
        </row>
        <row r="764">
          <cell r="H764">
            <v>0</v>
          </cell>
          <cell r="I764">
            <v>0</v>
          </cell>
          <cell r="J764">
            <v>0</v>
          </cell>
        </row>
        <row r="764">
          <cell r="L764">
            <v>0</v>
          </cell>
          <cell r="M764">
            <v>0</v>
          </cell>
          <cell r="N764">
            <v>0</v>
          </cell>
          <cell r="O764" t="e">
            <v>#N/A</v>
          </cell>
          <cell r="P764" t="str">
            <v>应付</v>
          </cell>
          <cell r="Q764" t="str">
            <v>元</v>
          </cell>
          <cell r="R764" t="str">
            <v>应付0元</v>
          </cell>
        </row>
        <row r="765">
          <cell r="A765" t="str">
            <v>S515002</v>
          </cell>
          <cell r="B765" t="str">
            <v>包头市银泰汽车服务有限公司</v>
          </cell>
        </row>
        <row r="765">
          <cell r="D765" t="str">
            <v>CNY</v>
          </cell>
          <cell r="E765">
            <v>0</v>
          </cell>
          <cell r="F765">
            <v>0</v>
          </cell>
        </row>
        <row r="765">
          <cell r="H765">
            <v>0</v>
          </cell>
          <cell r="I765">
            <v>0</v>
          </cell>
          <cell r="J765">
            <v>0</v>
          </cell>
        </row>
        <row r="765">
          <cell r="L765">
            <v>0</v>
          </cell>
          <cell r="M765">
            <v>0</v>
          </cell>
          <cell r="N765">
            <v>0</v>
          </cell>
          <cell r="O765" t="e">
            <v>#N/A</v>
          </cell>
          <cell r="P765" t="str">
            <v>应付</v>
          </cell>
          <cell r="Q765" t="str">
            <v>元</v>
          </cell>
          <cell r="R765" t="str">
            <v>应付0元</v>
          </cell>
        </row>
        <row r="766">
          <cell r="A766" t="str">
            <v>S515003</v>
          </cell>
          <cell r="B766" t="str">
            <v>包头市清枫科技有限公司</v>
          </cell>
        </row>
        <row r="766">
          <cell r="D766" t="str">
            <v>CNY</v>
          </cell>
          <cell r="E766">
            <v>-25200</v>
          </cell>
          <cell r="F766">
            <v>25200</v>
          </cell>
        </row>
        <row r="766">
          <cell r="H766">
            <v>25200</v>
          </cell>
          <cell r="I766">
            <v>2.52</v>
          </cell>
          <cell r="J766">
            <v>0</v>
          </cell>
        </row>
        <row r="766">
          <cell r="L766">
            <v>0</v>
          </cell>
          <cell r="M766">
            <v>0</v>
          </cell>
          <cell r="N766">
            <v>0</v>
          </cell>
          <cell r="O766" t="str">
            <v>S515003</v>
          </cell>
          <cell r="P766" t="str">
            <v>应付</v>
          </cell>
          <cell r="Q766" t="str">
            <v>元</v>
          </cell>
          <cell r="R766" t="str">
            <v>应付0元</v>
          </cell>
        </row>
        <row r="767">
          <cell r="A767" t="str">
            <v>S521004</v>
          </cell>
          <cell r="B767" t="str">
            <v>辽阳奥德新重型汽车修配厂</v>
          </cell>
        </row>
        <row r="767">
          <cell r="D767" t="str">
            <v>CNY</v>
          </cell>
          <cell r="E767">
            <v>0</v>
          </cell>
          <cell r="F767">
            <v>0</v>
          </cell>
        </row>
        <row r="767">
          <cell r="H767">
            <v>0</v>
          </cell>
          <cell r="I767">
            <v>0</v>
          </cell>
          <cell r="J767">
            <v>0</v>
          </cell>
        </row>
        <row r="767">
          <cell r="L767">
            <v>0</v>
          </cell>
          <cell r="M767">
            <v>0</v>
          </cell>
          <cell r="N767">
            <v>0</v>
          </cell>
          <cell r="O767" t="str">
            <v>S521004</v>
          </cell>
          <cell r="P767" t="str">
            <v>应付</v>
          </cell>
          <cell r="Q767" t="str">
            <v>元</v>
          </cell>
          <cell r="R767" t="str">
            <v>应付0元</v>
          </cell>
        </row>
        <row r="768">
          <cell r="A768" t="str">
            <v>S521005</v>
          </cell>
          <cell r="B768" t="str">
            <v>盘锦圣翔汽车销售服务有限公司</v>
          </cell>
        </row>
        <row r="768">
          <cell r="D768" t="str">
            <v>CNY</v>
          </cell>
          <cell r="E768">
            <v>0</v>
          </cell>
          <cell r="F768">
            <v>0</v>
          </cell>
        </row>
        <row r="768">
          <cell r="H768">
            <v>0</v>
          </cell>
          <cell r="I768">
            <v>0</v>
          </cell>
          <cell r="J768">
            <v>0</v>
          </cell>
        </row>
        <row r="768">
          <cell r="L768">
            <v>0</v>
          </cell>
          <cell r="M768">
            <v>0</v>
          </cell>
          <cell r="N768">
            <v>0</v>
          </cell>
          <cell r="O768" t="str">
            <v>S521005</v>
          </cell>
          <cell r="P768" t="str">
            <v>应付</v>
          </cell>
          <cell r="Q768" t="str">
            <v>元</v>
          </cell>
          <cell r="R768" t="str">
            <v>应付0元</v>
          </cell>
        </row>
        <row r="769">
          <cell r="A769" t="str">
            <v>S521007</v>
          </cell>
          <cell r="B769" t="str">
            <v>鞍山沈动重工有限公司</v>
          </cell>
        </row>
        <row r="769">
          <cell r="D769" t="str">
            <v>CNY</v>
          </cell>
          <cell r="E769">
            <v>0</v>
          </cell>
          <cell r="F769">
            <v>0</v>
          </cell>
        </row>
        <row r="769">
          <cell r="H769">
            <v>0</v>
          </cell>
          <cell r="I769">
            <v>0</v>
          </cell>
          <cell r="J769">
            <v>0</v>
          </cell>
        </row>
        <row r="769">
          <cell r="L769">
            <v>0</v>
          </cell>
          <cell r="M769">
            <v>0</v>
          </cell>
          <cell r="N769">
            <v>0</v>
          </cell>
          <cell r="O769" t="e">
            <v>#N/A</v>
          </cell>
          <cell r="P769" t="str">
            <v>应付</v>
          </cell>
          <cell r="Q769" t="str">
            <v>元</v>
          </cell>
          <cell r="R769" t="str">
            <v>应付0元</v>
          </cell>
        </row>
        <row r="770">
          <cell r="A770" t="str">
            <v>S521008</v>
          </cell>
          <cell r="B770" t="str">
            <v>辽宁动力能源装备集团有限公司</v>
          </cell>
        </row>
        <row r="770">
          <cell r="D770" t="str">
            <v>CNY</v>
          </cell>
          <cell r="E770">
            <v>0</v>
          </cell>
          <cell r="F770">
            <v>0</v>
          </cell>
        </row>
        <row r="770">
          <cell r="H770">
            <v>0</v>
          </cell>
          <cell r="I770">
            <v>0</v>
          </cell>
          <cell r="J770">
            <v>0</v>
          </cell>
        </row>
        <row r="770">
          <cell r="L770">
            <v>0</v>
          </cell>
          <cell r="M770">
            <v>0</v>
          </cell>
          <cell r="N770">
            <v>0</v>
          </cell>
          <cell r="O770" t="e">
            <v>#N/A</v>
          </cell>
          <cell r="P770" t="str">
            <v>应付</v>
          </cell>
          <cell r="Q770" t="str">
            <v>元</v>
          </cell>
          <cell r="R770" t="str">
            <v>应付0元</v>
          </cell>
        </row>
        <row r="771">
          <cell r="A771" t="str">
            <v>S521009</v>
          </cell>
          <cell r="B771" t="str">
            <v>辽宁星朋科技实业有限公司</v>
          </cell>
        </row>
        <row r="771">
          <cell r="D771" t="str">
            <v>CNY</v>
          </cell>
          <cell r="E771">
            <v>0</v>
          </cell>
          <cell r="F771">
            <v>0</v>
          </cell>
        </row>
        <row r="771">
          <cell r="H771">
            <v>0</v>
          </cell>
          <cell r="I771">
            <v>0</v>
          </cell>
          <cell r="J771">
            <v>0</v>
          </cell>
        </row>
        <row r="771">
          <cell r="L771">
            <v>0</v>
          </cell>
          <cell r="M771">
            <v>0</v>
          </cell>
          <cell r="N771">
            <v>0</v>
          </cell>
          <cell r="O771" t="e">
            <v>#N/A</v>
          </cell>
          <cell r="P771" t="str">
            <v>应付</v>
          </cell>
          <cell r="Q771" t="str">
            <v>元</v>
          </cell>
          <cell r="R771" t="str">
            <v>应付0元</v>
          </cell>
        </row>
        <row r="772">
          <cell r="A772" t="str">
            <v>S521010</v>
          </cell>
          <cell r="B772" t="str">
            <v>辽宁利丰源达汽车销售有限公司</v>
          </cell>
        </row>
        <row r="772">
          <cell r="D772" t="str">
            <v>CNY</v>
          </cell>
          <cell r="E772">
            <v>0</v>
          </cell>
          <cell r="F772">
            <v>0</v>
          </cell>
        </row>
        <row r="772">
          <cell r="H772">
            <v>0</v>
          </cell>
          <cell r="I772">
            <v>0</v>
          </cell>
          <cell r="J772">
            <v>0</v>
          </cell>
        </row>
        <row r="772">
          <cell r="L772">
            <v>0</v>
          </cell>
          <cell r="M772">
            <v>0</v>
          </cell>
          <cell r="N772">
            <v>0</v>
          </cell>
          <cell r="O772" t="str">
            <v>S521010</v>
          </cell>
          <cell r="P772" t="str">
            <v>应付</v>
          </cell>
          <cell r="Q772" t="str">
            <v>元</v>
          </cell>
          <cell r="R772" t="str">
            <v>应付0元</v>
          </cell>
        </row>
        <row r="773">
          <cell r="A773" t="str">
            <v>S521012</v>
          </cell>
          <cell r="B773" t="str">
            <v>盘起工业（大连）有限公司</v>
          </cell>
        </row>
        <row r="773">
          <cell r="D773" t="str">
            <v>CNY</v>
          </cell>
          <cell r="E773">
            <v>0</v>
          </cell>
          <cell r="F773">
            <v>0</v>
          </cell>
        </row>
        <row r="773">
          <cell r="H773">
            <v>0</v>
          </cell>
          <cell r="I773">
            <v>0</v>
          </cell>
          <cell r="J773">
            <v>0</v>
          </cell>
        </row>
        <row r="773">
          <cell r="L773">
            <v>0</v>
          </cell>
          <cell r="M773">
            <v>0</v>
          </cell>
          <cell r="N773">
            <v>0</v>
          </cell>
          <cell r="O773" t="e">
            <v>#N/A</v>
          </cell>
          <cell r="P773" t="str">
            <v>应付</v>
          </cell>
          <cell r="Q773" t="str">
            <v>元</v>
          </cell>
          <cell r="R773" t="str">
            <v>应付0元</v>
          </cell>
        </row>
        <row r="774">
          <cell r="A774" t="str">
            <v>S521013</v>
          </cell>
          <cell r="B774" t="str">
            <v>沈阳机床集团中捷机床厂</v>
          </cell>
        </row>
        <row r="774">
          <cell r="D774" t="str">
            <v>CNY</v>
          </cell>
          <cell r="E774">
            <v>-5000</v>
          </cell>
          <cell r="F774">
            <v>0</v>
          </cell>
        </row>
        <row r="774">
          <cell r="H774">
            <v>0</v>
          </cell>
          <cell r="I774">
            <v>0</v>
          </cell>
          <cell r="J774">
            <v>0</v>
          </cell>
        </row>
        <row r="774">
          <cell r="L774">
            <v>-5000</v>
          </cell>
          <cell r="M774">
            <v>5000</v>
          </cell>
          <cell r="N774">
            <v>0.5</v>
          </cell>
          <cell r="O774" t="str">
            <v>S521013</v>
          </cell>
          <cell r="P774" t="str">
            <v>应付</v>
          </cell>
          <cell r="Q774" t="str">
            <v>元</v>
          </cell>
          <cell r="R774" t="str">
            <v>应付5000元</v>
          </cell>
        </row>
        <row r="775">
          <cell r="A775" t="str">
            <v>S521016</v>
          </cell>
          <cell r="B775" t="str">
            <v>大连安华物流系统有限公司</v>
          </cell>
        </row>
        <row r="775">
          <cell r="D775" t="str">
            <v>CNY</v>
          </cell>
          <cell r="E775">
            <v>-21057.55</v>
          </cell>
          <cell r="F775">
            <v>0</v>
          </cell>
        </row>
        <row r="775">
          <cell r="H775">
            <v>0</v>
          </cell>
          <cell r="I775">
            <v>0</v>
          </cell>
          <cell r="J775">
            <v>0</v>
          </cell>
        </row>
        <row r="775">
          <cell r="L775">
            <v>-21057.55</v>
          </cell>
          <cell r="M775">
            <v>21057.55</v>
          </cell>
          <cell r="N775">
            <v>2.105755</v>
          </cell>
          <cell r="O775" t="str">
            <v>S521016</v>
          </cell>
          <cell r="P775" t="str">
            <v>应付</v>
          </cell>
          <cell r="Q775" t="str">
            <v>元</v>
          </cell>
          <cell r="R775" t="str">
            <v>应付21057.55元</v>
          </cell>
        </row>
        <row r="776">
          <cell r="A776" t="str">
            <v>S523001</v>
          </cell>
          <cell r="B776" t="str">
            <v>明水鑫隆汽车销售有限公司</v>
          </cell>
        </row>
        <row r="776">
          <cell r="D776" t="str">
            <v>CNY</v>
          </cell>
          <cell r="E776">
            <v>0</v>
          </cell>
          <cell r="F776">
            <v>0</v>
          </cell>
        </row>
        <row r="776">
          <cell r="H776">
            <v>0</v>
          </cell>
          <cell r="I776">
            <v>0</v>
          </cell>
          <cell r="J776">
            <v>0</v>
          </cell>
        </row>
        <row r="776">
          <cell r="L776">
            <v>0</v>
          </cell>
          <cell r="M776">
            <v>0</v>
          </cell>
          <cell r="N776">
            <v>0</v>
          </cell>
          <cell r="O776" t="str">
            <v>S523001</v>
          </cell>
          <cell r="P776" t="str">
            <v>应付</v>
          </cell>
          <cell r="Q776" t="str">
            <v>元</v>
          </cell>
          <cell r="R776" t="str">
            <v>应付0元</v>
          </cell>
        </row>
        <row r="777">
          <cell r="A777" t="str">
            <v>S523002</v>
          </cell>
          <cell r="B777" t="str">
            <v>哈尔滨久霖汽车维修有限公司</v>
          </cell>
        </row>
        <row r="777">
          <cell r="D777" t="str">
            <v>CNY</v>
          </cell>
          <cell r="E777">
            <v>0</v>
          </cell>
          <cell r="F777">
            <v>0</v>
          </cell>
        </row>
        <row r="777">
          <cell r="H777">
            <v>0</v>
          </cell>
          <cell r="I777">
            <v>0</v>
          </cell>
          <cell r="J777">
            <v>0</v>
          </cell>
        </row>
        <row r="777">
          <cell r="L777">
            <v>0</v>
          </cell>
          <cell r="M777">
            <v>0</v>
          </cell>
          <cell r="N777">
            <v>0</v>
          </cell>
          <cell r="O777" t="e">
            <v>#N/A</v>
          </cell>
          <cell r="P777" t="str">
            <v>应付</v>
          </cell>
          <cell r="Q777" t="str">
            <v>元</v>
          </cell>
          <cell r="R777" t="str">
            <v>应付0元</v>
          </cell>
        </row>
        <row r="778">
          <cell r="A778" t="str">
            <v>S531001</v>
          </cell>
          <cell r="B778" t="str">
            <v>上海腾基机械设备有限公司</v>
          </cell>
        </row>
        <row r="778">
          <cell r="D778" t="str">
            <v>CNY</v>
          </cell>
          <cell r="E778">
            <v>0</v>
          </cell>
          <cell r="F778">
            <v>0</v>
          </cell>
        </row>
        <row r="778">
          <cell r="H778">
            <v>0</v>
          </cell>
          <cell r="I778">
            <v>0</v>
          </cell>
          <cell r="J778">
            <v>0</v>
          </cell>
        </row>
        <row r="778">
          <cell r="L778">
            <v>0</v>
          </cell>
          <cell r="M778">
            <v>0</v>
          </cell>
          <cell r="N778">
            <v>0</v>
          </cell>
          <cell r="O778" t="str">
            <v>S531001</v>
          </cell>
          <cell r="P778" t="str">
            <v>应付</v>
          </cell>
          <cell r="Q778" t="str">
            <v>元</v>
          </cell>
          <cell r="R778" t="str">
            <v>应付0元</v>
          </cell>
        </row>
        <row r="779">
          <cell r="A779" t="str">
            <v>S531002</v>
          </cell>
          <cell r="B779" t="str">
            <v>上海昊诚泵阀有限公司</v>
          </cell>
        </row>
        <row r="779">
          <cell r="D779" t="str">
            <v>CNY</v>
          </cell>
          <cell r="E779">
            <v>-1980</v>
          </cell>
          <cell r="F779">
            <v>0</v>
          </cell>
        </row>
        <row r="779">
          <cell r="H779">
            <v>0</v>
          </cell>
          <cell r="I779">
            <v>0</v>
          </cell>
          <cell r="J779">
            <v>0</v>
          </cell>
        </row>
        <row r="779">
          <cell r="L779">
            <v>-1980</v>
          </cell>
          <cell r="M779">
            <v>1980</v>
          </cell>
          <cell r="N779">
            <v>0.198</v>
          </cell>
          <cell r="O779" t="str">
            <v>S531002</v>
          </cell>
          <cell r="P779" t="str">
            <v>应付</v>
          </cell>
          <cell r="Q779" t="str">
            <v>元</v>
          </cell>
          <cell r="R779" t="str">
            <v>应付1980元</v>
          </cell>
        </row>
        <row r="780">
          <cell r="A780" t="str">
            <v>S531003</v>
          </cell>
          <cell r="B780" t="str">
            <v>上海名华悬挂输送机有限公司</v>
          </cell>
        </row>
        <row r="780">
          <cell r="D780" t="str">
            <v>CNY</v>
          </cell>
          <cell r="E780">
            <v>-19500</v>
          </cell>
          <cell r="F780">
            <v>0</v>
          </cell>
        </row>
        <row r="780">
          <cell r="H780">
            <v>0</v>
          </cell>
          <cell r="I780">
            <v>0</v>
          </cell>
          <cell r="J780">
            <v>0</v>
          </cell>
        </row>
        <row r="780">
          <cell r="L780">
            <v>-19500</v>
          </cell>
          <cell r="M780">
            <v>19500</v>
          </cell>
          <cell r="N780">
            <v>1.95</v>
          </cell>
          <cell r="O780" t="str">
            <v>S531003</v>
          </cell>
          <cell r="P780" t="str">
            <v>应付</v>
          </cell>
          <cell r="Q780" t="str">
            <v>元</v>
          </cell>
          <cell r="R780" t="str">
            <v>应付19500元</v>
          </cell>
        </row>
        <row r="781">
          <cell r="A781" t="str">
            <v>S531004</v>
          </cell>
          <cell r="B781" t="str">
            <v>上海动纳动力科技有限公司</v>
          </cell>
        </row>
        <row r="781">
          <cell r="D781" t="str">
            <v>CNY</v>
          </cell>
          <cell r="E781">
            <v>-2000</v>
          </cell>
          <cell r="F781">
            <v>0</v>
          </cell>
        </row>
        <row r="781">
          <cell r="H781">
            <v>0</v>
          </cell>
          <cell r="I781">
            <v>0</v>
          </cell>
          <cell r="J781">
            <v>0</v>
          </cell>
        </row>
        <row r="781">
          <cell r="L781">
            <v>-2000</v>
          </cell>
          <cell r="M781">
            <v>2000</v>
          </cell>
          <cell r="N781">
            <v>0.2</v>
          </cell>
          <cell r="O781" t="str">
            <v>S531004</v>
          </cell>
          <cell r="P781" t="str">
            <v>应付</v>
          </cell>
          <cell r="Q781" t="str">
            <v>元</v>
          </cell>
          <cell r="R781" t="str">
            <v>应付2000元</v>
          </cell>
        </row>
        <row r="782">
          <cell r="A782" t="str">
            <v>S531006</v>
          </cell>
          <cell r="B782" t="str">
            <v>上海快意信息科技有限公司</v>
          </cell>
        </row>
        <row r="782">
          <cell r="D782" t="str">
            <v>CNY</v>
          </cell>
          <cell r="E782">
            <v>0</v>
          </cell>
          <cell r="F782">
            <v>0</v>
          </cell>
        </row>
        <row r="782">
          <cell r="H782">
            <v>0</v>
          </cell>
          <cell r="I782">
            <v>0</v>
          </cell>
          <cell r="J782">
            <v>0</v>
          </cell>
        </row>
        <row r="782">
          <cell r="L782">
            <v>0</v>
          </cell>
          <cell r="M782">
            <v>0</v>
          </cell>
          <cell r="N782">
            <v>0</v>
          </cell>
          <cell r="O782" t="str">
            <v>S531006</v>
          </cell>
          <cell r="P782" t="str">
            <v>应付</v>
          </cell>
          <cell r="Q782" t="str">
            <v>元</v>
          </cell>
          <cell r="R782" t="str">
            <v>应付0元</v>
          </cell>
        </row>
        <row r="783">
          <cell r="A783" t="str">
            <v>S531007</v>
          </cell>
          <cell r="B783" t="str">
            <v>米思米（中国）精密机械贸易有限公司</v>
          </cell>
        </row>
        <row r="783">
          <cell r="D783" t="str">
            <v>CNY</v>
          </cell>
          <cell r="E783">
            <v>-2.91038304567337e-11</v>
          </cell>
          <cell r="F783">
            <v>541.26</v>
          </cell>
        </row>
        <row r="783">
          <cell r="H783">
            <v>541.26</v>
          </cell>
          <cell r="I783">
            <v>0.054126</v>
          </cell>
          <cell r="J783">
            <v>541.26</v>
          </cell>
        </row>
        <row r="783">
          <cell r="L783">
            <v>-2.91038304567337e-11</v>
          </cell>
          <cell r="M783">
            <v>0</v>
          </cell>
          <cell r="N783">
            <v>0</v>
          </cell>
          <cell r="O783" t="str">
            <v>S531007</v>
          </cell>
          <cell r="P783" t="str">
            <v>应付</v>
          </cell>
          <cell r="Q783" t="str">
            <v>元</v>
          </cell>
          <cell r="R783" t="str">
            <v>应付0元</v>
          </cell>
        </row>
        <row r="784">
          <cell r="A784" t="str">
            <v>S531008</v>
          </cell>
          <cell r="B784" t="str">
            <v>远东国际融资租赁有限公司</v>
          </cell>
        </row>
        <row r="784">
          <cell r="D784" t="str">
            <v>CNY</v>
          </cell>
          <cell r="E784">
            <v>0</v>
          </cell>
          <cell r="F784">
            <v>0</v>
          </cell>
        </row>
        <row r="784">
          <cell r="H784">
            <v>0</v>
          </cell>
          <cell r="I784">
            <v>0</v>
          </cell>
          <cell r="J784">
            <v>0</v>
          </cell>
        </row>
        <row r="784">
          <cell r="L784">
            <v>0</v>
          </cell>
          <cell r="M784">
            <v>0</v>
          </cell>
          <cell r="N784">
            <v>0</v>
          </cell>
          <cell r="O784" t="e">
            <v>#N/A</v>
          </cell>
          <cell r="P784" t="str">
            <v>应付</v>
          </cell>
          <cell r="Q784" t="str">
            <v>元</v>
          </cell>
          <cell r="R784" t="str">
            <v>应付0元</v>
          </cell>
        </row>
        <row r="785">
          <cell r="A785" t="str">
            <v>S531009</v>
          </cell>
          <cell r="B785" t="str">
            <v>上海鸿安锦翔汽车服务有限公司</v>
          </cell>
        </row>
        <row r="785">
          <cell r="D785" t="str">
            <v>CNY</v>
          </cell>
          <cell r="E785">
            <v>0</v>
          </cell>
          <cell r="F785">
            <v>0</v>
          </cell>
        </row>
        <row r="785">
          <cell r="H785">
            <v>0</v>
          </cell>
          <cell r="I785">
            <v>0</v>
          </cell>
          <cell r="J785">
            <v>0</v>
          </cell>
        </row>
        <row r="785">
          <cell r="L785">
            <v>0</v>
          </cell>
          <cell r="M785">
            <v>0</v>
          </cell>
          <cell r="N785">
            <v>0</v>
          </cell>
          <cell r="O785" t="str">
            <v>S531009</v>
          </cell>
          <cell r="P785" t="str">
            <v>应付</v>
          </cell>
          <cell r="Q785" t="str">
            <v>元</v>
          </cell>
          <cell r="R785" t="str">
            <v>应付0元</v>
          </cell>
        </row>
        <row r="786">
          <cell r="A786" t="str">
            <v>S531010</v>
          </cell>
          <cell r="B786" t="str">
            <v>上海钢联电子商务股份有限公司</v>
          </cell>
        </row>
        <row r="786">
          <cell r="D786" t="str">
            <v>CNY</v>
          </cell>
          <cell r="E786">
            <v>0</v>
          </cell>
          <cell r="F786">
            <v>0</v>
          </cell>
        </row>
        <row r="786">
          <cell r="H786">
            <v>0</v>
          </cell>
          <cell r="I786">
            <v>0</v>
          </cell>
          <cell r="J786">
            <v>0</v>
          </cell>
        </row>
        <row r="786">
          <cell r="L786">
            <v>0</v>
          </cell>
          <cell r="M786">
            <v>0</v>
          </cell>
          <cell r="N786">
            <v>0</v>
          </cell>
          <cell r="O786" t="str">
            <v>S531010</v>
          </cell>
          <cell r="P786" t="str">
            <v>应付</v>
          </cell>
          <cell r="Q786" t="str">
            <v>元</v>
          </cell>
          <cell r="R786" t="str">
            <v>应付0元</v>
          </cell>
        </row>
        <row r="787">
          <cell r="A787" t="str">
            <v>S531011</v>
          </cell>
          <cell r="B787" t="str">
            <v>谱尼测试集团上海有限公司</v>
          </cell>
        </row>
        <row r="787">
          <cell r="D787" t="str">
            <v>CNY</v>
          </cell>
          <cell r="E787">
            <v>0</v>
          </cell>
          <cell r="F787">
            <v>0</v>
          </cell>
        </row>
        <row r="787">
          <cell r="H787">
            <v>0</v>
          </cell>
          <cell r="I787">
            <v>0</v>
          </cell>
          <cell r="J787">
            <v>0</v>
          </cell>
        </row>
        <row r="787">
          <cell r="L787">
            <v>0</v>
          </cell>
          <cell r="M787">
            <v>0</v>
          </cell>
          <cell r="N787">
            <v>0</v>
          </cell>
          <cell r="O787" t="e">
            <v>#N/A</v>
          </cell>
          <cell r="P787" t="str">
            <v>应付</v>
          </cell>
          <cell r="Q787" t="str">
            <v>元</v>
          </cell>
          <cell r="R787" t="str">
            <v>应付0元</v>
          </cell>
        </row>
        <row r="788">
          <cell r="A788" t="str">
            <v>S531012</v>
          </cell>
          <cell r="B788" t="str">
            <v>上海贯誉电子科技有限公司</v>
          </cell>
        </row>
        <row r="788">
          <cell r="D788" t="str">
            <v>CNY</v>
          </cell>
          <cell r="E788">
            <v>0</v>
          </cell>
          <cell r="F788">
            <v>0</v>
          </cell>
        </row>
        <row r="788">
          <cell r="H788">
            <v>0</v>
          </cell>
          <cell r="I788">
            <v>0</v>
          </cell>
          <cell r="J788">
            <v>0</v>
          </cell>
        </row>
        <row r="788">
          <cell r="L788">
            <v>0</v>
          </cell>
          <cell r="M788">
            <v>0</v>
          </cell>
          <cell r="N788">
            <v>0</v>
          </cell>
          <cell r="O788" t="e">
            <v>#N/A</v>
          </cell>
          <cell r="P788" t="str">
            <v>应付</v>
          </cell>
          <cell r="Q788" t="str">
            <v>元</v>
          </cell>
          <cell r="R788" t="str">
            <v>应付0元</v>
          </cell>
        </row>
        <row r="789">
          <cell r="A789" t="str">
            <v>S531014</v>
          </cell>
          <cell r="B789" t="str">
            <v>上海瑛勇自动化科技有限公司</v>
          </cell>
        </row>
        <row r="789">
          <cell r="D789" t="str">
            <v>CNY</v>
          </cell>
          <cell r="E789">
            <v>0</v>
          </cell>
          <cell r="F789">
            <v>0</v>
          </cell>
        </row>
        <row r="789">
          <cell r="H789">
            <v>0</v>
          </cell>
          <cell r="I789">
            <v>0</v>
          </cell>
          <cell r="J789">
            <v>0</v>
          </cell>
        </row>
        <row r="789">
          <cell r="L789">
            <v>0</v>
          </cell>
          <cell r="M789">
            <v>0</v>
          </cell>
          <cell r="N789">
            <v>0</v>
          </cell>
          <cell r="O789" t="str">
            <v>S531014</v>
          </cell>
          <cell r="P789" t="str">
            <v>应付</v>
          </cell>
          <cell r="Q789" t="str">
            <v>元</v>
          </cell>
          <cell r="R789" t="str">
            <v>应付0元</v>
          </cell>
        </row>
        <row r="790">
          <cell r="A790" t="str">
            <v>S531015</v>
          </cell>
          <cell r="B790" t="str">
            <v>上海佳协机电设备有限公司</v>
          </cell>
        </row>
        <row r="790">
          <cell r="D790" t="str">
            <v>CNY</v>
          </cell>
          <cell r="E790">
            <v>0</v>
          </cell>
          <cell r="F790">
            <v>0</v>
          </cell>
        </row>
        <row r="790">
          <cell r="H790">
            <v>0</v>
          </cell>
          <cell r="I790">
            <v>0</v>
          </cell>
          <cell r="J790">
            <v>0</v>
          </cell>
        </row>
        <row r="790">
          <cell r="L790">
            <v>0</v>
          </cell>
          <cell r="M790">
            <v>0</v>
          </cell>
          <cell r="N790">
            <v>0</v>
          </cell>
          <cell r="O790" t="e">
            <v>#N/A</v>
          </cell>
          <cell r="P790" t="str">
            <v>应付</v>
          </cell>
          <cell r="Q790" t="str">
            <v>元</v>
          </cell>
          <cell r="R790" t="str">
            <v>应付0元</v>
          </cell>
        </row>
        <row r="791">
          <cell r="A791" t="str">
            <v>S531017</v>
          </cell>
          <cell r="B791" t="str">
            <v>上海好夫满电器设备有限公司</v>
          </cell>
        </row>
        <row r="791">
          <cell r="D791" t="str">
            <v>CNY</v>
          </cell>
          <cell r="E791">
            <v>0</v>
          </cell>
          <cell r="F791">
            <v>0</v>
          </cell>
        </row>
        <row r="791">
          <cell r="H791">
            <v>0</v>
          </cell>
          <cell r="I791">
            <v>0</v>
          </cell>
          <cell r="J791">
            <v>0</v>
          </cell>
        </row>
        <row r="791">
          <cell r="L791">
            <v>0</v>
          </cell>
          <cell r="M791">
            <v>0</v>
          </cell>
          <cell r="N791">
            <v>0</v>
          </cell>
          <cell r="O791" t="str">
            <v>S531017</v>
          </cell>
          <cell r="P791" t="str">
            <v>应付</v>
          </cell>
          <cell r="Q791" t="str">
            <v>元</v>
          </cell>
          <cell r="R791" t="str">
            <v>应付0元</v>
          </cell>
        </row>
        <row r="792">
          <cell r="A792" t="str">
            <v>S531018</v>
          </cell>
          <cell r="B792" t="str">
            <v>上海誉星电子有限公司</v>
          </cell>
        </row>
        <row r="792">
          <cell r="D792" t="str">
            <v>CNY</v>
          </cell>
          <cell r="E792">
            <v>0</v>
          </cell>
          <cell r="F792">
            <v>0</v>
          </cell>
        </row>
        <row r="792">
          <cell r="H792">
            <v>0</v>
          </cell>
          <cell r="I792">
            <v>0</v>
          </cell>
          <cell r="J792">
            <v>0</v>
          </cell>
        </row>
        <row r="792">
          <cell r="L792">
            <v>0</v>
          </cell>
          <cell r="M792">
            <v>0</v>
          </cell>
          <cell r="N792">
            <v>0</v>
          </cell>
          <cell r="O792" t="str">
            <v>S531018</v>
          </cell>
          <cell r="P792" t="str">
            <v>应付</v>
          </cell>
          <cell r="Q792" t="str">
            <v>元</v>
          </cell>
          <cell r="R792" t="str">
            <v>应付0元</v>
          </cell>
        </row>
        <row r="793">
          <cell r="A793" t="str">
            <v>S531019</v>
          </cell>
          <cell r="B793" t="str">
            <v>上海同乡聚科技有限公司</v>
          </cell>
        </row>
        <row r="793">
          <cell r="D793" t="str">
            <v>CNY</v>
          </cell>
          <cell r="E793">
            <v>0</v>
          </cell>
          <cell r="F793">
            <v>5200</v>
          </cell>
        </row>
        <row r="793">
          <cell r="H793">
            <v>5200</v>
          </cell>
          <cell r="I793">
            <v>0.52</v>
          </cell>
          <cell r="J793">
            <v>5200</v>
          </cell>
        </row>
        <row r="793">
          <cell r="L793">
            <v>0</v>
          </cell>
          <cell r="M793">
            <v>0</v>
          </cell>
          <cell r="N793">
            <v>0</v>
          </cell>
          <cell r="O793" t="str">
            <v>S531019</v>
          </cell>
          <cell r="P793" t="str">
            <v>应付</v>
          </cell>
          <cell r="Q793" t="str">
            <v>元</v>
          </cell>
          <cell r="R793" t="str">
            <v>应付0元</v>
          </cell>
        </row>
        <row r="794">
          <cell r="A794" t="str">
            <v>S532001</v>
          </cell>
          <cell r="B794" t="str">
            <v>昆山维尔利环保科技有限公司</v>
          </cell>
        </row>
        <row r="794">
          <cell r="D794" t="str">
            <v>CNY</v>
          </cell>
          <cell r="E794">
            <v>-15771.76</v>
          </cell>
          <cell r="F794">
            <v>0</v>
          </cell>
        </row>
        <row r="794">
          <cell r="H794">
            <v>0</v>
          </cell>
          <cell r="I794">
            <v>0</v>
          </cell>
          <cell r="J794">
            <v>4680</v>
          </cell>
        </row>
        <row r="794">
          <cell r="L794">
            <v>-20451.76</v>
          </cell>
          <cell r="M794">
            <v>20451.76</v>
          </cell>
          <cell r="N794">
            <v>2.045176</v>
          </cell>
          <cell r="O794" t="str">
            <v>S532001</v>
          </cell>
          <cell r="P794" t="str">
            <v>应付</v>
          </cell>
          <cell r="Q794" t="str">
            <v>元</v>
          </cell>
          <cell r="R794" t="str">
            <v>应付20451.76元</v>
          </cell>
        </row>
        <row r="795">
          <cell r="A795" t="str">
            <v>S532002</v>
          </cell>
          <cell r="B795" t="str">
            <v>苏州高新区旭达输送机械有限公司</v>
          </cell>
        </row>
        <row r="795">
          <cell r="D795" t="str">
            <v>CNY</v>
          </cell>
          <cell r="E795">
            <v>-48800</v>
          </cell>
          <cell r="F795">
            <v>0</v>
          </cell>
        </row>
        <row r="795">
          <cell r="H795">
            <v>0</v>
          </cell>
          <cell r="I795">
            <v>0</v>
          </cell>
          <cell r="J795">
            <v>0</v>
          </cell>
        </row>
        <row r="795">
          <cell r="L795">
            <v>-48800</v>
          </cell>
          <cell r="M795">
            <v>48800</v>
          </cell>
          <cell r="N795">
            <v>4.88</v>
          </cell>
          <cell r="O795" t="str">
            <v>S532002</v>
          </cell>
          <cell r="P795" t="str">
            <v>应付</v>
          </cell>
          <cell r="Q795" t="str">
            <v>元</v>
          </cell>
          <cell r="R795" t="str">
            <v>应付48800元</v>
          </cell>
        </row>
        <row r="796">
          <cell r="A796" t="str">
            <v>S532003</v>
          </cell>
          <cell r="B796" t="str">
            <v>扬州三鸣环保科技有限公司</v>
          </cell>
        </row>
        <row r="796">
          <cell r="D796" t="str">
            <v>CNY</v>
          </cell>
          <cell r="E796">
            <v>-40450</v>
          </cell>
          <cell r="F796">
            <v>0</v>
          </cell>
        </row>
        <row r="796">
          <cell r="H796">
            <v>0</v>
          </cell>
          <cell r="I796">
            <v>0</v>
          </cell>
          <cell r="J796">
            <v>0</v>
          </cell>
        </row>
        <row r="796">
          <cell r="L796">
            <v>-40450</v>
          </cell>
          <cell r="M796">
            <v>40450</v>
          </cell>
          <cell r="N796">
            <v>4.045</v>
          </cell>
          <cell r="O796" t="str">
            <v>S532003</v>
          </cell>
          <cell r="P796" t="str">
            <v>应付</v>
          </cell>
          <cell r="Q796" t="str">
            <v>元</v>
          </cell>
          <cell r="R796" t="str">
            <v>应付40450元</v>
          </cell>
        </row>
        <row r="797">
          <cell r="A797" t="str">
            <v>S532004</v>
          </cell>
          <cell r="B797" t="str">
            <v>苏州贝斯迪亚工具有限公司</v>
          </cell>
        </row>
        <row r="797">
          <cell r="D797" t="str">
            <v>CNY</v>
          </cell>
          <cell r="E797">
            <v>-312</v>
          </cell>
          <cell r="F797">
            <v>0</v>
          </cell>
        </row>
        <row r="797">
          <cell r="H797">
            <v>0</v>
          </cell>
          <cell r="I797">
            <v>0</v>
          </cell>
          <cell r="J797">
            <v>0</v>
          </cell>
        </row>
        <row r="797">
          <cell r="L797">
            <v>-312</v>
          </cell>
          <cell r="M797">
            <v>312</v>
          </cell>
          <cell r="N797">
            <v>0.0312</v>
          </cell>
          <cell r="O797" t="str">
            <v>S532004</v>
          </cell>
          <cell r="P797" t="str">
            <v>应付</v>
          </cell>
          <cell r="Q797" t="str">
            <v>元</v>
          </cell>
          <cell r="R797" t="str">
            <v>应付312元</v>
          </cell>
        </row>
        <row r="798">
          <cell r="A798" t="str">
            <v>S532006</v>
          </cell>
          <cell r="B798" t="str">
            <v>唐兴压缩技术(昆山)有限公司</v>
          </cell>
        </row>
        <row r="798">
          <cell r="D798" t="str">
            <v>CNY</v>
          </cell>
          <cell r="E798">
            <v>-13980</v>
          </cell>
          <cell r="F798">
            <v>0</v>
          </cell>
        </row>
        <row r="798">
          <cell r="H798">
            <v>0</v>
          </cell>
          <cell r="I798">
            <v>0</v>
          </cell>
          <cell r="J798">
            <v>0</v>
          </cell>
        </row>
        <row r="798">
          <cell r="L798">
            <v>-13980</v>
          </cell>
          <cell r="M798">
            <v>13980</v>
          </cell>
          <cell r="N798">
            <v>1.398</v>
          </cell>
          <cell r="O798" t="str">
            <v>S532006</v>
          </cell>
          <cell r="P798" t="str">
            <v>应付</v>
          </cell>
          <cell r="Q798" t="str">
            <v>元</v>
          </cell>
          <cell r="R798" t="str">
            <v>应付13980元</v>
          </cell>
        </row>
        <row r="799">
          <cell r="A799" t="str">
            <v>S532007</v>
          </cell>
          <cell r="B799" t="str">
            <v>和和机械（张家港）有限公司</v>
          </cell>
        </row>
        <row r="799">
          <cell r="D799" t="str">
            <v>CNY</v>
          </cell>
          <cell r="E799">
            <v>0</v>
          </cell>
          <cell r="F799">
            <v>0</v>
          </cell>
        </row>
        <row r="799">
          <cell r="H799">
            <v>0</v>
          </cell>
          <cell r="I799">
            <v>0</v>
          </cell>
          <cell r="J799">
            <v>0</v>
          </cell>
        </row>
        <row r="799">
          <cell r="L799">
            <v>0</v>
          </cell>
          <cell r="M799">
            <v>0</v>
          </cell>
          <cell r="N799">
            <v>0</v>
          </cell>
          <cell r="O799" t="str">
            <v>S532007</v>
          </cell>
          <cell r="P799" t="str">
            <v>应付</v>
          </cell>
          <cell r="Q799" t="str">
            <v>元</v>
          </cell>
          <cell r="R799" t="str">
            <v>应付0元</v>
          </cell>
        </row>
        <row r="800">
          <cell r="A800" t="str">
            <v>S532008</v>
          </cell>
          <cell r="B800" t="str">
            <v>无锡市西运汽车修配厂</v>
          </cell>
        </row>
        <row r="800">
          <cell r="D800" t="str">
            <v>CNY</v>
          </cell>
          <cell r="E800">
            <v>0</v>
          </cell>
          <cell r="F800">
            <v>0</v>
          </cell>
        </row>
        <row r="800">
          <cell r="H800">
            <v>0</v>
          </cell>
          <cell r="I800">
            <v>0</v>
          </cell>
          <cell r="J800">
            <v>0</v>
          </cell>
        </row>
        <row r="800">
          <cell r="L800">
            <v>0</v>
          </cell>
          <cell r="M800">
            <v>0</v>
          </cell>
          <cell r="N800">
            <v>0</v>
          </cell>
          <cell r="O800" t="str">
            <v>S532008</v>
          </cell>
          <cell r="P800" t="str">
            <v>应付</v>
          </cell>
          <cell r="Q800" t="str">
            <v>元</v>
          </cell>
          <cell r="R800" t="str">
            <v>应付0元</v>
          </cell>
        </row>
        <row r="801">
          <cell r="A801" t="str">
            <v>S532010</v>
          </cell>
          <cell r="B801" t="str">
            <v>南通易人汽车贸易服务有限公司</v>
          </cell>
        </row>
        <row r="801">
          <cell r="D801" t="str">
            <v>CNY</v>
          </cell>
          <cell r="E801">
            <v>0</v>
          </cell>
          <cell r="F801">
            <v>600</v>
          </cell>
        </row>
        <row r="801">
          <cell r="H801">
            <v>600</v>
          </cell>
          <cell r="I801">
            <v>0.06</v>
          </cell>
          <cell r="J801">
            <v>600</v>
          </cell>
        </row>
        <row r="801">
          <cell r="L801">
            <v>0</v>
          </cell>
          <cell r="M801">
            <v>0</v>
          </cell>
          <cell r="N801">
            <v>0</v>
          </cell>
          <cell r="O801" t="str">
            <v>S532010</v>
          </cell>
          <cell r="P801" t="str">
            <v>应付</v>
          </cell>
          <cell r="Q801" t="str">
            <v>元</v>
          </cell>
          <cell r="R801" t="str">
            <v>应付0元</v>
          </cell>
        </row>
        <row r="802">
          <cell r="A802" t="str">
            <v>S532012</v>
          </cell>
          <cell r="B802" t="str">
            <v>苏州市跃进汽车修配厂</v>
          </cell>
        </row>
        <row r="802">
          <cell r="D802" t="str">
            <v>CNY</v>
          </cell>
          <cell r="E802">
            <v>0</v>
          </cell>
          <cell r="F802">
            <v>0</v>
          </cell>
        </row>
        <row r="802">
          <cell r="H802">
            <v>0</v>
          </cell>
          <cell r="I802">
            <v>0</v>
          </cell>
          <cell r="J802">
            <v>0</v>
          </cell>
        </row>
        <row r="802">
          <cell r="L802">
            <v>0</v>
          </cell>
          <cell r="M802">
            <v>0</v>
          </cell>
          <cell r="N802">
            <v>0</v>
          </cell>
          <cell r="O802" t="str">
            <v>S532012</v>
          </cell>
          <cell r="P802" t="str">
            <v>应付</v>
          </cell>
          <cell r="Q802" t="str">
            <v>元</v>
          </cell>
          <cell r="R802" t="str">
            <v>应付0元</v>
          </cell>
        </row>
        <row r="803">
          <cell r="A803" t="str">
            <v>S532013</v>
          </cell>
          <cell r="B803" t="str">
            <v>武汉华天博亿工贸有限公司</v>
          </cell>
        </row>
        <row r="803">
          <cell r="D803" t="str">
            <v>CNY</v>
          </cell>
          <cell r="E803">
            <v>0</v>
          </cell>
          <cell r="F803">
            <v>0</v>
          </cell>
        </row>
        <row r="803">
          <cell r="H803">
            <v>0</v>
          </cell>
          <cell r="I803">
            <v>0</v>
          </cell>
          <cell r="J803">
            <v>0</v>
          </cell>
        </row>
        <row r="803">
          <cell r="L803">
            <v>0</v>
          </cell>
          <cell r="M803">
            <v>0</v>
          </cell>
          <cell r="N803">
            <v>0</v>
          </cell>
          <cell r="O803" t="str">
            <v>S532013</v>
          </cell>
          <cell r="P803" t="str">
            <v>应付</v>
          </cell>
          <cell r="Q803" t="str">
            <v>元</v>
          </cell>
          <cell r="R803" t="str">
            <v>应付0元</v>
          </cell>
        </row>
        <row r="804">
          <cell r="A804" t="str">
            <v>S532014</v>
          </cell>
          <cell r="B804" t="str">
            <v>扬州顺汇机械有限公司</v>
          </cell>
        </row>
        <row r="804">
          <cell r="D804" t="str">
            <v>CNY</v>
          </cell>
          <cell r="E804">
            <v>0</v>
          </cell>
          <cell r="F804">
            <v>0</v>
          </cell>
        </row>
        <row r="804">
          <cell r="H804">
            <v>0</v>
          </cell>
          <cell r="I804">
            <v>0</v>
          </cell>
          <cell r="J804">
            <v>0</v>
          </cell>
        </row>
        <row r="804">
          <cell r="L804">
            <v>0</v>
          </cell>
          <cell r="M804">
            <v>0</v>
          </cell>
          <cell r="N804">
            <v>0</v>
          </cell>
          <cell r="O804" t="str">
            <v>S532014</v>
          </cell>
          <cell r="P804" t="str">
            <v>应付</v>
          </cell>
          <cell r="Q804" t="str">
            <v>元</v>
          </cell>
          <cell r="R804" t="str">
            <v>应付0元</v>
          </cell>
        </row>
        <row r="805">
          <cell r="A805" t="str">
            <v>S532015</v>
          </cell>
          <cell r="B805" t="str">
            <v>镇江市中亚汽车销售服务有限公司镇江中亚</v>
          </cell>
        </row>
        <row r="805">
          <cell r="D805" t="str">
            <v>CNY</v>
          </cell>
          <cell r="E805">
            <v>0</v>
          </cell>
          <cell r="F805">
            <v>0</v>
          </cell>
        </row>
        <row r="805">
          <cell r="H805">
            <v>0</v>
          </cell>
          <cell r="I805">
            <v>0</v>
          </cell>
          <cell r="J805">
            <v>0</v>
          </cell>
        </row>
        <row r="805">
          <cell r="L805">
            <v>0</v>
          </cell>
          <cell r="M805">
            <v>0</v>
          </cell>
          <cell r="N805">
            <v>0</v>
          </cell>
          <cell r="O805" t="str">
            <v>S532015</v>
          </cell>
          <cell r="P805" t="str">
            <v>应付</v>
          </cell>
          <cell r="Q805" t="str">
            <v>元</v>
          </cell>
          <cell r="R805" t="str">
            <v>应付0元</v>
          </cell>
        </row>
        <row r="806">
          <cell r="A806" t="str">
            <v>S532016</v>
          </cell>
          <cell r="B806" t="str">
            <v>宁波奥启精密温控技术有限公司</v>
          </cell>
        </row>
        <row r="806">
          <cell r="D806" t="str">
            <v>CNY</v>
          </cell>
          <cell r="E806">
            <v>0</v>
          </cell>
          <cell r="F806">
            <v>7200</v>
          </cell>
          <cell r="G806">
            <v>0.36</v>
          </cell>
          <cell r="H806">
            <v>7199.64</v>
          </cell>
          <cell r="I806">
            <v>0.719964</v>
          </cell>
          <cell r="J806">
            <v>7200</v>
          </cell>
        </row>
        <row r="806">
          <cell r="L806">
            <v>0</v>
          </cell>
          <cell r="M806">
            <v>0</v>
          </cell>
          <cell r="N806">
            <v>0</v>
          </cell>
          <cell r="O806" t="str">
            <v>S532016</v>
          </cell>
          <cell r="P806" t="str">
            <v>应付</v>
          </cell>
          <cell r="Q806" t="str">
            <v>元</v>
          </cell>
          <cell r="R806" t="str">
            <v>应付0元</v>
          </cell>
        </row>
        <row r="807">
          <cell r="A807" t="str">
            <v>S532017</v>
          </cell>
          <cell r="B807" t="str">
            <v>苏州尚氏数控科技有限公司</v>
          </cell>
        </row>
        <row r="807">
          <cell r="D807" t="str">
            <v>CNY</v>
          </cell>
          <cell r="E807">
            <v>0</v>
          </cell>
          <cell r="F807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</row>
        <row r="807">
          <cell r="L807">
            <v>0</v>
          </cell>
          <cell r="M807">
            <v>0</v>
          </cell>
          <cell r="N807">
            <v>0</v>
          </cell>
          <cell r="O807" t="str">
            <v>S532017</v>
          </cell>
          <cell r="P807" t="str">
            <v>应付</v>
          </cell>
          <cell r="Q807" t="str">
            <v>元</v>
          </cell>
          <cell r="R807" t="str">
            <v>应付0元</v>
          </cell>
        </row>
        <row r="808">
          <cell r="A808" t="str">
            <v>S532018</v>
          </cell>
          <cell r="B808" t="str">
            <v>扬州市佑名汽车服务有限公司</v>
          </cell>
        </row>
        <row r="808">
          <cell r="D808" t="str">
            <v>CNY</v>
          </cell>
          <cell r="E808">
            <v>0</v>
          </cell>
          <cell r="F808">
            <v>0</v>
          </cell>
        </row>
        <row r="808">
          <cell r="H808">
            <v>0</v>
          </cell>
          <cell r="I808">
            <v>0</v>
          </cell>
          <cell r="J808">
            <v>0</v>
          </cell>
        </row>
        <row r="808">
          <cell r="L808">
            <v>0</v>
          </cell>
          <cell r="M808">
            <v>0</v>
          </cell>
          <cell r="N808">
            <v>0</v>
          </cell>
          <cell r="O808" t="str">
            <v>S532018</v>
          </cell>
          <cell r="P808" t="str">
            <v>应付</v>
          </cell>
          <cell r="Q808" t="str">
            <v>元</v>
          </cell>
          <cell r="R808" t="str">
            <v>应付0元</v>
          </cell>
        </row>
        <row r="809">
          <cell r="A809" t="str">
            <v>S532019</v>
          </cell>
          <cell r="B809" t="str">
            <v>泗洪胜安汽车修理有限公司</v>
          </cell>
        </row>
        <row r="809">
          <cell r="D809" t="str">
            <v>CNY</v>
          </cell>
          <cell r="E809">
            <v>0</v>
          </cell>
          <cell r="F809">
            <v>0</v>
          </cell>
        </row>
        <row r="809">
          <cell r="H809">
            <v>0</v>
          </cell>
          <cell r="I809">
            <v>0</v>
          </cell>
          <cell r="J809">
            <v>0</v>
          </cell>
        </row>
        <row r="809">
          <cell r="L809">
            <v>0</v>
          </cell>
          <cell r="M809">
            <v>0</v>
          </cell>
          <cell r="N809">
            <v>0</v>
          </cell>
          <cell r="O809" t="str">
            <v>S532019</v>
          </cell>
          <cell r="P809" t="str">
            <v>应付</v>
          </cell>
          <cell r="Q809" t="str">
            <v>元</v>
          </cell>
          <cell r="R809" t="str">
            <v>应付0元</v>
          </cell>
        </row>
        <row r="810">
          <cell r="A810" t="str">
            <v>S532021</v>
          </cell>
          <cell r="B810" t="str">
            <v>常州晟鑫琦机电有限公司</v>
          </cell>
        </row>
        <row r="810">
          <cell r="D810" t="str">
            <v>CNY</v>
          </cell>
          <cell r="E810">
            <v>-8000</v>
          </cell>
          <cell r="F810">
            <v>0</v>
          </cell>
        </row>
        <row r="810">
          <cell r="H810">
            <v>0</v>
          </cell>
          <cell r="I810">
            <v>0</v>
          </cell>
          <cell r="J810">
            <v>0</v>
          </cell>
        </row>
        <row r="810">
          <cell r="L810">
            <v>-8000</v>
          </cell>
          <cell r="M810">
            <v>8000</v>
          </cell>
          <cell r="N810">
            <v>0.8</v>
          </cell>
          <cell r="O810" t="str">
            <v>S532021</v>
          </cell>
          <cell r="P810" t="str">
            <v>应付</v>
          </cell>
          <cell r="Q810" t="str">
            <v>元</v>
          </cell>
          <cell r="R810" t="str">
            <v>应付8000元</v>
          </cell>
        </row>
        <row r="811">
          <cell r="A811" t="str">
            <v>S532022</v>
          </cell>
          <cell r="B811" t="str">
            <v>泰兴市济川液压机械制造有限公司</v>
          </cell>
        </row>
        <row r="811">
          <cell r="D811" t="str">
            <v>CNY</v>
          </cell>
          <cell r="E811">
            <v>0</v>
          </cell>
          <cell r="F811">
            <v>0</v>
          </cell>
        </row>
        <row r="811">
          <cell r="H811">
            <v>0</v>
          </cell>
          <cell r="I811">
            <v>0</v>
          </cell>
          <cell r="J811">
            <v>0</v>
          </cell>
        </row>
        <row r="811">
          <cell r="L811">
            <v>0</v>
          </cell>
          <cell r="M811">
            <v>0</v>
          </cell>
          <cell r="N811">
            <v>0</v>
          </cell>
          <cell r="O811" t="e">
            <v>#N/A</v>
          </cell>
          <cell r="P811" t="str">
            <v>应付</v>
          </cell>
          <cell r="Q811" t="str">
            <v>元</v>
          </cell>
          <cell r="R811" t="str">
            <v>应付0元</v>
          </cell>
        </row>
        <row r="812">
          <cell r="A812" t="str">
            <v>S532023</v>
          </cell>
          <cell r="B812" t="str">
            <v>张家港市环球塑料机械厂</v>
          </cell>
        </row>
        <row r="812">
          <cell r="D812" t="str">
            <v>CNY</v>
          </cell>
          <cell r="E812">
            <v>0</v>
          </cell>
          <cell r="F812">
            <v>0</v>
          </cell>
        </row>
        <row r="812">
          <cell r="H812">
            <v>0</v>
          </cell>
          <cell r="I812">
            <v>0</v>
          </cell>
          <cell r="J812">
            <v>0</v>
          </cell>
        </row>
        <row r="812">
          <cell r="L812">
            <v>0</v>
          </cell>
          <cell r="M812">
            <v>0</v>
          </cell>
          <cell r="N812">
            <v>0</v>
          </cell>
          <cell r="O812" t="str">
            <v>S532023</v>
          </cell>
          <cell r="P812" t="str">
            <v>应付</v>
          </cell>
          <cell r="Q812" t="str">
            <v>元</v>
          </cell>
          <cell r="R812" t="str">
            <v>应付0元</v>
          </cell>
        </row>
        <row r="813">
          <cell r="A813" t="str">
            <v>S532025</v>
          </cell>
          <cell r="B813" t="str">
            <v>苏州禾昌聚合材料股份有限公司</v>
          </cell>
        </row>
        <row r="813">
          <cell r="D813" t="str">
            <v>CNY</v>
          </cell>
          <cell r="E813">
            <v>3539.73</v>
          </cell>
          <cell r="F813">
            <v>0</v>
          </cell>
        </row>
        <row r="813">
          <cell r="H813">
            <v>0</v>
          </cell>
          <cell r="I813">
            <v>0</v>
          </cell>
          <cell r="J813">
            <v>3539.73</v>
          </cell>
        </row>
        <row r="813">
          <cell r="L813">
            <v>0</v>
          </cell>
          <cell r="M813">
            <v>0</v>
          </cell>
          <cell r="N813">
            <v>0</v>
          </cell>
          <cell r="O813" t="str">
            <v>S532025</v>
          </cell>
          <cell r="P813" t="str">
            <v>应付</v>
          </cell>
          <cell r="Q813" t="str">
            <v>元</v>
          </cell>
          <cell r="R813" t="str">
            <v>应付0元</v>
          </cell>
        </row>
        <row r="814">
          <cell r="A814" t="str">
            <v>S532026</v>
          </cell>
          <cell r="B814" t="str">
            <v>南京里奥科技开发有限公司</v>
          </cell>
        </row>
        <row r="814">
          <cell r="D814" t="str">
            <v>CNY</v>
          </cell>
          <cell r="E814">
            <v>0</v>
          </cell>
          <cell r="F814">
            <v>0</v>
          </cell>
        </row>
        <row r="814">
          <cell r="H814">
            <v>0</v>
          </cell>
          <cell r="I814">
            <v>0</v>
          </cell>
          <cell r="J814">
            <v>0</v>
          </cell>
        </row>
        <row r="814">
          <cell r="L814">
            <v>0</v>
          </cell>
          <cell r="M814">
            <v>0</v>
          </cell>
          <cell r="N814">
            <v>0</v>
          </cell>
          <cell r="O814" t="e">
            <v>#N/A</v>
          </cell>
          <cell r="P814" t="str">
            <v>应付</v>
          </cell>
          <cell r="Q814" t="str">
            <v>元</v>
          </cell>
          <cell r="R814" t="str">
            <v>应付0元</v>
          </cell>
        </row>
        <row r="815">
          <cell r="A815" t="str">
            <v>S532030</v>
          </cell>
          <cell r="B815" t="str">
            <v>三迪（常州）智能装备有限公司</v>
          </cell>
        </row>
        <row r="815">
          <cell r="D815" t="str">
            <v>CNY</v>
          </cell>
          <cell r="E815">
            <v>0</v>
          </cell>
          <cell r="F815">
            <v>0</v>
          </cell>
        </row>
        <row r="815">
          <cell r="H815">
            <v>0</v>
          </cell>
          <cell r="I815">
            <v>0</v>
          </cell>
          <cell r="J815">
            <v>0</v>
          </cell>
        </row>
        <row r="815">
          <cell r="L815">
            <v>0</v>
          </cell>
          <cell r="M815">
            <v>0</v>
          </cell>
          <cell r="N815">
            <v>0</v>
          </cell>
          <cell r="O815" t="str">
            <v>S532030</v>
          </cell>
          <cell r="P815" t="str">
            <v>应付</v>
          </cell>
          <cell r="Q815" t="str">
            <v>元</v>
          </cell>
          <cell r="R815" t="str">
            <v>应付0元</v>
          </cell>
        </row>
        <row r="816">
          <cell r="A816" t="str">
            <v>S533001</v>
          </cell>
          <cell r="B816" t="str">
            <v>宁波维成贸易有限公司</v>
          </cell>
        </row>
        <row r="816">
          <cell r="D816" t="str">
            <v>CNY</v>
          </cell>
          <cell r="E816">
            <v>-0.02</v>
          </cell>
          <cell r="F816">
            <v>0</v>
          </cell>
        </row>
        <row r="816">
          <cell r="H816">
            <v>0</v>
          </cell>
          <cell r="I816">
            <v>0</v>
          </cell>
          <cell r="J816">
            <v>0</v>
          </cell>
        </row>
        <row r="816">
          <cell r="L816">
            <v>-0.02</v>
          </cell>
          <cell r="M816">
            <v>0.02</v>
          </cell>
          <cell r="N816">
            <v>2e-6</v>
          </cell>
          <cell r="O816" t="str">
            <v>S533001</v>
          </cell>
          <cell r="P816" t="str">
            <v>应付</v>
          </cell>
          <cell r="Q816" t="str">
            <v>元</v>
          </cell>
          <cell r="R816" t="str">
            <v>应付0.02元</v>
          </cell>
        </row>
        <row r="817">
          <cell r="A817" t="str">
            <v>S533002</v>
          </cell>
          <cell r="B817" t="str">
            <v>宁波正耀汽车电器有限公司</v>
          </cell>
        </row>
        <row r="817">
          <cell r="D817" t="str">
            <v>CNY</v>
          </cell>
          <cell r="E817">
            <v>0</v>
          </cell>
          <cell r="F817">
            <v>0</v>
          </cell>
        </row>
        <row r="817">
          <cell r="H817">
            <v>0</v>
          </cell>
          <cell r="I817">
            <v>0</v>
          </cell>
          <cell r="J817">
            <v>0</v>
          </cell>
        </row>
        <row r="817">
          <cell r="L817">
            <v>0</v>
          </cell>
          <cell r="M817">
            <v>0</v>
          </cell>
          <cell r="N817">
            <v>0</v>
          </cell>
          <cell r="O817" t="str">
            <v>S533002</v>
          </cell>
          <cell r="P817" t="str">
            <v>应付</v>
          </cell>
          <cell r="Q817" t="str">
            <v>元</v>
          </cell>
          <cell r="R817" t="str">
            <v>应付0元</v>
          </cell>
        </row>
        <row r="818">
          <cell r="A818" t="str">
            <v>S533003</v>
          </cell>
          <cell r="B818" t="str">
            <v>温岭市金伊洋机械有限公司</v>
          </cell>
        </row>
        <row r="818">
          <cell r="D818" t="str">
            <v>CNY</v>
          </cell>
          <cell r="E818">
            <v>0</v>
          </cell>
          <cell r="F818">
            <v>0</v>
          </cell>
        </row>
        <row r="818">
          <cell r="H818">
            <v>0</v>
          </cell>
          <cell r="I818">
            <v>0</v>
          </cell>
          <cell r="J818">
            <v>0</v>
          </cell>
        </row>
        <row r="818">
          <cell r="L818">
            <v>0</v>
          </cell>
          <cell r="M818">
            <v>0</v>
          </cell>
          <cell r="N818">
            <v>0</v>
          </cell>
          <cell r="O818" t="str">
            <v>S533003</v>
          </cell>
          <cell r="P818" t="str">
            <v>应付</v>
          </cell>
          <cell r="Q818" t="str">
            <v>元</v>
          </cell>
          <cell r="R818" t="str">
            <v>应付0元</v>
          </cell>
        </row>
        <row r="819">
          <cell r="A819" t="str">
            <v>S533005</v>
          </cell>
          <cell r="B819" t="str">
            <v>台州市博睿环保科技有限公司</v>
          </cell>
        </row>
        <row r="819">
          <cell r="D819" t="str">
            <v>CNY</v>
          </cell>
          <cell r="E819">
            <v>0</v>
          </cell>
          <cell r="F819">
            <v>0</v>
          </cell>
        </row>
        <row r="819">
          <cell r="H819">
            <v>0</v>
          </cell>
          <cell r="I819">
            <v>0</v>
          </cell>
          <cell r="J819">
            <v>0</v>
          </cell>
        </row>
        <row r="819">
          <cell r="L819">
            <v>0</v>
          </cell>
          <cell r="M819">
            <v>0</v>
          </cell>
          <cell r="N819">
            <v>0</v>
          </cell>
          <cell r="O819" t="str">
            <v>S533005</v>
          </cell>
          <cell r="P819" t="str">
            <v>应付</v>
          </cell>
          <cell r="Q819" t="str">
            <v>元</v>
          </cell>
          <cell r="R819" t="str">
            <v>应付0元</v>
          </cell>
        </row>
        <row r="820">
          <cell r="A820" t="str">
            <v>S533007</v>
          </cell>
          <cell r="B820" t="str">
            <v>宁波北仑建岳汽车维修服务有限公司</v>
          </cell>
        </row>
        <row r="820">
          <cell r="D820" t="str">
            <v>CNY</v>
          </cell>
          <cell r="E820">
            <v>0</v>
          </cell>
          <cell r="F820">
            <v>0</v>
          </cell>
        </row>
        <row r="820">
          <cell r="H820">
            <v>0</v>
          </cell>
          <cell r="I820">
            <v>0</v>
          </cell>
          <cell r="J820">
            <v>0</v>
          </cell>
        </row>
        <row r="820">
          <cell r="L820">
            <v>0</v>
          </cell>
          <cell r="M820">
            <v>0</v>
          </cell>
          <cell r="N820">
            <v>0</v>
          </cell>
          <cell r="O820" t="e">
            <v>#N/A</v>
          </cell>
          <cell r="P820" t="str">
            <v>应付</v>
          </cell>
          <cell r="Q820" t="str">
            <v>元</v>
          </cell>
          <cell r="R820" t="str">
            <v>应付0元</v>
          </cell>
        </row>
        <row r="821">
          <cell r="A821" t="str">
            <v>S533008</v>
          </cell>
          <cell r="B821" t="str">
            <v>台州市路桥胜盟汽车服务有限公司</v>
          </cell>
        </row>
        <row r="821">
          <cell r="D821" t="str">
            <v>CNY</v>
          </cell>
          <cell r="E821">
            <v>0</v>
          </cell>
          <cell r="F821">
            <v>150</v>
          </cell>
          <cell r="G821">
            <v>0.015</v>
          </cell>
          <cell r="H821">
            <v>149.985</v>
          </cell>
          <cell r="I821">
            <v>0.0149985</v>
          </cell>
          <cell r="J821">
            <v>0</v>
          </cell>
        </row>
        <row r="821">
          <cell r="L821">
            <v>150</v>
          </cell>
          <cell r="M821">
            <v>-150</v>
          </cell>
          <cell r="N821">
            <v>-0.015</v>
          </cell>
          <cell r="O821" t="str">
            <v>S533008</v>
          </cell>
          <cell r="P821" t="str">
            <v>应付</v>
          </cell>
          <cell r="Q821" t="str">
            <v>元</v>
          </cell>
          <cell r="R821" t="str">
            <v>应付-150元</v>
          </cell>
        </row>
        <row r="822">
          <cell r="A822" t="str">
            <v>S533009</v>
          </cell>
          <cell r="B822" t="str">
            <v>嘉兴市金禾汽车维修服务有限公司</v>
          </cell>
        </row>
        <row r="822">
          <cell r="D822" t="str">
            <v>CNY</v>
          </cell>
          <cell r="E822">
            <v>0</v>
          </cell>
          <cell r="F822">
            <v>0</v>
          </cell>
        </row>
        <row r="822">
          <cell r="H822">
            <v>0</v>
          </cell>
          <cell r="I822">
            <v>0</v>
          </cell>
          <cell r="J822">
            <v>0</v>
          </cell>
        </row>
        <row r="822">
          <cell r="L822">
            <v>0</v>
          </cell>
          <cell r="M822">
            <v>0</v>
          </cell>
          <cell r="N822">
            <v>0</v>
          </cell>
          <cell r="O822" t="str">
            <v>S533009</v>
          </cell>
          <cell r="P822" t="str">
            <v>应付</v>
          </cell>
          <cell r="Q822" t="str">
            <v>元</v>
          </cell>
          <cell r="R822" t="str">
            <v>应付0元</v>
          </cell>
        </row>
        <row r="823">
          <cell r="A823" t="str">
            <v>S533010</v>
          </cell>
          <cell r="B823" t="str">
            <v>金丰（中国）机械工业有限公司</v>
          </cell>
        </row>
        <row r="823">
          <cell r="D823" t="str">
            <v>CNY</v>
          </cell>
          <cell r="E823">
            <v>0</v>
          </cell>
          <cell r="F823">
            <v>0</v>
          </cell>
        </row>
        <row r="823">
          <cell r="H823">
            <v>0</v>
          </cell>
          <cell r="I823">
            <v>0</v>
          </cell>
          <cell r="J823">
            <v>0</v>
          </cell>
        </row>
        <row r="823">
          <cell r="L823">
            <v>0</v>
          </cell>
          <cell r="M823">
            <v>0</v>
          </cell>
          <cell r="N823">
            <v>0</v>
          </cell>
          <cell r="O823" t="e">
            <v>#N/A</v>
          </cell>
          <cell r="P823" t="str">
            <v>应付</v>
          </cell>
          <cell r="Q823" t="str">
            <v>元</v>
          </cell>
          <cell r="R823" t="str">
            <v>应付0元</v>
          </cell>
        </row>
        <row r="824">
          <cell r="A824" t="str">
            <v>S533011</v>
          </cell>
          <cell r="B824" t="str">
            <v>义乌市禾蓝电器有限公司</v>
          </cell>
        </row>
        <row r="824">
          <cell r="D824" t="str">
            <v>CNY</v>
          </cell>
          <cell r="E824">
            <v>0</v>
          </cell>
          <cell r="F824">
            <v>0</v>
          </cell>
        </row>
        <row r="824">
          <cell r="H824">
            <v>0</v>
          </cell>
          <cell r="I824">
            <v>0</v>
          </cell>
          <cell r="J824">
            <v>0</v>
          </cell>
        </row>
        <row r="824">
          <cell r="L824">
            <v>0</v>
          </cell>
          <cell r="M824">
            <v>0</v>
          </cell>
          <cell r="N824">
            <v>0</v>
          </cell>
          <cell r="O824" t="str">
            <v>S533011</v>
          </cell>
          <cell r="P824" t="str">
            <v>应付</v>
          </cell>
          <cell r="Q824" t="str">
            <v>元</v>
          </cell>
          <cell r="R824" t="str">
            <v>应付0元</v>
          </cell>
        </row>
        <row r="825">
          <cell r="A825" t="str">
            <v>S533012</v>
          </cell>
          <cell r="B825" t="str">
            <v>永赢金融租赁有限公司</v>
          </cell>
        </row>
        <row r="825">
          <cell r="D825" t="str">
            <v>CNY</v>
          </cell>
          <cell r="E825">
            <v>-9.31322574615479e-10</v>
          </cell>
          <cell r="F825">
            <v>201</v>
          </cell>
          <cell r="G825">
            <v>0.0201</v>
          </cell>
          <cell r="H825">
            <v>200.9799</v>
          </cell>
          <cell r="I825">
            <v>0.02009799</v>
          </cell>
          <cell r="J825">
            <v>201</v>
          </cell>
        </row>
        <row r="825">
          <cell r="L825">
            <v>-9.31322574615479e-10</v>
          </cell>
          <cell r="M825">
            <v>0</v>
          </cell>
          <cell r="N825">
            <v>0</v>
          </cell>
          <cell r="O825" t="str">
            <v>S533012</v>
          </cell>
          <cell r="P825" t="str">
            <v>应付</v>
          </cell>
          <cell r="Q825" t="str">
            <v>元</v>
          </cell>
          <cell r="R825" t="str">
            <v>应付0元</v>
          </cell>
        </row>
        <row r="826">
          <cell r="A826" t="str">
            <v>S533018</v>
          </cell>
          <cell r="B826" t="str">
            <v>杭州万泰认证有限公司</v>
          </cell>
        </row>
        <row r="826">
          <cell r="D826" t="str">
            <v>CNY</v>
          </cell>
          <cell r="E826">
            <v>0</v>
          </cell>
          <cell r="F826">
            <v>0</v>
          </cell>
        </row>
        <row r="826">
          <cell r="H826">
            <v>0</v>
          </cell>
          <cell r="I826">
            <v>0</v>
          </cell>
          <cell r="J826">
            <v>0</v>
          </cell>
        </row>
        <row r="826">
          <cell r="L826">
            <v>0</v>
          </cell>
          <cell r="M826">
            <v>0</v>
          </cell>
          <cell r="N826">
            <v>0</v>
          </cell>
          <cell r="O826" t="str">
            <v>S533018</v>
          </cell>
          <cell r="P826" t="str">
            <v>应付</v>
          </cell>
          <cell r="Q826" t="str">
            <v>元</v>
          </cell>
          <cell r="R826" t="str">
            <v>应付0元</v>
          </cell>
        </row>
        <row r="827">
          <cell r="A827" t="str">
            <v>S533020</v>
          </cell>
          <cell r="B827" t="str">
            <v>钉钉（中国）信息技术有限公司</v>
          </cell>
        </row>
        <row r="827">
          <cell r="D827" t="str">
            <v>CNY</v>
          </cell>
          <cell r="E827">
            <v>5390</v>
          </cell>
          <cell r="F827">
            <v>5390</v>
          </cell>
        </row>
        <row r="827">
          <cell r="H827">
            <v>5390</v>
          </cell>
          <cell r="I827">
            <v>0.539</v>
          </cell>
          <cell r="J827">
            <v>10780</v>
          </cell>
        </row>
        <row r="827">
          <cell r="L827">
            <v>0</v>
          </cell>
          <cell r="M827">
            <v>0</v>
          </cell>
          <cell r="N827">
            <v>0</v>
          </cell>
          <cell r="O827" t="str">
            <v>S533020</v>
          </cell>
          <cell r="P827" t="str">
            <v>应付</v>
          </cell>
          <cell r="Q827" t="str">
            <v>元</v>
          </cell>
          <cell r="R827" t="str">
            <v>应付0元</v>
          </cell>
        </row>
        <row r="828">
          <cell r="A828" t="str">
            <v>S534002</v>
          </cell>
          <cell r="B828" t="str">
            <v>凤阳县金鹰汽车修理有限公司</v>
          </cell>
        </row>
        <row r="828">
          <cell r="D828" t="str">
            <v>CNY</v>
          </cell>
          <cell r="E828">
            <v>0</v>
          </cell>
          <cell r="F828">
            <v>0</v>
          </cell>
        </row>
        <row r="828">
          <cell r="H828">
            <v>0</v>
          </cell>
          <cell r="I828">
            <v>0</v>
          </cell>
          <cell r="J828">
            <v>0</v>
          </cell>
        </row>
        <row r="828">
          <cell r="L828">
            <v>0</v>
          </cell>
          <cell r="M828">
            <v>0</v>
          </cell>
          <cell r="N828">
            <v>0</v>
          </cell>
          <cell r="O828" t="str">
            <v>S534002</v>
          </cell>
          <cell r="P828" t="str">
            <v>应付</v>
          </cell>
          <cell r="Q828" t="str">
            <v>元</v>
          </cell>
          <cell r="R828" t="str">
            <v>应付0元</v>
          </cell>
        </row>
        <row r="829">
          <cell r="A829" t="str">
            <v>S534003</v>
          </cell>
          <cell r="B829" t="str">
            <v>芜湖市仁和富通汽车修理厂</v>
          </cell>
        </row>
        <row r="829">
          <cell r="D829" t="str">
            <v>CNY</v>
          </cell>
          <cell r="E829">
            <v>0</v>
          </cell>
          <cell r="F829">
            <v>0</v>
          </cell>
        </row>
        <row r="829">
          <cell r="H829">
            <v>0</v>
          </cell>
          <cell r="I829">
            <v>0</v>
          </cell>
          <cell r="J829">
            <v>0</v>
          </cell>
        </row>
        <row r="829">
          <cell r="L829">
            <v>0</v>
          </cell>
          <cell r="M829">
            <v>0</v>
          </cell>
          <cell r="N829">
            <v>0</v>
          </cell>
          <cell r="O829" t="str">
            <v>S534003</v>
          </cell>
          <cell r="P829" t="str">
            <v>应付</v>
          </cell>
          <cell r="Q829" t="str">
            <v>元</v>
          </cell>
          <cell r="R829" t="str">
            <v>应付0元</v>
          </cell>
        </row>
        <row r="830">
          <cell r="A830" t="str">
            <v>S534004</v>
          </cell>
          <cell r="B830" t="str">
            <v>太和县范氏汽车服务有限公司</v>
          </cell>
        </row>
        <row r="830">
          <cell r="D830" t="str">
            <v>CNY</v>
          </cell>
          <cell r="E830">
            <v>0</v>
          </cell>
          <cell r="F830">
            <v>0</v>
          </cell>
        </row>
        <row r="830">
          <cell r="H830">
            <v>0</v>
          </cell>
          <cell r="I830">
            <v>0</v>
          </cell>
          <cell r="J830">
            <v>0</v>
          </cell>
        </row>
        <row r="830">
          <cell r="L830">
            <v>0</v>
          </cell>
          <cell r="M830">
            <v>0</v>
          </cell>
          <cell r="N830">
            <v>0</v>
          </cell>
          <cell r="O830" t="e">
            <v>#N/A</v>
          </cell>
          <cell r="P830" t="str">
            <v>应付</v>
          </cell>
          <cell r="Q830" t="str">
            <v>元</v>
          </cell>
          <cell r="R830" t="str">
            <v>应付0元</v>
          </cell>
        </row>
        <row r="831">
          <cell r="A831" t="str">
            <v>S534005</v>
          </cell>
          <cell r="B831" t="str">
            <v>合肥志达汽车配件有限责任公司</v>
          </cell>
        </row>
        <row r="831">
          <cell r="D831" t="str">
            <v>CNY</v>
          </cell>
          <cell r="E831">
            <v>0</v>
          </cell>
          <cell r="F831">
            <v>0</v>
          </cell>
        </row>
        <row r="831">
          <cell r="H831">
            <v>0</v>
          </cell>
          <cell r="I831">
            <v>0</v>
          </cell>
          <cell r="J831">
            <v>0</v>
          </cell>
        </row>
        <row r="831">
          <cell r="L831">
            <v>0</v>
          </cell>
          <cell r="M831">
            <v>0</v>
          </cell>
          <cell r="N831">
            <v>0</v>
          </cell>
          <cell r="O831" t="str">
            <v>S534005</v>
          </cell>
          <cell r="P831" t="str">
            <v>应付</v>
          </cell>
          <cell r="Q831" t="str">
            <v>元</v>
          </cell>
          <cell r="R831" t="str">
            <v>应付0元</v>
          </cell>
        </row>
        <row r="832">
          <cell r="A832" t="str">
            <v>S534006</v>
          </cell>
          <cell r="B832" t="str">
            <v>六安安瑞汽车销售有限公司</v>
          </cell>
        </row>
        <row r="832">
          <cell r="D832" t="str">
            <v>CNY</v>
          </cell>
          <cell r="E832">
            <v>0</v>
          </cell>
          <cell r="F832">
            <v>0</v>
          </cell>
        </row>
        <row r="832">
          <cell r="H832">
            <v>0</v>
          </cell>
          <cell r="I832">
            <v>0</v>
          </cell>
          <cell r="J832">
            <v>0</v>
          </cell>
        </row>
        <row r="832">
          <cell r="L832">
            <v>0</v>
          </cell>
          <cell r="M832">
            <v>0</v>
          </cell>
          <cell r="N832">
            <v>0</v>
          </cell>
          <cell r="O832" t="str">
            <v>S534006</v>
          </cell>
          <cell r="P832" t="str">
            <v>应付</v>
          </cell>
          <cell r="Q832" t="str">
            <v>元</v>
          </cell>
          <cell r="R832" t="str">
            <v>应付0元</v>
          </cell>
        </row>
        <row r="833">
          <cell r="A833" t="str">
            <v>S534007</v>
          </cell>
          <cell r="B833" t="str">
            <v>来安县顺腾汽车修理有限公司</v>
          </cell>
        </row>
        <row r="833">
          <cell r="D833" t="str">
            <v>CNY</v>
          </cell>
          <cell r="E833">
            <v>0</v>
          </cell>
          <cell r="F833">
            <v>0</v>
          </cell>
        </row>
        <row r="833">
          <cell r="H833">
            <v>0</v>
          </cell>
          <cell r="I833">
            <v>0</v>
          </cell>
          <cell r="J833">
            <v>0</v>
          </cell>
        </row>
        <row r="833">
          <cell r="L833">
            <v>0</v>
          </cell>
          <cell r="M833">
            <v>0</v>
          </cell>
          <cell r="N833">
            <v>0</v>
          </cell>
          <cell r="O833" t="e">
            <v>#N/A</v>
          </cell>
          <cell r="P833" t="str">
            <v>应付</v>
          </cell>
          <cell r="Q833" t="str">
            <v>元</v>
          </cell>
          <cell r="R833" t="str">
            <v>应付0元</v>
          </cell>
        </row>
        <row r="834">
          <cell r="A834" t="str">
            <v>S534008</v>
          </cell>
          <cell r="B834" t="str">
            <v>蚌埠市通利汽车销售有限公司</v>
          </cell>
        </row>
        <row r="834">
          <cell r="D834" t="str">
            <v>CNY</v>
          </cell>
          <cell r="E834">
            <v>0</v>
          </cell>
          <cell r="F834">
            <v>0</v>
          </cell>
        </row>
        <row r="834">
          <cell r="H834">
            <v>0</v>
          </cell>
          <cell r="I834">
            <v>0</v>
          </cell>
          <cell r="J834">
            <v>0</v>
          </cell>
        </row>
        <row r="834">
          <cell r="L834">
            <v>0</v>
          </cell>
          <cell r="M834">
            <v>0</v>
          </cell>
          <cell r="N834">
            <v>0</v>
          </cell>
          <cell r="O834" t="str">
            <v>S534008</v>
          </cell>
          <cell r="P834" t="str">
            <v>应付</v>
          </cell>
          <cell r="Q834" t="str">
            <v>元</v>
          </cell>
          <cell r="R834" t="str">
            <v>应付0元</v>
          </cell>
        </row>
        <row r="835">
          <cell r="A835" t="str">
            <v>S534009</v>
          </cell>
          <cell r="B835" t="str">
            <v>马鞍山理想森活电子商务有限公司</v>
          </cell>
        </row>
        <row r="835">
          <cell r="D835" t="str">
            <v>CNY</v>
          </cell>
          <cell r="E835">
            <v>0</v>
          </cell>
          <cell r="F835">
            <v>0</v>
          </cell>
        </row>
        <row r="835">
          <cell r="H835">
            <v>0</v>
          </cell>
          <cell r="I835">
            <v>0</v>
          </cell>
          <cell r="J835">
            <v>0</v>
          </cell>
        </row>
        <row r="835">
          <cell r="L835">
            <v>0</v>
          </cell>
          <cell r="M835">
            <v>0</v>
          </cell>
          <cell r="N835">
            <v>0</v>
          </cell>
          <cell r="O835" t="e">
            <v>#N/A</v>
          </cell>
          <cell r="P835" t="str">
            <v>应付</v>
          </cell>
          <cell r="Q835" t="str">
            <v>元</v>
          </cell>
          <cell r="R835" t="str">
            <v>应付0元</v>
          </cell>
        </row>
        <row r="836">
          <cell r="A836" t="str">
            <v>S535001</v>
          </cell>
          <cell r="B836" t="str">
            <v>厦门市三友和机械有限公司</v>
          </cell>
        </row>
        <row r="836">
          <cell r="D836" t="str">
            <v>CNY</v>
          </cell>
          <cell r="E836">
            <v>-294000</v>
          </cell>
          <cell r="F836">
            <v>0</v>
          </cell>
        </row>
        <row r="836">
          <cell r="H836">
            <v>0</v>
          </cell>
          <cell r="I836">
            <v>0</v>
          </cell>
          <cell r="J836">
            <v>0</v>
          </cell>
        </row>
        <row r="836">
          <cell r="L836">
            <v>-294000</v>
          </cell>
          <cell r="M836">
            <v>294000</v>
          </cell>
          <cell r="N836">
            <v>29.4</v>
          </cell>
          <cell r="O836" t="str">
            <v>S535001</v>
          </cell>
          <cell r="P836" t="str">
            <v>应付</v>
          </cell>
          <cell r="Q836" t="str">
            <v>元</v>
          </cell>
          <cell r="R836" t="str">
            <v>应付294000元</v>
          </cell>
        </row>
        <row r="837">
          <cell r="A837" t="str">
            <v>S535003</v>
          </cell>
          <cell r="B837" t="str">
            <v>漳浦天泽塑胶制品有限公司</v>
          </cell>
        </row>
        <row r="837">
          <cell r="D837" t="str">
            <v>CNY</v>
          </cell>
          <cell r="E837">
            <v>0</v>
          </cell>
          <cell r="F837">
            <v>0</v>
          </cell>
        </row>
        <row r="837">
          <cell r="H837">
            <v>0</v>
          </cell>
          <cell r="I837">
            <v>0</v>
          </cell>
          <cell r="J837">
            <v>0</v>
          </cell>
        </row>
        <row r="837">
          <cell r="L837">
            <v>0</v>
          </cell>
          <cell r="M837">
            <v>0</v>
          </cell>
          <cell r="N837">
            <v>0</v>
          </cell>
          <cell r="O837" t="str">
            <v>S535003</v>
          </cell>
          <cell r="P837" t="str">
            <v>应付</v>
          </cell>
          <cell r="Q837" t="str">
            <v>元</v>
          </cell>
          <cell r="R837" t="str">
            <v>应付0元</v>
          </cell>
        </row>
        <row r="838">
          <cell r="A838" t="str">
            <v>S535004</v>
          </cell>
          <cell r="B838" t="str">
            <v>厦门市驰宇汽车维修有限公司</v>
          </cell>
        </row>
        <row r="838">
          <cell r="D838" t="str">
            <v>CNY</v>
          </cell>
          <cell r="E838">
            <v>0</v>
          </cell>
          <cell r="F838">
            <v>920</v>
          </cell>
        </row>
        <row r="838">
          <cell r="H838">
            <v>920</v>
          </cell>
          <cell r="I838">
            <v>0.092</v>
          </cell>
          <cell r="J838">
            <v>920</v>
          </cell>
        </row>
        <row r="838">
          <cell r="L838">
            <v>0</v>
          </cell>
          <cell r="M838">
            <v>0</v>
          </cell>
          <cell r="N838">
            <v>0</v>
          </cell>
          <cell r="O838" t="str">
            <v>S535004</v>
          </cell>
          <cell r="P838" t="str">
            <v>应付</v>
          </cell>
          <cell r="Q838" t="str">
            <v>元</v>
          </cell>
          <cell r="R838" t="str">
            <v>应付0元</v>
          </cell>
        </row>
        <row r="839">
          <cell r="A839" t="str">
            <v>S535005</v>
          </cell>
          <cell r="B839" t="str">
            <v>厦门锋润汽车服务有限公司</v>
          </cell>
        </row>
        <row r="839">
          <cell r="D839" t="str">
            <v>CNY</v>
          </cell>
          <cell r="E839">
            <v>0</v>
          </cell>
          <cell r="F839">
            <v>0</v>
          </cell>
        </row>
        <row r="839">
          <cell r="H839">
            <v>0</v>
          </cell>
          <cell r="I839">
            <v>0</v>
          </cell>
          <cell r="J839">
            <v>0</v>
          </cell>
        </row>
        <row r="839">
          <cell r="L839">
            <v>0</v>
          </cell>
          <cell r="M839">
            <v>0</v>
          </cell>
          <cell r="N839">
            <v>0</v>
          </cell>
          <cell r="O839" t="str">
            <v>S535005</v>
          </cell>
          <cell r="P839" t="str">
            <v>应付</v>
          </cell>
          <cell r="Q839" t="str">
            <v>元</v>
          </cell>
          <cell r="R839" t="str">
            <v>应付0元</v>
          </cell>
        </row>
        <row r="840">
          <cell r="A840" t="str">
            <v>S535006</v>
          </cell>
          <cell r="B840" t="str">
            <v>福建省福夏美科阀门有限公司</v>
          </cell>
        </row>
        <row r="840">
          <cell r="D840" t="str">
            <v>CNY</v>
          </cell>
          <cell r="E840">
            <v>0</v>
          </cell>
          <cell r="F840">
            <v>0</v>
          </cell>
        </row>
        <row r="840">
          <cell r="H840">
            <v>0</v>
          </cell>
          <cell r="I840">
            <v>0</v>
          </cell>
          <cell r="J840">
            <v>0</v>
          </cell>
        </row>
        <row r="840">
          <cell r="L840">
            <v>0</v>
          </cell>
          <cell r="M840">
            <v>0</v>
          </cell>
          <cell r="N840">
            <v>0</v>
          </cell>
          <cell r="O840" t="e">
            <v>#N/A</v>
          </cell>
          <cell r="P840" t="str">
            <v>应付</v>
          </cell>
          <cell r="Q840" t="str">
            <v>元</v>
          </cell>
          <cell r="R840" t="str">
            <v>应付0元</v>
          </cell>
        </row>
        <row r="841">
          <cell r="A841" t="str">
            <v>S536001</v>
          </cell>
          <cell r="B841" t="str">
            <v>南昌市瑞庄科技有限公司</v>
          </cell>
        </row>
        <row r="841">
          <cell r="D841" t="str">
            <v>CNY</v>
          </cell>
          <cell r="E841">
            <v>0</v>
          </cell>
          <cell r="F841">
            <v>0</v>
          </cell>
        </row>
        <row r="841">
          <cell r="H841">
            <v>0</v>
          </cell>
          <cell r="I841">
            <v>0</v>
          </cell>
          <cell r="J841">
            <v>0</v>
          </cell>
        </row>
        <row r="841">
          <cell r="L841">
            <v>0</v>
          </cell>
          <cell r="M841">
            <v>0</v>
          </cell>
          <cell r="N841">
            <v>0</v>
          </cell>
          <cell r="O841" t="str">
            <v>S536001</v>
          </cell>
          <cell r="P841" t="str">
            <v>应付</v>
          </cell>
          <cell r="Q841" t="str">
            <v>元</v>
          </cell>
          <cell r="R841" t="str">
            <v>应付0元</v>
          </cell>
        </row>
        <row r="842">
          <cell r="A842" t="str">
            <v>S536005</v>
          </cell>
          <cell r="B842" t="str">
            <v>康硕（江西）智能制造有限公司</v>
          </cell>
        </row>
        <row r="842">
          <cell r="D842" t="str">
            <v>CNY</v>
          </cell>
          <cell r="E842">
            <v>0</v>
          </cell>
          <cell r="F842">
            <v>0</v>
          </cell>
        </row>
        <row r="842">
          <cell r="H842">
            <v>0</v>
          </cell>
          <cell r="I842">
            <v>0</v>
          </cell>
          <cell r="J842">
            <v>0</v>
          </cell>
        </row>
        <row r="842">
          <cell r="L842">
            <v>0</v>
          </cell>
          <cell r="M842">
            <v>0</v>
          </cell>
          <cell r="N842">
            <v>0</v>
          </cell>
          <cell r="O842" t="e">
            <v>#N/A</v>
          </cell>
          <cell r="P842" t="str">
            <v>应付</v>
          </cell>
          <cell r="Q842" t="str">
            <v>元</v>
          </cell>
          <cell r="R842" t="str">
            <v>应付0元</v>
          </cell>
        </row>
        <row r="843">
          <cell r="A843" t="str">
            <v>S536006</v>
          </cell>
          <cell r="B843" t="str">
            <v>南城县恒通汽车服务有限公司</v>
          </cell>
        </row>
        <row r="843">
          <cell r="D843" t="str">
            <v>CNY</v>
          </cell>
          <cell r="E843">
            <v>0</v>
          </cell>
          <cell r="F843">
            <v>0</v>
          </cell>
        </row>
        <row r="843">
          <cell r="H843">
            <v>0</v>
          </cell>
          <cell r="I843">
            <v>0</v>
          </cell>
          <cell r="J843">
            <v>0</v>
          </cell>
        </row>
        <row r="843">
          <cell r="L843">
            <v>0</v>
          </cell>
          <cell r="M843">
            <v>0</v>
          </cell>
          <cell r="N843">
            <v>0</v>
          </cell>
          <cell r="O843" t="str">
            <v>S536006</v>
          </cell>
          <cell r="P843" t="str">
            <v>应付</v>
          </cell>
          <cell r="Q843" t="str">
            <v>元</v>
          </cell>
          <cell r="R843" t="str">
            <v>应付0元</v>
          </cell>
        </row>
        <row r="844">
          <cell r="A844" t="str">
            <v>S536007</v>
          </cell>
          <cell r="B844" t="str">
            <v>江西海格厉斯精密科技有限公司</v>
          </cell>
        </row>
        <row r="844">
          <cell r="D844" t="str">
            <v>CNY</v>
          </cell>
          <cell r="E844">
            <v>0</v>
          </cell>
          <cell r="F844">
            <v>0</v>
          </cell>
        </row>
        <row r="844">
          <cell r="H844">
            <v>0</v>
          </cell>
          <cell r="I844">
            <v>0</v>
          </cell>
          <cell r="J844">
            <v>0</v>
          </cell>
        </row>
        <row r="844">
          <cell r="L844">
            <v>0</v>
          </cell>
          <cell r="M844">
            <v>0</v>
          </cell>
          <cell r="N844">
            <v>0</v>
          </cell>
          <cell r="O844" t="e">
            <v>#N/A</v>
          </cell>
          <cell r="P844" t="str">
            <v>应付</v>
          </cell>
          <cell r="Q844" t="str">
            <v>元</v>
          </cell>
          <cell r="R844" t="str">
            <v>应付0元</v>
          </cell>
        </row>
        <row r="845">
          <cell r="A845" t="str">
            <v>S537001</v>
          </cell>
          <cell r="B845" t="str">
            <v>山东省禹城市阳光化工有限公司</v>
          </cell>
        </row>
        <row r="845">
          <cell r="D845" t="str">
            <v>CNY</v>
          </cell>
          <cell r="E845">
            <v>-720</v>
          </cell>
          <cell r="F845">
            <v>0</v>
          </cell>
        </row>
        <row r="845">
          <cell r="H845">
            <v>0</v>
          </cell>
          <cell r="I845">
            <v>0</v>
          </cell>
          <cell r="J845">
            <v>0</v>
          </cell>
        </row>
        <row r="845">
          <cell r="L845">
            <v>-720</v>
          </cell>
          <cell r="M845">
            <v>720</v>
          </cell>
          <cell r="N845">
            <v>0.072</v>
          </cell>
          <cell r="O845" t="str">
            <v>S537001</v>
          </cell>
          <cell r="P845" t="str">
            <v>应付</v>
          </cell>
          <cell r="Q845" t="str">
            <v>元</v>
          </cell>
          <cell r="R845" t="str">
            <v>应付720元</v>
          </cell>
        </row>
        <row r="846">
          <cell r="A846" t="str">
            <v>S537004</v>
          </cell>
          <cell r="B846" t="str">
            <v>诸城市仁德物流有限公司</v>
          </cell>
        </row>
        <row r="846">
          <cell r="D846" t="str">
            <v>CNY</v>
          </cell>
          <cell r="E846">
            <v>-5134</v>
          </cell>
          <cell r="F846">
            <v>0</v>
          </cell>
        </row>
        <row r="846">
          <cell r="H846">
            <v>0</v>
          </cell>
          <cell r="I846">
            <v>0</v>
          </cell>
          <cell r="J846">
            <v>0</v>
          </cell>
        </row>
        <row r="846">
          <cell r="L846">
            <v>-5134</v>
          </cell>
          <cell r="M846">
            <v>5134</v>
          </cell>
          <cell r="N846">
            <v>0.5134</v>
          </cell>
          <cell r="O846" t="str">
            <v>S537004</v>
          </cell>
          <cell r="P846" t="str">
            <v>应付</v>
          </cell>
          <cell r="Q846" t="str">
            <v>元</v>
          </cell>
          <cell r="R846" t="str">
            <v>应付5134元</v>
          </cell>
        </row>
        <row r="847">
          <cell r="A847" t="str">
            <v>S537005</v>
          </cell>
          <cell r="B847" t="str">
            <v>滨州齐德化工有限公司 </v>
          </cell>
        </row>
        <row r="847">
          <cell r="D847" t="str">
            <v>CNY</v>
          </cell>
          <cell r="E847">
            <v>0</v>
          </cell>
          <cell r="F847">
            <v>0</v>
          </cell>
        </row>
        <row r="847">
          <cell r="H847">
            <v>0</v>
          </cell>
          <cell r="I847">
            <v>0</v>
          </cell>
          <cell r="J847">
            <v>0</v>
          </cell>
        </row>
        <row r="847">
          <cell r="L847">
            <v>0</v>
          </cell>
          <cell r="M847">
            <v>0</v>
          </cell>
          <cell r="N847">
            <v>0</v>
          </cell>
          <cell r="O847" t="str">
            <v>S537005</v>
          </cell>
          <cell r="P847" t="str">
            <v>应付</v>
          </cell>
          <cell r="Q847" t="str">
            <v>元</v>
          </cell>
          <cell r="R847" t="str">
            <v>应付0元</v>
          </cell>
        </row>
        <row r="848">
          <cell r="A848" t="str">
            <v>S537006</v>
          </cell>
          <cell r="B848" t="str">
            <v>潍坊众乐邦人力资源有限公司</v>
          </cell>
        </row>
        <row r="848">
          <cell r="D848" t="str">
            <v>CNY</v>
          </cell>
          <cell r="E848">
            <v>0</v>
          </cell>
          <cell r="F848">
            <v>0</v>
          </cell>
        </row>
        <row r="848">
          <cell r="H848">
            <v>0</v>
          </cell>
          <cell r="I848">
            <v>0</v>
          </cell>
          <cell r="J848">
            <v>0</v>
          </cell>
        </row>
        <row r="848">
          <cell r="L848">
            <v>0</v>
          </cell>
          <cell r="M848">
            <v>0</v>
          </cell>
          <cell r="N848">
            <v>0</v>
          </cell>
          <cell r="O848" t="e">
            <v>#N/A</v>
          </cell>
          <cell r="P848" t="str">
            <v>应付</v>
          </cell>
          <cell r="Q848" t="str">
            <v>元</v>
          </cell>
          <cell r="R848" t="str">
            <v>应付0元</v>
          </cell>
        </row>
        <row r="849">
          <cell r="A849" t="str">
            <v>S537007</v>
          </cell>
          <cell r="B849" t="str">
            <v>青岛宸屹信息科技有限公司</v>
          </cell>
        </row>
        <row r="849">
          <cell r="D849" t="str">
            <v>CNY</v>
          </cell>
          <cell r="E849">
            <v>0</v>
          </cell>
          <cell r="F849">
            <v>0</v>
          </cell>
        </row>
        <row r="849">
          <cell r="H849">
            <v>0</v>
          </cell>
          <cell r="I849">
            <v>0</v>
          </cell>
          <cell r="J849">
            <v>0</v>
          </cell>
        </row>
        <row r="849">
          <cell r="L849">
            <v>0</v>
          </cell>
          <cell r="M849">
            <v>0</v>
          </cell>
          <cell r="N849">
            <v>0</v>
          </cell>
          <cell r="O849" t="str">
            <v>S537007</v>
          </cell>
          <cell r="P849" t="str">
            <v>应付</v>
          </cell>
          <cell r="Q849" t="str">
            <v>元</v>
          </cell>
          <cell r="R849" t="str">
            <v>应付0元</v>
          </cell>
        </row>
        <row r="850">
          <cell r="A850" t="str">
            <v>S537008</v>
          </cell>
          <cell r="B850" t="str">
            <v>潍坊豪顺物流有限公司</v>
          </cell>
        </row>
        <row r="850">
          <cell r="D850" t="str">
            <v>CNY</v>
          </cell>
          <cell r="E850">
            <v>0</v>
          </cell>
          <cell r="F850">
            <v>0</v>
          </cell>
        </row>
        <row r="850">
          <cell r="H850">
            <v>0</v>
          </cell>
          <cell r="I850">
            <v>0</v>
          </cell>
          <cell r="J850">
            <v>0</v>
          </cell>
        </row>
        <row r="850">
          <cell r="L850">
            <v>0</v>
          </cell>
          <cell r="M850">
            <v>0</v>
          </cell>
          <cell r="N850">
            <v>0</v>
          </cell>
          <cell r="O850" t="str">
            <v>S537008</v>
          </cell>
          <cell r="P850" t="str">
            <v>应付</v>
          </cell>
          <cell r="Q850" t="str">
            <v>元</v>
          </cell>
          <cell r="R850" t="str">
            <v>应付0元</v>
          </cell>
        </row>
        <row r="851">
          <cell r="A851" t="str">
            <v>S537010</v>
          </cell>
          <cell r="B851" t="str">
            <v>临沂瑞启汽车销售服务有限公司</v>
          </cell>
        </row>
        <row r="851">
          <cell r="D851" t="str">
            <v>CNY</v>
          </cell>
          <cell r="E851">
            <v>0</v>
          </cell>
          <cell r="F851">
            <v>0</v>
          </cell>
        </row>
        <row r="851">
          <cell r="H851">
            <v>0</v>
          </cell>
          <cell r="I851">
            <v>0</v>
          </cell>
          <cell r="J851">
            <v>0</v>
          </cell>
        </row>
        <row r="851">
          <cell r="L851">
            <v>0</v>
          </cell>
          <cell r="M851">
            <v>0</v>
          </cell>
          <cell r="N851">
            <v>0</v>
          </cell>
          <cell r="O851" t="str">
            <v>S537010</v>
          </cell>
          <cell r="P851" t="str">
            <v>应付</v>
          </cell>
          <cell r="Q851" t="str">
            <v>元</v>
          </cell>
          <cell r="R851" t="str">
            <v>应付0元</v>
          </cell>
        </row>
        <row r="852">
          <cell r="A852" t="str">
            <v>S537011</v>
          </cell>
          <cell r="B852" t="str">
            <v>金乡县众鑫汽车维修服务有限公司</v>
          </cell>
        </row>
        <row r="852">
          <cell r="D852" t="str">
            <v>CNY</v>
          </cell>
          <cell r="E852">
            <v>0</v>
          </cell>
          <cell r="F852">
            <v>0</v>
          </cell>
        </row>
        <row r="852">
          <cell r="H852">
            <v>0</v>
          </cell>
          <cell r="I852">
            <v>0</v>
          </cell>
          <cell r="J852">
            <v>0</v>
          </cell>
        </row>
        <row r="852">
          <cell r="L852">
            <v>0</v>
          </cell>
          <cell r="M852">
            <v>0</v>
          </cell>
          <cell r="N852">
            <v>0</v>
          </cell>
          <cell r="O852" t="str">
            <v>S537011</v>
          </cell>
          <cell r="P852" t="str">
            <v>应付</v>
          </cell>
          <cell r="Q852" t="str">
            <v>元</v>
          </cell>
          <cell r="R852" t="str">
            <v>应付0元</v>
          </cell>
        </row>
        <row r="853">
          <cell r="A853" t="str">
            <v>S537013</v>
          </cell>
          <cell r="B853" t="str">
            <v>文登区康泰汽车修理部</v>
          </cell>
        </row>
        <row r="853">
          <cell r="D853" t="str">
            <v>CNY</v>
          </cell>
          <cell r="E853">
            <v>0</v>
          </cell>
          <cell r="F853">
            <v>0</v>
          </cell>
        </row>
        <row r="853">
          <cell r="H853">
            <v>0</v>
          </cell>
          <cell r="I853">
            <v>0</v>
          </cell>
          <cell r="J853">
            <v>0</v>
          </cell>
        </row>
        <row r="853">
          <cell r="L853">
            <v>0</v>
          </cell>
          <cell r="M853">
            <v>0</v>
          </cell>
          <cell r="N853">
            <v>0</v>
          </cell>
          <cell r="O853" t="str">
            <v>S537013</v>
          </cell>
          <cell r="P853" t="str">
            <v>应付</v>
          </cell>
          <cell r="Q853" t="str">
            <v>元</v>
          </cell>
          <cell r="R853" t="str">
            <v>应付0元</v>
          </cell>
        </row>
        <row r="854">
          <cell r="A854" t="str">
            <v>S537014</v>
          </cell>
          <cell r="B854" t="str">
            <v>山东原和人力资源有限公司</v>
          </cell>
        </row>
        <row r="854">
          <cell r="D854" t="str">
            <v>CNY</v>
          </cell>
          <cell r="E854">
            <v>0</v>
          </cell>
          <cell r="F854">
            <v>0</v>
          </cell>
        </row>
        <row r="854">
          <cell r="H854">
            <v>0</v>
          </cell>
          <cell r="I854">
            <v>0</v>
          </cell>
          <cell r="J854">
            <v>0</v>
          </cell>
        </row>
        <row r="854">
          <cell r="L854">
            <v>0</v>
          </cell>
          <cell r="M854">
            <v>0</v>
          </cell>
          <cell r="N854">
            <v>0</v>
          </cell>
          <cell r="O854" t="str">
            <v>S537014</v>
          </cell>
          <cell r="P854" t="str">
            <v>应付</v>
          </cell>
          <cell r="Q854" t="str">
            <v>元</v>
          </cell>
          <cell r="R854" t="str">
            <v>应付0元</v>
          </cell>
        </row>
        <row r="855">
          <cell r="A855" t="str">
            <v>S537015</v>
          </cell>
          <cell r="B855" t="str">
            <v>潍坊光升人力资源有限公司</v>
          </cell>
        </row>
        <row r="855">
          <cell r="D855" t="str">
            <v>CNY</v>
          </cell>
          <cell r="E855">
            <v>0</v>
          </cell>
          <cell r="F855">
            <v>0</v>
          </cell>
        </row>
        <row r="855">
          <cell r="H855">
            <v>0</v>
          </cell>
          <cell r="I855">
            <v>0</v>
          </cell>
          <cell r="J855">
            <v>0</v>
          </cell>
        </row>
        <row r="855">
          <cell r="L855">
            <v>0</v>
          </cell>
          <cell r="M855">
            <v>0</v>
          </cell>
          <cell r="N855">
            <v>0</v>
          </cell>
          <cell r="O855" t="str">
            <v>S537015</v>
          </cell>
          <cell r="P855" t="str">
            <v>应付</v>
          </cell>
          <cell r="Q855" t="str">
            <v>元</v>
          </cell>
          <cell r="R855" t="str">
            <v>应付0元</v>
          </cell>
        </row>
        <row r="856">
          <cell r="A856" t="str">
            <v>S537016</v>
          </cell>
          <cell r="B856" t="str">
            <v>山东新联大物流股份有限公司</v>
          </cell>
        </row>
        <row r="856">
          <cell r="D856" t="str">
            <v>CNY</v>
          </cell>
          <cell r="E856">
            <v>-18488.18</v>
          </cell>
          <cell r="F856">
            <v>0</v>
          </cell>
        </row>
        <row r="856">
          <cell r="H856">
            <v>0</v>
          </cell>
          <cell r="I856">
            <v>0</v>
          </cell>
          <cell r="J856">
            <v>0</v>
          </cell>
        </row>
        <row r="856">
          <cell r="L856">
            <v>-18488.18</v>
          </cell>
          <cell r="M856">
            <v>18488.18</v>
          </cell>
          <cell r="N856">
            <v>1.848818</v>
          </cell>
          <cell r="O856" t="str">
            <v>S537016</v>
          </cell>
          <cell r="P856" t="str">
            <v>应付</v>
          </cell>
          <cell r="Q856" t="str">
            <v>元</v>
          </cell>
          <cell r="R856" t="str">
            <v>应付18488.18元</v>
          </cell>
        </row>
        <row r="857">
          <cell r="A857" t="str">
            <v>S537017</v>
          </cell>
          <cell r="B857" t="str">
            <v>潍坊鑫腾物流有限公司</v>
          </cell>
        </row>
        <row r="857">
          <cell r="D857" t="str">
            <v>CNY</v>
          </cell>
          <cell r="E857">
            <v>30000</v>
          </cell>
          <cell r="F857">
            <v>0</v>
          </cell>
        </row>
        <row r="857">
          <cell r="H857">
            <v>0</v>
          </cell>
          <cell r="I857">
            <v>0</v>
          </cell>
          <cell r="J857">
            <v>0</v>
          </cell>
        </row>
        <row r="857">
          <cell r="L857">
            <v>30000</v>
          </cell>
          <cell r="M857">
            <v>-30000</v>
          </cell>
          <cell r="N857">
            <v>-3</v>
          </cell>
          <cell r="O857" t="str">
            <v>S537017</v>
          </cell>
          <cell r="P857" t="str">
            <v>应付</v>
          </cell>
          <cell r="Q857" t="str">
            <v>元</v>
          </cell>
          <cell r="R857" t="str">
            <v>应付-30000元</v>
          </cell>
        </row>
        <row r="858">
          <cell r="A858" t="str">
            <v>S537018</v>
          </cell>
          <cell r="B858" t="str">
            <v>济宁盛鑫汽车销售有限公司</v>
          </cell>
        </row>
        <row r="858">
          <cell r="D858" t="str">
            <v>CNY</v>
          </cell>
          <cell r="E858">
            <v>0</v>
          </cell>
          <cell r="F858">
            <v>0</v>
          </cell>
        </row>
        <row r="858">
          <cell r="H858">
            <v>0</v>
          </cell>
          <cell r="I858">
            <v>0</v>
          </cell>
          <cell r="J858">
            <v>0</v>
          </cell>
        </row>
        <row r="858">
          <cell r="L858">
            <v>0</v>
          </cell>
          <cell r="M858">
            <v>0</v>
          </cell>
          <cell r="N858">
            <v>0</v>
          </cell>
          <cell r="O858" t="str">
            <v>S537018</v>
          </cell>
          <cell r="P858" t="str">
            <v>应付</v>
          </cell>
          <cell r="Q858" t="str">
            <v>元</v>
          </cell>
          <cell r="R858" t="str">
            <v>应付0元</v>
          </cell>
        </row>
        <row r="859">
          <cell r="A859" t="str">
            <v>S537019</v>
          </cell>
          <cell r="B859" t="str">
            <v>潍坊市汇众汽车销售服务有限公司汽车修理厂</v>
          </cell>
        </row>
        <row r="859">
          <cell r="D859" t="str">
            <v>CNY</v>
          </cell>
          <cell r="E859">
            <v>0</v>
          </cell>
          <cell r="F859">
            <v>0</v>
          </cell>
        </row>
        <row r="859">
          <cell r="H859">
            <v>0</v>
          </cell>
          <cell r="I859">
            <v>0</v>
          </cell>
          <cell r="J859">
            <v>0</v>
          </cell>
        </row>
        <row r="859">
          <cell r="L859">
            <v>0</v>
          </cell>
          <cell r="M859">
            <v>0</v>
          </cell>
          <cell r="N859">
            <v>0</v>
          </cell>
          <cell r="O859" t="str">
            <v>S537019</v>
          </cell>
          <cell r="P859" t="str">
            <v>应付</v>
          </cell>
          <cell r="Q859" t="str">
            <v>元</v>
          </cell>
          <cell r="R859" t="str">
            <v>应付0元</v>
          </cell>
        </row>
        <row r="860">
          <cell r="A860" t="str">
            <v>S537020</v>
          </cell>
          <cell r="B860" t="str">
            <v>章丘思锐佳顺物流有限公司</v>
          </cell>
        </row>
        <row r="860">
          <cell r="D860" t="str">
            <v>CNY</v>
          </cell>
          <cell r="E860">
            <v>0</v>
          </cell>
          <cell r="F860">
            <v>0</v>
          </cell>
        </row>
        <row r="860">
          <cell r="H860">
            <v>0</v>
          </cell>
          <cell r="I860">
            <v>0</v>
          </cell>
          <cell r="J860">
            <v>0</v>
          </cell>
        </row>
        <row r="860">
          <cell r="L860">
            <v>0</v>
          </cell>
          <cell r="M860">
            <v>0</v>
          </cell>
          <cell r="N860">
            <v>0</v>
          </cell>
          <cell r="O860" t="str">
            <v>S537020</v>
          </cell>
          <cell r="P860" t="str">
            <v>应付</v>
          </cell>
          <cell r="Q860" t="str">
            <v>元</v>
          </cell>
          <cell r="R860" t="str">
            <v>应付0元</v>
          </cell>
        </row>
        <row r="861">
          <cell r="A861" t="str">
            <v>S537021</v>
          </cell>
          <cell r="B861" t="str">
            <v>潍坊华中石化有限公司钢城加油站</v>
          </cell>
        </row>
        <row r="861">
          <cell r="D861" t="str">
            <v>CNY</v>
          </cell>
          <cell r="E861">
            <v>0</v>
          </cell>
          <cell r="F861">
            <v>0</v>
          </cell>
        </row>
        <row r="861">
          <cell r="H861">
            <v>0</v>
          </cell>
          <cell r="I861">
            <v>0</v>
          </cell>
          <cell r="J861">
            <v>0</v>
          </cell>
        </row>
        <row r="861">
          <cell r="L861">
            <v>0</v>
          </cell>
          <cell r="M861">
            <v>0</v>
          </cell>
          <cell r="N861">
            <v>0</v>
          </cell>
          <cell r="O861" t="e">
            <v>#N/A</v>
          </cell>
          <cell r="P861" t="str">
            <v>应付</v>
          </cell>
          <cell r="Q861" t="str">
            <v>元</v>
          </cell>
          <cell r="R861" t="str">
            <v>应付0元</v>
          </cell>
        </row>
        <row r="862">
          <cell r="A862" t="str">
            <v>S537022</v>
          </cell>
          <cell r="B862" t="str">
            <v>山东亿豪汽车销售服务有限公司</v>
          </cell>
        </row>
        <row r="862">
          <cell r="D862" t="str">
            <v>CNY</v>
          </cell>
          <cell r="E862">
            <v>0</v>
          </cell>
          <cell r="F862">
            <v>0</v>
          </cell>
        </row>
        <row r="862">
          <cell r="H862">
            <v>0</v>
          </cell>
          <cell r="I862">
            <v>0</v>
          </cell>
          <cell r="J862">
            <v>0</v>
          </cell>
        </row>
        <row r="862">
          <cell r="L862">
            <v>0</v>
          </cell>
          <cell r="M862">
            <v>0</v>
          </cell>
          <cell r="N862">
            <v>0</v>
          </cell>
          <cell r="O862" t="str">
            <v>S537022</v>
          </cell>
          <cell r="P862" t="str">
            <v>应付</v>
          </cell>
          <cell r="Q862" t="str">
            <v>元</v>
          </cell>
          <cell r="R862" t="str">
            <v>应付0元</v>
          </cell>
        </row>
        <row r="863">
          <cell r="A863" t="str">
            <v>S537023</v>
          </cell>
          <cell r="B863" t="str">
            <v>梁山县一通汽车维修服务有限公司</v>
          </cell>
        </row>
        <row r="863">
          <cell r="D863" t="str">
            <v>CNY</v>
          </cell>
          <cell r="E863">
            <v>0</v>
          </cell>
          <cell r="F863">
            <v>0</v>
          </cell>
        </row>
        <row r="863">
          <cell r="H863">
            <v>0</v>
          </cell>
          <cell r="I863">
            <v>0</v>
          </cell>
          <cell r="J863">
            <v>0</v>
          </cell>
        </row>
        <row r="863">
          <cell r="L863">
            <v>0</v>
          </cell>
          <cell r="M863">
            <v>0</v>
          </cell>
          <cell r="N863">
            <v>0</v>
          </cell>
          <cell r="O863" t="str">
            <v>S537023</v>
          </cell>
          <cell r="P863" t="str">
            <v>应付</v>
          </cell>
          <cell r="Q863" t="str">
            <v>元</v>
          </cell>
          <cell r="R863" t="str">
            <v>应付0元</v>
          </cell>
        </row>
        <row r="864">
          <cell r="A864" t="str">
            <v>S537024</v>
          </cell>
          <cell r="B864" t="str">
            <v>枣庄同鑫源汽车销售有限公司</v>
          </cell>
        </row>
        <row r="864">
          <cell r="D864" t="str">
            <v>CNY</v>
          </cell>
          <cell r="E864">
            <v>0</v>
          </cell>
          <cell r="F864">
            <v>0</v>
          </cell>
        </row>
        <row r="864">
          <cell r="H864">
            <v>0</v>
          </cell>
          <cell r="I864">
            <v>0</v>
          </cell>
          <cell r="J864">
            <v>0</v>
          </cell>
        </row>
        <row r="864">
          <cell r="L864">
            <v>0</v>
          </cell>
          <cell r="M864">
            <v>0</v>
          </cell>
          <cell r="N864">
            <v>0</v>
          </cell>
          <cell r="O864" t="str">
            <v>S537024</v>
          </cell>
          <cell r="P864" t="str">
            <v>应付</v>
          </cell>
          <cell r="Q864" t="str">
            <v>元</v>
          </cell>
          <cell r="R864" t="str">
            <v>应付0元</v>
          </cell>
        </row>
        <row r="865">
          <cell r="A865" t="str">
            <v>S537025</v>
          </cell>
          <cell r="B865" t="str">
            <v>山东捷曼机械贸易有限公司</v>
          </cell>
        </row>
        <row r="865">
          <cell r="D865" t="str">
            <v>CNY</v>
          </cell>
          <cell r="E865">
            <v>0</v>
          </cell>
          <cell r="F865">
            <v>0</v>
          </cell>
        </row>
        <row r="865">
          <cell r="H865">
            <v>0</v>
          </cell>
          <cell r="I865">
            <v>0</v>
          </cell>
          <cell r="J865">
            <v>0</v>
          </cell>
        </row>
        <row r="865">
          <cell r="L865">
            <v>0</v>
          </cell>
          <cell r="M865">
            <v>0</v>
          </cell>
          <cell r="N865">
            <v>0</v>
          </cell>
          <cell r="O865" t="str">
            <v>S537025</v>
          </cell>
          <cell r="P865" t="str">
            <v>应付</v>
          </cell>
          <cell r="Q865" t="str">
            <v>元</v>
          </cell>
          <cell r="R865" t="str">
            <v>应付0元</v>
          </cell>
        </row>
        <row r="866">
          <cell r="A866" t="str">
            <v>S537026</v>
          </cell>
          <cell r="B866" t="str">
            <v>潍坊朋来汽车销售服务有限公司</v>
          </cell>
        </row>
        <row r="866">
          <cell r="D866" t="str">
            <v>CNY</v>
          </cell>
          <cell r="E866">
            <v>0</v>
          </cell>
          <cell r="F866">
            <v>440</v>
          </cell>
        </row>
        <row r="866">
          <cell r="H866">
            <v>440</v>
          </cell>
          <cell r="I866">
            <v>0.044</v>
          </cell>
          <cell r="J866">
            <v>440</v>
          </cell>
        </row>
        <row r="866">
          <cell r="L866">
            <v>0</v>
          </cell>
          <cell r="M866">
            <v>0</v>
          </cell>
          <cell r="N866">
            <v>0</v>
          </cell>
          <cell r="O866" t="str">
            <v>S537026</v>
          </cell>
          <cell r="P866" t="str">
            <v>应付</v>
          </cell>
          <cell r="Q866" t="str">
            <v>元</v>
          </cell>
          <cell r="R866" t="str">
            <v>应付0元</v>
          </cell>
        </row>
        <row r="867">
          <cell r="A867" t="str">
            <v>S537027</v>
          </cell>
          <cell r="B867" t="str">
            <v>山东隆众信息技术有限公司</v>
          </cell>
        </row>
        <row r="867">
          <cell r="D867" t="str">
            <v>CNY</v>
          </cell>
          <cell r="E867">
            <v>0</v>
          </cell>
          <cell r="F867">
            <v>0</v>
          </cell>
        </row>
        <row r="867">
          <cell r="H867">
            <v>0</v>
          </cell>
          <cell r="I867">
            <v>0</v>
          </cell>
          <cell r="J867">
            <v>0</v>
          </cell>
        </row>
        <row r="867">
          <cell r="L867">
            <v>0</v>
          </cell>
          <cell r="M867">
            <v>0</v>
          </cell>
          <cell r="N867">
            <v>0</v>
          </cell>
          <cell r="O867" t="str">
            <v>S537027</v>
          </cell>
          <cell r="P867" t="str">
            <v>应付</v>
          </cell>
          <cell r="Q867" t="str">
            <v>元</v>
          </cell>
          <cell r="R867" t="str">
            <v>应付0元</v>
          </cell>
        </row>
        <row r="868">
          <cell r="A868" t="str">
            <v>S537028</v>
          </cell>
          <cell r="B868" t="str">
            <v>山东社安应急消防职业培训学校有限公司</v>
          </cell>
        </row>
        <row r="868">
          <cell r="D868" t="str">
            <v>CNY</v>
          </cell>
          <cell r="E868">
            <v>0</v>
          </cell>
          <cell r="F868">
            <v>0</v>
          </cell>
        </row>
        <row r="868">
          <cell r="H868">
            <v>0</v>
          </cell>
          <cell r="I868">
            <v>0</v>
          </cell>
          <cell r="J868">
            <v>0</v>
          </cell>
        </row>
        <row r="868">
          <cell r="L868">
            <v>0</v>
          </cell>
          <cell r="M868">
            <v>0</v>
          </cell>
          <cell r="N868">
            <v>0</v>
          </cell>
          <cell r="O868" t="str">
            <v>S537028</v>
          </cell>
          <cell r="P868" t="str">
            <v>应付</v>
          </cell>
          <cell r="Q868" t="str">
            <v>元</v>
          </cell>
          <cell r="R868" t="str">
            <v>应付0元</v>
          </cell>
        </row>
        <row r="869">
          <cell r="A869" t="str">
            <v>S537029</v>
          </cell>
          <cell r="B869" t="str">
            <v>青岛华瑞利工贸有限公司</v>
          </cell>
        </row>
        <row r="869">
          <cell r="D869" t="str">
            <v>CNY</v>
          </cell>
          <cell r="E869">
            <v>-139448.35</v>
          </cell>
          <cell r="F869">
            <v>0</v>
          </cell>
        </row>
        <row r="869">
          <cell r="H869">
            <v>0</v>
          </cell>
          <cell r="I869">
            <v>0</v>
          </cell>
          <cell r="J869">
            <v>0</v>
          </cell>
        </row>
        <row r="869">
          <cell r="L869">
            <v>-139448.35</v>
          </cell>
          <cell r="M869">
            <v>139448.35</v>
          </cell>
          <cell r="N869">
            <v>13.944835</v>
          </cell>
          <cell r="O869" t="str">
            <v>S537029</v>
          </cell>
          <cell r="P869" t="str">
            <v>应付</v>
          </cell>
          <cell r="Q869" t="str">
            <v>元</v>
          </cell>
          <cell r="R869" t="str">
            <v>应付139448.35元</v>
          </cell>
        </row>
        <row r="870">
          <cell r="A870" t="str">
            <v>S537030</v>
          </cell>
          <cell r="B870" t="str">
            <v>刘春田</v>
          </cell>
        </row>
        <row r="870">
          <cell r="D870" t="str">
            <v>CNY</v>
          </cell>
          <cell r="E870">
            <v>0</v>
          </cell>
          <cell r="F870">
            <v>0</v>
          </cell>
        </row>
        <row r="870">
          <cell r="H870">
            <v>0</v>
          </cell>
          <cell r="I870">
            <v>0</v>
          </cell>
          <cell r="J870">
            <v>0</v>
          </cell>
        </row>
        <row r="870">
          <cell r="L870">
            <v>0</v>
          </cell>
          <cell r="M870">
            <v>0</v>
          </cell>
          <cell r="N870">
            <v>0</v>
          </cell>
          <cell r="O870" t="e">
            <v>#N/A</v>
          </cell>
          <cell r="P870" t="str">
            <v>应付</v>
          </cell>
          <cell r="Q870" t="str">
            <v>元</v>
          </cell>
          <cell r="R870" t="str">
            <v>应付0元</v>
          </cell>
        </row>
        <row r="871">
          <cell r="A871" t="str">
            <v>S537033</v>
          </cell>
          <cell r="B871" t="str">
            <v>山东集合内建筑设计有限公司</v>
          </cell>
        </row>
        <row r="871">
          <cell r="D871" t="str">
            <v>CNY</v>
          </cell>
          <cell r="E871">
            <v>0</v>
          </cell>
          <cell r="F871">
            <v>0</v>
          </cell>
        </row>
        <row r="871">
          <cell r="H871">
            <v>0</v>
          </cell>
          <cell r="I871">
            <v>0</v>
          </cell>
          <cell r="J871">
            <v>0</v>
          </cell>
        </row>
        <row r="871">
          <cell r="L871">
            <v>0</v>
          </cell>
          <cell r="M871">
            <v>0</v>
          </cell>
          <cell r="N871">
            <v>0</v>
          </cell>
          <cell r="O871" t="str">
            <v>S537033</v>
          </cell>
          <cell r="P871" t="str">
            <v>应付</v>
          </cell>
          <cell r="Q871" t="str">
            <v>元</v>
          </cell>
          <cell r="R871" t="str">
            <v>应付0元</v>
          </cell>
        </row>
        <row r="872">
          <cell r="A872" t="str">
            <v>S537036</v>
          </cell>
          <cell r="B872" t="str">
            <v>青岛亿嘉通物流有限公司</v>
          </cell>
        </row>
        <row r="872">
          <cell r="D872" t="str">
            <v>CNY</v>
          </cell>
          <cell r="E872">
            <v>-209081.28</v>
          </cell>
          <cell r="F872">
            <v>40000</v>
          </cell>
        </row>
        <row r="872">
          <cell r="H872">
            <v>40000</v>
          </cell>
          <cell r="I872">
            <v>4</v>
          </cell>
          <cell r="J872">
            <v>0</v>
          </cell>
        </row>
        <row r="872">
          <cell r="L872">
            <v>-169081.28</v>
          </cell>
          <cell r="M872">
            <v>169081.28</v>
          </cell>
          <cell r="N872">
            <v>16.908128</v>
          </cell>
          <cell r="O872" t="str">
            <v>S537036</v>
          </cell>
          <cell r="P872" t="str">
            <v>应付</v>
          </cell>
          <cell r="Q872" t="str">
            <v>元</v>
          </cell>
          <cell r="R872" t="str">
            <v>应付169081.28元</v>
          </cell>
        </row>
        <row r="873">
          <cell r="A873" t="str">
            <v>S537043</v>
          </cell>
          <cell r="B873" t="str">
            <v>中国重汽集团济南动力有限公司</v>
          </cell>
        </row>
        <row r="873">
          <cell r="D873" t="str">
            <v>CNY</v>
          </cell>
          <cell r="E873">
            <v>0</v>
          </cell>
          <cell r="F873">
            <v>0</v>
          </cell>
        </row>
        <row r="873">
          <cell r="H873">
            <v>0</v>
          </cell>
          <cell r="I873">
            <v>0</v>
          </cell>
          <cell r="J873">
            <v>0</v>
          </cell>
        </row>
        <row r="873">
          <cell r="L873">
            <v>0</v>
          </cell>
          <cell r="M873">
            <v>0</v>
          </cell>
          <cell r="N873">
            <v>0</v>
          </cell>
          <cell r="O873" t="str">
            <v>S537043</v>
          </cell>
          <cell r="P873" t="str">
            <v>应付</v>
          </cell>
          <cell r="Q873" t="str">
            <v>元</v>
          </cell>
          <cell r="R873" t="str">
            <v>应付0元</v>
          </cell>
        </row>
        <row r="874">
          <cell r="A874" t="str">
            <v>S537069</v>
          </cell>
          <cell r="B874" t="str">
            <v>山东三机精控自动化设备有限公司</v>
          </cell>
        </row>
        <row r="874">
          <cell r="D874" t="str">
            <v>CNY</v>
          </cell>
          <cell r="E874">
            <v>0</v>
          </cell>
          <cell r="F874">
            <v>7920</v>
          </cell>
          <cell r="G874">
            <v>0.396</v>
          </cell>
          <cell r="H874">
            <v>7919.604</v>
          </cell>
          <cell r="I874">
            <v>0.7919604</v>
          </cell>
          <cell r="J874">
            <v>7920</v>
          </cell>
        </row>
        <row r="874">
          <cell r="L874">
            <v>0</v>
          </cell>
          <cell r="M874">
            <v>0</v>
          </cell>
          <cell r="N874">
            <v>0</v>
          </cell>
          <cell r="O874" t="str">
            <v>S537069</v>
          </cell>
          <cell r="P874" t="str">
            <v>应付</v>
          </cell>
          <cell r="Q874" t="str">
            <v>元</v>
          </cell>
          <cell r="R874" t="str">
            <v>应付0元</v>
          </cell>
        </row>
        <row r="875">
          <cell r="A875" t="str">
            <v>S537070</v>
          </cell>
          <cell r="B875" t="str">
            <v>济南博研能源科技有限公司</v>
          </cell>
        </row>
        <row r="875">
          <cell r="D875" t="str">
            <v>CNY</v>
          </cell>
          <cell r="E875">
            <v>0</v>
          </cell>
          <cell r="F875">
            <v>0</v>
          </cell>
        </row>
        <row r="875">
          <cell r="H875">
            <v>0</v>
          </cell>
          <cell r="I875">
            <v>0</v>
          </cell>
          <cell r="J875">
            <v>35587.5</v>
          </cell>
        </row>
        <row r="875">
          <cell r="L875">
            <v>-35587.5</v>
          </cell>
          <cell r="M875">
            <v>35587.5</v>
          </cell>
          <cell r="N875">
            <v>3.55875</v>
          </cell>
          <cell r="O875" t="str">
            <v>S537070</v>
          </cell>
          <cell r="P875" t="str">
            <v>应付</v>
          </cell>
          <cell r="Q875" t="str">
            <v>元</v>
          </cell>
          <cell r="R875" t="str">
            <v>应付35587.5元</v>
          </cell>
        </row>
        <row r="876">
          <cell r="A876" t="str">
            <v>S541002</v>
          </cell>
          <cell r="B876" t="str">
            <v>林州市万通汽车贸易有限责任公司</v>
          </cell>
        </row>
        <row r="876">
          <cell r="D876" t="str">
            <v>CNY</v>
          </cell>
          <cell r="E876">
            <v>0</v>
          </cell>
          <cell r="F876">
            <v>400</v>
          </cell>
        </row>
        <row r="876">
          <cell r="H876">
            <v>400</v>
          </cell>
          <cell r="I876">
            <v>0.04</v>
          </cell>
          <cell r="J876">
            <v>400</v>
          </cell>
        </row>
        <row r="876">
          <cell r="L876">
            <v>0</v>
          </cell>
          <cell r="M876">
            <v>0</v>
          </cell>
          <cell r="N876">
            <v>0</v>
          </cell>
          <cell r="O876" t="str">
            <v>S541002</v>
          </cell>
          <cell r="P876" t="str">
            <v>应付</v>
          </cell>
          <cell r="Q876" t="str">
            <v>元</v>
          </cell>
          <cell r="R876" t="str">
            <v>应付0元</v>
          </cell>
        </row>
        <row r="877">
          <cell r="A877" t="str">
            <v>S541003</v>
          </cell>
          <cell r="B877" t="str">
            <v>武陟县宏泰重型汽车维修厂</v>
          </cell>
        </row>
        <row r="877">
          <cell r="D877" t="str">
            <v>CNY</v>
          </cell>
          <cell r="E877">
            <v>0</v>
          </cell>
          <cell r="F877">
            <v>0</v>
          </cell>
        </row>
        <row r="877">
          <cell r="H877">
            <v>0</v>
          </cell>
          <cell r="I877">
            <v>0</v>
          </cell>
          <cell r="J877">
            <v>0</v>
          </cell>
        </row>
        <row r="877">
          <cell r="L877">
            <v>0</v>
          </cell>
          <cell r="M877">
            <v>0</v>
          </cell>
          <cell r="N877">
            <v>0</v>
          </cell>
          <cell r="O877" t="e">
            <v>#N/A</v>
          </cell>
          <cell r="P877" t="str">
            <v>应付</v>
          </cell>
          <cell r="Q877" t="str">
            <v>元</v>
          </cell>
          <cell r="R877" t="str">
            <v>应付0元</v>
          </cell>
        </row>
        <row r="878">
          <cell r="A878" t="str">
            <v>S541004</v>
          </cell>
          <cell r="B878" t="str">
            <v>沁阳市鑫达汽车修理有限公司</v>
          </cell>
        </row>
        <row r="878">
          <cell r="D878" t="str">
            <v>CNY</v>
          </cell>
          <cell r="E878">
            <v>0</v>
          </cell>
          <cell r="F878">
            <v>200</v>
          </cell>
        </row>
        <row r="878">
          <cell r="H878">
            <v>200</v>
          </cell>
          <cell r="I878">
            <v>0.02</v>
          </cell>
          <cell r="J878">
            <v>200</v>
          </cell>
        </row>
        <row r="878">
          <cell r="L878">
            <v>0</v>
          </cell>
          <cell r="M878">
            <v>0</v>
          </cell>
          <cell r="N878">
            <v>0</v>
          </cell>
          <cell r="O878" t="str">
            <v>S541004</v>
          </cell>
          <cell r="P878" t="str">
            <v>应付</v>
          </cell>
          <cell r="Q878" t="str">
            <v>元</v>
          </cell>
          <cell r="R878" t="str">
            <v>应付0元</v>
          </cell>
        </row>
        <row r="879">
          <cell r="A879" t="str">
            <v>S541007</v>
          </cell>
          <cell r="B879" t="str">
            <v>博爱县凯达汽车修理厂</v>
          </cell>
        </row>
        <row r="879">
          <cell r="D879" t="str">
            <v>CNY</v>
          </cell>
          <cell r="E879">
            <v>0</v>
          </cell>
          <cell r="F879">
            <v>0</v>
          </cell>
        </row>
        <row r="879">
          <cell r="H879">
            <v>0</v>
          </cell>
          <cell r="I879">
            <v>0</v>
          </cell>
          <cell r="J879">
            <v>0</v>
          </cell>
        </row>
        <row r="879">
          <cell r="L879">
            <v>0</v>
          </cell>
          <cell r="M879">
            <v>0</v>
          </cell>
          <cell r="N879">
            <v>0</v>
          </cell>
          <cell r="O879" t="str">
            <v>S541007</v>
          </cell>
          <cell r="P879" t="str">
            <v>应付</v>
          </cell>
          <cell r="Q879" t="str">
            <v>元</v>
          </cell>
          <cell r="R879" t="str">
            <v>应付0元</v>
          </cell>
        </row>
        <row r="880">
          <cell r="A880" t="str">
            <v>S541008</v>
          </cell>
          <cell r="B880" t="str">
            <v>驻马店天翔机电有限公司</v>
          </cell>
        </row>
        <row r="880">
          <cell r="D880" t="str">
            <v>CNY</v>
          </cell>
          <cell r="E880">
            <v>0</v>
          </cell>
          <cell r="F880">
            <v>0</v>
          </cell>
        </row>
        <row r="880">
          <cell r="H880">
            <v>0</v>
          </cell>
          <cell r="I880">
            <v>0</v>
          </cell>
          <cell r="J880">
            <v>0</v>
          </cell>
        </row>
        <row r="880">
          <cell r="L880">
            <v>0</v>
          </cell>
          <cell r="M880">
            <v>0</v>
          </cell>
          <cell r="N880">
            <v>0</v>
          </cell>
          <cell r="O880" t="str">
            <v>S541008</v>
          </cell>
          <cell r="P880" t="str">
            <v>应付</v>
          </cell>
          <cell r="Q880" t="str">
            <v>元</v>
          </cell>
          <cell r="R880" t="str">
            <v>应付0元</v>
          </cell>
        </row>
        <row r="881">
          <cell r="A881" t="str">
            <v>S541010</v>
          </cell>
          <cell r="B881" t="str">
            <v>平顶山市永惠汽车维修服务有限公司</v>
          </cell>
        </row>
        <row r="881">
          <cell r="D881" t="str">
            <v>CNY</v>
          </cell>
          <cell r="E881">
            <v>0</v>
          </cell>
          <cell r="F881">
            <v>0</v>
          </cell>
        </row>
        <row r="881">
          <cell r="H881">
            <v>0</v>
          </cell>
          <cell r="I881">
            <v>0</v>
          </cell>
          <cell r="J881">
            <v>0</v>
          </cell>
        </row>
        <row r="881">
          <cell r="L881">
            <v>0</v>
          </cell>
          <cell r="M881">
            <v>0</v>
          </cell>
          <cell r="N881">
            <v>0</v>
          </cell>
          <cell r="O881" t="str">
            <v>S541010</v>
          </cell>
          <cell r="P881" t="str">
            <v>应付</v>
          </cell>
          <cell r="Q881" t="str">
            <v>元</v>
          </cell>
          <cell r="R881" t="str">
            <v>应付0元</v>
          </cell>
        </row>
        <row r="882">
          <cell r="A882" t="str">
            <v>S541011</v>
          </cell>
          <cell r="B882" t="str">
            <v>河南正聚明汽车贸易有限公司</v>
          </cell>
        </row>
        <row r="882">
          <cell r="D882" t="str">
            <v>CNY</v>
          </cell>
          <cell r="E882">
            <v>0</v>
          </cell>
          <cell r="F882">
            <v>0</v>
          </cell>
        </row>
        <row r="882">
          <cell r="H882">
            <v>0</v>
          </cell>
          <cell r="I882">
            <v>0</v>
          </cell>
          <cell r="J882">
            <v>0</v>
          </cell>
        </row>
        <row r="882">
          <cell r="L882">
            <v>0</v>
          </cell>
          <cell r="M882">
            <v>0</v>
          </cell>
          <cell r="N882">
            <v>0</v>
          </cell>
          <cell r="O882" t="str">
            <v>S541011</v>
          </cell>
          <cell r="P882" t="str">
            <v>应付</v>
          </cell>
          <cell r="Q882" t="str">
            <v>元</v>
          </cell>
          <cell r="R882" t="str">
            <v>应付0元</v>
          </cell>
        </row>
        <row r="883">
          <cell r="A883" t="str">
            <v>S541012</v>
          </cell>
          <cell r="B883" t="str">
            <v>开封市南关区凯伟汽车特约维修站</v>
          </cell>
        </row>
        <row r="883">
          <cell r="D883" t="str">
            <v>CNY</v>
          </cell>
          <cell r="E883">
            <v>0</v>
          </cell>
          <cell r="F883">
            <v>180</v>
          </cell>
        </row>
        <row r="883">
          <cell r="H883">
            <v>180</v>
          </cell>
          <cell r="I883">
            <v>0.018</v>
          </cell>
          <cell r="J883">
            <v>180</v>
          </cell>
        </row>
        <row r="883">
          <cell r="L883">
            <v>0</v>
          </cell>
          <cell r="M883">
            <v>0</v>
          </cell>
          <cell r="N883">
            <v>0</v>
          </cell>
          <cell r="O883" t="str">
            <v>S541012</v>
          </cell>
          <cell r="P883" t="str">
            <v>应付</v>
          </cell>
          <cell r="Q883" t="str">
            <v>元</v>
          </cell>
          <cell r="R883" t="str">
            <v>应付0元</v>
          </cell>
        </row>
        <row r="884">
          <cell r="A884" t="str">
            <v>S541013</v>
          </cell>
          <cell r="B884" t="str">
            <v>温县帝诺汽车修理服务中心</v>
          </cell>
        </row>
        <row r="884">
          <cell r="D884" t="str">
            <v>CNY</v>
          </cell>
          <cell r="E884">
            <v>0</v>
          </cell>
          <cell r="F884">
            <v>0</v>
          </cell>
        </row>
        <row r="884">
          <cell r="H884">
            <v>0</v>
          </cell>
          <cell r="I884">
            <v>0</v>
          </cell>
          <cell r="J884">
            <v>0</v>
          </cell>
        </row>
        <row r="884">
          <cell r="L884">
            <v>0</v>
          </cell>
          <cell r="M884">
            <v>0</v>
          </cell>
          <cell r="N884">
            <v>0</v>
          </cell>
          <cell r="O884" t="e">
            <v>#N/A</v>
          </cell>
          <cell r="P884" t="str">
            <v>应付</v>
          </cell>
          <cell r="Q884" t="str">
            <v>元</v>
          </cell>
          <cell r="R884" t="str">
            <v>应付0元</v>
          </cell>
        </row>
        <row r="885">
          <cell r="A885" t="str">
            <v>S541015</v>
          </cell>
          <cell r="B885" t="str">
            <v>河南云塔新能源科技开发有限公司</v>
          </cell>
        </row>
        <row r="885">
          <cell r="D885" t="str">
            <v>CNY</v>
          </cell>
          <cell r="E885">
            <v>21500</v>
          </cell>
          <cell r="F885">
            <v>0</v>
          </cell>
        </row>
        <row r="885">
          <cell r="H885">
            <v>0</v>
          </cell>
          <cell r="I885">
            <v>0</v>
          </cell>
          <cell r="J885">
            <v>0</v>
          </cell>
        </row>
        <row r="885">
          <cell r="L885">
            <v>21500</v>
          </cell>
          <cell r="M885">
            <v>-21500</v>
          </cell>
          <cell r="N885">
            <v>-2.15</v>
          </cell>
          <cell r="O885" t="str">
            <v>S541015</v>
          </cell>
          <cell r="P885" t="str">
            <v>应付</v>
          </cell>
          <cell r="Q885" t="str">
            <v>元</v>
          </cell>
          <cell r="R885" t="str">
            <v>应付-21500元</v>
          </cell>
        </row>
        <row r="886">
          <cell r="A886" t="str">
            <v>S541016</v>
          </cell>
          <cell r="B886" t="str">
            <v>郑州市欧瑞诺自动化设备有限公司</v>
          </cell>
        </row>
        <row r="886">
          <cell r="D886" t="str">
            <v>CNY</v>
          </cell>
          <cell r="E886">
            <v>0</v>
          </cell>
          <cell r="F886">
            <v>0</v>
          </cell>
        </row>
        <row r="886">
          <cell r="H886">
            <v>0</v>
          </cell>
          <cell r="I886">
            <v>0</v>
          </cell>
          <cell r="J886">
            <v>0</v>
          </cell>
        </row>
        <row r="886">
          <cell r="L886">
            <v>0</v>
          </cell>
          <cell r="M886">
            <v>0</v>
          </cell>
          <cell r="N886">
            <v>0</v>
          </cell>
          <cell r="O886" t="str">
            <v>S541016</v>
          </cell>
          <cell r="P886" t="str">
            <v>应付</v>
          </cell>
          <cell r="Q886" t="str">
            <v>元</v>
          </cell>
          <cell r="R886" t="str">
            <v>应付0元</v>
          </cell>
        </row>
        <row r="887">
          <cell r="A887" t="str">
            <v>S541018</v>
          </cell>
          <cell r="B887" t="str">
            <v>河南九途道路材料科技有限公司</v>
          </cell>
        </row>
        <row r="887">
          <cell r="D887" t="str">
            <v>CNY</v>
          </cell>
          <cell r="E887">
            <v>0</v>
          </cell>
          <cell r="F887">
            <v>0</v>
          </cell>
        </row>
        <row r="887">
          <cell r="H887">
            <v>0</v>
          </cell>
          <cell r="I887">
            <v>0</v>
          </cell>
          <cell r="J887">
            <v>0</v>
          </cell>
        </row>
        <row r="887">
          <cell r="L887">
            <v>0</v>
          </cell>
          <cell r="M887">
            <v>0</v>
          </cell>
          <cell r="N887">
            <v>0</v>
          </cell>
          <cell r="O887" t="str">
            <v>S541018</v>
          </cell>
          <cell r="P887" t="str">
            <v>应付</v>
          </cell>
          <cell r="Q887" t="str">
            <v>元</v>
          </cell>
          <cell r="R887" t="str">
            <v>应付0元</v>
          </cell>
        </row>
        <row r="888">
          <cell r="A888" t="str">
            <v>S541022</v>
          </cell>
          <cell r="B888" t="str">
            <v>长园装备制造有限公司</v>
          </cell>
        </row>
        <row r="888">
          <cell r="D888" t="str">
            <v>CNY</v>
          </cell>
          <cell r="E888">
            <v>1960</v>
          </cell>
          <cell r="F888">
            <v>0</v>
          </cell>
        </row>
        <row r="888">
          <cell r="H888">
            <v>0</v>
          </cell>
          <cell r="I888">
            <v>0</v>
          </cell>
          <cell r="J888">
            <v>0</v>
          </cell>
        </row>
        <row r="888">
          <cell r="L888">
            <v>1960</v>
          </cell>
          <cell r="M888">
            <v>-1960</v>
          </cell>
          <cell r="N888">
            <v>-0.196</v>
          </cell>
          <cell r="O888" t="e">
            <v>#N/A</v>
          </cell>
          <cell r="P888" t="str">
            <v>应付</v>
          </cell>
          <cell r="Q888" t="str">
            <v>元</v>
          </cell>
          <cell r="R888" t="str">
            <v>应付-1960元</v>
          </cell>
        </row>
        <row r="889">
          <cell r="A889" t="str">
            <v>S542002</v>
          </cell>
          <cell r="B889" t="str">
            <v>武汉万坚汽车服务有限公司</v>
          </cell>
        </row>
        <row r="889">
          <cell r="D889" t="str">
            <v>CNY</v>
          </cell>
          <cell r="E889">
            <v>0</v>
          </cell>
          <cell r="F889">
            <v>0</v>
          </cell>
        </row>
        <row r="889">
          <cell r="H889">
            <v>0</v>
          </cell>
          <cell r="I889">
            <v>0</v>
          </cell>
          <cell r="J889">
            <v>0</v>
          </cell>
        </row>
        <row r="889">
          <cell r="L889">
            <v>0</v>
          </cell>
          <cell r="M889">
            <v>0</v>
          </cell>
          <cell r="N889">
            <v>0</v>
          </cell>
          <cell r="O889" t="str">
            <v>S542002</v>
          </cell>
          <cell r="P889" t="str">
            <v>应付</v>
          </cell>
          <cell r="Q889" t="str">
            <v>元</v>
          </cell>
          <cell r="R889" t="str">
            <v>应付0元</v>
          </cell>
        </row>
        <row r="890">
          <cell r="A890" t="str">
            <v>S543001</v>
          </cell>
          <cell r="B890" t="str">
            <v>湖南精正设备制造有限公司</v>
          </cell>
        </row>
        <row r="890">
          <cell r="D890" t="str">
            <v>CNY</v>
          </cell>
          <cell r="E890">
            <v>-470027</v>
          </cell>
          <cell r="F890">
            <v>0</v>
          </cell>
        </row>
        <row r="890">
          <cell r="H890">
            <v>0</v>
          </cell>
          <cell r="I890">
            <v>0</v>
          </cell>
          <cell r="J890">
            <v>0</v>
          </cell>
        </row>
        <row r="890">
          <cell r="L890">
            <v>-470027</v>
          </cell>
          <cell r="M890">
            <v>470027</v>
          </cell>
          <cell r="N890">
            <v>47.0027</v>
          </cell>
          <cell r="O890" t="str">
            <v>S543001</v>
          </cell>
          <cell r="P890" t="str">
            <v>应付</v>
          </cell>
          <cell r="Q890" t="str">
            <v>元</v>
          </cell>
          <cell r="R890" t="str">
            <v>应付470027元</v>
          </cell>
        </row>
        <row r="891">
          <cell r="A891" t="str">
            <v>S543002</v>
          </cell>
          <cell r="B891" t="str">
            <v>湖南鑫起人力资源管理有限公司</v>
          </cell>
        </row>
        <row r="891">
          <cell r="D891" t="str">
            <v>CNY</v>
          </cell>
          <cell r="E891">
            <v>0</v>
          </cell>
          <cell r="F891">
            <v>0</v>
          </cell>
        </row>
        <row r="891">
          <cell r="H891">
            <v>0</v>
          </cell>
          <cell r="I891">
            <v>0</v>
          </cell>
          <cell r="J891">
            <v>0</v>
          </cell>
        </row>
        <row r="891">
          <cell r="L891">
            <v>0</v>
          </cell>
          <cell r="M891">
            <v>0</v>
          </cell>
          <cell r="N891">
            <v>0</v>
          </cell>
          <cell r="O891" t="str">
            <v>S543002</v>
          </cell>
          <cell r="P891" t="str">
            <v>应付</v>
          </cell>
          <cell r="Q891" t="str">
            <v>元</v>
          </cell>
          <cell r="R891" t="str">
            <v>应付0元</v>
          </cell>
        </row>
        <row r="892">
          <cell r="A892" t="str">
            <v>S543003</v>
          </cell>
          <cell r="B892" t="str">
            <v>郴州铧宇汽车销售服务有限公司</v>
          </cell>
        </row>
        <row r="892">
          <cell r="D892" t="str">
            <v>CNY</v>
          </cell>
          <cell r="E892">
            <v>0</v>
          </cell>
          <cell r="F892">
            <v>0</v>
          </cell>
        </row>
        <row r="892">
          <cell r="H892">
            <v>0</v>
          </cell>
          <cell r="I892">
            <v>0</v>
          </cell>
          <cell r="J892">
            <v>0</v>
          </cell>
        </row>
        <row r="892">
          <cell r="L892">
            <v>0</v>
          </cell>
          <cell r="M892">
            <v>0</v>
          </cell>
          <cell r="N892">
            <v>0</v>
          </cell>
          <cell r="O892" t="str">
            <v>S543003</v>
          </cell>
          <cell r="P892" t="str">
            <v>应付</v>
          </cell>
          <cell r="Q892" t="str">
            <v>元</v>
          </cell>
          <cell r="R892" t="str">
            <v>应付0元</v>
          </cell>
        </row>
        <row r="893">
          <cell r="A893" t="str">
            <v>S543004</v>
          </cell>
          <cell r="B893" t="str">
            <v>西峡县德赢汽车销售服务有限公司</v>
          </cell>
        </row>
        <row r="893">
          <cell r="D893" t="str">
            <v>CNY</v>
          </cell>
          <cell r="E893">
            <v>0</v>
          </cell>
          <cell r="F893">
            <v>0</v>
          </cell>
        </row>
        <row r="893">
          <cell r="H893">
            <v>0</v>
          </cell>
          <cell r="I893">
            <v>0</v>
          </cell>
          <cell r="J893">
            <v>0</v>
          </cell>
        </row>
        <row r="893">
          <cell r="L893">
            <v>0</v>
          </cell>
          <cell r="M893">
            <v>0</v>
          </cell>
          <cell r="N893">
            <v>0</v>
          </cell>
          <cell r="O893" t="str">
            <v>S543004</v>
          </cell>
          <cell r="P893" t="str">
            <v>应付</v>
          </cell>
          <cell r="Q893" t="str">
            <v>元</v>
          </cell>
          <cell r="R893" t="str">
            <v>应付0元</v>
          </cell>
        </row>
        <row r="894">
          <cell r="A894" t="str">
            <v>S543005</v>
          </cell>
          <cell r="B894" t="str">
            <v>卫辉市华伟矿山机械有限公司</v>
          </cell>
        </row>
        <row r="894">
          <cell r="D894" t="str">
            <v>CNY</v>
          </cell>
          <cell r="E894">
            <v>5400</v>
          </cell>
          <cell r="F894">
            <v>0</v>
          </cell>
        </row>
        <row r="894">
          <cell r="H894">
            <v>0</v>
          </cell>
          <cell r="I894">
            <v>0</v>
          </cell>
          <cell r="J894">
            <v>0</v>
          </cell>
        </row>
        <row r="894">
          <cell r="L894">
            <v>5400</v>
          </cell>
          <cell r="M894">
            <v>-5400</v>
          </cell>
          <cell r="N894">
            <v>-0.54</v>
          </cell>
          <cell r="O894" t="str">
            <v>S543005</v>
          </cell>
          <cell r="P894" t="str">
            <v>应付</v>
          </cell>
          <cell r="Q894" t="str">
            <v>元</v>
          </cell>
          <cell r="R894" t="str">
            <v>应付-5400元</v>
          </cell>
        </row>
        <row r="895">
          <cell r="A895" t="str">
            <v>S543006</v>
          </cell>
          <cell r="B895" t="str">
            <v>北京普田物流有限公司长沙分公司</v>
          </cell>
        </row>
        <row r="895">
          <cell r="D895" t="str">
            <v>CNY</v>
          </cell>
          <cell r="E895">
            <v>0</v>
          </cell>
          <cell r="F895">
            <v>0</v>
          </cell>
        </row>
        <row r="895">
          <cell r="H895">
            <v>0</v>
          </cell>
          <cell r="I895">
            <v>0</v>
          </cell>
          <cell r="J895">
            <v>0</v>
          </cell>
        </row>
        <row r="895">
          <cell r="L895">
            <v>0</v>
          </cell>
          <cell r="M895">
            <v>0</v>
          </cell>
          <cell r="N895">
            <v>0</v>
          </cell>
          <cell r="O895" t="str">
            <v>S543006</v>
          </cell>
          <cell r="P895" t="str">
            <v>应付</v>
          </cell>
          <cell r="Q895" t="str">
            <v>元</v>
          </cell>
          <cell r="R895" t="str">
            <v>应付0元</v>
          </cell>
        </row>
        <row r="896">
          <cell r="A896" t="str">
            <v>S543007</v>
          </cell>
          <cell r="B896" t="str">
            <v>湘潭市君赢机械制造有限公司</v>
          </cell>
        </row>
        <row r="896">
          <cell r="D896" t="str">
            <v>CNY</v>
          </cell>
          <cell r="E896">
            <v>0</v>
          </cell>
          <cell r="F896">
            <v>0</v>
          </cell>
        </row>
        <row r="896">
          <cell r="H896">
            <v>0</v>
          </cell>
          <cell r="I896">
            <v>0</v>
          </cell>
          <cell r="J896">
            <v>0</v>
          </cell>
        </row>
        <row r="896">
          <cell r="L896">
            <v>0</v>
          </cell>
          <cell r="M896">
            <v>0</v>
          </cell>
          <cell r="N896">
            <v>0</v>
          </cell>
          <cell r="O896" t="str">
            <v>S543007</v>
          </cell>
          <cell r="P896" t="str">
            <v>应付</v>
          </cell>
          <cell r="Q896" t="str">
            <v>元</v>
          </cell>
          <cell r="R896" t="str">
            <v>应付0元</v>
          </cell>
        </row>
        <row r="897">
          <cell r="A897" t="str">
            <v>S543009</v>
          </cell>
          <cell r="B897" t="str">
            <v>长沙上润科技有限公司</v>
          </cell>
        </row>
        <row r="897">
          <cell r="D897" t="str">
            <v>CNY</v>
          </cell>
          <cell r="E897">
            <v>0</v>
          </cell>
          <cell r="F897">
            <v>0</v>
          </cell>
        </row>
        <row r="897">
          <cell r="H897">
            <v>0</v>
          </cell>
          <cell r="I897">
            <v>0</v>
          </cell>
          <cell r="J897">
            <v>0</v>
          </cell>
        </row>
        <row r="897">
          <cell r="L897">
            <v>0</v>
          </cell>
          <cell r="M897">
            <v>0</v>
          </cell>
          <cell r="N897">
            <v>0</v>
          </cell>
          <cell r="O897" t="str">
            <v>S543009</v>
          </cell>
          <cell r="P897" t="str">
            <v>应付</v>
          </cell>
          <cell r="Q897" t="str">
            <v>元</v>
          </cell>
          <cell r="R897" t="str">
            <v>应付0元</v>
          </cell>
        </row>
        <row r="898">
          <cell r="A898" t="str">
            <v>S543010</v>
          </cell>
          <cell r="B898" t="str">
            <v>湘潭科达机械设备有限公司</v>
          </cell>
        </row>
        <row r="898">
          <cell r="D898" t="str">
            <v>CNY</v>
          </cell>
          <cell r="E898">
            <v>20680</v>
          </cell>
          <cell r="F898">
            <v>0</v>
          </cell>
        </row>
        <row r="898">
          <cell r="H898">
            <v>0</v>
          </cell>
          <cell r="I898">
            <v>0</v>
          </cell>
          <cell r="J898">
            <v>41360</v>
          </cell>
        </row>
        <row r="898">
          <cell r="L898">
            <v>-20680</v>
          </cell>
          <cell r="M898">
            <v>20680</v>
          </cell>
          <cell r="N898">
            <v>2.068</v>
          </cell>
          <cell r="O898" t="str">
            <v>S543010</v>
          </cell>
          <cell r="P898" t="str">
            <v>应付</v>
          </cell>
          <cell r="Q898" t="str">
            <v>元</v>
          </cell>
          <cell r="R898" t="str">
            <v>应付20680元</v>
          </cell>
        </row>
        <row r="899">
          <cell r="A899" t="str">
            <v>S544002</v>
          </cell>
          <cell r="B899" t="str">
            <v>东莞市兴亿塑料原料有限公司</v>
          </cell>
        </row>
        <row r="899">
          <cell r="D899" t="str">
            <v>CNY</v>
          </cell>
          <cell r="E899">
            <v>0</v>
          </cell>
          <cell r="F899">
            <v>0</v>
          </cell>
        </row>
        <row r="899">
          <cell r="H899">
            <v>0</v>
          </cell>
          <cell r="I899">
            <v>0</v>
          </cell>
          <cell r="J899">
            <v>0</v>
          </cell>
        </row>
        <row r="899">
          <cell r="L899">
            <v>0</v>
          </cell>
          <cell r="M899">
            <v>0</v>
          </cell>
          <cell r="N899">
            <v>0</v>
          </cell>
          <cell r="O899" t="e">
            <v>#N/A</v>
          </cell>
          <cell r="P899" t="str">
            <v>应付</v>
          </cell>
          <cell r="Q899" t="str">
            <v>元</v>
          </cell>
          <cell r="R899" t="str">
            <v>应付0元</v>
          </cell>
        </row>
        <row r="900">
          <cell r="A900" t="str">
            <v>S544003</v>
          </cell>
          <cell r="B900" t="str">
            <v>广州欧尼克焊接科技有限公司</v>
          </cell>
        </row>
        <row r="900">
          <cell r="D900" t="str">
            <v>CNY</v>
          </cell>
          <cell r="E900">
            <v>-400</v>
          </cell>
          <cell r="F900">
            <v>0</v>
          </cell>
        </row>
        <row r="900">
          <cell r="H900">
            <v>0</v>
          </cell>
          <cell r="I900">
            <v>0</v>
          </cell>
          <cell r="J900">
            <v>0</v>
          </cell>
        </row>
        <row r="900">
          <cell r="L900">
            <v>-400</v>
          </cell>
          <cell r="M900">
            <v>400</v>
          </cell>
          <cell r="N900">
            <v>0.04</v>
          </cell>
          <cell r="O900" t="str">
            <v>S544003</v>
          </cell>
          <cell r="P900" t="str">
            <v>应付</v>
          </cell>
          <cell r="Q900" t="str">
            <v>元</v>
          </cell>
          <cell r="R900" t="str">
            <v>应付400元</v>
          </cell>
        </row>
        <row r="901">
          <cell r="A901" t="str">
            <v>S544005</v>
          </cell>
          <cell r="B901" t="str">
            <v>广东欧昊集团有限公司</v>
          </cell>
        </row>
        <row r="901">
          <cell r="D901" t="str">
            <v>CNY</v>
          </cell>
          <cell r="E901">
            <v>-110000000</v>
          </cell>
          <cell r="F901">
            <v>0</v>
          </cell>
        </row>
        <row r="901">
          <cell r="H901">
            <v>0</v>
          </cell>
          <cell r="I901">
            <v>0</v>
          </cell>
          <cell r="J901">
            <v>0</v>
          </cell>
        </row>
        <row r="901">
          <cell r="L901">
            <v>-110000000</v>
          </cell>
          <cell r="M901">
            <v>110000000</v>
          </cell>
          <cell r="N901">
            <v>11000</v>
          </cell>
          <cell r="O901" t="e">
            <v>#N/A</v>
          </cell>
          <cell r="P901" t="str">
            <v>应付</v>
          </cell>
          <cell r="Q901" t="str">
            <v>元</v>
          </cell>
          <cell r="R901" t="str">
            <v>应付110000000元</v>
          </cell>
        </row>
        <row r="902">
          <cell r="A902" t="str">
            <v>S544006</v>
          </cell>
          <cell r="B902" t="str">
            <v>鹤山市润源化工有限公司</v>
          </cell>
        </row>
        <row r="902">
          <cell r="D902" t="str">
            <v>CNY</v>
          </cell>
          <cell r="E902">
            <v>0</v>
          </cell>
          <cell r="F902">
            <v>0</v>
          </cell>
        </row>
        <row r="902">
          <cell r="H902">
            <v>0</v>
          </cell>
          <cell r="I902">
            <v>0</v>
          </cell>
          <cell r="J902">
            <v>0</v>
          </cell>
        </row>
        <row r="902">
          <cell r="L902">
            <v>0</v>
          </cell>
          <cell r="M902">
            <v>0</v>
          </cell>
          <cell r="N902">
            <v>0</v>
          </cell>
          <cell r="O902" t="str">
            <v>S544006</v>
          </cell>
          <cell r="P902" t="str">
            <v>应付</v>
          </cell>
          <cell r="Q902" t="str">
            <v>元</v>
          </cell>
          <cell r="R902" t="str">
            <v>应付0元</v>
          </cell>
        </row>
        <row r="903">
          <cell r="A903" t="str">
            <v>S544007</v>
          </cell>
          <cell r="B903" t="str">
            <v>东莞市江顺模具科技有限公司</v>
          </cell>
        </row>
        <row r="903">
          <cell r="D903" t="str">
            <v>CNY</v>
          </cell>
          <cell r="E903">
            <v>0</v>
          </cell>
          <cell r="F903">
            <v>0</v>
          </cell>
        </row>
        <row r="903">
          <cell r="H903">
            <v>0</v>
          </cell>
          <cell r="I903">
            <v>0</v>
          </cell>
          <cell r="J903">
            <v>0</v>
          </cell>
        </row>
        <row r="903">
          <cell r="L903">
            <v>0</v>
          </cell>
          <cell r="M903">
            <v>0</v>
          </cell>
          <cell r="N903">
            <v>0</v>
          </cell>
          <cell r="O903" t="str">
            <v>S544007</v>
          </cell>
          <cell r="P903" t="str">
            <v>应付</v>
          </cell>
          <cell r="Q903" t="str">
            <v>元</v>
          </cell>
          <cell r="R903" t="str">
            <v>应付0元</v>
          </cell>
        </row>
        <row r="904">
          <cell r="A904" t="str">
            <v>S544008</v>
          </cell>
          <cell r="B904" t="str">
            <v>广州四达电气科技有限公司</v>
          </cell>
        </row>
        <row r="904">
          <cell r="D904" t="str">
            <v>CNY</v>
          </cell>
          <cell r="E904">
            <v>0</v>
          </cell>
          <cell r="F904">
            <v>0</v>
          </cell>
        </row>
        <row r="904">
          <cell r="H904">
            <v>0</v>
          </cell>
          <cell r="I904">
            <v>0</v>
          </cell>
          <cell r="J904">
            <v>0</v>
          </cell>
        </row>
        <row r="904">
          <cell r="L904">
            <v>0</v>
          </cell>
          <cell r="M904">
            <v>0</v>
          </cell>
          <cell r="N904">
            <v>0</v>
          </cell>
          <cell r="O904" t="e">
            <v>#N/A</v>
          </cell>
          <cell r="P904" t="str">
            <v>应付</v>
          </cell>
          <cell r="Q904" t="str">
            <v>元</v>
          </cell>
          <cell r="R904" t="str">
            <v>应付0元</v>
          </cell>
        </row>
        <row r="905">
          <cell r="A905" t="str">
            <v>S544009</v>
          </cell>
          <cell r="B905" t="str">
            <v>广州八目云科技有限公司</v>
          </cell>
        </row>
        <row r="905">
          <cell r="D905" t="str">
            <v>CNY</v>
          </cell>
          <cell r="E905">
            <v>0</v>
          </cell>
          <cell r="F905">
            <v>0</v>
          </cell>
        </row>
        <row r="905">
          <cell r="H905">
            <v>0</v>
          </cell>
          <cell r="I905">
            <v>0</v>
          </cell>
          <cell r="J905">
            <v>0</v>
          </cell>
        </row>
        <row r="905">
          <cell r="L905">
            <v>0</v>
          </cell>
          <cell r="M905">
            <v>0</v>
          </cell>
          <cell r="N905">
            <v>0</v>
          </cell>
          <cell r="O905" t="e">
            <v>#N/A</v>
          </cell>
          <cell r="P905" t="str">
            <v>应付</v>
          </cell>
          <cell r="Q905" t="str">
            <v>元</v>
          </cell>
          <cell r="R905" t="str">
            <v>应付0元</v>
          </cell>
        </row>
        <row r="906">
          <cell r="A906" t="str">
            <v>S544010</v>
          </cell>
          <cell r="B906" t="str">
            <v>深圳市速杰精密模型有限公司</v>
          </cell>
        </row>
        <row r="906">
          <cell r="D906" t="str">
            <v>CNY</v>
          </cell>
          <cell r="E906">
            <v>0</v>
          </cell>
          <cell r="F906">
            <v>0</v>
          </cell>
        </row>
        <row r="906">
          <cell r="H906">
            <v>0</v>
          </cell>
          <cell r="I906">
            <v>0</v>
          </cell>
          <cell r="J906">
            <v>0</v>
          </cell>
        </row>
        <row r="906">
          <cell r="L906">
            <v>0</v>
          </cell>
          <cell r="M906">
            <v>0</v>
          </cell>
          <cell r="N906">
            <v>0</v>
          </cell>
          <cell r="O906" t="e">
            <v>#N/A</v>
          </cell>
          <cell r="P906" t="str">
            <v>应付</v>
          </cell>
          <cell r="Q906" t="str">
            <v>元</v>
          </cell>
          <cell r="R906" t="str">
            <v>应付0元</v>
          </cell>
        </row>
        <row r="907">
          <cell r="A907" t="str">
            <v>S544011</v>
          </cell>
          <cell r="B907" t="str">
            <v>中山市旭泉节能设备有限公司</v>
          </cell>
        </row>
        <row r="907">
          <cell r="D907" t="str">
            <v>CNY</v>
          </cell>
          <cell r="E907">
            <v>0</v>
          </cell>
          <cell r="F907">
            <v>0</v>
          </cell>
        </row>
        <row r="907">
          <cell r="H907">
            <v>0</v>
          </cell>
          <cell r="I907">
            <v>0</v>
          </cell>
          <cell r="J907">
            <v>0</v>
          </cell>
        </row>
        <row r="907">
          <cell r="L907">
            <v>0</v>
          </cell>
          <cell r="M907">
            <v>0</v>
          </cell>
          <cell r="N907">
            <v>0</v>
          </cell>
          <cell r="O907" t="e">
            <v>#N/A</v>
          </cell>
          <cell r="P907" t="str">
            <v>应付</v>
          </cell>
          <cell r="Q907" t="str">
            <v>元</v>
          </cell>
          <cell r="R907" t="str">
            <v>应付0元</v>
          </cell>
        </row>
        <row r="908">
          <cell r="A908" t="str">
            <v>S544013</v>
          </cell>
          <cell r="B908" t="str">
            <v>东莞市深川工业设备有限公司</v>
          </cell>
        </row>
        <row r="908">
          <cell r="D908" t="str">
            <v>CNY</v>
          </cell>
          <cell r="E908">
            <v>0</v>
          </cell>
          <cell r="F908">
            <v>0</v>
          </cell>
        </row>
        <row r="908">
          <cell r="H908">
            <v>0</v>
          </cell>
          <cell r="I908">
            <v>0</v>
          </cell>
          <cell r="J908">
            <v>0</v>
          </cell>
        </row>
        <row r="908">
          <cell r="L908">
            <v>0</v>
          </cell>
          <cell r="M908">
            <v>0</v>
          </cell>
          <cell r="N908">
            <v>0</v>
          </cell>
          <cell r="O908" t="str">
            <v>S544013</v>
          </cell>
          <cell r="P908" t="str">
            <v>应付</v>
          </cell>
          <cell r="Q908" t="str">
            <v>元</v>
          </cell>
          <cell r="R908" t="str">
            <v>应付0元</v>
          </cell>
        </row>
        <row r="909">
          <cell r="A909" t="str">
            <v>S544014</v>
          </cell>
          <cell r="B909" t="str">
            <v>深圳市壮志科技有限公司</v>
          </cell>
        </row>
        <row r="909">
          <cell r="D909" t="str">
            <v>CNY</v>
          </cell>
          <cell r="E909">
            <v>-19000</v>
          </cell>
          <cell r="F909">
            <v>0</v>
          </cell>
        </row>
        <row r="909">
          <cell r="H909">
            <v>0</v>
          </cell>
          <cell r="I909">
            <v>0</v>
          </cell>
          <cell r="J909">
            <v>0</v>
          </cell>
        </row>
        <row r="909">
          <cell r="L909">
            <v>-19000</v>
          </cell>
          <cell r="M909">
            <v>19000</v>
          </cell>
          <cell r="N909">
            <v>1.9</v>
          </cell>
          <cell r="O909" t="str">
            <v>S544014</v>
          </cell>
          <cell r="P909" t="str">
            <v>应付</v>
          </cell>
          <cell r="Q909" t="str">
            <v>元</v>
          </cell>
          <cell r="R909" t="str">
            <v>应付19000元</v>
          </cell>
        </row>
        <row r="910">
          <cell r="A910" t="str">
            <v>S544015</v>
          </cell>
          <cell r="B910" t="str">
            <v>佛山市诺迪精密模具有限公司</v>
          </cell>
        </row>
        <row r="910">
          <cell r="D910" t="str">
            <v>CNY</v>
          </cell>
          <cell r="E910">
            <v>0</v>
          </cell>
          <cell r="F910">
            <v>0</v>
          </cell>
        </row>
        <row r="910">
          <cell r="H910">
            <v>0</v>
          </cell>
          <cell r="I910">
            <v>0</v>
          </cell>
          <cell r="J910">
            <v>0</v>
          </cell>
        </row>
        <row r="910">
          <cell r="L910">
            <v>0</v>
          </cell>
          <cell r="M910">
            <v>0</v>
          </cell>
          <cell r="N910">
            <v>0</v>
          </cell>
          <cell r="O910" t="e">
            <v>#N/A</v>
          </cell>
          <cell r="P910" t="str">
            <v>应付</v>
          </cell>
          <cell r="Q910" t="str">
            <v>元</v>
          </cell>
          <cell r="R910" t="str">
            <v>应付0元</v>
          </cell>
        </row>
        <row r="911">
          <cell r="A911" t="str">
            <v>S544016</v>
          </cell>
          <cell r="B911" t="str">
            <v>深圳市凯东圣科技有限公司</v>
          </cell>
        </row>
        <row r="911">
          <cell r="D911" t="str">
            <v>CNY</v>
          </cell>
          <cell r="E911">
            <v>0</v>
          </cell>
          <cell r="F911">
            <v>0</v>
          </cell>
        </row>
        <row r="911">
          <cell r="H911">
            <v>0</v>
          </cell>
          <cell r="I911">
            <v>0</v>
          </cell>
          <cell r="J911">
            <v>0</v>
          </cell>
        </row>
        <row r="911">
          <cell r="L911">
            <v>0</v>
          </cell>
          <cell r="M911">
            <v>0</v>
          </cell>
          <cell r="N911">
            <v>0</v>
          </cell>
          <cell r="O911" t="str">
            <v>S544016</v>
          </cell>
          <cell r="P911" t="str">
            <v>应付</v>
          </cell>
          <cell r="Q911" t="str">
            <v>元</v>
          </cell>
          <cell r="R911" t="str">
            <v>应付0元</v>
          </cell>
        </row>
        <row r="912">
          <cell r="A912" t="str">
            <v>S544018</v>
          </cell>
          <cell r="B912" t="str">
            <v>深圳泓淼智能科技有限公司</v>
          </cell>
        </row>
        <row r="912">
          <cell r="D912" t="str">
            <v>CNY</v>
          </cell>
          <cell r="E912">
            <v>0</v>
          </cell>
          <cell r="F912">
            <v>0</v>
          </cell>
        </row>
        <row r="912">
          <cell r="H912">
            <v>0</v>
          </cell>
          <cell r="I912">
            <v>0</v>
          </cell>
          <cell r="J912">
            <v>0</v>
          </cell>
        </row>
        <row r="912">
          <cell r="L912">
            <v>0</v>
          </cell>
          <cell r="M912">
            <v>0</v>
          </cell>
          <cell r="N912">
            <v>0</v>
          </cell>
          <cell r="O912" t="str">
            <v>S544018</v>
          </cell>
          <cell r="P912" t="str">
            <v>应付</v>
          </cell>
          <cell r="Q912" t="str">
            <v>元</v>
          </cell>
          <cell r="R912" t="str">
            <v>应付0元</v>
          </cell>
        </row>
        <row r="913">
          <cell r="A913" t="str">
            <v>S544019</v>
          </cell>
          <cell r="B913" t="str">
            <v>珠海市中朴科技有限公司</v>
          </cell>
        </row>
        <row r="913">
          <cell r="D913" t="str">
            <v>CNY</v>
          </cell>
          <cell r="E913">
            <v>0</v>
          </cell>
          <cell r="F913">
            <v>0</v>
          </cell>
        </row>
        <row r="913">
          <cell r="H913">
            <v>0</v>
          </cell>
          <cell r="I913">
            <v>0</v>
          </cell>
          <cell r="J913">
            <v>0</v>
          </cell>
        </row>
        <row r="913">
          <cell r="L913">
            <v>0</v>
          </cell>
          <cell r="M913">
            <v>0</v>
          </cell>
          <cell r="N913">
            <v>0</v>
          </cell>
          <cell r="O913" t="str">
            <v>S544019</v>
          </cell>
          <cell r="P913" t="str">
            <v>应付</v>
          </cell>
          <cell r="Q913" t="str">
            <v>元</v>
          </cell>
          <cell r="R913" t="str">
            <v>应付0元</v>
          </cell>
        </row>
        <row r="914">
          <cell r="A914" t="str">
            <v>S544020</v>
          </cell>
          <cell r="B914" t="str">
            <v>东莞市君赢机械制造有限公司</v>
          </cell>
        </row>
        <row r="914">
          <cell r="D914" t="str">
            <v>CNY</v>
          </cell>
          <cell r="E914">
            <v>0</v>
          </cell>
          <cell r="F914">
            <v>0</v>
          </cell>
        </row>
        <row r="914">
          <cell r="H914">
            <v>0</v>
          </cell>
          <cell r="I914">
            <v>0</v>
          </cell>
          <cell r="J914">
            <v>0</v>
          </cell>
        </row>
        <row r="914">
          <cell r="L914">
            <v>0</v>
          </cell>
          <cell r="M914">
            <v>0</v>
          </cell>
          <cell r="N914">
            <v>0</v>
          </cell>
          <cell r="O914" t="str">
            <v>S544020</v>
          </cell>
          <cell r="P914" t="str">
            <v>应付</v>
          </cell>
          <cell r="Q914" t="str">
            <v>元</v>
          </cell>
          <cell r="R914" t="str">
            <v>应付0元</v>
          </cell>
        </row>
        <row r="915">
          <cell r="A915" t="str">
            <v>s544021</v>
          </cell>
          <cell r="B915" t="str">
            <v>佛山市顺德区菲斯卡特五金电器有限公司</v>
          </cell>
        </row>
        <row r="915">
          <cell r="D915" t="str">
            <v>CNY</v>
          </cell>
          <cell r="E915">
            <v>-8500</v>
          </cell>
          <cell r="F915">
            <v>0</v>
          </cell>
        </row>
        <row r="915">
          <cell r="H915">
            <v>0</v>
          </cell>
          <cell r="I915">
            <v>0</v>
          </cell>
          <cell r="J915">
            <v>0</v>
          </cell>
        </row>
        <row r="915">
          <cell r="L915">
            <v>-8500</v>
          </cell>
          <cell r="M915">
            <v>8500</v>
          </cell>
          <cell r="N915">
            <v>0.85</v>
          </cell>
          <cell r="O915" t="str">
            <v>s544021</v>
          </cell>
          <cell r="P915" t="str">
            <v>应付</v>
          </cell>
          <cell r="Q915" t="str">
            <v>元</v>
          </cell>
          <cell r="R915" t="str">
            <v>应付8500元</v>
          </cell>
        </row>
        <row r="916">
          <cell r="A916" t="str">
            <v>S544022</v>
          </cell>
          <cell r="B916" t="str">
            <v>深圳市赛飞测量科技有限公司</v>
          </cell>
        </row>
        <row r="916">
          <cell r="D916" t="str">
            <v>CNY</v>
          </cell>
          <cell r="E916">
            <v>0</v>
          </cell>
          <cell r="F916">
            <v>0</v>
          </cell>
        </row>
        <row r="916">
          <cell r="H916">
            <v>0</v>
          </cell>
          <cell r="I916">
            <v>0</v>
          </cell>
          <cell r="J916">
            <v>0</v>
          </cell>
        </row>
        <row r="916">
          <cell r="L916">
            <v>0</v>
          </cell>
          <cell r="M916">
            <v>0</v>
          </cell>
          <cell r="N916">
            <v>0</v>
          </cell>
          <cell r="O916" t="str">
            <v>S544022</v>
          </cell>
          <cell r="P916" t="str">
            <v>应付</v>
          </cell>
          <cell r="Q916" t="str">
            <v>元</v>
          </cell>
          <cell r="R916" t="str">
            <v>应付0元</v>
          </cell>
        </row>
        <row r="917">
          <cell r="A917" t="str">
            <v>S544024</v>
          </cell>
          <cell r="B917" t="str">
            <v>深圳市三合一五金有限公司</v>
          </cell>
        </row>
        <row r="917">
          <cell r="D917" t="str">
            <v>CNY</v>
          </cell>
          <cell r="E917">
            <v>0</v>
          </cell>
          <cell r="F917">
            <v>0</v>
          </cell>
        </row>
        <row r="917">
          <cell r="H917">
            <v>0</v>
          </cell>
          <cell r="I917">
            <v>0</v>
          </cell>
          <cell r="J917">
            <v>0</v>
          </cell>
        </row>
        <row r="917">
          <cell r="L917">
            <v>0</v>
          </cell>
          <cell r="M917">
            <v>0</v>
          </cell>
          <cell r="N917">
            <v>0</v>
          </cell>
          <cell r="O917" t="e">
            <v>#N/A</v>
          </cell>
          <cell r="P917" t="str">
            <v>应付</v>
          </cell>
          <cell r="Q917" t="str">
            <v>元</v>
          </cell>
          <cell r="R917" t="str">
            <v>应付0元</v>
          </cell>
        </row>
        <row r="918">
          <cell r="A918" t="str">
            <v>S544025</v>
          </cell>
          <cell r="B918" t="str">
            <v>中山市松欣自动化设备有限公司</v>
          </cell>
        </row>
        <row r="918">
          <cell r="D918" t="str">
            <v>CNY</v>
          </cell>
          <cell r="E918">
            <v>0</v>
          </cell>
          <cell r="F918">
            <v>0</v>
          </cell>
        </row>
        <row r="918">
          <cell r="H918">
            <v>0</v>
          </cell>
          <cell r="I918">
            <v>0</v>
          </cell>
          <cell r="J918">
            <v>0</v>
          </cell>
        </row>
        <row r="918">
          <cell r="L918">
            <v>0</v>
          </cell>
          <cell r="M918">
            <v>0</v>
          </cell>
          <cell r="N918">
            <v>0</v>
          </cell>
          <cell r="O918" t="e">
            <v>#N/A</v>
          </cell>
          <cell r="P918" t="str">
            <v>应付</v>
          </cell>
          <cell r="Q918" t="str">
            <v>元</v>
          </cell>
          <cell r="R918" t="str">
            <v>应付0元</v>
          </cell>
        </row>
        <row r="919">
          <cell r="A919" t="str">
            <v>S544026</v>
          </cell>
          <cell r="B919" t="str">
            <v>东莞市博一自动化科技有限公司</v>
          </cell>
        </row>
        <row r="919">
          <cell r="D919" t="str">
            <v>CNY</v>
          </cell>
          <cell r="E919">
            <v>0</v>
          </cell>
          <cell r="F919">
            <v>0</v>
          </cell>
        </row>
        <row r="919">
          <cell r="H919">
            <v>0</v>
          </cell>
          <cell r="I919">
            <v>0</v>
          </cell>
          <cell r="J919">
            <v>0</v>
          </cell>
        </row>
        <row r="919">
          <cell r="L919">
            <v>0</v>
          </cell>
          <cell r="M919">
            <v>0</v>
          </cell>
          <cell r="N919">
            <v>0</v>
          </cell>
          <cell r="O919" t="str">
            <v>S544026</v>
          </cell>
          <cell r="P919" t="str">
            <v>应付</v>
          </cell>
          <cell r="Q919" t="str">
            <v>元</v>
          </cell>
          <cell r="R919" t="str">
            <v>应付0元</v>
          </cell>
        </row>
        <row r="920">
          <cell r="A920" t="str">
            <v>S544027</v>
          </cell>
          <cell r="B920" t="str">
            <v>东莞市博仪自动化科技有限公司</v>
          </cell>
        </row>
        <row r="920">
          <cell r="D920" t="str">
            <v>CNY</v>
          </cell>
          <cell r="E920">
            <v>0</v>
          </cell>
          <cell r="F920">
            <v>0</v>
          </cell>
        </row>
        <row r="920">
          <cell r="H920">
            <v>0</v>
          </cell>
          <cell r="I920">
            <v>0</v>
          </cell>
          <cell r="J920">
            <v>0</v>
          </cell>
        </row>
        <row r="920">
          <cell r="L920">
            <v>0</v>
          </cell>
          <cell r="M920">
            <v>0</v>
          </cell>
          <cell r="N920">
            <v>0</v>
          </cell>
          <cell r="O920" t="str">
            <v>S544027</v>
          </cell>
          <cell r="P920" t="str">
            <v>应付</v>
          </cell>
          <cell r="Q920" t="str">
            <v>元</v>
          </cell>
          <cell r="R920" t="str">
            <v>应付0元</v>
          </cell>
        </row>
        <row r="921">
          <cell r="A921" t="str">
            <v>S545001</v>
          </cell>
          <cell r="B921" t="str">
            <v>柳州凡天汽车销售服务有限公司</v>
          </cell>
        </row>
        <row r="921">
          <cell r="D921" t="str">
            <v>CNY</v>
          </cell>
          <cell r="E921">
            <v>0</v>
          </cell>
          <cell r="F921">
            <v>0</v>
          </cell>
        </row>
        <row r="921">
          <cell r="H921">
            <v>0</v>
          </cell>
          <cell r="I921">
            <v>0</v>
          </cell>
          <cell r="J921">
            <v>0</v>
          </cell>
        </row>
        <row r="921">
          <cell r="L921">
            <v>0</v>
          </cell>
          <cell r="M921">
            <v>0</v>
          </cell>
          <cell r="N921">
            <v>0</v>
          </cell>
          <cell r="O921" t="str">
            <v>S545001</v>
          </cell>
          <cell r="P921" t="str">
            <v>应付</v>
          </cell>
          <cell r="Q921" t="str">
            <v>元</v>
          </cell>
          <cell r="R921" t="str">
            <v>应付0元</v>
          </cell>
        </row>
        <row r="922">
          <cell r="A922" t="str">
            <v>S551001</v>
          </cell>
          <cell r="B922" t="str">
            <v>四川共享物流有限公司</v>
          </cell>
        </row>
        <row r="922">
          <cell r="D922" t="str">
            <v>CNY</v>
          </cell>
          <cell r="E922">
            <v>-54540.5700000001</v>
          </cell>
          <cell r="F922">
            <v>0</v>
          </cell>
        </row>
        <row r="922">
          <cell r="H922">
            <v>0</v>
          </cell>
          <cell r="I922">
            <v>0</v>
          </cell>
          <cell r="J922">
            <v>0</v>
          </cell>
        </row>
        <row r="922">
          <cell r="L922">
            <v>-54540.5700000001</v>
          </cell>
          <cell r="M922">
            <v>54540.5700000001</v>
          </cell>
          <cell r="N922">
            <v>5.45405700000001</v>
          </cell>
          <cell r="O922" t="str">
            <v>S551001</v>
          </cell>
          <cell r="P922" t="str">
            <v>应付</v>
          </cell>
          <cell r="Q922" t="str">
            <v>元</v>
          </cell>
          <cell r="R922" t="str">
            <v>应付54540.5700000001元</v>
          </cell>
        </row>
        <row r="923">
          <cell r="A923" t="str">
            <v>S551002</v>
          </cell>
          <cell r="B923" t="str">
            <v>成都龙洋科技有限公司</v>
          </cell>
        </row>
        <row r="923">
          <cell r="D923" t="str">
            <v>CNY</v>
          </cell>
          <cell r="E923">
            <v>0</v>
          </cell>
          <cell r="F923">
            <v>0</v>
          </cell>
        </row>
        <row r="923">
          <cell r="H923">
            <v>0</v>
          </cell>
          <cell r="I923">
            <v>0</v>
          </cell>
          <cell r="J923">
            <v>0</v>
          </cell>
        </row>
        <row r="923">
          <cell r="L923">
            <v>0</v>
          </cell>
          <cell r="M923">
            <v>0</v>
          </cell>
          <cell r="N923">
            <v>0</v>
          </cell>
          <cell r="O923" t="e">
            <v>#N/A</v>
          </cell>
          <cell r="P923" t="str">
            <v>应付</v>
          </cell>
          <cell r="Q923" t="str">
            <v>元</v>
          </cell>
          <cell r="R923" t="str">
            <v>应付0元</v>
          </cell>
        </row>
        <row r="924">
          <cell r="A924" t="str">
            <v>S551004</v>
          </cell>
          <cell r="B924" t="str">
            <v>攀枝花市京福汽车销售服务有限公司</v>
          </cell>
        </row>
        <row r="924">
          <cell r="D924" t="str">
            <v>CNY</v>
          </cell>
          <cell r="E924">
            <v>0</v>
          </cell>
          <cell r="F924">
            <v>0</v>
          </cell>
        </row>
        <row r="924">
          <cell r="H924">
            <v>0</v>
          </cell>
          <cell r="I924">
            <v>0</v>
          </cell>
          <cell r="J924">
            <v>0</v>
          </cell>
        </row>
        <row r="924">
          <cell r="L924">
            <v>0</v>
          </cell>
          <cell r="M924">
            <v>0</v>
          </cell>
          <cell r="N924">
            <v>0</v>
          </cell>
          <cell r="O924" t="str">
            <v>S551004</v>
          </cell>
          <cell r="P924" t="str">
            <v>应付</v>
          </cell>
          <cell r="Q924" t="str">
            <v>元</v>
          </cell>
          <cell r="R924" t="str">
            <v>应付0元</v>
          </cell>
        </row>
        <row r="925">
          <cell r="A925" t="str">
            <v>S551006</v>
          </cell>
          <cell r="B925" t="str">
            <v>冕宁县泸沽海侠汽车修理厂</v>
          </cell>
        </row>
        <row r="925">
          <cell r="D925" t="str">
            <v>CNY</v>
          </cell>
          <cell r="E925">
            <v>0</v>
          </cell>
          <cell r="F925">
            <v>0</v>
          </cell>
        </row>
        <row r="925">
          <cell r="H925">
            <v>0</v>
          </cell>
          <cell r="I925">
            <v>0</v>
          </cell>
          <cell r="J925">
            <v>0</v>
          </cell>
        </row>
        <row r="925">
          <cell r="L925">
            <v>0</v>
          </cell>
          <cell r="M925">
            <v>0</v>
          </cell>
          <cell r="N925">
            <v>0</v>
          </cell>
          <cell r="O925" t="str">
            <v>S551006</v>
          </cell>
          <cell r="P925" t="str">
            <v>应付</v>
          </cell>
          <cell r="Q925" t="str">
            <v>元</v>
          </cell>
          <cell r="R925" t="str">
            <v>应付0元</v>
          </cell>
        </row>
        <row r="926">
          <cell r="A926" t="str">
            <v>S551007</v>
          </cell>
          <cell r="B926" t="str">
            <v>荥经县颐顺汽车贸易服务有限公司</v>
          </cell>
        </row>
        <row r="926">
          <cell r="D926" t="str">
            <v>CNY</v>
          </cell>
          <cell r="E926">
            <v>0</v>
          </cell>
          <cell r="F926">
            <v>0</v>
          </cell>
        </row>
        <row r="926">
          <cell r="H926">
            <v>0</v>
          </cell>
          <cell r="I926">
            <v>0</v>
          </cell>
          <cell r="J926">
            <v>0</v>
          </cell>
        </row>
        <row r="926">
          <cell r="L926">
            <v>0</v>
          </cell>
          <cell r="M926">
            <v>0</v>
          </cell>
          <cell r="N926">
            <v>0</v>
          </cell>
          <cell r="O926" t="str">
            <v>S551007</v>
          </cell>
          <cell r="P926" t="str">
            <v>应付</v>
          </cell>
          <cell r="Q926" t="str">
            <v>元</v>
          </cell>
          <cell r="R926" t="str">
            <v>应付0元</v>
          </cell>
        </row>
        <row r="927">
          <cell r="A927" t="str">
            <v>S552001</v>
          </cell>
          <cell r="B927" t="str">
            <v>贵州亿福汽车销售服务有限公司</v>
          </cell>
        </row>
        <row r="927">
          <cell r="D927" t="str">
            <v>CNY</v>
          </cell>
          <cell r="E927">
            <v>0</v>
          </cell>
          <cell r="F927">
            <v>0</v>
          </cell>
        </row>
        <row r="927">
          <cell r="H927">
            <v>0</v>
          </cell>
          <cell r="I927">
            <v>0</v>
          </cell>
          <cell r="J927">
            <v>0</v>
          </cell>
        </row>
        <row r="927">
          <cell r="L927">
            <v>0</v>
          </cell>
          <cell r="M927">
            <v>0</v>
          </cell>
          <cell r="N927">
            <v>0</v>
          </cell>
          <cell r="O927" t="str">
            <v>S552001</v>
          </cell>
          <cell r="P927" t="str">
            <v>应付</v>
          </cell>
          <cell r="Q927" t="str">
            <v>元</v>
          </cell>
          <cell r="R927" t="str">
            <v>应付0元</v>
          </cell>
        </row>
        <row r="928">
          <cell r="A928" t="str">
            <v>S553002</v>
          </cell>
          <cell r="B928" t="str">
            <v>昆明博海汽车服务有限公司</v>
          </cell>
        </row>
        <row r="928">
          <cell r="D928" t="str">
            <v>CNY</v>
          </cell>
          <cell r="E928">
            <v>0</v>
          </cell>
          <cell r="F928">
            <v>0</v>
          </cell>
        </row>
        <row r="928">
          <cell r="H928">
            <v>0</v>
          </cell>
          <cell r="I928">
            <v>0</v>
          </cell>
          <cell r="J928">
            <v>0</v>
          </cell>
        </row>
        <row r="928">
          <cell r="L928">
            <v>0</v>
          </cell>
          <cell r="M928">
            <v>0</v>
          </cell>
          <cell r="N928">
            <v>0</v>
          </cell>
          <cell r="O928" t="str">
            <v>S553002</v>
          </cell>
          <cell r="P928" t="str">
            <v>应付</v>
          </cell>
          <cell r="Q928" t="str">
            <v>元</v>
          </cell>
          <cell r="R928" t="str">
            <v>应付0元</v>
          </cell>
        </row>
        <row r="929">
          <cell r="A929" t="str">
            <v>S561001</v>
          </cell>
          <cell r="B929" t="str">
            <v>陕西华臻工贸服务有限公司</v>
          </cell>
        </row>
        <row r="929">
          <cell r="D929" t="str">
            <v>CNY</v>
          </cell>
          <cell r="E929">
            <v>1883.11</v>
          </cell>
          <cell r="F929">
            <v>0</v>
          </cell>
        </row>
        <row r="929">
          <cell r="H929">
            <v>0</v>
          </cell>
          <cell r="I929">
            <v>0</v>
          </cell>
          <cell r="J929">
            <v>0</v>
          </cell>
        </row>
        <row r="929">
          <cell r="L929">
            <v>1883.11</v>
          </cell>
          <cell r="M929">
            <v>-1883.11</v>
          </cell>
          <cell r="N929">
            <v>-0.188311</v>
          </cell>
          <cell r="O929" t="str">
            <v>S561001</v>
          </cell>
          <cell r="P929" t="str">
            <v>应付</v>
          </cell>
          <cell r="Q929" t="str">
            <v>元</v>
          </cell>
          <cell r="R929" t="str">
            <v>应付-1883.11元</v>
          </cell>
        </row>
        <row r="930">
          <cell r="A930" t="str">
            <v>S561002</v>
          </cell>
          <cell r="B930" t="str">
            <v>西安嘉怡天恒精密技术股份有限公司</v>
          </cell>
        </row>
        <row r="930">
          <cell r="D930" t="str">
            <v>CNY</v>
          </cell>
          <cell r="E930">
            <v>-8100</v>
          </cell>
          <cell r="F930">
            <v>0</v>
          </cell>
        </row>
        <row r="930">
          <cell r="H930">
            <v>0</v>
          </cell>
          <cell r="I930">
            <v>0</v>
          </cell>
          <cell r="J930">
            <v>0</v>
          </cell>
        </row>
        <row r="930">
          <cell r="L930">
            <v>-8100</v>
          </cell>
          <cell r="M930">
            <v>8100</v>
          </cell>
          <cell r="N930">
            <v>0.81</v>
          </cell>
          <cell r="O930" t="str">
            <v>S561002</v>
          </cell>
          <cell r="P930" t="str">
            <v>应付</v>
          </cell>
          <cell r="Q930" t="str">
            <v>元</v>
          </cell>
          <cell r="R930" t="str">
            <v>应付8100元</v>
          </cell>
        </row>
        <row r="931">
          <cell r="A931" t="str">
            <v>S561003</v>
          </cell>
          <cell r="B931" t="str">
            <v>兴平市迎宾汽车服务有限公司</v>
          </cell>
        </row>
        <row r="931">
          <cell r="D931" t="str">
            <v>CNY</v>
          </cell>
          <cell r="E931">
            <v>0</v>
          </cell>
          <cell r="F931">
            <v>0</v>
          </cell>
        </row>
        <row r="931">
          <cell r="H931">
            <v>0</v>
          </cell>
          <cell r="I931">
            <v>0</v>
          </cell>
          <cell r="J931">
            <v>0</v>
          </cell>
        </row>
        <row r="931">
          <cell r="L931">
            <v>0</v>
          </cell>
          <cell r="M931">
            <v>0</v>
          </cell>
          <cell r="N931">
            <v>0</v>
          </cell>
          <cell r="O931" t="e">
            <v>#N/A</v>
          </cell>
          <cell r="P931" t="str">
            <v>应付</v>
          </cell>
          <cell r="Q931" t="str">
            <v>元</v>
          </cell>
          <cell r="R931" t="str">
            <v>应付0元</v>
          </cell>
        </row>
        <row r="932">
          <cell r="A932" t="str">
            <v>S561005</v>
          </cell>
          <cell r="B932" t="str">
            <v>西安汉信自动识别技术有限公司</v>
          </cell>
        </row>
        <row r="932">
          <cell r="D932" t="str">
            <v>CNY</v>
          </cell>
          <cell r="E932">
            <v>0</v>
          </cell>
          <cell r="F932">
            <v>0</v>
          </cell>
        </row>
        <row r="932">
          <cell r="H932">
            <v>0</v>
          </cell>
          <cell r="I932">
            <v>0</v>
          </cell>
          <cell r="J932">
            <v>0</v>
          </cell>
        </row>
        <row r="932">
          <cell r="L932">
            <v>0</v>
          </cell>
          <cell r="M932">
            <v>0</v>
          </cell>
          <cell r="N932">
            <v>0</v>
          </cell>
          <cell r="O932" t="str">
            <v>S561005</v>
          </cell>
          <cell r="P932" t="str">
            <v>应付</v>
          </cell>
          <cell r="Q932" t="str">
            <v>元</v>
          </cell>
          <cell r="R932" t="str">
            <v>应付0元</v>
          </cell>
        </row>
        <row r="933">
          <cell r="A933" t="str">
            <v>S561008</v>
          </cell>
          <cell r="B933" t="str">
            <v>陕西优尼尔企业管理咨询有限公司</v>
          </cell>
        </row>
        <row r="933">
          <cell r="D933" t="str">
            <v>CNY</v>
          </cell>
          <cell r="E933">
            <v>0</v>
          </cell>
          <cell r="F933">
            <v>0</v>
          </cell>
        </row>
        <row r="933">
          <cell r="H933">
            <v>0</v>
          </cell>
          <cell r="I933">
            <v>0</v>
          </cell>
          <cell r="J933">
            <v>0</v>
          </cell>
        </row>
        <row r="933">
          <cell r="L933">
            <v>0</v>
          </cell>
          <cell r="M933">
            <v>0</v>
          </cell>
          <cell r="N933">
            <v>0</v>
          </cell>
          <cell r="O933" t="str">
            <v>S561008</v>
          </cell>
          <cell r="P933" t="str">
            <v>应付</v>
          </cell>
          <cell r="Q933" t="str">
            <v>元</v>
          </cell>
          <cell r="R933" t="str">
            <v>应付0元</v>
          </cell>
        </row>
        <row r="934">
          <cell r="A934" t="str">
            <v>S562002</v>
          </cell>
          <cell r="B934" t="str">
            <v>兰州启路汽车服务有限公司</v>
          </cell>
        </row>
        <row r="934">
          <cell r="D934" t="str">
            <v>CNY</v>
          </cell>
          <cell r="E934">
            <v>0</v>
          </cell>
          <cell r="F934">
            <v>0</v>
          </cell>
        </row>
        <row r="934">
          <cell r="H934">
            <v>0</v>
          </cell>
          <cell r="I934">
            <v>0</v>
          </cell>
          <cell r="J934">
            <v>0</v>
          </cell>
        </row>
        <row r="934">
          <cell r="L934">
            <v>0</v>
          </cell>
          <cell r="M934">
            <v>0</v>
          </cell>
          <cell r="N934">
            <v>0</v>
          </cell>
          <cell r="O934" t="e">
            <v>#N/A</v>
          </cell>
          <cell r="P934" t="str">
            <v>应付</v>
          </cell>
          <cell r="Q934" t="str">
            <v>元</v>
          </cell>
          <cell r="R934" t="str">
            <v>应付0元</v>
          </cell>
        </row>
        <row r="935">
          <cell r="A935" t="str">
            <v>S562005</v>
          </cell>
          <cell r="B935" t="str">
            <v>甘肃德晟汽车贸易有限公司</v>
          </cell>
        </row>
        <row r="935">
          <cell r="D935" t="str">
            <v>CNY</v>
          </cell>
          <cell r="E935">
            <v>0</v>
          </cell>
          <cell r="F935">
            <v>0</v>
          </cell>
        </row>
        <row r="935">
          <cell r="H935">
            <v>0</v>
          </cell>
          <cell r="I935">
            <v>0</v>
          </cell>
          <cell r="J935">
            <v>0</v>
          </cell>
        </row>
        <row r="935">
          <cell r="L935">
            <v>0</v>
          </cell>
          <cell r="M935">
            <v>0</v>
          </cell>
          <cell r="N935">
            <v>0</v>
          </cell>
          <cell r="O935" t="str">
            <v>S562005</v>
          </cell>
          <cell r="P935" t="str">
            <v>应付</v>
          </cell>
          <cell r="Q935" t="str">
            <v>元</v>
          </cell>
          <cell r="R935" t="str">
            <v>应付0元</v>
          </cell>
        </row>
        <row r="936">
          <cell r="A936" t="str">
            <v>S563001</v>
          </cell>
          <cell r="B936" t="str">
            <v>青海荣雄汽车销售服务有限公司</v>
          </cell>
        </row>
        <row r="936">
          <cell r="D936" t="str">
            <v>CNY</v>
          </cell>
          <cell r="E936">
            <v>0</v>
          </cell>
          <cell r="F936">
            <v>0</v>
          </cell>
        </row>
        <row r="936">
          <cell r="H936">
            <v>0</v>
          </cell>
          <cell r="I936">
            <v>0</v>
          </cell>
          <cell r="J936">
            <v>0</v>
          </cell>
        </row>
        <row r="936">
          <cell r="L936">
            <v>0</v>
          </cell>
          <cell r="M936">
            <v>0</v>
          </cell>
          <cell r="N936">
            <v>0</v>
          </cell>
          <cell r="O936" t="str">
            <v>S563001</v>
          </cell>
          <cell r="P936" t="str">
            <v>应付</v>
          </cell>
          <cell r="Q936" t="str">
            <v>元</v>
          </cell>
          <cell r="R936" t="str">
            <v>应付0元</v>
          </cell>
        </row>
        <row r="937">
          <cell r="A937" t="str">
            <v>S565001</v>
          </cell>
          <cell r="B937" t="str">
            <v>新疆德聚欣汽车服务有限公司</v>
          </cell>
        </row>
        <row r="937">
          <cell r="D937" t="str">
            <v>CNY</v>
          </cell>
          <cell r="E937">
            <v>0</v>
          </cell>
          <cell r="F937">
            <v>0</v>
          </cell>
        </row>
        <row r="937">
          <cell r="H937">
            <v>0</v>
          </cell>
          <cell r="I937">
            <v>0</v>
          </cell>
          <cell r="J937">
            <v>0</v>
          </cell>
        </row>
        <row r="937">
          <cell r="L937">
            <v>0</v>
          </cell>
          <cell r="M937">
            <v>0</v>
          </cell>
          <cell r="N937">
            <v>0</v>
          </cell>
          <cell r="O937" t="str">
            <v>S565001</v>
          </cell>
          <cell r="P937" t="str">
            <v>应付</v>
          </cell>
          <cell r="Q937" t="str">
            <v>元</v>
          </cell>
          <cell r="R937" t="str">
            <v>应付0元</v>
          </cell>
        </row>
        <row r="938">
          <cell r="A938" t="str">
            <v>S565002</v>
          </cell>
          <cell r="B938" t="str">
            <v>伊宁市兴杨汽修厂</v>
          </cell>
        </row>
        <row r="938">
          <cell r="D938" t="str">
            <v>CNY</v>
          </cell>
          <cell r="E938">
            <v>0</v>
          </cell>
          <cell r="F938">
            <v>0</v>
          </cell>
        </row>
        <row r="938">
          <cell r="H938">
            <v>0</v>
          </cell>
          <cell r="I938">
            <v>0</v>
          </cell>
          <cell r="J938">
            <v>0</v>
          </cell>
        </row>
        <row r="938">
          <cell r="L938">
            <v>0</v>
          </cell>
          <cell r="M938">
            <v>0</v>
          </cell>
          <cell r="N938">
            <v>0</v>
          </cell>
          <cell r="O938" t="str">
            <v>S565002</v>
          </cell>
          <cell r="P938" t="str">
            <v>应付</v>
          </cell>
          <cell r="Q938" t="str">
            <v>元</v>
          </cell>
          <cell r="R938" t="str">
            <v>应付0元</v>
          </cell>
        </row>
        <row r="939">
          <cell r="A939" t="str">
            <v>S6000</v>
          </cell>
          <cell r="B939" t="str">
            <v>安路普(北京)汽车技术有限公司</v>
          </cell>
        </row>
        <row r="939">
          <cell r="D939" t="str">
            <v>CNY</v>
          </cell>
          <cell r="E939">
            <v>0</v>
          </cell>
          <cell r="F939">
            <v>0</v>
          </cell>
        </row>
        <row r="939">
          <cell r="H939">
            <v>0</v>
          </cell>
          <cell r="I939">
            <v>0</v>
          </cell>
          <cell r="J939">
            <v>0</v>
          </cell>
        </row>
        <row r="939">
          <cell r="L939">
            <v>0</v>
          </cell>
          <cell r="M939">
            <v>0</v>
          </cell>
          <cell r="N939">
            <v>0</v>
          </cell>
          <cell r="O939" t="e">
            <v>#N/A</v>
          </cell>
          <cell r="P939" t="str">
            <v>应付</v>
          </cell>
          <cell r="Q939" t="str">
            <v>元</v>
          </cell>
          <cell r="R939" t="str">
            <v>应付0元</v>
          </cell>
        </row>
        <row r="940">
          <cell r="A940" t="str">
            <v>S6100</v>
          </cell>
          <cell r="B940" t="str">
            <v>安路普(北京)汽车技术有限公司昌平分公司</v>
          </cell>
        </row>
        <row r="940">
          <cell r="D940" t="str">
            <v>CNY</v>
          </cell>
          <cell r="E940">
            <v>4.65661287307739e-10</v>
          </cell>
          <cell r="F940">
            <v>0</v>
          </cell>
        </row>
        <row r="940">
          <cell r="H940">
            <v>0</v>
          </cell>
          <cell r="I940">
            <v>0</v>
          </cell>
          <cell r="J940">
            <v>0</v>
          </cell>
        </row>
        <row r="940">
          <cell r="L940">
            <v>4.65661287307739e-10</v>
          </cell>
          <cell r="M940">
            <v>0</v>
          </cell>
          <cell r="N940">
            <v>0</v>
          </cell>
          <cell r="O940" t="e">
            <v>#N/A</v>
          </cell>
          <cell r="P940" t="str">
            <v>应付</v>
          </cell>
          <cell r="Q940" t="str">
            <v>元</v>
          </cell>
          <cell r="R940" t="str">
            <v>应付0元</v>
          </cell>
        </row>
        <row r="941">
          <cell r="A941" t="str">
            <v>S613002</v>
          </cell>
          <cell r="B941" t="str">
            <v>刘思含</v>
          </cell>
        </row>
        <row r="941">
          <cell r="D941" t="str">
            <v>CNY</v>
          </cell>
          <cell r="E941">
            <v>0</v>
          </cell>
          <cell r="F941">
            <v>0</v>
          </cell>
        </row>
        <row r="941">
          <cell r="H941">
            <v>0</v>
          </cell>
          <cell r="I941">
            <v>0</v>
          </cell>
          <cell r="J941">
            <v>0</v>
          </cell>
        </row>
        <row r="941">
          <cell r="L941">
            <v>0</v>
          </cell>
          <cell r="M941">
            <v>0</v>
          </cell>
          <cell r="N941">
            <v>0</v>
          </cell>
          <cell r="O941" t="e">
            <v>#N/A</v>
          </cell>
          <cell r="P941" t="str">
            <v>应付</v>
          </cell>
          <cell r="Q941" t="str">
            <v>元</v>
          </cell>
          <cell r="R941" t="str">
            <v>应付0元</v>
          </cell>
        </row>
        <row r="942">
          <cell r="A942" t="str">
            <v>S613004</v>
          </cell>
          <cell r="B942" t="str">
            <v>吴英各</v>
          </cell>
        </row>
        <row r="942">
          <cell r="D942" t="str">
            <v>CNY</v>
          </cell>
          <cell r="E942">
            <v>5000</v>
          </cell>
          <cell r="F942">
            <v>0</v>
          </cell>
        </row>
        <row r="942">
          <cell r="H942">
            <v>0</v>
          </cell>
          <cell r="I942">
            <v>0</v>
          </cell>
          <cell r="J942">
            <v>5000</v>
          </cell>
        </row>
        <row r="942">
          <cell r="L942">
            <v>0</v>
          </cell>
          <cell r="M942">
            <v>0</v>
          </cell>
          <cell r="N942">
            <v>0</v>
          </cell>
          <cell r="O942" t="e">
            <v>#N/A</v>
          </cell>
          <cell r="P942" t="str">
            <v>应付</v>
          </cell>
          <cell r="Q942" t="str">
            <v>元</v>
          </cell>
          <cell r="R942" t="str">
            <v>应付0元</v>
          </cell>
        </row>
        <row r="943">
          <cell r="A943" t="str">
            <v>S613006</v>
          </cell>
          <cell r="B943" t="str">
            <v>吕家兴</v>
          </cell>
        </row>
        <row r="943">
          <cell r="D943" t="str">
            <v>CNY</v>
          </cell>
          <cell r="E943">
            <v>0</v>
          </cell>
          <cell r="F943">
            <v>0</v>
          </cell>
        </row>
        <row r="943">
          <cell r="H943">
            <v>0</v>
          </cell>
          <cell r="I943">
            <v>0</v>
          </cell>
          <cell r="J943">
            <v>0</v>
          </cell>
        </row>
        <row r="943">
          <cell r="L943">
            <v>0</v>
          </cell>
          <cell r="M943">
            <v>0</v>
          </cell>
          <cell r="N943">
            <v>0</v>
          </cell>
          <cell r="O943" t="e">
            <v>#N/A</v>
          </cell>
          <cell r="P943" t="str">
            <v>应付</v>
          </cell>
          <cell r="Q943" t="str">
            <v>元</v>
          </cell>
          <cell r="R943" t="str">
            <v>应付0元</v>
          </cell>
        </row>
        <row r="944">
          <cell r="A944" t="str">
            <v>S613007</v>
          </cell>
          <cell r="B944" t="str">
            <v>程丽宇</v>
          </cell>
        </row>
        <row r="944">
          <cell r="D944" t="str">
            <v>CNY</v>
          </cell>
          <cell r="E944">
            <v>0</v>
          </cell>
          <cell r="F944">
            <v>30000</v>
          </cell>
          <cell r="G944">
            <v>3</v>
          </cell>
          <cell r="H944">
            <v>29997</v>
          </cell>
          <cell r="I944">
            <v>2.9997</v>
          </cell>
          <cell r="J944">
            <v>0</v>
          </cell>
        </row>
        <row r="944">
          <cell r="L944">
            <v>30000</v>
          </cell>
          <cell r="M944">
            <v>-30000</v>
          </cell>
          <cell r="N944">
            <v>-3</v>
          </cell>
          <cell r="O944" t="e">
            <v>#N/A</v>
          </cell>
          <cell r="P944" t="str">
            <v>应付</v>
          </cell>
          <cell r="Q944" t="str">
            <v>元</v>
          </cell>
          <cell r="R944" t="str">
            <v>应付-30000元</v>
          </cell>
        </row>
        <row r="945">
          <cell r="A945" t="str">
            <v>S613008</v>
          </cell>
          <cell r="B945" t="str">
            <v>葛雁宇</v>
          </cell>
        </row>
        <row r="945">
          <cell r="D945" t="str">
            <v>CNY</v>
          </cell>
          <cell r="E945">
            <v>0</v>
          </cell>
          <cell r="F945">
            <v>0</v>
          </cell>
        </row>
        <row r="945">
          <cell r="H945">
            <v>0</v>
          </cell>
          <cell r="I945">
            <v>0</v>
          </cell>
          <cell r="J945">
            <v>0</v>
          </cell>
        </row>
        <row r="945">
          <cell r="L945">
            <v>0</v>
          </cell>
          <cell r="M945">
            <v>0</v>
          </cell>
          <cell r="N945">
            <v>0</v>
          </cell>
          <cell r="O945" t="e">
            <v>#N/A</v>
          </cell>
          <cell r="P945" t="str">
            <v>应付</v>
          </cell>
          <cell r="Q945" t="str">
            <v>元</v>
          </cell>
          <cell r="R945" t="str">
            <v>应付0元</v>
          </cell>
        </row>
        <row r="946">
          <cell r="A946" t="str">
            <v>S613009</v>
          </cell>
          <cell r="B946" t="str">
            <v>王文乐</v>
          </cell>
        </row>
        <row r="946">
          <cell r="D946" t="str">
            <v>CNY</v>
          </cell>
          <cell r="E946">
            <v>0</v>
          </cell>
          <cell r="F946">
            <v>0</v>
          </cell>
        </row>
        <row r="946">
          <cell r="H946">
            <v>0</v>
          </cell>
          <cell r="I946">
            <v>0</v>
          </cell>
          <cell r="J946">
            <v>0</v>
          </cell>
        </row>
        <row r="946">
          <cell r="L946">
            <v>0</v>
          </cell>
          <cell r="M946">
            <v>0</v>
          </cell>
          <cell r="N946">
            <v>0</v>
          </cell>
          <cell r="O946" t="e">
            <v>#N/A</v>
          </cell>
          <cell r="P946" t="str">
            <v>应付</v>
          </cell>
          <cell r="Q946" t="str">
            <v>元</v>
          </cell>
          <cell r="R946" t="str">
            <v>应付0元</v>
          </cell>
        </row>
        <row r="947">
          <cell r="A947" t="str">
            <v>S613015</v>
          </cell>
          <cell r="B947" t="str">
            <v>冯亮亮</v>
          </cell>
        </row>
        <row r="947">
          <cell r="D947" t="str">
            <v>CNY</v>
          </cell>
          <cell r="E947">
            <v>0</v>
          </cell>
          <cell r="F947">
            <v>0</v>
          </cell>
        </row>
        <row r="947">
          <cell r="H947">
            <v>0</v>
          </cell>
          <cell r="I947">
            <v>0</v>
          </cell>
          <cell r="J947">
            <v>0</v>
          </cell>
        </row>
        <row r="947">
          <cell r="L947">
            <v>0</v>
          </cell>
          <cell r="M947">
            <v>0</v>
          </cell>
          <cell r="N947">
            <v>0</v>
          </cell>
          <cell r="O947" t="e">
            <v>#N/A</v>
          </cell>
          <cell r="P947" t="str">
            <v>应付</v>
          </cell>
          <cell r="Q947" t="str">
            <v>元</v>
          </cell>
          <cell r="R947" t="str">
            <v>应付0元</v>
          </cell>
        </row>
        <row r="948">
          <cell r="A948" t="str">
            <v>S613030</v>
          </cell>
          <cell r="B948" t="str">
            <v>商鹏雨</v>
          </cell>
        </row>
        <row r="948">
          <cell r="D948" t="str">
            <v>CNY</v>
          </cell>
          <cell r="E948">
            <v>0</v>
          </cell>
          <cell r="F948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</row>
        <row r="948">
          <cell r="L948">
            <v>0</v>
          </cell>
          <cell r="M948">
            <v>0</v>
          </cell>
          <cell r="N948">
            <v>0</v>
          </cell>
          <cell r="O948" t="e">
            <v>#N/A</v>
          </cell>
          <cell r="P948" t="str">
            <v>应付</v>
          </cell>
          <cell r="Q948" t="str">
            <v>元</v>
          </cell>
          <cell r="R948" t="str">
            <v>应付0元</v>
          </cell>
        </row>
        <row r="949">
          <cell r="A949" t="str">
            <v>S613038</v>
          </cell>
          <cell r="B949" t="str">
            <v>张佳怡</v>
          </cell>
        </row>
        <row r="949">
          <cell r="D949" t="str">
            <v>CNY</v>
          </cell>
          <cell r="E949">
            <v>0</v>
          </cell>
          <cell r="F949">
            <v>0</v>
          </cell>
        </row>
        <row r="949">
          <cell r="H949">
            <v>0</v>
          </cell>
          <cell r="I949">
            <v>0</v>
          </cell>
          <cell r="J949">
            <v>0</v>
          </cell>
        </row>
        <row r="949">
          <cell r="L949">
            <v>0</v>
          </cell>
          <cell r="M949">
            <v>0</v>
          </cell>
          <cell r="N949">
            <v>0</v>
          </cell>
          <cell r="O949" t="e">
            <v>#N/A</v>
          </cell>
          <cell r="P949" t="str">
            <v>应付</v>
          </cell>
          <cell r="Q949" t="str">
            <v>元</v>
          </cell>
          <cell r="R949" t="str">
            <v>应付0元</v>
          </cell>
        </row>
        <row r="950">
          <cell r="A950" t="str">
            <v>S613039</v>
          </cell>
          <cell r="B950" t="str">
            <v>刘新杰</v>
          </cell>
        </row>
        <row r="950">
          <cell r="D950" t="str">
            <v>CNY</v>
          </cell>
          <cell r="E950">
            <v>0</v>
          </cell>
          <cell r="F950">
            <v>6674</v>
          </cell>
          <cell r="G950">
            <v>0.6674</v>
          </cell>
          <cell r="H950">
            <v>6673.3326</v>
          </cell>
          <cell r="I950">
            <v>0.66733326</v>
          </cell>
          <cell r="J950">
            <v>0</v>
          </cell>
        </row>
        <row r="950">
          <cell r="L950">
            <v>6674</v>
          </cell>
          <cell r="M950">
            <v>-6674</v>
          </cell>
          <cell r="N950">
            <v>-0.6674</v>
          </cell>
          <cell r="O950" t="e">
            <v>#N/A</v>
          </cell>
          <cell r="P950" t="str">
            <v>应付</v>
          </cell>
          <cell r="Q950" t="str">
            <v>元</v>
          </cell>
          <cell r="R950" t="str">
            <v>应付-6674元</v>
          </cell>
        </row>
        <row r="951">
          <cell r="A951" t="str">
            <v>S613042</v>
          </cell>
          <cell r="B951" t="str">
            <v>蔺元元</v>
          </cell>
        </row>
        <row r="951">
          <cell r="D951" t="str">
            <v>CNY</v>
          </cell>
          <cell r="E951">
            <v>0</v>
          </cell>
          <cell r="F951">
            <v>0</v>
          </cell>
        </row>
        <row r="951">
          <cell r="H951">
            <v>0</v>
          </cell>
          <cell r="I951">
            <v>0</v>
          </cell>
          <cell r="J951">
            <v>0</v>
          </cell>
        </row>
        <row r="951">
          <cell r="L951">
            <v>0</v>
          </cell>
          <cell r="M951">
            <v>0</v>
          </cell>
          <cell r="N951">
            <v>0</v>
          </cell>
          <cell r="O951" t="e">
            <v>#N/A</v>
          </cell>
          <cell r="P951" t="str">
            <v>应付</v>
          </cell>
          <cell r="Q951" t="str">
            <v>元</v>
          </cell>
          <cell r="R951" t="str">
            <v>应付0元</v>
          </cell>
        </row>
        <row r="952">
          <cell r="A952" t="str">
            <v>S613043</v>
          </cell>
          <cell r="B952" t="str">
            <v>宋清镇</v>
          </cell>
        </row>
        <row r="952">
          <cell r="D952" t="str">
            <v>CNY</v>
          </cell>
          <cell r="E952">
            <v>-5.82076609134674e-11</v>
          </cell>
          <cell r="F952">
            <v>0</v>
          </cell>
        </row>
        <row r="952">
          <cell r="H952">
            <v>0</v>
          </cell>
          <cell r="I952">
            <v>0</v>
          </cell>
          <cell r="J952">
            <v>0</v>
          </cell>
        </row>
        <row r="952">
          <cell r="L952">
            <v>-5.82076609134674e-11</v>
          </cell>
          <cell r="M952">
            <v>0</v>
          </cell>
          <cell r="N952">
            <v>0</v>
          </cell>
          <cell r="O952" t="e">
            <v>#N/A</v>
          </cell>
          <cell r="P952" t="str">
            <v>应付</v>
          </cell>
          <cell r="Q952" t="str">
            <v>元</v>
          </cell>
          <cell r="R952" t="str">
            <v>应付0元</v>
          </cell>
        </row>
        <row r="953">
          <cell r="A953" t="str">
            <v>S613045</v>
          </cell>
          <cell r="B953" t="str">
            <v>赵金旺</v>
          </cell>
        </row>
        <row r="953">
          <cell r="D953" t="str">
            <v>CNY</v>
          </cell>
          <cell r="E953">
            <v>0</v>
          </cell>
          <cell r="F953">
            <v>0</v>
          </cell>
        </row>
        <row r="953">
          <cell r="H953">
            <v>0</v>
          </cell>
          <cell r="I953">
            <v>0</v>
          </cell>
          <cell r="J953">
            <v>0</v>
          </cell>
        </row>
        <row r="953">
          <cell r="L953">
            <v>0</v>
          </cell>
          <cell r="M953">
            <v>0</v>
          </cell>
          <cell r="N953">
            <v>0</v>
          </cell>
          <cell r="O953" t="e">
            <v>#N/A</v>
          </cell>
          <cell r="P953" t="str">
            <v>应付</v>
          </cell>
          <cell r="Q953" t="str">
            <v>元</v>
          </cell>
          <cell r="R953" t="str">
            <v>应付0元</v>
          </cell>
        </row>
        <row r="954">
          <cell r="A954" t="str">
            <v>S613051</v>
          </cell>
          <cell r="B954" t="str">
            <v>郑金玉</v>
          </cell>
        </row>
        <row r="954">
          <cell r="D954" t="str">
            <v>CNY</v>
          </cell>
          <cell r="E954">
            <v>0</v>
          </cell>
          <cell r="F954">
            <v>5700</v>
          </cell>
          <cell r="G954">
            <v>0.57</v>
          </cell>
          <cell r="H954">
            <v>5699.43</v>
          </cell>
          <cell r="I954">
            <v>0.569943</v>
          </cell>
          <cell r="J954">
            <v>0</v>
          </cell>
        </row>
        <row r="954">
          <cell r="L954">
            <v>5700</v>
          </cell>
          <cell r="M954">
            <v>-5700</v>
          </cell>
          <cell r="N954">
            <v>-0.57</v>
          </cell>
          <cell r="O954" t="e">
            <v>#N/A</v>
          </cell>
          <cell r="P954" t="str">
            <v>应付</v>
          </cell>
          <cell r="Q954" t="str">
            <v>元</v>
          </cell>
          <cell r="R954" t="str">
            <v>应付-5700元</v>
          </cell>
        </row>
        <row r="955">
          <cell r="A955" t="str">
            <v>S613052</v>
          </cell>
          <cell r="B955" t="str">
            <v>梁国胤</v>
          </cell>
        </row>
        <row r="955">
          <cell r="D955" t="str">
            <v>CNY</v>
          </cell>
          <cell r="E955">
            <v>0</v>
          </cell>
          <cell r="F955">
            <v>0</v>
          </cell>
        </row>
        <row r="955">
          <cell r="H955">
            <v>0</v>
          </cell>
          <cell r="I955">
            <v>0</v>
          </cell>
          <cell r="J955">
            <v>0</v>
          </cell>
        </row>
        <row r="955">
          <cell r="L955">
            <v>0</v>
          </cell>
          <cell r="M955">
            <v>0</v>
          </cell>
          <cell r="N955">
            <v>0</v>
          </cell>
          <cell r="O955" t="e">
            <v>#N/A</v>
          </cell>
          <cell r="P955" t="str">
            <v>应付</v>
          </cell>
          <cell r="Q955" t="str">
            <v>元</v>
          </cell>
          <cell r="R955" t="str">
            <v>应付0元</v>
          </cell>
        </row>
        <row r="956">
          <cell r="A956" t="str">
            <v>S613054</v>
          </cell>
          <cell r="B956" t="str">
            <v>赵志强</v>
          </cell>
        </row>
        <row r="956">
          <cell r="D956" t="str">
            <v>CNY</v>
          </cell>
          <cell r="E956">
            <v>0</v>
          </cell>
          <cell r="F956">
            <v>0</v>
          </cell>
        </row>
        <row r="956">
          <cell r="H956">
            <v>0</v>
          </cell>
          <cell r="I956">
            <v>0</v>
          </cell>
          <cell r="J956">
            <v>0</v>
          </cell>
        </row>
        <row r="956">
          <cell r="L956">
            <v>0</v>
          </cell>
          <cell r="M956">
            <v>0</v>
          </cell>
          <cell r="N956">
            <v>0</v>
          </cell>
          <cell r="O956" t="e">
            <v>#N/A</v>
          </cell>
          <cell r="P956" t="str">
            <v>应付</v>
          </cell>
          <cell r="Q956" t="str">
            <v>元</v>
          </cell>
          <cell r="R956" t="str">
            <v>应付0元</v>
          </cell>
        </row>
        <row r="957">
          <cell r="A957" t="str">
            <v>S613057</v>
          </cell>
          <cell r="B957" t="str">
            <v>刘清馨</v>
          </cell>
        </row>
        <row r="957">
          <cell r="D957" t="str">
            <v>CNY</v>
          </cell>
          <cell r="E957">
            <v>7.27595761418343e-12</v>
          </cell>
          <cell r="F957">
            <v>5300</v>
          </cell>
          <cell r="G957">
            <v>0.53</v>
          </cell>
          <cell r="H957">
            <v>5299.47</v>
          </cell>
          <cell r="I957">
            <v>0.529947</v>
          </cell>
          <cell r="J957">
            <v>0</v>
          </cell>
        </row>
        <row r="957">
          <cell r="L957">
            <v>5300.00000000001</v>
          </cell>
          <cell r="M957">
            <v>-5300.00000000001</v>
          </cell>
          <cell r="N957">
            <v>-0.530000000000001</v>
          </cell>
          <cell r="O957" t="e">
            <v>#N/A</v>
          </cell>
          <cell r="P957" t="str">
            <v>应付</v>
          </cell>
          <cell r="Q957" t="str">
            <v>元</v>
          </cell>
          <cell r="R957" t="str">
            <v>应付-5300.00000000001元</v>
          </cell>
        </row>
        <row r="958">
          <cell r="A958" t="str">
            <v>S613064</v>
          </cell>
          <cell r="B958" t="str">
            <v>王磊</v>
          </cell>
        </row>
        <row r="958">
          <cell r="D958" t="str">
            <v>CNY</v>
          </cell>
          <cell r="E958">
            <v>0</v>
          </cell>
          <cell r="F958">
            <v>0</v>
          </cell>
        </row>
        <row r="958">
          <cell r="H958">
            <v>0</v>
          </cell>
          <cell r="I958">
            <v>0</v>
          </cell>
          <cell r="J958">
            <v>0</v>
          </cell>
        </row>
        <row r="958">
          <cell r="L958">
            <v>0</v>
          </cell>
          <cell r="M958">
            <v>0</v>
          </cell>
          <cell r="N958">
            <v>0</v>
          </cell>
          <cell r="O958" t="e">
            <v>#N/A</v>
          </cell>
          <cell r="P958" t="str">
            <v>应付</v>
          </cell>
          <cell r="Q958" t="str">
            <v>元</v>
          </cell>
          <cell r="R958" t="str">
            <v>应付0元</v>
          </cell>
        </row>
        <row r="959">
          <cell r="A959" t="str">
            <v>S613066</v>
          </cell>
          <cell r="B959" t="str">
            <v>云荣娟</v>
          </cell>
        </row>
        <row r="959">
          <cell r="D959" t="str">
            <v>CNY</v>
          </cell>
          <cell r="E959">
            <v>-1.60000000000036</v>
          </cell>
          <cell r="F959">
            <v>0</v>
          </cell>
        </row>
        <row r="959">
          <cell r="H959">
            <v>0</v>
          </cell>
          <cell r="I959">
            <v>0</v>
          </cell>
          <cell r="J959">
            <v>0</v>
          </cell>
        </row>
        <row r="959">
          <cell r="L959">
            <v>-1.60000000000036</v>
          </cell>
          <cell r="M959">
            <v>1.60000000000036</v>
          </cell>
          <cell r="N959">
            <v>0.000160000000000036</v>
          </cell>
          <cell r="O959" t="str">
            <v>S613066</v>
          </cell>
          <cell r="P959" t="str">
            <v>应付</v>
          </cell>
          <cell r="Q959" t="str">
            <v>元</v>
          </cell>
          <cell r="R959" t="str">
            <v>应付1.60000000000036元</v>
          </cell>
        </row>
        <row r="960">
          <cell r="A960" t="str">
            <v>S613067</v>
          </cell>
          <cell r="B960" t="str">
            <v>张文昌</v>
          </cell>
        </row>
        <row r="960">
          <cell r="D960" t="str">
            <v>CNY</v>
          </cell>
          <cell r="E960">
            <v>0</v>
          </cell>
          <cell r="F960">
            <v>0</v>
          </cell>
        </row>
        <row r="960">
          <cell r="H960">
            <v>0</v>
          </cell>
          <cell r="I960">
            <v>0</v>
          </cell>
          <cell r="J960">
            <v>0</v>
          </cell>
        </row>
        <row r="960">
          <cell r="L960">
            <v>0</v>
          </cell>
          <cell r="M960">
            <v>0</v>
          </cell>
          <cell r="N960">
            <v>0</v>
          </cell>
          <cell r="O960" t="e">
            <v>#N/A</v>
          </cell>
          <cell r="P960" t="str">
            <v>应付</v>
          </cell>
          <cell r="Q960" t="str">
            <v>元</v>
          </cell>
          <cell r="R960" t="str">
            <v>应付0元</v>
          </cell>
        </row>
        <row r="961">
          <cell r="A961" t="str">
            <v>S613070</v>
          </cell>
          <cell r="B961" t="str">
            <v>滕奉伟</v>
          </cell>
        </row>
        <row r="961">
          <cell r="D961" t="str">
            <v>CNY</v>
          </cell>
          <cell r="E961">
            <v>5340</v>
          </cell>
          <cell r="F961">
            <v>86173</v>
          </cell>
          <cell r="G961">
            <v>1.659</v>
          </cell>
          <cell r="H961">
            <v>86171.341</v>
          </cell>
          <cell r="I961">
            <v>8.6171341</v>
          </cell>
          <cell r="J961">
            <v>79488</v>
          </cell>
        </row>
        <row r="961">
          <cell r="L961">
            <v>12025</v>
          </cell>
          <cell r="M961">
            <v>-12025</v>
          </cell>
          <cell r="N961">
            <v>-1.2025</v>
          </cell>
          <cell r="O961" t="e">
            <v>#N/A</v>
          </cell>
          <cell r="P961" t="str">
            <v>应付</v>
          </cell>
          <cell r="Q961" t="str">
            <v>元</v>
          </cell>
          <cell r="R961" t="str">
            <v>应付-12025元</v>
          </cell>
        </row>
        <row r="962">
          <cell r="A962" t="str">
            <v>S613071</v>
          </cell>
          <cell r="B962" t="str">
            <v>滕敬涛</v>
          </cell>
        </row>
        <row r="962">
          <cell r="D962" t="str">
            <v>CNY</v>
          </cell>
          <cell r="E962">
            <v>0</v>
          </cell>
          <cell r="F962">
            <v>0</v>
          </cell>
        </row>
        <row r="962">
          <cell r="H962">
            <v>0</v>
          </cell>
          <cell r="I962">
            <v>0</v>
          </cell>
          <cell r="J962">
            <v>0</v>
          </cell>
        </row>
        <row r="962">
          <cell r="L962">
            <v>0</v>
          </cell>
          <cell r="M962">
            <v>0</v>
          </cell>
          <cell r="N962">
            <v>0</v>
          </cell>
          <cell r="O962" t="e">
            <v>#N/A</v>
          </cell>
          <cell r="P962" t="str">
            <v>应付</v>
          </cell>
          <cell r="Q962" t="str">
            <v>元</v>
          </cell>
          <cell r="R962" t="str">
            <v>应付0元</v>
          </cell>
        </row>
        <row r="963">
          <cell r="A963" t="str">
            <v>S613074</v>
          </cell>
          <cell r="B963" t="str">
            <v>米芝霖</v>
          </cell>
        </row>
        <row r="963">
          <cell r="D963" t="str">
            <v>CNY</v>
          </cell>
          <cell r="E963">
            <v>0</v>
          </cell>
          <cell r="F963">
            <v>0</v>
          </cell>
        </row>
        <row r="963">
          <cell r="H963">
            <v>0</v>
          </cell>
          <cell r="I963">
            <v>0</v>
          </cell>
          <cell r="J963">
            <v>0</v>
          </cell>
        </row>
        <row r="963">
          <cell r="L963">
            <v>0</v>
          </cell>
          <cell r="M963">
            <v>0</v>
          </cell>
          <cell r="N963">
            <v>0</v>
          </cell>
          <cell r="O963" t="e">
            <v>#N/A</v>
          </cell>
          <cell r="P963" t="str">
            <v>应付</v>
          </cell>
          <cell r="Q963" t="str">
            <v>元</v>
          </cell>
          <cell r="R963" t="str">
            <v>应付0元</v>
          </cell>
        </row>
        <row r="964">
          <cell r="A964" t="str">
            <v>S613075</v>
          </cell>
          <cell r="B964" t="str">
            <v>李金彪</v>
          </cell>
        </row>
        <row r="964">
          <cell r="D964" t="str">
            <v>CNY</v>
          </cell>
          <cell r="E964">
            <v>0</v>
          </cell>
          <cell r="F964">
            <v>0</v>
          </cell>
        </row>
        <row r="964">
          <cell r="H964">
            <v>0</v>
          </cell>
          <cell r="I964">
            <v>0</v>
          </cell>
          <cell r="J964">
            <v>0</v>
          </cell>
        </row>
        <row r="964">
          <cell r="L964">
            <v>0</v>
          </cell>
          <cell r="M964">
            <v>0</v>
          </cell>
          <cell r="N964">
            <v>0</v>
          </cell>
          <cell r="O964" t="e">
            <v>#N/A</v>
          </cell>
          <cell r="P964" t="str">
            <v>应付</v>
          </cell>
          <cell r="Q964" t="str">
            <v>元</v>
          </cell>
          <cell r="R964" t="str">
            <v>应付0元</v>
          </cell>
        </row>
        <row r="965">
          <cell r="A965" t="str">
            <v>S613076</v>
          </cell>
          <cell r="B965" t="str">
            <v>马亚青</v>
          </cell>
        </row>
        <row r="965">
          <cell r="D965" t="str">
            <v>CNY</v>
          </cell>
          <cell r="E965">
            <v>4611.6</v>
          </cell>
          <cell r="F965">
            <v>0</v>
          </cell>
        </row>
        <row r="965">
          <cell r="H965">
            <v>0</v>
          </cell>
          <cell r="I965">
            <v>0</v>
          </cell>
          <cell r="J965">
            <v>4611.6</v>
          </cell>
        </row>
        <row r="965">
          <cell r="L965">
            <v>0</v>
          </cell>
          <cell r="M965">
            <v>0</v>
          </cell>
          <cell r="N965">
            <v>0</v>
          </cell>
          <cell r="O965" t="e">
            <v>#N/A</v>
          </cell>
          <cell r="P965" t="str">
            <v>应付</v>
          </cell>
          <cell r="Q965" t="str">
            <v>元</v>
          </cell>
          <cell r="R965" t="str">
            <v>应付0元</v>
          </cell>
        </row>
        <row r="966">
          <cell r="A966" t="str">
            <v>S613089</v>
          </cell>
          <cell r="B966" t="str">
            <v>赵静</v>
          </cell>
        </row>
        <row r="966">
          <cell r="D966" t="str">
            <v>CNY</v>
          </cell>
          <cell r="E966">
            <v>0</v>
          </cell>
          <cell r="F966">
            <v>0</v>
          </cell>
        </row>
        <row r="966">
          <cell r="H966">
            <v>0</v>
          </cell>
          <cell r="I966">
            <v>0</v>
          </cell>
          <cell r="J966">
            <v>0</v>
          </cell>
        </row>
        <row r="966">
          <cell r="L966">
            <v>0</v>
          </cell>
          <cell r="M966">
            <v>0</v>
          </cell>
          <cell r="N966">
            <v>0</v>
          </cell>
          <cell r="O966" t="e">
            <v>#N/A</v>
          </cell>
          <cell r="P966" t="str">
            <v>应付</v>
          </cell>
          <cell r="Q966" t="str">
            <v>元</v>
          </cell>
          <cell r="R966" t="str">
            <v>应付0元</v>
          </cell>
        </row>
        <row r="967">
          <cell r="A967" t="str">
            <v>S613093</v>
          </cell>
          <cell r="B967" t="str">
            <v>史义虹</v>
          </cell>
        </row>
        <row r="967">
          <cell r="D967" t="str">
            <v>CNY</v>
          </cell>
          <cell r="E967">
            <v>0</v>
          </cell>
          <cell r="F967">
            <v>0</v>
          </cell>
        </row>
        <row r="967">
          <cell r="H967">
            <v>0</v>
          </cell>
          <cell r="I967">
            <v>0</v>
          </cell>
          <cell r="J967">
            <v>0</v>
          </cell>
        </row>
        <row r="967">
          <cell r="L967">
            <v>0</v>
          </cell>
          <cell r="M967">
            <v>0</v>
          </cell>
          <cell r="N967">
            <v>0</v>
          </cell>
          <cell r="O967" t="e">
            <v>#N/A</v>
          </cell>
          <cell r="P967" t="str">
            <v>应付</v>
          </cell>
          <cell r="Q967" t="str">
            <v>元</v>
          </cell>
          <cell r="R967" t="str">
            <v>应付0元</v>
          </cell>
        </row>
        <row r="968">
          <cell r="A968" t="str">
            <v>S613108</v>
          </cell>
          <cell r="B968" t="str">
            <v>董岗生</v>
          </cell>
        </row>
        <row r="968">
          <cell r="D968" t="str">
            <v>CNY</v>
          </cell>
          <cell r="E968">
            <v>0</v>
          </cell>
          <cell r="F968">
            <v>0</v>
          </cell>
        </row>
        <row r="968">
          <cell r="H968">
            <v>0</v>
          </cell>
          <cell r="I968">
            <v>0</v>
          </cell>
          <cell r="J968">
            <v>0</v>
          </cell>
        </row>
        <row r="968">
          <cell r="L968">
            <v>0</v>
          </cell>
          <cell r="M968">
            <v>0</v>
          </cell>
          <cell r="N968">
            <v>0</v>
          </cell>
          <cell r="O968" t="e">
            <v>#N/A</v>
          </cell>
          <cell r="P968" t="str">
            <v>应付</v>
          </cell>
          <cell r="Q968" t="str">
            <v>元</v>
          </cell>
          <cell r="R968" t="str">
            <v>应付0元</v>
          </cell>
        </row>
        <row r="969">
          <cell r="A969" t="str">
            <v>S613110</v>
          </cell>
          <cell r="B969" t="str">
            <v>石岭金</v>
          </cell>
        </row>
        <row r="969">
          <cell r="D969" t="str">
            <v>CNY</v>
          </cell>
          <cell r="E969">
            <v>0</v>
          </cell>
          <cell r="F969">
            <v>0</v>
          </cell>
        </row>
        <row r="969">
          <cell r="H969">
            <v>0</v>
          </cell>
          <cell r="I969">
            <v>0</v>
          </cell>
          <cell r="J969">
            <v>0</v>
          </cell>
        </row>
        <row r="969">
          <cell r="L969">
            <v>0</v>
          </cell>
          <cell r="M969">
            <v>0</v>
          </cell>
          <cell r="N969">
            <v>0</v>
          </cell>
          <cell r="O969" t="e">
            <v>#N/A</v>
          </cell>
          <cell r="P969" t="str">
            <v>应付</v>
          </cell>
          <cell r="Q969" t="str">
            <v>元</v>
          </cell>
          <cell r="R969" t="str">
            <v>应付0元</v>
          </cell>
        </row>
        <row r="970">
          <cell r="A970" t="str">
            <v>S613116</v>
          </cell>
          <cell r="B970" t="str">
            <v>薛维新</v>
          </cell>
        </row>
        <row r="970">
          <cell r="D970" t="str">
            <v>CNY</v>
          </cell>
          <cell r="E970">
            <v>0</v>
          </cell>
          <cell r="F970">
            <v>0</v>
          </cell>
        </row>
        <row r="970">
          <cell r="H970">
            <v>0</v>
          </cell>
          <cell r="I970">
            <v>0</v>
          </cell>
          <cell r="J970">
            <v>0</v>
          </cell>
        </row>
        <row r="970">
          <cell r="L970">
            <v>0</v>
          </cell>
          <cell r="M970">
            <v>0</v>
          </cell>
          <cell r="N970">
            <v>0</v>
          </cell>
          <cell r="O970" t="e">
            <v>#N/A</v>
          </cell>
          <cell r="P970" t="str">
            <v>应付</v>
          </cell>
          <cell r="Q970" t="str">
            <v>元</v>
          </cell>
          <cell r="R970" t="str">
            <v>应付0元</v>
          </cell>
        </row>
        <row r="971">
          <cell r="A971" t="str">
            <v>S613125</v>
          </cell>
          <cell r="B971" t="str">
            <v>司艳策</v>
          </cell>
        </row>
        <row r="971">
          <cell r="D971" t="str">
            <v>CNY</v>
          </cell>
          <cell r="E971">
            <v>0</v>
          </cell>
          <cell r="F971">
            <v>0</v>
          </cell>
        </row>
        <row r="971">
          <cell r="H971">
            <v>0</v>
          </cell>
          <cell r="I971">
            <v>0</v>
          </cell>
          <cell r="J971">
            <v>0</v>
          </cell>
        </row>
        <row r="971">
          <cell r="L971">
            <v>0</v>
          </cell>
          <cell r="M971">
            <v>0</v>
          </cell>
          <cell r="N971">
            <v>0</v>
          </cell>
          <cell r="O971" t="e">
            <v>#N/A</v>
          </cell>
          <cell r="P971" t="str">
            <v>应付</v>
          </cell>
          <cell r="Q971" t="str">
            <v>元</v>
          </cell>
          <cell r="R971" t="str">
            <v>应付0元</v>
          </cell>
        </row>
        <row r="972">
          <cell r="A972" t="str">
            <v>S613127</v>
          </cell>
          <cell r="B972" t="str">
            <v>姬胜阳</v>
          </cell>
        </row>
        <row r="972">
          <cell r="D972" t="str">
            <v>CNY</v>
          </cell>
          <cell r="E972">
            <v>0</v>
          </cell>
          <cell r="F972">
            <v>0</v>
          </cell>
        </row>
        <row r="972">
          <cell r="H972">
            <v>0</v>
          </cell>
          <cell r="I972">
            <v>0</v>
          </cell>
          <cell r="J972">
            <v>0</v>
          </cell>
        </row>
        <row r="972">
          <cell r="L972">
            <v>0</v>
          </cell>
          <cell r="M972">
            <v>0</v>
          </cell>
          <cell r="N972">
            <v>0</v>
          </cell>
          <cell r="O972" t="e">
            <v>#N/A</v>
          </cell>
          <cell r="P972" t="str">
            <v>应付</v>
          </cell>
          <cell r="Q972" t="str">
            <v>元</v>
          </cell>
          <cell r="R972" t="str">
            <v>应付0元</v>
          </cell>
        </row>
        <row r="973">
          <cell r="A973" t="str">
            <v>S613129</v>
          </cell>
          <cell r="B973" t="str">
            <v>陈伟</v>
          </cell>
        </row>
        <row r="973">
          <cell r="D973" t="str">
            <v>CNY</v>
          </cell>
          <cell r="E973">
            <v>0</v>
          </cell>
          <cell r="F973">
            <v>0</v>
          </cell>
        </row>
        <row r="973">
          <cell r="H973">
            <v>0</v>
          </cell>
          <cell r="I973">
            <v>0</v>
          </cell>
          <cell r="J973">
            <v>0</v>
          </cell>
        </row>
        <row r="973">
          <cell r="L973">
            <v>0</v>
          </cell>
          <cell r="M973">
            <v>0</v>
          </cell>
          <cell r="N973">
            <v>0</v>
          </cell>
          <cell r="O973" t="e">
            <v>#N/A</v>
          </cell>
          <cell r="P973" t="str">
            <v>应付</v>
          </cell>
          <cell r="Q973" t="str">
            <v>元</v>
          </cell>
          <cell r="R973" t="str">
            <v>应付0元</v>
          </cell>
        </row>
        <row r="974">
          <cell r="A974" t="str">
            <v>S613135</v>
          </cell>
          <cell r="B974" t="str">
            <v>韩苏军</v>
          </cell>
        </row>
        <row r="974">
          <cell r="D974" t="str">
            <v>CNY</v>
          </cell>
          <cell r="E974">
            <v>0</v>
          </cell>
          <cell r="F974">
            <v>0</v>
          </cell>
        </row>
        <row r="974">
          <cell r="H974">
            <v>0</v>
          </cell>
          <cell r="I974">
            <v>0</v>
          </cell>
          <cell r="J974">
            <v>0</v>
          </cell>
        </row>
        <row r="974">
          <cell r="L974">
            <v>0</v>
          </cell>
          <cell r="M974">
            <v>0</v>
          </cell>
          <cell r="N974">
            <v>0</v>
          </cell>
          <cell r="O974" t="e">
            <v>#N/A</v>
          </cell>
          <cell r="P974" t="str">
            <v>应付</v>
          </cell>
          <cell r="Q974" t="str">
            <v>元</v>
          </cell>
          <cell r="R974" t="str">
            <v>应付0元</v>
          </cell>
        </row>
        <row r="975">
          <cell r="A975" t="str">
            <v>S613137</v>
          </cell>
          <cell r="B975" t="str">
            <v>李鹏</v>
          </cell>
        </row>
        <row r="975">
          <cell r="D975" t="str">
            <v>CNY</v>
          </cell>
          <cell r="E975">
            <v>5000</v>
          </cell>
          <cell r="F975">
            <v>0</v>
          </cell>
        </row>
        <row r="975">
          <cell r="H975">
            <v>0</v>
          </cell>
          <cell r="I975">
            <v>0</v>
          </cell>
          <cell r="J975">
            <v>5000</v>
          </cell>
        </row>
        <row r="975">
          <cell r="L975">
            <v>0</v>
          </cell>
          <cell r="M975">
            <v>0</v>
          </cell>
          <cell r="N975">
            <v>0</v>
          </cell>
          <cell r="O975" t="e">
            <v>#N/A</v>
          </cell>
          <cell r="P975" t="str">
            <v>应付</v>
          </cell>
          <cell r="Q975" t="str">
            <v>元</v>
          </cell>
          <cell r="R975" t="str">
            <v>应付0元</v>
          </cell>
        </row>
        <row r="976">
          <cell r="A976" t="str">
            <v>S613138</v>
          </cell>
          <cell r="B976" t="str">
            <v>王献文</v>
          </cell>
        </row>
        <row r="976">
          <cell r="D976" t="str">
            <v>CNY</v>
          </cell>
          <cell r="E976">
            <v>0</v>
          </cell>
          <cell r="F976">
            <v>0</v>
          </cell>
        </row>
        <row r="976">
          <cell r="H976">
            <v>0</v>
          </cell>
          <cell r="I976">
            <v>0</v>
          </cell>
          <cell r="J976">
            <v>0</v>
          </cell>
        </row>
        <row r="976">
          <cell r="L976">
            <v>0</v>
          </cell>
          <cell r="M976">
            <v>0</v>
          </cell>
          <cell r="N976">
            <v>0</v>
          </cell>
          <cell r="O976" t="e">
            <v>#N/A</v>
          </cell>
          <cell r="P976" t="str">
            <v>应付</v>
          </cell>
          <cell r="Q976" t="str">
            <v>元</v>
          </cell>
          <cell r="R976" t="str">
            <v>应付0元</v>
          </cell>
        </row>
        <row r="977">
          <cell r="A977" t="str">
            <v>S613139</v>
          </cell>
          <cell r="B977" t="str">
            <v>吴志强</v>
          </cell>
        </row>
        <row r="977">
          <cell r="D977" t="str">
            <v>CNY</v>
          </cell>
          <cell r="E977">
            <v>0</v>
          </cell>
          <cell r="F977">
            <v>0</v>
          </cell>
        </row>
        <row r="977">
          <cell r="H977">
            <v>0</v>
          </cell>
          <cell r="I977">
            <v>0</v>
          </cell>
          <cell r="J977">
            <v>0</v>
          </cell>
        </row>
        <row r="977">
          <cell r="L977">
            <v>0</v>
          </cell>
          <cell r="M977">
            <v>0</v>
          </cell>
          <cell r="N977">
            <v>0</v>
          </cell>
          <cell r="O977" t="e">
            <v>#N/A</v>
          </cell>
          <cell r="P977" t="str">
            <v>应付</v>
          </cell>
          <cell r="Q977" t="str">
            <v>元</v>
          </cell>
          <cell r="R977" t="str">
            <v>应付0元</v>
          </cell>
        </row>
        <row r="978">
          <cell r="A978" t="str">
            <v>S613144</v>
          </cell>
          <cell r="B978" t="str">
            <v>赵连风</v>
          </cell>
        </row>
        <row r="978">
          <cell r="D978" t="str">
            <v>CNY</v>
          </cell>
          <cell r="E978">
            <v>0</v>
          </cell>
          <cell r="F978">
            <v>0</v>
          </cell>
        </row>
        <row r="978">
          <cell r="H978">
            <v>0</v>
          </cell>
          <cell r="I978">
            <v>0</v>
          </cell>
          <cell r="J978">
            <v>0</v>
          </cell>
        </row>
        <row r="978">
          <cell r="L978">
            <v>0</v>
          </cell>
          <cell r="M978">
            <v>0</v>
          </cell>
          <cell r="N978">
            <v>0</v>
          </cell>
          <cell r="O978" t="e">
            <v>#N/A</v>
          </cell>
          <cell r="P978" t="str">
            <v>应付</v>
          </cell>
          <cell r="Q978" t="str">
            <v>元</v>
          </cell>
          <cell r="R978" t="str">
            <v>应付0元</v>
          </cell>
        </row>
        <row r="979">
          <cell r="A979" t="str">
            <v>S613147</v>
          </cell>
          <cell r="B979" t="str">
            <v>王义</v>
          </cell>
        </row>
        <row r="979">
          <cell r="D979" t="str">
            <v>CNY</v>
          </cell>
          <cell r="E979">
            <v>0</v>
          </cell>
          <cell r="F979">
            <v>0</v>
          </cell>
        </row>
        <row r="979">
          <cell r="H979">
            <v>0</v>
          </cell>
          <cell r="I979">
            <v>0</v>
          </cell>
          <cell r="J979">
            <v>0</v>
          </cell>
        </row>
        <row r="979">
          <cell r="L979">
            <v>0</v>
          </cell>
          <cell r="M979">
            <v>0</v>
          </cell>
          <cell r="N979">
            <v>0</v>
          </cell>
          <cell r="O979" t="e">
            <v>#N/A</v>
          </cell>
          <cell r="P979" t="str">
            <v>应付</v>
          </cell>
          <cell r="Q979" t="str">
            <v>元</v>
          </cell>
          <cell r="R979" t="str">
            <v>应付0元</v>
          </cell>
        </row>
        <row r="980">
          <cell r="A980" t="str">
            <v>S613153</v>
          </cell>
          <cell r="B980" t="str">
            <v>张馀林</v>
          </cell>
        </row>
        <row r="980">
          <cell r="D980" t="str">
            <v>CNY</v>
          </cell>
          <cell r="E980">
            <v>0</v>
          </cell>
          <cell r="F980">
            <v>0</v>
          </cell>
        </row>
        <row r="980">
          <cell r="H980">
            <v>0</v>
          </cell>
          <cell r="I980">
            <v>0</v>
          </cell>
          <cell r="J980">
            <v>0</v>
          </cell>
        </row>
        <row r="980">
          <cell r="L980">
            <v>0</v>
          </cell>
          <cell r="M980">
            <v>0</v>
          </cell>
          <cell r="N980">
            <v>0</v>
          </cell>
          <cell r="O980" t="e">
            <v>#N/A</v>
          </cell>
          <cell r="P980" t="str">
            <v>应付</v>
          </cell>
          <cell r="Q980" t="str">
            <v>元</v>
          </cell>
          <cell r="R980" t="str">
            <v>应付0元</v>
          </cell>
        </row>
        <row r="981">
          <cell r="A981" t="str">
            <v>S613154</v>
          </cell>
          <cell r="B981" t="str">
            <v>陈晓晴</v>
          </cell>
        </row>
        <row r="981">
          <cell r="D981" t="str">
            <v>CNY</v>
          </cell>
          <cell r="E981">
            <v>0</v>
          </cell>
          <cell r="F981">
            <v>0</v>
          </cell>
        </row>
        <row r="981">
          <cell r="H981">
            <v>0</v>
          </cell>
          <cell r="I981">
            <v>0</v>
          </cell>
          <cell r="J981">
            <v>0</v>
          </cell>
        </row>
        <row r="981">
          <cell r="L981">
            <v>0</v>
          </cell>
          <cell r="M981">
            <v>0</v>
          </cell>
          <cell r="N981">
            <v>0</v>
          </cell>
          <cell r="O981" t="e">
            <v>#N/A</v>
          </cell>
          <cell r="P981" t="str">
            <v>应付</v>
          </cell>
          <cell r="Q981" t="str">
            <v>元</v>
          </cell>
          <cell r="R981" t="str">
            <v>应付0元</v>
          </cell>
        </row>
        <row r="982">
          <cell r="A982" t="str">
            <v>S613155</v>
          </cell>
          <cell r="B982" t="str">
            <v>于磊磊</v>
          </cell>
        </row>
        <row r="982">
          <cell r="D982" t="str">
            <v>CNY</v>
          </cell>
          <cell r="E982">
            <v>2000</v>
          </cell>
          <cell r="F982">
            <v>0</v>
          </cell>
        </row>
        <row r="982">
          <cell r="H982">
            <v>0</v>
          </cell>
          <cell r="I982">
            <v>0</v>
          </cell>
          <cell r="J982">
            <v>0</v>
          </cell>
        </row>
        <row r="982">
          <cell r="L982">
            <v>2000</v>
          </cell>
          <cell r="M982">
            <v>-2000</v>
          </cell>
          <cell r="N982">
            <v>-0.2</v>
          </cell>
          <cell r="O982" t="str">
            <v>S613155</v>
          </cell>
          <cell r="P982" t="str">
            <v>应付</v>
          </cell>
          <cell r="Q982" t="str">
            <v>元</v>
          </cell>
          <cell r="R982" t="str">
            <v>应付-2000元</v>
          </cell>
        </row>
        <row r="983">
          <cell r="A983" t="str">
            <v>S613156</v>
          </cell>
          <cell r="B983" t="str">
            <v>崔鑫</v>
          </cell>
        </row>
        <row r="983">
          <cell r="D983" t="str">
            <v>CNY</v>
          </cell>
          <cell r="E983">
            <v>0</v>
          </cell>
          <cell r="F983">
            <v>0</v>
          </cell>
        </row>
        <row r="983">
          <cell r="H983">
            <v>0</v>
          </cell>
          <cell r="I983">
            <v>0</v>
          </cell>
          <cell r="J983">
            <v>0</v>
          </cell>
        </row>
        <row r="983">
          <cell r="L983">
            <v>0</v>
          </cell>
          <cell r="M983">
            <v>0</v>
          </cell>
          <cell r="N983">
            <v>0</v>
          </cell>
          <cell r="O983" t="e">
            <v>#N/A</v>
          </cell>
          <cell r="P983" t="str">
            <v>应付</v>
          </cell>
          <cell r="Q983" t="str">
            <v>元</v>
          </cell>
          <cell r="R983" t="str">
            <v>应付0元</v>
          </cell>
        </row>
        <row r="984">
          <cell r="A984" t="str">
            <v>S613160</v>
          </cell>
          <cell r="B984" t="str">
            <v>胡希港</v>
          </cell>
        </row>
        <row r="984">
          <cell r="D984" t="str">
            <v>CNY</v>
          </cell>
          <cell r="E984">
            <v>0</v>
          </cell>
          <cell r="F984">
            <v>0</v>
          </cell>
        </row>
        <row r="984">
          <cell r="H984">
            <v>0</v>
          </cell>
          <cell r="I984">
            <v>0</v>
          </cell>
          <cell r="J984">
            <v>0</v>
          </cell>
        </row>
        <row r="984">
          <cell r="L984">
            <v>0</v>
          </cell>
          <cell r="M984">
            <v>0</v>
          </cell>
          <cell r="N984">
            <v>0</v>
          </cell>
          <cell r="O984" t="e">
            <v>#N/A</v>
          </cell>
          <cell r="P984" t="str">
            <v>应付</v>
          </cell>
          <cell r="Q984" t="str">
            <v>元</v>
          </cell>
          <cell r="R984" t="str">
            <v>应付0元</v>
          </cell>
        </row>
        <row r="985">
          <cell r="A985" t="str">
            <v>S613162</v>
          </cell>
          <cell r="B985" t="str">
            <v>田健</v>
          </cell>
        </row>
        <row r="985">
          <cell r="D985" t="str">
            <v>CNY</v>
          </cell>
          <cell r="E985">
            <v>0</v>
          </cell>
          <cell r="F985">
            <v>0</v>
          </cell>
        </row>
        <row r="985">
          <cell r="H985">
            <v>0</v>
          </cell>
          <cell r="I985">
            <v>0</v>
          </cell>
          <cell r="J985">
            <v>0</v>
          </cell>
        </row>
        <row r="985">
          <cell r="L985">
            <v>0</v>
          </cell>
          <cell r="M985">
            <v>0</v>
          </cell>
          <cell r="N985">
            <v>0</v>
          </cell>
          <cell r="O985" t="e">
            <v>#N/A</v>
          </cell>
          <cell r="P985" t="str">
            <v>应付</v>
          </cell>
          <cell r="Q985" t="str">
            <v>元</v>
          </cell>
          <cell r="R985" t="str">
            <v>应付0元</v>
          </cell>
        </row>
        <row r="986">
          <cell r="A986" t="str">
            <v>S613166</v>
          </cell>
          <cell r="B986" t="str">
            <v>孙沛霖</v>
          </cell>
        </row>
        <row r="986">
          <cell r="D986" t="str">
            <v>CNY</v>
          </cell>
          <cell r="E986">
            <v>0</v>
          </cell>
          <cell r="F986">
            <v>0</v>
          </cell>
        </row>
        <row r="986">
          <cell r="H986">
            <v>0</v>
          </cell>
          <cell r="I986">
            <v>0</v>
          </cell>
          <cell r="J986">
            <v>0</v>
          </cell>
        </row>
        <row r="986">
          <cell r="L986">
            <v>0</v>
          </cell>
          <cell r="M986">
            <v>0</v>
          </cell>
          <cell r="N986">
            <v>0</v>
          </cell>
          <cell r="O986" t="e">
            <v>#N/A</v>
          </cell>
          <cell r="P986" t="str">
            <v>应付</v>
          </cell>
          <cell r="Q986" t="str">
            <v>元</v>
          </cell>
          <cell r="R986" t="str">
            <v>应付0元</v>
          </cell>
        </row>
        <row r="987">
          <cell r="A987" t="str">
            <v>S613168</v>
          </cell>
          <cell r="B987" t="str">
            <v>张强</v>
          </cell>
        </row>
        <row r="987">
          <cell r="D987" t="str">
            <v>CNY</v>
          </cell>
          <cell r="E987">
            <v>7800</v>
          </cell>
          <cell r="F987">
            <v>16800</v>
          </cell>
          <cell r="G987">
            <v>0.9</v>
          </cell>
          <cell r="H987">
            <v>16799.1</v>
          </cell>
          <cell r="I987">
            <v>1.67991</v>
          </cell>
          <cell r="J987">
            <v>21252.43</v>
          </cell>
        </row>
        <row r="987">
          <cell r="L987">
            <v>3347.57</v>
          </cell>
          <cell r="M987">
            <v>-3347.57</v>
          </cell>
          <cell r="N987">
            <v>-0.334757</v>
          </cell>
          <cell r="O987" t="e">
            <v>#N/A</v>
          </cell>
          <cell r="P987" t="str">
            <v>应付</v>
          </cell>
          <cell r="Q987" t="str">
            <v>元</v>
          </cell>
          <cell r="R987" t="str">
            <v>应付-3347.57元</v>
          </cell>
        </row>
        <row r="988">
          <cell r="A988" t="str">
            <v>S613174</v>
          </cell>
          <cell r="B988" t="str">
            <v>张亚霖</v>
          </cell>
        </row>
        <row r="988">
          <cell r="D988" t="str">
            <v>CNY</v>
          </cell>
          <cell r="E988">
            <v>0</v>
          </cell>
          <cell r="F988">
            <v>0</v>
          </cell>
        </row>
        <row r="988">
          <cell r="H988">
            <v>0</v>
          </cell>
          <cell r="I988">
            <v>0</v>
          </cell>
          <cell r="J988">
            <v>0</v>
          </cell>
        </row>
        <row r="988">
          <cell r="L988">
            <v>0</v>
          </cell>
          <cell r="M988">
            <v>0</v>
          </cell>
          <cell r="N988">
            <v>0</v>
          </cell>
          <cell r="O988" t="e">
            <v>#N/A</v>
          </cell>
          <cell r="P988" t="str">
            <v>应付</v>
          </cell>
          <cell r="Q988" t="str">
            <v>元</v>
          </cell>
          <cell r="R988" t="str">
            <v>应付0元</v>
          </cell>
        </row>
        <row r="989">
          <cell r="A989" t="str">
            <v>S613178</v>
          </cell>
          <cell r="B989" t="str">
            <v>赵伟</v>
          </cell>
        </row>
        <row r="989">
          <cell r="D989" t="str">
            <v>CNY</v>
          </cell>
          <cell r="E989">
            <v>0</v>
          </cell>
          <cell r="F989">
            <v>0</v>
          </cell>
        </row>
        <row r="989">
          <cell r="H989">
            <v>0</v>
          </cell>
          <cell r="I989">
            <v>0</v>
          </cell>
          <cell r="J989">
            <v>0</v>
          </cell>
        </row>
        <row r="989">
          <cell r="L989">
            <v>0</v>
          </cell>
          <cell r="M989">
            <v>0</v>
          </cell>
          <cell r="N989">
            <v>0</v>
          </cell>
          <cell r="O989" t="e">
            <v>#N/A</v>
          </cell>
          <cell r="P989" t="str">
            <v>应付</v>
          </cell>
          <cell r="Q989" t="str">
            <v>元</v>
          </cell>
          <cell r="R989" t="str">
            <v>应付0元</v>
          </cell>
        </row>
        <row r="990">
          <cell r="A990" t="str">
            <v>S613179</v>
          </cell>
          <cell r="B990" t="str">
            <v>赵月强</v>
          </cell>
        </row>
        <row r="990">
          <cell r="D990" t="str">
            <v>CNY</v>
          </cell>
          <cell r="E990">
            <v>-4381303.15</v>
          </cell>
          <cell r="F990">
            <v>0</v>
          </cell>
        </row>
        <row r="990">
          <cell r="H990">
            <v>0</v>
          </cell>
          <cell r="I990">
            <v>0</v>
          </cell>
          <cell r="J990">
            <v>0</v>
          </cell>
        </row>
        <row r="990">
          <cell r="L990">
            <v>-4381303.15</v>
          </cell>
          <cell r="M990">
            <v>4381303.15</v>
          </cell>
          <cell r="N990">
            <v>438.130315</v>
          </cell>
          <cell r="O990" t="e">
            <v>#N/A</v>
          </cell>
          <cell r="P990" t="str">
            <v>应付</v>
          </cell>
          <cell r="Q990" t="str">
            <v>元</v>
          </cell>
          <cell r="R990" t="str">
            <v>应付4381303.15元</v>
          </cell>
        </row>
        <row r="991">
          <cell r="A991" t="str">
            <v>S613181</v>
          </cell>
          <cell r="B991" t="str">
            <v>王伟</v>
          </cell>
        </row>
        <row r="991">
          <cell r="D991" t="str">
            <v>CNY</v>
          </cell>
          <cell r="E991">
            <v>2000</v>
          </cell>
          <cell r="F991">
            <v>0</v>
          </cell>
        </row>
        <row r="991">
          <cell r="H991">
            <v>0</v>
          </cell>
          <cell r="I991">
            <v>0</v>
          </cell>
          <cell r="J991">
            <v>-182.4</v>
          </cell>
        </row>
        <row r="991">
          <cell r="L991">
            <v>2182.4</v>
          </cell>
          <cell r="M991">
            <v>-2182.4</v>
          </cell>
          <cell r="N991">
            <v>-0.21824</v>
          </cell>
          <cell r="O991" t="str">
            <v>S613181</v>
          </cell>
          <cell r="P991" t="str">
            <v>应付</v>
          </cell>
          <cell r="Q991" t="str">
            <v>元</v>
          </cell>
          <cell r="R991" t="str">
            <v>应付-2182.4元</v>
          </cell>
        </row>
        <row r="992">
          <cell r="A992" t="str">
            <v>S613185</v>
          </cell>
          <cell r="B992" t="str">
            <v>梁东雷</v>
          </cell>
        </row>
        <row r="992">
          <cell r="D992" t="str">
            <v>CNY</v>
          </cell>
          <cell r="E992">
            <v>0</v>
          </cell>
          <cell r="F992">
            <v>0</v>
          </cell>
        </row>
        <row r="992">
          <cell r="H992">
            <v>0</v>
          </cell>
          <cell r="I992">
            <v>0</v>
          </cell>
          <cell r="J992">
            <v>0</v>
          </cell>
        </row>
        <row r="992">
          <cell r="L992">
            <v>0</v>
          </cell>
          <cell r="M992">
            <v>0</v>
          </cell>
          <cell r="N992">
            <v>0</v>
          </cell>
          <cell r="O992" t="e">
            <v>#N/A</v>
          </cell>
          <cell r="P992" t="str">
            <v>应付</v>
          </cell>
          <cell r="Q992" t="str">
            <v>元</v>
          </cell>
          <cell r="R992" t="str">
            <v>应付0元</v>
          </cell>
        </row>
        <row r="993">
          <cell r="A993" t="str">
            <v>S613186</v>
          </cell>
          <cell r="B993" t="str">
            <v>滕令超</v>
          </cell>
        </row>
        <row r="993">
          <cell r="D993" t="str">
            <v>CNY</v>
          </cell>
          <cell r="E993">
            <v>7.27595761418343e-12</v>
          </cell>
          <cell r="F993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</row>
        <row r="993">
          <cell r="L993">
            <v>7.27595761418343e-12</v>
          </cell>
          <cell r="M993">
            <v>0</v>
          </cell>
          <cell r="N993">
            <v>0</v>
          </cell>
          <cell r="O993" t="e">
            <v>#N/A</v>
          </cell>
          <cell r="P993" t="str">
            <v>应付</v>
          </cell>
          <cell r="Q993" t="str">
            <v>元</v>
          </cell>
          <cell r="R993" t="str">
            <v>应付0元</v>
          </cell>
        </row>
        <row r="994">
          <cell r="A994" t="str">
            <v>S613187</v>
          </cell>
          <cell r="B994" t="str">
            <v>席智伟</v>
          </cell>
        </row>
        <row r="994">
          <cell r="D994" t="str">
            <v>CNY</v>
          </cell>
          <cell r="E994">
            <v>1000</v>
          </cell>
          <cell r="F994">
            <v>0</v>
          </cell>
        </row>
        <row r="994">
          <cell r="H994">
            <v>0</v>
          </cell>
          <cell r="I994">
            <v>0</v>
          </cell>
          <cell r="J994">
            <v>0</v>
          </cell>
        </row>
        <row r="994">
          <cell r="L994">
            <v>1000</v>
          </cell>
          <cell r="M994">
            <v>-1000</v>
          </cell>
          <cell r="N994">
            <v>-0.1</v>
          </cell>
          <cell r="O994" t="str">
            <v>S613187</v>
          </cell>
          <cell r="P994" t="str">
            <v>应付</v>
          </cell>
          <cell r="Q994" t="str">
            <v>元</v>
          </cell>
          <cell r="R994" t="str">
            <v>应付-1000元</v>
          </cell>
        </row>
        <row r="995">
          <cell r="A995" t="str">
            <v>S613188</v>
          </cell>
          <cell r="B995" t="str">
            <v>宋立冬</v>
          </cell>
        </row>
        <row r="995">
          <cell r="D995" t="str">
            <v>CNY</v>
          </cell>
          <cell r="E995">
            <v>0</v>
          </cell>
          <cell r="F995">
            <v>0</v>
          </cell>
        </row>
        <row r="995">
          <cell r="H995">
            <v>0</v>
          </cell>
          <cell r="I995">
            <v>0</v>
          </cell>
          <cell r="J995">
            <v>0</v>
          </cell>
        </row>
        <row r="995">
          <cell r="L995">
            <v>0</v>
          </cell>
          <cell r="M995">
            <v>0</v>
          </cell>
          <cell r="N995">
            <v>0</v>
          </cell>
          <cell r="O995" t="e">
            <v>#N/A</v>
          </cell>
          <cell r="P995" t="str">
            <v>应付</v>
          </cell>
          <cell r="Q995" t="str">
            <v>元</v>
          </cell>
          <cell r="R995" t="str">
            <v>应付0元</v>
          </cell>
        </row>
        <row r="996">
          <cell r="A996" t="str">
            <v>S613189</v>
          </cell>
          <cell r="B996" t="str">
            <v>李霞</v>
          </cell>
        </row>
        <row r="996">
          <cell r="D996" t="str">
            <v>CNY</v>
          </cell>
          <cell r="E996">
            <v>-7.27595761418343e-12</v>
          </cell>
          <cell r="F996">
            <v>0</v>
          </cell>
        </row>
        <row r="996">
          <cell r="H996">
            <v>0</v>
          </cell>
          <cell r="I996">
            <v>0</v>
          </cell>
          <cell r="J996">
            <v>0</v>
          </cell>
        </row>
        <row r="996">
          <cell r="L996">
            <v>-7.27595761418343e-12</v>
          </cell>
          <cell r="M996">
            <v>0</v>
          </cell>
          <cell r="N996">
            <v>0</v>
          </cell>
          <cell r="O996" t="e">
            <v>#N/A</v>
          </cell>
          <cell r="P996" t="str">
            <v>应付</v>
          </cell>
          <cell r="Q996" t="str">
            <v>元</v>
          </cell>
          <cell r="R996" t="str">
            <v>应付0元</v>
          </cell>
        </row>
        <row r="997">
          <cell r="A997" t="str">
            <v>S613190</v>
          </cell>
          <cell r="B997" t="str">
            <v>孙兴广</v>
          </cell>
        </row>
        <row r="997">
          <cell r="D997" t="str">
            <v>CNY</v>
          </cell>
          <cell r="E997">
            <v>0</v>
          </cell>
          <cell r="F997">
            <v>0</v>
          </cell>
        </row>
        <row r="997">
          <cell r="H997">
            <v>0</v>
          </cell>
          <cell r="I997">
            <v>0</v>
          </cell>
          <cell r="J997">
            <v>0</v>
          </cell>
        </row>
        <row r="997">
          <cell r="L997">
            <v>0</v>
          </cell>
          <cell r="M997">
            <v>0</v>
          </cell>
          <cell r="N997">
            <v>0</v>
          </cell>
          <cell r="O997" t="e">
            <v>#N/A</v>
          </cell>
          <cell r="P997" t="str">
            <v>应付</v>
          </cell>
          <cell r="Q997" t="str">
            <v>元</v>
          </cell>
          <cell r="R997" t="str">
            <v>应付0元</v>
          </cell>
        </row>
        <row r="998">
          <cell r="A998" t="str">
            <v>S613191</v>
          </cell>
          <cell r="B998" t="str">
            <v>刘志君</v>
          </cell>
        </row>
        <row r="998">
          <cell r="D998" t="str">
            <v>CNY</v>
          </cell>
          <cell r="E998">
            <v>0</v>
          </cell>
          <cell r="F998">
            <v>0</v>
          </cell>
        </row>
        <row r="998">
          <cell r="H998">
            <v>0</v>
          </cell>
          <cell r="I998">
            <v>0</v>
          </cell>
          <cell r="J998">
            <v>0</v>
          </cell>
        </row>
        <row r="998">
          <cell r="L998">
            <v>0</v>
          </cell>
          <cell r="M998">
            <v>0</v>
          </cell>
          <cell r="N998">
            <v>0</v>
          </cell>
          <cell r="O998" t="e">
            <v>#N/A</v>
          </cell>
          <cell r="P998" t="str">
            <v>应付</v>
          </cell>
          <cell r="Q998" t="str">
            <v>元</v>
          </cell>
          <cell r="R998" t="str">
            <v>应付0元</v>
          </cell>
        </row>
        <row r="999">
          <cell r="A999" t="str">
            <v>S613193</v>
          </cell>
          <cell r="B999" t="str">
            <v>李伟杰</v>
          </cell>
        </row>
        <row r="999">
          <cell r="D999" t="str">
            <v>CNY</v>
          </cell>
          <cell r="E999">
            <v>0</v>
          </cell>
          <cell r="F999">
            <v>0</v>
          </cell>
        </row>
        <row r="999">
          <cell r="H999">
            <v>0</v>
          </cell>
          <cell r="I999">
            <v>0</v>
          </cell>
          <cell r="J999">
            <v>0</v>
          </cell>
        </row>
        <row r="999">
          <cell r="L999">
            <v>0</v>
          </cell>
          <cell r="M999">
            <v>0</v>
          </cell>
          <cell r="N999">
            <v>0</v>
          </cell>
          <cell r="O999" t="e">
            <v>#N/A</v>
          </cell>
          <cell r="P999" t="str">
            <v>应付</v>
          </cell>
          <cell r="Q999" t="str">
            <v>元</v>
          </cell>
          <cell r="R999" t="str">
            <v>应付0元</v>
          </cell>
        </row>
        <row r="1000">
          <cell r="A1000" t="str">
            <v>S613194</v>
          </cell>
          <cell r="B1000" t="str">
            <v>王祥</v>
          </cell>
        </row>
        <row r="1000">
          <cell r="D1000" t="str">
            <v>CNY</v>
          </cell>
          <cell r="E1000">
            <v>0</v>
          </cell>
          <cell r="F1000">
            <v>0</v>
          </cell>
        </row>
        <row r="1000">
          <cell r="H1000">
            <v>0</v>
          </cell>
          <cell r="I1000">
            <v>0</v>
          </cell>
          <cell r="J1000">
            <v>0</v>
          </cell>
        </row>
        <row r="1000">
          <cell r="L1000">
            <v>0</v>
          </cell>
          <cell r="M1000">
            <v>0</v>
          </cell>
          <cell r="N1000">
            <v>0</v>
          </cell>
          <cell r="O1000" t="e">
            <v>#N/A</v>
          </cell>
          <cell r="P1000" t="str">
            <v>应付</v>
          </cell>
          <cell r="Q1000" t="str">
            <v>元</v>
          </cell>
          <cell r="R1000" t="str">
            <v>应付0元</v>
          </cell>
        </row>
        <row r="1001">
          <cell r="A1001" t="str">
            <v>S613195</v>
          </cell>
          <cell r="B1001" t="str">
            <v>王孟力</v>
          </cell>
        </row>
        <row r="1001">
          <cell r="D1001" t="str">
            <v>CNY</v>
          </cell>
          <cell r="E1001">
            <v>0</v>
          </cell>
          <cell r="F1001">
            <v>0</v>
          </cell>
        </row>
        <row r="1001">
          <cell r="H1001">
            <v>0</v>
          </cell>
          <cell r="I1001">
            <v>0</v>
          </cell>
          <cell r="J1001">
            <v>0</v>
          </cell>
        </row>
        <row r="1001">
          <cell r="L1001">
            <v>0</v>
          </cell>
          <cell r="M1001">
            <v>0</v>
          </cell>
          <cell r="N1001">
            <v>0</v>
          </cell>
          <cell r="O1001" t="e">
            <v>#N/A</v>
          </cell>
          <cell r="P1001" t="str">
            <v>应付</v>
          </cell>
          <cell r="Q1001" t="str">
            <v>元</v>
          </cell>
          <cell r="R1001" t="str">
            <v>应付0元</v>
          </cell>
        </row>
        <row r="1002">
          <cell r="A1002" t="str">
            <v>S613197</v>
          </cell>
          <cell r="B1002" t="str">
            <v>董会娟</v>
          </cell>
        </row>
        <row r="1002">
          <cell r="D1002" t="str">
            <v>CNY</v>
          </cell>
          <cell r="E1002">
            <v>0</v>
          </cell>
          <cell r="F1002">
            <v>0</v>
          </cell>
        </row>
        <row r="1002">
          <cell r="H1002">
            <v>0</v>
          </cell>
          <cell r="I1002">
            <v>0</v>
          </cell>
          <cell r="J1002">
            <v>0</v>
          </cell>
        </row>
        <row r="1002">
          <cell r="L1002">
            <v>0</v>
          </cell>
          <cell r="M1002">
            <v>0</v>
          </cell>
          <cell r="N1002">
            <v>0</v>
          </cell>
          <cell r="O1002" t="e">
            <v>#N/A</v>
          </cell>
          <cell r="P1002" t="str">
            <v>应付</v>
          </cell>
          <cell r="Q1002" t="str">
            <v>元</v>
          </cell>
          <cell r="R1002" t="str">
            <v>应付0元</v>
          </cell>
        </row>
        <row r="1003">
          <cell r="A1003" t="str">
            <v>S613198</v>
          </cell>
          <cell r="B1003" t="str">
            <v>谷朋坤</v>
          </cell>
        </row>
        <row r="1003">
          <cell r="D1003" t="str">
            <v>CNY</v>
          </cell>
          <cell r="E1003">
            <v>0</v>
          </cell>
          <cell r="F1003">
            <v>0</v>
          </cell>
        </row>
        <row r="1003">
          <cell r="H1003">
            <v>0</v>
          </cell>
          <cell r="I1003">
            <v>0</v>
          </cell>
          <cell r="J1003">
            <v>0</v>
          </cell>
        </row>
        <row r="1003">
          <cell r="L1003">
            <v>0</v>
          </cell>
          <cell r="M1003">
            <v>0</v>
          </cell>
          <cell r="N1003">
            <v>0</v>
          </cell>
          <cell r="O1003" t="e">
            <v>#N/A</v>
          </cell>
          <cell r="P1003" t="str">
            <v>应付</v>
          </cell>
          <cell r="Q1003" t="str">
            <v>元</v>
          </cell>
          <cell r="R1003" t="str">
            <v>应付0元</v>
          </cell>
        </row>
        <row r="1004">
          <cell r="A1004" t="str">
            <v>S613199</v>
          </cell>
          <cell r="B1004" t="str">
            <v>李永超</v>
          </cell>
        </row>
        <row r="1004">
          <cell r="D1004" t="str">
            <v>CNY</v>
          </cell>
          <cell r="E1004">
            <v>0</v>
          </cell>
          <cell r="F1004">
            <v>0</v>
          </cell>
        </row>
        <row r="1004">
          <cell r="H1004">
            <v>0</v>
          </cell>
          <cell r="I1004">
            <v>0</v>
          </cell>
          <cell r="J1004">
            <v>0</v>
          </cell>
        </row>
        <row r="1004">
          <cell r="L1004">
            <v>0</v>
          </cell>
          <cell r="M1004">
            <v>0</v>
          </cell>
          <cell r="N1004">
            <v>0</v>
          </cell>
          <cell r="O1004" t="e">
            <v>#N/A</v>
          </cell>
          <cell r="P1004" t="str">
            <v>应付</v>
          </cell>
          <cell r="Q1004" t="str">
            <v>元</v>
          </cell>
          <cell r="R1004" t="str">
            <v>应付0元</v>
          </cell>
        </row>
        <row r="1005">
          <cell r="A1005" t="str">
            <v>S613201</v>
          </cell>
          <cell r="B1005" t="str">
            <v>张英键</v>
          </cell>
        </row>
        <row r="1005">
          <cell r="D1005" t="str">
            <v>CNY</v>
          </cell>
          <cell r="E1005">
            <v>9100</v>
          </cell>
          <cell r="F1005">
            <v>0</v>
          </cell>
        </row>
        <row r="1005">
          <cell r="H1005">
            <v>0</v>
          </cell>
          <cell r="I1005">
            <v>0</v>
          </cell>
          <cell r="J1005">
            <v>0</v>
          </cell>
        </row>
        <row r="1005">
          <cell r="L1005">
            <v>9100</v>
          </cell>
          <cell r="M1005">
            <v>-9100</v>
          </cell>
          <cell r="N1005">
            <v>-0.91</v>
          </cell>
          <cell r="O1005" t="str">
            <v>S613201</v>
          </cell>
          <cell r="P1005" t="str">
            <v>应付</v>
          </cell>
          <cell r="Q1005" t="str">
            <v>元</v>
          </cell>
          <cell r="R1005" t="str">
            <v>应付-9100元</v>
          </cell>
        </row>
        <row r="1006">
          <cell r="A1006" t="str">
            <v>S613203</v>
          </cell>
          <cell r="B1006" t="str">
            <v>王艳</v>
          </cell>
        </row>
        <row r="1006">
          <cell r="D1006" t="str">
            <v>CNY</v>
          </cell>
          <cell r="E1006">
            <v>0</v>
          </cell>
          <cell r="F1006">
            <v>0</v>
          </cell>
        </row>
        <row r="1006">
          <cell r="H1006">
            <v>0</v>
          </cell>
          <cell r="I1006">
            <v>0</v>
          </cell>
          <cell r="J1006">
            <v>0</v>
          </cell>
        </row>
        <row r="1006">
          <cell r="L1006">
            <v>0</v>
          </cell>
          <cell r="M1006">
            <v>0</v>
          </cell>
          <cell r="N1006">
            <v>0</v>
          </cell>
          <cell r="O1006" t="e">
            <v>#N/A</v>
          </cell>
          <cell r="P1006" t="str">
            <v>应付</v>
          </cell>
          <cell r="Q1006" t="str">
            <v>元</v>
          </cell>
          <cell r="R1006" t="str">
            <v>应付0元</v>
          </cell>
        </row>
        <row r="1007">
          <cell r="A1007" t="str">
            <v>S613204</v>
          </cell>
          <cell r="B1007" t="str">
            <v>杨浩</v>
          </cell>
        </row>
        <row r="1007">
          <cell r="D1007" t="str">
            <v>CNY</v>
          </cell>
          <cell r="E1007">
            <v>0</v>
          </cell>
          <cell r="F1007">
            <v>0</v>
          </cell>
        </row>
        <row r="1007">
          <cell r="H1007">
            <v>0</v>
          </cell>
          <cell r="I1007">
            <v>0</v>
          </cell>
          <cell r="J1007">
            <v>0</v>
          </cell>
        </row>
        <row r="1007">
          <cell r="L1007">
            <v>0</v>
          </cell>
          <cell r="M1007">
            <v>0</v>
          </cell>
          <cell r="N1007">
            <v>0</v>
          </cell>
          <cell r="O1007" t="e">
            <v>#N/A</v>
          </cell>
          <cell r="P1007" t="str">
            <v>应付</v>
          </cell>
          <cell r="Q1007" t="str">
            <v>元</v>
          </cell>
          <cell r="R1007" t="str">
            <v>应付0元</v>
          </cell>
        </row>
        <row r="1008">
          <cell r="A1008" t="str">
            <v>S613205</v>
          </cell>
          <cell r="B1008" t="str">
            <v>王明傲</v>
          </cell>
        </row>
        <row r="1008">
          <cell r="D1008" t="str">
            <v>CNY</v>
          </cell>
          <cell r="E1008">
            <v>0</v>
          </cell>
          <cell r="F1008">
            <v>0</v>
          </cell>
        </row>
        <row r="1008">
          <cell r="H1008">
            <v>0</v>
          </cell>
          <cell r="I1008">
            <v>0</v>
          </cell>
          <cell r="J1008">
            <v>0</v>
          </cell>
        </row>
        <row r="1008">
          <cell r="L1008">
            <v>0</v>
          </cell>
          <cell r="M1008">
            <v>0</v>
          </cell>
          <cell r="N1008">
            <v>0</v>
          </cell>
          <cell r="O1008" t="e">
            <v>#N/A</v>
          </cell>
          <cell r="P1008" t="str">
            <v>应付</v>
          </cell>
          <cell r="Q1008" t="str">
            <v>元</v>
          </cell>
          <cell r="R1008" t="str">
            <v>应付0元</v>
          </cell>
        </row>
        <row r="1009">
          <cell r="A1009" t="str">
            <v>S613206</v>
          </cell>
          <cell r="B1009" t="str">
            <v>李向功</v>
          </cell>
        </row>
        <row r="1009">
          <cell r="D1009" t="str">
            <v>CNY</v>
          </cell>
          <cell r="E1009">
            <v>0</v>
          </cell>
          <cell r="F1009">
            <v>0</v>
          </cell>
        </row>
        <row r="1009">
          <cell r="H1009">
            <v>0</v>
          </cell>
          <cell r="I1009">
            <v>0</v>
          </cell>
          <cell r="J1009">
            <v>0</v>
          </cell>
        </row>
        <row r="1009">
          <cell r="L1009">
            <v>0</v>
          </cell>
          <cell r="M1009">
            <v>0</v>
          </cell>
          <cell r="N1009">
            <v>0</v>
          </cell>
          <cell r="O1009" t="e">
            <v>#N/A</v>
          </cell>
          <cell r="P1009" t="str">
            <v>应付</v>
          </cell>
          <cell r="Q1009" t="str">
            <v>元</v>
          </cell>
          <cell r="R1009" t="str">
            <v>应付0元</v>
          </cell>
        </row>
        <row r="1010">
          <cell r="A1010" t="str">
            <v>S613207</v>
          </cell>
          <cell r="B1010" t="str">
            <v>吕宪超</v>
          </cell>
        </row>
        <row r="1010">
          <cell r="D1010" t="str">
            <v>CNY</v>
          </cell>
          <cell r="E1010">
            <v>2000</v>
          </cell>
          <cell r="F1010">
            <v>0</v>
          </cell>
        </row>
        <row r="1010">
          <cell r="H1010">
            <v>0</v>
          </cell>
          <cell r="I1010">
            <v>0</v>
          </cell>
          <cell r="J1010">
            <v>0</v>
          </cell>
        </row>
        <row r="1010">
          <cell r="L1010">
            <v>2000</v>
          </cell>
          <cell r="M1010">
            <v>-2000</v>
          </cell>
          <cell r="N1010">
            <v>-0.2</v>
          </cell>
          <cell r="O1010" t="e">
            <v>#N/A</v>
          </cell>
          <cell r="P1010" t="str">
            <v>应付</v>
          </cell>
          <cell r="Q1010" t="str">
            <v>元</v>
          </cell>
          <cell r="R1010" t="str">
            <v>应付-2000元</v>
          </cell>
        </row>
        <row r="1011">
          <cell r="A1011" t="str">
            <v>S700001</v>
          </cell>
          <cell r="B1011" t="str">
            <v>住房公积金</v>
          </cell>
        </row>
        <row r="1011">
          <cell r="D1011" t="str">
            <v>CNY</v>
          </cell>
          <cell r="E1011">
            <v>-68821.9999999999</v>
          </cell>
          <cell r="F1011">
            <v>54031.4</v>
          </cell>
        </row>
        <row r="1011">
          <cell r="H1011">
            <v>54031.4</v>
          </cell>
          <cell r="I1011">
            <v>5.40314</v>
          </cell>
          <cell r="J1011">
            <v>55855.4</v>
          </cell>
        </row>
        <row r="1011">
          <cell r="L1011">
            <v>-70645.9999999999</v>
          </cell>
          <cell r="M1011">
            <v>70645.9999999999</v>
          </cell>
          <cell r="N1011">
            <v>7.06459999999999</v>
          </cell>
          <cell r="O1011" t="e">
            <v>#N/A</v>
          </cell>
          <cell r="P1011" t="str">
            <v>应付</v>
          </cell>
          <cell r="Q1011" t="str">
            <v>元</v>
          </cell>
          <cell r="R1011" t="str">
            <v>应付70645.9999999999元</v>
          </cell>
        </row>
        <row r="1012">
          <cell r="A1012" t="str">
            <v>S700002</v>
          </cell>
          <cell r="B1012" t="str">
            <v>养老保险</v>
          </cell>
        </row>
        <row r="1012">
          <cell r="D1012" t="str">
            <v>CNY</v>
          </cell>
          <cell r="E1012">
            <v>-5831.93999999983</v>
          </cell>
          <cell r="F1012">
            <v>142327.53</v>
          </cell>
        </row>
        <row r="1012">
          <cell r="H1012">
            <v>142327.53</v>
          </cell>
          <cell r="I1012">
            <v>14.232753</v>
          </cell>
          <cell r="J1012">
            <v>148608.44</v>
          </cell>
        </row>
        <row r="1012">
          <cell r="L1012">
            <v>-12112.8499999998</v>
          </cell>
          <cell r="M1012">
            <v>12112.8499999998</v>
          </cell>
          <cell r="N1012">
            <v>1.21128499999998</v>
          </cell>
          <cell r="O1012" t="e">
            <v>#N/A</v>
          </cell>
          <cell r="P1012" t="str">
            <v>应付</v>
          </cell>
          <cell r="Q1012" t="str">
            <v>元</v>
          </cell>
          <cell r="R1012" t="str">
            <v>应付12112.8499999998元</v>
          </cell>
        </row>
        <row r="1013">
          <cell r="A1013" t="str">
            <v>S700003</v>
          </cell>
          <cell r="B1013" t="str">
            <v>医疗保险</v>
          </cell>
        </row>
        <row r="1013">
          <cell r="D1013" t="str">
            <v>CNY</v>
          </cell>
          <cell r="E1013">
            <v>96630.7799999999</v>
          </cell>
          <cell r="F1013">
            <v>57768.62</v>
          </cell>
        </row>
        <row r="1013">
          <cell r="H1013">
            <v>57768.62</v>
          </cell>
          <cell r="I1013">
            <v>5.776862</v>
          </cell>
          <cell r="J1013">
            <v>60250.09</v>
          </cell>
        </row>
        <row r="1013">
          <cell r="L1013">
            <v>94149.3099999999</v>
          </cell>
          <cell r="M1013">
            <v>-94149.3099999999</v>
          </cell>
          <cell r="N1013">
            <v>-9.41493099999999</v>
          </cell>
          <cell r="O1013" t="e">
            <v>#N/A</v>
          </cell>
          <cell r="P1013" t="str">
            <v>应付</v>
          </cell>
          <cell r="Q1013" t="str">
            <v>元</v>
          </cell>
          <cell r="R1013" t="str">
            <v>应付-94149.3099999999元</v>
          </cell>
        </row>
        <row r="1014">
          <cell r="A1014" t="str">
            <v>S700004</v>
          </cell>
          <cell r="B1014" t="str">
            <v>失业保险</v>
          </cell>
        </row>
        <row r="1014">
          <cell r="D1014" t="str">
            <v>CNY</v>
          </cell>
          <cell r="E1014">
            <v>-5285.04</v>
          </cell>
          <cell r="F1014">
            <v>5348.8</v>
          </cell>
        </row>
        <row r="1014">
          <cell r="H1014">
            <v>5348.8</v>
          </cell>
          <cell r="I1014">
            <v>0.53488</v>
          </cell>
          <cell r="J1014">
            <v>5748.81</v>
          </cell>
        </row>
        <row r="1014">
          <cell r="L1014">
            <v>-5685.05</v>
          </cell>
          <cell r="M1014">
            <v>5685.05</v>
          </cell>
          <cell r="N1014">
            <v>0.568505</v>
          </cell>
          <cell r="O1014" t="e">
            <v>#N/A</v>
          </cell>
          <cell r="P1014" t="str">
            <v>应付</v>
          </cell>
          <cell r="Q1014" t="str">
            <v>元</v>
          </cell>
          <cell r="R1014" t="str">
            <v>应付5685.05元</v>
          </cell>
        </row>
        <row r="1015">
          <cell r="A1015" t="str">
            <v>S700005</v>
          </cell>
          <cell r="B1015" t="str">
            <v>预提费用</v>
          </cell>
        </row>
        <row r="1015">
          <cell r="D1015" t="str">
            <v>CNY</v>
          </cell>
          <cell r="E1015">
            <v>-4787888.11</v>
          </cell>
          <cell r="F1015">
            <v>0</v>
          </cell>
        </row>
        <row r="1015">
          <cell r="H1015">
            <v>0</v>
          </cell>
          <cell r="I1015">
            <v>0</v>
          </cell>
          <cell r="J1015">
            <v>500983.9</v>
          </cell>
        </row>
        <row r="1015">
          <cell r="L1015">
            <v>-5288872.01</v>
          </cell>
          <cell r="M1015">
            <v>5288872.01</v>
          </cell>
          <cell r="N1015">
            <v>528.887201</v>
          </cell>
          <cell r="O1015" t="e">
            <v>#N/A</v>
          </cell>
          <cell r="P1015" t="str">
            <v>应付</v>
          </cell>
          <cell r="Q1015" t="str">
            <v>元</v>
          </cell>
          <cell r="R1015" t="str">
            <v>应付5288872.01元</v>
          </cell>
        </row>
        <row r="1016">
          <cell r="A1016" t="str">
            <v>S713007</v>
          </cell>
          <cell r="B1016" t="str">
            <v>云世昌</v>
          </cell>
        </row>
        <row r="1016">
          <cell r="D1016" t="str">
            <v>CNY</v>
          </cell>
          <cell r="E1016">
            <v>0</v>
          </cell>
          <cell r="F1016">
            <v>0</v>
          </cell>
        </row>
        <row r="1016">
          <cell r="H1016">
            <v>0</v>
          </cell>
          <cell r="I1016">
            <v>0</v>
          </cell>
          <cell r="J1016">
            <v>0</v>
          </cell>
        </row>
        <row r="1016">
          <cell r="L1016">
            <v>0</v>
          </cell>
          <cell r="M1016">
            <v>0</v>
          </cell>
          <cell r="N1016">
            <v>0</v>
          </cell>
          <cell r="O1016" t="e">
            <v>#N/A</v>
          </cell>
          <cell r="P1016" t="str">
            <v>应付</v>
          </cell>
          <cell r="Q1016" t="str">
            <v>元</v>
          </cell>
          <cell r="R1016" t="str">
            <v>应付0元</v>
          </cell>
        </row>
        <row r="1017">
          <cell r="A1017" t="str">
            <v>S737001</v>
          </cell>
          <cell r="B1017" t="str">
            <v>潍坊实和新能源有限公司</v>
          </cell>
        </row>
        <row r="1017">
          <cell r="D1017" t="str">
            <v>CNY</v>
          </cell>
          <cell r="E1017">
            <v>0</v>
          </cell>
          <cell r="F1017">
            <v>0</v>
          </cell>
        </row>
        <row r="1017">
          <cell r="H1017">
            <v>0</v>
          </cell>
          <cell r="I1017">
            <v>0</v>
          </cell>
          <cell r="J1017">
            <v>0</v>
          </cell>
        </row>
        <row r="1017">
          <cell r="L1017">
            <v>0</v>
          </cell>
          <cell r="M1017">
            <v>0</v>
          </cell>
          <cell r="N1017">
            <v>0</v>
          </cell>
          <cell r="O1017" t="e">
            <v>#N/A</v>
          </cell>
          <cell r="P1017" t="str">
            <v>应付</v>
          </cell>
          <cell r="Q1017" t="str">
            <v>元</v>
          </cell>
          <cell r="R1017" t="str">
            <v>应付0元</v>
          </cell>
        </row>
        <row r="1018">
          <cell r="A1018" t="str">
            <v>S8000</v>
          </cell>
          <cell r="B1018" t="str">
            <v>成都光华智能汽车部件有限公司</v>
          </cell>
        </row>
        <row r="1018">
          <cell r="D1018" t="str">
            <v>CNY</v>
          </cell>
          <cell r="E1018">
            <v>-1180467.62</v>
          </cell>
          <cell r="F1018">
            <v>0</v>
          </cell>
        </row>
        <row r="1018">
          <cell r="H1018">
            <v>0</v>
          </cell>
          <cell r="I1018">
            <v>0</v>
          </cell>
          <cell r="J1018">
            <v>269291.87</v>
          </cell>
        </row>
        <row r="1018">
          <cell r="L1018">
            <v>-1449759.49</v>
          </cell>
          <cell r="M1018">
            <v>1449759.49</v>
          </cell>
          <cell r="N1018">
            <v>144.975949</v>
          </cell>
          <cell r="O1018" t="e">
            <v>#N/A</v>
          </cell>
          <cell r="P1018" t="str">
            <v>应付</v>
          </cell>
          <cell r="Q1018" t="str">
            <v>元</v>
          </cell>
          <cell r="R1018" t="str">
            <v>应付1449759.49元</v>
          </cell>
        </row>
        <row r="1019">
          <cell r="A1019" t="str">
            <v>S9000</v>
          </cell>
          <cell r="B1019" t="str">
            <v>北京祥瑞祥远运输有限责任公司</v>
          </cell>
        </row>
        <row r="1019">
          <cell r="D1019" t="str">
            <v>CNY</v>
          </cell>
          <cell r="E1019">
            <v>-2621811.1</v>
          </cell>
          <cell r="F1019">
            <v>0</v>
          </cell>
        </row>
        <row r="1019">
          <cell r="H1019">
            <v>0</v>
          </cell>
          <cell r="I1019">
            <v>0</v>
          </cell>
          <cell r="J1019">
            <v>131400</v>
          </cell>
        </row>
        <row r="1019">
          <cell r="L1019">
            <v>-2753211.1</v>
          </cell>
          <cell r="M1019">
            <v>2753211.1</v>
          </cell>
          <cell r="N1019">
            <v>275.32111</v>
          </cell>
          <cell r="O1019" t="e">
            <v>#N/A</v>
          </cell>
          <cell r="P1019" t="str">
            <v>应付</v>
          </cell>
          <cell r="Q1019" t="str">
            <v>元</v>
          </cell>
          <cell r="R1019" t="str">
            <v>应付2753211.1元</v>
          </cell>
        </row>
        <row r="1020">
          <cell r="A1020" t="str">
            <v>SLX9999</v>
          </cell>
          <cell r="B1020" t="str">
            <v>零星业务</v>
          </cell>
        </row>
        <row r="1020">
          <cell r="D1020" t="str">
            <v>CNY</v>
          </cell>
          <cell r="E1020">
            <v>9661.75</v>
          </cell>
          <cell r="F1020">
            <v>8123.12</v>
          </cell>
        </row>
        <row r="1020">
          <cell r="H1020">
            <v>8123.12</v>
          </cell>
          <cell r="I1020">
            <v>0.812312</v>
          </cell>
          <cell r="J1020">
            <v>3520</v>
          </cell>
        </row>
        <row r="1020">
          <cell r="L1020">
            <v>14264.87</v>
          </cell>
          <cell r="M1020">
            <v>-14264.87</v>
          </cell>
          <cell r="N1020">
            <v>-1.426487</v>
          </cell>
          <cell r="O1020" t="str">
            <v>SLX9999</v>
          </cell>
          <cell r="P1020" t="str">
            <v>应付</v>
          </cell>
          <cell r="Q1020" t="str">
            <v>元</v>
          </cell>
          <cell r="R1020" t="str">
            <v>应付-14264.87元</v>
          </cell>
        </row>
        <row r="1021">
          <cell r="P1021" t="str">
            <v>应付</v>
          </cell>
          <cell r="Q1021" t="str">
            <v>元</v>
          </cell>
        </row>
        <row r="1022">
          <cell r="P1022" t="str">
            <v>应付</v>
          </cell>
          <cell r="Q1022" t="str">
            <v>元</v>
          </cell>
        </row>
        <row r="1023">
          <cell r="P1023" t="str">
            <v>应付</v>
          </cell>
          <cell r="Q1023" t="str">
            <v>元</v>
          </cell>
        </row>
        <row r="1024">
          <cell r="P1024" t="str">
            <v>应付</v>
          </cell>
          <cell r="Q1024" t="str">
            <v>元</v>
          </cell>
        </row>
        <row r="1025">
          <cell r="P1025" t="str">
            <v>应付</v>
          </cell>
          <cell r="Q1025" t="str">
            <v>元</v>
          </cell>
        </row>
        <row r="1026">
          <cell r="P1026" t="str">
            <v>应付</v>
          </cell>
          <cell r="Q1026" t="str">
            <v>元</v>
          </cell>
        </row>
        <row r="1027">
          <cell r="P1027" t="str">
            <v>应付</v>
          </cell>
          <cell r="Q1027" t="str">
            <v>元</v>
          </cell>
        </row>
        <row r="1028">
          <cell r="P1028" t="str">
            <v>应付</v>
          </cell>
          <cell r="Q1028" t="str">
            <v>元</v>
          </cell>
        </row>
        <row r="1029">
          <cell r="P1029" t="str">
            <v>应付</v>
          </cell>
          <cell r="Q1029" t="str">
            <v>元</v>
          </cell>
        </row>
        <row r="1030">
          <cell r="P1030" t="str">
            <v>应付</v>
          </cell>
          <cell r="Q1030" t="str">
            <v>元</v>
          </cell>
        </row>
        <row r="1031">
          <cell r="P1031" t="str">
            <v>应付</v>
          </cell>
          <cell r="Q1031" t="str">
            <v>元</v>
          </cell>
        </row>
        <row r="1032">
          <cell r="P1032" t="str">
            <v>应付</v>
          </cell>
          <cell r="Q1032" t="str">
            <v>元</v>
          </cell>
        </row>
        <row r="1033">
          <cell r="P1033" t="str">
            <v>应付</v>
          </cell>
          <cell r="Q1033" t="str">
            <v>元</v>
          </cell>
        </row>
        <row r="1034">
          <cell r="P1034" t="str">
            <v>应付</v>
          </cell>
          <cell r="Q1034" t="str">
            <v>元</v>
          </cell>
        </row>
        <row r="1035">
          <cell r="P1035" t="str">
            <v>应付</v>
          </cell>
          <cell r="Q1035" t="str">
            <v>元</v>
          </cell>
        </row>
        <row r="1036">
          <cell r="P1036" t="str">
            <v>应付</v>
          </cell>
          <cell r="Q1036" t="str">
            <v>元</v>
          </cell>
        </row>
        <row r="1037">
          <cell r="P1037" t="str">
            <v>应付</v>
          </cell>
          <cell r="Q1037" t="str">
            <v>元</v>
          </cell>
        </row>
        <row r="1038">
          <cell r="P1038" t="str">
            <v>应付</v>
          </cell>
          <cell r="Q1038" t="str">
            <v>元</v>
          </cell>
        </row>
        <row r="1039">
          <cell r="P1039" t="str">
            <v>应付</v>
          </cell>
          <cell r="Q1039" t="str">
            <v>元</v>
          </cell>
        </row>
        <row r="1040">
          <cell r="P1040" t="str">
            <v>应付</v>
          </cell>
          <cell r="Q1040" t="str">
            <v>元</v>
          </cell>
        </row>
        <row r="1041">
          <cell r="P1041" t="str">
            <v>应付</v>
          </cell>
          <cell r="Q1041" t="str">
            <v>元</v>
          </cell>
        </row>
        <row r="1042">
          <cell r="P1042" t="str">
            <v>应付</v>
          </cell>
          <cell r="Q1042" t="str">
            <v>元</v>
          </cell>
        </row>
        <row r="1043">
          <cell r="P1043" t="str">
            <v>应付</v>
          </cell>
          <cell r="Q1043" t="str">
            <v>元</v>
          </cell>
        </row>
        <row r="1044">
          <cell r="P1044" t="str">
            <v>应付</v>
          </cell>
          <cell r="Q1044" t="str">
            <v>元</v>
          </cell>
        </row>
        <row r="1045">
          <cell r="P1045" t="str">
            <v>应付</v>
          </cell>
          <cell r="Q1045" t="str">
            <v>元</v>
          </cell>
        </row>
        <row r="1046">
          <cell r="P1046" t="str">
            <v>应付</v>
          </cell>
          <cell r="Q1046" t="str">
            <v>元</v>
          </cell>
        </row>
        <row r="1047">
          <cell r="P1047" t="str">
            <v>应付</v>
          </cell>
          <cell r="Q1047" t="str">
            <v>元</v>
          </cell>
        </row>
        <row r="1048">
          <cell r="P1048" t="str">
            <v>应付</v>
          </cell>
          <cell r="Q1048" t="str">
            <v>元</v>
          </cell>
        </row>
        <row r="1049">
          <cell r="P1049" t="str">
            <v>应付</v>
          </cell>
          <cell r="Q1049" t="str">
            <v>元</v>
          </cell>
        </row>
        <row r="1050">
          <cell r="P1050" t="str">
            <v>应付</v>
          </cell>
          <cell r="Q1050" t="str">
            <v>元</v>
          </cell>
        </row>
        <row r="1051">
          <cell r="P1051" t="str">
            <v>应付</v>
          </cell>
          <cell r="Q1051" t="str">
            <v>元</v>
          </cell>
        </row>
        <row r="1052">
          <cell r="P1052" t="str">
            <v>应付</v>
          </cell>
          <cell r="Q1052" t="str">
            <v>元</v>
          </cell>
        </row>
        <row r="1053">
          <cell r="P1053" t="str">
            <v>应付</v>
          </cell>
          <cell r="Q1053" t="str">
            <v>元</v>
          </cell>
        </row>
        <row r="1054">
          <cell r="P1054" t="str">
            <v>应付</v>
          </cell>
          <cell r="Q1054" t="str">
            <v>元</v>
          </cell>
        </row>
        <row r="1055">
          <cell r="P1055" t="str">
            <v>应付</v>
          </cell>
          <cell r="Q1055" t="str">
            <v>元</v>
          </cell>
        </row>
        <row r="1056">
          <cell r="P1056" t="str">
            <v>应付</v>
          </cell>
          <cell r="Q1056" t="str">
            <v>元</v>
          </cell>
        </row>
        <row r="1057">
          <cell r="P1057" t="str">
            <v>应付</v>
          </cell>
          <cell r="Q1057" t="str">
            <v>元</v>
          </cell>
        </row>
        <row r="1058">
          <cell r="P1058" t="str">
            <v>应付</v>
          </cell>
          <cell r="Q1058" t="str">
            <v>元</v>
          </cell>
        </row>
        <row r="1059">
          <cell r="P1059" t="str">
            <v>应付</v>
          </cell>
          <cell r="Q1059" t="str">
            <v>元</v>
          </cell>
        </row>
        <row r="1060">
          <cell r="P1060" t="str">
            <v>应付</v>
          </cell>
          <cell r="Q1060" t="str">
            <v>元</v>
          </cell>
        </row>
        <row r="1061">
          <cell r="P1061" t="str">
            <v>应付</v>
          </cell>
          <cell r="Q1061" t="str">
            <v>元</v>
          </cell>
        </row>
        <row r="1062">
          <cell r="P1062" t="str">
            <v>应付</v>
          </cell>
          <cell r="Q1062" t="str">
            <v>元</v>
          </cell>
        </row>
        <row r="1063">
          <cell r="P1063" t="str">
            <v>应付</v>
          </cell>
          <cell r="Q1063" t="str">
            <v>元</v>
          </cell>
        </row>
        <row r="1064">
          <cell r="P1064" t="str">
            <v>应付</v>
          </cell>
          <cell r="Q1064" t="str">
            <v>元</v>
          </cell>
        </row>
        <row r="1065">
          <cell r="P1065" t="str">
            <v>应付</v>
          </cell>
          <cell r="Q1065" t="str">
            <v>元</v>
          </cell>
        </row>
        <row r="1066">
          <cell r="P1066" t="str">
            <v>应付</v>
          </cell>
          <cell r="Q1066" t="str">
            <v>元</v>
          </cell>
        </row>
        <row r="1067">
          <cell r="P1067" t="str">
            <v>应付</v>
          </cell>
          <cell r="Q1067" t="str">
            <v>元</v>
          </cell>
        </row>
        <row r="1068">
          <cell r="P1068" t="str">
            <v>应付</v>
          </cell>
          <cell r="Q1068" t="str">
            <v>元</v>
          </cell>
        </row>
        <row r="1069">
          <cell r="P1069" t="str">
            <v>应付</v>
          </cell>
          <cell r="Q1069" t="str">
            <v>元</v>
          </cell>
        </row>
        <row r="1070">
          <cell r="P1070" t="str">
            <v>应付</v>
          </cell>
          <cell r="Q1070" t="str">
            <v>元</v>
          </cell>
        </row>
        <row r="1071">
          <cell r="P1071" t="str">
            <v>应付</v>
          </cell>
          <cell r="Q1071" t="str">
            <v>元</v>
          </cell>
        </row>
        <row r="1072">
          <cell r="P1072" t="str">
            <v>应付</v>
          </cell>
          <cell r="Q1072" t="str">
            <v>元</v>
          </cell>
        </row>
        <row r="1073">
          <cell r="P1073" t="str">
            <v>应付</v>
          </cell>
          <cell r="Q1073" t="str">
            <v>元</v>
          </cell>
        </row>
        <row r="1074">
          <cell r="P1074" t="str">
            <v>应付</v>
          </cell>
          <cell r="Q1074" t="str">
            <v>元</v>
          </cell>
        </row>
        <row r="1075">
          <cell r="P1075" t="str">
            <v>应付</v>
          </cell>
          <cell r="Q1075" t="str">
            <v>元</v>
          </cell>
        </row>
        <row r="1076">
          <cell r="P1076" t="str">
            <v>应付</v>
          </cell>
          <cell r="Q1076" t="str">
            <v>元</v>
          </cell>
        </row>
        <row r="1077">
          <cell r="P1077" t="str">
            <v>应付</v>
          </cell>
          <cell r="Q1077" t="str">
            <v>元</v>
          </cell>
        </row>
        <row r="1078">
          <cell r="P1078" t="str">
            <v>应付</v>
          </cell>
          <cell r="Q1078" t="str">
            <v>元</v>
          </cell>
        </row>
        <row r="1079">
          <cell r="P1079" t="str">
            <v>应付</v>
          </cell>
          <cell r="Q1079" t="str">
            <v>元</v>
          </cell>
        </row>
        <row r="1080">
          <cell r="P1080" t="str">
            <v>应付</v>
          </cell>
          <cell r="Q1080" t="str">
            <v>元</v>
          </cell>
        </row>
        <row r="1081">
          <cell r="P1081" t="str">
            <v>应付</v>
          </cell>
          <cell r="Q1081" t="str">
            <v>元</v>
          </cell>
        </row>
        <row r="1082">
          <cell r="P1082" t="str">
            <v>应付</v>
          </cell>
          <cell r="Q1082" t="str">
            <v>元</v>
          </cell>
        </row>
        <row r="1083">
          <cell r="P1083" t="str">
            <v>应付</v>
          </cell>
          <cell r="Q1083" t="str">
            <v>元</v>
          </cell>
        </row>
        <row r="1084">
          <cell r="P1084" t="str">
            <v>应付</v>
          </cell>
          <cell r="Q1084" t="str">
            <v>元</v>
          </cell>
        </row>
        <row r="1085">
          <cell r="P1085" t="str">
            <v>应付</v>
          </cell>
          <cell r="Q1085" t="str">
            <v>元</v>
          </cell>
        </row>
        <row r="1086">
          <cell r="P1086" t="str">
            <v>应付</v>
          </cell>
          <cell r="Q1086" t="str">
            <v>元</v>
          </cell>
        </row>
        <row r="1087">
          <cell r="P1087" t="str">
            <v>应付</v>
          </cell>
          <cell r="Q1087" t="str">
            <v>元</v>
          </cell>
        </row>
        <row r="1088">
          <cell r="P1088" t="str">
            <v>应付</v>
          </cell>
          <cell r="Q1088" t="str">
            <v>元</v>
          </cell>
        </row>
        <row r="1089">
          <cell r="P1089" t="str">
            <v>应付</v>
          </cell>
          <cell r="Q1089" t="str">
            <v>元</v>
          </cell>
        </row>
        <row r="1090">
          <cell r="P1090" t="str">
            <v>应付</v>
          </cell>
          <cell r="Q1090" t="str">
            <v>元</v>
          </cell>
        </row>
        <row r="1091">
          <cell r="P1091" t="str">
            <v>应付</v>
          </cell>
          <cell r="Q1091" t="str">
            <v>元</v>
          </cell>
        </row>
        <row r="1092">
          <cell r="P1092" t="str">
            <v>应付</v>
          </cell>
          <cell r="Q1092" t="str">
            <v>元</v>
          </cell>
        </row>
        <row r="1093">
          <cell r="P1093" t="str">
            <v>应付</v>
          </cell>
          <cell r="Q1093" t="str">
            <v>元</v>
          </cell>
        </row>
        <row r="1094">
          <cell r="P1094" t="str">
            <v>应付</v>
          </cell>
          <cell r="Q1094" t="str">
            <v>元</v>
          </cell>
        </row>
        <row r="1095">
          <cell r="P1095" t="str">
            <v>应付</v>
          </cell>
          <cell r="Q1095" t="str">
            <v>元</v>
          </cell>
        </row>
        <row r="1096">
          <cell r="P1096" t="str">
            <v>应付</v>
          </cell>
          <cell r="Q1096" t="str">
            <v>元</v>
          </cell>
        </row>
        <row r="1097">
          <cell r="P1097" t="str">
            <v>应付</v>
          </cell>
          <cell r="Q1097" t="str">
            <v>元</v>
          </cell>
        </row>
        <row r="1098">
          <cell r="P1098" t="str">
            <v>应付</v>
          </cell>
          <cell r="Q1098" t="str">
            <v>元</v>
          </cell>
        </row>
        <row r="1099">
          <cell r="P1099" t="str">
            <v>应付</v>
          </cell>
          <cell r="Q1099" t="str">
            <v>元</v>
          </cell>
        </row>
        <row r="1100">
          <cell r="P1100" t="str">
            <v>应付</v>
          </cell>
          <cell r="Q1100" t="str">
            <v>元</v>
          </cell>
        </row>
        <row r="1101">
          <cell r="P1101" t="str">
            <v>应付</v>
          </cell>
          <cell r="Q1101" t="str">
            <v>元</v>
          </cell>
        </row>
        <row r="1102">
          <cell r="P1102" t="str">
            <v>应付</v>
          </cell>
          <cell r="Q1102" t="str">
            <v>元</v>
          </cell>
        </row>
        <row r="1103">
          <cell r="P1103" t="str">
            <v>应付</v>
          </cell>
          <cell r="Q1103" t="str">
            <v>元</v>
          </cell>
        </row>
        <row r="1104">
          <cell r="P1104" t="str">
            <v>应付</v>
          </cell>
          <cell r="Q1104" t="str">
            <v>元</v>
          </cell>
        </row>
        <row r="1105">
          <cell r="P1105" t="str">
            <v>应付</v>
          </cell>
          <cell r="Q1105" t="str">
            <v>元</v>
          </cell>
        </row>
        <row r="1106">
          <cell r="P1106" t="str">
            <v>应付</v>
          </cell>
          <cell r="Q1106" t="str">
            <v>元</v>
          </cell>
        </row>
        <row r="1107">
          <cell r="P1107" t="str">
            <v>应付</v>
          </cell>
          <cell r="Q1107" t="str">
            <v>元</v>
          </cell>
        </row>
        <row r="1108">
          <cell r="P1108" t="str">
            <v>应付</v>
          </cell>
          <cell r="Q1108" t="str">
            <v>元</v>
          </cell>
        </row>
        <row r="1109">
          <cell r="P1109" t="str">
            <v>应付</v>
          </cell>
          <cell r="Q1109" t="str">
            <v>元</v>
          </cell>
        </row>
        <row r="1110">
          <cell r="P1110" t="str">
            <v>应付</v>
          </cell>
          <cell r="Q1110" t="str">
            <v>元</v>
          </cell>
        </row>
        <row r="1111">
          <cell r="P1111" t="str">
            <v>应付</v>
          </cell>
          <cell r="Q1111" t="str">
            <v>元</v>
          </cell>
        </row>
        <row r="1112">
          <cell r="P1112" t="str">
            <v>应付</v>
          </cell>
          <cell r="Q1112" t="str">
            <v>元</v>
          </cell>
        </row>
        <row r="1113">
          <cell r="P1113" t="str">
            <v>应付</v>
          </cell>
          <cell r="Q1113" t="str">
            <v>元</v>
          </cell>
        </row>
        <row r="1114">
          <cell r="P1114" t="str">
            <v>应付</v>
          </cell>
          <cell r="Q1114" t="str">
            <v>元</v>
          </cell>
        </row>
        <row r="1115">
          <cell r="P1115" t="str">
            <v>应付</v>
          </cell>
          <cell r="Q1115" t="str">
            <v>元</v>
          </cell>
        </row>
        <row r="1116">
          <cell r="P1116" t="str">
            <v>应付</v>
          </cell>
          <cell r="Q1116" t="str">
            <v>元</v>
          </cell>
        </row>
        <row r="1117">
          <cell r="P1117" t="str">
            <v>应付</v>
          </cell>
          <cell r="Q1117" t="str">
            <v>元</v>
          </cell>
        </row>
        <row r="1118">
          <cell r="P1118" t="str">
            <v>应付</v>
          </cell>
          <cell r="Q1118" t="str">
            <v>元</v>
          </cell>
        </row>
        <row r="1119">
          <cell r="P1119" t="str">
            <v>应付</v>
          </cell>
          <cell r="Q1119" t="str">
            <v>元</v>
          </cell>
        </row>
        <row r="1120">
          <cell r="P1120" t="str">
            <v>应付</v>
          </cell>
          <cell r="Q1120" t="str">
            <v>元</v>
          </cell>
        </row>
        <row r="1121">
          <cell r="P1121" t="str">
            <v>应付</v>
          </cell>
          <cell r="Q1121" t="str">
            <v>元</v>
          </cell>
        </row>
        <row r="1122">
          <cell r="P1122" t="str">
            <v>应付</v>
          </cell>
          <cell r="Q1122" t="str">
            <v>元</v>
          </cell>
        </row>
        <row r="1123">
          <cell r="P1123" t="str">
            <v>应付</v>
          </cell>
          <cell r="Q1123" t="str">
            <v>元</v>
          </cell>
        </row>
        <row r="1124">
          <cell r="P1124" t="str">
            <v>应付</v>
          </cell>
          <cell r="Q1124" t="str">
            <v>元</v>
          </cell>
        </row>
        <row r="1125">
          <cell r="P1125" t="str">
            <v>应付</v>
          </cell>
          <cell r="Q1125" t="str">
            <v>元</v>
          </cell>
        </row>
        <row r="1126">
          <cell r="P1126" t="str">
            <v>应付</v>
          </cell>
          <cell r="Q1126" t="str">
            <v>元</v>
          </cell>
        </row>
        <row r="1127">
          <cell r="P1127" t="str">
            <v>应付</v>
          </cell>
          <cell r="Q1127" t="str">
            <v>元</v>
          </cell>
        </row>
        <row r="1128">
          <cell r="P1128" t="str">
            <v>应付</v>
          </cell>
          <cell r="Q1128" t="str">
            <v>元</v>
          </cell>
        </row>
        <row r="1129">
          <cell r="P1129" t="str">
            <v>应付</v>
          </cell>
          <cell r="Q1129" t="str">
            <v>元</v>
          </cell>
        </row>
        <row r="1130">
          <cell r="P1130" t="str">
            <v>应付</v>
          </cell>
          <cell r="Q1130" t="str">
            <v>元</v>
          </cell>
        </row>
        <row r="1131">
          <cell r="P1131" t="str">
            <v>应付</v>
          </cell>
          <cell r="Q1131" t="str">
            <v>元</v>
          </cell>
        </row>
        <row r="1132">
          <cell r="P1132" t="str">
            <v>应付</v>
          </cell>
          <cell r="Q1132" t="str">
            <v>元</v>
          </cell>
        </row>
        <row r="1133">
          <cell r="P1133" t="str">
            <v>应付</v>
          </cell>
          <cell r="Q1133" t="str">
            <v>元</v>
          </cell>
        </row>
        <row r="1134">
          <cell r="P1134" t="str">
            <v>应付</v>
          </cell>
          <cell r="Q1134" t="str">
            <v>元</v>
          </cell>
        </row>
        <row r="1135">
          <cell r="P1135" t="str">
            <v>应付</v>
          </cell>
          <cell r="Q1135" t="str">
            <v>元</v>
          </cell>
        </row>
        <row r="1136">
          <cell r="P1136" t="str">
            <v>应付</v>
          </cell>
          <cell r="Q1136" t="str">
            <v>元</v>
          </cell>
        </row>
        <row r="1137">
          <cell r="P1137" t="str">
            <v>应付</v>
          </cell>
          <cell r="Q1137" t="str">
            <v>元</v>
          </cell>
        </row>
        <row r="1138">
          <cell r="P1138" t="str">
            <v>应付</v>
          </cell>
          <cell r="Q1138" t="str">
            <v>元</v>
          </cell>
        </row>
        <row r="1139">
          <cell r="P1139" t="str">
            <v>应付</v>
          </cell>
          <cell r="Q1139" t="str">
            <v>元</v>
          </cell>
        </row>
        <row r="1140">
          <cell r="P1140" t="str">
            <v>应付</v>
          </cell>
          <cell r="Q1140" t="str">
            <v>元</v>
          </cell>
        </row>
        <row r="1141">
          <cell r="P1141" t="str">
            <v>应付</v>
          </cell>
          <cell r="Q1141" t="str">
            <v>元</v>
          </cell>
        </row>
        <row r="1142">
          <cell r="P1142" t="str">
            <v>应付</v>
          </cell>
          <cell r="Q1142" t="str">
            <v>元</v>
          </cell>
        </row>
        <row r="1143">
          <cell r="P1143" t="str">
            <v>应付</v>
          </cell>
          <cell r="Q1143" t="str">
            <v>元</v>
          </cell>
        </row>
        <row r="1144">
          <cell r="P1144" t="str">
            <v>应付</v>
          </cell>
          <cell r="Q1144" t="str">
            <v>元</v>
          </cell>
        </row>
        <row r="1145">
          <cell r="P1145" t="str">
            <v>应付</v>
          </cell>
          <cell r="Q1145" t="str">
            <v>元</v>
          </cell>
        </row>
        <row r="1146">
          <cell r="P1146" t="str">
            <v>应付</v>
          </cell>
          <cell r="Q1146" t="str">
            <v>元</v>
          </cell>
        </row>
        <row r="1147">
          <cell r="P1147" t="str">
            <v>应付</v>
          </cell>
          <cell r="Q1147" t="str">
            <v>元</v>
          </cell>
        </row>
        <row r="1148">
          <cell r="P1148" t="str">
            <v>应付</v>
          </cell>
          <cell r="Q1148" t="str">
            <v>元</v>
          </cell>
        </row>
        <row r="1149">
          <cell r="P1149" t="str">
            <v>应付</v>
          </cell>
          <cell r="Q1149" t="str">
            <v>元</v>
          </cell>
        </row>
        <row r="1150">
          <cell r="P1150" t="str">
            <v>应付</v>
          </cell>
          <cell r="Q1150" t="str">
            <v>元</v>
          </cell>
        </row>
        <row r="1151">
          <cell r="P1151" t="str">
            <v>应付</v>
          </cell>
          <cell r="Q1151" t="str">
            <v>元</v>
          </cell>
        </row>
        <row r="1152">
          <cell r="P1152" t="str">
            <v>应付</v>
          </cell>
          <cell r="Q1152" t="str">
            <v>元</v>
          </cell>
        </row>
        <row r="1153">
          <cell r="P1153" t="str">
            <v>应付</v>
          </cell>
          <cell r="Q1153" t="str">
            <v>元</v>
          </cell>
        </row>
        <row r="1154">
          <cell r="P1154" t="str">
            <v>应付</v>
          </cell>
          <cell r="Q1154" t="str">
            <v>元</v>
          </cell>
        </row>
        <row r="1155">
          <cell r="P1155" t="str">
            <v>应付</v>
          </cell>
          <cell r="Q1155" t="str">
            <v>元</v>
          </cell>
        </row>
        <row r="1156">
          <cell r="P1156" t="str">
            <v>应付</v>
          </cell>
          <cell r="Q1156" t="str">
            <v>元</v>
          </cell>
        </row>
        <row r="1157">
          <cell r="P1157" t="str">
            <v>应付</v>
          </cell>
          <cell r="Q1157" t="str">
            <v>元</v>
          </cell>
        </row>
        <row r="1158">
          <cell r="P1158" t="str">
            <v>应付</v>
          </cell>
          <cell r="Q1158" t="str">
            <v>元</v>
          </cell>
        </row>
        <row r="1159">
          <cell r="P1159" t="str">
            <v>应付</v>
          </cell>
          <cell r="Q1159" t="str">
            <v>元</v>
          </cell>
        </row>
        <row r="1160">
          <cell r="P1160" t="str">
            <v>应付</v>
          </cell>
          <cell r="Q1160" t="str">
            <v>元</v>
          </cell>
        </row>
        <row r="1161">
          <cell r="P1161" t="str">
            <v>应付</v>
          </cell>
          <cell r="Q1161" t="str">
            <v>元</v>
          </cell>
        </row>
        <row r="1162">
          <cell r="P1162" t="str">
            <v>应付</v>
          </cell>
          <cell r="Q1162" t="str">
            <v>元</v>
          </cell>
        </row>
        <row r="1163">
          <cell r="P1163" t="str">
            <v>应付</v>
          </cell>
          <cell r="Q1163" t="str">
            <v>元</v>
          </cell>
        </row>
        <row r="1164">
          <cell r="P1164" t="str">
            <v>应付</v>
          </cell>
          <cell r="Q1164" t="str">
            <v>元</v>
          </cell>
        </row>
        <row r="1165">
          <cell r="P1165" t="str">
            <v>应付</v>
          </cell>
          <cell r="Q1165" t="str">
            <v>元</v>
          </cell>
        </row>
        <row r="1166">
          <cell r="P1166" t="str">
            <v>应付</v>
          </cell>
          <cell r="Q1166" t="str">
            <v>元</v>
          </cell>
        </row>
        <row r="1167">
          <cell r="P1167" t="str">
            <v>应付</v>
          </cell>
          <cell r="Q1167" t="str">
            <v>元</v>
          </cell>
        </row>
        <row r="1168">
          <cell r="P1168" t="str">
            <v>应付</v>
          </cell>
          <cell r="Q1168" t="str">
            <v>元</v>
          </cell>
        </row>
        <row r="1169">
          <cell r="P1169" t="str">
            <v>应付</v>
          </cell>
          <cell r="Q1169" t="str">
            <v>元</v>
          </cell>
        </row>
        <row r="1170">
          <cell r="P1170" t="str">
            <v>应付</v>
          </cell>
          <cell r="Q1170" t="str">
            <v>元</v>
          </cell>
        </row>
        <row r="1171">
          <cell r="P1171" t="str">
            <v>应付</v>
          </cell>
          <cell r="Q1171" t="str">
            <v>元</v>
          </cell>
        </row>
        <row r="1172">
          <cell r="P1172" t="str">
            <v>应付</v>
          </cell>
          <cell r="Q1172" t="str">
            <v>元</v>
          </cell>
        </row>
        <row r="1173">
          <cell r="P1173" t="str">
            <v>应付</v>
          </cell>
          <cell r="Q1173" t="str">
            <v>元</v>
          </cell>
        </row>
        <row r="1174">
          <cell r="P1174" t="str">
            <v>应付</v>
          </cell>
          <cell r="Q1174" t="str">
            <v>元</v>
          </cell>
        </row>
        <row r="1175">
          <cell r="P1175" t="str">
            <v>应付</v>
          </cell>
          <cell r="Q1175" t="str">
            <v>元</v>
          </cell>
        </row>
        <row r="1176">
          <cell r="P1176" t="str">
            <v>应付</v>
          </cell>
          <cell r="Q1176" t="str">
            <v>元</v>
          </cell>
        </row>
        <row r="1177">
          <cell r="P1177" t="str">
            <v>应付</v>
          </cell>
          <cell r="Q1177" t="str">
            <v>元</v>
          </cell>
        </row>
        <row r="1178">
          <cell r="P1178" t="str">
            <v>应付</v>
          </cell>
          <cell r="Q1178" t="str">
            <v>元</v>
          </cell>
        </row>
        <row r="1179">
          <cell r="P1179" t="str">
            <v>应付</v>
          </cell>
          <cell r="Q1179" t="str">
            <v>元</v>
          </cell>
        </row>
        <row r="1180">
          <cell r="P1180" t="str">
            <v>应付</v>
          </cell>
          <cell r="Q1180" t="str">
            <v>元</v>
          </cell>
        </row>
        <row r="1181">
          <cell r="P1181" t="str">
            <v>应付</v>
          </cell>
          <cell r="Q1181" t="str">
            <v>元</v>
          </cell>
        </row>
        <row r="1182">
          <cell r="P1182" t="str">
            <v>应付</v>
          </cell>
          <cell r="Q1182" t="str">
            <v>元</v>
          </cell>
        </row>
        <row r="1183">
          <cell r="P1183" t="str">
            <v>应付</v>
          </cell>
          <cell r="Q1183" t="str">
            <v>元</v>
          </cell>
        </row>
        <row r="1184">
          <cell r="P1184" t="str">
            <v>应付</v>
          </cell>
          <cell r="Q1184" t="str">
            <v>元</v>
          </cell>
        </row>
        <row r="1185">
          <cell r="P1185" t="str">
            <v>应付</v>
          </cell>
          <cell r="Q1185" t="str">
            <v>元</v>
          </cell>
        </row>
        <row r="1186">
          <cell r="P1186" t="str">
            <v>应付</v>
          </cell>
          <cell r="Q1186" t="str">
            <v>元</v>
          </cell>
        </row>
        <row r="1187">
          <cell r="P1187" t="str">
            <v>应付</v>
          </cell>
          <cell r="Q1187" t="str">
            <v>元</v>
          </cell>
        </row>
        <row r="1188">
          <cell r="P1188" t="str">
            <v>应付</v>
          </cell>
          <cell r="Q1188" t="str">
            <v>元</v>
          </cell>
        </row>
        <row r="1189">
          <cell r="P1189" t="str">
            <v>应付</v>
          </cell>
          <cell r="Q1189" t="str">
            <v>元</v>
          </cell>
        </row>
        <row r="1190">
          <cell r="P1190" t="str">
            <v>应付</v>
          </cell>
          <cell r="Q1190" t="str">
            <v>元</v>
          </cell>
        </row>
        <row r="1191">
          <cell r="P1191" t="str">
            <v>应付</v>
          </cell>
          <cell r="Q1191" t="str">
            <v>元</v>
          </cell>
        </row>
        <row r="1192">
          <cell r="P1192" t="str">
            <v>应付</v>
          </cell>
          <cell r="Q1192" t="str">
            <v>元</v>
          </cell>
        </row>
        <row r="1193">
          <cell r="P1193" t="str">
            <v>应付</v>
          </cell>
          <cell r="Q1193" t="str">
            <v>元</v>
          </cell>
        </row>
        <row r="1194">
          <cell r="P1194" t="str">
            <v>应付</v>
          </cell>
          <cell r="Q1194" t="str">
            <v>元</v>
          </cell>
        </row>
        <row r="1195">
          <cell r="P1195" t="str">
            <v>应付</v>
          </cell>
          <cell r="Q1195" t="str">
            <v>元</v>
          </cell>
        </row>
        <row r="1196">
          <cell r="P1196" t="str">
            <v>应付</v>
          </cell>
          <cell r="Q1196" t="str">
            <v>元</v>
          </cell>
        </row>
        <row r="1197">
          <cell r="P1197" t="str">
            <v>应付</v>
          </cell>
          <cell r="Q1197" t="str">
            <v>元</v>
          </cell>
        </row>
        <row r="1198">
          <cell r="P1198" t="str">
            <v>应付</v>
          </cell>
          <cell r="Q1198" t="str">
            <v>元</v>
          </cell>
        </row>
        <row r="1199">
          <cell r="P1199" t="str">
            <v>应付</v>
          </cell>
          <cell r="Q1199" t="str">
            <v>元</v>
          </cell>
        </row>
        <row r="1200">
          <cell r="P1200" t="str">
            <v>应付</v>
          </cell>
          <cell r="Q1200" t="str">
            <v>元</v>
          </cell>
        </row>
        <row r="1201">
          <cell r="P1201" t="str">
            <v>应付</v>
          </cell>
          <cell r="Q1201" t="str">
            <v>元</v>
          </cell>
        </row>
        <row r="1202">
          <cell r="P1202" t="str">
            <v>应付</v>
          </cell>
          <cell r="Q1202" t="str">
            <v>元</v>
          </cell>
        </row>
        <row r="1203">
          <cell r="P1203" t="str">
            <v>应付</v>
          </cell>
          <cell r="Q1203" t="str">
            <v>元</v>
          </cell>
        </row>
        <row r="1204">
          <cell r="P1204" t="str">
            <v>应付</v>
          </cell>
          <cell r="Q1204" t="str">
            <v>元</v>
          </cell>
        </row>
        <row r="1205">
          <cell r="P1205" t="str">
            <v>应付</v>
          </cell>
          <cell r="Q1205" t="str">
            <v>元</v>
          </cell>
        </row>
        <row r="1206">
          <cell r="P1206" t="str">
            <v>应付</v>
          </cell>
          <cell r="Q1206" t="str">
            <v>元</v>
          </cell>
        </row>
        <row r="1207">
          <cell r="P1207" t="str">
            <v>应付</v>
          </cell>
          <cell r="Q1207" t="str">
            <v>元</v>
          </cell>
        </row>
        <row r="1208">
          <cell r="P1208" t="str">
            <v>应付</v>
          </cell>
          <cell r="Q1208" t="str">
            <v>元</v>
          </cell>
        </row>
        <row r="1209">
          <cell r="P1209" t="str">
            <v>应付</v>
          </cell>
          <cell r="Q1209" t="str">
            <v>元</v>
          </cell>
        </row>
        <row r="1210">
          <cell r="P1210" t="str">
            <v>应付</v>
          </cell>
          <cell r="Q1210" t="str">
            <v>元</v>
          </cell>
        </row>
        <row r="1211">
          <cell r="P1211" t="str">
            <v>应付</v>
          </cell>
          <cell r="Q1211" t="str">
            <v>元</v>
          </cell>
        </row>
        <row r="1212">
          <cell r="P1212" t="str">
            <v>应付</v>
          </cell>
          <cell r="Q1212" t="str">
            <v>元</v>
          </cell>
        </row>
        <row r="1213">
          <cell r="P1213" t="str">
            <v>应付</v>
          </cell>
          <cell r="Q1213" t="str">
            <v>元</v>
          </cell>
        </row>
        <row r="1214">
          <cell r="P1214" t="str">
            <v>应付</v>
          </cell>
          <cell r="Q1214" t="str">
            <v>元</v>
          </cell>
        </row>
        <row r="1215">
          <cell r="P1215" t="str">
            <v>应付</v>
          </cell>
          <cell r="Q1215" t="str">
            <v>元</v>
          </cell>
        </row>
        <row r="1216">
          <cell r="P1216" t="str">
            <v>应付</v>
          </cell>
          <cell r="Q1216" t="str">
            <v>元</v>
          </cell>
        </row>
        <row r="1217">
          <cell r="P1217" t="str">
            <v>应付</v>
          </cell>
          <cell r="Q1217" t="str">
            <v>元</v>
          </cell>
        </row>
        <row r="1218">
          <cell r="P1218" t="str">
            <v>应付</v>
          </cell>
          <cell r="Q1218" t="str">
            <v>元</v>
          </cell>
        </row>
        <row r="1219">
          <cell r="P1219" t="str">
            <v>应付</v>
          </cell>
          <cell r="Q1219" t="str">
            <v>元</v>
          </cell>
        </row>
        <row r="1220">
          <cell r="P1220" t="str">
            <v>应付</v>
          </cell>
          <cell r="Q1220" t="str">
            <v>元</v>
          </cell>
        </row>
        <row r="1221">
          <cell r="P1221" t="str">
            <v>应付</v>
          </cell>
          <cell r="Q1221" t="str">
            <v>元</v>
          </cell>
        </row>
        <row r="1222">
          <cell r="P1222" t="str">
            <v>应付</v>
          </cell>
          <cell r="Q1222" t="str">
            <v>元</v>
          </cell>
        </row>
        <row r="1223">
          <cell r="P1223" t="str">
            <v>应付</v>
          </cell>
          <cell r="Q1223" t="str">
            <v>元</v>
          </cell>
        </row>
        <row r="1224">
          <cell r="P1224" t="str">
            <v>应付</v>
          </cell>
          <cell r="Q1224" t="str">
            <v>元</v>
          </cell>
        </row>
        <row r="1225">
          <cell r="P1225" t="str">
            <v>应付</v>
          </cell>
          <cell r="Q1225" t="str">
            <v>元</v>
          </cell>
        </row>
        <row r="1226">
          <cell r="P1226" t="str">
            <v>应付</v>
          </cell>
          <cell r="Q1226" t="str">
            <v>元</v>
          </cell>
        </row>
        <row r="1227">
          <cell r="P1227" t="str">
            <v>应付</v>
          </cell>
          <cell r="Q1227" t="str">
            <v>元</v>
          </cell>
        </row>
        <row r="1228">
          <cell r="P1228" t="str">
            <v>应付</v>
          </cell>
          <cell r="Q1228" t="str">
            <v>元</v>
          </cell>
        </row>
        <row r="1229">
          <cell r="P1229" t="str">
            <v>应付</v>
          </cell>
          <cell r="Q1229" t="str">
            <v>元</v>
          </cell>
        </row>
        <row r="1230">
          <cell r="P1230" t="str">
            <v>应付</v>
          </cell>
          <cell r="Q1230" t="str">
            <v>元</v>
          </cell>
        </row>
        <row r="1231">
          <cell r="P1231" t="str">
            <v>应付</v>
          </cell>
          <cell r="Q1231" t="str">
            <v>元</v>
          </cell>
        </row>
        <row r="1232">
          <cell r="P1232" t="str">
            <v>应付</v>
          </cell>
          <cell r="Q1232" t="str">
            <v>元</v>
          </cell>
        </row>
        <row r="1233">
          <cell r="P1233" t="str">
            <v>应付</v>
          </cell>
          <cell r="Q1233" t="str">
            <v>元</v>
          </cell>
        </row>
        <row r="1234">
          <cell r="P1234" t="str">
            <v>应付</v>
          </cell>
          <cell r="Q1234" t="str">
            <v>元</v>
          </cell>
        </row>
        <row r="1235">
          <cell r="P1235" t="str">
            <v>应付</v>
          </cell>
          <cell r="Q1235" t="str">
            <v>元</v>
          </cell>
        </row>
        <row r="1236">
          <cell r="P1236" t="str">
            <v>应付</v>
          </cell>
          <cell r="Q1236" t="str">
            <v>元</v>
          </cell>
        </row>
        <row r="1237">
          <cell r="P1237" t="str">
            <v>应付</v>
          </cell>
          <cell r="Q1237" t="str">
            <v>元</v>
          </cell>
        </row>
        <row r="1238">
          <cell r="P1238" t="str">
            <v>应付</v>
          </cell>
          <cell r="Q1238" t="str">
            <v>元</v>
          </cell>
        </row>
        <row r="1239">
          <cell r="P1239" t="str">
            <v>应付</v>
          </cell>
          <cell r="Q1239" t="str">
            <v>元</v>
          </cell>
        </row>
        <row r="1240">
          <cell r="P1240" t="str">
            <v>应付</v>
          </cell>
          <cell r="Q1240" t="str">
            <v>元</v>
          </cell>
        </row>
        <row r="1241">
          <cell r="P1241" t="str">
            <v>应付</v>
          </cell>
          <cell r="Q1241" t="str">
            <v>元</v>
          </cell>
        </row>
        <row r="1242">
          <cell r="P1242" t="str">
            <v>应付</v>
          </cell>
          <cell r="Q1242" t="str">
            <v>元</v>
          </cell>
        </row>
        <row r="1243">
          <cell r="P1243" t="str">
            <v>应付</v>
          </cell>
          <cell r="Q1243" t="str">
            <v>元</v>
          </cell>
        </row>
        <row r="1244">
          <cell r="P1244" t="str">
            <v>应付</v>
          </cell>
          <cell r="Q1244" t="str">
            <v>元</v>
          </cell>
        </row>
        <row r="1245">
          <cell r="P1245" t="str">
            <v>应付</v>
          </cell>
          <cell r="Q1245" t="str">
            <v>元</v>
          </cell>
        </row>
        <row r="1246">
          <cell r="P1246" t="str">
            <v>应付</v>
          </cell>
          <cell r="Q1246" t="str">
            <v>元</v>
          </cell>
        </row>
        <row r="1247">
          <cell r="P1247" t="str">
            <v>应付</v>
          </cell>
          <cell r="Q1247" t="str">
            <v>元</v>
          </cell>
        </row>
        <row r="1248">
          <cell r="P1248" t="str">
            <v>应付</v>
          </cell>
          <cell r="Q1248" t="str">
            <v>元</v>
          </cell>
        </row>
        <row r="1249">
          <cell r="P1249" t="str">
            <v>应付</v>
          </cell>
          <cell r="Q1249" t="str">
            <v>元</v>
          </cell>
        </row>
        <row r="1250">
          <cell r="P1250" t="str">
            <v>应付</v>
          </cell>
          <cell r="Q1250" t="str">
            <v>元</v>
          </cell>
        </row>
        <row r="1251">
          <cell r="P1251" t="str">
            <v>应付</v>
          </cell>
          <cell r="Q1251" t="str">
            <v>元</v>
          </cell>
        </row>
        <row r="1252">
          <cell r="P1252" t="str">
            <v>应付</v>
          </cell>
          <cell r="Q1252" t="str">
            <v>元</v>
          </cell>
        </row>
        <row r="1253">
          <cell r="P1253" t="str">
            <v>应付</v>
          </cell>
          <cell r="Q1253" t="str">
            <v>元</v>
          </cell>
        </row>
        <row r="1254">
          <cell r="P1254" t="str">
            <v>应付</v>
          </cell>
          <cell r="Q1254" t="str">
            <v>元</v>
          </cell>
        </row>
        <row r="1255">
          <cell r="P1255" t="str">
            <v>应付</v>
          </cell>
          <cell r="Q1255" t="str">
            <v>元</v>
          </cell>
        </row>
        <row r="1256">
          <cell r="P1256" t="str">
            <v>应付</v>
          </cell>
          <cell r="Q1256" t="str">
            <v>元</v>
          </cell>
        </row>
        <row r="1257">
          <cell r="P1257" t="str">
            <v>应付</v>
          </cell>
          <cell r="Q1257" t="str">
            <v>元</v>
          </cell>
        </row>
        <row r="1258">
          <cell r="P1258" t="str">
            <v>应付</v>
          </cell>
          <cell r="Q1258" t="str">
            <v>元</v>
          </cell>
        </row>
        <row r="1259">
          <cell r="P1259" t="str">
            <v>应付</v>
          </cell>
          <cell r="Q1259" t="str">
            <v>元</v>
          </cell>
        </row>
        <row r="1260">
          <cell r="P1260" t="str">
            <v>应付</v>
          </cell>
          <cell r="Q1260" t="str">
            <v>元</v>
          </cell>
        </row>
        <row r="1261">
          <cell r="P1261" t="str">
            <v>应付</v>
          </cell>
          <cell r="Q1261" t="str">
            <v>元</v>
          </cell>
        </row>
        <row r="1262">
          <cell r="P1262" t="str">
            <v>应付</v>
          </cell>
          <cell r="Q1262" t="str">
            <v>元</v>
          </cell>
        </row>
        <row r="1263">
          <cell r="P1263" t="str">
            <v>应付</v>
          </cell>
          <cell r="Q1263" t="str">
            <v>元</v>
          </cell>
        </row>
        <row r="1264">
          <cell r="P1264" t="str">
            <v>应付</v>
          </cell>
          <cell r="Q1264" t="str">
            <v>元</v>
          </cell>
        </row>
        <row r="1265">
          <cell r="P1265" t="str">
            <v>应付</v>
          </cell>
          <cell r="Q1265" t="str">
            <v>元</v>
          </cell>
        </row>
        <row r="1266">
          <cell r="P1266" t="str">
            <v>应付</v>
          </cell>
          <cell r="Q1266" t="str">
            <v>元</v>
          </cell>
        </row>
        <row r="1267">
          <cell r="P1267" t="str">
            <v>应付</v>
          </cell>
          <cell r="Q1267" t="str">
            <v>元</v>
          </cell>
        </row>
        <row r="1268">
          <cell r="P1268" t="str">
            <v>应付</v>
          </cell>
          <cell r="Q1268" t="str">
            <v>元</v>
          </cell>
        </row>
        <row r="1269">
          <cell r="P1269" t="str">
            <v>应付</v>
          </cell>
          <cell r="Q1269" t="str">
            <v>元</v>
          </cell>
        </row>
        <row r="1270">
          <cell r="P1270" t="str">
            <v>应付</v>
          </cell>
          <cell r="Q1270" t="str">
            <v>元</v>
          </cell>
        </row>
        <row r="1271">
          <cell r="P1271" t="str">
            <v>应付</v>
          </cell>
          <cell r="Q1271" t="str">
            <v>元</v>
          </cell>
        </row>
        <row r="1272">
          <cell r="P1272" t="str">
            <v>应付</v>
          </cell>
          <cell r="Q1272" t="str">
            <v>元</v>
          </cell>
        </row>
        <row r="1273">
          <cell r="P1273" t="str">
            <v>应付</v>
          </cell>
          <cell r="Q1273" t="str">
            <v>元</v>
          </cell>
        </row>
        <row r="1274">
          <cell r="P1274" t="str">
            <v>应付</v>
          </cell>
          <cell r="Q1274" t="str">
            <v>元</v>
          </cell>
        </row>
        <row r="1275">
          <cell r="P1275" t="str">
            <v>应付</v>
          </cell>
          <cell r="Q1275" t="str">
            <v>元</v>
          </cell>
        </row>
        <row r="1276">
          <cell r="P1276" t="str">
            <v>应付</v>
          </cell>
          <cell r="Q1276" t="str">
            <v>元</v>
          </cell>
        </row>
        <row r="1277">
          <cell r="P1277" t="str">
            <v>应付</v>
          </cell>
          <cell r="Q1277" t="str">
            <v>元</v>
          </cell>
        </row>
        <row r="1278">
          <cell r="P1278" t="str">
            <v>应付</v>
          </cell>
          <cell r="Q1278" t="str">
            <v>元</v>
          </cell>
        </row>
        <row r="1279">
          <cell r="P1279" t="str">
            <v>应付</v>
          </cell>
          <cell r="Q1279" t="str">
            <v>元</v>
          </cell>
        </row>
        <row r="1280">
          <cell r="P1280" t="str">
            <v>应付</v>
          </cell>
          <cell r="Q1280" t="str">
            <v>元</v>
          </cell>
        </row>
        <row r="1281">
          <cell r="P1281" t="str">
            <v>应付</v>
          </cell>
          <cell r="Q1281" t="str">
            <v>元</v>
          </cell>
        </row>
        <row r="1282">
          <cell r="P1282" t="str">
            <v>应付</v>
          </cell>
          <cell r="Q1282" t="str">
            <v>元</v>
          </cell>
        </row>
        <row r="1283">
          <cell r="P1283" t="str">
            <v>应付</v>
          </cell>
          <cell r="Q1283" t="str">
            <v>元</v>
          </cell>
        </row>
        <row r="1284">
          <cell r="P1284" t="str">
            <v>应付</v>
          </cell>
          <cell r="Q1284" t="str">
            <v>元</v>
          </cell>
        </row>
        <row r="1285">
          <cell r="P1285" t="str">
            <v>应付</v>
          </cell>
          <cell r="Q1285" t="str">
            <v>元</v>
          </cell>
        </row>
        <row r="1286">
          <cell r="P1286" t="str">
            <v>应付</v>
          </cell>
          <cell r="Q1286" t="str">
            <v>元</v>
          </cell>
        </row>
        <row r="1287">
          <cell r="P1287" t="str">
            <v>应付</v>
          </cell>
          <cell r="Q1287" t="str">
            <v>元</v>
          </cell>
        </row>
        <row r="1288">
          <cell r="P1288" t="str">
            <v>应付</v>
          </cell>
          <cell r="Q1288" t="str">
            <v>元</v>
          </cell>
        </row>
        <row r="1289">
          <cell r="P1289" t="str">
            <v>应付</v>
          </cell>
          <cell r="Q1289" t="str">
            <v>元</v>
          </cell>
        </row>
        <row r="1290">
          <cell r="P1290" t="str">
            <v>应付</v>
          </cell>
          <cell r="Q1290" t="str">
            <v>元</v>
          </cell>
        </row>
        <row r="1291">
          <cell r="P1291" t="str">
            <v>应付</v>
          </cell>
          <cell r="Q1291" t="str">
            <v>元</v>
          </cell>
        </row>
        <row r="1292">
          <cell r="P1292" t="str">
            <v>应付</v>
          </cell>
          <cell r="Q1292" t="str">
            <v>元</v>
          </cell>
        </row>
        <row r="1293">
          <cell r="P1293" t="str">
            <v>应付</v>
          </cell>
          <cell r="Q1293" t="str">
            <v>元</v>
          </cell>
        </row>
        <row r="1294">
          <cell r="P1294" t="str">
            <v>应付</v>
          </cell>
          <cell r="Q1294" t="str">
            <v>元</v>
          </cell>
        </row>
        <row r="1295">
          <cell r="P1295" t="str">
            <v>应付</v>
          </cell>
          <cell r="Q1295" t="str">
            <v>元</v>
          </cell>
        </row>
        <row r="1296">
          <cell r="P1296" t="str">
            <v>应付</v>
          </cell>
          <cell r="Q1296" t="str">
            <v>元</v>
          </cell>
        </row>
        <row r="1297">
          <cell r="P1297" t="str">
            <v>应付</v>
          </cell>
          <cell r="Q1297" t="str">
            <v>元</v>
          </cell>
        </row>
        <row r="1298">
          <cell r="P1298" t="str">
            <v>应付</v>
          </cell>
          <cell r="Q1298" t="str">
            <v>元</v>
          </cell>
        </row>
        <row r="1299">
          <cell r="P1299" t="str">
            <v>应付</v>
          </cell>
          <cell r="Q1299" t="str">
            <v>元</v>
          </cell>
        </row>
        <row r="1300">
          <cell r="P1300" t="str">
            <v>应付</v>
          </cell>
          <cell r="Q1300" t="str">
            <v>元</v>
          </cell>
        </row>
        <row r="1301">
          <cell r="P1301" t="str">
            <v>应付</v>
          </cell>
          <cell r="Q1301" t="str">
            <v>元</v>
          </cell>
        </row>
        <row r="1302">
          <cell r="P1302" t="str">
            <v>应付</v>
          </cell>
          <cell r="Q1302" t="str">
            <v>元</v>
          </cell>
        </row>
        <row r="1303">
          <cell r="P1303" t="str">
            <v>应付</v>
          </cell>
          <cell r="Q1303" t="str">
            <v>元</v>
          </cell>
        </row>
        <row r="1304">
          <cell r="P1304" t="str">
            <v>应付</v>
          </cell>
          <cell r="Q1304" t="str">
            <v>元</v>
          </cell>
        </row>
        <row r="1305">
          <cell r="P1305" t="str">
            <v>应付</v>
          </cell>
          <cell r="Q1305" t="str">
            <v>元</v>
          </cell>
        </row>
        <row r="1306">
          <cell r="P1306" t="str">
            <v>应付</v>
          </cell>
          <cell r="Q1306" t="str">
            <v>元</v>
          </cell>
        </row>
        <row r="1307">
          <cell r="P1307" t="str">
            <v>应付</v>
          </cell>
          <cell r="Q1307" t="str">
            <v>元</v>
          </cell>
        </row>
        <row r="1308">
          <cell r="P1308" t="str">
            <v>应付</v>
          </cell>
          <cell r="Q1308" t="str">
            <v>元</v>
          </cell>
        </row>
        <row r="1309">
          <cell r="P1309" t="str">
            <v>应付</v>
          </cell>
          <cell r="Q1309" t="str">
            <v>元</v>
          </cell>
        </row>
        <row r="1310">
          <cell r="P1310" t="str">
            <v>应付</v>
          </cell>
          <cell r="Q1310" t="str">
            <v>元</v>
          </cell>
        </row>
        <row r="1311">
          <cell r="P1311" t="str">
            <v>应付</v>
          </cell>
          <cell r="Q1311" t="str">
            <v>元</v>
          </cell>
        </row>
        <row r="1312">
          <cell r="P1312" t="str">
            <v>应付</v>
          </cell>
          <cell r="Q1312" t="str">
            <v>元</v>
          </cell>
        </row>
        <row r="1313">
          <cell r="P1313" t="str">
            <v>应付</v>
          </cell>
          <cell r="Q1313" t="str">
            <v>元</v>
          </cell>
        </row>
        <row r="1314">
          <cell r="P1314" t="str">
            <v>应付</v>
          </cell>
          <cell r="Q1314" t="str">
            <v>元</v>
          </cell>
        </row>
        <row r="1315">
          <cell r="P1315" t="str">
            <v>应付</v>
          </cell>
          <cell r="Q1315" t="str">
            <v>元</v>
          </cell>
        </row>
        <row r="1316">
          <cell r="P1316" t="str">
            <v>应付</v>
          </cell>
          <cell r="Q1316" t="str">
            <v>元</v>
          </cell>
        </row>
        <row r="1317">
          <cell r="P1317" t="str">
            <v>应付</v>
          </cell>
          <cell r="Q1317" t="str">
            <v>元</v>
          </cell>
        </row>
        <row r="1318">
          <cell r="P1318" t="str">
            <v>应付</v>
          </cell>
          <cell r="Q1318" t="str">
            <v>元</v>
          </cell>
        </row>
        <row r="1319">
          <cell r="P1319" t="str">
            <v>应付</v>
          </cell>
          <cell r="Q1319" t="str">
            <v>元</v>
          </cell>
        </row>
        <row r="1320">
          <cell r="P1320" t="str">
            <v>应付</v>
          </cell>
          <cell r="Q1320" t="str">
            <v>元</v>
          </cell>
        </row>
        <row r="1321">
          <cell r="P1321" t="str">
            <v>应付</v>
          </cell>
          <cell r="Q1321" t="str">
            <v>元</v>
          </cell>
        </row>
        <row r="1322">
          <cell r="P1322" t="str">
            <v>应付</v>
          </cell>
          <cell r="Q1322" t="str">
            <v>元</v>
          </cell>
        </row>
        <row r="1323">
          <cell r="P1323" t="str">
            <v>应付</v>
          </cell>
          <cell r="Q1323" t="str">
            <v>元</v>
          </cell>
        </row>
        <row r="1324">
          <cell r="P1324" t="str">
            <v>应付</v>
          </cell>
          <cell r="Q1324" t="str">
            <v>元</v>
          </cell>
        </row>
        <row r="1325">
          <cell r="P1325" t="str">
            <v>应付</v>
          </cell>
          <cell r="Q1325" t="str">
            <v>元</v>
          </cell>
        </row>
        <row r="1326">
          <cell r="P1326" t="str">
            <v>应付</v>
          </cell>
          <cell r="Q1326" t="str">
            <v>元</v>
          </cell>
        </row>
        <row r="1327">
          <cell r="P1327" t="str">
            <v>应付</v>
          </cell>
          <cell r="Q1327" t="str">
            <v>元</v>
          </cell>
        </row>
        <row r="1328">
          <cell r="P1328" t="str">
            <v>应付</v>
          </cell>
          <cell r="Q1328" t="str">
            <v>元</v>
          </cell>
        </row>
        <row r="1329">
          <cell r="P1329" t="str">
            <v>应付</v>
          </cell>
          <cell r="Q1329" t="str">
            <v>元</v>
          </cell>
        </row>
        <row r="1330">
          <cell r="P1330" t="str">
            <v>应付</v>
          </cell>
          <cell r="Q1330" t="str">
            <v>元</v>
          </cell>
        </row>
        <row r="1331">
          <cell r="P1331" t="str">
            <v>应付</v>
          </cell>
          <cell r="Q1331" t="str">
            <v>元</v>
          </cell>
        </row>
        <row r="1332">
          <cell r="P1332" t="str">
            <v>应付</v>
          </cell>
          <cell r="Q1332" t="str">
            <v>元</v>
          </cell>
        </row>
        <row r="1333">
          <cell r="P1333" t="str">
            <v>应付</v>
          </cell>
          <cell r="Q1333" t="str">
            <v>元</v>
          </cell>
        </row>
        <row r="1334">
          <cell r="P1334" t="str">
            <v>应付</v>
          </cell>
          <cell r="Q1334" t="str">
            <v>元</v>
          </cell>
        </row>
        <row r="1335">
          <cell r="P1335" t="str">
            <v>应付</v>
          </cell>
          <cell r="Q1335" t="str">
            <v>元</v>
          </cell>
        </row>
        <row r="1336">
          <cell r="P1336" t="str">
            <v>应付</v>
          </cell>
          <cell r="Q1336" t="str">
            <v>元</v>
          </cell>
        </row>
        <row r="1337">
          <cell r="P1337" t="str">
            <v>应付</v>
          </cell>
          <cell r="Q1337" t="str">
            <v>元</v>
          </cell>
        </row>
        <row r="1338">
          <cell r="P1338" t="str">
            <v>应付</v>
          </cell>
          <cell r="Q1338" t="str">
            <v>元</v>
          </cell>
        </row>
        <row r="1339">
          <cell r="P1339" t="str">
            <v>应付</v>
          </cell>
          <cell r="Q1339" t="str">
            <v>元</v>
          </cell>
        </row>
        <row r="1340">
          <cell r="P1340" t="str">
            <v>应付</v>
          </cell>
          <cell r="Q1340" t="str">
            <v>元</v>
          </cell>
        </row>
        <row r="1341">
          <cell r="P1341" t="str">
            <v>应付</v>
          </cell>
          <cell r="Q1341" t="str">
            <v>元</v>
          </cell>
        </row>
        <row r="1342">
          <cell r="P1342" t="str">
            <v>应付</v>
          </cell>
          <cell r="Q1342" t="str">
            <v>元</v>
          </cell>
        </row>
        <row r="1343">
          <cell r="P1343" t="str">
            <v>应付</v>
          </cell>
          <cell r="Q1343" t="str">
            <v>元</v>
          </cell>
        </row>
        <row r="1344">
          <cell r="P1344" t="str">
            <v>应付</v>
          </cell>
          <cell r="Q1344" t="str">
            <v>元</v>
          </cell>
        </row>
        <row r="1345">
          <cell r="P1345" t="str">
            <v>应付</v>
          </cell>
          <cell r="Q1345" t="str">
            <v>元</v>
          </cell>
        </row>
        <row r="1346">
          <cell r="P1346" t="str">
            <v>应付</v>
          </cell>
          <cell r="Q1346" t="str">
            <v>元</v>
          </cell>
        </row>
        <row r="1347">
          <cell r="P1347" t="str">
            <v>应付</v>
          </cell>
          <cell r="Q1347" t="str">
            <v>元</v>
          </cell>
        </row>
        <row r="1348">
          <cell r="P1348" t="str">
            <v>应付</v>
          </cell>
          <cell r="Q1348" t="str">
            <v>元</v>
          </cell>
        </row>
        <row r="1349">
          <cell r="P1349" t="str">
            <v>应付</v>
          </cell>
          <cell r="Q1349" t="str">
            <v>元</v>
          </cell>
        </row>
        <row r="1350">
          <cell r="P1350" t="str">
            <v>应付</v>
          </cell>
          <cell r="Q1350" t="str">
            <v>元</v>
          </cell>
        </row>
        <row r="1351">
          <cell r="P1351" t="str">
            <v>应付</v>
          </cell>
          <cell r="Q1351" t="str">
            <v>元</v>
          </cell>
        </row>
        <row r="1352">
          <cell r="P1352" t="str">
            <v>应付</v>
          </cell>
          <cell r="Q1352" t="str">
            <v>元</v>
          </cell>
        </row>
        <row r="1353">
          <cell r="P1353" t="str">
            <v>应付</v>
          </cell>
          <cell r="Q1353" t="str">
            <v>元</v>
          </cell>
        </row>
        <row r="1354">
          <cell r="P1354" t="str">
            <v>应付</v>
          </cell>
          <cell r="Q1354" t="str">
            <v>元</v>
          </cell>
        </row>
        <row r="1355">
          <cell r="P1355" t="str">
            <v>应付</v>
          </cell>
          <cell r="Q1355" t="str">
            <v>元</v>
          </cell>
        </row>
        <row r="1356">
          <cell r="P1356" t="str">
            <v>应付</v>
          </cell>
          <cell r="Q1356" t="str">
            <v>元</v>
          </cell>
        </row>
        <row r="1357">
          <cell r="P1357" t="str">
            <v>应付</v>
          </cell>
          <cell r="Q1357" t="str">
            <v>元</v>
          </cell>
        </row>
        <row r="1358">
          <cell r="P1358" t="str">
            <v>应付</v>
          </cell>
          <cell r="Q1358" t="str">
            <v>元</v>
          </cell>
        </row>
        <row r="1359">
          <cell r="P1359" t="str">
            <v>应付</v>
          </cell>
          <cell r="Q1359" t="str">
            <v>元</v>
          </cell>
        </row>
        <row r="1360">
          <cell r="P1360" t="str">
            <v>应付</v>
          </cell>
          <cell r="Q1360" t="str">
            <v>元</v>
          </cell>
        </row>
        <row r="1361">
          <cell r="P1361" t="str">
            <v>应付</v>
          </cell>
          <cell r="Q1361" t="str">
            <v>元</v>
          </cell>
        </row>
        <row r="1362">
          <cell r="P1362" t="str">
            <v>应付</v>
          </cell>
          <cell r="Q1362" t="str">
            <v>元</v>
          </cell>
        </row>
        <row r="1363">
          <cell r="P1363" t="str">
            <v>应付</v>
          </cell>
          <cell r="Q1363" t="str">
            <v>元</v>
          </cell>
        </row>
        <row r="1364">
          <cell r="P1364" t="str">
            <v>应付</v>
          </cell>
          <cell r="Q1364" t="str">
            <v>元</v>
          </cell>
        </row>
        <row r="1365">
          <cell r="P1365" t="str">
            <v>应付</v>
          </cell>
          <cell r="Q1365" t="str">
            <v>元</v>
          </cell>
        </row>
        <row r="1366">
          <cell r="P1366" t="str">
            <v>应付</v>
          </cell>
          <cell r="Q1366" t="str">
            <v>元</v>
          </cell>
        </row>
        <row r="1367">
          <cell r="P1367" t="str">
            <v>应付</v>
          </cell>
          <cell r="Q1367" t="str">
            <v>元</v>
          </cell>
        </row>
        <row r="1368">
          <cell r="P1368" t="str">
            <v>应付</v>
          </cell>
          <cell r="Q1368" t="str">
            <v>元</v>
          </cell>
        </row>
        <row r="1369">
          <cell r="P1369" t="str">
            <v>应付</v>
          </cell>
          <cell r="Q1369" t="str">
            <v>元</v>
          </cell>
        </row>
        <row r="1370">
          <cell r="P1370" t="str">
            <v>应付</v>
          </cell>
          <cell r="Q1370" t="str">
            <v>元</v>
          </cell>
        </row>
        <row r="1371">
          <cell r="P1371" t="str">
            <v>应付</v>
          </cell>
          <cell r="Q1371" t="str">
            <v>元</v>
          </cell>
        </row>
        <row r="1372">
          <cell r="P1372" t="str">
            <v>应付</v>
          </cell>
          <cell r="Q1372" t="str">
            <v>元</v>
          </cell>
        </row>
        <row r="1373">
          <cell r="P1373" t="str">
            <v>应付</v>
          </cell>
          <cell r="Q1373" t="str">
            <v>元</v>
          </cell>
        </row>
        <row r="1374">
          <cell r="P1374" t="str">
            <v>应付</v>
          </cell>
          <cell r="Q1374" t="str">
            <v>元</v>
          </cell>
        </row>
        <row r="1375">
          <cell r="P1375" t="str">
            <v>应付</v>
          </cell>
          <cell r="Q1375" t="str">
            <v>元</v>
          </cell>
        </row>
        <row r="1376">
          <cell r="P1376" t="str">
            <v>应付</v>
          </cell>
          <cell r="Q1376" t="str">
            <v>元</v>
          </cell>
        </row>
        <row r="1377">
          <cell r="P1377" t="str">
            <v>应付</v>
          </cell>
          <cell r="Q1377" t="str">
            <v>元</v>
          </cell>
        </row>
        <row r="1378">
          <cell r="P1378" t="str">
            <v>应付</v>
          </cell>
          <cell r="Q1378" t="str">
            <v>元</v>
          </cell>
        </row>
        <row r="1379">
          <cell r="P1379" t="str">
            <v>应付</v>
          </cell>
          <cell r="Q1379" t="str">
            <v>元</v>
          </cell>
        </row>
        <row r="1380">
          <cell r="P1380" t="str">
            <v>应付</v>
          </cell>
          <cell r="Q1380" t="str">
            <v>元</v>
          </cell>
        </row>
        <row r="1381">
          <cell r="P1381" t="str">
            <v>应付</v>
          </cell>
          <cell r="Q1381" t="str">
            <v>元</v>
          </cell>
        </row>
        <row r="1382">
          <cell r="P1382" t="str">
            <v>应付</v>
          </cell>
          <cell r="Q1382" t="str">
            <v>元</v>
          </cell>
        </row>
        <row r="1383">
          <cell r="P1383" t="str">
            <v>应付</v>
          </cell>
          <cell r="Q1383" t="str">
            <v>元</v>
          </cell>
        </row>
        <row r="1384">
          <cell r="P1384" t="str">
            <v>应付</v>
          </cell>
          <cell r="Q1384" t="str">
            <v>元</v>
          </cell>
        </row>
        <row r="1385">
          <cell r="P1385" t="str">
            <v>应付</v>
          </cell>
          <cell r="Q1385" t="str">
            <v>元</v>
          </cell>
        </row>
        <row r="1386">
          <cell r="P1386" t="str">
            <v>应付</v>
          </cell>
          <cell r="Q1386" t="str">
            <v>元</v>
          </cell>
        </row>
        <row r="1387">
          <cell r="P1387" t="str">
            <v>应付</v>
          </cell>
          <cell r="Q1387" t="str">
            <v>元</v>
          </cell>
        </row>
        <row r="1388">
          <cell r="P1388" t="str">
            <v>应付</v>
          </cell>
          <cell r="Q1388" t="str">
            <v>元</v>
          </cell>
        </row>
        <row r="1389">
          <cell r="P1389" t="str">
            <v>应付</v>
          </cell>
          <cell r="Q1389" t="str">
            <v>元</v>
          </cell>
        </row>
        <row r="1390">
          <cell r="P1390" t="str">
            <v>应付</v>
          </cell>
          <cell r="Q1390" t="str">
            <v>元</v>
          </cell>
        </row>
        <row r="1391">
          <cell r="P1391" t="str">
            <v>应付</v>
          </cell>
          <cell r="Q1391" t="str">
            <v>元</v>
          </cell>
        </row>
        <row r="1392">
          <cell r="P1392" t="str">
            <v>应付</v>
          </cell>
          <cell r="Q1392" t="str">
            <v>元</v>
          </cell>
        </row>
        <row r="1393">
          <cell r="P1393" t="str">
            <v>应付</v>
          </cell>
          <cell r="Q1393" t="str">
            <v>元</v>
          </cell>
        </row>
        <row r="1394">
          <cell r="P1394" t="str">
            <v>应付</v>
          </cell>
          <cell r="Q1394" t="str">
            <v>元</v>
          </cell>
        </row>
        <row r="1395">
          <cell r="P1395" t="str">
            <v>应付</v>
          </cell>
          <cell r="Q1395" t="str">
            <v>元</v>
          </cell>
        </row>
        <row r="1396">
          <cell r="P1396" t="str">
            <v>应付</v>
          </cell>
          <cell r="Q1396" t="str">
            <v>元</v>
          </cell>
        </row>
        <row r="1397">
          <cell r="P1397" t="str">
            <v>应付</v>
          </cell>
          <cell r="Q1397" t="str">
            <v>元</v>
          </cell>
        </row>
        <row r="1398">
          <cell r="P1398" t="str">
            <v>应付</v>
          </cell>
          <cell r="Q1398" t="str">
            <v>元</v>
          </cell>
        </row>
        <row r="1399">
          <cell r="P1399" t="str">
            <v>应付</v>
          </cell>
          <cell r="Q1399" t="str">
            <v>元</v>
          </cell>
        </row>
        <row r="1400">
          <cell r="P1400" t="str">
            <v>应付</v>
          </cell>
          <cell r="Q1400" t="str">
            <v>元</v>
          </cell>
        </row>
        <row r="1401">
          <cell r="P1401" t="str">
            <v>应付</v>
          </cell>
          <cell r="Q1401" t="str">
            <v>元</v>
          </cell>
        </row>
        <row r="1402">
          <cell r="P1402" t="str">
            <v>应付</v>
          </cell>
          <cell r="Q1402" t="str">
            <v>元</v>
          </cell>
        </row>
        <row r="1403">
          <cell r="P1403" t="str">
            <v>应付</v>
          </cell>
          <cell r="Q1403" t="str">
            <v>元</v>
          </cell>
        </row>
        <row r="1404">
          <cell r="P1404" t="str">
            <v>应付</v>
          </cell>
          <cell r="Q1404" t="str">
            <v>元</v>
          </cell>
        </row>
        <row r="1405">
          <cell r="P1405" t="str">
            <v>应付</v>
          </cell>
          <cell r="Q1405" t="str">
            <v>元</v>
          </cell>
        </row>
        <row r="1406">
          <cell r="P1406" t="str">
            <v>应付</v>
          </cell>
          <cell r="Q1406" t="str">
            <v>元</v>
          </cell>
        </row>
        <row r="1407">
          <cell r="P1407" t="str">
            <v>应付</v>
          </cell>
          <cell r="Q1407" t="str">
            <v>元</v>
          </cell>
        </row>
        <row r="1408">
          <cell r="P1408" t="str">
            <v>应付</v>
          </cell>
          <cell r="Q1408" t="str">
            <v>元</v>
          </cell>
        </row>
        <row r="1409">
          <cell r="P1409" t="str">
            <v>应付</v>
          </cell>
          <cell r="Q1409" t="str">
            <v>元</v>
          </cell>
        </row>
        <row r="1410">
          <cell r="P1410" t="str">
            <v>应付</v>
          </cell>
          <cell r="Q1410" t="str">
            <v>元</v>
          </cell>
        </row>
        <row r="1411">
          <cell r="P1411" t="str">
            <v>应付</v>
          </cell>
          <cell r="Q1411" t="str">
            <v>元</v>
          </cell>
        </row>
        <row r="1412">
          <cell r="P1412" t="str">
            <v>应付</v>
          </cell>
          <cell r="Q1412" t="str">
            <v>元</v>
          </cell>
        </row>
        <row r="1413">
          <cell r="P1413" t="str">
            <v>应付</v>
          </cell>
          <cell r="Q1413" t="str">
            <v>元</v>
          </cell>
        </row>
        <row r="1414">
          <cell r="P1414" t="str">
            <v>应付</v>
          </cell>
          <cell r="Q1414" t="str">
            <v>元</v>
          </cell>
        </row>
        <row r="1415">
          <cell r="P1415" t="str">
            <v>应付</v>
          </cell>
          <cell r="Q1415" t="str">
            <v>元</v>
          </cell>
        </row>
        <row r="1416">
          <cell r="P1416" t="str">
            <v>应付</v>
          </cell>
          <cell r="Q1416" t="str">
            <v>元</v>
          </cell>
        </row>
        <row r="1417">
          <cell r="P1417" t="str">
            <v>应付</v>
          </cell>
          <cell r="Q1417" t="str">
            <v>元</v>
          </cell>
        </row>
        <row r="1418">
          <cell r="P1418" t="str">
            <v>应付</v>
          </cell>
          <cell r="Q1418" t="str">
            <v>元</v>
          </cell>
        </row>
        <row r="1419">
          <cell r="P1419" t="str">
            <v>应付</v>
          </cell>
          <cell r="Q1419" t="str">
            <v>元</v>
          </cell>
        </row>
        <row r="1420">
          <cell r="P1420" t="str">
            <v>应付</v>
          </cell>
          <cell r="Q1420" t="str">
            <v>元</v>
          </cell>
        </row>
        <row r="1421">
          <cell r="P1421" t="str">
            <v>应付</v>
          </cell>
          <cell r="Q1421" t="str">
            <v>元</v>
          </cell>
        </row>
        <row r="1422">
          <cell r="P1422" t="str">
            <v>应付</v>
          </cell>
          <cell r="Q1422" t="str">
            <v>元</v>
          </cell>
        </row>
        <row r="1423">
          <cell r="P1423" t="str">
            <v>应付</v>
          </cell>
          <cell r="Q1423" t="str">
            <v>元</v>
          </cell>
        </row>
        <row r="1424">
          <cell r="P1424" t="str">
            <v>应付</v>
          </cell>
          <cell r="Q1424" t="str">
            <v>元</v>
          </cell>
        </row>
        <row r="1425">
          <cell r="P1425" t="str">
            <v>应付</v>
          </cell>
          <cell r="Q1425" t="str">
            <v>元</v>
          </cell>
        </row>
        <row r="1426">
          <cell r="P1426" t="str">
            <v>应付</v>
          </cell>
          <cell r="Q1426" t="str">
            <v>元</v>
          </cell>
        </row>
        <row r="1427">
          <cell r="P1427" t="str">
            <v>应付</v>
          </cell>
          <cell r="Q1427" t="str">
            <v>元</v>
          </cell>
        </row>
        <row r="1428">
          <cell r="P1428" t="str">
            <v>应付</v>
          </cell>
          <cell r="Q1428" t="str">
            <v>元</v>
          </cell>
        </row>
        <row r="1429">
          <cell r="P1429" t="str">
            <v>应付</v>
          </cell>
          <cell r="Q1429" t="str">
            <v>元</v>
          </cell>
        </row>
        <row r="1430">
          <cell r="P1430" t="str">
            <v>应付</v>
          </cell>
          <cell r="Q1430" t="str">
            <v>元</v>
          </cell>
        </row>
        <row r="1431">
          <cell r="P1431" t="str">
            <v>应付</v>
          </cell>
          <cell r="Q1431" t="str">
            <v>元</v>
          </cell>
        </row>
        <row r="1432">
          <cell r="P1432" t="str">
            <v>应付</v>
          </cell>
          <cell r="Q1432" t="str">
            <v>元</v>
          </cell>
        </row>
        <row r="1433">
          <cell r="P1433" t="str">
            <v>应付</v>
          </cell>
          <cell r="Q1433" t="str">
            <v>元</v>
          </cell>
        </row>
        <row r="1434">
          <cell r="P1434" t="str">
            <v>应付</v>
          </cell>
          <cell r="Q1434" t="str">
            <v>元</v>
          </cell>
        </row>
        <row r="1435">
          <cell r="P1435" t="str">
            <v>应付</v>
          </cell>
          <cell r="Q1435" t="str">
            <v>元</v>
          </cell>
        </row>
        <row r="1436">
          <cell r="P1436" t="str">
            <v>应付</v>
          </cell>
          <cell r="Q1436" t="str">
            <v>元</v>
          </cell>
        </row>
        <row r="1437">
          <cell r="P1437" t="str">
            <v>应付</v>
          </cell>
          <cell r="Q1437" t="str">
            <v>元</v>
          </cell>
        </row>
        <row r="1438">
          <cell r="P1438" t="str">
            <v>应付</v>
          </cell>
          <cell r="Q1438" t="str">
            <v>元</v>
          </cell>
        </row>
        <row r="1439">
          <cell r="P1439" t="str">
            <v>应付</v>
          </cell>
          <cell r="Q1439" t="str">
            <v>元</v>
          </cell>
        </row>
        <row r="1440">
          <cell r="P1440" t="str">
            <v>应付</v>
          </cell>
          <cell r="Q1440" t="str">
            <v>元</v>
          </cell>
        </row>
        <row r="1441">
          <cell r="P1441" t="str">
            <v>应付</v>
          </cell>
          <cell r="Q1441" t="str">
            <v>元</v>
          </cell>
        </row>
        <row r="1442">
          <cell r="P1442" t="str">
            <v>应付</v>
          </cell>
          <cell r="Q1442" t="str">
            <v>元</v>
          </cell>
        </row>
        <row r="1443">
          <cell r="P1443" t="str">
            <v>应付</v>
          </cell>
          <cell r="Q1443" t="str">
            <v>元</v>
          </cell>
        </row>
        <row r="1444">
          <cell r="P1444" t="str">
            <v>应付</v>
          </cell>
          <cell r="Q1444" t="str">
            <v>元</v>
          </cell>
        </row>
        <row r="1445">
          <cell r="P1445" t="str">
            <v>应付</v>
          </cell>
          <cell r="Q1445" t="str">
            <v>元</v>
          </cell>
        </row>
        <row r="1446">
          <cell r="P1446" t="str">
            <v>应付</v>
          </cell>
          <cell r="Q1446" t="str">
            <v>元</v>
          </cell>
        </row>
        <row r="1447">
          <cell r="P1447" t="str">
            <v>应付</v>
          </cell>
          <cell r="Q1447" t="str">
            <v>元</v>
          </cell>
        </row>
        <row r="1448">
          <cell r="P1448" t="str">
            <v>应付</v>
          </cell>
          <cell r="Q1448" t="str">
            <v>元</v>
          </cell>
        </row>
        <row r="1449">
          <cell r="P1449" t="str">
            <v>应付</v>
          </cell>
          <cell r="Q1449" t="str">
            <v>元</v>
          </cell>
        </row>
        <row r="1450">
          <cell r="P1450" t="str">
            <v>应付</v>
          </cell>
          <cell r="Q1450" t="str">
            <v>元</v>
          </cell>
        </row>
        <row r="1451">
          <cell r="P1451" t="str">
            <v>应付</v>
          </cell>
          <cell r="Q1451" t="str">
            <v>元</v>
          </cell>
        </row>
        <row r="1452">
          <cell r="P1452" t="str">
            <v>应付</v>
          </cell>
          <cell r="Q1452" t="str">
            <v>元</v>
          </cell>
        </row>
        <row r="1453">
          <cell r="P1453" t="str">
            <v>应付</v>
          </cell>
          <cell r="Q1453" t="str">
            <v>元</v>
          </cell>
        </row>
        <row r="1454">
          <cell r="P1454" t="str">
            <v>应付</v>
          </cell>
          <cell r="Q1454" t="str">
            <v>元</v>
          </cell>
        </row>
        <row r="1455">
          <cell r="P1455" t="str">
            <v>应付</v>
          </cell>
          <cell r="Q1455" t="str">
            <v>元</v>
          </cell>
        </row>
        <row r="1456">
          <cell r="P1456" t="str">
            <v>应付</v>
          </cell>
          <cell r="Q1456" t="str">
            <v>元</v>
          </cell>
        </row>
        <row r="1457">
          <cell r="P1457" t="str">
            <v>应付</v>
          </cell>
          <cell r="Q1457" t="str">
            <v>元</v>
          </cell>
        </row>
        <row r="1458">
          <cell r="P1458" t="str">
            <v>应付</v>
          </cell>
          <cell r="Q1458" t="str">
            <v>元</v>
          </cell>
        </row>
        <row r="1459">
          <cell r="P1459" t="str">
            <v>应付</v>
          </cell>
          <cell r="Q1459" t="str">
            <v>元</v>
          </cell>
        </row>
        <row r="1460">
          <cell r="P1460" t="str">
            <v>应付</v>
          </cell>
          <cell r="Q1460" t="str">
            <v>元</v>
          </cell>
        </row>
        <row r="1461">
          <cell r="P1461" t="str">
            <v>应付</v>
          </cell>
          <cell r="Q1461" t="str">
            <v>元</v>
          </cell>
        </row>
        <row r="1462">
          <cell r="P1462" t="str">
            <v>应付</v>
          </cell>
          <cell r="Q1462" t="str">
            <v>元</v>
          </cell>
        </row>
        <row r="1463">
          <cell r="P1463" t="str">
            <v>应付</v>
          </cell>
          <cell r="Q1463" t="str">
            <v>元</v>
          </cell>
        </row>
        <row r="1464">
          <cell r="P1464" t="str">
            <v>应付</v>
          </cell>
          <cell r="Q1464" t="str">
            <v>元</v>
          </cell>
        </row>
        <row r="1465">
          <cell r="P1465" t="str">
            <v>应付</v>
          </cell>
          <cell r="Q1465" t="str">
            <v>元</v>
          </cell>
        </row>
        <row r="1466">
          <cell r="P1466" t="str">
            <v>应付</v>
          </cell>
          <cell r="Q1466" t="str">
            <v>元</v>
          </cell>
        </row>
        <row r="1467">
          <cell r="P1467" t="str">
            <v>应付</v>
          </cell>
          <cell r="Q1467" t="str">
            <v>元</v>
          </cell>
        </row>
        <row r="1468">
          <cell r="P1468" t="str">
            <v>应付</v>
          </cell>
          <cell r="Q1468" t="str">
            <v>元</v>
          </cell>
        </row>
        <row r="1469">
          <cell r="P1469" t="str">
            <v>应付</v>
          </cell>
          <cell r="Q1469" t="str">
            <v>元</v>
          </cell>
        </row>
        <row r="1470">
          <cell r="P1470" t="str">
            <v>应付</v>
          </cell>
          <cell r="Q1470" t="str">
            <v>元</v>
          </cell>
        </row>
        <row r="1471">
          <cell r="P1471" t="str">
            <v>应付</v>
          </cell>
          <cell r="Q1471" t="str">
            <v>元</v>
          </cell>
        </row>
        <row r="1472">
          <cell r="P1472" t="str">
            <v>应付</v>
          </cell>
          <cell r="Q1472" t="str">
            <v>元</v>
          </cell>
        </row>
        <row r="1473">
          <cell r="P1473" t="str">
            <v>应付</v>
          </cell>
          <cell r="Q1473" t="str">
            <v>元</v>
          </cell>
        </row>
        <row r="1474">
          <cell r="P1474" t="str">
            <v>应付</v>
          </cell>
          <cell r="Q1474" t="str">
            <v>元</v>
          </cell>
        </row>
        <row r="1475">
          <cell r="P1475" t="str">
            <v>应付</v>
          </cell>
          <cell r="Q1475" t="str">
            <v>元</v>
          </cell>
        </row>
        <row r="1476">
          <cell r="P1476" t="str">
            <v>应付</v>
          </cell>
          <cell r="Q1476" t="str">
            <v>元</v>
          </cell>
        </row>
        <row r="1477">
          <cell r="P1477" t="str">
            <v>应付</v>
          </cell>
          <cell r="Q1477" t="str">
            <v>元</v>
          </cell>
        </row>
        <row r="1478">
          <cell r="P1478" t="str">
            <v>应付</v>
          </cell>
          <cell r="Q1478" t="str">
            <v>元</v>
          </cell>
        </row>
        <row r="1479">
          <cell r="P1479" t="str">
            <v>应付</v>
          </cell>
          <cell r="Q1479" t="str">
            <v>元</v>
          </cell>
        </row>
        <row r="1480">
          <cell r="P1480" t="str">
            <v>应付</v>
          </cell>
          <cell r="Q1480" t="str">
            <v>元</v>
          </cell>
        </row>
        <row r="1481">
          <cell r="P1481" t="str">
            <v>应付</v>
          </cell>
          <cell r="Q1481" t="str">
            <v>元</v>
          </cell>
        </row>
        <row r="1482">
          <cell r="P1482" t="str">
            <v>应付</v>
          </cell>
          <cell r="Q1482" t="str">
            <v>元</v>
          </cell>
        </row>
        <row r="1483">
          <cell r="P1483" t="str">
            <v>应付</v>
          </cell>
          <cell r="Q1483" t="str">
            <v>元</v>
          </cell>
        </row>
        <row r="1484">
          <cell r="P1484" t="str">
            <v>应付</v>
          </cell>
          <cell r="Q1484" t="str">
            <v>元</v>
          </cell>
        </row>
        <row r="1485">
          <cell r="P1485" t="str">
            <v>应付</v>
          </cell>
          <cell r="Q1485" t="str">
            <v>元</v>
          </cell>
        </row>
        <row r="1486">
          <cell r="P1486" t="str">
            <v>应付</v>
          </cell>
          <cell r="Q1486" t="str">
            <v>元</v>
          </cell>
        </row>
        <row r="1487">
          <cell r="P1487" t="str">
            <v>应付</v>
          </cell>
          <cell r="Q1487" t="str">
            <v>元</v>
          </cell>
        </row>
        <row r="1488">
          <cell r="P1488" t="str">
            <v>应付</v>
          </cell>
          <cell r="Q1488" t="str">
            <v>元</v>
          </cell>
        </row>
        <row r="1489">
          <cell r="P1489" t="str">
            <v>应付</v>
          </cell>
          <cell r="Q1489" t="str">
            <v>元</v>
          </cell>
        </row>
        <row r="1490">
          <cell r="P1490" t="str">
            <v>应付</v>
          </cell>
          <cell r="Q1490" t="str">
            <v>元</v>
          </cell>
        </row>
        <row r="1491">
          <cell r="P1491" t="str">
            <v>应付</v>
          </cell>
          <cell r="Q1491" t="str">
            <v>元</v>
          </cell>
        </row>
        <row r="1492">
          <cell r="P1492" t="str">
            <v>应付</v>
          </cell>
          <cell r="Q1492" t="str">
            <v>元</v>
          </cell>
        </row>
        <row r="1493">
          <cell r="P1493" t="str">
            <v>应付</v>
          </cell>
          <cell r="Q1493" t="str">
            <v>元</v>
          </cell>
        </row>
        <row r="1494">
          <cell r="P1494" t="str">
            <v>应付</v>
          </cell>
          <cell r="Q1494" t="str">
            <v>元</v>
          </cell>
        </row>
        <row r="1495">
          <cell r="P1495" t="str">
            <v>应付</v>
          </cell>
          <cell r="Q1495" t="str">
            <v>元</v>
          </cell>
        </row>
        <row r="1496">
          <cell r="P1496" t="str">
            <v>应付</v>
          </cell>
          <cell r="Q1496" t="str">
            <v>元</v>
          </cell>
        </row>
        <row r="1497">
          <cell r="P1497" t="str">
            <v>应付</v>
          </cell>
          <cell r="Q1497" t="str">
            <v>元</v>
          </cell>
        </row>
        <row r="1498">
          <cell r="P1498" t="str">
            <v>应付</v>
          </cell>
          <cell r="Q1498" t="str">
            <v>元</v>
          </cell>
        </row>
        <row r="1499">
          <cell r="P1499" t="str">
            <v>应付</v>
          </cell>
          <cell r="Q1499" t="str">
            <v>元</v>
          </cell>
        </row>
        <row r="1500">
          <cell r="P1500" t="str">
            <v>应付</v>
          </cell>
          <cell r="Q1500" t="str">
            <v>元</v>
          </cell>
        </row>
        <row r="1501">
          <cell r="P1501" t="str">
            <v>应付</v>
          </cell>
          <cell r="Q1501" t="str">
            <v>元</v>
          </cell>
        </row>
        <row r="1502">
          <cell r="P1502" t="str">
            <v>应付</v>
          </cell>
          <cell r="Q1502" t="str">
            <v>元</v>
          </cell>
        </row>
        <row r="1503">
          <cell r="P1503" t="str">
            <v>应付</v>
          </cell>
          <cell r="Q1503" t="str">
            <v>元</v>
          </cell>
        </row>
        <row r="1504">
          <cell r="P1504" t="str">
            <v>应付</v>
          </cell>
          <cell r="Q1504" t="str">
            <v>元</v>
          </cell>
        </row>
        <row r="1505">
          <cell r="P1505" t="str">
            <v>应付</v>
          </cell>
          <cell r="Q1505" t="str">
            <v>元</v>
          </cell>
        </row>
        <row r="1506">
          <cell r="P1506" t="str">
            <v>应付</v>
          </cell>
          <cell r="Q1506" t="str">
            <v>元</v>
          </cell>
        </row>
        <row r="1507">
          <cell r="P1507" t="str">
            <v>应付</v>
          </cell>
          <cell r="Q1507" t="str">
            <v>元</v>
          </cell>
        </row>
        <row r="1508">
          <cell r="P1508" t="str">
            <v>应付</v>
          </cell>
          <cell r="Q1508" t="str">
            <v>元</v>
          </cell>
        </row>
        <row r="1509">
          <cell r="P1509" t="str">
            <v>应付</v>
          </cell>
          <cell r="Q1509" t="str">
            <v>元</v>
          </cell>
        </row>
        <row r="1510">
          <cell r="P1510" t="str">
            <v>应付</v>
          </cell>
          <cell r="Q1510" t="str">
            <v>元</v>
          </cell>
        </row>
        <row r="1511">
          <cell r="P1511" t="str">
            <v>应付</v>
          </cell>
          <cell r="Q1511" t="str">
            <v>元</v>
          </cell>
        </row>
        <row r="1512">
          <cell r="P1512" t="str">
            <v>应付</v>
          </cell>
          <cell r="Q1512" t="str">
            <v>元</v>
          </cell>
        </row>
        <row r="1513">
          <cell r="P1513" t="str">
            <v>应付</v>
          </cell>
          <cell r="Q1513" t="str">
            <v>元</v>
          </cell>
        </row>
        <row r="1514">
          <cell r="P1514" t="str">
            <v>应付</v>
          </cell>
          <cell r="Q1514" t="str">
            <v>元</v>
          </cell>
        </row>
        <row r="1515">
          <cell r="P1515" t="str">
            <v>应付</v>
          </cell>
          <cell r="Q1515" t="str">
            <v>元</v>
          </cell>
        </row>
        <row r="1516">
          <cell r="P1516" t="str">
            <v>应付</v>
          </cell>
          <cell r="Q1516" t="str">
            <v>元</v>
          </cell>
        </row>
        <row r="1517">
          <cell r="P1517" t="str">
            <v>应付</v>
          </cell>
          <cell r="Q1517" t="str">
            <v>元</v>
          </cell>
        </row>
        <row r="1518">
          <cell r="P1518" t="str">
            <v>应付</v>
          </cell>
          <cell r="Q1518" t="str">
            <v>元</v>
          </cell>
        </row>
        <row r="1519">
          <cell r="P1519" t="str">
            <v>应付</v>
          </cell>
          <cell r="Q1519" t="str">
            <v>元</v>
          </cell>
        </row>
        <row r="1520">
          <cell r="P1520" t="str">
            <v>应付</v>
          </cell>
          <cell r="Q1520" t="str">
            <v>元</v>
          </cell>
        </row>
        <row r="1521">
          <cell r="P1521" t="str">
            <v>应付</v>
          </cell>
          <cell r="Q1521" t="str">
            <v>元</v>
          </cell>
        </row>
        <row r="1522">
          <cell r="P1522" t="str">
            <v>应付</v>
          </cell>
          <cell r="Q1522" t="str">
            <v>元</v>
          </cell>
        </row>
        <row r="1523">
          <cell r="P1523" t="str">
            <v>应付</v>
          </cell>
          <cell r="Q1523" t="str">
            <v>元</v>
          </cell>
        </row>
        <row r="1524">
          <cell r="P1524" t="str">
            <v>应付</v>
          </cell>
          <cell r="Q1524" t="str">
            <v>元</v>
          </cell>
        </row>
        <row r="1525">
          <cell r="P1525" t="str">
            <v>应付</v>
          </cell>
          <cell r="Q1525" t="str">
            <v>元</v>
          </cell>
        </row>
        <row r="1526">
          <cell r="P1526" t="str">
            <v>应付</v>
          </cell>
          <cell r="Q1526" t="str">
            <v>元</v>
          </cell>
        </row>
        <row r="1527">
          <cell r="P1527" t="str">
            <v>应付</v>
          </cell>
          <cell r="Q1527" t="str">
            <v>元</v>
          </cell>
        </row>
        <row r="1528">
          <cell r="P1528" t="str">
            <v>应付</v>
          </cell>
          <cell r="Q1528" t="str">
            <v>元</v>
          </cell>
        </row>
        <row r="1529">
          <cell r="P1529" t="str">
            <v>应付</v>
          </cell>
          <cell r="Q1529" t="str">
            <v>元</v>
          </cell>
        </row>
        <row r="1530">
          <cell r="P1530" t="str">
            <v>应付</v>
          </cell>
          <cell r="Q1530" t="str">
            <v>元</v>
          </cell>
        </row>
        <row r="1531">
          <cell r="P1531" t="str">
            <v>应付</v>
          </cell>
          <cell r="Q1531" t="str">
            <v>元</v>
          </cell>
        </row>
        <row r="1532">
          <cell r="P1532" t="str">
            <v>应付</v>
          </cell>
          <cell r="Q1532" t="str">
            <v>元</v>
          </cell>
        </row>
        <row r="1533">
          <cell r="P1533" t="str">
            <v>应付</v>
          </cell>
          <cell r="Q1533" t="str">
            <v>元</v>
          </cell>
        </row>
        <row r="1534">
          <cell r="P1534" t="str">
            <v>应付</v>
          </cell>
          <cell r="Q1534" t="str">
            <v>元</v>
          </cell>
        </row>
        <row r="1535">
          <cell r="P1535" t="str">
            <v>应付</v>
          </cell>
          <cell r="Q1535" t="str">
            <v>元</v>
          </cell>
        </row>
        <row r="1536">
          <cell r="P1536" t="str">
            <v>应付</v>
          </cell>
          <cell r="Q1536" t="str">
            <v>元</v>
          </cell>
        </row>
        <row r="1537">
          <cell r="P1537" t="str">
            <v>应付</v>
          </cell>
          <cell r="Q1537" t="str">
            <v>元</v>
          </cell>
        </row>
        <row r="1538">
          <cell r="P1538" t="str">
            <v>应付</v>
          </cell>
          <cell r="Q1538" t="str">
            <v>元</v>
          </cell>
        </row>
        <row r="1539">
          <cell r="P1539" t="str">
            <v>应付</v>
          </cell>
          <cell r="Q1539" t="str">
            <v>元</v>
          </cell>
        </row>
        <row r="1540">
          <cell r="P1540" t="str">
            <v>应付</v>
          </cell>
          <cell r="Q1540" t="str">
            <v>元</v>
          </cell>
        </row>
        <row r="1541">
          <cell r="P1541" t="str">
            <v>应付</v>
          </cell>
          <cell r="Q1541" t="str">
            <v>元</v>
          </cell>
        </row>
        <row r="1542">
          <cell r="P1542" t="str">
            <v>应付</v>
          </cell>
          <cell r="Q1542" t="str">
            <v>元</v>
          </cell>
        </row>
        <row r="1543">
          <cell r="P1543" t="str">
            <v>应付</v>
          </cell>
          <cell r="Q1543" t="str">
            <v>元</v>
          </cell>
        </row>
        <row r="1544">
          <cell r="P1544" t="str">
            <v>应付</v>
          </cell>
          <cell r="Q1544" t="str">
            <v>元</v>
          </cell>
        </row>
        <row r="1545">
          <cell r="P1545" t="str">
            <v>应付</v>
          </cell>
          <cell r="Q1545" t="str">
            <v>元</v>
          </cell>
        </row>
        <row r="1546">
          <cell r="P1546" t="str">
            <v>应付</v>
          </cell>
          <cell r="Q1546" t="str">
            <v>元</v>
          </cell>
        </row>
        <row r="1547">
          <cell r="P1547" t="str">
            <v>应付</v>
          </cell>
          <cell r="Q1547" t="str">
            <v>元</v>
          </cell>
        </row>
        <row r="1548">
          <cell r="P1548" t="str">
            <v>应付</v>
          </cell>
          <cell r="Q1548" t="str">
            <v>元</v>
          </cell>
        </row>
        <row r="1549">
          <cell r="P1549" t="str">
            <v>应付</v>
          </cell>
          <cell r="Q1549" t="str">
            <v>元</v>
          </cell>
        </row>
        <row r="1550">
          <cell r="P1550" t="str">
            <v>应付</v>
          </cell>
          <cell r="Q1550" t="str">
            <v>元</v>
          </cell>
        </row>
        <row r="1551">
          <cell r="P1551" t="str">
            <v>应付</v>
          </cell>
          <cell r="Q1551" t="str">
            <v>元</v>
          </cell>
        </row>
        <row r="1552">
          <cell r="P1552" t="str">
            <v>应付</v>
          </cell>
          <cell r="Q1552" t="str">
            <v>元</v>
          </cell>
        </row>
        <row r="1553">
          <cell r="P1553" t="str">
            <v>应付</v>
          </cell>
          <cell r="Q1553" t="str">
            <v>元</v>
          </cell>
        </row>
        <row r="1554">
          <cell r="P1554" t="str">
            <v>应付</v>
          </cell>
          <cell r="Q1554" t="str">
            <v>元</v>
          </cell>
        </row>
        <row r="1555">
          <cell r="P1555" t="str">
            <v>应付</v>
          </cell>
          <cell r="Q1555" t="str">
            <v>元</v>
          </cell>
        </row>
        <row r="1556">
          <cell r="P1556" t="str">
            <v>应付</v>
          </cell>
          <cell r="Q1556" t="str">
            <v>元</v>
          </cell>
        </row>
        <row r="1557">
          <cell r="P1557" t="str">
            <v>应付</v>
          </cell>
          <cell r="Q1557" t="str">
            <v>元</v>
          </cell>
        </row>
        <row r="1558">
          <cell r="P1558" t="str">
            <v>应付</v>
          </cell>
          <cell r="Q1558" t="str">
            <v>元</v>
          </cell>
        </row>
        <row r="1559">
          <cell r="P1559" t="str">
            <v>应付</v>
          </cell>
          <cell r="Q1559" t="str">
            <v>元</v>
          </cell>
        </row>
        <row r="1560">
          <cell r="P1560" t="str">
            <v>应付</v>
          </cell>
          <cell r="Q1560" t="str">
            <v>元</v>
          </cell>
        </row>
        <row r="1561">
          <cell r="P1561" t="str">
            <v>应付</v>
          </cell>
          <cell r="Q1561" t="str">
            <v>元</v>
          </cell>
        </row>
        <row r="1562">
          <cell r="P1562" t="str">
            <v>应付</v>
          </cell>
          <cell r="Q1562" t="str">
            <v>元</v>
          </cell>
        </row>
        <row r="1563">
          <cell r="P1563" t="str">
            <v>应付</v>
          </cell>
          <cell r="Q1563" t="str">
            <v>元</v>
          </cell>
        </row>
        <row r="1564">
          <cell r="P1564" t="str">
            <v>应付</v>
          </cell>
          <cell r="Q1564" t="str">
            <v>元</v>
          </cell>
        </row>
        <row r="1565">
          <cell r="P1565" t="str">
            <v>应付</v>
          </cell>
          <cell r="Q1565" t="str">
            <v>元</v>
          </cell>
        </row>
        <row r="1566">
          <cell r="P1566" t="str">
            <v>应付</v>
          </cell>
          <cell r="Q1566" t="str">
            <v>元</v>
          </cell>
        </row>
        <row r="1567">
          <cell r="P1567" t="str">
            <v>应付</v>
          </cell>
          <cell r="Q1567" t="str">
            <v>元</v>
          </cell>
        </row>
        <row r="1568">
          <cell r="P1568" t="str">
            <v>应付</v>
          </cell>
          <cell r="Q1568" t="str">
            <v>元</v>
          </cell>
        </row>
        <row r="1569">
          <cell r="P1569" t="str">
            <v>应付</v>
          </cell>
          <cell r="Q1569" t="str">
            <v>元</v>
          </cell>
        </row>
        <row r="1570">
          <cell r="P1570" t="str">
            <v>应付</v>
          </cell>
          <cell r="Q1570" t="str">
            <v>元</v>
          </cell>
        </row>
        <row r="1571">
          <cell r="P1571" t="str">
            <v>应付</v>
          </cell>
          <cell r="Q1571" t="str">
            <v>元</v>
          </cell>
        </row>
        <row r="1572">
          <cell r="P1572" t="str">
            <v>应付</v>
          </cell>
          <cell r="Q1572" t="str">
            <v>元</v>
          </cell>
        </row>
        <row r="1573">
          <cell r="P1573" t="str">
            <v>应付</v>
          </cell>
          <cell r="Q1573" t="str">
            <v>元</v>
          </cell>
        </row>
        <row r="1574">
          <cell r="P1574" t="str">
            <v>应付</v>
          </cell>
          <cell r="Q1574" t="str">
            <v>元</v>
          </cell>
        </row>
        <row r="1575">
          <cell r="P1575" t="str">
            <v>应付</v>
          </cell>
          <cell r="Q1575" t="str">
            <v>元</v>
          </cell>
        </row>
        <row r="1576">
          <cell r="P1576" t="str">
            <v>应付</v>
          </cell>
          <cell r="Q1576" t="str">
            <v>元</v>
          </cell>
        </row>
        <row r="1577">
          <cell r="P1577" t="str">
            <v>应付</v>
          </cell>
          <cell r="Q1577" t="str">
            <v>元</v>
          </cell>
        </row>
        <row r="1578">
          <cell r="P1578" t="str">
            <v>应付</v>
          </cell>
          <cell r="Q1578" t="str">
            <v>元</v>
          </cell>
        </row>
        <row r="1579">
          <cell r="P1579" t="str">
            <v>应付</v>
          </cell>
          <cell r="Q1579" t="str">
            <v>元</v>
          </cell>
        </row>
        <row r="1580">
          <cell r="P1580" t="str">
            <v>应付</v>
          </cell>
          <cell r="Q1580" t="str">
            <v>元</v>
          </cell>
        </row>
        <row r="1581">
          <cell r="P1581" t="str">
            <v>应付</v>
          </cell>
          <cell r="Q1581" t="str">
            <v>元</v>
          </cell>
        </row>
        <row r="1582">
          <cell r="P1582" t="str">
            <v>应付</v>
          </cell>
          <cell r="Q1582" t="str">
            <v>元</v>
          </cell>
        </row>
        <row r="1583">
          <cell r="P1583" t="str">
            <v>应付</v>
          </cell>
          <cell r="Q1583" t="str">
            <v>元</v>
          </cell>
        </row>
        <row r="1584">
          <cell r="P1584" t="str">
            <v>应付</v>
          </cell>
          <cell r="Q1584" t="str">
            <v>元</v>
          </cell>
        </row>
        <row r="1585">
          <cell r="P1585" t="str">
            <v>应付</v>
          </cell>
          <cell r="Q1585" t="str">
            <v>元</v>
          </cell>
        </row>
        <row r="1586">
          <cell r="P1586" t="str">
            <v>应付</v>
          </cell>
          <cell r="Q1586" t="str">
            <v>元</v>
          </cell>
        </row>
        <row r="1587">
          <cell r="P1587" t="str">
            <v>应付</v>
          </cell>
          <cell r="Q1587" t="str">
            <v>元</v>
          </cell>
        </row>
        <row r="1588">
          <cell r="P1588" t="str">
            <v>应付</v>
          </cell>
          <cell r="Q1588" t="str">
            <v>元</v>
          </cell>
        </row>
        <row r="1589">
          <cell r="P1589" t="str">
            <v>应付</v>
          </cell>
          <cell r="Q1589" t="str">
            <v>元</v>
          </cell>
        </row>
        <row r="1590">
          <cell r="P1590" t="str">
            <v>应付</v>
          </cell>
          <cell r="Q1590" t="str">
            <v>元</v>
          </cell>
        </row>
        <row r="1591">
          <cell r="P1591" t="str">
            <v>应付</v>
          </cell>
          <cell r="Q1591" t="str">
            <v>元</v>
          </cell>
        </row>
        <row r="1592">
          <cell r="P1592" t="str">
            <v>应付</v>
          </cell>
          <cell r="Q1592" t="str">
            <v>元</v>
          </cell>
        </row>
        <row r="1593">
          <cell r="P1593" t="str">
            <v>应付</v>
          </cell>
          <cell r="Q1593" t="str">
            <v>元</v>
          </cell>
        </row>
        <row r="1594">
          <cell r="P1594" t="str">
            <v>应付</v>
          </cell>
          <cell r="Q1594" t="str">
            <v>元</v>
          </cell>
        </row>
        <row r="1595">
          <cell r="P1595" t="str">
            <v>应付</v>
          </cell>
          <cell r="Q1595" t="str">
            <v>元</v>
          </cell>
        </row>
        <row r="1596">
          <cell r="P1596" t="str">
            <v>应付</v>
          </cell>
          <cell r="Q1596" t="str">
            <v>元</v>
          </cell>
        </row>
        <row r="1597">
          <cell r="P1597" t="str">
            <v>应付</v>
          </cell>
          <cell r="Q1597" t="str">
            <v>元</v>
          </cell>
        </row>
        <row r="1598">
          <cell r="P1598" t="str">
            <v>应付</v>
          </cell>
          <cell r="Q1598" t="str">
            <v>元</v>
          </cell>
        </row>
        <row r="1599">
          <cell r="P1599" t="str">
            <v>应付</v>
          </cell>
          <cell r="Q1599" t="str">
            <v>元</v>
          </cell>
        </row>
        <row r="1600">
          <cell r="P1600" t="str">
            <v>应付</v>
          </cell>
          <cell r="Q1600" t="str">
            <v>元</v>
          </cell>
        </row>
        <row r="1601">
          <cell r="P1601" t="str">
            <v>应付</v>
          </cell>
          <cell r="Q1601" t="str">
            <v>元</v>
          </cell>
        </row>
        <row r="1602">
          <cell r="P1602" t="str">
            <v>应付</v>
          </cell>
          <cell r="Q1602" t="str">
            <v>元</v>
          </cell>
        </row>
        <row r="1603">
          <cell r="P1603" t="str">
            <v>应付</v>
          </cell>
          <cell r="Q1603" t="str">
            <v>元</v>
          </cell>
        </row>
        <row r="1604">
          <cell r="P1604" t="str">
            <v>应付</v>
          </cell>
          <cell r="Q1604" t="str">
            <v>元</v>
          </cell>
        </row>
        <row r="1605">
          <cell r="P1605" t="str">
            <v>应付</v>
          </cell>
          <cell r="Q1605" t="str">
            <v>元</v>
          </cell>
        </row>
        <row r="1606">
          <cell r="P1606" t="str">
            <v>应付</v>
          </cell>
          <cell r="Q1606" t="str">
            <v>元</v>
          </cell>
        </row>
        <row r="1607">
          <cell r="P1607" t="str">
            <v>应付</v>
          </cell>
          <cell r="Q1607" t="str">
            <v>元</v>
          </cell>
        </row>
        <row r="1608">
          <cell r="P1608" t="str">
            <v>应付</v>
          </cell>
          <cell r="Q1608" t="str">
            <v>元</v>
          </cell>
        </row>
        <row r="1609">
          <cell r="P1609" t="str">
            <v>应付</v>
          </cell>
          <cell r="Q1609" t="str">
            <v>元</v>
          </cell>
        </row>
        <row r="1610">
          <cell r="P1610" t="str">
            <v>应付</v>
          </cell>
          <cell r="Q1610" t="str">
            <v>元</v>
          </cell>
        </row>
        <row r="1611">
          <cell r="P1611" t="str">
            <v>应付</v>
          </cell>
          <cell r="Q1611" t="str">
            <v>元</v>
          </cell>
        </row>
        <row r="1612">
          <cell r="P1612" t="str">
            <v>应付</v>
          </cell>
          <cell r="Q1612" t="str">
            <v>元</v>
          </cell>
        </row>
        <row r="1613">
          <cell r="P1613" t="str">
            <v>应付</v>
          </cell>
          <cell r="Q1613" t="str">
            <v>元</v>
          </cell>
        </row>
        <row r="1614">
          <cell r="P1614" t="str">
            <v>应付</v>
          </cell>
          <cell r="Q1614" t="str">
            <v>元</v>
          </cell>
        </row>
        <row r="1615">
          <cell r="P1615" t="str">
            <v>应付</v>
          </cell>
          <cell r="Q1615" t="str">
            <v>元</v>
          </cell>
        </row>
        <row r="1616">
          <cell r="P1616" t="str">
            <v>应付</v>
          </cell>
          <cell r="Q1616" t="str">
            <v>元</v>
          </cell>
        </row>
        <row r="1617">
          <cell r="P1617" t="str">
            <v>应付</v>
          </cell>
          <cell r="Q1617" t="str">
            <v>元</v>
          </cell>
        </row>
        <row r="1618">
          <cell r="P1618" t="str">
            <v>应付</v>
          </cell>
          <cell r="Q1618" t="str">
            <v>元</v>
          </cell>
        </row>
        <row r="1619">
          <cell r="P1619" t="str">
            <v>应付</v>
          </cell>
          <cell r="Q1619" t="str">
            <v>元</v>
          </cell>
        </row>
        <row r="1620">
          <cell r="P1620" t="str">
            <v>应付</v>
          </cell>
          <cell r="Q1620" t="str">
            <v>元</v>
          </cell>
        </row>
        <row r="1621">
          <cell r="P1621" t="str">
            <v>应付</v>
          </cell>
          <cell r="Q1621" t="str">
            <v>元</v>
          </cell>
        </row>
        <row r="1622">
          <cell r="P1622" t="str">
            <v>应付</v>
          </cell>
          <cell r="Q1622" t="str">
            <v>元</v>
          </cell>
        </row>
        <row r="1623">
          <cell r="P1623" t="str">
            <v>应付</v>
          </cell>
          <cell r="Q1623" t="str">
            <v>元</v>
          </cell>
        </row>
        <row r="1624">
          <cell r="P1624" t="str">
            <v>应付</v>
          </cell>
          <cell r="Q1624" t="str">
            <v>元</v>
          </cell>
        </row>
        <row r="1625">
          <cell r="P1625" t="str">
            <v>应付</v>
          </cell>
          <cell r="Q1625" t="str">
            <v>元</v>
          </cell>
        </row>
        <row r="1626">
          <cell r="P1626" t="str">
            <v>应付</v>
          </cell>
          <cell r="Q1626" t="str">
            <v>元</v>
          </cell>
        </row>
        <row r="1627">
          <cell r="P1627" t="str">
            <v>应付</v>
          </cell>
          <cell r="Q1627" t="str">
            <v>元</v>
          </cell>
        </row>
        <row r="1628">
          <cell r="P1628" t="str">
            <v>应付</v>
          </cell>
          <cell r="Q1628" t="str">
            <v>元</v>
          </cell>
        </row>
        <row r="1629">
          <cell r="P1629" t="str">
            <v>应付</v>
          </cell>
          <cell r="Q1629" t="str">
            <v>元</v>
          </cell>
        </row>
        <row r="1630">
          <cell r="P1630" t="str">
            <v>应付</v>
          </cell>
          <cell r="Q1630" t="str">
            <v>元</v>
          </cell>
        </row>
        <row r="1631">
          <cell r="P1631" t="str">
            <v>应付</v>
          </cell>
          <cell r="Q1631" t="str">
            <v>元</v>
          </cell>
        </row>
        <row r="1632">
          <cell r="P1632" t="str">
            <v>应付</v>
          </cell>
          <cell r="Q1632" t="str">
            <v>元</v>
          </cell>
        </row>
        <row r="1633">
          <cell r="P1633" t="str">
            <v>应付</v>
          </cell>
          <cell r="Q1633" t="str">
            <v>元</v>
          </cell>
        </row>
        <row r="1634">
          <cell r="P1634" t="str">
            <v>应付</v>
          </cell>
          <cell r="Q1634" t="str">
            <v>元</v>
          </cell>
        </row>
        <row r="1635">
          <cell r="P1635" t="str">
            <v>应付</v>
          </cell>
          <cell r="Q1635" t="str">
            <v>元</v>
          </cell>
        </row>
        <row r="1636">
          <cell r="P1636" t="str">
            <v>应付</v>
          </cell>
          <cell r="Q1636" t="str">
            <v>元</v>
          </cell>
        </row>
        <row r="1637">
          <cell r="P1637" t="str">
            <v>应付</v>
          </cell>
          <cell r="Q1637" t="str">
            <v>元</v>
          </cell>
        </row>
        <row r="1638">
          <cell r="P1638" t="str">
            <v>应付</v>
          </cell>
          <cell r="Q1638" t="str">
            <v>元</v>
          </cell>
        </row>
        <row r="1639">
          <cell r="P1639" t="str">
            <v>应付</v>
          </cell>
          <cell r="Q1639" t="str">
            <v>元</v>
          </cell>
        </row>
        <row r="1640">
          <cell r="P1640" t="str">
            <v>应付</v>
          </cell>
          <cell r="Q1640" t="str">
            <v>元</v>
          </cell>
        </row>
        <row r="1641">
          <cell r="P1641" t="str">
            <v>应付</v>
          </cell>
          <cell r="Q1641" t="str">
            <v>元</v>
          </cell>
        </row>
        <row r="1642">
          <cell r="P1642" t="str">
            <v>应付</v>
          </cell>
          <cell r="Q1642" t="str">
            <v>元</v>
          </cell>
        </row>
        <row r="1643">
          <cell r="P1643" t="str">
            <v>应付</v>
          </cell>
          <cell r="Q1643" t="str">
            <v>元</v>
          </cell>
        </row>
        <row r="1644">
          <cell r="P1644" t="str">
            <v>应付</v>
          </cell>
          <cell r="Q1644" t="str">
            <v>元</v>
          </cell>
        </row>
        <row r="1645">
          <cell r="P1645" t="str">
            <v>应付</v>
          </cell>
          <cell r="Q1645" t="str">
            <v>元</v>
          </cell>
        </row>
        <row r="1646">
          <cell r="P1646" t="str">
            <v>应付</v>
          </cell>
          <cell r="Q1646" t="str">
            <v>元</v>
          </cell>
        </row>
        <row r="1647">
          <cell r="P1647" t="str">
            <v>应付</v>
          </cell>
          <cell r="Q1647" t="str">
            <v>元</v>
          </cell>
        </row>
        <row r="1648">
          <cell r="P1648" t="str">
            <v>应付</v>
          </cell>
          <cell r="Q1648" t="str">
            <v>元</v>
          </cell>
        </row>
        <row r="1649">
          <cell r="P1649" t="str">
            <v>应付</v>
          </cell>
          <cell r="Q1649" t="str">
            <v>元</v>
          </cell>
        </row>
        <row r="1650">
          <cell r="P1650" t="str">
            <v>应付</v>
          </cell>
          <cell r="Q1650" t="str">
            <v>元</v>
          </cell>
        </row>
        <row r="1651">
          <cell r="P1651" t="str">
            <v>应付</v>
          </cell>
          <cell r="Q1651" t="str">
            <v>元</v>
          </cell>
        </row>
        <row r="1652">
          <cell r="P1652" t="str">
            <v>应付</v>
          </cell>
          <cell r="Q1652" t="str">
            <v>元</v>
          </cell>
        </row>
        <row r="1653">
          <cell r="P1653" t="str">
            <v>应付</v>
          </cell>
          <cell r="Q1653" t="str">
            <v>元</v>
          </cell>
        </row>
        <row r="1654">
          <cell r="P1654" t="str">
            <v>应付</v>
          </cell>
          <cell r="Q1654" t="str">
            <v>元</v>
          </cell>
        </row>
        <row r="1655">
          <cell r="P1655" t="str">
            <v>应付</v>
          </cell>
          <cell r="Q1655" t="str">
            <v>元</v>
          </cell>
        </row>
        <row r="1656">
          <cell r="P1656" t="str">
            <v>应付</v>
          </cell>
          <cell r="Q1656" t="str">
            <v>元</v>
          </cell>
        </row>
        <row r="1657">
          <cell r="P1657" t="str">
            <v>应付</v>
          </cell>
          <cell r="Q1657" t="str">
            <v>元</v>
          </cell>
        </row>
        <row r="1658">
          <cell r="P1658" t="str">
            <v>应付</v>
          </cell>
          <cell r="Q1658" t="str">
            <v>元</v>
          </cell>
        </row>
        <row r="1659">
          <cell r="P1659" t="str">
            <v>应付</v>
          </cell>
          <cell r="Q1659" t="str">
            <v>元</v>
          </cell>
        </row>
        <row r="1660">
          <cell r="P1660" t="str">
            <v>应付</v>
          </cell>
          <cell r="Q1660" t="str">
            <v>元</v>
          </cell>
        </row>
        <row r="1661">
          <cell r="P1661" t="str">
            <v>应付</v>
          </cell>
          <cell r="Q1661" t="str">
            <v>元</v>
          </cell>
        </row>
        <row r="1662">
          <cell r="P1662" t="str">
            <v>应付</v>
          </cell>
          <cell r="Q1662" t="str">
            <v>元</v>
          </cell>
        </row>
        <row r="1663">
          <cell r="P1663" t="str">
            <v>应付</v>
          </cell>
          <cell r="Q1663" t="str">
            <v>元</v>
          </cell>
        </row>
        <row r="1664">
          <cell r="P1664" t="str">
            <v>应付</v>
          </cell>
          <cell r="Q1664" t="str">
            <v>元</v>
          </cell>
        </row>
        <row r="1665">
          <cell r="P1665" t="str">
            <v>应付</v>
          </cell>
          <cell r="Q1665" t="str">
            <v>元</v>
          </cell>
        </row>
        <row r="1666">
          <cell r="P1666" t="str">
            <v>应付</v>
          </cell>
          <cell r="Q1666" t="str">
            <v>元</v>
          </cell>
        </row>
        <row r="1667">
          <cell r="P1667" t="str">
            <v>应付</v>
          </cell>
          <cell r="Q1667" t="str">
            <v>元</v>
          </cell>
        </row>
        <row r="1668">
          <cell r="P1668" t="str">
            <v>应付</v>
          </cell>
          <cell r="Q1668" t="str">
            <v>元</v>
          </cell>
        </row>
        <row r="1669">
          <cell r="P1669" t="str">
            <v>应付</v>
          </cell>
          <cell r="Q1669" t="str">
            <v>元</v>
          </cell>
        </row>
        <row r="1670">
          <cell r="P1670" t="str">
            <v>应付</v>
          </cell>
          <cell r="Q1670" t="str">
            <v>元</v>
          </cell>
        </row>
        <row r="1671">
          <cell r="P1671" t="str">
            <v>应付</v>
          </cell>
          <cell r="Q1671" t="str">
            <v>元</v>
          </cell>
        </row>
        <row r="1672">
          <cell r="P1672" t="str">
            <v>应付</v>
          </cell>
          <cell r="Q1672" t="str">
            <v>元</v>
          </cell>
        </row>
        <row r="1673">
          <cell r="P1673" t="str">
            <v>应付</v>
          </cell>
          <cell r="Q1673" t="str">
            <v>元</v>
          </cell>
        </row>
        <row r="1674">
          <cell r="P1674" t="str">
            <v>应付</v>
          </cell>
          <cell r="Q1674" t="str">
            <v>元</v>
          </cell>
        </row>
        <row r="1675">
          <cell r="P1675" t="str">
            <v>应付</v>
          </cell>
          <cell r="Q1675" t="str">
            <v>元</v>
          </cell>
        </row>
        <row r="1676">
          <cell r="P1676" t="str">
            <v>应付</v>
          </cell>
          <cell r="Q1676" t="str">
            <v>元</v>
          </cell>
        </row>
        <row r="1677">
          <cell r="P1677" t="str">
            <v>应付</v>
          </cell>
          <cell r="Q1677" t="str">
            <v>元</v>
          </cell>
        </row>
        <row r="1678">
          <cell r="P1678" t="str">
            <v>应付</v>
          </cell>
          <cell r="Q1678" t="str">
            <v>元</v>
          </cell>
        </row>
        <row r="1679">
          <cell r="P1679" t="str">
            <v>应付</v>
          </cell>
          <cell r="Q1679" t="str">
            <v>元</v>
          </cell>
        </row>
        <row r="1680">
          <cell r="P1680" t="str">
            <v>应付</v>
          </cell>
          <cell r="Q1680" t="str">
            <v>元</v>
          </cell>
        </row>
        <row r="1681">
          <cell r="P1681" t="str">
            <v>应付</v>
          </cell>
          <cell r="Q1681" t="str">
            <v>元</v>
          </cell>
        </row>
        <row r="1682">
          <cell r="P1682" t="str">
            <v>应付</v>
          </cell>
          <cell r="Q1682" t="str">
            <v>元</v>
          </cell>
        </row>
        <row r="1683">
          <cell r="P1683" t="str">
            <v>应付</v>
          </cell>
          <cell r="Q1683" t="str">
            <v>元</v>
          </cell>
        </row>
        <row r="1684">
          <cell r="P1684" t="str">
            <v>应付</v>
          </cell>
          <cell r="Q1684" t="str">
            <v>元</v>
          </cell>
        </row>
        <row r="1685">
          <cell r="P1685" t="str">
            <v>应付</v>
          </cell>
          <cell r="Q1685" t="str">
            <v>元</v>
          </cell>
        </row>
        <row r="1686">
          <cell r="P1686" t="str">
            <v>应付</v>
          </cell>
          <cell r="Q1686" t="str">
            <v>元</v>
          </cell>
        </row>
        <row r="1687">
          <cell r="P1687" t="str">
            <v>应付</v>
          </cell>
          <cell r="Q1687" t="str">
            <v>元</v>
          </cell>
        </row>
        <row r="1688">
          <cell r="P1688" t="str">
            <v>应付</v>
          </cell>
          <cell r="Q1688" t="str">
            <v>元</v>
          </cell>
        </row>
        <row r="1689">
          <cell r="P1689" t="str">
            <v>应付</v>
          </cell>
          <cell r="Q1689" t="str">
            <v>元</v>
          </cell>
        </row>
        <row r="1690">
          <cell r="P1690" t="str">
            <v>应付</v>
          </cell>
          <cell r="Q1690" t="str">
            <v>元</v>
          </cell>
        </row>
        <row r="1691">
          <cell r="P1691" t="str">
            <v>应付</v>
          </cell>
          <cell r="Q1691" t="str">
            <v>元</v>
          </cell>
        </row>
        <row r="1692">
          <cell r="P1692" t="str">
            <v>应付</v>
          </cell>
          <cell r="Q1692" t="str">
            <v>元</v>
          </cell>
        </row>
        <row r="1693">
          <cell r="P1693" t="str">
            <v>应付</v>
          </cell>
          <cell r="Q1693" t="str">
            <v>元</v>
          </cell>
        </row>
        <row r="1694">
          <cell r="P1694" t="str">
            <v>应付</v>
          </cell>
          <cell r="Q1694" t="str">
            <v>元</v>
          </cell>
        </row>
        <row r="1695">
          <cell r="P1695" t="str">
            <v>应付</v>
          </cell>
          <cell r="Q1695" t="str">
            <v>元</v>
          </cell>
        </row>
        <row r="1696">
          <cell r="P1696" t="str">
            <v>应付</v>
          </cell>
          <cell r="Q1696" t="str">
            <v>元</v>
          </cell>
        </row>
        <row r="1697">
          <cell r="P1697" t="str">
            <v>应付</v>
          </cell>
          <cell r="Q1697" t="str">
            <v>元</v>
          </cell>
        </row>
        <row r="1698">
          <cell r="P1698" t="str">
            <v>应付</v>
          </cell>
          <cell r="Q1698" t="str">
            <v>元</v>
          </cell>
        </row>
        <row r="1699">
          <cell r="P1699" t="str">
            <v>应付</v>
          </cell>
          <cell r="Q1699" t="str">
            <v>元</v>
          </cell>
        </row>
        <row r="1700">
          <cell r="P1700" t="str">
            <v>应付</v>
          </cell>
          <cell r="Q1700" t="str">
            <v>元</v>
          </cell>
        </row>
        <row r="1701">
          <cell r="P1701" t="str">
            <v>应付</v>
          </cell>
          <cell r="Q1701" t="str">
            <v>元</v>
          </cell>
        </row>
        <row r="1702">
          <cell r="P1702" t="str">
            <v>应付</v>
          </cell>
          <cell r="Q1702" t="str">
            <v>元</v>
          </cell>
        </row>
        <row r="1703">
          <cell r="P1703" t="str">
            <v>应付</v>
          </cell>
          <cell r="Q1703" t="str">
            <v>元</v>
          </cell>
        </row>
        <row r="1704">
          <cell r="P1704" t="str">
            <v>应付</v>
          </cell>
          <cell r="Q1704" t="str">
            <v>元</v>
          </cell>
        </row>
        <row r="1705">
          <cell r="P1705" t="str">
            <v>应付</v>
          </cell>
          <cell r="Q1705" t="str">
            <v>元</v>
          </cell>
        </row>
        <row r="1706">
          <cell r="P1706" t="str">
            <v>应付</v>
          </cell>
          <cell r="Q1706" t="str">
            <v>元</v>
          </cell>
        </row>
        <row r="1707">
          <cell r="P1707" t="str">
            <v>应付</v>
          </cell>
          <cell r="Q1707" t="str">
            <v>元</v>
          </cell>
        </row>
        <row r="1708">
          <cell r="P1708" t="str">
            <v>应付</v>
          </cell>
          <cell r="Q1708" t="str">
            <v>元</v>
          </cell>
        </row>
        <row r="1709">
          <cell r="P1709" t="str">
            <v>应付</v>
          </cell>
          <cell r="Q1709" t="str">
            <v>元</v>
          </cell>
        </row>
        <row r="1710">
          <cell r="P1710" t="str">
            <v>应付</v>
          </cell>
          <cell r="Q1710" t="str">
            <v>元</v>
          </cell>
        </row>
        <row r="1711">
          <cell r="P1711" t="str">
            <v>应付</v>
          </cell>
          <cell r="Q1711" t="str">
            <v>元</v>
          </cell>
        </row>
        <row r="1712">
          <cell r="P1712" t="str">
            <v>应付</v>
          </cell>
          <cell r="Q1712" t="str">
            <v>元</v>
          </cell>
        </row>
        <row r="1713">
          <cell r="P1713" t="str">
            <v>应付</v>
          </cell>
          <cell r="Q1713" t="str">
            <v>元</v>
          </cell>
        </row>
        <row r="1714">
          <cell r="P1714" t="str">
            <v>应付</v>
          </cell>
          <cell r="Q1714" t="str">
            <v>元</v>
          </cell>
        </row>
        <row r="1715">
          <cell r="P1715" t="str">
            <v>应付</v>
          </cell>
          <cell r="Q1715" t="str">
            <v>元</v>
          </cell>
        </row>
        <row r="1716">
          <cell r="P1716" t="str">
            <v>应付</v>
          </cell>
          <cell r="Q1716" t="str">
            <v>元</v>
          </cell>
        </row>
        <row r="1717">
          <cell r="P1717" t="str">
            <v>应付</v>
          </cell>
          <cell r="Q1717" t="str">
            <v>元</v>
          </cell>
        </row>
        <row r="1718">
          <cell r="P1718" t="str">
            <v>应付</v>
          </cell>
          <cell r="Q1718" t="str">
            <v>元</v>
          </cell>
        </row>
        <row r="1719">
          <cell r="P1719" t="str">
            <v>应付</v>
          </cell>
          <cell r="Q1719" t="str">
            <v>元</v>
          </cell>
        </row>
        <row r="1720">
          <cell r="P1720" t="str">
            <v>应付</v>
          </cell>
          <cell r="Q1720" t="str">
            <v>元</v>
          </cell>
        </row>
        <row r="1721">
          <cell r="P1721" t="str">
            <v>应付</v>
          </cell>
          <cell r="Q1721" t="str">
            <v>元</v>
          </cell>
        </row>
        <row r="1722">
          <cell r="P1722" t="str">
            <v>应付</v>
          </cell>
          <cell r="Q1722" t="str">
            <v>元</v>
          </cell>
        </row>
        <row r="1723">
          <cell r="P1723" t="str">
            <v>应付</v>
          </cell>
          <cell r="Q1723" t="str">
            <v>元</v>
          </cell>
        </row>
        <row r="1724">
          <cell r="P1724" t="str">
            <v>应付</v>
          </cell>
          <cell r="Q1724" t="str">
            <v>元</v>
          </cell>
        </row>
        <row r="1725">
          <cell r="P1725" t="str">
            <v>应付</v>
          </cell>
          <cell r="Q1725" t="str">
            <v>元</v>
          </cell>
        </row>
        <row r="1726">
          <cell r="P1726" t="str">
            <v>应付</v>
          </cell>
          <cell r="Q1726" t="str">
            <v>元</v>
          </cell>
        </row>
        <row r="1727">
          <cell r="P1727" t="str">
            <v>应付</v>
          </cell>
          <cell r="Q1727" t="str">
            <v>元</v>
          </cell>
        </row>
        <row r="1728">
          <cell r="P1728" t="str">
            <v>应付</v>
          </cell>
          <cell r="Q1728" t="str">
            <v>元</v>
          </cell>
        </row>
        <row r="1729">
          <cell r="P1729" t="str">
            <v>应付</v>
          </cell>
          <cell r="Q1729" t="str">
            <v>元</v>
          </cell>
        </row>
        <row r="1730">
          <cell r="P1730" t="str">
            <v>应付</v>
          </cell>
          <cell r="Q1730" t="str">
            <v>元</v>
          </cell>
        </row>
        <row r="1731">
          <cell r="P1731" t="str">
            <v>应付</v>
          </cell>
          <cell r="Q1731" t="str">
            <v>元</v>
          </cell>
        </row>
        <row r="1732">
          <cell r="P1732" t="str">
            <v>应付</v>
          </cell>
          <cell r="Q1732" t="str">
            <v>元</v>
          </cell>
        </row>
        <row r="1733">
          <cell r="P1733" t="str">
            <v>应付</v>
          </cell>
          <cell r="Q1733" t="str">
            <v>元</v>
          </cell>
        </row>
        <row r="1734">
          <cell r="P1734" t="str">
            <v>应付</v>
          </cell>
          <cell r="Q1734" t="str">
            <v>元</v>
          </cell>
        </row>
        <row r="1735">
          <cell r="P1735" t="str">
            <v>应付</v>
          </cell>
          <cell r="Q1735" t="str">
            <v>元</v>
          </cell>
        </row>
        <row r="1736">
          <cell r="P1736" t="str">
            <v>应付</v>
          </cell>
          <cell r="Q1736" t="str">
            <v>元</v>
          </cell>
        </row>
        <row r="1737">
          <cell r="P1737" t="str">
            <v>应付</v>
          </cell>
          <cell r="Q1737" t="str">
            <v>元</v>
          </cell>
        </row>
        <row r="1738">
          <cell r="P1738" t="str">
            <v>应付</v>
          </cell>
          <cell r="Q1738" t="str">
            <v>元</v>
          </cell>
        </row>
        <row r="1739">
          <cell r="P1739" t="str">
            <v>应付</v>
          </cell>
          <cell r="Q1739" t="str">
            <v>元</v>
          </cell>
        </row>
        <row r="1740">
          <cell r="P1740" t="str">
            <v>应付</v>
          </cell>
          <cell r="Q1740" t="str">
            <v>元</v>
          </cell>
        </row>
        <row r="1741">
          <cell r="P1741" t="str">
            <v>应付</v>
          </cell>
          <cell r="Q1741" t="str">
            <v>元</v>
          </cell>
        </row>
        <row r="1742">
          <cell r="P1742" t="str">
            <v>应付</v>
          </cell>
          <cell r="Q1742" t="str">
            <v>元</v>
          </cell>
        </row>
        <row r="1743">
          <cell r="P1743" t="str">
            <v>应付</v>
          </cell>
          <cell r="Q1743" t="str">
            <v>元</v>
          </cell>
        </row>
        <row r="1744">
          <cell r="P1744" t="str">
            <v>应付</v>
          </cell>
          <cell r="Q1744" t="str">
            <v>元</v>
          </cell>
        </row>
        <row r="1745">
          <cell r="P1745" t="str">
            <v>应付</v>
          </cell>
          <cell r="Q1745" t="str">
            <v>元</v>
          </cell>
        </row>
        <row r="1746">
          <cell r="P1746" t="str">
            <v>应付</v>
          </cell>
          <cell r="Q1746" t="str">
            <v>元</v>
          </cell>
        </row>
        <row r="1747">
          <cell r="P1747" t="str">
            <v>应付</v>
          </cell>
          <cell r="Q1747" t="str">
            <v>元</v>
          </cell>
        </row>
        <row r="1748">
          <cell r="P1748" t="str">
            <v>应付</v>
          </cell>
          <cell r="Q1748" t="str">
            <v>元</v>
          </cell>
        </row>
        <row r="1749">
          <cell r="P1749" t="str">
            <v>应付</v>
          </cell>
          <cell r="Q1749" t="str">
            <v>元</v>
          </cell>
        </row>
        <row r="1750">
          <cell r="P1750" t="str">
            <v>应付</v>
          </cell>
          <cell r="Q1750" t="str">
            <v>元</v>
          </cell>
        </row>
        <row r="1751">
          <cell r="P1751" t="str">
            <v>应付</v>
          </cell>
          <cell r="Q1751" t="str">
            <v>元</v>
          </cell>
        </row>
        <row r="1752">
          <cell r="P1752" t="str">
            <v>应付</v>
          </cell>
          <cell r="Q1752" t="str">
            <v>元</v>
          </cell>
        </row>
        <row r="1753">
          <cell r="P1753" t="str">
            <v>应付</v>
          </cell>
          <cell r="Q1753" t="str">
            <v>元</v>
          </cell>
        </row>
        <row r="1754">
          <cell r="P1754" t="str">
            <v>应付</v>
          </cell>
          <cell r="Q1754" t="str">
            <v>元</v>
          </cell>
        </row>
        <row r="1755">
          <cell r="P1755" t="str">
            <v>应付</v>
          </cell>
          <cell r="Q1755" t="str">
            <v>元</v>
          </cell>
        </row>
        <row r="1756">
          <cell r="P1756" t="str">
            <v>应付</v>
          </cell>
          <cell r="Q1756" t="str">
            <v>元</v>
          </cell>
        </row>
        <row r="1757">
          <cell r="P1757" t="str">
            <v>应付</v>
          </cell>
          <cell r="Q1757" t="str">
            <v>元</v>
          </cell>
        </row>
        <row r="1758">
          <cell r="P1758" t="str">
            <v>应付</v>
          </cell>
          <cell r="Q1758" t="str">
            <v>元</v>
          </cell>
        </row>
        <row r="1759">
          <cell r="P1759" t="str">
            <v>应付</v>
          </cell>
          <cell r="Q1759" t="str">
            <v>元</v>
          </cell>
        </row>
        <row r="1760">
          <cell r="P1760" t="str">
            <v>应付</v>
          </cell>
          <cell r="Q1760" t="str">
            <v>元</v>
          </cell>
        </row>
        <row r="1761">
          <cell r="P1761" t="str">
            <v>应付</v>
          </cell>
          <cell r="Q1761" t="str">
            <v>元</v>
          </cell>
        </row>
        <row r="1762">
          <cell r="P1762" t="str">
            <v>应付</v>
          </cell>
          <cell r="Q1762" t="str">
            <v>元</v>
          </cell>
        </row>
        <row r="1763">
          <cell r="P1763" t="str">
            <v>应付</v>
          </cell>
          <cell r="Q1763" t="str">
            <v>元</v>
          </cell>
        </row>
        <row r="1764">
          <cell r="P1764" t="str">
            <v>应付</v>
          </cell>
          <cell r="Q1764" t="str">
            <v>元</v>
          </cell>
        </row>
        <row r="1765">
          <cell r="P1765" t="str">
            <v>应付</v>
          </cell>
          <cell r="Q1765" t="str">
            <v>元</v>
          </cell>
        </row>
        <row r="1766">
          <cell r="P1766" t="str">
            <v>应付</v>
          </cell>
          <cell r="Q1766" t="str">
            <v>元</v>
          </cell>
        </row>
        <row r="1767">
          <cell r="P1767" t="str">
            <v>应付</v>
          </cell>
          <cell r="Q1767" t="str">
            <v>元</v>
          </cell>
        </row>
        <row r="1768">
          <cell r="P1768" t="str">
            <v>应付</v>
          </cell>
          <cell r="Q1768" t="str">
            <v>元</v>
          </cell>
        </row>
        <row r="1769">
          <cell r="P1769" t="str">
            <v>应付</v>
          </cell>
          <cell r="Q1769" t="str">
            <v>元</v>
          </cell>
        </row>
        <row r="1770">
          <cell r="P1770" t="str">
            <v>应付</v>
          </cell>
          <cell r="Q1770" t="str">
            <v>元</v>
          </cell>
        </row>
        <row r="1771">
          <cell r="P1771" t="str">
            <v>应付</v>
          </cell>
          <cell r="Q1771" t="str">
            <v>元</v>
          </cell>
        </row>
        <row r="1772">
          <cell r="P1772" t="str">
            <v>应付</v>
          </cell>
          <cell r="Q1772" t="str">
            <v>元</v>
          </cell>
        </row>
        <row r="1773">
          <cell r="P1773" t="str">
            <v>应付</v>
          </cell>
          <cell r="Q1773" t="str">
            <v>元</v>
          </cell>
        </row>
        <row r="1774">
          <cell r="P1774" t="str">
            <v>应付</v>
          </cell>
          <cell r="Q1774" t="str">
            <v>元</v>
          </cell>
        </row>
        <row r="1775">
          <cell r="P1775" t="str">
            <v>应付</v>
          </cell>
          <cell r="Q1775" t="str">
            <v>元</v>
          </cell>
        </row>
        <row r="1776">
          <cell r="P1776" t="str">
            <v>应付</v>
          </cell>
          <cell r="Q1776" t="str">
            <v>元</v>
          </cell>
        </row>
        <row r="1777">
          <cell r="P1777" t="str">
            <v>应付</v>
          </cell>
          <cell r="Q1777" t="str">
            <v>元</v>
          </cell>
        </row>
        <row r="1778">
          <cell r="P1778" t="str">
            <v>应付</v>
          </cell>
          <cell r="Q1778" t="str">
            <v>元</v>
          </cell>
        </row>
        <row r="1779">
          <cell r="P1779" t="str">
            <v>应付</v>
          </cell>
          <cell r="Q1779" t="str">
            <v>元</v>
          </cell>
        </row>
        <row r="1780">
          <cell r="P1780" t="str">
            <v>应付</v>
          </cell>
          <cell r="Q1780" t="str">
            <v>元</v>
          </cell>
        </row>
        <row r="1781">
          <cell r="P1781" t="str">
            <v>应付</v>
          </cell>
          <cell r="Q1781" t="str">
            <v>元</v>
          </cell>
        </row>
        <row r="1782">
          <cell r="P1782" t="str">
            <v>应付</v>
          </cell>
          <cell r="Q1782" t="str">
            <v>元</v>
          </cell>
        </row>
        <row r="1783">
          <cell r="P1783" t="str">
            <v>应付</v>
          </cell>
          <cell r="Q1783" t="str">
            <v>元</v>
          </cell>
        </row>
        <row r="1784">
          <cell r="P1784" t="str">
            <v>应付</v>
          </cell>
          <cell r="Q1784" t="str">
            <v>元</v>
          </cell>
        </row>
        <row r="1785">
          <cell r="P1785" t="str">
            <v>应付</v>
          </cell>
          <cell r="Q1785" t="str">
            <v>元</v>
          </cell>
        </row>
        <row r="1786">
          <cell r="P1786" t="str">
            <v>应付</v>
          </cell>
          <cell r="Q1786" t="str">
            <v>元</v>
          </cell>
        </row>
        <row r="1787">
          <cell r="P1787" t="str">
            <v>应付</v>
          </cell>
          <cell r="Q1787" t="str">
            <v>元</v>
          </cell>
        </row>
        <row r="1788">
          <cell r="P1788" t="str">
            <v>应付</v>
          </cell>
          <cell r="Q1788" t="str">
            <v>元</v>
          </cell>
        </row>
        <row r="1789">
          <cell r="P1789" t="str">
            <v>应付</v>
          </cell>
          <cell r="Q1789" t="str">
            <v>元</v>
          </cell>
        </row>
        <row r="1790">
          <cell r="P1790" t="str">
            <v>应付</v>
          </cell>
          <cell r="Q1790" t="str">
            <v>元</v>
          </cell>
        </row>
        <row r="1791">
          <cell r="P1791" t="str">
            <v>应付</v>
          </cell>
          <cell r="Q1791" t="str">
            <v>元</v>
          </cell>
        </row>
        <row r="1792">
          <cell r="P1792" t="str">
            <v>应付</v>
          </cell>
          <cell r="Q1792" t="str">
            <v>元</v>
          </cell>
        </row>
        <row r="1793">
          <cell r="P1793" t="str">
            <v>应付</v>
          </cell>
          <cell r="Q1793" t="str">
            <v>元</v>
          </cell>
        </row>
        <row r="1794">
          <cell r="P1794" t="str">
            <v>应付</v>
          </cell>
          <cell r="Q1794" t="str">
            <v>元</v>
          </cell>
        </row>
        <row r="1795">
          <cell r="P1795" t="str">
            <v>应付</v>
          </cell>
          <cell r="Q1795" t="str">
            <v>元</v>
          </cell>
        </row>
        <row r="1796">
          <cell r="P1796" t="str">
            <v>应付</v>
          </cell>
          <cell r="Q1796" t="str">
            <v>元</v>
          </cell>
        </row>
        <row r="1797">
          <cell r="P1797" t="str">
            <v>应付</v>
          </cell>
          <cell r="Q1797" t="str">
            <v>元</v>
          </cell>
        </row>
        <row r="1798">
          <cell r="P1798" t="str">
            <v>应付</v>
          </cell>
          <cell r="Q1798" t="str">
            <v>元</v>
          </cell>
        </row>
        <row r="1799">
          <cell r="P1799" t="str">
            <v>应付</v>
          </cell>
          <cell r="Q1799" t="str">
            <v>元</v>
          </cell>
        </row>
        <row r="1800">
          <cell r="P1800" t="str">
            <v>应付</v>
          </cell>
          <cell r="Q1800" t="str">
            <v>元</v>
          </cell>
        </row>
        <row r="1801">
          <cell r="P1801" t="str">
            <v>应付</v>
          </cell>
          <cell r="Q1801" t="str">
            <v>元</v>
          </cell>
        </row>
        <row r="1802">
          <cell r="P1802" t="str">
            <v>应付</v>
          </cell>
          <cell r="Q1802" t="str">
            <v>元</v>
          </cell>
        </row>
        <row r="1803">
          <cell r="P1803" t="str">
            <v>应付</v>
          </cell>
          <cell r="Q1803" t="str">
            <v>元</v>
          </cell>
        </row>
        <row r="1804">
          <cell r="P1804" t="str">
            <v>应付</v>
          </cell>
          <cell r="Q1804" t="str">
            <v>元</v>
          </cell>
        </row>
        <row r="1805">
          <cell r="P1805" t="str">
            <v>应付</v>
          </cell>
          <cell r="Q1805" t="str">
            <v>元</v>
          </cell>
        </row>
        <row r="1806">
          <cell r="P1806" t="str">
            <v>应付</v>
          </cell>
          <cell r="Q1806" t="str">
            <v>元</v>
          </cell>
        </row>
        <row r="1807">
          <cell r="P1807" t="str">
            <v>应付</v>
          </cell>
          <cell r="Q1807" t="str">
            <v>元</v>
          </cell>
        </row>
        <row r="1808">
          <cell r="P1808" t="str">
            <v>应付</v>
          </cell>
          <cell r="Q1808" t="str">
            <v>元</v>
          </cell>
        </row>
        <row r="1809">
          <cell r="P1809" t="str">
            <v>应付</v>
          </cell>
          <cell r="Q1809" t="str">
            <v>元</v>
          </cell>
        </row>
        <row r="1810">
          <cell r="P1810" t="str">
            <v>应付</v>
          </cell>
          <cell r="Q1810" t="str">
            <v>元</v>
          </cell>
        </row>
        <row r="1811">
          <cell r="P1811" t="str">
            <v>应付</v>
          </cell>
          <cell r="Q1811" t="str">
            <v>元</v>
          </cell>
        </row>
        <row r="1812">
          <cell r="P1812" t="str">
            <v>应付</v>
          </cell>
          <cell r="Q1812" t="str">
            <v>元</v>
          </cell>
        </row>
        <row r="1813">
          <cell r="P1813" t="str">
            <v>应付</v>
          </cell>
          <cell r="Q1813" t="str">
            <v>元</v>
          </cell>
        </row>
        <row r="1814">
          <cell r="P1814" t="str">
            <v>应付</v>
          </cell>
          <cell r="Q1814" t="str">
            <v>元</v>
          </cell>
        </row>
        <row r="1815">
          <cell r="P1815" t="str">
            <v>应付</v>
          </cell>
          <cell r="Q1815" t="str">
            <v>元</v>
          </cell>
        </row>
        <row r="1816">
          <cell r="P1816" t="str">
            <v>应付</v>
          </cell>
          <cell r="Q1816" t="str">
            <v>元</v>
          </cell>
        </row>
        <row r="1817">
          <cell r="P1817" t="str">
            <v>应付</v>
          </cell>
          <cell r="Q1817" t="str">
            <v>元</v>
          </cell>
        </row>
        <row r="1818">
          <cell r="P1818" t="str">
            <v>应付</v>
          </cell>
          <cell r="Q1818" t="str">
            <v>元</v>
          </cell>
        </row>
        <row r="1819">
          <cell r="P1819" t="str">
            <v>应付</v>
          </cell>
          <cell r="Q1819" t="str">
            <v>元</v>
          </cell>
        </row>
        <row r="1820">
          <cell r="P1820" t="str">
            <v>应付</v>
          </cell>
          <cell r="Q1820" t="str">
            <v>元</v>
          </cell>
        </row>
        <row r="1821">
          <cell r="P1821" t="str">
            <v>应付</v>
          </cell>
          <cell r="Q1821" t="str">
            <v>元</v>
          </cell>
        </row>
        <row r="1822">
          <cell r="P1822" t="str">
            <v>应付</v>
          </cell>
          <cell r="Q1822" t="str">
            <v>元</v>
          </cell>
        </row>
        <row r="1823">
          <cell r="P1823" t="str">
            <v>应付</v>
          </cell>
          <cell r="Q1823" t="str">
            <v>元</v>
          </cell>
        </row>
        <row r="1824">
          <cell r="P1824" t="str">
            <v>应付</v>
          </cell>
          <cell r="Q1824" t="str">
            <v>元</v>
          </cell>
        </row>
        <row r="1825">
          <cell r="P1825" t="str">
            <v>应付</v>
          </cell>
          <cell r="Q1825" t="str">
            <v>元</v>
          </cell>
        </row>
        <row r="1826">
          <cell r="P1826" t="str">
            <v>应付</v>
          </cell>
          <cell r="Q1826" t="str">
            <v>元</v>
          </cell>
        </row>
        <row r="1827">
          <cell r="P1827" t="str">
            <v>应付</v>
          </cell>
          <cell r="Q1827" t="str">
            <v>元</v>
          </cell>
        </row>
        <row r="1828">
          <cell r="P1828" t="str">
            <v>应付</v>
          </cell>
          <cell r="Q1828" t="str">
            <v>元</v>
          </cell>
        </row>
        <row r="1829">
          <cell r="P1829" t="str">
            <v>应付</v>
          </cell>
          <cell r="Q1829" t="str">
            <v>元</v>
          </cell>
        </row>
        <row r="1830">
          <cell r="P1830" t="str">
            <v>应付</v>
          </cell>
          <cell r="Q1830" t="str">
            <v>元</v>
          </cell>
        </row>
        <row r="1831">
          <cell r="P1831" t="str">
            <v>应付</v>
          </cell>
          <cell r="Q1831" t="str">
            <v>元</v>
          </cell>
        </row>
        <row r="1832">
          <cell r="P1832" t="str">
            <v>应付</v>
          </cell>
          <cell r="Q1832" t="str">
            <v>元</v>
          </cell>
        </row>
        <row r="1833">
          <cell r="P1833" t="str">
            <v>应付</v>
          </cell>
          <cell r="Q1833" t="str">
            <v>元</v>
          </cell>
        </row>
        <row r="1834">
          <cell r="P1834" t="str">
            <v>应付</v>
          </cell>
          <cell r="Q1834" t="str">
            <v>元</v>
          </cell>
        </row>
        <row r="1835">
          <cell r="P1835" t="str">
            <v>应付</v>
          </cell>
          <cell r="Q1835" t="str">
            <v>元</v>
          </cell>
        </row>
        <row r="1836">
          <cell r="P1836" t="str">
            <v>应付</v>
          </cell>
          <cell r="Q1836" t="str">
            <v>元</v>
          </cell>
        </row>
        <row r="1837">
          <cell r="P1837" t="str">
            <v>应付</v>
          </cell>
          <cell r="Q1837" t="str">
            <v>元</v>
          </cell>
        </row>
        <row r="1838">
          <cell r="P1838" t="str">
            <v>应付</v>
          </cell>
          <cell r="Q1838" t="str">
            <v>元</v>
          </cell>
        </row>
        <row r="1839">
          <cell r="P1839" t="str">
            <v>应付</v>
          </cell>
          <cell r="Q1839" t="str">
            <v>元</v>
          </cell>
        </row>
        <row r="1840">
          <cell r="P1840" t="str">
            <v>应付</v>
          </cell>
          <cell r="Q1840" t="str">
            <v>元</v>
          </cell>
        </row>
        <row r="1841">
          <cell r="P1841" t="str">
            <v>应付</v>
          </cell>
          <cell r="Q1841" t="str">
            <v>元</v>
          </cell>
        </row>
        <row r="1842">
          <cell r="P1842" t="str">
            <v>应付</v>
          </cell>
          <cell r="Q1842" t="str">
            <v>元</v>
          </cell>
        </row>
        <row r="1843">
          <cell r="P1843" t="str">
            <v>应付</v>
          </cell>
          <cell r="Q1843" t="str">
            <v>元</v>
          </cell>
        </row>
        <row r="1844">
          <cell r="P1844" t="str">
            <v>应付</v>
          </cell>
          <cell r="Q1844" t="str">
            <v>元</v>
          </cell>
        </row>
        <row r="1845">
          <cell r="P1845" t="str">
            <v>应付</v>
          </cell>
          <cell r="Q1845" t="str">
            <v>元</v>
          </cell>
        </row>
        <row r="1846">
          <cell r="P1846" t="str">
            <v>应付</v>
          </cell>
          <cell r="Q1846" t="str">
            <v>元</v>
          </cell>
        </row>
        <row r="1847">
          <cell r="P1847" t="str">
            <v>应付</v>
          </cell>
          <cell r="Q1847" t="str">
            <v>元</v>
          </cell>
        </row>
        <row r="1848">
          <cell r="P1848" t="str">
            <v>应付</v>
          </cell>
          <cell r="Q1848" t="str">
            <v>元</v>
          </cell>
        </row>
        <row r="1849">
          <cell r="P1849" t="str">
            <v>应付</v>
          </cell>
          <cell r="Q1849" t="str">
            <v>元</v>
          </cell>
        </row>
        <row r="1850">
          <cell r="P1850" t="str">
            <v>应付</v>
          </cell>
          <cell r="Q1850" t="str">
            <v>元</v>
          </cell>
        </row>
        <row r="1851">
          <cell r="P1851" t="str">
            <v>应付</v>
          </cell>
          <cell r="Q1851" t="str">
            <v>元</v>
          </cell>
        </row>
        <row r="1852">
          <cell r="P1852" t="str">
            <v>应付</v>
          </cell>
          <cell r="Q1852" t="str">
            <v>元</v>
          </cell>
        </row>
        <row r="1853">
          <cell r="P1853" t="str">
            <v>应付</v>
          </cell>
          <cell r="Q1853" t="str">
            <v>元</v>
          </cell>
        </row>
        <row r="1854">
          <cell r="P1854" t="str">
            <v>应付</v>
          </cell>
          <cell r="Q1854" t="str">
            <v>元</v>
          </cell>
        </row>
        <row r="1855">
          <cell r="P1855" t="str">
            <v>应付</v>
          </cell>
          <cell r="Q1855" t="str">
            <v>元</v>
          </cell>
        </row>
        <row r="1856">
          <cell r="P1856" t="str">
            <v>应付</v>
          </cell>
          <cell r="Q1856" t="str">
            <v>元</v>
          </cell>
        </row>
        <row r="1857">
          <cell r="P1857" t="str">
            <v>应付</v>
          </cell>
          <cell r="Q1857" t="str">
            <v>元</v>
          </cell>
        </row>
        <row r="1858">
          <cell r="P1858" t="str">
            <v>应付</v>
          </cell>
          <cell r="Q1858" t="str">
            <v>元</v>
          </cell>
        </row>
        <row r="1859">
          <cell r="P1859" t="str">
            <v>应付</v>
          </cell>
          <cell r="Q1859" t="str">
            <v>元</v>
          </cell>
        </row>
        <row r="1860">
          <cell r="P1860" t="str">
            <v>应付</v>
          </cell>
          <cell r="Q1860" t="str">
            <v>元</v>
          </cell>
        </row>
        <row r="1861">
          <cell r="P1861" t="str">
            <v>应付</v>
          </cell>
          <cell r="Q1861" t="str">
            <v>元</v>
          </cell>
        </row>
        <row r="1862">
          <cell r="P1862" t="str">
            <v>应付</v>
          </cell>
          <cell r="Q1862" t="str">
            <v>元</v>
          </cell>
        </row>
        <row r="1863">
          <cell r="P1863" t="str">
            <v>应付</v>
          </cell>
          <cell r="Q1863" t="str">
            <v>元</v>
          </cell>
        </row>
        <row r="1864">
          <cell r="P1864" t="str">
            <v>应付</v>
          </cell>
          <cell r="Q1864" t="str">
            <v>元</v>
          </cell>
        </row>
        <row r="1865">
          <cell r="P1865" t="str">
            <v>应付</v>
          </cell>
          <cell r="Q1865" t="str">
            <v>元</v>
          </cell>
        </row>
        <row r="1866">
          <cell r="P1866" t="str">
            <v>应付</v>
          </cell>
          <cell r="Q1866" t="str">
            <v>元</v>
          </cell>
        </row>
        <row r="1867">
          <cell r="P1867" t="str">
            <v>应付</v>
          </cell>
          <cell r="Q1867" t="str">
            <v>元</v>
          </cell>
        </row>
        <row r="1868">
          <cell r="P1868" t="str">
            <v>应付</v>
          </cell>
          <cell r="Q1868" t="str">
            <v>元</v>
          </cell>
        </row>
        <row r="1869">
          <cell r="P1869" t="str">
            <v>应付</v>
          </cell>
          <cell r="Q1869" t="str">
            <v>元</v>
          </cell>
        </row>
        <row r="1870">
          <cell r="P1870" t="str">
            <v>应付</v>
          </cell>
          <cell r="Q1870" t="str">
            <v>元</v>
          </cell>
        </row>
        <row r="1871">
          <cell r="P1871" t="str">
            <v>应付</v>
          </cell>
          <cell r="Q1871" t="str">
            <v>元</v>
          </cell>
        </row>
        <row r="1872">
          <cell r="P1872" t="str">
            <v>应付</v>
          </cell>
          <cell r="Q1872" t="str">
            <v>元</v>
          </cell>
        </row>
        <row r="1873">
          <cell r="P1873" t="str">
            <v>应付</v>
          </cell>
          <cell r="Q1873" t="str">
            <v>元</v>
          </cell>
        </row>
        <row r="1874">
          <cell r="P1874" t="str">
            <v>应付</v>
          </cell>
          <cell r="Q1874" t="str">
            <v>元</v>
          </cell>
        </row>
        <row r="1875">
          <cell r="P1875" t="str">
            <v>应付</v>
          </cell>
          <cell r="Q1875" t="str">
            <v>元</v>
          </cell>
        </row>
        <row r="1876">
          <cell r="P1876" t="str">
            <v>应付</v>
          </cell>
          <cell r="Q1876" t="str">
            <v>元</v>
          </cell>
        </row>
        <row r="1877">
          <cell r="P1877" t="str">
            <v>应付</v>
          </cell>
          <cell r="Q1877" t="str">
            <v>元</v>
          </cell>
        </row>
        <row r="1878">
          <cell r="P1878" t="str">
            <v>应付</v>
          </cell>
          <cell r="Q1878" t="str">
            <v>元</v>
          </cell>
        </row>
        <row r="1879">
          <cell r="P1879" t="str">
            <v>应付</v>
          </cell>
          <cell r="Q1879" t="str">
            <v>元</v>
          </cell>
        </row>
        <row r="1880">
          <cell r="P1880" t="str">
            <v>应付</v>
          </cell>
          <cell r="Q1880" t="str">
            <v>元</v>
          </cell>
        </row>
        <row r="1881">
          <cell r="P1881" t="str">
            <v>应付</v>
          </cell>
          <cell r="Q1881" t="str">
            <v>元</v>
          </cell>
        </row>
        <row r="1882">
          <cell r="P1882" t="str">
            <v>应付</v>
          </cell>
          <cell r="Q1882" t="str">
            <v>元</v>
          </cell>
        </row>
        <row r="1883">
          <cell r="P1883" t="str">
            <v>应付</v>
          </cell>
          <cell r="Q1883" t="str">
            <v>元</v>
          </cell>
        </row>
        <row r="1884">
          <cell r="P1884" t="str">
            <v>应付</v>
          </cell>
          <cell r="Q1884" t="str">
            <v>元</v>
          </cell>
        </row>
        <row r="1885">
          <cell r="P1885" t="str">
            <v>应付</v>
          </cell>
          <cell r="Q1885" t="str">
            <v>元</v>
          </cell>
        </row>
        <row r="1886">
          <cell r="P1886" t="str">
            <v>应付</v>
          </cell>
          <cell r="Q1886" t="str">
            <v>元</v>
          </cell>
        </row>
        <row r="1887">
          <cell r="P1887" t="str">
            <v>应付</v>
          </cell>
          <cell r="Q1887" t="str">
            <v>元</v>
          </cell>
        </row>
        <row r="1888">
          <cell r="P1888" t="str">
            <v>应付</v>
          </cell>
          <cell r="Q1888" t="str">
            <v>元</v>
          </cell>
        </row>
        <row r="1889">
          <cell r="P1889" t="str">
            <v>应付</v>
          </cell>
          <cell r="Q1889" t="str">
            <v>元</v>
          </cell>
        </row>
        <row r="1890">
          <cell r="P1890" t="str">
            <v>应付</v>
          </cell>
          <cell r="Q1890" t="str">
            <v>元</v>
          </cell>
        </row>
        <row r="1891">
          <cell r="P1891" t="str">
            <v>应付</v>
          </cell>
          <cell r="Q1891" t="str">
            <v>元</v>
          </cell>
        </row>
        <row r="1892">
          <cell r="P1892" t="str">
            <v>应付</v>
          </cell>
          <cell r="Q1892" t="str">
            <v>元</v>
          </cell>
        </row>
        <row r="1893">
          <cell r="P1893" t="str">
            <v>应付</v>
          </cell>
          <cell r="Q1893" t="str">
            <v>元</v>
          </cell>
        </row>
        <row r="1894">
          <cell r="P1894" t="str">
            <v>应付</v>
          </cell>
          <cell r="Q1894" t="str">
            <v>元</v>
          </cell>
        </row>
        <row r="1895">
          <cell r="P1895" t="str">
            <v>应付</v>
          </cell>
          <cell r="Q1895" t="str">
            <v>元</v>
          </cell>
        </row>
        <row r="1896">
          <cell r="P1896" t="str">
            <v>应付</v>
          </cell>
          <cell r="Q1896" t="str">
            <v>元</v>
          </cell>
        </row>
        <row r="1897">
          <cell r="P1897" t="str">
            <v>应付</v>
          </cell>
          <cell r="Q1897" t="str">
            <v>元</v>
          </cell>
        </row>
        <row r="1898">
          <cell r="P1898" t="str">
            <v>应付</v>
          </cell>
          <cell r="Q1898" t="str">
            <v>元</v>
          </cell>
        </row>
        <row r="1899">
          <cell r="P1899" t="str">
            <v>应付</v>
          </cell>
          <cell r="Q1899" t="str">
            <v>元</v>
          </cell>
        </row>
        <row r="1900">
          <cell r="P1900" t="str">
            <v>应付</v>
          </cell>
          <cell r="Q1900" t="str">
            <v>元</v>
          </cell>
        </row>
        <row r="1901">
          <cell r="P1901" t="str">
            <v>应付</v>
          </cell>
          <cell r="Q1901" t="str">
            <v>元</v>
          </cell>
        </row>
        <row r="1902">
          <cell r="P1902" t="str">
            <v>应付</v>
          </cell>
          <cell r="Q1902" t="str">
            <v>元</v>
          </cell>
        </row>
        <row r="1903">
          <cell r="P1903" t="str">
            <v>应付</v>
          </cell>
          <cell r="Q1903" t="str">
            <v>元</v>
          </cell>
        </row>
        <row r="1904">
          <cell r="P1904" t="str">
            <v>应付</v>
          </cell>
          <cell r="Q1904" t="str">
            <v>元</v>
          </cell>
        </row>
        <row r="1905">
          <cell r="P1905" t="str">
            <v>应付</v>
          </cell>
          <cell r="Q1905" t="str">
            <v>元</v>
          </cell>
        </row>
        <row r="1906">
          <cell r="P1906" t="str">
            <v>应付</v>
          </cell>
          <cell r="Q1906" t="str">
            <v>元</v>
          </cell>
        </row>
        <row r="1907">
          <cell r="P1907" t="str">
            <v>应付</v>
          </cell>
          <cell r="Q1907" t="str">
            <v>元</v>
          </cell>
        </row>
        <row r="1908">
          <cell r="P1908" t="str">
            <v>应付</v>
          </cell>
          <cell r="Q1908" t="str">
            <v>元</v>
          </cell>
        </row>
        <row r="1909">
          <cell r="P1909" t="str">
            <v>应付</v>
          </cell>
          <cell r="Q1909" t="str">
            <v>元</v>
          </cell>
        </row>
        <row r="1910">
          <cell r="P1910" t="str">
            <v>应付</v>
          </cell>
          <cell r="Q1910" t="str">
            <v>元</v>
          </cell>
        </row>
        <row r="1911">
          <cell r="P1911" t="str">
            <v>应付</v>
          </cell>
          <cell r="Q1911" t="str">
            <v>元</v>
          </cell>
        </row>
        <row r="1912">
          <cell r="P1912" t="str">
            <v>应付</v>
          </cell>
          <cell r="Q1912" t="str">
            <v>元</v>
          </cell>
        </row>
        <row r="1913">
          <cell r="P1913" t="str">
            <v>应付</v>
          </cell>
          <cell r="Q1913" t="str">
            <v>元</v>
          </cell>
        </row>
        <row r="1914">
          <cell r="P1914" t="str">
            <v>应付</v>
          </cell>
          <cell r="Q1914" t="str">
            <v>元</v>
          </cell>
        </row>
        <row r="1915">
          <cell r="P1915" t="str">
            <v>应付</v>
          </cell>
          <cell r="Q1915" t="str">
            <v>元</v>
          </cell>
        </row>
        <row r="1916">
          <cell r="P1916" t="str">
            <v>应付</v>
          </cell>
          <cell r="Q1916" t="str">
            <v>元</v>
          </cell>
        </row>
        <row r="1917">
          <cell r="P1917" t="str">
            <v>应付</v>
          </cell>
          <cell r="Q1917" t="str">
            <v>元</v>
          </cell>
        </row>
        <row r="1918">
          <cell r="P1918" t="str">
            <v>应付</v>
          </cell>
          <cell r="Q1918" t="str">
            <v>元</v>
          </cell>
        </row>
        <row r="1919">
          <cell r="P1919" t="str">
            <v>应付</v>
          </cell>
          <cell r="Q1919" t="str">
            <v>元</v>
          </cell>
        </row>
        <row r="1920">
          <cell r="P1920" t="str">
            <v>应付</v>
          </cell>
          <cell r="Q1920" t="str">
            <v>元</v>
          </cell>
        </row>
        <row r="1921">
          <cell r="P1921" t="str">
            <v>应付</v>
          </cell>
          <cell r="Q1921" t="str">
            <v>元</v>
          </cell>
        </row>
        <row r="1922">
          <cell r="P1922" t="str">
            <v>应付</v>
          </cell>
          <cell r="Q1922" t="str">
            <v>元</v>
          </cell>
        </row>
        <row r="1923">
          <cell r="P1923" t="str">
            <v>应付</v>
          </cell>
          <cell r="Q1923" t="str">
            <v>元</v>
          </cell>
        </row>
        <row r="1924">
          <cell r="P1924" t="str">
            <v>应付</v>
          </cell>
          <cell r="Q1924" t="str">
            <v>元</v>
          </cell>
        </row>
        <row r="1925">
          <cell r="P1925" t="str">
            <v>应付</v>
          </cell>
          <cell r="Q1925" t="str">
            <v>元</v>
          </cell>
        </row>
        <row r="1926">
          <cell r="P1926" t="str">
            <v>应付</v>
          </cell>
          <cell r="Q1926" t="str">
            <v>元</v>
          </cell>
        </row>
        <row r="1927">
          <cell r="P1927" t="str">
            <v>应付</v>
          </cell>
          <cell r="Q1927" t="str">
            <v>元</v>
          </cell>
        </row>
        <row r="1928">
          <cell r="P1928" t="str">
            <v>应付</v>
          </cell>
          <cell r="Q1928" t="str">
            <v>元</v>
          </cell>
        </row>
        <row r="1929">
          <cell r="P1929" t="str">
            <v>应付</v>
          </cell>
          <cell r="Q1929" t="str">
            <v>元</v>
          </cell>
        </row>
        <row r="1930">
          <cell r="P1930" t="str">
            <v>应付</v>
          </cell>
          <cell r="Q1930" t="str">
            <v>元</v>
          </cell>
        </row>
        <row r="1931">
          <cell r="P1931" t="str">
            <v>应付</v>
          </cell>
          <cell r="Q1931" t="str">
            <v>元</v>
          </cell>
        </row>
        <row r="1932">
          <cell r="P1932" t="str">
            <v>应付</v>
          </cell>
          <cell r="Q1932" t="str">
            <v>元</v>
          </cell>
        </row>
        <row r="1933">
          <cell r="P1933" t="str">
            <v>应付</v>
          </cell>
          <cell r="Q1933" t="str">
            <v>元</v>
          </cell>
        </row>
        <row r="1934">
          <cell r="P1934" t="str">
            <v>应付</v>
          </cell>
          <cell r="Q1934" t="str">
            <v>元</v>
          </cell>
        </row>
        <row r="1935">
          <cell r="P1935" t="str">
            <v>应付</v>
          </cell>
          <cell r="Q1935" t="str">
            <v>元</v>
          </cell>
        </row>
        <row r="1936">
          <cell r="P1936" t="str">
            <v>应付</v>
          </cell>
          <cell r="Q1936" t="str">
            <v>元</v>
          </cell>
        </row>
        <row r="1937">
          <cell r="P1937" t="str">
            <v>应付</v>
          </cell>
          <cell r="Q1937" t="str">
            <v>元</v>
          </cell>
        </row>
        <row r="1938">
          <cell r="P1938" t="str">
            <v>应付</v>
          </cell>
          <cell r="Q1938" t="str">
            <v>元</v>
          </cell>
        </row>
        <row r="1939">
          <cell r="P1939" t="str">
            <v>应付</v>
          </cell>
          <cell r="Q1939" t="str">
            <v>元</v>
          </cell>
        </row>
        <row r="1940">
          <cell r="P1940" t="str">
            <v>应付</v>
          </cell>
          <cell r="Q1940" t="str">
            <v>元</v>
          </cell>
        </row>
        <row r="1941">
          <cell r="P1941" t="str">
            <v>应付</v>
          </cell>
          <cell r="Q1941" t="str">
            <v>元</v>
          </cell>
        </row>
        <row r="1942">
          <cell r="P1942" t="str">
            <v>应付</v>
          </cell>
          <cell r="Q1942" t="str">
            <v>元</v>
          </cell>
        </row>
        <row r="1943">
          <cell r="P1943" t="str">
            <v>应付</v>
          </cell>
          <cell r="Q1943" t="str">
            <v>元</v>
          </cell>
        </row>
        <row r="1944">
          <cell r="P1944" t="str">
            <v>应付</v>
          </cell>
          <cell r="Q1944" t="str">
            <v>元</v>
          </cell>
        </row>
        <row r="1945">
          <cell r="P1945" t="str">
            <v>应付</v>
          </cell>
          <cell r="Q1945" t="str">
            <v>元</v>
          </cell>
        </row>
        <row r="1946">
          <cell r="P1946" t="str">
            <v>应付</v>
          </cell>
          <cell r="Q1946" t="str">
            <v>元</v>
          </cell>
        </row>
        <row r="1947">
          <cell r="P1947" t="str">
            <v>应付</v>
          </cell>
          <cell r="Q1947" t="str">
            <v>元</v>
          </cell>
        </row>
        <row r="1948">
          <cell r="P1948" t="str">
            <v>应付</v>
          </cell>
          <cell r="Q1948" t="str">
            <v>元</v>
          </cell>
        </row>
        <row r="1949">
          <cell r="P1949" t="str">
            <v>应付</v>
          </cell>
          <cell r="Q1949" t="str">
            <v>元</v>
          </cell>
        </row>
        <row r="1950">
          <cell r="P1950" t="str">
            <v>应付</v>
          </cell>
          <cell r="Q1950" t="str">
            <v>元</v>
          </cell>
        </row>
        <row r="1951">
          <cell r="P1951" t="str">
            <v>应付</v>
          </cell>
          <cell r="Q1951" t="str">
            <v>元</v>
          </cell>
        </row>
        <row r="1952">
          <cell r="P1952" t="str">
            <v>应付</v>
          </cell>
          <cell r="Q1952" t="str">
            <v>元</v>
          </cell>
        </row>
        <row r="1953">
          <cell r="P1953" t="str">
            <v>应付</v>
          </cell>
          <cell r="Q1953" t="str">
            <v>元</v>
          </cell>
        </row>
        <row r="1954">
          <cell r="P1954" t="str">
            <v>应付</v>
          </cell>
          <cell r="Q1954" t="str">
            <v>元</v>
          </cell>
        </row>
        <row r="1955">
          <cell r="P1955" t="str">
            <v>应付</v>
          </cell>
          <cell r="Q1955" t="str">
            <v>元</v>
          </cell>
        </row>
        <row r="1956">
          <cell r="P1956" t="str">
            <v>应付</v>
          </cell>
          <cell r="Q1956" t="str">
            <v>元</v>
          </cell>
        </row>
        <row r="1957">
          <cell r="P1957" t="str">
            <v>应付</v>
          </cell>
          <cell r="Q1957" t="str">
            <v>元</v>
          </cell>
        </row>
        <row r="1958">
          <cell r="P1958" t="str">
            <v>应付</v>
          </cell>
          <cell r="Q1958" t="str">
            <v>元</v>
          </cell>
        </row>
        <row r="1959">
          <cell r="P1959" t="str">
            <v>应付</v>
          </cell>
          <cell r="Q1959" t="str">
            <v>元</v>
          </cell>
        </row>
        <row r="1960">
          <cell r="P1960" t="str">
            <v>应付</v>
          </cell>
          <cell r="Q1960" t="str">
            <v>元</v>
          </cell>
        </row>
        <row r="1961">
          <cell r="P1961" t="str">
            <v>应付</v>
          </cell>
          <cell r="Q1961" t="str">
            <v>元</v>
          </cell>
        </row>
        <row r="1962">
          <cell r="P1962" t="str">
            <v>应付</v>
          </cell>
          <cell r="Q1962" t="str">
            <v>元</v>
          </cell>
        </row>
        <row r="1963">
          <cell r="P1963" t="str">
            <v>应付</v>
          </cell>
          <cell r="Q1963" t="str">
            <v>元</v>
          </cell>
        </row>
        <row r="1964">
          <cell r="P1964" t="str">
            <v>应付</v>
          </cell>
          <cell r="Q1964" t="str">
            <v>元</v>
          </cell>
        </row>
        <row r="1965">
          <cell r="P1965" t="str">
            <v>应付</v>
          </cell>
          <cell r="Q1965" t="str">
            <v>元</v>
          </cell>
        </row>
        <row r="1966">
          <cell r="P1966" t="str">
            <v>应付</v>
          </cell>
          <cell r="Q1966" t="str">
            <v>元</v>
          </cell>
        </row>
        <row r="1967">
          <cell r="P1967" t="str">
            <v>应付</v>
          </cell>
          <cell r="Q1967" t="str">
            <v>元</v>
          </cell>
        </row>
        <row r="1968">
          <cell r="P1968" t="str">
            <v>应付</v>
          </cell>
          <cell r="Q1968" t="str">
            <v>元</v>
          </cell>
        </row>
        <row r="1969">
          <cell r="P1969" t="str">
            <v>应付</v>
          </cell>
          <cell r="Q1969" t="str">
            <v>元</v>
          </cell>
        </row>
        <row r="1970">
          <cell r="P1970" t="str">
            <v>应付</v>
          </cell>
          <cell r="Q1970" t="str">
            <v>元</v>
          </cell>
        </row>
        <row r="1971">
          <cell r="P1971" t="str">
            <v>应付</v>
          </cell>
          <cell r="Q1971" t="str">
            <v>元</v>
          </cell>
        </row>
        <row r="1972">
          <cell r="P1972" t="str">
            <v>应付</v>
          </cell>
          <cell r="Q1972" t="str">
            <v>元</v>
          </cell>
        </row>
        <row r="1973">
          <cell r="P1973" t="str">
            <v>应付</v>
          </cell>
          <cell r="Q1973" t="str">
            <v>元</v>
          </cell>
        </row>
        <row r="1974">
          <cell r="P1974" t="str">
            <v>应付</v>
          </cell>
          <cell r="Q1974" t="str">
            <v>元</v>
          </cell>
        </row>
        <row r="1975">
          <cell r="P1975" t="str">
            <v>应付</v>
          </cell>
          <cell r="Q1975" t="str">
            <v>元</v>
          </cell>
        </row>
        <row r="1976">
          <cell r="P1976" t="str">
            <v>应付</v>
          </cell>
          <cell r="Q1976" t="str">
            <v>元</v>
          </cell>
        </row>
        <row r="1977">
          <cell r="P1977" t="str">
            <v>应付</v>
          </cell>
          <cell r="Q1977" t="str">
            <v>元</v>
          </cell>
        </row>
        <row r="1978">
          <cell r="P1978" t="str">
            <v>应付</v>
          </cell>
          <cell r="Q1978" t="str">
            <v>元</v>
          </cell>
        </row>
        <row r="1979">
          <cell r="P1979" t="str">
            <v>应付</v>
          </cell>
          <cell r="Q1979" t="str">
            <v>元</v>
          </cell>
        </row>
        <row r="1980">
          <cell r="P1980" t="str">
            <v>应付</v>
          </cell>
          <cell r="Q1980" t="str">
            <v>元</v>
          </cell>
        </row>
        <row r="1981">
          <cell r="P1981" t="str">
            <v>应付</v>
          </cell>
          <cell r="Q1981" t="str">
            <v>元</v>
          </cell>
        </row>
        <row r="1982">
          <cell r="P1982" t="str">
            <v>应付</v>
          </cell>
          <cell r="Q1982" t="str">
            <v>元</v>
          </cell>
        </row>
        <row r="1983">
          <cell r="P1983" t="str">
            <v>应付</v>
          </cell>
          <cell r="Q1983" t="str">
            <v>元</v>
          </cell>
        </row>
        <row r="1984">
          <cell r="P1984" t="str">
            <v>应付</v>
          </cell>
          <cell r="Q1984" t="str">
            <v>元</v>
          </cell>
        </row>
        <row r="1985">
          <cell r="P1985" t="str">
            <v>应付</v>
          </cell>
          <cell r="Q1985" t="str">
            <v>元</v>
          </cell>
        </row>
        <row r="1986">
          <cell r="P1986" t="str">
            <v>应付</v>
          </cell>
          <cell r="Q1986" t="str">
            <v>元</v>
          </cell>
        </row>
        <row r="1987">
          <cell r="P1987" t="str">
            <v>应付</v>
          </cell>
          <cell r="Q1987" t="str">
            <v>元</v>
          </cell>
        </row>
        <row r="1988">
          <cell r="P1988" t="str">
            <v>应付</v>
          </cell>
          <cell r="Q1988" t="str">
            <v>元</v>
          </cell>
        </row>
        <row r="1989">
          <cell r="P1989" t="str">
            <v>应付</v>
          </cell>
          <cell r="Q1989" t="str">
            <v>元</v>
          </cell>
        </row>
        <row r="1990">
          <cell r="P1990" t="str">
            <v>应付</v>
          </cell>
          <cell r="Q1990" t="str">
            <v>元</v>
          </cell>
        </row>
        <row r="1991">
          <cell r="P1991" t="str">
            <v>应付</v>
          </cell>
          <cell r="Q1991" t="str">
            <v>元</v>
          </cell>
        </row>
        <row r="1992">
          <cell r="P1992" t="str">
            <v>应付</v>
          </cell>
          <cell r="Q1992" t="str">
            <v>元</v>
          </cell>
        </row>
        <row r="1993">
          <cell r="P1993" t="str">
            <v>应付</v>
          </cell>
          <cell r="Q1993" t="str">
            <v>元</v>
          </cell>
        </row>
        <row r="1994">
          <cell r="P1994" t="str">
            <v>应付</v>
          </cell>
          <cell r="Q1994" t="str">
            <v>元</v>
          </cell>
        </row>
        <row r="1995">
          <cell r="P1995" t="str">
            <v>应付</v>
          </cell>
          <cell r="Q1995" t="str">
            <v>元</v>
          </cell>
        </row>
        <row r="1996">
          <cell r="P1996" t="str">
            <v>应付</v>
          </cell>
          <cell r="Q1996" t="str">
            <v>元</v>
          </cell>
        </row>
        <row r="1997">
          <cell r="P1997" t="str">
            <v>应付</v>
          </cell>
          <cell r="Q1997" t="str">
            <v>元</v>
          </cell>
        </row>
        <row r="1998">
          <cell r="P1998" t="str">
            <v>应付</v>
          </cell>
          <cell r="Q1998" t="str">
            <v>元</v>
          </cell>
        </row>
        <row r="1999">
          <cell r="P1999" t="str">
            <v>应付</v>
          </cell>
          <cell r="Q1999" t="str">
            <v>元</v>
          </cell>
        </row>
        <row r="2000">
          <cell r="P2000" t="str">
            <v>应付</v>
          </cell>
          <cell r="Q2000" t="str">
            <v>元</v>
          </cell>
        </row>
        <row r="2001">
          <cell r="P2001" t="str">
            <v>应付</v>
          </cell>
          <cell r="Q2001" t="str">
            <v>元</v>
          </cell>
        </row>
        <row r="2002">
          <cell r="P2002" t="str">
            <v>应付</v>
          </cell>
          <cell r="Q2002" t="str">
            <v>元</v>
          </cell>
        </row>
        <row r="2003">
          <cell r="P2003" t="str">
            <v>应付</v>
          </cell>
          <cell r="Q2003" t="str">
            <v>元</v>
          </cell>
        </row>
        <row r="2004">
          <cell r="P2004" t="str">
            <v>应付</v>
          </cell>
          <cell r="Q2004" t="str">
            <v>元</v>
          </cell>
        </row>
        <row r="2005">
          <cell r="P2005" t="str">
            <v>应付</v>
          </cell>
          <cell r="Q2005" t="str">
            <v>元</v>
          </cell>
        </row>
        <row r="2006">
          <cell r="P2006" t="str">
            <v>应付</v>
          </cell>
          <cell r="Q2006" t="str">
            <v>元</v>
          </cell>
        </row>
        <row r="2007">
          <cell r="P2007" t="str">
            <v>应付</v>
          </cell>
          <cell r="Q2007" t="str">
            <v>元</v>
          </cell>
        </row>
        <row r="2008">
          <cell r="P2008" t="str">
            <v>应付</v>
          </cell>
          <cell r="Q2008" t="str">
            <v>元</v>
          </cell>
        </row>
        <row r="2009">
          <cell r="P2009" t="str">
            <v>应付</v>
          </cell>
          <cell r="Q2009" t="str">
            <v>元</v>
          </cell>
        </row>
        <row r="2010">
          <cell r="P2010" t="str">
            <v>应付</v>
          </cell>
          <cell r="Q2010" t="str">
            <v>元</v>
          </cell>
        </row>
        <row r="2011">
          <cell r="P2011" t="str">
            <v>应付</v>
          </cell>
          <cell r="Q2011" t="str">
            <v>元</v>
          </cell>
        </row>
        <row r="2012">
          <cell r="P2012" t="str">
            <v>应付</v>
          </cell>
          <cell r="Q2012" t="str">
            <v>元</v>
          </cell>
        </row>
        <row r="2013">
          <cell r="P2013" t="str">
            <v>应付</v>
          </cell>
          <cell r="Q2013" t="str">
            <v>元</v>
          </cell>
        </row>
        <row r="2014">
          <cell r="P2014" t="str">
            <v>应付</v>
          </cell>
          <cell r="Q2014" t="str">
            <v>元</v>
          </cell>
        </row>
        <row r="2015">
          <cell r="P2015" t="str">
            <v>应付</v>
          </cell>
          <cell r="Q2015" t="str">
            <v>元</v>
          </cell>
        </row>
        <row r="2016">
          <cell r="P2016" t="str">
            <v>应付</v>
          </cell>
          <cell r="Q2016" t="str">
            <v>元</v>
          </cell>
        </row>
        <row r="2017">
          <cell r="P2017" t="str">
            <v>应付</v>
          </cell>
          <cell r="Q2017" t="str">
            <v>元</v>
          </cell>
        </row>
        <row r="2018">
          <cell r="P2018" t="str">
            <v>应付</v>
          </cell>
          <cell r="Q2018" t="str">
            <v>元</v>
          </cell>
        </row>
        <row r="2019">
          <cell r="P2019" t="str">
            <v>应付</v>
          </cell>
          <cell r="Q2019" t="str">
            <v>元</v>
          </cell>
        </row>
        <row r="2020">
          <cell r="P2020" t="str">
            <v>应付</v>
          </cell>
          <cell r="Q2020" t="str">
            <v>元</v>
          </cell>
        </row>
        <row r="2021">
          <cell r="P2021" t="str">
            <v>应付</v>
          </cell>
          <cell r="Q2021" t="str">
            <v>元</v>
          </cell>
        </row>
        <row r="2022">
          <cell r="P2022" t="str">
            <v>应付</v>
          </cell>
          <cell r="Q2022" t="str">
            <v>元</v>
          </cell>
        </row>
        <row r="2023">
          <cell r="P2023" t="str">
            <v>应付</v>
          </cell>
          <cell r="Q2023" t="str">
            <v>元</v>
          </cell>
        </row>
        <row r="2024">
          <cell r="P2024" t="str">
            <v>应付</v>
          </cell>
          <cell r="Q2024" t="str">
            <v>元</v>
          </cell>
        </row>
        <row r="2025">
          <cell r="P2025" t="str">
            <v>应付</v>
          </cell>
          <cell r="Q2025" t="str">
            <v>元</v>
          </cell>
        </row>
        <row r="2026">
          <cell r="P2026" t="str">
            <v>应付</v>
          </cell>
          <cell r="Q2026" t="str">
            <v>元</v>
          </cell>
        </row>
        <row r="2027">
          <cell r="P2027" t="str">
            <v>应付</v>
          </cell>
          <cell r="Q2027" t="str">
            <v>元</v>
          </cell>
        </row>
        <row r="2028">
          <cell r="P2028" t="str">
            <v>应付</v>
          </cell>
          <cell r="Q2028" t="str">
            <v>元</v>
          </cell>
        </row>
        <row r="2029">
          <cell r="P2029" t="str">
            <v>应付</v>
          </cell>
          <cell r="Q2029" t="str">
            <v>元</v>
          </cell>
        </row>
        <row r="2030">
          <cell r="P2030" t="str">
            <v>应付</v>
          </cell>
          <cell r="Q2030" t="str">
            <v>元</v>
          </cell>
        </row>
        <row r="2031">
          <cell r="P2031" t="str">
            <v>应付</v>
          </cell>
          <cell r="Q2031" t="str">
            <v>元</v>
          </cell>
        </row>
        <row r="2032">
          <cell r="P2032" t="str">
            <v>应付</v>
          </cell>
          <cell r="Q2032" t="str">
            <v>元</v>
          </cell>
        </row>
        <row r="2033">
          <cell r="P2033" t="str">
            <v>应付</v>
          </cell>
          <cell r="Q2033" t="str">
            <v>元</v>
          </cell>
        </row>
        <row r="2034">
          <cell r="P2034" t="str">
            <v>应付</v>
          </cell>
          <cell r="Q2034" t="str">
            <v>元</v>
          </cell>
        </row>
        <row r="2035">
          <cell r="P2035" t="str">
            <v>应付</v>
          </cell>
          <cell r="Q2035" t="str">
            <v>元</v>
          </cell>
        </row>
        <row r="2036">
          <cell r="P2036" t="str">
            <v>应付</v>
          </cell>
          <cell r="Q2036" t="str">
            <v>元</v>
          </cell>
        </row>
        <row r="2037">
          <cell r="P2037" t="str">
            <v>应付</v>
          </cell>
          <cell r="Q2037" t="str">
            <v>元</v>
          </cell>
        </row>
        <row r="2038">
          <cell r="P2038" t="str">
            <v>应付</v>
          </cell>
          <cell r="Q2038" t="str">
            <v>元</v>
          </cell>
        </row>
        <row r="2039">
          <cell r="P2039" t="str">
            <v>应付</v>
          </cell>
          <cell r="Q2039" t="str">
            <v>元</v>
          </cell>
        </row>
        <row r="2040">
          <cell r="P2040" t="str">
            <v>应付</v>
          </cell>
          <cell r="Q2040" t="str">
            <v>元</v>
          </cell>
        </row>
        <row r="2041">
          <cell r="P2041" t="str">
            <v>应付</v>
          </cell>
          <cell r="Q2041" t="str">
            <v>元</v>
          </cell>
        </row>
        <row r="2042">
          <cell r="P2042" t="str">
            <v>应付</v>
          </cell>
          <cell r="Q2042" t="str">
            <v>元</v>
          </cell>
        </row>
        <row r="2043">
          <cell r="P2043" t="str">
            <v>应付</v>
          </cell>
          <cell r="Q2043" t="str">
            <v>元</v>
          </cell>
        </row>
        <row r="2044">
          <cell r="P2044" t="str">
            <v>应付</v>
          </cell>
          <cell r="Q2044" t="str">
            <v>元</v>
          </cell>
        </row>
        <row r="2045">
          <cell r="P2045" t="str">
            <v>应付</v>
          </cell>
          <cell r="Q2045" t="str">
            <v>元</v>
          </cell>
        </row>
        <row r="2046">
          <cell r="P2046" t="str">
            <v>应付</v>
          </cell>
          <cell r="Q2046" t="str">
            <v>元</v>
          </cell>
        </row>
        <row r="2047">
          <cell r="P2047" t="str">
            <v>应付</v>
          </cell>
          <cell r="Q2047" t="str">
            <v>元</v>
          </cell>
        </row>
        <row r="2048">
          <cell r="P2048" t="str">
            <v>应付</v>
          </cell>
          <cell r="Q2048" t="str">
            <v>元</v>
          </cell>
        </row>
        <row r="2049">
          <cell r="P2049" t="str">
            <v>应付</v>
          </cell>
          <cell r="Q2049" t="str">
            <v>元</v>
          </cell>
        </row>
        <row r="2050">
          <cell r="P2050" t="str">
            <v>应付</v>
          </cell>
          <cell r="Q2050" t="str">
            <v>元</v>
          </cell>
        </row>
        <row r="2051">
          <cell r="P2051" t="str">
            <v>应付</v>
          </cell>
          <cell r="Q2051" t="str">
            <v>元</v>
          </cell>
        </row>
        <row r="2052">
          <cell r="P2052" t="str">
            <v>应付</v>
          </cell>
          <cell r="Q2052" t="str">
            <v>元</v>
          </cell>
        </row>
        <row r="2053">
          <cell r="P2053" t="str">
            <v>应付</v>
          </cell>
          <cell r="Q2053" t="str">
            <v>元</v>
          </cell>
        </row>
        <row r="2054">
          <cell r="P2054" t="str">
            <v>应付</v>
          </cell>
          <cell r="Q2054" t="str">
            <v>元</v>
          </cell>
        </row>
        <row r="2055">
          <cell r="P2055" t="str">
            <v>应付</v>
          </cell>
          <cell r="Q2055" t="str">
            <v>元</v>
          </cell>
        </row>
        <row r="2056">
          <cell r="P2056" t="str">
            <v>应付</v>
          </cell>
          <cell r="Q2056" t="str">
            <v>元</v>
          </cell>
        </row>
        <row r="2057">
          <cell r="P2057" t="str">
            <v>应付</v>
          </cell>
          <cell r="Q2057" t="str">
            <v>元</v>
          </cell>
        </row>
        <row r="2058">
          <cell r="P2058" t="str">
            <v>应付</v>
          </cell>
          <cell r="Q2058" t="str">
            <v>元</v>
          </cell>
        </row>
        <row r="2059">
          <cell r="P2059" t="str">
            <v>应付</v>
          </cell>
          <cell r="Q2059" t="str">
            <v>元</v>
          </cell>
        </row>
        <row r="2060">
          <cell r="P2060" t="str">
            <v>应付</v>
          </cell>
          <cell r="Q2060" t="str">
            <v>元</v>
          </cell>
        </row>
        <row r="2061">
          <cell r="P2061" t="str">
            <v>应付</v>
          </cell>
          <cell r="Q2061" t="str">
            <v>元</v>
          </cell>
        </row>
        <row r="2062">
          <cell r="P2062" t="str">
            <v>应付</v>
          </cell>
          <cell r="Q2062" t="str">
            <v>元</v>
          </cell>
        </row>
        <row r="2063">
          <cell r="P2063" t="str">
            <v>应付</v>
          </cell>
          <cell r="Q2063" t="str">
            <v>元</v>
          </cell>
        </row>
        <row r="2064">
          <cell r="P2064" t="str">
            <v>应付</v>
          </cell>
          <cell r="Q2064" t="str">
            <v>元</v>
          </cell>
        </row>
        <row r="2065">
          <cell r="P2065" t="str">
            <v>应付</v>
          </cell>
          <cell r="Q2065" t="str">
            <v>元</v>
          </cell>
        </row>
        <row r="2066">
          <cell r="P2066" t="str">
            <v>应付</v>
          </cell>
          <cell r="Q2066" t="str">
            <v>元</v>
          </cell>
        </row>
        <row r="2067">
          <cell r="P2067" t="str">
            <v>应付</v>
          </cell>
          <cell r="Q2067" t="str">
            <v>元</v>
          </cell>
        </row>
        <row r="2068">
          <cell r="P2068" t="str">
            <v>应付</v>
          </cell>
          <cell r="Q2068" t="str">
            <v>元</v>
          </cell>
        </row>
        <row r="2069">
          <cell r="P2069" t="str">
            <v>应付</v>
          </cell>
          <cell r="Q2069" t="str">
            <v>元</v>
          </cell>
        </row>
        <row r="2070">
          <cell r="P2070" t="str">
            <v>应付</v>
          </cell>
          <cell r="Q2070" t="str">
            <v>元</v>
          </cell>
        </row>
        <row r="2071">
          <cell r="P2071" t="str">
            <v>应付</v>
          </cell>
          <cell r="Q2071" t="str">
            <v>元</v>
          </cell>
        </row>
        <row r="2072">
          <cell r="P2072" t="str">
            <v>应付</v>
          </cell>
          <cell r="Q2072" t="str">
            <v>元</v>
          </cell>
        </row>
        <row r="2073">
          <cell r="P2073" t="str">
            <v>应付</v>
          </cell>
          <cell r="Q2073" t="str">
            <v>元</v>
          </cell>
        </row>
        <row r="2074">
          <cell r="P2074" t="str">
            <v>应付</v>
          </cell>
          <cell r="Q2074" t="str">
            <v>元</v>
          </cell>
        </row>
        <row r="2075">
          <cell r="P2075" t="str">
            <v>应付</v>
          </cell>
          <cell r="Q2075" t="str">
            <v>元</v>
          </cell>
        </row>
        <row r="2076">
          <cell r="P2076" t="str">
            <v>应付</v>
          </cell>
          <cell r="Q2076" t="str">
            <v>元</v>
          </cell>
        </row>
        <row r="2077">
          <cell r="P2077" t="str">
            <v>应付</v>
          </cell>
          <cell r="Q2077" t="str">
            <v>元</v>
          </cell>
        </row>
        <row r="2078">
          <cell r="P2078" t="str">
            <v>应付</v>
          </cell>
          <cell r="Q2078" t="str">
            <v>元</v>
          </cell>
        </row>
        <row r="2079">
          <cell r="P2079" t="str">
            <v>应付</v>
          </cell>
          <cell r="Q2079" t="str">
            <v>元</v>
          </cell>
        </row>
        <row r="2080">
          <cell r="P2080" t="str">
            <v>应付</v>
          </cell>
          <cell r="Q2080" t="str">
            <v>元</v>
          </cell>
        </row>
        <row r="2081">
          <cell r="P2081" t="str">
            <v>应付</v>
          </cell>
          <cell r="Q2081" t="str">
            <v>元</v>
          </cell>
        </row>
        <row r="2082">
          <cell r="P2082" t="str">
            <v>应付</v>
          </cell>
          <cell r="Q2082" t="str">
            <v>元</v>
          </cell>
        </row>
        <row r="2083">
          <cell r="P2083" t="str">
            <v>应付</v>
          </cell>
          <cell r="Q2083" t="str">
            <v>元</v>
          </cell>
        </row>
        <row r="2084">
          <cell r="P2084" t="str">
            <v>应付</v>
          </cell>
          <cell r="Q2084" t="str">
            <v>元</v>
          </cell>
        </row>
        <row r="2085">
          <cell r="P2085" t="str">
            <v>应付</v>
          </cell>
          <cell r="Q2085" t="str">
            <v>元</v>
          </cell>
        </row>
        <row r="2086">
          <cell r="P2086" t="str">
            <v>应付</v>
          </cell>
          <cell r="Q2086" t="str">
            <v>元</v>
          </cell>
        </row>
        <row r="2087">
          <cell r="P2087" t="str">
            <v>应付</v>
          </cell>
          <cell r="Q2087" t="str">
            <v>元</v>
          </cell>
        </row>
        <row r="2088">
          <cell r="P2088" t="str">
            <v>应付</v>
          </cell>
          <cell r="Q2088" t="str">
            <v>元</v>
          </cell>
        </row>
        <row r="2089">
          <cell r="P2089" t="str">
            <v>应付</v>
          </cell>
          <cell r="Q2089" t="str">
            <v>元</v>
          </cell>
        </row>
        <row r="2090">
          <cell r="P2090" t="str">
            <v>应付</v>
          </cell>
          <cell r="Q2090" t="str">
            <v>元</v>
          </cell>
        </row>
        <row r="2091">
          <cell r="P2091" t="str">
            <v>应付</v>
          </cell>
          <cell r="Q2091" t="str">
            <v>元</v>
          </cell>
        </row>
        <row r="2092">
          <cell r="P2092" t="str">
            <v>应付</v>
          </cell>
          <cell r="Q2092" t="str">
            <v>元</v>
          </cell>
        </row>
        <row r="2093">
          <cell r="P2093" t="str">
            <v>应付</v>
          </cell>
          <cell r="Q2093" t="str">
            <v>元</v>
          </cell>
        </row>
        <row r="2094">
          <cell r="P2094" t="str">
            <v>应付</v>
          </cell>
          <cell r="Q2094" t="str">
            <v>元</v>
          </cell>
        </row>
        <row r="2095">
          <cell r="P2095" t="str">
            <v>应付</v>
          </cell>
          <cell r="Q2095" t="str">
            <v>元</v>
          </cell>
        </row>
        <row r="2096">
          <cell r="P2096" t="str">
            <v>应付</v>
          </cell>
          <cell r="Q2096" t="str">
            <v>元</v>
          </cell>
        </row>
        <row r="2097">
          <cell r="P2097" t="str">
            <v>应付</v>
          </cell>
          <cell r="Q2097" t="str">
            <v>元</v>
          </cell>
        </row>
        <row r="2098">
          <cell r="P2098" t="str">
            <v>应付</v>
          </cell>
          <cell r="Q2098" t="str">
            <v>元</v>
          </cell>
        </row>
        <row r="2099">
          <cell r="P2099" t="str">
            <v>应付</v>
          </cell>
          <cell r="Q2099" t="str">
            <v>元</v>
          </cell>
        </row>
        <row r="2100">
          <cell r="P2100" t="str">
            <v>应付</v>
          </cell>
          <cell r="Q2100" t="str">
            <v>元</v>
          </cell>
        </row>
        <row r="2101">
          <cell r="P2101" t="str">
            <v>应付</v>
          </cell>
          <cell r="Q2101" t="str">
            <v>元</v>
          </cell>
        </row>
        <row r="2102">
          <cell r="P2102" t="str">
            <v>应付</v>
          </cell>
          <cell r="Q2102" t="str">
            <v>元</v>
          </cell>
        </row>
        <row r="2103">
          <cell r="P2103" t="str">
            <v>应付</v>
          </cell>
          <cell r="Q2103" t="str">
            <v>元</v>
          </cell>
        </row>
        <row r="2104">
          <cell r="P2104" t="str">
            <v>应付</v>
          </cell>
          <cell r="Q2104" t="str">
            <v>元</v>
          </cell>
        </row>
        <row r="2105">
          <cell r="P2105" t="str">
            <v>应付</v>
          </cell>
          <cell r="Q2105" t="str">
            <v>元</v>
          </cell>
        </row>
        <row r="2106">
          <cell r="P2106" t="str">
            <v>应付</v>
          </cell>
          <cell r="Q2106" t="str">
            <v>元</v>
          </cell>
        </row>
        <row r="2107">
          <cell r="P2107" t="str">
            <v>应付</v>
          </cell>
          <cell r="Q2107" t="str">
            <v>元</v>
          </cell>
        </row>
        <row r="2108">
          <cell r="P2108" t="str">
            <v>应付</v>
          </cell>
          <cell r="Q2108" t="str">
            <v>元</v>
          </cell>
        </row>
        <row r="2109">
          <cell r="P2109" t="str">
            <v>应付</v>
          </cell>
          <cell r="Q2109" t="str">
            <v>元</v>
          </cell>
        </row>
        <row r="2110">
          <cell r="P2110" t="str">
            <v>应付</v>
          </cell>
          <cell r="Q2110" t="str">
            <v>元</v>
          </cell>
        </row>
        <row r="2111">
          <cell r="P2111" t="str">
            <v>应付</v>
          </cell>
          <cell r="Q2111" t="str">
            <v>元</v>
          </cell>
        </row>
        <row r="2112">
          <cell r="P2112" t="str">
            <v>应付</v>
          </cell>
          <cell r="Q2112" t="str">
            <v>元</v>
          </cell>
        </row>
        <row r="2113">
          <cell r="P2113" t="str">
            <v>应付</v>
          </cell>
          <cell r="Q2113" t="str">
            <v>元</v>
          </cell>
        </row>
        <row r="2114">
          <cell r="P2114" t="str">
            <v>应付</v>
          </cell>
          <cell r="Q2114" t="str">
            <v>元</v>
          </cell>
        </row>
        <row r="2115">
          <cell r="P2115" t="str">
            <v>应付</v>
          </cell>
          <cell r="Q2115" t="str">
            <v>元</v>
          </cell>
        </row>
        <row r="2116">
          <cell r="P2116" t="str">
            <v>应付</v>
          </cell>
          <cell r="Q2116" t="str">
            <v>元</v>
          </cell>
        </row>
        <row r="2117">
          <cell r="P2117" t="str">
            <v>应付</v>
          </cell>
          <cell r="Q2117" t="str">
            <v>元</v>
          </cell>
        </row>
        <row r="2118">
          <cell r="P2118" t="str">
            <v>应付</v>
          </cell>
          <cell r="Q2118" t="str">
            <v>元</v>
          </cell>
        </row>
        <row r="2119">
          <cell r="P2119" t="str">
            <v>应付</v>
          </cell>
          <cell r="Q2119" t="str">
            <v>元</v>
          </cell>
        </row>
        <row r="2120">
          <cell r="P2120" t="str">
            <v>应付</v>
          </cell>
          <cell r="Q2120" t="str">
            <v>元</v>
          </cell>
        </row>
        <row r="2121">
          <cell r="P2121" t="str">
            <v>应付</v>
          </cell>
          <cell r="Q2121" t="str">
            <v>元</v>
          </cell>
        </row>
        <row r="2122">
          <cell r="P2122" t="str">
            <v>应付</v>
          </cell>
          <cell r="Q2122" t="str">
            <v>元</v>
          </cell>
        </row>
        <row r="2123">
          <cell r="P2123" t="str">
            <v>应付</v>
          </cell>
          <cell r="Q2123" t="str">
            <v>元</v>
          </cell>
        </row>
        <row r="2124">
          <cell r="P2124" t="str">
            <v>应付</v>
          </cell>
          <cell r="Q2124" t="str">
            <v>元</v>
          </cell>
        </row>
        <row r="2125">
          <cell r="P2125" t="str">
            <v>应付</v>
          </cell>
          <cell r="Q2125" t="str">
            <v>元</v>
          </cell>
        </row>
        <row r="2126">
          <cell r="P2126" t="str">
            <v>应付</v>
          </cell>
          <cell r="Q2126" t="str">
            <v>元</v>
          </cell>
        </row>
        <row r="2127">
          <cell r="P2127" t="str">
            <v>应付</v>
          </cell>
          <cell r="Q2127" t="str">
            <v>元</v>
          </cell>
        </row>
        <row r="2128">
          <cell r="P2128" t="str">
            <v>应付</v>
          </cell>
          <cell r="Q2128" t="str">
            <v>元</v>
          </cell>
        </row>
        <row r="2129">
          <cell r="P2129" t="str">
            <v>应付</v>
          </cell>
          <cell r="Q2129" t="str">
            <v>元</v>
          </cell>
        </row>
        <row r="2130">
          <cell r="P2130" t="str">
            <v>应付</v>
          </cell>
          <cell r="Q2130" t="str">
            <v>元</v>
          </cell>
        </row>
        <row r="2131">
          <cell r="P2131" t="str">
            <v>应付</v>
          </cell>
          <cell r="Q2131" t="str">
            <v>元</v>
          </cell>
        </row>
        <row r="2132">
          <cell r="P2132" t="str">
            <v>应付</v>
          </cell>
          <cell r="Q2132" t="str">
            <v>元</v>
          </cell>
        </row>
        <row r="2133">
          <cell r="P2133" t="str">
            <v>应付</v>
          </cell>
          <cell r="Q2133" t="str">
            <v>元</v>
          </cell>
        </row>
        <row r="2134">
          <cell r="P2134" t="str">
            <v>应付</v>
          </cell>
          <cell r="Q2134" t="str">
            <v>元</v>
          </cell>
        </row>
        <row r="2135">
          <cell r="P2135" t="str">
            <v>应付</v>
          </cell>
          <cell r="Q2135" t="str">
            <v>元</v>
          </cell>
        </row>
        <row r="2136">
          <cell r="P2136" t="str">
            <v>应付</v>
          </cell>
          <cell r="Q2136" t="str">
            <v>元</v>
          </cell>
        </row>
        <row r="2137">
          <cell r="P2137" t="str">
            <v>应付</v>
          </cell>
          <cell r="Q2137" t="str">
            <v>元</v>
          </cell>
        </row>
        <row r="2138">
          <cell r="P2138" t="str">
            <v>应付</v>
          </cell>
          <cell r="Q2138" t="str">
            <v>元</v>
          </cell>
        </row>
        <row r="2139">
          <cell r="P2139" t="str">
            <v>应付</v>
          </cell>
          <cell r="Q2139" t="str">
            <v>元</v>
          </cell>
        </row>
        <row r="2140">
          <cell r="P2140" t="str">
            <v>应付</v>
          </cell>
          <cell r="Q2140" t="str">
            <v>元</v>
          </cell>
        </row>
        <row r="2141">
          <cell r="P2141" t="str">
            <v>应付</v>
          </cell>
          <cell r="Q2141" t="str">
            <v>元</v>
          </cell>
        </row>
        <row r="2142">
          <cell r="P2142" t="str">
            <v>应付</v>
          </cell>
          <cell r="Q2142" t="str">
            <v>元</v>
          </cell>
        </row>
        <row r="2143">
          <cell r="P2143" t="str">
            <v>应付</v>
          </cell>
          <cell r="Q2143" t="str">
            <v>元</v>
          </cell>
        </row>
        <row r="2144">
          <cell r="P2144" t="str">
            <v>应付</v>
          </cell>
          <cell r="Q2144" t="str">
            <v>元</v>
          </cell>
        </row>
        <row r="2145">
          <cell r="P2145" t="str">
            <v>应付</v>
          </cell>
          <cell r="Q2145" t="str">
            <v>元</v>
          </cell>
        </row>
        <row r="2146">
          <cell r="P2146" t="str">
            <v>应付</v>
          </cell>
          <cell r="Q2146" t="str">
            <v>元</v>
          </cell>
        </row>
        <row r="2147">
          <cell r="P2147" t="str">
            <v>应付</v>
          </cell>
          <cell r="Q2147" t="str">
            <v>元</v>
          </cell>
        </row>
        <row r="2148">
          <cell r="P2148" t="str">
            <v>应付</v>
          </cell>
          <cell r="Q2148" t="str">
            <v>元</v>
          </cell>
        </row>
        <row r="2149">
          <cell r="P2149" t="str">
            <v>应付</v>
          </cell>
          <cell r="Q2149" t="str">
            <v>元</v>
          </cell>
        </row>
        <row r="2150">
          <cell r="P2150" t="str">
            <v>应付</v>
          </cell>
          <cell r="Q2150" t="str">
            <v>元</v>
          </cell>
        </row>
        <row r="2151">
          <cell r="P2151" t="str">
            <v>应付</v>
          </cell>
          <cell r="Q2151" t="str">
            <v>元</v>
          </cell>
        </row>
        <row r="2152">
          <cell r="P2152" t="str">
            <v>应付</v>
          </cell>
          <cell r="Q2152" t="str">
            <v>元</v>
          </cell>
        </row>
        <row r="2153">
          <cell r="P2153" t="str">
            <v>应付</v>
          </cell>
          <cell r="Q2153" t="str">
            <v>元</v>
          </cell>
        </row>
        <row r="2154">
          <cell r="P2154" t="str">
            <v>应付</v>
          </cell>
          <cell r="Q2154" t="str">
            <v>元</v>
          </cell>
        </row>
        <row r="2155">
          <cell r="P2155" t="str">
            <v>应付</v>
          </cell>
          <cell r="Q2155" t="str">
            <v>元</v>
          </cell>
        </row>
        <row r="2156">
          <cell r="P2156" t="str">
            <v>应付</v>
          </cell>
          <cell r="Q2156" t="str">
            <v>元</v>
          </cell>
        </row>
        <row r="2157">
          <cell r="P2157" t="str">
            <v>应付</v>
          </cell>
          <cell r="Q2157" t="str">
            <v>元</v>
          </cell>
        </row>
        <row r="2158">
          <cell r="P2158" t="str">
            <v>应付</v>
          </cell>
          <cell r="Q2158" t="str">
            <v>元</v>
          </cell>
        </row>
        <row r="2159">
          <cell r="P2159" t="str">
            <v>应付</v>
          </cell>
          <cell r="Q2159" t="str">
            <v>元</v>
          </cell>
        </row>
        <row r="2160">
          <cell r="P2160" t="str">
            <v>应付</v>
          </cell>
          <cell r="Q2160" t="str">
            <v>元</v>
          </cell>
        </row>
        <row r="2161">
          <cell r="P2161" t="str">
            <v>应付</v>
          </cell>
          <cell r="Q2161" t="str">
            <v>元</v>
          </cell>
        </row>
        <row r="2162">
          <cell r="P2162" t="str">
            <v>应付</v>
          </cell>
          <cell r="Q2162" t="str">
            <v>元</v>
          </cell>
        </row>
        <row r="2163">
          <cell r="P2163" t="str">
            <v>应付</v>
          </cell>
          <cell r="Q2163" t="str">
            <v>元</v>
          </cell>
        </row>
        <row r="2164">
          <cell r="P2164" t="str">
            <v>应付</v>
          </cell>
          <cell r="Q2164" t="str">
            <v>元</v>
          </cell>
        </row>
        <row r="2165">
          <cell r="P2165" t="str">
            <v>应付</v>
          </cell>
          <cell r="Q2165" t="str">
            <v>元</v>
          </cell>
        </row>
        <row r="2166">
          <cell r="P2166" t="str">
            <v>应付</v>
          </cell>
          <cell r="Q2166" t="str">
            <v>元</v>
          </cell>
        </row>
        <row r="2167">
          <cell r="P2167" t="str">
            <v>应付</v>
          </cell>
          <cell r="Q2167" t="str">
            <v>元</v>
          </cell>
        </row>
        <row r="2168">
          <cell r="P2168" t="str">
            <v>应付</v>
          </cell>
          <cell r="Q2168" t="str">
            <v>元</v>
          </cell>
        </row>
        <row r="2169">
          <cell r="P2169" t="str">
            <v>应付</v>
          </cell>
          <cell r="Q2169" t="str">
            <v>元</v>
          </cell>
        </row>
        <row r="2170">
          <cell r="P2170" t="str">
            <v>应付</v>
          </cell>
          <cell r="Q2170" t="str">
            <v>元</v>
          </cell>
        </row>
        <row r="2171">
          <cell r="P2171" t="str">
            <v>应付</v>
          </cell>
          <cell r="Q2171" t="str">
            <v>元</v>
          </cell>
        </row>
        <row r="2172">
          <cell r="P2172" t="str">
            <v>应付</v>
          </cell>
          <cell r="Q2172" t="str">
            <v>元</v>
          </cell>
        </row>
        <row r="2173">
          <cell r="P2173" t="str">
            <v>应付</v>
          </cell>
          <cell r="Q2173" t="str">
            <v>元</v>
          </cell>
        </row>
        <row r="2174">
          <cell r="P2174" t="str">
            <v>应付</v>
          </cell>
          <cell r="Q2174" t="str">
            <v>元</v>
          </cell>
        </row>
        <row r="2175">
          <cell r="P2175" t="str">
            <v>应付</v>
          </cell>
          <cell r="Q2175" t="str">
            <v>元</v>
          </cell>
        </row>
        <row r="2176">
          <cell r="P2176" t="str">
            <v>应付</v>
          </cell>
          <cell r="Q2176" t="str">
            <v>元</v>
          </cell>
        </row>
        <row r="2177">
          <cell r="P2177" t="str">
            <v>应付</v>
          </cell>
          <cell r="Q2177" t="str">
            <v>元</v>
          </cell>
        </row>
        <row r="2178">
          <cell r="P2178" t="str">
            <v>应付</v>
          </cell>
          <cell r="Q2178" t="str">
            <v>元</v>
          </cell>
        </row>
        <row r="2179">
          <cell r="P2179" t="str">
            <v>应付</v>
          </cell>
          <cell r="Q2179" t="str">
            <v>元</v>
          </cell>
        </row>
        <row r="2180">
          <cell r="P2180" t="str">
            <v>应付</v>
          </cell>
          <cell r="Q2180" t="str">
            <v>元</v>
          </cell>
        </row>
        <row r="2181">
          <cell r="P2181" t="str">
            <v>应付</v>
          </cell>
          <cell r="Q2181" t="str">
            <v>元</v>
          </cell>
        </row>
        <row r="2182">
          <cell r="P2182" t="str">
            <v>应付</v>
          </cell>
          <cell r="Q2182" t="str">
            <v>元</v>
          </cell>
        </row>
        <row r="2183">
          <cell r="P2183" t="str">
            <v>应付</v>
          </cell>
          <cell r="Q2183" t="str">
            <v>元</v>
          </cell>
        </row>
        <row r="2184">
          <cell r="P2184" t="str">
            <v>应付</v>
          </cell>
          <cell r="Q2184" t="str">
            <v>元</v>
          </cell>
        </row>
        <row r="2185">
          <cell r="P2185" t="str">
            <v>应付</v>
          </cell>
          <cell r="Q2185" t="str">
            <v>元</v>
          </cell>
        </row>
        <row r="2186">
          <cell r="P2186" t="str">
            <v>应付</v>
          </cell>
          <cell r="Q2186" t="str">
            <v>元</v>
          </cell>
        </row>
        <row r="2187">
          <cell r="P2187" t="str">
            <v>应付</v>
          </cell>
          <cell r="Q2187" t="str">
            <v>元</v>
          </cell>
        </row>
        <row r="2188">
          <cell r="P2188" t="str">
            <v>应付</v>
          </cell>
          <cell r="Q2188" t="str">
            <v>元</v>
          </cell>
        </row>
        <row r="2189">
          <cell r="P2189" t="str">
            <v>应付</v>
          </cell>
          <cell r="Q2189" t="str">
            <v>元</v>
          </cell>
        </row>
        <row r="2190">
          <cell r="P2190" t="str">
            <v>应付</v>
          </cell>
          <cell r="Q2190" t="str">
            <v>元</v>
          </cell>
        </row>
        <row r="2191">
          <cell r="P2191" t="str">
            <v>应付</v>
          </cell>
          <cell r="Q2191" t="str">
            <v>元</v>
          </cell>
        </row>
        <row r="2192">
          <cell r="P2192" t="str">
            <v>应付</v>
          </cell>
          <cell r="Q2192" t="str">
            <v>元</v>
          </cell>
        </row>
        <row r="2193">
          <cell r="P2193" t="str">
            <v>应付</v>
          </cell>
          <cell r="Q2193" t="str">
            <v>元</v>
          </cell>
        </row>
        <row r="2194">
          <cell r="P2194" t="str">
            <v>应付</v>
          </cell>
          <cell r="Q2194" t="str">
            <v>元</v>
          </cell>
        </row>
        <row r="2195">
          <cell r="P2195" t="str">
            <v>应付</v>
          </cell>
          <cell r="Q2195" t="str">
            <v>元</v>
          </cell>
        </row>
        <row r="2196">
          <cell r="P2196" t="str">
            <v>应付</v>
          </cell>
          <cell r="Q2196" t="str">
            <v>元</v>
          </cell>
        </row>
        <row r="2197">
          <cell r="P2197" t="str">
            <v>应付</v>
          </cell>
          <cell r="Q2197" t="str">
            <v>元</v>
          </cell>
        </row>
        <row r="2198">
          <cell r="P2198" t="str">
            <v>应付</v>
          </cell>
          <cell r="Q2198" t="str">
            <v>元</v>
          </cell>
        </row>
        <row r="2199">
          <cell r="P2199" t="str">
            <v>应付</v>
          </cell>
          <cell r="Q2199" t="str">
            <v>元</v>
          </cell>
        </row>
        <row r="2200">
          <cell r="P2200" t="str">
            <v>应付</v>
          </cell>
          <cell r="Q2200" t="str">
            <v>元</v>
          </cell>
        </row>
        <row r="2201">
          <cell r="P2201" t="str">
            <v>应付</v>
          </cell>
          <cell r="Q2201" t="str">
            <v>元</v>
          </cell>
        </row>
        <row r="2202">
          <cell r="P2202" t="str">
            <v>应付</v>
          </cell>
          <cell r="Q2202" t="str">
            <v>元</v>
          </cell>
        </row>
        <row r="2203">
          <cell r="P2203" t="str">
            <v>应付</v>
          </cell>
          <cell r="Q2203" t="str">
            <v>元</v>
          </cell>
        </row>
        <row r="2204">
          <cell r="P2204" t="str">
            <v>应付</v>
          </cell>
          <cell r="Q2204" t="str">
            <v>元</v>
          </cell>
        </row>
        <row r="2205">
          <cell r="P2205" t="str">
            <v>应付</v>
          </cell>
          <cell r="Q2205" t="str">
            <v>元</v>
          </cell>
        </row>
        <row r="2206">
          <cell r="P2206" t="str">
            <v>应付</v>
          </cell>
          <cell r="Q2206" t="str">
            <v>元</v>
          </cell>
        </row>
        <row r="2207">
          <cell r="P2207" t="str">
            <v>应付</v>
          </cell>
          <cell r="Q2207" t="str">
            <v>元</v>
          </cell>
        </row>
        <row r="2208">
          <cell r="P2208" t="str">
            <v>应付</v>
          </cell>
          <cell r="Q2208" t="str">
            <v>元</v>
          </cell>
        </row>
        <row r="2209">
          <cell r="P2209" t="str">
            <v>应付</v>
          </cell>
          <cell r="Q2209" t="str">
            <v>元</v>
          </cell>
        </row>
        <row r="2210">
          <cell r="P2210" t="str">
            <v>应付</v>
          </cell>
          <cell r="Q2210" t="str">
            <v>元</v>
          </cell>
        </row>
        <row r="2211">
          <cell r="P2211" t="str">
            <v>应付</v>
          </cell>
          <cell r="Q2211" t="str">
            <v>元</v>
          </cell>
        </row>
        <row r="2212">
          <cell r="P2212" t="str">
            <v>应付</v>
          </cell>
          <cell r="Q2212" t="str">
            <v>元</v>
          </cell>
        </row>
        <row r="2213">
          <cell r="P2213" t="str">
            <v>应付</v>
          </cell>
          <cell r="Q2213" t="str">
            <v>元</v>
          </cell>
        </row>
        <row r="2214">
          <cell r="P2214" t="str">
            <v>应付</v>
          </cell>
          <cell r="Q2214" t="str">
            <v>元</v>
          </cell>
        </row>
        <row r="2215">
          <cell r="P2215" t="str">
            <v>应付</v>
          </cell>
          <cell r="Q2215" t="str">
            <v>元</v>
          </cell>
        </row>
        <row r="2216">
          <cell r="P2216" t="str">
            <v>应付</v>
          </cell>
          <cell r="Q2216" t="str">
            <v>元</v>
          </cell>
        </row>
        <row r="2217">
          <cell r="P2217" t="str">
            <v>应付</v>
          </cell>
          <cell r="Q2217" t="str">
            <v>元</v>
          </cell>
        </row>
        <row r="2218">
          <cell r="P2218" t="str">
            <v>应付</v>
          </cell>
          <cell r="Q2218" t="str">
            <v>元</v>
          </cell>
        </row>
        <row r="2219">
          <cell r="P2219" t="str">
            <v>应付</v>
          </cell>
          <cell r="Q2219" t="str">
            <v>元</v>
          </cell>
        </row>
        <row r="2220">
          <cell r="P2220" t="str">
            <v>应付</v>
          </cell>
          <cell r="Q2220" t="str">
            <v>元</v>
          </cell>
        </row>
        <row r="2221">
          <cell r="P2221" t="str">
            <v>应付</v>
          </cell>
          <cell r="Q2221" t="str">
            <v>元</v>
          </cell>
        </row>
        <row r="2222">
          <cell r="P2222" t="str">
            <v>应付</v>
          </cell>
          <cell r="Q2222" t="str">
            <v>元</v>
          </cell>
        </row>
        <row r="2223">
          <cell r="P2223" t="str">
            <v>应付</v>
          </cell>
          <cell r="Q2223" t="str">
            <v>元</v>
          </cell>
        </row>
        <row r="2224">
          <cell r="P2224" t="str">
            <v>应付</v>
          </cell>
          <cell r="Q2224" t="str">
            <v>元</v>
          </cell>
        </row>
        <row r="2225">
          <cell r="P2225" t="str">
            <v>应付</v>
          </cell>
          <cell r="Q2225" t="str">
            <v>元</v>
          </cell>
        </row>
        <row r="2226">
          <cell r="P2226" t="str">
            <v>应付</v>
          </cell>
          <cell r="Q2226" t="str">
            <v>元</v>
          </cell>
        </row>
        <row r="2227">
          <cell r="P2227" t="str">
            <v>应付</v>
          </cell>
          <cell r="Q2227" t="str">
            <v>元</v>
          </cell>
        </row>
        <row r="2228">
          <cell r="P2228" t="str">
            <v>应付</v>
          </cell>
          <cell r="Q2228" t="str">
            <v>元</v>
          </cell>
        </row>
        <row r="2229">
          <cell r="P2229" t="str">
            <v>应付</v>
          </cell>
          <cell r="Q2229" t="str">
            <v>元</v>
          </cell>
        </row>
        <row r="2230">
          <cell r="P2230" t="str">
            <v>应付</v>
          </cell>
          <cell r="Q2230" t="str">
            <v>元</v>
          </cell>
        </row>
        <row r="2231">
          <cell r="P2231" t="str">
            <v>应付</v>
          </cell>
          <cell r="Q2231" t="str">
            <v>元</v>
          </cell>
        </row>
        <row r="2232">
          <cell r="P2232" t="str">
            <v>应付</v>
          </cell>
          <cell r="Q2232" t="str">
            <v>元</v>
          </cell>
        </row>
        <row r="2233">
          <cell r="P2233" t="str">
            <v>应付</v>
          </cell>
          <cell r="Q2233" t="str">
            <v>元</v>
          </cell>
        </row>
        <row r="2234">
          <cell r="P2234" t="str">
            <v>应付</v>
          </cell>
          <cell r="Q2234" t="str">
            <v>元</v>
          </cell>
        </row>
        <row r="2235">
          <cell r="P2235" t="str">
            <v>应付</v>
          </cell>
          <cell r="Q2235" t="str">
            <v>元</v>
          </cell>
        </row>
        <row r="2236">
          <cell r="P2236" t="str">
            <v>应付</v>
          </cell>
          <cell r="Q2236" t="str">
            <v>元</v>
          </cell>
        </row>
        <row r="2237">
          <cell r="P2237" t="str">
            <v>应付</v>
          </cell>
          <cell r="Q2237" t="str">
            <v>元</v>
          </cell>
        </row>
        <row r="2238">
          <cell r="P2238" t="str">
            <v>应付</v>
          </cell>
          <cell r="Q2238" t="str">
            <v>元</v>
          </cell>
        </row>
        <row r="2239">
          <cell r="P2239" t="str">
            <v>应付</v>
          </cell>
          <cell r="Q2239" t="str">
            <v>元</v>
          </cell>
        </row>
        <row r="2240">
          <cell r="P2240" t="str">
            <v>应付</v>
          </cell>
          <cell r="Q2240" t="str">
            <v>元</v>
          </cell>
        </row>
        <row r="2241">
          <cell r="P2241" t="str">
            <v>应付</v>
          </cell>
          <cell r="Q2241" t="str">
            <v>元</v>
          </cell>
        </row>
        <row r="2242">
          <cell r="P2242" t="str">
            <v>应付</v>
          </cell>
          <cell r="Q2242" t="str">
            <v>元</v>
          </cell>
        </row>
        <row r="2243">
          <cell r="P2243" t="str">
            <v>应付</v>
          </cell>
          <cell r="Q2243" t="str">
            <v>元</v>
          </cell>
        </row>
        <row r="2244">
          <cell r="P2244" t="str">
            <v>应付</v>
          </cell>
          <cell r="Q2244" t="str">
            <v>元</v>
          </cell>
        </row>
        <row r="2245">
          <cell r="P2245" t="str">
            <v>应付</v>
          </cell>
          <cell r="Q2245" t="str">
            <v>元</v>
          </cell>
        </row>
        <row r="2246">
          <cell r="P2246" t="str">
            <v>应付</v>
          </cell>
          <cell r="Q2246" t="str">
            <v>元</v>
          </cell>
        </row>
        <row r="2247">
          <cell r="P2247" t="str">
            <v>应付</v>
          </cell>
          <cell r="Q2247" t="str">
            <v>元</v>
          </cell>
        </row>
        <row r="2248">
          <cell r="P2248" t="str">
            <v>应付</v>
          </cell>
          <cell r="Q2248" t="str">
            <v>元</v>
          </cell>
        </row>
        <row r="2249">
          <cell r="P2249" t="str">
            <v>应付</v>
          </cell>
          <cell r="Q2249" t="str">
            <v>元</v>
          </cell>
        </row>
        <row r="2250">
          <cell r="P2250" t="str">
            <v>应付</v>
          </cell>
          <cell r="Q2250" t="str">
            <v>元</v>
          </cell>
        </row>
        <row r="2251">
          <cell r="P2251" t="str">
            <v>应付</v>
          </cell>
          <cell r="Q2251" t="str">
            <v>元</v>
          </cell>
        </row>
        <row r="2252">
          <cell r="P2252" t="str">
            <v>应付</v>
          </cell>
          <cell r="Q2252" t="str">
            <v>元</v>
          </cell>
        </row>
        <row r="2253">
          <cell r="P2253" t="str">
            <v>应付</v>
          </cell>
          <cell r="Q2253" t="str">
            <v>元</v>
          </cell>
        </row>
        <row r="2254">
          <cell r="P2254" t="str">
            <v>应付</v>
          </cell>
          <cell r="Q2254" t="str">
            <v>元</v>
          </cell>
        </row>
        <row r="2255">
          <cell r="P2255" t="str">
            <v>应付</v>
          </cell>
          <cell r="Q2255" t="str">
            <v>元</v>
          </cell>
        </row>
        <row r="2256">
          <cell r="P2256" t="str">
            <v>应付</v>
          </cell>
          <cell r="Q2256" t="str">
            <v>元</v>
          </cell>
        </row>
        <row r="2257">
          <cell r="P2257" t="str">
            <v>应付</v>
          </cell>
          <cell r="Q2257" t="str">
            <v>元</v>
          </cell>
        </row>
        <row r="2258">
          <cell r="P2258" t="str">
            <v>应付</v>
          </cell>
          <cell r="Q2258" t="str">
            <v>元</v>
          </cell>
        </row>
        <row r="2259">
          <cell r="P2259" t="str">
            <v>应付</v>
          </cell>
          <cell r="Q2259" t="str">
            <v>元</v>
          </cell>
        </row>
        <row r="2260">
          <cell r="P2260" t="str">
            <v>应付</v>
          </cell>
          <cell r="Q2260" t="str">
            <v>元</v>
          </cell>
        </row>
        <row r="2261">
          <cell r="P2261" t="str">
            <v>应付</v>
          </cell>
          <cell r="Q2261" t="str">
            <v>元</v>
          </cell>
        </row>
        <row r="2262">
          <cell r="P2262" t="str">
            <v>应付</v>
          </cell>
          <cell r="Q2262" t="str">
            <v>元</v>
          </cell>
        </row>
        <row r="2263">
          <cell r="P2263" t="str">
            <v>应付</v>
          </cell>
          <cell r="Q2263" t="str">
            <v>元</v>
          </cell>
        </row>
        <row r="2264">
          <cell r="P2264" t="str">
            <v>应付</v>
          </cell>
          <cell r="Q2264" t="str">
            <v>元</v>
          </cell>
        </row>
        <row r="2265">
          <cell r="P2265" t="str">
            <v>应付</v>
          </cell>
          <cell r="Q2265" t="str">
            <v>元</v>
          </cell>
        </row>
        <row r="2266">
          <cell r="P2266" t="str">
            <v>应付</v>
          </cell>
          <cell r="Q2266" t="str">
            <v>元</v>
          </cell>
        </row>
        <row r="2267">
          <cell r="P2267" t="str">
            <v>应付</v>
          </cell>
          <cell r="Q2267" t="str">
            <v>元</v>
          </cell>
        </row>
        <row r="2268">
          <cell r="P2268" t="str">
            <v>应付</v>
          </cell>
          <cell r="Q2268" t="str">
            <v>元</v>
          </cell>
        </row>
        <row r="2269">
          <cell r="P2269" t="str">
            <v>应付</v>
          </cell>
          <cell r="Q2269" t="str">
            <v>元</v>
          </cell>
        </row>
        <row r="2270">
          <cell r="P2270" t="str">
            <v>应付</v>
          </cell>
          <cell r="Q2270" t="str">
            <v>元</v>
          </cell>
        </row>
        <row r="2271">
          <cell r="P2271" t="str">
            <v>应付</v>
          </cell>
          <cell r="Q2271" t="str">
            <v>元</v>
          </cell>
        </row>
        <row r="2272">
          <cell r="P2272" t="str">
            <v>应付</v>
          </cell>
          <cell r="Q2272" t="str">
            <v>元</v>
          </cell>
        </row>
        <row r="2273">
          <cell r="P2273" t="str">
            <v>应付</v>
          </cell>
          <cell r="Q2273" t="str">
            <v>元</v>
          </cell>
        </row>
        <row r="2274">
          <cell r="P2274" t="str">
            <v>应付</v>
          </cell>
          <cell r="Q2274" t="str">
            <v>元</v>
          </cell>
        </row>
        <row r="2275">
          <cell r="P2275" t="str">
            <v>应付</v>
          </cell>
          <cell r="Q2275" t="str">
            <v>元</v>
          </cell>
        </row>
        <row r="2276">
          <cell r="P2276" t="str">
            <v>应付</v>
          </cell>
          <cell r="Q2276" t="str">
            <v>元</v>
          </cell>
        </row>
        <row r="2277">
          <cell r="P2277" t="str">
            <v>应付</v>
          </cell>
          <cell r="Q2277" t="str">
            <v>元</v>
          </cell>
        </row>
        <row r="2278">
          <cell r="P2278" t="str">
            <v>应付</v>
          </cell>
          <cell r="Q2278" t="str">
            <v>元</v>
          </cell>
        </row>
        <row r="2279">
          <cell r="P2279" t="str">
            <v>应付</v>
          </cell>
          <cell r="Q2279" t="str">
            <v>元</v>
          </cell>
        </row>
        <row r="2280">
          <cell r="P2280" t="str">
            <v>应付</v>
          </cell>
          <cell r="Q2280" t="str">
            <v>元</v>
          </cell>
        </row>
        <row r="2281">
          <cell r="P2281" t="str">
            <v>应付</v>
          </cell>
          <cell r="Q2281" t="str">
            <v>元</v>
          </cell>
        </row>
        <row r="2282">
          <cell r="P2282" t="str">
            <v>应付</v>
          </cell>
          <cell r="Q2282" t="str">
            <v>元</v>
          </cell>
        </row>
        <row r="2283">
          <cell r="P2283" t="str">
            <v>应付</v>
          </cell>
          <cell r="Q2283" t="str">
            <v>元</v>
          </cell>
        </row>
        <row r="2284">
          <cell r="P2284" t="str">
            <v>应付</v>
          </cell>
          <cell r="Q2284" t="str">
            <v>元</v>
          </cell>
        </row>
        <row r="2285">
          <cell r="P2285" t="str">
            <v>应付</v>
          </cell>
          <cell r="Q2285" t="str">
            <v>元</v>
          </cell>
        </row>
        <row r="2286">
          <cell r="P2286" t="str">
            <v>应付</v>
          </cell>
          <cell r="Q2286" t="str">
            <v>元</v>
          </cell>
        </row>
        <row r="2287">
          <cell r="P2287" t="str">
            <v>应付</v>
          </cell>
          <cell r="Q2287" t="str">
            <v>元</v>
          </cell>
        </row>
        <row r="2288">
          <cell r="P2288" t="str">
            <v>应付</v>
          </cell>
          <cell r="Q2288" t="str">
            <v>元</v>
          </cell>
        </row>
        <row r="2289">
          <cell r="P2289" t="str">
            <v>应付</v>
          </cell>
          <cell r="Q2289" t="str">
            <v>元</v>
          </cell>
        </row>
        <row r="2290">
          <cell r="P2290" t="str">
            <v>应付</v>
          </cell>
          <cell r="Q2290" t="str">
            <v>元</v>
          </cell>
        </row>
        <row r="2291">
          <cell r="P2291" t="str">
            <v>应付</v>
          </cell>
          <cell r="Q2291" t="str">
            <v>元</v>
          </cell>
        </row>
        <row r="2292">
          <cell r="P2292" t="str">
            <v>应付</v>
          </cell>
          <cell r="Q2292" t="str">
            <v>元</v>
          </cell>
        </row>
        <row r="2293">
          <cell r="P2293" t="str">
            <v>应付</v>
          </cell>
          <cell r="Q2293" t="str">
            <v>元</v>
          </cell>
        </row>
        <row r="2294">
          <cell r="P2294" t="str">
            <v>应付</v>
          </cell>
          <cell r="Q2294" t="str">
            <v>元</v>
          </cell>
        </row>
        <row r="2295">
          <cell r="P2295" t="str">
            <v>应付</v>
          </cell>
          <cell r="Q2295" t="str">
            <v>元</v>
          </cell>
        </row>
        <row r="2296">
          <cell r="P2296" t="str">
            <v>应付</v>
          </cell>
          <cell r="Q2296" t="str">
            <v>元</v>
          </cell>
        </row>
        <row r="2297">
          <cell r="P2297" t="str">
            <v>应付</v>
          </cell>
          <cell r="Q2297" t="str">
            <v>元</v>
          </cell>
        </row>
        <row r="2298">
          <cell r="P2298" t="str">
            <v>应付</v>
          </cell>
          <cell r="Q2298" t="str">
            <v>元</v>
          </cell>
        </row>
        <row r="2299">
          <cell r="P2299" t="str">
            <v>应付</v>
          </cell>
          <cell r="Q2299" t="str">
            <v>元</v>
          </cell>
        </row>
        <row r="2300">
          <cell r="P2300" t="str">
            <v>应付</v>
          </cell>
          <cell r="Q2300" t="str">
            <v>元</v>
          </cell>
        </row>
        <row r="2301">
          <cell r="P2301" t="str">
            <v>应付</v>
          </cell>
          <cell r="Q2301" t="str">
            <v>元</v>
          </cell>
        </row>
        <row r="2302">
          <cell r="P2302" t="str">
            <v>应付</v>
          </cell>
          <cell r="Q2302" t="str">
            <v>元</v>
          </cell>
        </row>
        <row r="2303">
          <cell r="P2303" t="str">
            <v>应付</v>
          </cell>
          <cell r="Q2303" t="str">
            <v>元</v>
          </cell>
        </row>
        <row r="2304">
          <cell r="P2304" t="str">
            <v>应付</v>
          </cell>
          <cell r="Q2304" t="str">
            <v>元</v>
          </cell>
        </row>
        <row r="2305">
          <cell r="P2305" t="str">
            <v>应付</v>
          </cell>
          <cell r="Q2305" t="str">
            <v>元</v>
          </cell>
        </row>
        <row r="2306">
          <cell r="P2306" t="str">
            <v>应付</v>
          </cell>
          <cell r="Q2306" t="str">
            <v>元</v>
          </cell>
        </row>
        <row r="2307">
          <cell r="P2307" t="str">
            <v>应付</v>
          </cell>
          <cell r="Q2307" t="str">
            <v>元</v>
          </cell>
        </row>
        <row r="2308">
          <cell r="P2308" t="str">
            <v>应付</v>
          </cell>
          <cell r="Q2308" t="str">
            <v>元</v>
          </cell>
        </row>
        <row r="2309">
          <cell r="P2309" t="str">
            <v>应付</v>
          </cell>
          <cell r="Q2309" t="str">
            <v>元</v>
          </cell>
        </row>
        <row r="2310">
          <cell r="P2310" t="str">
            <v>应付</v>
          </cell>
          <cell r="Q2310" t="str">
            <v>元</v>
          </cell>
        </row>
        <row r="2311">
          <cell r="P2311" t="str">
            <v>应付</v>
          </cell>
          <cell r="Q2311" t="str">
            <v>元</v>
          </cell>
        </row>
        <row r="2312">
          <cell r="P2312" t="str">
            <v>应付</v>
          </cell>
          <cell r="Q2312" t="str">
            <v>元</v>
          </cell>
        </row>
        <row r="2313">
          <cell r="P2313" t="str">
            <v>应付</v>
          </cell>
          <cell r="Q2313" t="str">
            <v>元</v>
          </cell>
        </row>
        <row r="2314">
          <cell r="P2314" t="str">
            <v>应付</v>
          </cell>
          <cell r="Q2314" t="str">
            <v>元</v>
          </cell>
        </row>
        <row r="2315">
          <cell r="P2315" t="str">
            <v>应付</v>
          </cell>
          <cell r="Q2315" t="str">
            <v>元</v>
          </cell>
        </row>
        <row r="2316">
          <cell r="P2316" t="str">
            <v>应付</v>
          </cell>
          <cell r="Q2316" t="str">
            <v>元</v>
          </cell>
        </row>
        <row r="2317">
          <cell r="P2317" t="str">
            <v>应付</v>
          </cell>
          <cell r="Q2317" t="str">
            <v>元</v>
          </cell>
        </row>
        <row r="2318">
          <cell r="P2318" t="str">
            <v>应付</v>
          </cell>
          <cell r="Q2318" t="str">
            <v>元</v>
          </cell>
        </row>
        <row r="2319">
          <cell r="P2319" t="str">
            <v>应付</v>
          </cell>
          <cell r="Q2319" t="str">
            <v>元</v>
          </cell>
        </row>
        <row r="2320">
          <cell r="P2320" t="str">
            <v>应付</v>
          </cell>
          <cell r="Q2320" t="str">
            <v>元</v>
          </cell>
        </row>
        <row r="2321">
          <cell r="P2321" t="str">
            <v>应付</v>
          </cell>
          <cell r="Q2321" t="str">
            <v>元</v>
          </cell>
        </row>
        <row r="2322">
          <cell r="P2322" t="str">
            <v>应付</v>
          </cell>
          <cell r="Q2322" t="str">
            <v>元</v>
          </cell>
        </row>
        <row r="2323">
          <cell r="P2323" t="str">
            <v>应付</v>
          </cell>
          <cell r="Q2323" t="str">
            <v>元</v>
          </cell>
        </row>
        <row r="2324">
          <cell r="P2324" t="str">
            <v>应付</v>
          </cell>
          <cell r="Q2324" t="str">
            <v>元</v>
          </cell>
        </row>
        <row r="2325">
          <cell r="P2325" t="str">
            <v>应付</v>
          </cell>
          <cell r="Q2325" t="str">
            <v>元</v>
          </cell>
        </row>
        <row r="2326">
          <cell r="P2326" t="str">
            <v>应付</v>
          </cell>
          <cell r="Q2326" t="str">
            <v>元</v>
          </cell>
        </row>
        <row r="2327">
          <cell r="P2327" t="str">
            <v>应付</v>
          </cell>
          <cell r="Q2327" t="str">
            <v>元</v>
          </cell>
        </row>
        <row r="2328">
          <cell r="P2328" t="str">
            <v>应付</v>
          </cell>
          <cell r="Q2328" t="str">
            <v>元</v>
          </cell>
        </row>
        <row r="2329">
          <cell r="P2329" t="str">
            <v>应付</v>
          </cell>
          <cell r="Q2329" t="str">
            <v>元</v>
          </cell>
        </row>
        <row r="2330">
          <cell r="P2330" t="str">
            <v>应付</v>
          </cell>
          <cell r="Q2330" t="str">
            <v>元</v>
          </cell>
        </row>
        <row r="2331">
          <cell r="P2331" t="str">
            <v>应付</v>
          </cell>
          <cell r="Q2331" t="str">
            <v>元</v>
          </cell>
        </row>
        <row r="2332">
          <cell r="P2332" t="str">
            <v>应付</v>
          </cell>
          <cell r="Q2332" t="str">
            <v>元</v>
          </cell>
        </row>
        <row r="2333">
          <cell r="P2333" t="str">
            <v>应付</v>
          </cell>
          <cell r="Q2333" t="str">
            <v>元</v>
          </cell>
        </row>
        <row r="2334">
          <cell r="P2334" t="str">
            <v>应付</v>
          </cell>
          <cell r="Q2334" t="str">
            <v>元</v>
          </cell>
        </row>
        <row r="2335">
          <cell r="P2335" t="str">
            <v>应付</v>
          </cell>
          <cell r="Q2335" t="str">
            <v>元</v>
          </cell>
        </row>
        <row r="2336">
          <cell r="P2336" t="str">
            <v>应付</v>
          </cell>
          <cell r="Q2336" t="str">
            <v>元</v>
          </cell>
        </row>
        <row r="2337">
          <cell r="P2337" t="str">
            <v>应付</v>
          </cell>
          <cell r="Q2337" t="str">
            <v>元</v>
          </cell>
        </row>
        <row r="2338">
          <cell r="P2338" t="str">
            <v>应付</v>
          </cell>
          <cell r="Q2338" t="str">
            <v>元</v>
          </cell>
        </row>
        <row r="2339">
          <cell r="P2339" t="str">
            <v>应付</v>
          </cell>
          <cell r="Q2339" t="str">
            <v>元</v>
          </cell>
        </row>
        <row r="2340">
          <cell r="P2340" t="str">
            <v>应付</v>
          </cell>
          <cell r="Q2340" t="str">
            <v>元</v>
          </cell>
        </row>
        <row r="2341">
          <cell r="P2341" t="str">
            <v>应付</v>
          </cell>
          <cell r="Q2341" t="str">
            <v>元</v>
          </cell>
        </row>
        <row r="2342">
          <cell r="P2342" t="str">
            <v>应付</v>
          </cell>
          <cell r="Q2342" t="str">
            <v>元</v>
          </cell>
        </row>
        <row r="2343">
          <cell r="P2343" t="str">
            <v>应付</v>
          </cell>
          <cell r="Q2343" t="str">
            <v>元</v>
          </cell>
        </row>
        <row r="2344">
          <cell r="P2344" t="str">
            <v>应付</v>
          </cell>
          <cell r="Q2344" t="str">
            <v>元</v>
          </cell>
        </row>
        <row r="2345">
          <cell r="P2345" t="str">
            <v>应付</v>
          </cell>
          <cell r="Q2345" t="str">
            <v>元</v>
          </cell>
        </row>
        <row r="2346">
          <cell r="P2346" t="str">
            <v>应付</v>
          </cell>
          <cell r="Q2346" t="str">
            <v>元</v>
          </cell>
        </row>
        <row r="2347">
          <cell r="P2347" t="str">
            <v>应付</v>
          </cell>
          <cell r="Q2347" t="str">
            <v>元</v>
          </cell>
        </row>
        <row r="2348">
          <cell r="P2348" t="str">
            <v>应付</v>
          </cell>
          <cell r="Q2348" t="str">
            <v>元</v>
          </cell>
        </row>
        <row r="2349">
          <cell r="P2349" t="str">
            <v>应付</v>
          </cell>
          <cell r="Q2349" t="str">
            <v>元</v>
          </cell>
        </row>
        <row r="2350">
          <cell r="P2350" t="str">
            <v>应付</v>
          </cell>
          <cell r="Q2350" t="str">
            <v>元</v>
          </cell>
        </row>
        <row r="2351">
          <cell r="P2351" t="str">
            <v>应付</v>
          </cell>
          <cell r="Q2351" t="str">
            <v>元</v>
          </cell>
        </row>
        <row r="2352">
          <cell r="P2352" t="str">
            <v>应付</v>
          </cell>
          <cell r="Q2352" t="str">
            <v>元</v>
          </cell>
        </row>
        <row r="2353">
          <cell r="P2353" t="str">
            <v>应付</v>
          </cell>
          <cell r="Q2353" t="str">
            <v>元</v>
          </cell>
        </row>
        <row r="2354">
          <cell r="P2354" t="str">
            <v>应付</v>
          </cell>
          <cell r="Q2354" t="str">
            <v>元</v>
          </cell>
        </row>
        <row r="2355">
          <cell r="P2355" t="str">
            <v>应付</v>
          </cell>
          <cell r="Q2355" t="str">
            <v>元</v>
          </cell>
        </row>
        <row r="2356">
          <cell r="P2356" t="str">
            <v>应付</v>
          </cell>
          <cell r="Q2356" t="str">
            <v>元</v>
          </cell>
        </row>
        <row r="2357">
          <cell r="P2357" t="str">
            <v>应付</v>
          </cell>
          <cell r="Q2357" t="str">
            <v>元</v>
          </cell>
        </row>
        <row r="2358">
          <cell r="P2358" t="str">
            <v>应付</v>
          </cell>
          <cell r="Q2358" t="str">
            <v>元</v>
          </cell>
        </row>
        <row r="2359">
          <cell r="P2359" t="str">
            <v>应付</v>
          </cell>
          <cell r="Q2359" t="str">
            <v>元</v>
          </cell>
        </row>
        <row r="2360">
          <cell r="P2360" t="str">
            <v>应付</v>
          </cell>
          <cell r="Q2360" t="str">
            <v>元</v>
          </cell>
        </row>
        <row r="2361">
          <cell r="P2361" t="str">
            <v>应付</v>
          </cell>
          <cell r="Q2361" t="str">
            <v>元</v>
          </cell>
        </row>
        <row r="2362">
          <cell r="P2362" t="str">
            <v>应付</v>
          </cell>
          <cell r="Q2362" t="str">
            <v>元</v>
          </cell>
        </row>
        <row r="2363">
          <cell r="P2363" t="str">
            <v>应付</v>
          </cell>
          <cell r="Q2363" t="str">
            <v>元</v>
          </cell>
        </row>
        <row r="2364">
          <cell r="P2364" t="str">
            <v>应付</v>
          </cell>
          <cell r="Q2364" t="str">
            <v>元</v>
          </cell>
        </row>
        <row r="2365">
          <cell r="P2365" t="str">
            <v>应付</v>
          </cell>
          <cell r="Q2365" t="str">
            <v>元</v>
          </cell>
        </row>
        <row r="2366">
          <cell r="P2366" t="str">
            <v>应付</v>
          </cell>
          <cell r="Q2366" t="str">
            <v>元</v>
          </cell>
        </row>
        <row r="2367">
          <cell r="P2367" t="str">
            <v>应付</v>
          </cell>
          <cell r="Q2367" t="str">
            <v>元</v>
          </cell>
        </row>
        <row r="2368">
          <cell r="P2368" t="str">
            <v>应付</v>
          </cell>
          <cell r="Q2368" t="str">
            <v>元</v>
          </cell>
        </row>
        <row r="2369">
          <cell r="P2369" t="str">
            <v>应付</v>
          </cell>
          <cell r="Q2369" t="str">
            <v>元</v>
          </cell>
        </row>
        <row r="2370">
          <cell r="P2370" t="str">
            <v>应付</v>
          </cell>
          <cell r="Q2370" t="str">
            <v>元</v>
          </cell>
        </row>
        <row r="2371">
          <cell r="P2371" t="str">
            <v>应付</v>
          </cell>
          <cell r="Q2371" t="str">
            <v>元</v>
          </cell>
        </row>
        <row r="2372">
          <cell r="P2372" t="str">
            <v>应付</v>
          </cell>
          <cell r="Q2372" t="str">
            <v>元</v>
          </cell>
        </row>
        <row r="2373">
          <cell r="P2373" t="str">
            <v>应付</v>
          </cell>
          <cell r="Q2373" t="str">
            <v>元</v>
          </cell>
        </row>
        <row r="2374">
          <cell r="P2374" t="str">
            <v>应付</v>
          </cell>
          <cell r="Q2374" t="str">
            <v>元</v>
          </cell>
        </row>
        <row r="2375">
          <cell r="P2375" t="str">
            <v>应付</v>
          </cell>
          <cell r="Q2375" t="str">
            <v>元</v>
          </cell>
        </row>
        <row r="2376">
          <cell r="P2376" t="str">
            <v>应付</v>
          </cell>
          <cell r="Q2376" t="str">
            <v>元</v>
          </cell>
        </row>
        <row r="2377">
          <cell r="P2377" t="str">
            <v>应付</v>
          </cell>
          <cell r="Q2377" t="str">
            <v>元</v>
          </cell>
        </row>
        <row r="2378">
          <cell r="P2378" t="str">
            <v>应付</v>
          </cell>
          <cell r="Q2378" t="str">
            <v>元</v>
          </cell>
        </row>
        <row r="2379">
          <cell r="P2379" t="str">
            <v>应付</v>
          </cell>
          <cell r="Q2379" t="str">
            <v>元</v>
          </cell>
        </row>
        <row r="2380">
          <cell r="P2380" t="str">
            <v>应付</v>
          </cell>
          <cell r="Q2380" t="str">
            <v>元</v>
          </cell>
        </row>
        <row r="2381">
          <cell r="P2381" t="str">
            <v>应付</v>
          </cell>
          <cell r="Q2381" t="str">
            <v>元</v>
          </cell>
        </row>
        <row r="2382">
          <cell r="P2382" t="str">
            <v>应付</v>
          </cell>
          <cell r="Q2382" t="str">
            <v>元</v>
          </cell>
        </row>
        <row r="2383">
          <cell r="P2383" t="str">
            <v>应付</v>
          </cell>
          <cell r="Q2383" t="str">
            <v>元</v>
          </cell>
        </row>
        <row r="2384">
          <cell r="P2384" t="str">
            <v>应付</v>
          </cell>
          <cell r="Q2384" t="str">
            <v>元</v>
          </cell>
        </row>
        <row r="2385">
          <cell r="P2385" t="str">
            <v>应付</v>
          </cell>
          <cell r="Q2385" t="str">
            <v>元</v>
          </cell>
        </row>
        <row r="2386">
          <cell r="P2386" t="str">
            <v>应付</v>
          </cell>
          <cell r="Q2386" t="str">
            <v>元</v>
          </cell>
        </row>
        <row r="2387">
          <cell r="P2387" t="str">
            <v>应付</v>
          </cell>
          <cell r="Q2387" t="str">
            <v>元</v>
          </cell>
        </row>
        <row r="2388">
          <cell r="P2388" t="str">
            <v>应付</v>
          </cell>
          <cell r="Q2388" t="str">
            <v>元</v>
          </cell>
        </row>
        <row r="2389">
          <cell r="P2389" t="str">
            <v>应付</v>
          </cell>
          <cell r="Q2389" t="str">
            <v>元</v>
          </cell>
        </row>
        <row r="2390">
          <cell r="P2390" t="str">
            <v>应付</v>
          </cell>
          <cell r="Q2390" t="str">
            <v>元</v>
          </cell>
        </row>
        <row r="2391">
          <cell r="P2391" t="str">
            <v>应付</v>
          </cell>
          <cell r="Q2391" t="str">
            <v>元</v>
          </cell>
        </row>
        <row r="2392">
          <cell r="P2392" t="str">
            <v>应付</v>
          </cell>
          <cell r="Q2392" t="str">
            <v>元</v>
          </cell>
        </row>
        <row r="2393">
          <cell r="P2393" t="str">
            <v>应付</v>
          </cell>
          <cell r="Q2393" t="str">
            <v>元</v>
          </cell>
        </row>
        <row r="2394">
          <cell r="P2394" t="str">
            <v>应付</v>
          </cell>
          <cell r="Q2394" t="str">
            <v>元</v>
          </cell>
        </row>
        <row r="2395">
          <cell r="P2395" t="str">
            <v>应付</v>
          </cell>
          <cell r="Q2395" t="str">
            <v>元</v>
          </cell>
        </row>
        <row r="2396">
          <cell r="P2396" t="str">
            <v>应付</v>
          </cell>
          <cell r="Q2396" t="str">
            <v>元</v>
          </cell>
        </row>
        <row r="2397">
          <cell r="P2397" t="str">
            <v>应付</v>
          </cell>
          <cell r="Q2397" t="str">
            <v>元</v>
          </cell>
        </row>
        <row r="2398">
          <cell r="P2398" t="str">
            <v>应付</v>
          </cell>
          <cell r="Q2398" t="str">
            <v>元</v>
          </cell>
        </row>
        <row r="2399">
          <cell r="P2399" t="str">
            <v>应付</v>
          </cell>
          <cell r="Q2399" t="str">
            <v>元</v>
          </cell>
        </row>
        <row r="2400">
          <cell r="P2400" t="str">
            <v>应付</v>
          </cell>
          <cell r="Q2400" t="str">
            <v>元</v>
          </cell>
        </row>
        <row r="2401">
          <cell r="P2401" t="str">
            <v>应付</v>
          </cell>
          <cell r="Q2401" t="str">
            <v>元</v>
          </cell>
        </row>
        <row r="2402">
          <cell r="P2402" t="str">
            <v>应付</v>
          </cell>
          <cell r="Q2402" t="str">
            <v>元</v>
          </cell>
        </row>
        <row r="2403">
          <cell r="P2403" t="str">
            <v>应付</v>
          </cell>
          <cell r="Q2403" t="str">
            <v>元</v>
          </cell>
        </row>
        <row r="2404">
          <cell r="P2404" t="str">
            <v>应付</v>
          </cell>
          <cell r="Q2404" t="str">
            <v>元</v>
          </cell>
        </row>
        <row r="2405">
          <cell r="P2405" t="str">
            <v>应付</v>
          </cell>
          <cell r="Q2405" t="str">
            <v>元</v>
          </cell>
        </row>
        <row r="2406">
          <cell r="P2406" t="str">
            <v>应付</v>
          </cell>
          <cell r="Q2406" t="str">
            <v>元</v>
          </cell>
        </row>
        <row r="2407">
          <cell r="P2407" t="str">
            <v>应付</v>
          </cell>
          <cell r="Q2407" t="str">
            <v>元</v>
          </cell>
        </row>
        <row r="2408">
          <cell r="P2408" t="str">
            <v>应付</v>
          </cell>
          <cell r="Q2408" t="str">
            <v>元</v>
          </cell>
        </row>
        <row r="2409">
          <cell r="P2409" t="str">
            <v>应付</v>
          </cell>
          <cell r="Q2409" t="str">
            <v>元</v>
          </cell>
        </row>
        <row r="2410">
          <cell r="P2410" t="str">
            <v>应付</v>
          </cell>
          <cell r="Q2410" t="str">
            <v>元</v>
          </cell>
        </row>
        <row r="2411">
          <cell r="P2411" t="str">
            <v>应付</v>
          </cell>
          <cell r="Q2411" t="str">
            <v>元</v>
          </cell>
        </row>
        <row r="2412">
          <cell r="P2412" t="str">
            <v>应付</v>
          </cell>
          <cell r="Q2412" t="str">
            <v>元</v>
          </cell>
        </row>
        <row r="2413">
          <cell r="P2413" t="str">
            <v>应付</v>
          </cell>
          <cell r="Q2413" t="str">
            <v>元</v>
          </cell>
        </row>
        <row r="2414">
          <cell r="P2414" t="str">
            <v>应付</v>
          </cell>
          <cell r="Q2414" t="str">
            <v>元</v>
          </cell>
        </row>
        <row r="2415">
          <cell r="P2415" t="str">
            <v>应付</v>
          </cell>
          <cell r="Q2415" t="str">
            <v>元</v>
          </cell>
        </row>
        <row r="2416">
          <cell r="P2416" t="str">
            <v>应付</v>
          </cell>
          <cell r="Q2416" t="str">
            <v>元</v>
          </cell>
        </row>
        <row r="2417">
          <cell r="P2417" t="str">
            <v>应付</v>
          </cell>
          <cell r="Q2417" t="str">
            <v>元</v>
          </cell>
        </row>
        <row r="2418">
          <cell r="P2418" t="str">
            <v>应付</v>
          </cell>
          <cell r="Q2418" t="str">
            <v>元</v>
          </cell>
        </row>
        <row r="2419">
          <cell r="P2419" t="str">
            <v>应付</v>
          </cell>
          <cell r="Q2419" t="str">
            <v>元</v>
          </cell>
        </row>
        <row r="2420">
          <cell r="P2420" t="str">
            <v>应付</v>
          </cell>
          <cell r="Q2420" t="str">
            <v>元</v>
          </cell>
        </row>
        <row r="2421">
          <cell r="P2421" t="str">
            <v>应付</v>
          </cell>
          <cell r="Q2421" t="str">
            <v>元</v>
          </cell>
        </row>
        <row r="2422">
          <cell r="P2422" t="str">
            <v>应付</v>
          </cell>
          <cell r="Q2422" t="str">
            <v>元</v>
          </cell>
        </row>
        <row r="2423">
          <cell r="P2423" t="str">
            <v>应付</v>
          </cell>
          <cell r="Q2423" t="str">
            <v>元</v>
          </cell>
        </row>
        <row r="2424">
          <cell r="P2424" t="str">
            <v>应付</v>
          </cell>
          <cell r="Q2424" t="str">
            <v>元</v>
          </cell>
        </row>
        <row r="2425">
          <cell r="P2425" t="str">
            <v>应付</v>
          </cell>
          <cell r="Q2425" t="str">
            <v>元</v>
          </cell>
        </row>
        <row r="2426">
          <cell r="P2426" t="str">
            <v>应付</v>
          </cell>
          <cell r="Q2426" t="str">
            <v>元</v>
          </cell>
        </row>
        <row r="2427">
          <cell r="P2427" t="str">
            <v>应付</v>
          </cell>
          <cell r="Q2427" t="str">
            <v>元</v>
          </cell>
        </row>
        <row r="2428">
          <cell r="P2428" t="str">
            <v>应付</v>
          </cell>
          <cell r="Q2428" t="str">
            <v>元</v>
          </cell>
        </row>
        <row r="2429">
          <cell r="P2429" t="str">
            <v>应付</v>
          </cell>
          <cell r="Q2429" t="str">
            <v>元</v>
          </cell>
        </row>
        <row r="2430">
          <cell r="P2430" t="str">
            <v>应付</v>
          </cell>
          <cell r="Q2430" t="str">
            <v>元</v>
          </cell>
        </row>
        <row r="2431">
          <cell r="P2431" t="str">
            <v>应付</v>
          </cell>
          <cell r="Q2431" t="str">
            <v>元</v>
          </cell>
        </row>
        <row r="2432">
          <cell r="P2432" t="str">
            <v>应付</v>
          </cell>
          <cell r="Q2432" t="str">
            <v>元</v>
          </cell>
        </row>
        <row r="2433">
          <cell r="P2433" t="str">
            <v>应付</v>
          </cell>
          <cell r="Q2433" t="str">
            <v>元</v>
          </cell>
        </row>
        <row r="2434">
          <cell r="P2434" t="str">
            <v>应付</v>
          </cell>
          <cell r="Q2434" t="str">
            <v>元</v>
          </cell>
        </row>
        <row r="2435">
          <cell r="P2435" t="str">
            <v>应付</v>
          </cell>
          <cell r="Q2435" t="str">
            <v>元</v>
          </cell>
        </row>
        <row r="2436">
          <cell r="P2436" t="str">
            <v>应付</v>
          </cell>
          <cell r="Q2436" t="str">
            <v>元</v>
          </cell>
        </row>
        <row r="2437">
          <cell r="P2437" t="str">
            <v>应付</v>
          </cell>
          <cell r="Q2437" t="str">
            <v>元</v>
          </cell>
        </row>
        <row r="2438">
          <cell r="P2438" t="str">
            <v>应付</v>
          </cell>
          <cell r="Q2438" t="str">
            <v>元</v>
          </cell>
        </row>
        <row r="2439">
          <cell r="P2439" t="str">
            <v>应付</v>
          </cell>
          <cell r="Q2439" t="str">
            <v>元</v>
          </cell>
        </row>
        <row r="2440">
          <cell r="P2440" t="str">
            <v>应付</v>
          </cell>
          <cell r="Q2440" t="str">
            <v>元</v>
          </cell>
        </row>
        <row r="2441">
          <cell r="P2441" t="str">
            <v>应付</v>
          </cell>
          <cell r="Q2441" t="str">
            <v>元</v>
          </cell>
        </row>
        <row r="2442">
          <cell r="P2442" t="str">
            <v>应付</v>
          </cell>
          <cell r="Q2442" t="str">
            <v>元</v>
          </cell>
        </row>
        <row r="2443">
          <cell r="P2443" t="str">
            <v>应付</v>
          </cell>
          <cell r="Q2443" t="str">
            <v>元</v>
          </cell>
        </row>
        <row r="2444">
          <cell r="P2444" t="str">
            <v>应付</v>
          </cell>
          <cell r="Q2444" t="str">
            <v>元</v>
          </cell>
        </row>
        <row r="2445">
          <cell r="P2445" t="str">
            <v>应付</v>
          </cell>
          <cell r="Q2445" t="str">
            <v>元</v>
          </cell>
        </row>
        <row r="2446">
          <cell r="P2446" t="str">
            <v>应付</v>
          </cell>
          <cell r="Q2446" t="str">
            <v>元</v>
          </cell>
        </row>
        <row r="2447">
          <cell r="P2447" t="str">
            <v>应付</v>
          </cell>
          <cell r="Q2447" t="str">
            <v>元</v>
          </cell>
        </row>
        <row r="2448">
          <cell r="P2448" t="str">
            <v>应付</v>
          </cell>
          <cell r="Q2448" t="str">
            <v>元</v>
          </cell>
        </row>
        <row r="2449">
          <cell r="P2449" t="str">
            <v>应付</v>
          </cell>
          <cell r="Q2449" t="str">
            <v>元</v>
          </cell>
        </row>
        <row r="2450">
          <cell r="P2450" t="str">
            <v>应付</v>
          </cell>
          <cell r="Q2450" t="str">
            <v>元</v>
          </cell>
        </row>
        <row r="2451">
          <cell r="P2451" t="str">
            <v>应付</v>
          </cell>
          <cell r="Q2451" t="str">
            <v>元</v>
          </cell>
        </row>
        <row r="2452">
          <cell r="P2452" t="str">
            <v>应付</v>
          </cell>
          <cell r="Q2452" t="str">
            <v>元</v>
          </cell>
        </row>
        <row r="2453">
          <cell r="P2453" t="str">
            <v>应付</v>
          </cell>
          <cell r="Q2453" t="str">
            <v>元</v>
          </cell>
        </row>
        <row r="2454">
          <cell r="P2454" t="str">
            <v>应付</v>
          </cell>
          <cell r="Q2454" t="str">
            <v>元</v>
          </cell>
        </row>
        <row r="2455">
          <cell r="P2455" t="str">
            <v>应付</v>
          </cell>
          <cell r="Q2455" t="str">
            <v>元</v>
          </cell>
        </row>
        <row r="2456">
          <cell r="P2456" t="str">
            <v>应付</v>
          </cell>
          <cell r="Q2456" t="str">
            <v>元</v>
          </cell>
        </row>
        <row r="2457">
          <cell r="P2457" t="str">
            <v>应付</v>
          </cell>
          <cell r="Q2457" t="str">
            <v>元</v>
          </cell>
        </row>
        <row r="2458">
          <cell r="P2458" t="str">
            <v>应付</v>
          </cell>
          <cell r="Q2458" t="str">
            <v>元</v>
          </cell>
        </row>
        <row r="2459">
          <cell r="P2459" t="str">
            <v>应付</v>
          </cell>
          <cell r="Q2459" t="str">
            <v>元</v>
          </cell>
        </row>
        <row r="2460">
          <cell r="P2460" t="str">
            <v>应付</v>
          </cell>
          <cell r="Q2460" t="str">
            <v>元</v>
          </cell>
        </row>
        <row r="2461">
          <cell r="P2461" t="str">
            <v>应付</v>
          </cell>
          <cell r="Q2461" t="str">
            <v>元</v>
          </cell>
        </row>
        <row r="2462">
          <cell r="P2462" t="str">
            <v>应付</v>
          </cell>
          <cell r="Q2462" t="str">
            <v>元</v>
          </cell>
        </row>
        <row r="2463">
          <cell r="P2463" t="str">
            <v>应付</v>
          </cell>
          <cell r="Q2463" t="str">
            <v>元</v>
          </cell>
        </row>
        <row r="2464">
          <cell r="P2464" t="str">
            <v>应付</v>
          </cell>
          <cell r="Q2464" t="str">
            <v>元</v>
          </cell>
        </row>
        <row r="2465">
          <cell r="P2465" t="str">
            <v>应付</v>
          </cell>
          <cell r="Q2465" t="str">
            <v>元</v>
          </cell>
        </row>
        <row r="2466">
          <cell r="P2466" t="str">
            <v>应付</v>
          </cell>
          <cell r="Q2466" t="str">
            <v>元</v>
          </cell>
        </row>
        <row r="2467">
          <cell r="P2467" t="str">
            <v>应付</v>
          </cell>
          <cell r="Q2467" t="str">
            <v>元</v>
          </cell>
        </row>
        <row r="2468">
          <cell r="P2468" t="str">
            <v>应付</v>
          </cell>
          <cell r="Q2468" t="str">
            <v>元</v>
          </cell>
        </row>
        <row r="2469">
          <cell r="P2469" t="str">
            <v>应付</v>
          </cell>
          <cell r="Q2469" t="str">
            <v>元</v>
          </cell>
        </row>
        <row r="2470">
          <cell r="P2470" t="str">
            <v>应付</v>
          </cell>
          <cell r="Q2470" t="str">
            <v>元</v>
          </cell>
        </row>
        <row r="2471">
          <cell r="P2471" t="str">
            <v>应付</v>
          </cell>
          <cell r="Q2471" t="str">
            <v>元</v>
          </cell>
        </row>
        <row r="2472">
          <cell r="P2472" t="str">
            <v>应付</v>
          </cell>
          <cell r="Q2472" t="str">
            <v>元</v>
          </cell>
        </row>
        <row r="2473">
          <cell r="P2473" t="str">
            <v>应付</v>
          </cell>
          <cell r="Q2473" t="str">
            <v>元</v>
          </cell>
        </row>
        <row r="2474">
          <cell r="P2474" t="str">
            <v>应付</v>
          </cell>
          <cell r="Q2474" t="str">
            <v>元</v>
          </cell>
        </row>
        <row r="2475">
          <cell r="P2475" t="str">
            <v>应付</v>
          </cell>
          <cell r="Q2475" t="str">
            <v>元</v>
          </cell>
        </row>
        <row r="2476">
          <cell r="P2476" t="str">
            <v>应付</v>
          </cell>
          <cell r="Q2476" t="str">
            <v>元</v>
          </cell>
        </row>
        <row r="2477">
          <cell r="P2477" t="str">
            <v>应付</v>
          </cell>
          <cell r="Q2477" t="str">
            <v>元</v>
          </cell>
        </row>
        <row r="2478">
          <cell r="P2478" t="str">
            <v>应付</v>
          </cell>
          <cell r="Q2478" t="str">
            <v>元</v>
          </cell>
        </row>
        <row r="2479">
          <cell r="P2479" t="str">
            <v>应付</v>
          </cell>
          <cell r="Q2479" t="str">
            <v>元</v>
          </cell>
        </row>
        <row r="2480">
          <cell r="P2480" t="str">
            <v>应付</v>
          </cell>
          <cell r="Q2480" t="str">
            <v>元</v>
          </cell>
        </row>
        <row r="2481">
          <cell r="P2481" t="str">
            <v>应付</v>
          </cell>
          <cell r="Q2481" t="str">
            <v>元</v>
          </cell>
        </row>
        <row r="2482">
          <cell r="P2482" t="str">
            <v>应付</v>
          </cell>
          <cell r="Q2482" t="str">
            <v>元</v>
          </cell>
        </row>
        <row r="2483">
          <cell r="P2483" t="str">
            <v>应付</v>
          </cell>
          <cell r="Q2483" t="str">
            <v>元</v>
          </cell>
        </row>
        <row r="2484">
          <cell r="P2484" t="str">
            <v>应付</v>
          </cell>
          <cell r="Q2484" t="str">
            <v>元</v>
          </cell>
        </row>
        <row r="2485">
          <cell r="P2485" t="str">
            <v>应付</v>
          </cell>
          <cell r="Q2485" t="str">
            <v>元</v>
          </cell>
        </row>
        <row r="2486">
          <cell r="P2486" t="str">
            <v>应付</v>
          </cell>
          <cell r="Q2486" t="str">
            <v>元</v>
          </cell>
        </row>
        <row r="2487">
          <cell r="P2487" t="str">
            <v>应付</v>
          </cell>
          <cell r="Q2487" t="str">
            <v>元</v>
          </cell>
        </row>
        <row r="2488">
          <cell r="P2488" t="str">
            <v>应付</v>
          </cell>
          <cell r="Q2488" t="str">
            <v>元</v>
          </cell>
        </row>
        <row r="2489">
          <cell r="P2489" t="str">
            <v>应付</v>
          </cell>
          <cell r="Q2489" t="str">
            <v>元</v>
          </cell>
        </row>
        <row r="2490">
          <cell r="P2490" t="str">
            <v>应付</v>
          </cell>
          <cell r="Q2490" t="str">
            <v>元</v>
          </cell>
        </row>
        <row r="2491">
          <cell r="P2491" t="str">
            <v>应付</v>
          </cell>
          <cell r="Q2491" t="str">
            <v>元</v>
          </cell>
        </row>
        <row r="2492">
          <cell r="P2492" t="str">
            <v>应付</v>
          </cell>
          <cell r="Q2492" t="str">
            <v>元</v>
          </cell>
        </row>
        <row r="2493">
          <cell r="P2493" t="str">
            <v>应付</v>
          </cell>
          <cell r="Q2493" t="str">
            <v>元</v>
          </cell>
        </row>
        <row r="2494">
          <cell r="P2494" t="str">
            <v>应付</v>
          </cell>
          <cell r="Q2494" t="str">
            <v>元</v>
          </cell>
        </row>
        <row r="2495">
          <cell r="P2495" t="str">
            <v>应付</v>
          </cell>
          <cell r="Q2495" t="str">
            <v>元</v>
          </cell>
        </row>
        <row r="2496">
          <cell r="P2496" t="str">
            <v>应付</v>
          </cell>
          <cell r="Q2496" t="str">
            <v>元</v>
          </cell>
        </row>
        <row r="2497">
          <cell r="P2497" t="str">
            <v>应付</v>
          </cell>
          <cell r="Q2497" t="str">
            <v>元</v>
          </cell>
        </row>
        <row r="2498">
          <cell r="P2498" t="str">
            <v>应付</v>
          </cell>
          <cell r="Q2498" t="str">
            <v>元</v>
          </cell>
        </row>
        <row r="2499">
          <cell r="P2499" t="str">
            <v>应付</v>
          </cell>
          <cell r="Q2499" t="str">
            <v>元</v>
          </cell>
        </row>
        <row r="2500">
          <cell r="P2500" t="str">
            <v>应付</v>
          </cell>
          <cell r="Q2500" t="str">
            <v>元</v>
          </cell>
        </row>
        <row r="2501">
          <cell r="P2501" t="str">
            <v>应付</v>
          </cell>
          <cell r="Q2501" t="str">
            <v>元</v>
          </cell>
        </row>
        <row r="2502">
          <cell r="P2502" t="str">
            <v>应付</v>
          </cell>
          <cell r="Q2502" t="str">
            <v>元</v>
          </cell>
        </row>
        <row r="2503">
          <cell r="P2503" t="str">
            <v>应付</v>
          </cell>
          <cell r="Q2503" t="str">
            <v>元</v>
          </cell>
        </row>
        <row r="2504">
          <cell r="P2504" t="str">
            <v>应付</v>
          </cell>
          <cell r="Q2504" t="str">
            <v>元</v>
          </cell>
        </row>
        <row r="2505">
          <cell r="P2505" t="str">
            <v>应付</v>
          </cell>
          <cell r="Q2505" t="str">
            <v>元</v>
          </cell>
        </row>
        <row r="2506">
          <cell r="P2506" t="str">
            <v>应付</v>
          </cell>
          <cell r="Q2506" t="str">
            <v>元</v>
          </cell>
        </row>
        <row r="2507">
          <cell r="P2507" t="str">
            <v>应付</v>
          </cell>
          <cell r="Q2507" t="str">
            <v>元</v>
          </cell>
        </row>
        <row r="2508">
          <cell r="P2508" t="str">
            <v>应付</v>
          </cell>
          <cell r="Q2508" t="str">
            <v>元</v>
          </cell>
        </row>
        <row r="2509">
          <cell r="P2509" t="str">
            <v>应付</v>
          </cell>
          <cell r="Q2509" t="str">
            <v>元</v>
          </cell>
        </row>
        <row r="2510">
          <cell r="P2510" t="str">
            <v>应付</v>
          </cell>
          <cell r="Q2510" t="str">
            <v>元</v>
          </cell>
        </row>
        <row r="2511">
          <cell r="P2511" t="str">
            <v>应付</v>
          </cell>
          <cell r="Q2511" t="str">
            <v>元</v>
          </cell>
        </row>
        <row r="2512">
          <cell r="P2512" t="str">
            <v>应付</v>
          </cell>
          <cell r="Q2512" t="str">
            <v>元</v>
          </cell>
        </row>
        <row r="2513">
          <cell r="P2513" t="str">
            <v>应付</v>
          </cell>
          <cell r="Q2513" t="str">
            <v>元</v>
          </cell>
        </row>
        <row r="2514">
          <cell r="P2514" t="str">
            <v>应付</v>
          </cell>
          <cell r="Q2514" t="str">
            <v>元</v>
          </cell>
        </row>
        <row r="2515">
          <cell r="P2515" t="str">
            <v>应付</v>
          </cell>
          <cell r="Q2515" t="str">
            <v>元</v>
          </cell>
        </row>
        <row r="2516">
          <cell r="P2516" t="str">
            <v>应付</v>
          </cell>
          <cell r="Q2516" t="str">
            <v>元</v>
          </cell>
        </row>
        <row r="2517">
          <cell r="P2517" t="str">
            <v>应付</v>
          </cell>
          <cell r="Q2517" t="str">
            <v>元</v>
          </cell>
        </row>
        <row r="2518">
          <cell r="P2518" t="str">
            <v>应付</v>
          </cell>
          <cell r="Q2518" t="str">
            <v>元</v>
          </cell>
        </row>
        <row r="2519">
          <cell r="P2519" t="str">
            <v>应付</v>
          </cell>
          <cell r="Q2519" t="str">
            <v>元</v>
          </cell>
        </row>
        <row r="2520">
          <cell r="P2520" t="str">
            <v>应付</v>
          </cell>
          <cell r="Q2520" t="str">
            <v>元</v>
          </cell>
        </row>
        <row r="2521">
          <cell r="P2521" t="str">
            <v>应付</v>
          </cell>
          <cell r="Q2521" t="str">
            <v>元</v>
          </cell>
        </row>
        <row r="2522">
          <cell r="P2522" t="str">
            <v>应付</v>
          </cell>
          <cell r="Q2522" t="str">
            <v>元</v>
          </cell>
        </row>
        <row r="2523">
          <cell r="P2523" t="str">
            <v>应付</v>
          </cell>
          <cell r="Q2523" t="str">
            <v>元</v>
          </cell>
        </row>
        <row r="2524">
          <cell r="P2524" t="str">
            <v>应付</v>
          </cell>
          <cell r="Q2524" t="str">
            <v>元</v>
          </cell>
        </row>
        <row r="2525">
          <cell r="P2525" t="str">
            <v>应付</v>
          </cell>
          <cell r="Q2525" t="str">
            <v>元</v>
          </cell>
        </row>
        <row r="2526">
          <cell r="P2526" t="str">
            <v>应付</v>
          </cell>
          <cell r="Q2526" t="str">
            <v>元</v>
          </cell>
        </row>
        <row r="2527">
          <cell r="P2527" t="str">
            <v>应付</v>
          </cell>
          <cell r="Q2527" t="str">
            <v>元</v>
          </cell>
        </row>
        <row r="2528">
          <cell r="P2528" t="str">
            <v>应付</v>
          </cell>
          <cell r="Q2528" t="str">
            <v>元</v>
          </cell>
        </row>
        <row r="2529">
          <cell r="P2529" t="str">
            <v>应付</v>
          </cell>
          <cell r="Q2529" t="str">
            <v>元</v>
          </cell>
        </row>
        <row r="2530">
          <cell r="P2530" t="str">
            <v>应付</v>
          </cell>
          <cell r="Q2530" t="str">
            <v>元</v>
          </cell>
        </row>
        <row r="2531">
          <cell r="P2531" t="str">
            <v>应付</v>
          </cell>
          <cell r="Q2531" t="str">
            <v>元</v>
          </cell>
        </row>
        <row r="2532">
          <cell r="P2532" t="str">
            <v>应付</v>
          </cell>
          <cell r="Q2532" t="str">
            <v>元</v>
          </cell>
        </row>
        <row r="2533">
          <cell r="P2533" t="str">
            <v>应付</v>
          </cell>
          <cell r="Q2533" t="str">
            <v>元</v>
          </cell>
        </row>
        <row r="2534">
          <cell r="P2534" t="str">
            <v>应付</v>
          </cell>
          <cell r="Q2534" t="str">
            <v>元</v>
          </cell>
        </row>
        <row r="2535">
          <cell r="P2535" t="str">
            <v>应付</v>
          </cell>
          <cell r="Q2535" t="str">
            <v>元</v>
          </cell>
        </row>
        <row r="2536">
          <cell r="P2536" t="str">
            <v>应付</v>
          </cell>
          <cell r="Q2536" t="str">
            <v>元</v>
          </cell>
        </row>
        <row r="2537">
          <cell r="P2537" t="str">
            <v>应付</v>
          </cell>
          <cell r="Q2537" t="str">
            <v>元</v>
          </cell>
        </row>
        <row r="2538">
          <cell r="P2538" t="str">
            <v>应付</v>
          </cell>
          <cell r="Q2538" t="str">
            <v>元</v>
          </cell>
        </row>
        <row r="2539">
          <cell r="P2539" t="str">
            <v>应付</v>
          </cell>
          <cell r="Q2539" t="str">
            <v>元</v>
          </cell>
        </row>
        <row r="2540">
          <cell r="P2540" t="str">
            <v>应付</v>
          </cell>
          <cell r="Q2540" t="str">
            <v>元</v>
          </cell>
        </row>
        <row r="2541">
          <cell r="P2541" t="str">
            <v>应付</v>
          </cell>
          <cell r="Q2541" t="str">
            <v>元</v>
          </cell>
        </row>
        <row r="2542">
          <cell r="P2542" t="str">
            <v>应付</v>
          </cell>
          <cell r="Q2542" t="str">
            <v>元</v>
          </cell>
        </row>
        <row r="2543">
          <cell r="P2543" t="str">
            <v>应付</v>
          </cell>
          <cell r="Q2543" t="str">
            <v>元</v>
          </cell>
        </row>
        <row r="2544">
          <cell r="P2544" t="str">
            <v>应付</v>
          </cell>
          <cell r="Q2544" t="str">
            <v>元</v>
          </cell>
        </row>
        <row r="2545">
          <cell r="P2545" t="str">
            <v>应付</v>
          </cell>
          <cell r="Q2545" t="str">
            <v>元</v>
          </cell>
        </row>
        <row r="2546">
          <cell r="P2546" t="str">
            <v>应付</v>
          </cell>
          <cell r="Q2546" t="str">
            <v>元</v>
          </cell>
        </row>
        <row r="2547">
          <cell r="P2547" t="str">
            <v>应付</v>
          </cell>
          <cell r="Q2547" t="str">
            <v>元</v>
          </cell>
        </row>
        <row r="2548">
          <cell r="P2548" t="str">
            <v>应付</v>
          </cell>
          <cell r="Q2548" t="str">
            <v>元</v>
          </cell>
        </row>
        <row r="2549">
          <cell r="P2549" t="str">
            <v>应付</v>
          </cell>
          <cell r="Q2549" t="str">
            <v>元</v>
          </cell>
        </row>
        <row r="2550">
          <cell r="P2550" t="str">
            <v>应付</v>
          </cell>
          <cell r="Q2550" t="str">
            <v>元</v>
          </cell>
        </row>
        <row r="2551">
          <cell r="P2551" t="str">
            <v>应付</v>
          </cell>
          <cell r="Q2551" t="str">
            <v>元</v>
          </cell>
        </row>
        <row r="2552">
          <cell r="P2552" t="str">
            <v>应付</v>
          </cell>
          <cell r="Q2552" t="str">
            <v>元</v>
          </cell>
        </row>
        <row r="2553">
          <cell r="P2553" t="str">
            <v>应付</v>
          </cell>
          <cell r="Q2553" t="str">
            <v>元</v>
          </cell>
        </row>
        <row r="2554">
          <cell r="P2554" t="str">
            <v>应付</v>
          </cell>
          <cell r="Q2554" t="str">
            <v>元</v>
          </cell>
        </row>
        <row r="2555">
          <cell r="P2555" t="str">
            <v>应付</v>
          </cell>
          <cell r="Q2555" t="str">
            <v>元</v>
          </cell>
        </row>
        <row r="2556">
          <cell r="P2556" t="str">
            <v>应付</v>
          </cell>
          <cell r="Q2556" t="str">
            <v>元</v>
          </cell>
        </row>
        <row r="2557">
          <cell r="P2557" t="str">
            <v>应付</v>
          </cell>
          <cell r="Q2557" t="str">
            <v>元</v>
          </cell>
        </row>
        <row r="2558">
          <cell r="P2558" t="str">
            <v>应付</v>
          </cell>
          <cell r="Q2558" t="str">
            <v>元</v>
          </cell>
        </row>
        <row r="2559">
          <cell r="P2559" t="str">
            <v>应付</v>
          </cell>
          <cell r="Q2559" t="str">
            <v>元</v>
          </cell>
        </row>
        <row r="2560">
          <cell r="P2560" t="str">
            <v>应付</v>
          </cell>
          <cell r="Q2560" t="str">
            <v>元</v>
          </cell>
        </row>
        <row r="2561">
          <cell r="P2561" t="str">
            <v>应付</v>
          </cell>
          <cell r="Q2561" t="str">
            <v>元</v>
          </cell>
        </row>
        <row r="2562">
          <cell r="P2562" t="str">
            <v>应付</v>
          </cell>
          <cell r="Q2562" t="str">
            <v>元</v>
          </cell>
        </row>
        <row r="2563">
          <cell r="P2563" t="str">
            <v>应付</v>
          </cell>
          <cell r="Q2563" t="str">
            <v>元</v>
          </cell>
        </row>
        <row r="2564">
          <cell r="P2564" t="str">
            <v>应付</v>
          </cell>
          <cell r="Q2564" t="str">
            <v>元</v>
          </cell>
        </row>
        <row r="2565">
          <cell r="P2565" t="str">
            <v>应付</v>
          </cell>
          <cell r="Q2565" t="str">
            <v>元</v>
          </cell>
        </row>
        <row r="2566">
          <cell r="P2566" t="str">
            <v>应付</v>
          </cell>
          <cell r="Q2566" t="str">
            <v>元</v>
          </cell>
        </row>
        <row r="2567">
          <cell r="P2567" t="str">
            <v>应付</v>
          </cell>
          <cell r="Q2567" t="str">
            <v>元</v>
          </cell>
        </row>
        <row r="2568">
          <cell r="P2568" t="str">
            <v>应付</v>
          </cell>
          <cell r="Q2568" t="str">
            <v>元</v>
          </cell>
        </row>
        <row r="2569">
          <cell r="P2569" t="str">
            <v>应付</v>
          </cell>
          <cell r="Q2569" t="str">
            <v>元</v>
          </cell>
        </row>
        <row r="2570">
          <cell r="P2570" t="str">
            <v>应付</v>
          </cell>
          <cell r="Q2570" t="str">
            <v>元</v>
          </cell>
        </row>
        <row r="2571">
          <cell r="P2571" t="str">
            <v>应付</v>
          </cell>
          <cell r="Q2571" t="str">
            <v>元</v>
          </cell>
        </row>
        <row r="2572">
          <cell r="P2572" t="str">
            <v>应付</v>
          </cell>
          <cell r="Q2572" t="str">
            <v>元</v>
          </cell>
        </row>
        <row r="2573">
          <cell r="P2573" t="str">
            <v>应付</v>
          </cell>
          <cell r="Q2573" t="str">
            <v>元</v>
          </cell>
        </row>
        <row r="2574">
          <cell r="P2574" t="str">
            <v>应付</v>
          </cell>
          <cell r="Q2574" t="str">
            <v>元</v>
          </cell>
        </row>
        <row r="2575">
          <cell r="P2575" t="str">
            <v>应付</v>
          </cell>
          <cell r="Q2575" t="str">
            <v>元</v>
          </cell>
        </row>
        <row r="2576">
          <cell r="P2576" t="str">
            <v>应付</v>
          </cell>
          <cell r="Q2576" t="str">
            <v>元</v>
          </cell>
        </row>
        <row r="2577">
          <cell r="P2577" t="str">
            <v>应付</v>
          </cell>
          <cell r="Q2577" t="str">
            <v>元</v>
          </cell>
        </row>
        <row r="2578">
          <cell r="P2578" t="str">
            <v>应付</v>
          </cell>
          <cell r="Q2578" t="str">
            <v>元</v>
          </cell>
        </row>
        <row r="2579">
          <cell r="P2579" t="str">
            <v>应付</v>
          </cell>
          <cell r="Q2579" t="str">
            <v>元</v>
          </cell>
        </row>
        <row r="2580">
          <cell r="P2580" t="str">
            <v>应付</v>
          </cell>
          <cell r="Q2580" t="str">
            <v>元</v>
          </cell>
        </row>
        <row r="2581">
          <cell r="P2581" t="str">
            <v>应付</v>
          </cell>
          <cell r="Q2581" t="str">
            <v>元</v>
          </cell>
        </row>
        <row r="2582">
          <cell r="P2582" t="str">
            <v>应付</v>
          </cell>
          <cell r="Q2582" t="str">
            <v>元</v>
          </cell>
        </row>
        <row r="2583">
          <cell r="P2583" t="str">
            <v>应付</v>
          </cell>
          <cell r="Q2583" t="str">
            <v>元</v>
          </cell>
        </row>
        <row r="2584">
          <cell r="P2584" t="str">
            <v>应付</v>
          </cell>
          <cell r="Q2584" t="str">
            <v>元</v>
          </cell>
        </row>
        <row r="2585">
          <cell r="P2585" t="str">
            <v>应付</v>
          </cell>
          <cell r="Q2585" t="str">
            <v>元</v>
          </cell>
        </row>
        <row r="2586">
          <cell r="P2586" t="str">
            <v>应付</v>
          </cell>
          <cell r="Q2586" t="str">
            <v>元</v>
          </cell>
        </row>
        <row r="2587">
          <cell r="P2587" t="str">
            <v>应付</v>
          </cell>
          <cell r="Q2587" t="str">
            <v>元</v>
          </cell>
        </row>
        <row r="2588">
          <cell r="P2588" t="str">
            <v>应付</v>
          </cell>
          <cell r="Q2588" t="str">
            <v>元</v>
          </cell>
        </row>
        <row r="2589">
          <cell r="P2589" t="str">
            <v>应付</v>
          </cell>
          <cell r="Q2589" t="str">
            <v>元</v>
          </cell>
        </row>
        <row r="2590">
          <cell r="P2590" t="str">
            <v>应付</v>
          </cell>
          <cell r="Q2590" t="str">
            <v>元</v>
          </cell>
        </row>
        <row r="2591">
          <cell r="P2591" t="str">
            <v>应付</v>
          </cell>
          <cell r="Q2591" t="str">
            <v>元</v>
          </cell>
        </row>
        <row r="2592">
          <cell r="P2592" t="str">
            <v>应付</v>
          </cell>
          <cell r="Q2592" t="str">
            <v>元</v>
          </cell>
        </row>
        <row r="2593">
          <cell r="P2593" t="str">
            <v>应付</v>
          </cell>
          <cell r="Q2593" t="str">
            <v>元</v>
          </cell>
        </row>
        <row r="2594">
          <cell r="P2594" t="str">
            <v>应付</v>
          </cell>
          <cell r="Q2594" t="str">
            <v>元</v>
          </cell>
        </row>
        <row r="2595">
          <cell r="P2595" t="str">
            <v>应付</v>
          </cell>
          <cell r="Q2595" t="str">
            <v>元</v>
          </cell>
        </row>
        <row r="2596">
          <cell r="P2596" t="str">
            <v>应付</v>
          </cell>
          <cell r="Q2596" t="str">
            <v>元</v>
          </cell>
        </row>
        <row r="2597">
          <cell r="P2597" t="str">
            <v>应付</v>
          </cell>
          <cell r="Q2597" t="str">
            <v>元</v>
          </cell>
        </row>
        <row r="2598">
          <cell r="P2598" t="str">
            <v>应付</v>
          </cell>
          <cell r="Q2598" t="str">
            <v>元</v>
          </cell>
        </row>
        <row r="2599">
          <cell r="P2599" t="str">
            <v>应付</v>
          </cell>
          <cell r="Q2599" t="str">
            <v>元</v>
          </cell>
        </row>
        <row r="2600">
          <cell r="P2600" t="str">
            <v>应付</v>
          </cell>
          <cell r="Q2600" t="str">
            <v>元</v>
          </cell>
        </row>
        <row r="2601">
          <cell r="P2601" t="str">
            <v>应付</v>
          </cell>
          <cell r="Q2601" t="str">
            <v>元</v>
          </cell>
        </row>
        <row r="2602">
          <cell r="P2602" t="str">
            <v>应付</v>
          </cell>
          <cell r="Q2602" t="str">
            <v>元</v>
          </cell>
        </row>
        <row r="2603">
          <cell r="P2603" t="str">
            <v>应付</v>
          </cell>
          <cell r="Q2603" t="str">
            <v>元</v>
          </cell>
        </row>
        <row r="2604">
          <cell r="P2604" t="str">
            <v>应付</v>
          </cell>
          <cell r="Q2604" t="str">
            <v>元</v>
          </cell>
        </row>
        <row r="2605">
          <cell r="P2605" t="str">
            <v>应付</v>
          </cell>
          <cell r="Q2605" t="str">
            <v>元</v>
          </cell>
        </row>
        <row r="2606">
          <cell r="P2606" t="str">
            <v>应付</v>
          </cell>
          <cell r="Q2606" t="str">
            <v>元</v>
          </cell>
        </row>
        <row r="2607">
          <cell r="P2607" t="str">
            <v>应付</v>
          </cell>
          <cell r="Q2607" t="str">
            <v>元</v>
          </cell>
        </row>
        <row r="2608">
          <cell r="P2608" t="str">
            <v>应付</v>
          </cell>
          <cell r="Q2608" t="str">
            <v>元</v>
          </cell>
        </row>
        <row r="2609">
          <cell r="P2609" t="str">
            <v>应付</v>
          </cell>
          <cell r="Q2609" t="str">
            <v>元</v>
          </cell>
        </row>
        <row r="2610">
          <cell r="P2610" t="str">
            <v>应付</v>
          </cell>
          <cell r="Q2610" t="str">
            <v>元</v>
          </cell>
        </row>
        <row r="2611">
          <cell r="P2611" t="str">
            <v>应付</v>
          </cell>
          <cell r="Q2611" t="str">
            <v>元</v>
          </cell>
        </row>
        <row r="2612">
          <cell r="P2612" t="str">
            <v>应付</v>
          </cell>
          <cell r="Q2612" t="str">
            <v>元</v>
          </cell>
        </row>
        <row r="2613">
          <cell r="P2613" t="str">
            <v>应付</v>
          </cell>
          <cell r="Q2613" t="str">
            <v>元</v>
          </cell>
        </row>
        <row r="2614">
          <cell r="P2614" t="str">
            <v>应付</v>
          </cell>
          <cell r="Q2614" t="str">
            <v>元</v>
          </cell>
        </row>
        <row r="2615">
          <cell r="P2615" t="str">
            <v>应付</v>
          </cell>
          <cell r="Q2615" t="str">
            <v>元</v>
          </cell>
        </row>
        <row r="2616">
          <cell r="P2616" t="str">
            <v>应付</v>
          </cell>
          <cell r="Q2616" t="str">
            <v>元</v>
          </cell>
        </row>
        <row r="2617">
          <cell r="P2617" t="str">
            <v>应付</v>
          </cell>
          <cell r="Q2617" t="str">
            <v>元</v>
          </cell>
        </row>
        <row r="2618">
          <cell r="P2618" t="str">
            <v>应付</v>
          </cell>
          <cell r="Q2618" t="str">
            <v>元</v>
          </cell>
        </row>
        <row r="2619">
          <cell r="P2619" t="str">
            <v>应付</v>
          </cell>
          <cell r="Q2619" t="str">
            <v>元</v>
          </cell>
        </row>
        <row r="2620">
          <cell r="P2620" t="str">
            <v>应付</v>
          </cell>
          <cell r="Q2620" t="str">
            <v>元</v>
          </cell>
        </row>
        <row r="2621">
          <cell r="P2621" t="str">
            <v>应付</v>
          </cell>
          <cell r="Q2621" t="str">
            <v>元</v>
          </cell>
        </row>
        <row r="2622">
          <cell r="P2622" t="str">
            <v>应付</v>
          </cell>
          <cell r="Q2622" t="str">
            <v>元</v>
          </cell>
        </row>
        <row r="2623">
          <cell r="P2623" t="str">
            <v>应付</v>
          </cell>
          <cell r="Q2623" t="str">
            <v>元</v>
          </cell>
        </row>
        <row r="2624">
          <cell r="P2624" t="str">
            <v>应付</v>
          </cell>
          <cell r="Q2624" t="str">
            <v>元</v>
          </cell>
        </row>
        <row r="2625">
          <cell r="P2625" t="str">
            <v>应付</v>
          </cell>
          <cell r="Q2625" t="str">
            <v>元</v>
          </cell>
        </row>
        <row r="2626">
          <cell r="P2626" t="str">
            <v>应付</v>
          </cell>
          <cell r="Q2626" t="str">
            <v>元</v>
          </cell>
        </row>
        <row r="2627">
          <cell r="P2627" t="str">
            <v>应付</v>
          </cell>
          <cell r="Q2627" t="str">
            <v>元</v>
          </cell>
        </row>
        <row r="2628">
          <cell r="P2628" t="str">
            <v>应付</v>
          </cell>
          <cell r="Q2628" t="str">
            <v>元</v>
          </cell>
        </row>
        <row r="2629">
          <cell r="P2629" t="str">
            <v>应付</v>
          </cell>
          <cell r="Q2629" t="str">
            <v>元</v>
          </cell>
        </row>
        <row r="2630">
          <cell r="P2630" t="str">
            <v>应付</v>
          </cell>
          <cell r="Q2630" t="str">
            <v>元</v>
          </cell>
        </row>
        <row r="2631">
          <cell r="P2631" t="str">
            <v>应付</v>
          </cell>
          <cell r="Q2631" t="str">
            <v>元</v>
          </cell>
        </row>
        <row r="2632">
          <cell r="P2632" t="str">
            <v>应付</v>
          </cell>
          <cell r="Q2632" t="str">
            <v>元</v>
          </cell>
        </row>
        <row r="2633">
          <cell r="P2633" t="str">
            <v>应付</v>
          </cell>
          <cell r="Q2633" t="str">
            <v>元</v>
          </cell>
        </row>
        <row r="2634">
          <cell r="P2634" t="str">
            <v>应付</v>
          </cell>
          <cell r="Q2634" t="str">
            <v>元</v>
          </cell>
        </row>
        <row r="2635">
          <cell r="P2635" t="str">
            <v>应付</v>
          </cell>
          <cell r="Q2635" t="str">
            <v>元</v>
          </cell>
        </row>
        <row r="2636">
          <cell r="P2636" t="str">
            <v>应付</v>
          </cell>
          <cell r="Q2636" t="str">
            <v>元</v>
          </cell>
        </row>
        <row r="2637">
          <cell r="P2637" t="str">
            <v>应付</v>
          </cell>
          <cell r="Q2637" t="str">
            <v>元</v>
          </cell>
        </row>
        <row r="2638">
          <cell r="P2638" t="str">
            <v>应付</v>
          </cell>
          <cell r="Q2638" t="str">
            <v>元</v>
          </cell>
        </row>
        <row r="2639">
          <cell r="P2639" t="str">
            <v>应付</v>
          </cell>
          <cell r="Q2639" t="str">
            <v>元</v>
          </cell>
        </row>
        <row r="2640">
          <cell r="P2640" t="str">
            <v>应付</v>
          </cell>
          <cell r="Q2640" t="str">
            <v>元</v>
          </cell>
        </row>
        <row r="2641">
          <cell r="P2641" t="str">
            <v>应付</v>
          </cell>
          <cell r="Q2641" t="str">
            <v>元</v>
          </cell>
        </row>
        <row r="2642">
          <cell r="P2642" t="str">
            <v>应付</v>
          </cell>
          <cell r="Q2642" t="str">
            <v>元</v>
          </cell>
        </row>
        <row r="2643">
          <cell r="P2643" t="str">
            <v>应付</v>
          </cell>
          <cell r="Q2643" t="str">
            <v>元</v>
          </cell>
        </row>
        <row r="2644">
          <cell r="P2644" t="str">
            <v>应付</v>
          </cell>
          <cell r="Q2644" t="str">
            <v>元</v>
          </cell>
        </row>
        <row r="2645">
          <cell r="P2645" t="str">
            <v>应付</v>
          </cell>
          <cell r="Q2645" t="str">
            <v>元</v>
          </cell>
        </row>
        <row r="2646">
          <cell r="P2646" t="str">
            <v>应付</v>
          </cell>
          <cell r="Q2646" t="str">
            <v>元</v>
          </cell>
        </row>
        <row r="2647">
          <cell r="P2647" t="str">
            <v>应付</v>
          </cell>
          <cell r="Q2647" t="str">
            <v>元</v>
          </cell>
        </row>
        <row r="2648">
          <cell r="P2648" t="str">
            <v>应付</v>
          </cell>
          <cell r="Q2648" t="str">
            <v>元</v>
          </cell>
        </row>
        <row r="2649">
          <cell r="P2649" t="str">
            <v>应付</v>
          </cell>
          <cell r="Q2649" t="str">
            <v>元</v>
          </cell>
        </row>
        <row r="2650">
          <cell r="P2650" t="str">
            <v>应付</v>
          </cell>
          <cell r="Q2650" t="str">
            <v>元</v>
          </cell>
        </row>
        <row r="2651">
          <cell r="P2651" t="str">
            <v>应付</v>
          </cell>
          <cell r="Q2651" t="str">
            <v>元</v>
          </cell>
        </row>
        <row r="2652">
          <cell r="P2652" t="str">
            <v>应付</v>
          </cell>
          <cell r="Q2652" t="str">
            <v>元</v>
          </cell>
        </row>
        <row r="2653">
          <cell r="P2653" t="str">
            <v>应付</v>
          </cell>
          <cell r="Q2653" t="str">
            <v>元</v>
          </cell>
        </row>
        <row r="2654">
          <cell r="P2654" t="str">
            <v>应付</v>
          </cell>
          <cell r="Q2654" t="str">
            <v>元</v>
          </cell>
        </row>
        <row r="2655">
          <cell r="P2655" t="str">
            <v>应付</v>
          </cell>
          <cell r="Q2655" t="str">
            <v>元</v>
          </cell>
        </row>
        <row r="2656">
          <cell r="P2656" t="str">
            <v>应付</v>
          </cell>
          <cell r="Q2656" t="str">
            <v>元</v>
          </cell>
        </row>
        <row r="2657">
          <cell r="P2657" t="str">
            <v>应付</v>
          </cell>
          <cell r="Q2657" t="str">
            <v>元</v>
          </cell>
        </row>
        <row r="2658">
          <cell r="P2658" t="str">
            <v>应付</v>
          </cell>
          <cell r="Q2658" t="str">
            <v>元</v>
          </cell>
        </row>
        <row r="2659">
          <cell r="P2659" t="str">
            <v>应付</v>
          </cell>
          <cell r="Q2659" t="str">
            <v>元</v>
          </cell>
        </row>
        <row r="2660">
          <cell r="P2660" t="str">
            <v>应付</v>
          </cell>
          <cell r="Q2660" t="str">
            <v>元</v>
          </cell>
        </row>
        <row r="2661">
          <cell r="P2661" t="str">
            <v>应付</v>
          </cell>
          <cell r="Q2661" t="str">
            <v>元</v>
          </cell>
        </row>
        <row r="2662">
          <cell r="P2662" t="str">
            <v>应付</v>
          </cell>
          <cell r="Q2662" t="str">
            <v>元</v>
          </cell>
        </row>
        <row r="2663">
          <cell r="P2663" t="str">
            <v>应付</v>
          </cell>
          <cell r="Q2663" t="str">
            <v>元</v>
          </cell>
        </row>
        <row r="2664">
          <cell r="P2664" t="str">
            <v>应付</v>
          </cell>
          <cell r="Q2664" t="str">
            <v>元</v>
          </cell>
        </row>
        <row r="2665">
          <cell r="P2665" t="str">
            <v>应付</v>
          </cell>
          <cell r="Q2665" t="str">
            <v>元</v>
          </cell>
        </row>
        <row r="2666">
          <cell r="P2666" t="str">
            <v>应付</v>
          </cell>
          <cell r="Q2666" t="str">
            <v>元</v>
          </cell>
        </row>
        <row r="2667">
          <cell r="P2667" t="str">
            <v>应付</v>
          </cell>
          <cell r="Q2667" t="str">
            <v>元</v>
          </cell>
        </row>
        <row r="2668">
          <cell r="P2668" t="str">
            <v>应付</v>
          </cell>
          <cell r="Q2668" t="str">
            <v>元</v>
          </cell>
        </row>
        <row r="2669">
          <cell r="P2669" t="str">
            <v>应付</v>
          </cell>
          <cell r="Q2669" t="str">
            <v>元</v>
          </cell>
        </row>
        <row r="2670">
          <cell r="P2670" t="str">
            <v>应付</v>
          </cell>
          <cell r="Q2670" t="str">
            <v>元</v>
          </cell>
        </row>
        <row r="2671">
          <cell r="P2671" t="str">
            <v>应付</v>
          </cell>
          <cell r="Q2671" t="str">
            <v>元</v>
          </cell>
        </row>
        <row r="2672">
          <cell r="P2672" t="str">
            <v>应付</v>
          </cell>
          <cell r="Q2672" t="str">
            <v>元</v>
          </cell>
        </row>
        <row r="2673">
          <cell r="P2673" t="str">
            <v>应付</v>
          </cell>
          <cell r="Q2673" t="str">
            <v>元</v>
          </cell>
        </row>
        <row r="2674">
          <cell r="P2674" t="str">
            <v>应付</v>
          </cell>
          <cell r="Q2674" t="str">
            <v>元</v>
          </cell>
        </row>
        <row r="2675">
          <cell r="P2675" t="str">
            <v>应付</v>
          </cell>
          <cell r="Q2675" t="str">
            <v>元</v>
          </cell>
        </row>
        <row r="2676">
          <cell r="P2676" t="str">
            <v>应付</v>
          </cell>
          <cell r="Q2676" t="str">
            <v>元</v>
          </cell>
        </row>
        <row r="2677">
          <cell r="P2677" t="str">
            <v>应付</v>
          </cell>
          <cell r="Q2677" t="str">
            <v>元</v>
          </cell>
        </row>
        <row r="2678">
          <cell r="P2678" t="str">
            <v>应付</v>
          </cell>
          <cell r="Q2678" t="str">
            <v>元</v>
          </cell>
        </row>
        <row r="2679">
          <cell r="P2679" t="str">
            <v>应付</v>
          </cell>
          <cell r="Q2679" t="str">
            <v>元</v>
          </cell>
        </row>
        <row r="2680">
          <cell r="P2680" t="str">
            <v>应付</v>
          </cell>
          <cell r="Q2680" t="str">
            <v>元</v>
          </cell>
        </row>
        <row r="2681">
          <cell r="P2681" t="str">
            <v>应付</v>
          </cell>
          <cell r="Q2681" t="str">
            <v>元</v>
          </cell>
        </row>
        <row r="2682">
          <cell r="P2682" t="str">
            <v>应付</v>
          </cell>
          <cell r="Q2682" t="str">
            <v>元</v>
          </cell>
        </row>
        <row r="2683">
          <cell r="P2683" t="str">
            <v>应付</v>
          </cell>
          <cell r="Q2683" t="str">
            <v>元</v>
          </cell>
        </row>
        <row r="2684">
          <cell r="P2684" t="str">
            <v>应付</v>
          </cell>
          <cell r="Q2684" t="str">
            <v>元</v>
          </cell>
        </row>
        <row r="2685">
          <cell r="P2685" t="str">
            <v>应付</v>
          </cell>
          <cell r="Q2685" t="str">
            <v>元</v>
          </cell>
        </row>
        <row r="2686">
          <cell r="P2686" t="str">
            <v>应付</v>
          </cell>
          <cell r="Q2686" t="str">
            <v>元</v>
          </cell>
        </row>
        <row r="2687">
          <cell r="P2687" t="str">
            <v>应付</v>
          </cell>
          <cell r="Q2687" t="str">
            <v>元</v>
          </cell>
        </row>
        <row r="2688">
          <cell r="P2688" t="str">
            <v>应付</v>
          </cell>
          <cell r="Q2688" t="str">
            <v>元</v>
          </cell>
        </row>
        <row r="2689">
          <cell r="P2689" t="str">
            <v>应付</v>
          </cell>
          <cell r="Q2689" t="str">
            <v>元</v>
          </cell>
        </row>
        <row r="2690">
          <cell r="P2690" t="str">
            <v>应付</v>
          </cell>
          <cell r="Q2690" t="str">
            <v>元</v>
          </cell>
        </row>
        <row r="2691">
          <cell r="P2691" t="str">
            <v>应付</v>
          </cell>
          <cell r="Q2691" t="str">
            <v>元</v>
          </cell>
        </row>
        <row r="2692">
          <cell r="P2692" t="str">
            <v>应付</v>
          </cell>
          <cell r="Q2692" t="str">
            <v>元</v>
          </cell>
        </row>
        <row r="2693">
          <cell r="P2693" t="str">
            <v>应付</v>
          </cell>
          <cell r="Q2693" t="str">
            <v>元</v>
          </cell>
        </row>
        <row r="2694">
          <cell r="P2694" t="str">
            <v>应付</v>
          </cell>
          <cell r="Q2694" t="str">
            <v>元</v>
          </cell>
        </row>
        <row r="2695">
          <cell r="P2695" t="str">
            <v>应付</v>
          </cell>
          <cell r="Q2695" t="str">
            <v>元</v>
          </cell>
        </row>
        <row r="2696">
          <cell r="P2696" t="str">
            <v>应付</v>
          </cell>
          <cell r="Q2696" t="str">
            <v>元</v>
          </cell>
        </row>
        <row r="2697">
          <cell r="P2697" t="str">
            <v>应付</v>
          </cell>
          <cell r="Q2697" t="str">
            <v>元</v>
          </cell>
        </row>
        <row r="2698">
          <cell r="P2698" t="str">
            <v>应付</v>
          </cell>
          <cell r="Q2698" t="str">
            <v>元</v>
          </cell>
        </row>
        <row r="2699">
          <cell r="P2699" t="str">
            <v>应付</v>
          </cell>
          <cell r="Q2699" t="str">
            <v>元</v>
          </cell>
        </row>
        <row r="2700">
          <cell r="P2700" t="str">
            <v>应付</v>
          </cell>
          <cell r="Q2700" t="str">
            <v>元</v>
          </cell>
        </row>
        <row r="2701">
          <cell r="P2701" t="str">
            <v>应付</v>
          </cell>
          <cell r="Q2701" t="str">
            <v>元</v>
          </cell>
        </row>
        <row r="2702">
          <cell r="P2702" t="str">
            <v>应付</v>
          </cell>
          <cell r="Q2702" t="str">
            <v>元</v>
          </cell>
        </row>
        <row r="2703">
          <cell r="P2703" t="str">
            <v>应付</v>
          </cell>
          <cell r="Q2703" t="str">
            <v>元</v>
          </cell>
        </row>
        <row r="2704">
          <cell r="P2704" t="str">
            <v>应付</v>
          </cell>
          <cell r="Q2704" t="str">
            <v>元</v>
          </cell>
        </row>
        <row r="2705">
          <cell r="P2705" t="str">
            <v>应付</v>
          </cell>
          <cell r="Q2705" t="str">
            <v>元</v>
          </cell>
        </row>
        <row r="2706">
          <cell r="P2706" t="str">
            <v>应付</v>
          </cell>
          <cell r="Q2706" t="str">
            <v>元</v>
          </cell>
        </row>
        <row r="2707">
          <cell r="P2707" t="str">
            <v>应付</v>
          </cell>
          <cell r="Q2707" t="str">
            <v>元</v>
          </cell>
        </row>
        <row r="2708">
          <cell r="P2708" t="str">
            <v>应付</v>
          </cell>
          <cell r="Q2708" t="str">
            <v>元</v>
          </cell>
        </row>
        <row r="2709">
          <cell r="P2709" t="str">
            <v>应付</v>
          </cell>
          <cell r="Q2709" t="str">
            <v>元</v>
          </cell>
        </row>
        <row r="2710">
          <cell r="P2710" t="str">
            <v>应付</v>
          </cell>
          <cell r="Q2710" t="str">
            <v>元</v>
          </cell>
        </row>
        <row r="2711">
          <cell r="P2711" t="str">
            <v>应付</v>
          </cell>
          <cell r="Q2711" t="str">
            <v>元</v>
          </cell>
        </row>
        <row r="2712">
          <cell r="P2712" t="str">
            <v>应付</v>
          </cell>
          <cell r="Q2712" t="str">
            <v>元</v>
          </cell>
        </row>
        <row r="2713">
          <cell r="P2713" t="str">
            <v>应付</v>
          </cell>
          <cell r="Q2713" t="str">
            <v>元</v>
          </cell>
        </row>
        <row r="2714">
          <cell r="P2714" t="str">
            <v>应付</v>
          </cell>
          <cell r="Q2714" t="str">
            <v>元</v>
          </cell>
        </row>
        <row r="2715">
          <cell r="P2715" t="str">
            <v>应付</v>
          </cell>
          <cell r="Q2715" t="str">
            <v>元</v>
          </cell>
        </row>
        <row r="2716">
          <cell r="P2716" t="str">
            <v>应付</v>
          </cell>
          <cell r="Q2716" t="str">
            <v>元</v>
          </cell>
        </row>
        <row r="2717">
          <cell r="P2717" t="str">
            <v>应付</v>
          </cell>
          <cell r="Q2717" t="str">
            <v>元</v>
          </cell>
        </row>
        <row r="2718">
          <cell r="P2718" t="str">
            <v>应付</v>
          </cell>
          <cell r="Q2718" t="str">
            <v>元</v>
          </cell>
        </row>
        <row r="2719">
          <cell r="P2719" t="str">
            <v>应付</v>
          </cell>
          <cell r="Q2719" t="str">
            <v>元</v>
          </cell>
        </row>
        <row r="2720">
          <cell r="P2720" t="str">
            <v>应付</v>
          </cell>
          <cell r="Q2720" t="str">
            <v>元</v>
          </cell>
        </row>
        <row r="2721">
          <cell r="P2721" t="str">
            <v>应付</v>
          </cell>
          <cell r="Q2721" t="str">
            <v>元</v>
          </cell>
        </row>
        <row r="2722">
          <cell r="P2722" t="str">
            <v>应付</v>
          </cell>
          <cell r="Q2722" t="str">
            <v>元</v>
          </cell>
        </row>
        <row r="2723">
          <cell r="P2723" t="str">
            <v>应付</v>
          </cell>
          <cell r="Q2723" t="str">
            <v>元</v>
          </cell>
        </row>
        <row r="2724">
          <cell r="P2724" t="str">
            <v>应付</v>
          </cell>
          <cell r="Q2724" t="str">
            <v>元</v>
          </cell>
        </row>
        <row r="2725">
          <cell r="P2725" t="str">
            <v>应付</v>
          </cell>
          <cell r="Q2725" t="str">
            <v>元</v>
          </cell>
        </row>
        <row r="2726">
          <cell r="P2726" t="str">
            <v>应付</v>
          </cell>
          <cell r="Q2726" t="str">
            <v>元</v>
          </cell>
        </row>
        <row r="2727">
          <cell r="P2727" t="str">
            <v>应付</v>
          </cell>
          <cell r="Q2727" t="str">
            <v>元</v>
          </cell>
        </row>
        <row r="2728">
          <cell r="P2728" t="str">
            <v>应付</v>
          </cell>
          <cell r="Q2728" t="str">
            <v>元</v>
          </cell>
        </row>
        <row r="2729">
          <cell r="P2729" t="str">
            <v>应付</v>
          </cell>
          <cell r="Q2729" t="str">
            <v>元</v>
          </cell>
        </row>
        <row r="2730">
          <cell r="P2730" t="str">
            <v>应付</v>
          </cell>
          <cell r="Q2730" t="str">
            <v>元</v>
          </cell>
        </row>
        <row r="2731">
          <cell r="P2731" t="str">
            <v>应付</v>
          </cell>
          <cell r="Q2731" t="str">
            <v>元</v>
          </cell>
        </row>
        <row r="2732">
          <cell r="P2732" t="str">
            <v>应付</v>
          </cell>
          <cell r="Q2732" t="str">
            <v>元</v>
          </cell>
        </row>
        <row r="2733">
          <cell r="P2733" t="str">
            <v>应付</v>
          </cell>
          <cell r="Q2733" t="str">
            <v>元</v>
          </cell>
        </row>
        <row r="2734">
          <cell r="P2734" t="str">
            <v>应付</v>
          </cell>
          <cell r="Q2734" t="str">
            <v>元</v>
          </cell>
        </row>
        <row r="2735">
          <cell r="P2735" t="str">
            <v>应付</v>
          </cell>
          <cell r="Q2735" t="str">
            <v>元</v>
          </cell>
        </row>
        <row r="2736">
          <cell r="P2736" t="str">
            <v>应付</v>
          </cell>
          <cell r="Q2736" t="str">
            <v>元</v>
          </cell>
        </row>
        <row r="2737">
          <cell r="P2737" t="str">
            <v>应付</v>
          </cell>
          <cell r="Q2737" t="str">
            <v>元</v>
          </cell>
        </row>
        <row r="2738">
          <cell r="P2738" t="str">
            <v>应付</v>
          </cell>
          <cell r="Q2738" t="str">
            <v>元</v>
          </cell>
        </row>
        <row r="2739">
          <cell r="P2739" t="str">
            <v>应付</v>
          </cell>
          <cell r="Q2739" t="str">
            <v>元</v>
          </cell>
        </row>
        <row r="2740">
          <cell r="P2740" t="str">
            <v>应付</v>
          </cell>
          <cell r="Q2740" t="str">
            <v>元</v>
          </cell>
        </row>
        <row r="2741">
          <cell r="P2741" t="str">
            <v>应付</v>
          </cell>
          <cell r="Q2741" t="str">
            <v>元</v>
          </cell>
        </row>
        <row r="2742">
          <cell r="P2742" t="str">
            <v>应付</v>
          </cell>
          <cell r="Q2742" t="str">
            <v>元</v>
          </cell>
        </row>
        <row r="2743">
          <cell r="P2743" t="str">
            <v>应付</v>
          </cell>
          <cell r="Q2743" t="str">
            <v>元</v>
          </cell>
        </row>
        <row r="2744">
          <cell r="P2744" t="str">
            <v>应付</v>
          </cell>
          <cell r="Q2744" t="str">
            <v>元</v>
          </cell>
        </row>
        <row r="2745">
          <cell r="P2745" t="str">
            <v>应付</v>
          </cell>
          <cell r="Q2745" t="str">
            <v>元</v>
          </cell>
        </row>
        <row r="2746">
          <cell r="P2746" t="str">
            <v>应付</v>
          </cell>
          <cell r="Q2746" t="str">
            <v>元</v>
          </cell>
        </row>
        <row r="2747">
          <cell r="P2747" t="str">
            <v>应付</v>
          </cell>
          <cell r="Q2747" t="str">
            <v>元</v>
          </cell>
        </row>
        <row r="2748">
          <cell r="P2748" t="str">
            <v>应付</v>
          </cell>
          <cell r="Q2748" t="str">
            <v>元</v>
          </cell>
        </row>
        <row r="2749">
          <cell r="P2749" t="str">
            <v>应付</v>
          </cell>
          <cell r="Q2749" t="str">
            <v>元</v>
          </cell>
        </row>
        <row r="2750">
          <cell r="P2750" t="str">
            <v>应付</v>
          </cell>
          <cell r="Q2750" t="str">
            <v>元</v>
          </cell>
        </row>
        <row r="2751">
          <cell r="P2751" t="str">
            <v>应付</v>
          </cell>
          <cell r="Q2751" t="str">
            <v>元</v>
          </cell>
        </row>
        <row r="2752">
          <cell r="P2752" t="str">
            <v>应付</v>
          </cell>
          <cell r="Q2752" t="str">
            <v>元</v>
          </cell>
        </row>
        <row r="2753">
          <cell r="P2753" t="str">
            <v>应付</v>
          </cell>
          <cell r="Q2753" t="str">
            <v>元</v>
          </cell>
        </row>
        <row r="2754">
          <cell r="P2754" t="str">
            <v>应付</v>
          </cell>
          <cell r="Q2754" t="str">
            <v>元</v>
          </cell>
        </row>
        <row r="2755">
          <cell r="P2755" t="str">
            <v>应付</v>
          </cell>
          <cell r="Q2755" t="str">
            <v>元</v>
          </cell>
        </row>
        <row r="2756">
          <cell r="P2756" t="str">
            <v>应付</v>
          </cell>
          <cell r="Q2756" t="str">
            <v>元</v>
          </cell>
        </row>
        <row r="2757">
          <cell r="P2757" t="str">
            <v>应付</v>
          </cell>
          <cell r="Q2757" t="str">
            <v>元</v>
          </cell>
        </row>
        <row r="2758">
          <cell r="P2758" t="str">
            <v>应付</v>
          </cell>
          <cell r="Q2758" t="str">
            <v>元</v>
          </cell>
        </row>
        <row r="2759">
          <cell r="P2759" t="str">
            <v>应付</v>
          </cell>
          <cell r="Q2759" t="str">
            <v>元</v>
          </cell>
        </row>
        <row r="2760">
          <cell r="P2760" t="str">
            <v>应付</v>
          </cell>
          <cell r="Q2760" t="str">
            <v>元</v>
          </cell>
        </row>
        <row r="2761">
          <cell r="P2761" t="str">
            <v>应付</v>
          </cell>
          <cell r="Q2761" t="str">
            <v>元</v>
          </cell>
        </row>
        <row r="2762">
          <cell r="P2762" t="str">
            <v>应付</v>
          </cell>
          <cell r="Q2762" t="str">
            <v>元</v>
          </cell>
        </row>
        <row r="2763">
          <cell r="P2763" t="str">
            <v>应付</v>
          </cell>
          <cell r="Q2763" t="str">
            <v>元</v>
          </cell>
        </row>
        <row r="2764">
          <cell r="P2764" t="str">
            <v>应付</v>
          </cell>
          <cell r="Q2764" t="str">
            <v>元</v>
          </cell>
        </row>
        <row r="2765">
          <cell r="P2765" t="str">
            <v>应付</v>
          </cell>
          <cell r="Q2765" t="str">
            <v>元</v>
          </cell>
        </row>
        <row r="2766">
          <cell r="P2766" t="str">
            <v>应付</v>
          </cell>
          <cell r="Q2766" t="str">
            <v>元</v>
          </cell>
        </row>
        <row r="2767">
          <cell r="P2767" t="str">
            <v>应付</v>
          </cell>
          <cell r="Q2767" t="str">
            <v>元</v>
          </cell>
        </row>
        <row r="2768">
          <cell r="P2768" t="str">
            <v>应付</v>
          </cell>
          <cell r="Q2768" t="str">
            <v>元</v>
          </cell>
        </row>
        <row r="2769">
          <cell r="P2769" t="str">
            <v>应付</v>
          </cell>
          <cell r="Q2769" t="str">
            <v>元</v>
          </cell>
        </row>
        <row r="2770">
          <cell r="P2770" t="str">
            <v>应付</v>
          </cell>
          <cell r="Q2770" t="str">
            <v>元</v>
          </cell>
        </row>
        <row r="2771">
          <cell r="P2771" t="str">
            <v>应付</v>
          </cell>
          <cell r="Q2771" t="str">
            <v>元</v>
          </cell>
        </row>
        <row r="2772">
          <cell r="P2772" t="str">
            <v>应付</v>
          </cell>
          <cell r="Q2772" t="str">
            <v>元</v>
          </cell>
        </row>
        <row r="2773">
          <cell r="P2773" t="str">
            <v>应付</v>
          </cell>
          <cell r="Q2773" t="str">
            <v>元</v>
          </cell>
        </row>
        <row r="2774">
          <cell r="P2774" t="str">
            <v>应付</v>
          </cell>
          <cell r="Q2774" t="str">
            <v>元</v>
          </cell>
        </row>
        <row r="2775">
          <cell r="P2775" t="str">
            <v>应付</v>
          </cell>
          <cell r="Q2775" t="str">
            <v>元</v>
          </cell>
        </row>
        <row r="2776">
          <cell r="P2776" t="str">
            <v>应付</v>
          </cell>
          <cell r="Q2776" t="str">
            <v>元</v>
          </cell>
        </row>
        <row r="2777">
          <cell r="P2777" t="str">
            <v>应付</v>
          </cell>
          <cell r="Q2777" t="str">
            <v>元</v>
          </cell>
        </row>
        <row r="2778">
          <cell r="P2778" t="str">
            <v>应付</v>
          </cell>
          <cell r="Q2778" t="str">
            <v>元</v>
          </cell>
        </row>
        <row r="2779">
          <cell r="P2779" t="str">
            <v>应付</v>
          </cell>
          <cell r="Q2779" t="str">
            <v>元</v>
          </cell>
        </row>
        <row r="2780">
          <cell r="P2780" t="str">
            <v>应付</v>
          </cell>
          <cell r="Q2780" t="str">
            <v>元</v>
          </cell>
        </row>
        <row r="2781">
          <cell r="P2781" t="str">
            <v>应付</v>
          </cell>
          <cell r="Q2781" t="str">
            <v>元</v>
          </cell>
        </row>
        <row r="2782">
          <cell r="P2782" t="str">
            <v>应付</v>
          </cell>
          <cell r="Q2782" t="str">
            <v>元</v>
          </cell>
        </row>
        <row r="2783">
          <cell r="P2783" t="str">
            <v>应付</v>
          </cell>
          <cell r="Q2783" t="str">
            <v>元</v>
          </cell>
        </row>
        <row r="2784">
          <cell r="P2784" t="str">
            <v>应付</v>
          </cell>
          <cell r="Q2784" t="str">
            <v>元</v>
          </cell>
        </row>
        <row r="2785">
          <cell r="P2785" t="str">
            <v>应付</v>
          </cell>
          <cell r="Q2785" t="str">
            <v>元</v>
          </cell>
        </row>
        <row r="2786">
          <cell r="P2786" t="str">
            <v>应付</v>
          </cell>
          <cell r="Q2786" t="str">
            <v>元</v>
          </cell>
        </row>
        <row r="2787">
          <cell r="P2787" t="str">
            <v>应付</v>
          </cell>
          <cell r="Q2787" t="str">
            <v>元</v>
          </cell>
        </row>
        <row r="2788">
          <cell r="P2788" t="str">
            <v>应付</v>
          </cell>
          <cell r="Q2788" t="str">
            <v>元</v>
          </cell>
        </row>
        <row r="2789">
          <cell r="P2789" t="str">
            <v>应付</v>
          </cell>
          <cell r="Q2789" t="str">
            <v>元</v>
          </cell>
        </row>
        <row r="2790">
          <cell r="P2790" t="str">
            <v>应付</v>
          </cell>
          <cell r="Q2790" t="str">
            <v>元</v>
          </cell>
        </row>
        <row r="2791">
          <cell r="P2791" t="str">
            <v>应付</v>
          </cell>
          <cell r="Q2791" t="str">
            <v>元</v>
          </cell>
        </row>
        <row r="2792">
          <cell r="P2792" t="str">
            <v>应付</v>
          </cell>
          <cell r="Q2792" t="str">
            <v>元</v>
          </cell>
        </row>
        <row r="2793">
          <cell r="P2793" t="str">
            <v>应付</v>
          </cell>
          <cell r="Q2793" t="str">
            <v>元</v>
          </cell>
        </row>
        <row r="2794">
          <cell r="P2794" t="str">
            <v>应付</v>
          </cell>
          <cell r="Q2794" t="str">
            <v>元</v>
          </cell>
        </row>
        <row r="2795">
          <cell r="P2795" t="str">
            <v>应付</v>
          </cell>
          <cell r="Q2795" t="str">
            <v>元</v>
          </cell>
        </row>
        <row r="2796">
          <cell r="P2796" t="str">
            <v>应付</v>
          </cell>
          <cell r="Q2796" t="str">
            <v>元</v>
          </cell>
        </row>
        <row r="2797">
          <cell r="P2797" t="str">
            <v>应付</v>
          </cell>
          <cell r="Q2797" t="str">
            <v>元</v>
          </cell>
        </row>
        <row r="2798">
          <cell r="P2798" t="str">
            <v>应付</v>
          </cell>
          <cell r="Q2798" t="str">
            <v>元</v>
          </cell>
        </row>
        <row r="2799">
          <cell r="P2799" t="str">
            <v>应付</v>
          </cell>
          <cell r="Q2799" t="str">
            <v>元</v>
          </cell>
        </row>
        <row r="2800">
          <cell r="P2800" t="str">
            <v>应付</v>
          </cell>
          <cell r="Q2800" t="str">
            <v>元</v>
          </cell>
        </row>
        <row r="2801">
          <cell r="P2801" t="str">
            <v>应付</v>
          </cell>
          <cell r="Q2801" t="str">
            <v>元</v>
          </cell>
        </row>
        <row r="2802">
          <cell r="P2802" t="str">
            <v>应付</v>
          </cell>
          <cell r="Q2802" t="str">
            <v>元</v>
          </cell>
        </row>
        <row r="2803">
          <cell r="P2803" t="str">
            <v>应付</v>
          </cell>
          <cell r="Q2803" t="str">
            <v>元</v>
          </cell>
        </row>
        <row r="2804">
          <cell r="P2804" t="str">
            <v>应付</v>
          </cell>
          <cell r="Q2804" t="str">
            <v>元</v>
          </cell>
        </row>
        <row r="2805">
          <cell r="P2805" t="str">
            <v>应付</v>
          </cell>
          <cell r="Q2805" t="str">
            <v>元</v>
          </cell>
        </row>
        <row r="2806">
          <cell r="P2806" t="str">
            <v>应付</v>
          </cell>
          <cell r="Q2806" t="str">
            <v>元</v>
          </cell>
        </row>
        <row r="2807">
          <cell r="P2807" t="str">
            <v>应付</v>
          </cell>
          <cell r="Q2807" t="str">
            <v>元</v>
          </cell>
        </row>
        <row r="2808">
          <cell r="P2808" t="str">
            <v>应付</v>
          </cell>
          <cell r="Q2808" t="str">
            <v>元</v>
          </cell>
        </row>
        <row r="2809">
          <cell r="P2809" t="str">
            <v>应付</v>
          </cell>
          <cell r="Q2809" t="str">
            <v>元</v>
          </cell>
        </row>
        <row r="2810">
          <cell r="P2810" t="str">
            <v>应付</v>
          </cell>
          <cell r="Q2810" t="str">
            <v>元</v>
          </cell>
        </row>
        <row r="2811">
          <cell r="P2811" t="str">
            <v>应付</v>
          </cell>
          <cell r="Q2811" t="str">
            <v>元</v>
          </cell>
        </row>
        <row r="2812">
          <cell r="P2812" t="str">
            <v>应付</v>
          </cell>
          <cell r="Q2812" t="str">
            <v>元</v>
          </cell>
        </row>
        <row r="2813">
          <cell r="P2813" t="str">
            <v>应付</v>
          </cell>
          <cell r="Q2813" t="str">
            <v>元</v>
          </cell>
        </row>
        <row r="2814">
          <cell r="P2814" t="str">
            <v>应付</v>
          </cell>
          <cell r="Q2814" t="str">
            <v>元</v>
          </cell>
        </row>
        <row r="2815">
          <cell r="P2815" t="str">
            <v>应付</v>
          </cell>
          <cell r="Q2815" t="str">
            <v>元</v>
          </cell>
        </row>
        <row r="2816">
          <cell r="P2816" t="str">
            <v>应付</v>
          </cell>
          <cell r="Q2816" t="str">
            <v>元</v>
          </cell>
        </row>
        <row r="2817">
          <cell r="P2817" t="str">
            <v>应付</v>
          </cell>
          <cell r="Q2817" t="str">
            <v>元</v>
          </cell>
        </row>
        <row r="2818">
          <cell r="P2818" t="str">
            <v>应付</v>
          </cell>
          <cell r="Q2818" t="str">
            <v>元</v>
          </cell>
        </row>
        <row r="2819">
          <cell r="P2819" t="str">
            <v>应付</v>
          </cell>
          <cell r="Q2819" t="str">
            <v>元</v>
          </cell>
        </row>
        <row r="2820">
          <cell r="P2820" t="str">
            <v>应付</v>
          </cell>
          <cell r="Q2820" t="str">
            <v>元</v>
          </cell>
        </row>
        <row r="2821">
          <cell r="P2821" t="str">
            <v>应付</v>
          </cell>
          <cell r="Q2821" t="str">
            <v>元</v>
          </cell>
        </row>
        <row r="2822">
          <cell r="P2822" t="str">
            <v>应付</v>
          </cell>
          <cell r="Q2822" t="str">
            <v>元</v>
          </cell>
        </row>
        <row r="2823">
          <cell r="P2823" t="str">
            <v>应付</v>
          </cell>
          <cell r="Q2823" t="str">
            <v>元</v>
          </cell>
        </row>
        <row r="2824">
          <cell r="P2824" t="str">
            <v>应付</v>
          </cell>
          <cell r="Q2824" t="str">
            <v>元</v>
          </cell>
        </row>
        <row r="2825">
          <cell r="P2825" t="str">
            <v>应付</v>
          </cell>
          <cell r="Q2825" t="str">
            <v>元</v>
          </cell>
        </row>
        <row r="2826">
          <cell r="P2826" t="str">
            <v>应付</v>
          </cell>
          <cell r="Q2826" t="str">
            <v>元</v>
          </cell>
        </row>
        <row r="2827">
          <cell r="P2827" t="str">
            <v>应付</v>
          </cell>
          <cell r="Q2827" t="str">
            <v>元</v>
          </cell>
        </row>
        <row r="2828">
          <cell r="P2828" t="str">
            <v>应付</v>
          </cell>
          <cell r="Q2828" t="str">
            <v>元</v>
          </cell>
        </row>
        <row r="2829">
          <cell r="P2829" t="str">
            <v>应付</v>
          </cell>
          <cell r="Q2829" t="str">
            <v>元</v>
          </cell>
        </row>
        <row r="2830">
          <cell r="P2830" t="str">
            <v>应付</v>
          </cell>
          <cell r="Q2830" t="str">
            <v>元</v>
          </cell>
        </row>
        <row r="2831">
          <cell r="P2831" t="str">
            <v>应付</v>
          </cell>
          <cell r="Q2831" t="str">
            <v>元</v>
          </cell>
        </row>
        <row r="2832">
          <cell r="P2832" t="str">
            <v>应付</v>
          </cell>
          <cell r="Q2832" t="str">
            <v>元</v>
          </cell>
        </row>
        <row r="2833">
          <cell r="P2833" t="str">
            <v>应付</v>
          </cell>
          <cell r="Q2833" t="str">
            <v>元</v>
          </cell>
        </row>
        <row r="2834">
          <cell r="P2834" t="str">
            <v>应付</v>
          </cell>
          <cell r="Q2834" t="str">
            <v>元</v>
          </cell>
        </row>
        <row r="2835">
          <cell r="P2835" t="str">
            <v>应付</v>
          </cell>
          <cell r="Q2835" t="str">
            <v>元</v>
          </cell>
        </row>
        <row r="2836">
          <cell r="P2836" t="str">
            <v>应付</v>
          </cell>
          <cell r="Q2836" t="str">
            <v>元</v>
          </cell>
        </row>
        <row r="2837">
          <cell r="P2837" t="str">
            <v>应付</v>
          </cell>
          <cell r="Q2837" t="str">
            <v>元</v>
          </cell>
        </row>
        <row r="2838">
          <cell r="P2838" t="str">
            <v>应付</v>
          </cell>
          <cell r="Q2838" t="str">
            <v>元</v>
          </cell>
        </row>
        <row r="2839">
          <cell r="P2839" t="str">
            <v>应付</v>
          </cell>
          <cell r="Q2839" t="str">
            <v>元</v>
          </cell>
        </row>
        <row r="2840">
          <cell r="P2840" t="str">
            <v>应付</v>
          </cell>
          <cell r="Q2840" t="str">
            <v>元</v>
          </cell>
        </row>
        <row r="2841">
          <cell r="P2841" t="str">
            <v>应付</v>
          </cell>
          <cell r="Q2841" t="str">
            <v>元</v>
          </cell>
        </row>
        <row r="2842">
          <cell r="P2842" t="str">
            <v>应付</v>
          </cell>
          <cell r="Q2842" t="str">
            <v>元</v>
          </cell>
        </row>
        <row r="2843">
          <cell r="P2843" t="str">
            <v>应付</v>
          </cell>
          <cell r="Q2843" t="str">
            <v>元</v>
          </cell>
        </row>
        <row r="2844">
          <cell r="P2844" t="str">
            <v>应付</v>
          </cell>
          <cell r="Q2844" t="str">
            <v>元</v>
          </cell>
        </row>
        <row r="2845">
          <cell r="P2845" t="str">
            <v>应付</v>
          </cell>
          <cell r="Q2845" t="str">
            <v>元</v>
          </cell>
        </row>
        <row r="2846">
          <cell r="P2846" t="str">
            <v>应付</v>
          </cell>
          <cell r="Q2846" t="str">
            <v>元</v>
          </cell>
        </row>
        <row r="2847">
          <cell r="P2847" t="str">
            <v>应付</v>
          </cell>
          <cell r="Q2847" t="str">
            <v>元</v>
          </cell>
        </row>
        <row r="2848">
          <cell r="P2848" t="str">
            <v>应付</v>
          </cell>
          <cell r="Q2848" t="str">
            <v>元</v>
          </cell>
        </row>
        <row r="2849">
          <cell r="P2849" t="str">
            <v>应付</v>
          </cell>
          <cell r="Q2849" t="str">
            <v>元</v>
          </cell>
        </row>
        <row r="2850">
          <cell r="P2850" t="str">
            <v>应付</v>
          </cell>
          <cell r="Q2850" t="str">
            <v>元</v>
          </cell>
        </row>
        <row r="2851">
          <cell r="P2851" t="str">
            <v>应付</v>
          </cell>
          <cell r="Q2851" t="str">
            <v>元</v>
          </cell>
        </row>
        <row r="2852">
          <cell r="P2852" t="str">
            <v>应付</v>
          </cell>
          <cell r="Q2852" t="str">
            <v>元</v>
          </cell>
        </row>
        <row r="2853">
          <cell r="P2853" t="str">
            <v>应付</v>
          </cell>
          <cell r="Q2853" t="str">
            <v>元</v>
          </cell>
        </row>
        <row r="2854">
          <cell r="P2854" t="str">
            <v>应付</v>
          </cell>
          <cell r="Q2854" t="str">
            <v>元</v>
          </cell>
        </row>
        <row r="2855">
          <cell r="P2855" t="str">
            <v>应付</v>
          </cell>
          <cell r="Q2855" t="str">
            <v>元</v>
          </cell>
        </row>
        <row r="2856">
          <cell r="P2856" t="str">
            <v>应付</v>
          </cell>
          <cell r="Q2856" t="str">
            <v>元</v>
          </cell>
        </row>
        <row r="2857">
          <cell r="P2857" t="str">
            <v>应付</v>
          </cell>
          <cell r="Q2857" t="str">
            <v>元</v>
          </cell>
        </row>
        <row r="2858">
          <cell r="P2858" t="str">
            <v>应付</v>
          </cell>
          <cell r="Q2858" t="str">
            <v>元</v>
          </cell>
        </row>
        <row r="2859">
          <cell r="P2859" t="str">
            <v>应付</v>
          </cell>
          <cell r="Q2859" t="str">
            <v>元</v>
          </cell>
        </row>
        <row r="2860">
          <cell r="P2860" t="str">
            <v>应付</v>
          </cell>
          <cell r="Q2860" t="str">
            <v>元</v>
          </cell>
        </row>
        <row r="2861">
          <cell r="P2861" t="str">
            <v>应付</v>
          </cell>
          <cell r="Q2861" t="str">
            <v>元</v>
          </cell>
        </row>
        <row r="2862">
          <cell r="P2862" t="str">
            <v>应付</v>
          </cell>
          <cell r="Q2862" t="str">
            <v>元</v>
          </cell>
        </row>
        <row r="2863">
          <cell r="P2863" t="str">
            <v>应付</v>
          </cell>
          <cell r="Q2863" t="str">
            <v>元</v>
          </cell>
        </row>
        <row r="2864">
          <cell r="P2864" t="str">
            <v>应付</v>
          </cell>
          <cell r="Q2864" t="str">
            <v>元</v>
          </cell>
        </row>
        <row r="2865">
          <cell r="P2865" t="str">
            <v>应付</v>
          </cell>
          <cell r="Q2865" t="str">
            <v>元</v>
          </cell>
        </row>
        <row r="2866">
          <cell r="P2866" t="str">
            <v>应付</v>
          </cell>
          <cell r="Q2866" t="str">
            <v>元</v>
          </cell>
        </row>
        <row r="2867">
          <cell r="P2867" t="str">
            <v>应付</v>
          </cell>
          <cell r="Q2867" t="str">
            <v>元</v>
          </cell>
        </row>
        <row r="2868">
          <cell r="P2868" t="str">
            <v>应付</v>
          </cell>
          <cell r="Q2868" t="str">
            <v>元</v>
          </cell>
        </row>
        <row r="2869">
          <cell r="P2869" t="str">
            <v>应付</v>
          </cell>
          <cell r="Q2869" t="str">
            <v>元</v>
          </cell>
        </row>
        <row r="2870">
          <cell r="P2870" t="str">
            <v>应付</v>
          </cell>
          <cell r="Q2870" t="str">
            <v>元</v>
          </cell>
        </row>
        <row r="2871">
          <cell r="P2871" t="str">
            <v>应付</v>
          </cell>
          <cell r="Q2871" t="str">
            <v>元</v>
          </cell>
        </row>
        <row r="2872">
          <cell r="P2872" t="str">
            <v>应付</v>
          </cell>
          <cell r="Q2872" t="str">
            <v>元</v>
          </cell>
        </row>
        <row r="2873">
          <cell r="P2873" t="str">
            <v>应付</v>
          </cell>
          <cell r="Q2873" t="str">
            <v>元</v>
          </cell>
        </row>
        <row r="2874">
          <cell r="P2874" t="str">
            <v>应付</v>
          </cell>
          <cell r="Q2874" t="str">
            <v>元</v>
          </cell>
        </row>
        <row r="2875">
          <cell r="P2875" t="str">
            <v>应付</v>
          </cell>
          <cell r="Q2875" t="str">
            <v>元</v>
          </cell>
        </row>
        <row r="2876">
          <cell r="P2876" t="str">
            <v>应付</v>
          </cell>
          <cell r="Q2876" t="str">
            <v>元</v>
          </cell>
        </row>
        <row r="2877">
          <cell r="P2877" t="str">
            <v>应付</v>
          </cell>
          <cell r="Q2877" t="str">
            <v>元</v>
          </cell>
        </row>
        <row r="2878">
          <cell r="P2878" t="str">
            <v>应付</v>
          </cell>
          <cell r="Q2878" t="str">
            <v>元</v>
          </cell>
        </row>
        <row r="2879">
          <cell r="P2879" t="str">
            <v>应付</v>
          </cell>
          <cell r="Q2879" t="str">
            <v>元</v>
          </cell>
        </row>
        <row r="2880">
          <cell r="P2880" t="str">
            <v>应付</v>
          </cell>
          <cell r="Q2880" t="str">
            <v>元</v>
          </cell>
        </row>
        <row r="2881">
          <cell r="P2881" t="str">
            <v>应付</v>
          </cell>
          <cell r="Q2881" t="str">
            <v>元</v>
          </cell>
        </row>
        <row r="2882">
          <cell r="P2882" t="str">
            <v>应付</v>
          </cell>
          <cell r="Q2882" t="str">
            <v>元</v>
          </cell>
        </row>
        <row r="2883">
          <cell r="P2883" t="str">
            <v>应付</v>
          </cell>
          <cell r="Q2883" t="str">
            <v>元</v>
          </cell>
        </row>
        <row r="2884">
          <cell r="P2884" t="str">
            <v>应付</v>
          </cell>
          <cell r="Q2884" t="str">
            <v>元</v>
          </cell>
        </row>
        <row r="2885">
          <cell r="P2885" t="str">
            <v>应付</v>
          </cell>
          <cell r="Q2885" t="str">
            <v>元</v>
          </cell>
        </row>
        <row r="2886">
          <cell r="P2886" t="str">
            <v>应付</v>
          </cell>
          <cell r="Q2886" t="str">
            <v>元</v>
          </cell>
        </row>
        <row r="2887">
          <cell r="P2887" t="str">
            <v>应付</v>
          </cell>
          <cell r="Q2887" t="str">
            <v>元</v>
          </cell>
        </row>
        <row r="2888">
          <cell r="P2888" t="str">
            <v>应付</v>
          </cell>
          <cell r="Q2888" t="str">
            <v>元</v>
          </cell>
        </row>
        <row r="2889">
          <cell r="P2889" t="str">
            <v>应付</v>
          </cell>
          <cell r="Q2889" t="str">
            <v>元</v>
          </cell>
        </row>
        <row r="2890">
          <cell r="P2890" t="str">
            <v>应付</v>
          </cell>
          <cell r="Q2890" t="str">
            <v>元</v>
          </cell>
        </row>
        <row r="2891">
          <cell r="P2891" t="str">
            <v>应付</v>
          </cell>
          <cell r="Q2891" t="str">
            <v>元</v>
          </cell>
        </row>
        <row r="2892">
          <cell r="P2892" t="str">
            <v>应付</v>
          </cell>
          <cell r="Q2892" t="str">
            <v>元</v>
          </cell>
        </row>
        <row r="2893">
          <cell r="P2893" t="str">
            <v>应付</v>
          </cell>
          <cell r="Q2893" t="str">
            <v>元</v>
          </cell>
        </row>
        <row r="2894">
          <cell r="P2894" t="str">
            <v>应付</v>
          </cell>
          <cell r="Q2894" t="str">
            <v>元</v>
          </cell>
        </row>
        <row r="2895">
          <cell r="P2895" t="str">
            <v>应付</v>
          </cell>
          <cell r="Q2895" t="str">
            <v>元</v>
          </cell>
        </row>
        <row r="2896">
          <cell r="P2896" t="str">
            <v>应付</v>
          </cell>
          <cell r="Q2896" t="str">
            <v>元</v>
          </cell>
        </row>
        <row r="2897">
          <cell r="P2897" t="str">
            <v>应付</v>
          </cell>
          <cell r="Q2897" t="str">
            <v>元</v>
          </cell>
        </row>
        <row r="2898">
          <cell r="P2898" t="str">
            <v>应付</v>
          </cell>
          <cell r="Q2898" t="str">
            <v>元</v>
          </cell>
        </row>
        <row r="2899">
          <cell r="P2899" t="str">
            <v>应付</v>
          </cell>
          <cell r="Q2899" t="str">
            <v>元</v>
          </cell>
        </row>
        <row r="2900">
          <cell r="P2900" t="str">
            <v>应付</v>
          </cell>
          <cell r="Q2900" t="str">
            <v>元</v>
          </cell>
        </row>
        <row r="2901">
          <cell r="P2901" t="str">
            <v>应付</v>
          </cell>
          <cell r="Q2901" t="str">
            <v>元</v>
          </cell>
        </row>
        <row r="2902">
          <cell r="P2902" t="str">
            <v>应付</v>
          </cell>
          <cell r="Q2902" t="str">
            <v>元</v>
          </cell>
        </row>
        <row r="2903">
          <cell r="P2903" t="str">
            <v>应付</v>
          </cell>
          <cell r="Q2903" t="str">
            <v>元</v>
          </cell>
        </row>
        <row r="2904">
          <cell r="P2904" t="str">
            <v>应付</v>
          </cell>
          <cell r="Q2904" t="str">
            <v>元</v>
          </cell>
        </row>
        <row r="2905">
          <cell r="P2905" t="str">
            <v>应付</v>
          </cell>
          <cell r="Q2905" t="str">
            <v>元</v>
          </cell>
        </row>
        <row r="2906">
          <cell r="P2906" t="str">
            <v>应付</v>
          </cell>
          <cell r="Q2906" t="str">
            <v>元</v>
          </cell>
        </row>
        <row r="2907">
          <cell r="P2907" t="str">
            <v>应付</v>
          </cell>
          <cell r="Q2907" t="str">
            <v>元</v>
          </cell>
        </row>
        <row r="2908">
          <cell r="P2908" t="str">
            <v>应付</v>
          </cell>
          <cell r="Q2908" t="str">
            <v>元</v>
          </cell>
        </row>
        <row r="2909">
          <cell r="P2909" t="str">
            <v>应付</v>
          </cell>
          <cell r="Q2909" t="str">
            <v>元</v>
          </cell>
        </row>
        <row r="2910">
          <cell r="P2910" t="str">
            <v>应付</v>
          </cell>
          <cell r="Q2910" t="str">
            <v>元</v>
          </cell>
        </row>
        <row r="2911">
          <cell r="P2911" t="str">
            <v>应付</v>
          </cell>
          <cell r="Q2911" t="str">
            <v>元</v>
          </cell>
        </row>
        <row r="2912">
          <cell r="P2912" t="str">
            <v>应付</v>
          </cell>
          <cell r="Q2912" t="str">
            <v>元</v>
          </cell>
        </row>
        <row r="2913">
          <cell r="P2913" t="str">
            <v>应付</v>
          </cell>
          <cell r="Q2913" t="str">
            <v>元</v>
          </cell>
        </row>
        <row r="2914">
          <cell r="P2914" t="str">
            <v>应付</v>
          </cell>
          <cell r="Q2914" t="str">
            <v>元</v>
          </cell>
        </row>
        <row r="2915">
          <cell r="P2915" t="str">
            <v>应付</v>
          </cell>
          <cell r="Q2915" t="str">
            <v>元</v>
          </cell>
        </row>
        <row r="2916">
          <cell r="P2916" t="str">
            <v>应付</v>
          </cell>
          <cell r="Q2916" t="str">
            <v>元</v>
          </cell>
        </row>
        <row r="2917">
          <cell r="P2917" t="str">
            <v>应付</v>
          </cell>
          <cell r="Q2917" t="str">
            <v>元</v>
          </cell>
        </row>
        <row r="2918">
          <cell r="P2918" t="str">
            <v>应付</v>
          </cell>
          <cell r="Q2918" t="str">
            <v>元</v>
          </cell>
        </row>
        <row r="2919">
          <cell r="P2919" t="str">
            <v>应付</v>
          </cell>
          <cell r="Q2919" t="str">
            <v>元</v>
          </cell>
        </row>
        <row r="2920">
          <cell r="P2920" t="str">
            <v>应付</v>
          </cell>
          <cell r="Q2920" t="str">
            <v>元</v>
          </cell>
        </row>
        <row r="2921">
          <cell r="P2921" t="str">
            <v>应付</v>
          </cell>
          <cell r="Q2921" t="str">
            <v>元</v>
          </cell>
        </row>
        <row r="2922">
          <cell r="P2922" t="str">
            <v>应付</v>
          </cell>
          <cell r="Q2922" t="str">
            <v>元</v>
          </cell>
        </row>
        <row r="2923">
          <cell r="P2923" t="str">
            <v>应付</v>
          </cell>
          <cell r="Q2923" t="str">
            <v>元</v>
          </cell>
        </row>
        <row r="2924">
          <cell r="P2924" t="str">
            <v>应付</v>
          </cell>
          <cell r="Q2924" t="str">
            <v>元</v>
          </cell>
        </row>
        <row r="2925">
          <cell r="P2925" t="str">
            <v>应付</v>
          </cell>
          <cell r="Q2925" t="str">
            <v>元</v>
          </cell>
        </row>
        <row r="2926">
          <cell r="P2926" t="str">
            <v>应付</v>
          </cell>
          <cell r="Q2926" t="str">
            <v>元</v>
          </cell>
        </row>
        <row r="2927">
          <cell r="P2927" t="str">
            <v>应付</v>
          </cell>
          <cell r="Q2927" t="str">
            <v>元</v>
          </cell>
        </row>
        <row r="2928">
          <cell r="P2928" t="str">
            <v>应付</v>
          </cell>
          <cell r="Q2928" t="str">
            <v>元</v>
          </cell>
        </row>
        <row r="2929">
          <cell r="P2929" t="str">
            <v>应付</v>
          </cell>
          <cell r="Q2929" t="str">
            <v>元</v>
          </cell>
        </row>
        <row r="2930">
          <cell r="P2930" t="str">
            <v>应付</v>
          </cell>
          <cell r="Q2930" t="str">
            <v>元</v>
          </cell>
        </row>
        <row r="2931">
          <cell r="P2931" t="str">
            <v>应付</v>
          </cell>
          <cell r="Q2931" t="str">
            <v>元</v>
          </cell>
        </row>
        <row r="2932">
          <cell r="P2932" t="str">
            <v>应付</v>
          </cell>
          <cell r="Q2932" t="str">
            <v>元</v>
          </cell>
        </row>
        <row r="2933">
          <cell r="P2933" t="str">
            <v>应付</v>
          </cell>
          <cell r="Q2933" t="str">
            <v>元</v>
          </cell>
        </row>
        <row r="2934">
          <cell r="P2934" t="str">
            <v>应付</v>
          </cell>
          <cell r="Q2934" t="str">
            <v>元</v>
          </cell>
        </row>
        <row r="2935">
          <cell r="P2935" t="str">
            <v>应付</v>
          </cell>
          <cell r="Q2935" t="str">
            <v>元</v>
          </cell>
        </row>
        <row r="2936">
          <cell r="P2936" t="str">
            <v>应付</v>
          </cell>
          <cell r="Q2936" t="str">
            <v>元</v>
          </cell>
        </row>
        <row r="2937">
          <cell r="P2937" t="str">
            <v>应付</v>
          </cell>
          <cell r="Q2937" t="str">
            <v>元</v>
          </cell>
        </row>
        <row r="2938">
          <cell r="P2938" t="str">
            <v>应付</v>
          </cell>
          <cell r="Q2938" t="str">
            <v>元</v>
          </cell>
        </row>
        <row r="2939">
          <cell r="P2939" t="str">
            <v>应付</v>
          </cell>
          <cell r="Q2939" t="str">
            <v>元</v>
          </cell>
        </row>
        <row r="2940">
          <cell r="P2940" t="str">
            <v>应付</v>
          </cell>
          <cell r="Q2940" t="str">
            <v>元</v>
          </cell>
        </row>
        <row r="2941">
          <cell r="P2941" t="str">
            <v>应付</v>
          </cell>
          <cell r="Q2941" t="str">
            <v>元</v>
          </cell>
        </row>
        <row r="2942">
          <cell r="P2942" t="str">
            <v>应付</v>
          </cell>
          <cell r="Q2942" t="str">
            <v>元</v>
          </cell>
        </row>
        <row r="2943">
          <cell r="P2943" t="str">
            <v>应付</v>
          </cell>
          <cell r="Q2943" t="str">
            <v>元</v>
          </cell>
        </row>
        <row r="2944">
          <cell r="P2944" t="str">
            <v>应付</v>
          </cell>
          <cell r="Q2944" t="str">
            <v>元</v>
          </cell>
        </row>
        <row r="2945">
          <cell r="P2945" t="str">
            <v>应付</v>
          </cell>
          <cell r="Q2945" t="str">
            <v>元</v>
          </cell>
        </row>
        <row r="2946">
          <cell r="P2946" t="str">
            <v>应付</v>
          </cell>
          <cell r="Q2946" t="str">
            <v>元</v>
          </cell>
        </row>
        <row r="2947">
          <cell r="P2947" t="str">
            <v>应付</v>
          </cell>
          <cell r="Q2947" t="str">
            <v>元</v>
          </cell>
        </row>
        <row r="2948">
          <cell r="P2948" t="str">
            <v>应付</v>
          </cell>
          <cell r="Q2948" t="str">
            <v>元</v>
          </cell>
        </row>
        <row r="2949">
          <cell r="P2949" t="str">
            <v>应付</v>
          </cell>
          <cell r="Q2949" t="str">
            <v>元</v>
          </cell>
        </row>
        <row r="2950">
          <cell r="P2950" t="str">
            <v>应付</v>
          </cell>
          <cell r="Q2950" t="str">
            <v>元</v>
          </cell>
        </row>
        <row r="2951">
          <cell r="P2951" t="str">
            <v>应付</v>
          </cell>
          <cell r="Q2951" t="str">
            <v>元</v>
          </cell>
        </row>
        <row r="2952">
          <cell r="P2952" t="str">
            <v>应付</v>
          </cell>
          <cell r="Q2952" t="str">
            <v>元</v>
          </cell>
        </row>
        <row r="2953">
          <cell r="P2953" t="str">
            <v>应付</v>
          </cell>
          <cell r="Q2953" t="str">
            <v>元</v>
          </cell>
        </row>
        <row r="2954">
          <cell r="P2954" t="str">
            <v>应付</v>
          </cell>
          <cell r="Q2954" t="str">
            <v>元</v>
          </cell>
        </row>
        <row r="2955">
          <cell r="P2955" t="str">
            <v>应付</v>
          </cell>
          <cell r="Q2955" t="str">
            <v>元</v>
          </cell>
        </row>
        <row r="2956">
          <cell r="P2956" t="str">
            <v>应付</v>
          </cell>
          <cell r="Q2956" t="str">
            <v>元</v>
          </cell>
        </row>
        <row r="2957">
          <cell r="P2957" t="str">
            <v>应付</v>
          </cell>
          <cell r="Q2957" t="str">
            <v>元</v>
          </cell>
        </row>
        <row r="2958">
          <cell r="P2958" t="str">
            <v>应付</v>
          </cell>
          <cell r="Q2958" t="str">
            <v>元</v>
          </cell>
        </row>
        <row r="2959">
          <cell r="P2959" t="str">
            <v>应付</v>
          </cell>
          <cell r="Q2959" t="str">
            <v>元</v>
          </cell>
        </row>
        <row r="2960">
          <cell r="P2960" t="str">
            <v>应付</v>
          </cell>
          <cell r="Q2960" t="str">
            <v>元</v>
          </cell>
        </row>
        <row r="2961">
          <cell r="P2961" t="str">
            <v>应付</v>
          </cell>
          <cell r="Q2961" t="str">
            <v>元</v>
          </cell>
        </row>
        <row r="2962">
          <cell r="P2962" t="str">
            <v>应付</v>
          </cell>
          <cell r="Q2962" t="str">
            <v>元</v>
          </cell>
        </row>
        <row r="2963">
          <cell r="P2963" t="str">
            <v>应付</v>
          </cell>
          <cell r="Q2963" t="str">
            <v>元</v>
          </cell>
        </row>
        <row r="2964">
          <cell r="P2964" t="str">
            <v>应付</v>
          </cell>
          <cell r="Q2964" t="str">
            <v>元</v>
          </cell>
        </row>
        <row r="2965">
          <cell r="P2965" t="str">
            <v>应付</v>
          </cell>
          <cell r="Q2965" t="str">
            <v>元</v>
          </cell>
        </row>
        <row r="2966">
          <cell r="P2966" t="str">
            <v>应付</v>
          </cell>
          <cell r="Q2966" t="str">
            <v>元</v>
          </cell>
        </row>
        <row r="2967">
          <cell r="P2967" t="str">
            <v>应付</v>
          </cell>
          <cell r="Q2967" t="str">
            <v>元</v>
          </cell>
        </row>
        <row r="2968">
          <cell r="P2968" t="str">
            <v>应付</v>
          </cell>
          <cell r="Q2968" t="str">
            <v>元</v>
          </cell>
        </row>
        <row r="2969">
          <cell r="P2969" t="str">
            <v>应付</v>
          </cell>
          <cell r="Q2969" t="str">
            <v>元</v>
          </cell>
        </row>
        <row r="2970">
          <cell r="P2970" t="str">
            <v>应付</v>
          </cell>
          <cell r="Q2970" t="str">
            <v>元</v>
          </cell>
        </row>
        <row r="2971">
          <cell r="P2971" t="str">
            <v>应付</v>
          </cell>
          <cell r="Q2971" t="str">
            <v>元</v>
          </cell>
        </row>
        <row r="2972">
          <cell r="P2972" t="str">
            <v>应付</v>
          </cell>
          <cell r="Q2972" t="str">
            <v>元</v>
          </cell>
        </row>
        <row r="2973">
          <cell r="P2973" t="str">
            <v>应付</v>
          </cell>
          <cell r="Q2973" t="str">
            <v>元</v>
          </cell>
        </row>
        <row r="2974">
          <cell r="P2974" t="str">
            <v>应付</v>
          </cell>
          <cell r="Q2974" t="str">
            <v>元</v>
          </cell>
        </row>
        <row r="2975">
          <cell r="P2975" t="str">
            <v>应付</v>
          </cell>
          <cell r="Q2975" t="str">
            <v>元</v>
          </cell>
        </row>
        <row r="2976">
          <cell r="P2976" t="str">
            <v>应付</v>
          </cell>
          <cell r="Q2976" t="str">
            <v>元</v>
          </cell>
        </row>
        <row r="2977">
          <cell r="P2977" t="str">
            <v>应付</v>
          </cell>
          <cell r="Q2977" t="str">
            <v>元</v>
          </cell>
        </row>
        <row r="2978">
          <cell r="P2978" t="str">
            <v>应付</v>
          </cell>
          <cell r="Q2978" t="str">
            <v>元</v>
          </cell>
        </row>
        <row r="2979">
          <cell r="P2979" t="str">
            <v>应付</v>
          </cell>
          <cell r="Q2979" t="str">
            <v>元</v>
          </cell>
        </row>
        <row r="2980">
          <cell r="P2980" t="str">
            <v>应付</v>
          </cell>
          <cell r="Q2980" t="str">
            <v>元</v>
          </cell>
        </row>
        <row r="2981">
          <cell r="P2981" t="str">
            <v>应付</v>
          </cell>
          <cell r="Q2981" t="str">
            <v>元</v>
          </cell>
        </row>
        <row r="2982">
          <cell r="P2982" t="str">
            <v>应付</v>
          </cell>
          <cell r="Q2982" t="str">
            <v>元</v>
          </cell>
        </row>
        <row r="2983">
          <cell r="P2983" t="str">
            <v>应付</v>
          </cell>
          <cell r="Q2983" t="str">
            <v>元</v>
          </cell>
        </row>
        <row r="2984">
          <cell r="P2984" t="str">
            <v>应付</v>
          </cell>
          <cell r="Q2984" t="str">
            <v>元</v>
          </cell>
        </row>
        <row r="2985">
          <cell r="P2985" t="str">
            <v>应付</v>
          </cell>
          <cell r="Q2985" t="str">
            <v>元</v>
          </cell>
        </row>
        <row r="2986">
          <cell r="P2986" t="str">
            <v>应付</v>
          </cell>
          <cell r="Q2986" t="str">
            <v>元</v>
          </cell>
        </row>
        <row r="2987">
          <cell r="P2987" t="str">
            <v>应付</v>
          </cell>
          <cell r="Q2987" t="str">
            <v>元</v>
          </cell>
        </row>
        <row r="2988">
          <cell r="P2988" t="str">
            <v>应付</v>
          </cell>
          <cell r="Q2988" t="str">
            <v>元</v>
          </cell>
        </row>
        <row r="2989">
          <cell r="P2989" t="str">
            <v>应付</v>
          </cell>
          <cell r="Q2989" t="str">
            <v>元</v>
          </cell>
        </row>
        <row r="2990">
          <cell r="P2990" t="str">
            <v>应付</v>
          </cell>
          <cell r="Q2990" t="str">
            <v>元</v>
          </cell>
        </row>
        <row r="2991">
          <cell r="P2991" t="str">
            <v>应付</v>
          </cell>
          <cell r="Q2991" t="str">
            <v>元</v>
          </cell>
        </row>
        <row r="2992">
          <cell r="P2992" t="str">
            <v>应付</v>
          </cell>
          <cell r="Q2992" t="str">
            <v>元</v>
          </cell>
        </row>
        <row r="2993">
          <cell r="P2993" t="str">
            <v>应付</v>
          </cell>
          <cell r="Q2993" t="str">
            <v>元</v>
          </cell>
        </row>
        <row r="2994">
          <cell r="P2994" t="str">
            <v>应付</v>
          </cell>
          <cell r="Q2994" t="str">
            <v>元</v>
          </cell>
        </row>
        <row r="2995">
          <cell r="P2995" t="str">
            <v>应付</v>
          </cell>
          <cell r="Q2995" t="str">
            <v>元</v>
          </cell>
        </row>
        <row r="2996">
          <cell r="P2996" t="str">
            <v>应付</v>
          </cell>
          <cell r="Q2996" t="str">
            <v>元</v>
          </cell>
        </row>
        <row r="2997">
          <cell r="P2997" t="str">
            <v>应付</v>
          </cell>
          <cell r="Q2997" t="str">
            <v>元</v>
          </cell>
        </row>
        <row r="2998">
          <cell r="P2998" t="str">
            <v>应付</v>
          </cell>
          <cell r="Q2998" t="str">
            <v>元</v>
          </cell>
        </row>
        <row r="2999">
          <cell r="P2999" t="str">
            <v>应付</v>
          </cell>
          <cell r="Q2999" t="str">
            <v>元</v>
          </cell>
        </row>
        <row r="3000">
          <cell r="P3000" t="str">
            <v>应付</v>
          </cell>
          <cell r="Q3000" t="str">
            <v>元</v>
          </cell>
        </row>
        <row r="3001">
          <cell r="P3001" t="str">
            <v>应付</v>
          </cell>
          <cell r="Q3001" t="str">
            <v>元</v>
          </cell>
        </row>
        <row r="3002">
          <cell r="P3002" t="str">
            <v>应付</v>
          </cell>
          <cell r="Q3002" t="str">
            <v>元</v>
          </cell>
        </row>
        <row r="3003">
          <cell r="P3003" t="str">
            <v>应付</v>
          </cell>
          <cell r="Q3003" t="str">
            <v>元</v>
          </cell>
        </row>
        <row r="3004">
          <cell r="P3004" t="str">
            <v>应付</v>
          </cell>
          <cell r="Q3004" t="str">
            <v>元</v>
          </cell>
        </row>
        <row r="3005">
          <cell r="P3005" t="str">
            <v>应付</v>
          </cell>
          <cell r="Q3005" t="str">
            <v>元</v>
          </cell>
        </row>
        <row r="3006">
          <cell r="P3006" t="str">
            <v>应付</v>
          </cell>
          <cell r="Q3006" t="str">
            <v>元</v>
          </cell>
        </row>
        <row r="3007">
          <cell r="P3007" t="str">
            <v>应付</v>
          </cell>
          <cell r="Q3007" t="str">
            <v>元</v>
          </cell>
        </row>
        <row r="3008">
          <cell r="P3008" t="str">
            <v>应付</v>
          </cell>
          <cell r="Q3008" t="str">
            <v>元</v>
          </cell>
        </row>
        <row r="3009">
          <cell r="P3009" t="str">
            <v>应付</v>
          </cell>
          <cell r="Q3009" t="str">
            <v>元</v>
          </cell>
        </row>
        <row r="3010">
          <cell r="P3010" t="str">
            <v>应付</v>
          </cell>
          <cell r="Q3010" t="str">
            <v>元</v>
          </cell>
        </row>
        <row r="3011">
          <cell r="P3011" t="str">
            <v>应付</v>
          </cell>
          <cell r="Q3011" t="str">
            <v>元</v>
          </cell>
        </row>
        <row r="3012">
          <cell r="P3012" t="str">
            <v>应付</v>
          </cell>
          <cell r="Q3012" t="str">
            <v>元</v>
          </cell>
        </row>
        <row r="3013">
          <cell r="P3013" t="str">
            <v>应付</v>
          </cell>
          <cell r="Q3013" t="str">
            <v>元</v>
          </cell>
        </row>
        <row r="3014">
          <cell r="P3014" t="str">
            <v>应付</v>
          </cell>
          <cell r="Q3014" t="str">
            <v>元</v>
          </cell>
        </row>
        <row r="3015">
          <cell r="P3015" t="str">
            <v>应付</v>
          </cell>
          <cell r="Q3015" t="str">
            <v>元</v>
          </cell>
        </row>
        <row r="3016">
          <cell r="P3016" t="str">
            <v>应付</v>
          </cell>
          <cell r="Q3016" t="str">
            <v>元</v>
          </cell>
        </row>
        <row r="3017">
          <cell r="P3017" t="str">
            <v>应付</v>
          </cell>
          <cell r="Q3017" t="str">
            <v>元</v>
          </cell>
        </row>
        <row r="3018">
          <cell r="P3018" t="str">
            <v>应付</v>
          </cell>
          <cell r="Q3018" t="str">
            <v>元</v>
          </cell>
        </row>
        <row r="3019">
          <cell r="P3019" t="str">
            <v>应付</v>
          </cell>
          <cell r="Q3019" t="str">
            <v>元</v>
          </cell>
        </row>
        <row r="3020">
          <cell r="P3020" t="str">
            <v>应付</v>
          </cell>
          <cell r="Q3020" t="str">
            <v>元</v>
          </cell>
        </row>
        <row r="3021">
          <cell r="P3021" t="str">
            <v>应付</v>
          </cell>
          <cell r="Q3021" t="str">
            <v>元</v>
          </cell>
        </row>
        <row r="3022">
          <cell r="P3022" t="str">
            <v>应付</v>
          </cell>
          <cell r="Q3022" t="str">
            <v>元</v>
          </cell>
        </row>
        <row r="3023">
          <cell r="P3023" t="str">
            <v>应付</v>
          </cell>
          <cell r="Q3023" t="str">
            <v>元</v>
          </cell>
        </row>
        <row r="3024">
          <cell r="P3024" t="str">
            <v>应付</v>
          </cell>
          <cell r="Q3024" t="str">
            <v>元</v>
          </cell>
        </row>
        <row r="3025">
          <cell r="P3025" t="str">
            <v>应付</v>
          </cell>
          <cell r="Q3025" t="str">
            <v>元</v>
          </cell>
        </row>
        <row r="3026">
          <cell r="P3026" t="str">
            <v>应付</v>
          </cell>
          <cell r="Q3026" t="str">
            <v>元</v>
          </cell>
        </row>
        <row r="3027">
          <cell r="P3027" t="str">
            <v>应付</v>
          </cell>
          <cell r="Q3027" t="str">
            <v>元</v>
          </cell>
        </row>
        <row r="3028">
          <cell r="P3028" t="str">
            <v>应付</v>
          </cell>
          <cell r="Q3028" t="str">
            <v>元</v>
          </cell>
        </row>
        <row r="3029">
          <cell r="P3029" t="str">
            <v>应付</v>
          </cell>
          <cell r="Q3029" t="str">
            <v>元</v>
          </cell>
        </row>
        <row r="3030">
          <cell r="P3030" t="str">
            <v>应付</v>
          </cell>
          <cell r="Q3030" t="str">
            <v>元</v>
          </cell>
        </row>
        <row r="3031">
          <cell r="P3031" t="str">
            <v>应付</v>
          </cell>
          <cell r="Q3031" t="str">
            <v>元</v>
          </cell>
        </row>
        <row r="3032">
          <cell r="P3032" t="str">
            <v>应付</v>
          </cell>
          <cell r="Q3032" t="str">
            <v>元</v>
          </cell>
        </row>
        <row r="3033">
          <cell r="P3033" t="str">
            <v>应付</v>
          </cell>
          <cell r="Q3033" t="str">
            <v>元</v>
          </cell>
        </row>
        <row r="3034">
          <cell r="P3034" t="str">
            <v>应付</v>
          </cell>
          <cell r="Q3034" t="str">
            <v>元</v>
          </cell>
        </row>
        <row r="3035">
          <cell r="P3035" t="str">
            <v>应付</v>
          </cell>
          <cell r="Q3035" t="str">
            <v>元</v>
          </cell>
        </row>
        <row r="3036">
          <cell r="P3036" t="str">
            <v>应付</v>
          </cell>
          <cell r="Q3036" t="str">
            <v>元</v>
          </cell>
        </row>
        <row r="3037">
          <cell r="P3037" t="str">
            <v>应付</v>
          </cell>
          <cell r="Q3037" t="str">
            <v>元</v>
          </cell>
        </row>
        <row r="3038">
          <cell r="P3038" t="str">
            <v>应付</v>
          </cell>
          <cell r="Q3038" t="str">
            <v>元</v>
          </cell>
        </row>
        <row r="3039">
          <cell r="P3039" t="str">
            <v>应付</v>
          </cell>
          <cell r="Q3039" t="str">
            <v>元</v>
          </cell>
        </row>
        <row r="3040">
          <cell r="P3040" t="str">
            <v>应付</v>
          </cell>
          <cell r="Q3040" t="str">
            <v>元</v>
          </cell>
        </row>
        <row r="3041">
          <cell r="P3041" t="str">
            <v>应付</v>
          </cell>
          <cell r="Q3041" t="str">
            <v>元</v>
          </cell>
        </row>
        <row r="3042">
          <cell r="P3042" t="str">
            <v>应付</v>
          </cell>
          <cell r="Q3042" t="str">
            <v>元</v>
          </cell>
        </row>
        <row r="3043">
          <cell r="P3043" t="str">
            <v>应付</v>
          </cell>
          <cell r="Q3043" t="str">
            <v>元</v>
          </cell>
        </row>
        <row r="3044">
          <cell r="P3044" t="str">
            <v>应付</v>
          </cell>
          <cell r="Q3044" t="str">
            <v>元</v>
          </cell>
        </row>
        <row r="3045">
          <cell r="P3045" t="str">
            <v>应付</v>
          </cell>
          <cell r="Q3045" t="str">
            <v>元</v>
          </cell>
        </row>
        <row r="3046">
          <cell r="P3046" t="str">
            <v>应付</v>
          </cell>
          <cell r="Q3046" t="str">
            <v>元</v>
          </cell>
        </row>
        <row r="3047">
          <cell r="P3047" t="str">
            <v>应付</v>
          </cell>
          <cell r="Q3047" t="str">
            <v>元</v>
          </cell>
        </row>
        <row r="3048">
          <cell r="P3048" t="str">
            <v>应付</v>
          </cell>
          <cell r="Q3048" t="str">
            <v>元</v>
          </cell>
        </row>
        <row r="3049">
          <cell r="P3049" t="str">
            <v>应付</v>
          </cell>
          <cell r="Q3049" t="str">
            <v>元</v>
          </cell>
        </row>
        <row r="3050">
          <cell r="P3050" t="str">
            <v>应付</v>
          </cell>
          <cell r="Q3050" t="str">
            <v>元</v>
          </cell>
        </row>
        <row r="3051">
          <cell r="P3051" t="str">
            <v>应付</v>
          </cell>
          <cell r="Q3051" t="str">
            <v>元</v>
          </cell>
        </row>
        <row r="3052">
          <cell r="P3052" t="str">
            <v>应付</v>
          </cell>
          <cell r="Q3052" t="str">
            <v>元</v>
          </cell>
        </row>
        <row r="3053">
          <cell r="P3053" t="str">
            <v>应付</v>
          </cell>
          <cell r="Q3053" t="str">
            <v>元</v>
          </cell>
        </row>
        <row r="3054">
          <cell r="P3054" t="str">
            <v>应付</v>
          </cell>
          <cell r="Q3054" t="str">
            <v>元</v>
          </cell>
        </row>
        <row r="3055">
          <cell r="P3055" t="str">
            <v>应付</v>
          </cell>
          <cell r="Q3055" t="str">
            <v>元</v>
          </cell>
        </row>
        <row r="3056">
          <cell r="P3056" t="str">
            <v>应付</v>
          </cell>
          <cell r="Q3056" t="str">
            <v>元</v>
          </cell>
        </row>
        <row r="3057">
          <cell r="P3057" t="str">
            <v>应付</v>
          </cell>
          <cell r="Q3057" t="str">
            <v>元</v>
          </cell>
        </row>
        <row r="3058">
          <cell r="P3058" t="str">
            <v>应付</v>
          </cell>
          <cell r="Q3058" t="str">
            <v>元</v>
          </cell>
        </row>
        <row r="3059">
          <cell r="P3059" t="str">
            <v>应付</v>
          </cell>
          <cell r="Q3059" t="str">
            <v>元</v>
          </cell>
        </row>
        <row r="3060">
          <cell r="P3060" t="str">
            <v>应付</v>
          </cell>
          <cell r="Q3060" t="str">
            <v>元</v>
          </cell>
        </row>
        <row r="3061">
          <cell r="P3061" t="str">
            <v>应付</v>
          </cell>
          <cell r="Q3061" t="str">
            <v>元</v>
          </cell>
        </row>
        <row r="3062">
          <cell r="P3062" t="str">
            <v>应付</v>
          </cell>
          <cell r="Q3062" t="str">
            <v>元</v>
          </cell>
        </row>
        <row r="3063">
          <cell r="P3063" t="str">
            <v>应付</v>
          </cell>
          <cell r="Q3063" t="str">
            <v>元</v>
          </cell>
        </row>
        <row r="3064">
          <cell r="P3064" t="str">
            <v>应付</v>
          </cell>
          <cell r="Q3064" t="str">
            <v>元</v>
          </cell>
        </row>
        <row r="3065">
          <cell r="P3065" t="str">
            <v>应付</v>
          </cell>
          <cell r="Q3065" t="str">
            <v>元</v>
          </cell>
        </row>
        <row r="3066">
          <cell r="P3066" t="str">
            <v>应付</v>
          </cell>
          <cell r="Q3066" t="str">
            <v>元</v>
          </cell>
        </row>
        <row r="3067">
          <cell r="P3067" t="str">
            <v>应付</v>
          </cell>
          <cell r="Q3067" t="str">
            <v>元</v>
          </cell>
        </row>
        <row r="3068">
          <cell r="P3068" t="str">
            <v>应付</v>
          </cell>
          <cell r="Q3068" t="str">
            <v>元</v>
          </cell>
        </row>
        <row r="3069">
          <cell r="P3069" t="str">
            <v>应付</v>
          </cell>
          <cell r="Q3069" t="str">
            <v>元</v>
          </cell>
        </row>
        <row r="3070">
          <cell r="P3070" t="str">
            <v>应付</v>
          </cell>
          <cell r="Q3070" t="str">
            <v>元</v>
          </cell>
        </row>
        <row r="3071">
          <cell r="P3071" t="str">
            <v>应付</v>
          </cell>
          <cell r="Q3071" t="str">
            <v>元</v>
          </cell>
        </row>
        <row r="3072">
          <cell r="P3072" t="str">
            <v>应付</v>
          </cell>
          <cell r="Q3072" t="str">
            <v>元</v>
          </cell>
        </row>
        <row r="3073">
          <cell r="P3073" t="str">
            <v>应付</v>
          </cell>
          <cell r="Q3073" t="str">
            <v>元</v>
          </cell>
        </row>
        <row r="3074">
          <cell r="P3074" t="str">
            <v>应付</v>
          </cell>
          <cell r="Q3074" t="str">
            <v>元</v>
          </cell>
        </row>
        <row r="3075">
          <cell r="P3075" t="str">
            <v>应付</v>
          </cell>
          <cell r="Q3075" t="str">
            <v>元</v>
          </cell>
        </row>
        <row r="3076">
          <cell r="P3076" t="str">
            <v>应付</v>
          </cell>
          <cell r="Q3076" t="str">
            <v>元</v>
          </cell>
        </row>
        <row r="3077">
          <cell r="P3077" t="str">
            <v>应付</v>
          </cell>
          <cell r="Q3077" t="str">
            <v>元</v>
          </cell>
        </row>
        <row r="3078">
          <cell r="P3078" t="str">
            <v>应付</v>
          </cell>
          <cell r="Q3078" t="str">
            <v>元</v>
          </cell>
        </row>
        <row r="3079">
          <cell r="P3079" t="str">
            <v>应付</v>
          </cell>
          <cell r="Q3079" t="str">
            <v>元</v>
          </cell>
        </row>
        <row r="3080">
          <cell r="P3080" t="str">
            <v>应付</v>
          </cell>
          <cell r="Q3080" t="str">
            <v>元</v>
          </cell>
        </row>
        <row r="3081">
          <cell r="P3081" t="str">
            <v>应付</v>
          </cell>
          <cell r="Q3081" t="str">
            <v>元</v>
          </cell>
        </row>
        <row r="3082">
          <cell r="P3082" t="str">
            <v>应付</v>
          </cell>
          <cell r="Q3082" t="str">
            <v>元</v>
          </cell>
        </row>
        <row r="3083">
          <cell r="P3083" t="str">
            <v>应付</v>
          </cell>
          <cell r="Q3083" t="str">
            <v>元</v>
          </cell>
        </row>
        <row r="3084">
          <cell r="P3084" t="str">
            <v>应付</v>
          </cell>
          <cell r="Q3084" t="str">
            <v>元</v>
          </cell>
        </row>
        <row r="3085">
          <cell r="P3085" t="str">
            <v>应付</v>
          </cell>
          <cell r="Q3085" t="str">
            <v>元</v>
          </cell>
        </row>
        <row r="3086">
          <cell r="P3086" t="str">
            <v>应付</v>
          </cell>
          <cell r="Q3086" t="str">
            <v>元</v>
          </cell>
        </row>
        <row r="3087">
          <cell r="P3087" t="str">
            <v>应付</v>
          </cell>
          <cell r="Q3087" t="str">
            <v>元</v>
          </cell>
        </row>
        <row r="3088">
          <cell r="P3088" t="str">
            <v>应付</v>
          </cell>
          <cell r="Q3088" t="str">
            <v>元</v>
          </cell>
        </row>
        <row r="3089">
          <cell r="P3089" t="str">
            <v>应付</v>
          </cell>
          <cell r="Q3089" t="str">
            <v>元</v>
          </cell>
        </row>
        <row r="3090">
          <cell r="P3090" t="str">
            <v>应付</v>
          </cell>
          <cell r="Q3090" t="str">
            <v>元</v>
          </cell>
        </row>
        <row r="3091">
          <cell r="P3091" t="str">
            <v>应付</v>
          </cell>
          <cell r="Q3091" t="str">
            <v>元</v>
          </cell>
        </row>
        <row r="3092">
          <cell r="P3092" t="str">
            <v>应付</v>
          </cell>
          <cell r="Q3092" t="str">
            <v>元</v>
          </cell>
        </row>
        <row r="3093">
          <cell r="P3093" t="str">
            <v>应付</v>
          </cell>
          <cell r="Q3093" t="str">
            <v>元</v>
          </cell>
        </row>
        <row r="3094">
          <cell r="P3094" t="str">
            <v>应付</v>
          </cell>
          <cell r="Q3094" t="str">
            <v>元</v>
          </cell>
        </row>
        <row r="3095">
          <cell r="P3095" t="str">
            <v>应付</v>
          </cell>
          <cell r="Q3095" t="str">
            <v>元</v>
          </cell>
        </row>
        <row r="3096">
          <cell r="P3096" t="str">
            <v>应付</v>
          </cell>
          <cell r="Q3096" t="str">
            <v>元</v>
          </cell>
        </row>
        <row r="3097">
          <cell r="P3097" t="str">
            <v>应付</v>
          </cell>
          <cell r="Q3097" t="str">
            <v>元</v>
          </cell>
        </row>
        <row r="3098">
          <cell r="P3098" t="str">
            <v>应付</v>
          </cell>
          <cell r="Q3098" t="str">
            <v>元</v>
          </cell>
        </row>
        <row r="3099">
          <cell r="P3099" t="str">
            <v>应付</v>
          </cell>
          <cell r="Q3099" t="str">
            <v>元</v>
          </cell>
        </row>
        <row r="3100">
          <cell r="P3100" t="str">
            <v>应付</v>
          </cell>
          <cell r="Q3100" t="str">
            <v>元</v>
          </cell>
        </row>
        <row r="3101">
          <cell r="P3101" t="str">
            <v>应付</v>
          </cell>
          <cell r="Q3101" t="str">
            <v>元</v>
          </cell>
        </row>
        <row r="3102">
          <cell r="P3102" t="str">
            <v>应付</v>
          </cell>
          <cell r="Q3102" t="str">
            <v>元</v>
          </cell>
        </row>
        <row r="3103">
          <cell r="P3103" t="str">
            <v>应付</v>
          </cell>
          <cell r="Q3103" t="str">
            <v>元</v>
          </cell>
        </row>
        <row r="3104">
          <cell r="P3104" t="str">
            <v>应付</v>
          </cell>
          <cell r="Q3104" t="str">
            <v>元</v>
          </cell>
        </row>
        <row r="3105">
          <cell r="P3105" t="str">
            <v>应付</v>
          </cell>
          <cell r="Q3105" t="str">
            <v>元</v>
          </cell>
        </row>
        <row r="3106">
          <cell r="P3106" t="str">
            <v>应付</v>
          </cell>
          <cell r="Q3106" t="str">
            <v>元</v>
          </cell>
        </row>
        <row r="3107">
          <cell r="P3107" t="str">
            <v>应付</v>
          </cell>
          <cell r="Q3107" t="str">
            <v>元</v>
          </cell>
        </row>
        <row r="3108">
          <cell r="P3108" t="str">
            <v>应付</v>
          </cell>
          <cell r="Q3108" t="str">
            <v>元</v>
          </cell>
        </row>
        <row r="3109">
          <cell r="P3109" t="str">
            <v>应付</v>
          </cell>
          <cell r="Q3109" t="str">
            <v>元</v>
          </cell>
        </row>
        <row r="3110">
          <cell r="P3110" t="str">
            <v>应付</v>
          </cell>
          <cell r="Q3110" t="str">
            <v>元</v>
          </cell>
        </row>
        <row r="3111">
          <cell r="P3111" t="str">
            <v>应付</v>
          </cell>
          <cell r="Q3111" t="str">
            <v>元</v>
          </cell>
        </row>
        <row r="3112">
          <cell r="P3112" t="str">
            <v>应付</v>
          </cell>
          <cell r="Q3112" t="str">
            <v>元</v>
          </cell>
        </row>
        <row r="3113">
          <cell r="P3113" t="str">
            <v>应付</v>
          </cell>
          <cell r="Q3113" t="str">
            <v>元</v>
          </cell>
        </row>
        <row r="3114">
          <cell r="P3114" t="str">
            <v>应付</v>
          </cell>
          <cell r="Q3114" t="str">
            <v>元</v>
          </cell>
        </row>
        <row r="3115">
          <cell r="P3115" t="str">
            <v>应付</v>
          </cell>
          <cell r="Q3115" t="str">
            <v>元</v>
          </cell>
        </row>
        <row r="3116">
          <cell r="P3116" t="str">
            <v>应付</v>
          </cell>
          <cell r="Q3116" t="str">
            <v>元</v>
          </cell>
        </row>
        <row r="3117">
          <cell r="P3117" t="str">
            <v>应付</v>
          </cell>
          <cell r="Q3117" t="str">
            <v>元</v>
          </cell>
        </row>
        <row r="3118">
          <cell r="P3118" t="str">
            <v>应付</v>
          </cell>
          <cell r="Q3118" t="str">
            <v>元</v>
          </cell>
        </row>
        <row r="3119">
          <cell r="P3119" t="str">
            <v>应付</v>
          </cell>
          <cell r="Q3119" t="str">
            <v>元</v>
          </cell>
        </row>
        <row r="3120">
          <cell r="P3120" t="str">
            <v>应付</v>
          </cell>
          <cell r="Q3120" t="str">
            <v>元</v>
          </cell>
        </row>
        <row r="3121">
          <cell r="P3121" t="str">
            <v>应付</v>
          </cell>
          <cell r="Q3121" t="str">
            <v>元</v>
          </cell>
        </row>
        <row r="3122">
          <cell r="P3122" t="str">
            <v>应付</v>
          </cell>
          <cell r="Q3122" t="str">
            <v>元</v>
          </cell>
        </row>
        <row r="3123">
          <cell r="P3123" t="str">
            <v>应付</v>
          </cell>
          <cell r="Q3123" t="str">
            <v>元</v>
          </cell>
        </row>
        <row r="3124">
          <cell r="P3124" t="str">
            <v>应付</v>
          </cell>
          <cell r="Q3124" t="str">
            <v>元</v>
          </cell>
        </row>
        <row r="3125">
          <cell r="P3125" t="str">
            <v>应付</v>
          </cell>
          <cell r="Q3125" t="str">
            <v>元</v>
          </cell>
        </row>
        <row r="3126">
          <cell r="P3126" t="str">
            <v>应付</v>
          </cell>
          <cell r="Q3126" t="str">
            <v>元</v>
          </cell>
        </row>
        <row r="3127">
          <cell r="P3127" t="str">
            <v>应付</v>
          </cell>
          <cell r="Q3127" t="str">
            <v>元</v>
          </cell>
        </row>
        <row r="3128">
          <cell r="P3128" t="str">
            <v>应付</v>
          </cell>
          <cell r="Q3128" t="str">
            <v>元</v>
          </cell>
        </row>
        <row r="3129">
          <cell r="P3129" t="str">
            <v>应付</v>
          </cell>
          <cell r="Q3129" t="str">
            <v>元</v>
          </cell>
        </row>
        <row r="3130">
          <cell r="P3130" t="str">
            <v>应付</v>
          </cell>
          <cell r="Q3130" t="str">
            <v>元</v>
          </cell>
        </row>
        <row r="3131">
          <cell r="P3131" t="str">
            <v>应付</v>
          </cell>
          <cell r="Q3131" t="str">
            <v>元</v>
          </cell>
        </row>
        <row r="3132">
          <cell r="P3132" t="str">
            <v>应付</v>
          </cell>
          <cell r="Q3132" t="str">
            <v>元</v>
          </cell>
        </row>
        <row r="3133">
          <cell r="P3133" t="str">
            <v>应付</v>
          </cell>
          <cell r="Q3133" t="str">
            <v>元</v>
          </cell>
        </row>
        <row r="3134">
          <cell r="P3134" t="str">
            <v>应付</v>
          </cell>
          <cell r="Q3134" t="str">
            <v>元</v>
          </cell>
        </row>
        <row r="3135">
          <cell r="P3135" t="str">
            <v>应付</v>
          </cell>
          <cell r="Q3135" t="str">
            <v>元</v>
          </cell>
        </row>
        <row r="3136">
          <cell r="P3136" t="str">
            <v>应付</v>
          </cell>
          <cell r="Q3136" t="str">
            <v>元</v>
          </cell>
        </row>
        <row r="3137">
          <cell r="P3137" t="str">
            <v>应付</v>
          </cell>
          <cell r="Q3137" t="str">
            <v>元</v>
          </cell>
        </row>
        <row r="3138">
          <cell r="P3138" t="str">
            <v>应付</v>
          </cell>
          <cell r="Q3138" t="str">
            <v>元</v>
          </cell>
        </row>
        <row r="3139">
          <cell r="P3139" t="str">
            <v>应付</v>
          </cell>
          <cell r="Q3139" t="str">
            <v>元</v>
          </cell>
        </row>
        <row r="3140">
          <cell r="P3140" t="str">
            <v>应付</v>
          </cell>
          <cell r="Q3140" t="str">
            <v>元</v>
          </cell>
        </row>
        <row r="3141">
          <cell r="P3141" t="str">
            <v>应付</v>
          </cell>
          <cell r="Q3141" t="str">
            <v>元</v>
          </cell>
        </row>
        <row r="3142">
          <cell r="P3142" t="str">
            <v>应付</v>
          </cell>
          <cell r="Q3142" t="str">
            <v>元</v>
          </cell>
        </row>
        <row r="3143">
          <cell r="P3143" t="str">
            <v>应付</v>
          </cell>
          <cell r="Q3143" t="str">
            <v>元</v>
          </cell>
        </row>
        <row r="3144">
          <cell r="P3144" t="str">
            <v>应付</v>
          </cell>
          <cell r="Q3144" t="str">
            <v>元</v>
          </cell>
        </row>
        <row r="3145">
          <cell r="P3145" t="str">
            <v>应付</v>
          </cell>
          <cell r="Q3145" t="str">
            <v>元</v>
          </cell>
        </row>
        <row r="3146">
          <cell r="P3146" t="str">
            <v>应付</v>
          </cell>
          <cell r="Q3146" t="str">
            <v>元</v>
          </cell>
        </row>
        <row r="3147">
          <cell r="P3147" t="str">
            <v>应付</v>
          </cell>
          <cell r="Q3147" t="str">
            <v>元</v>
          </cell>
        </row>
        <row r="3148">
          <cell r="P3148" t="str">
            <v>应付</v>
          </cell>
          <cell r="Q3148" t="str">
            <v>元</v>
          </cell>
        </row>
        <row r="3149">
          <cell r="P3149" t="str">
            <v>应付</v>
          </cell>
          <cell r="Q3149" t="str">
            <v>元</v>
          </cell>
        </row>
        <row r="3150">
          <cell r="P3150" t="str">
            <v>应付</v>
          </cell>
          <cell r="Q3150" t="str">
            <v>元</v>
          </cell>
        </row>
        <row r="3151">
          <cell r="P3151" t="str">
            <v>应付</v>
          </cell>
          <cell r="Q3151" t="str">
            <v>元</v>
          </cell>
        </row>
        <row r="3152">
          <cell r="P3152" t="str">
            <v>应付</v>
          </cell>
          <cell r="Q3152" t="str">
            <v>元</v>
          </cell>
        </row>
        <row r="3153">
          <cell r="P3153" t="str">
            <v>应付</v>
          </cell>
          <cell r="Q3153" t="str">
            <v>元</v>
          </cell>
        </row>
        <row r="3154">
          <cell r="P3154" t="str">
            <v>应付</v>
          </cell>
          <cell r="Q3154" t="str">
            <v>元</v>
          </cell>
        </row>
        <row r="3155">
          <cell r="P3155" t="str">
            <v>应付</v>
          </cell>
          <cell r="Q3155" t="str">
            <v>元</v>
          </cell>
        </row>
        <row r="3156">
          <cell r="P3156" t="str">
            <v>应付</v>
          </cell>
          <cell r="Q3156" t="str">
            <v>元</v>
          </cell>
        </row>
        <row r="3157">
          <cell r="P3157" t="str">
            <v>应付</v>
          </cell>
          <cell r="Q3157" t="str">
            <v>元</v>
          </cell>
        </row>
        <row r="3158">
          <cell r="P3158" t="str">
            <v>应付</v>
          </cell>
          <cell r="Q3158" t="str">
            <v>元</v>
          </cell>
        </row>
        <row r="3159">
          <cell r="P3159" t="str">
            <v>应付</v>
          </cell>
          <cell r="Q3159" t="str">
            <v>元</v>
          </cell>
        </row>
        <row r="3160">
          <cell r="P3160" t="str">
            <v>应付</v>
          </cell>
          <cell r="Q3160" t="str">
            <v>元</v>
          </cell>
        </row>
        <row r="3161">
          <cell r="P3161" t="str">
            <v>应付</v>
          </cell>
          <cell r="Q3161" t="str">
            <v>元</v>
          </cell>
        </row>
        <row r="3162">
          <cell r="P3162" t="str">
            <v>应付</v>
          </cell>
          <cell r="Q3162" t="str">
            <v>元</v>
          </cell>
        </row>
        <row r="3163">
          <cell r="P3163" t="str">
            <v>应付</v>
          </cell>
          <cell r="Q3163" t="str">
            <v>元</v>
          </cell>
        </row>
        <row r="3164">
          <cell r="P3164" t="str">
            <v>应付</v>
          </cell>
          <cell r="Q3164" t="str">
            <v>元</v>
          </cell>
        </row>
        <row r="3165">
          <cell r="P3165" t="str">
            <v>应付</v>
          </cell>
          <cell r="Q3165" t="str">
            <v>元</v>
          </cell>
        </row>
        <row r="3166">
          <cell r="P3166" t="str">
            <v>应付</v>
          </cell>
          <cell r="Q3166" t="str">
            <v>元</v>
          </cell>
        </row>
        <row r="3167">
          <cell r="P3167" t="str">
            <v>应付</v>
          </cell>
          <cell r="Q3167" t="str">
            <v>元</v>
          </cell>
        </row>
        <row r="3168">
          <cell r="P3168" t="str">
            <v>应付</v>
          </cell>
          <cell r="Q3168" t="str">
            <v>元</v>
          </cell>
        </row>
        <row r="3169">
          <cell r="P3169" t="str">
            <v>应付</v>
          </cell>
          <cell r="Q3169" t="str">
            <v>元</v>
          </cell>
        </row>
        <row r="3170">
          <cell r="P3170" t="str">
            <v>应付</v>
          </cell>
          <cell r="Q3170" t="str">
            <v>元</v>
          </cell>
        </row>
        <row r="3171">
          <cell r="P3171" t="str">
            <v>应付</v>
          </cell>
          <cell r="Q3171" t="str">
            <v>元</v>
          </cell>
        </row>
        <row r="3172">
          <cell r="P3172" t="str">
            <v>应付</v>
          </cell>
          <cell r="Q3172" t="str">
            <v>元</v>
          </cell>
        </row>
        <row r="3173">
          <cell r="P3173" t="str">
            <v>应付</v>
          </cell>
          <cell r="Q3173" t="str">
            <v>元</v>
          </cell>
        </row>
        <row r="3174">
          <cell r="P3174" t="str">
            <v>应付</v>
          </cell>
          <cell r="Q3174" t="str">
            <v>元</v>
          </cell>
        </row>
        <row r="3175">
          <cell r="P3175" t="str">
            <v>应付</v>
          </cell>
          <cell r="Q3175" t="str">
            <v>元</v>
          </cell>
        </row>
        <row r="3176">
          <cell r="P3176" t="str">
            <v>应付</v>
          </cell>
          <cell r="Q3176" t="str">
            <v>元</v>
          </cell>
        </row>
        <row r="3177">
          <cell r="P3177" t="str">
            <v>应付</v>
          </cell>
          <cell r="Q3177" t="str">
            <v>元</v>
          </cell>
        </row>
        <row r="3178">
          <cell r="P3178" t="str">
            <v>应付</v>
          </cell>
          <cell r="Q3178" t="str">
            <v>元</v>
          </cell>
        </row>
        <row r="3179">
          <cell r="P3179" t="str">
            <v>应付</v>
          </cell>
          <cell r="Q3179" t="str">
            <v>元</v>
          </cell>
        </row>
        <row r="3180">
          <cell r="P3180" t="str">
            <v>应付</v>
          </cell>
          <cell r="Q3180" t="str">
            <v>元</v>
          </cell>
        </row>
        <row r="3181">
          <cell r="P3181" t="str">
            <v>应付</v>
          </cell>
          <cell r="Q3181" t="str">
            <v>元</v>
          </cell>
        </row>
        <row r="3182">
          <cell r="P3182" t="str">
            <v>应付</v>
          </cell>
          <cell r="Q3182" t="str">
            <v>元</v>
          </cell>
        </row>
        <row r="3183">
          <cell r="P3183" t="str">
            <v>应付</v>
          </cell>
          <cell r="Q3183" t="str">
            <v>元</v>
          </cell>
        </row>
        <row r="3184">
          <cell r="P3184" t="str">
            <v>应付</v>
          </cell>
          <cell r="Q3184" t="str">
            <v>元</v>
          </cell>
        </row>
        <row r="3185">
          <cell r="P3185" t="str">
            <v>应付</v>
          </cell>
          <cell r="Q3185" t="str">
            <v>元</v>
          </cell>
        </row>
        <row r="3186">
          <cell r="P3186" t="str">
            <v>应付</v>
          </cell>
          <cell r="Q3186" t="str">
            <v>元</v>
          </cell>
        </row>
        <row r="3187">
          <cell r="P3187" t="str">
            <v>应付</v>
          </cell>
          <cell r="Q3187" t="str">
            <v>元</v>
          </cell>
        </row>
        <row r="3188">
          <cell r="P3188" t="str">
            <v>应付</v>
          </cell>
          <cell r="Q3188" t="str">
            <v>元</v>
          </cell>
        </row>
        <row r="3189">
          <cell r="P3189" t="str">
            <v>应付</v>
          </cell>
          <cell r="Q3189" t="str">
            <v>元</v>
          </cell>
        </row>
        <row r="3190">
          <cell r="P3190" t="str">
            <v>应付</v>
          </cell>
          <cell r="Q3190" t="str">
            <v>元</v>
          </cell>
        </row>
        <row r="3191">
          <cell r="P3191" t="str">
            <v>应付</v>
          </cell>
          <cell r="Q3191" t="str">
            <v>元</v>
          </cell>
        </row>
        <row r="3192">
          <cell r="P3192" t="str">
            <v>应付</v>
          </cell>
          <cell r="Q3192" t="str">
            <v>元</v>
          </cell>
        </row>
        <row r="3193">
          <cell r="P3193" t="str">
            <v>应付</v>
          </cell>
          <cell r="Q3193" t="str">
            <v>元</v>
          </cell>
        </row>
        <row r="3194">
          <cell r="P3194" t="str">
            <v>应付</v>
          </cell>
          <cell r="Q3194" t="str">
            <v>元</v>
          </cell>
        </row>
        <row r="3195">
          <cell r="P3195" t="str">
            <v>应付</v>
          </cell>
          <cell r="Q3195" t="str">
            <v>元</v>
          </cell>
        </row>
        <row r="3196">
          <cell r="P3196" t="str">
            <v>应付</v>
          </cell>
          <cell r="Q3196" t="str">
            <v>元</v>
          </cell>
        </row>
        <row r="3197">
          <cell r="P3197" t="str">
            <v>应付</v>
          </cell>
          <cell r="Q3197" t="str">
            <v>元</v>
          </cell>
        </row>
        <row r="3198">
          <cell r="P3198" t="str">
            <v>应付</v>
          </cell>
          <cell r="Q3198" t="str">
            <v>元</v>
          </cell>
        </row>
        <row r="3199">
          <cell r="P3199" t="str">
            <v>应付</v>
          </cell>
          <cell r="Q3199" t="str">
            <v>元</v>
          </cell>
        </row>
        <row r="3200">
          <cell r="P3200" t="str">
            <v>应付</v>
          </cell>
          <cell r="Q3200" t="str">
            <v>元</v>
          </cell>
        </row>
        <row r="3201">
          <cell r="P3201" t="str">
            <v>应付</v>
          </cell>
          <cell r="Q3201" t="str">
            <v>元</v>
          </cell>
        </row>
        <row r="3202">
          <cell r="P3202" t="str">
            <v>应付</v>
          </cell>
          <cell r="Q3202" t="str">
            <v>元</v>
          </cell>
        </row>
        <row r="3203">
          <cell r="P3203" t="str">
            <v>应付</v>
          </cell>
          <cell r="Q3203" t="str">
            <v>元</v>
          </cell>
        </row>
        <row r="3204">
          <cell r="P3204" t="str">
            <v>应付</v>
          </cell>
          <cell r="Q3204" t="str">
            <v>元</v>
          </cell>
        </row>
        <row r="3205">
          <cell r="P3205" t="str">
            <v>应付</v>
          </cell>
          <cell r="Q3205" t="str">
            <v>元</v>
          </cell>
        </row>
        <row r="3206">
          <cell r="P3206" t="str">
            <v>应付</v>
          </cell>
          <cell r="Q3206" t="str">
            <v>元</v>
          </cell>
        </row>
        <row r="3207">
          <cell r="P3207" t="str">
            <v>应付</v>
          </cell>
          <cell r="Q3207" t="str">
            <v>元</v>
          </cell>
        </row>
        <row r="3208">
          <cell r="P3208" t="str">
            <v>应付</v>
          </cell>
          <cell r="Q3208" t="str">
            <v>元</v>
          </cell>
        </row>
        <row r="3209">
          <cell r="P3209" t="str">
            <v>应付</v>
          </cell>
          <cell r="Q3209" t="str">
            <v>元</v>
          </cell>
        </row>
        <row r="3210">
          <cell r="P3210" t="str">
            <v>应付</v>
          </cell>
          <cell r="Q3210" t="str">
            <v>元</v>
          </cell>
        </row>
        <row r="3211">
          <cell r="P3211" t="str">
            <v>应付</v>
          </cell>
          <cell r="Q3211" t="str">
            <v>元</v>
          </cell>
        </row>
        <row r="3212">
          <cell r="P3212" t="str">
            <v>应付</v>
          </cell>
          <cell r="Q3212" t="str">
            <v>元</v>
          </cell>
        </row>
        <row r="3213">
          <cell r="P3213" t="str">
            <v>应付</v>
          </cell>
          <cell r="Q3213" t="str">
            <v>元</v>
          </cell>
        </row>
        <row r="3214">
          <cell r="P3214" t="str">
            <v>应付</v>
          </cell>
          <cell r="Q3214" t="str">
            <v>元</v>
          </cell>
        </row>
        <row r="3215">
          <cell r="P3215" t="str">
            <v>应付</v>
          </cell>
          <cell r="Q3215" t="str">
            <v>元</v>
          </cell>
        </row>
        <row r="3216">
          <cell r="P3216" t="str">
            <v>应付</v>
          </cell>
          <cell r="Q3216" t="str">
            <v>元</v>
          </cell>
        </row>
        <row r="3217">
          <cell r="P3217" t="str">
            <v>应付</v>
          </cell>
          <cell r="Q3217" t="str">
            <v>元</v>
          </cell>
        </row>
        <row r="3218">
          <cell r="P3218" t="str">
            <v>应付</v>
          </cell>
          <cell r="Q3218" t="str">
            <v>元</v>
          </cell>
        </row>
        <row r="3219">
          <cell r="P3219" t="str">
            <v>应付</v>
          </cell>
          <cell r="Q3219" t="str">
            <v>元</v>
          </cell>
        </row>
        <row r="3220">
          <cell r="P3220" t="str">
            <v>应付</v>
          </cell>
          <cell r="Q3220" t="str">
            <v>元</v>
          </cell>
        </row>
        <row r="3221">
          <cell r="P3221" t="str">
            <v>应付</v>
          </cell>
          <cell r="Q3221" t="str">
            <v>元</v>
          </cell>
        </row>
        <row r="3222">
          <cell r="P3222" t="str">
            <v>应付</v>
          </cell>
          <cell r="Q3222" t="str">
            <v>元</v>
          </cell>
        </row>
        <row r="3223">
          <cell r="P3223" t="str">
            <v>应付</v>
          </cell>
          <cell r="Q3223" t="str">
            <v>元</v>
          </cell>
        </row>
        <row r="3224">
          <cell r="P3224" t="str">
            <v>应付</v>
          </cell>
          <cell r="Q3224" t="str">
            <v>元</v>
          </cell>
        </row>
        <row r="3225">
          <cell r="P3225" t="str">
            <v>应付</v>
          </cell>
          <cell r="Q3225" t="str">
            <v>元</v>
          </cell>
        </row>
        <row r="3226">
          <cell r="P3226" t="str">
            <v>应付</v>
          </cell>
          <cell r="Q3226" t="str">
            <v>元</v>
          </cell>
        </row>
        <row r="3227">
          <cell r="P3227" t="str">
            <v>应付</v>
          </cell>
          <cell r="Q3227" t="str">
            <v>元</v>
          </cell>
        </row>
        <row r="3228">
          <cell r="P3228" t="str">
            <v>应付</v>
          </cell>
          <cell r="Q3228" t="str">
            <v>元</v>
          </cell>
        </row>
        <row r="3229">
          <cell r="P3229" t="str">
            <v>应付</v>
          </cell>
          <cell r="Q3229" t="str">
            <v>元</v>
          </cell>
        </row>
        <row r="3230">
          <cell r="P3230" t="str">
            <v>应付</v>
          </cell>
          <cell r="Q3230" t="str">
            <v>元</v>
          </cell>
        </row>
        <row r="3231">
          <cell r="P3231" t="str">
            <v>应付</v>
          </cell>
          <cell r="Q3231" t="str">
            <v>元</v>
          </cell>
        </row>
        <row r="3232">
          <cell r="P3232" t="str">
            <v>应付</v>
          </cell>
          <cell r="Q3232" t="str">
            <v>元</v>
          </cell>
        </row>
        <row r="3233">
          <cell r="P3233" t="str">
            <v>应付</v>
          </cell>
          <cell r="Q3233" t="str">
            <v>元</v>
          </cell>
        </row>
        <row r="3234">
          <cell r="P3234" t="str">
            <v>应付</v>
          </cell>
          <cell r="Q3234" t="str">
            <v>元</v>
          </cell>
        </row>
        <row r="3235">
          <cell r="P3235" t="str">
            <v>应付</v>
          </cell>
          <cell r="Q3235" t="str">
            <v>元</v>
          </cell>
        </row>
        <row r="3236">
          <cell r="P3236" t="str">
            <v>应付</v>
          </cell>
          <cell r="Q3236" t="str">
            <v>元</v>
          </cell>
        </row>
        <row r="3237">
          <cell r="P3237" t="str">
            <v>应付</v>
          </cell>
          <cell r="Q3237" t="str">
            <v>元</v>
          </cell>
        </row>
        <row r="3238">
          <cell r="P3238" t="str">
            <v>应付</v>
          </cell>
          <cell r="Q3238" t="str">
            <v>元</v>
          </cell>
        </row>
        <row r="3239">
          <cell r="P3239" t="str">
            <v>应付</v>
          </cell>
          <cell r="Q3239" t="str">
            <v>元</v>
          </cell>
        </row>
        <row r="3240">
          <cell r="P3240" t="str">
            <v>应付</v>
          </cell>
          <cell r="Q3240" t="str">
            <v>元</v>
          </cell>
        </row>
        <row r="3241">
          <cell r="P3241" t="str">
            <v>应付</v>
          </cell>
          <cell r="Q3241" t="str">
            <v>元</v>
          </cell>
        </row>
        <row r="3242">
          <cell r="P3242" t="str">
            <v>应付</v>
          </cell>
          <cell r="Q3242" t="str">
            <v>元</v>
          </cell>
        </row>
        <row r="3243">
          <cell r="P3243" t="str">
            <v>应付</v>
          </cell>
          <cell r="Q3243" t="str">
            <v>元</v>
          </cell>
        </row>
        <row r="3244">
          <cell r="P3244" t="str">
            <v>应付</v>
          </cell>
          <cell r="Q3244" t="str">
            <v>元</v>
          </cell>
        </row>
        <row r="3245">
          <cell r="P3245" t="str">
            <v>应付</v>
          </cell>
          <cell r="Q3245" t="str">
            <v>元</v>
          </cell>
        </row>
        <row r="3246">
          <cell r="P3246" t="str">
            <v>应付</v>
          </cell>
          <cell r="Q3246" t="str">
            <v>元</v>
          </cell>
        </row>
        <row r="3247">
          <cell r="P3247" t="str">
            <v>应付</v>
          </cell>
          <cell r="Q3247" t="str">
            <v>元</v>
          </cell>
        </row>
        <row r="3248">
          <cell r="P3248" t="str">
            <v>应付</v>
          </cell>
          <cell r="Q3248" t="str">
            <v>元</v>
          </cell>
        </row>
        <row r="3249">
          <cell r="P3249" t="str">
            <v>应付</v>
          </cell>
          <cell r="Q3249" t="str">
            <v>元</v>
          </cell>
        </row>
        <row r="3250">
          <cell r="P3250" t="str">
            <v>应付</v>
          </cell>
          <cell r="Q3250" t="str">
            <v>元</v>
          </cell>
        </row>
        <row r="3251">
          <cell r="P3251" t="str">
            <v>应付</v>
          </cell>
          <cell r="Q3251" t="str">
            <v>元</v>
          </cell>
        </row>
        <row r="3252">
          <cell r="P3252" t="str">
            <v>应付</v>
          </cell>
          <cell r="Q3252" t="str">
            <v>元</v>
          </cell>
        </row>
        <row r="3253">
          <cell r="P3253" t="str">
            <v>应付</v>
          </cell>
          <cell r="Q3253" t="str">
            <v>元</v>
          </cell>
        </row>
        <row r="3254">
          <cell r="P3254" t="str">
            <v>应付</v>
          </cell>
          <cell r="Q3254" t="str">
            <v>元</v>
          </cell>
        </row>
        <row r="3255">
          <cell r="P3255" t="str">
            <v>应付</v>
          </cell>
          <cell r="Q3255" t="str">
            <v>元</v>
          </cell>
        </row>
        <row r="3256">
          <cell r="P3256" t="str">
            <v>应付</v>
          </cell>
          <cell r="Q3256" t="str">
            <v>元</v>
          </cell>
        </row>
        <row r="3257">
          <cell r="P3257" t="str">
            <v>应付</v>
          </cell>
          <cell r="Q3257" t="str">
            <v>元</v>
          </cell>
        </row>
        <row r="3258">
          <cell r="P3258" t="str">
            <v>应付</v>
          </cell>
          <cell r="Q3258" t="str">
            <v>元</v>
          </cell>
        </row>
        <row r="3259">
          <cell r="P3259" t="str">
            <v>应付</v>
          </cell>
          <cell r="Q3259" t="str">
            <v>元</v>
          </cell>
        </row>
        <row r="3260">
          <cell r="P3260" t="str">
            <v>应付</v>
          </cell>
          <cell r="Q3260" t="str">
            <v>元</v>
          </cell>
        </row>
        <row r="3261">
          <cell r="P3261" t="str">
            <v>应付</v>
          </cell>
          <cell r="Q3261" t="str">
            <v>元</v>
          </cell>
        </row>
        <row r="3262">
          <cell r="P3262" t="str">
            <v>应付</v>
          </cell>
          <cell r="Q3262" t="str">
            <v>元</v>
          </cell>
        </row>
        <row r="3263">
          <cell r="P3263" t="str">
            <v>应付</v>
          </cell>
          <cell r="Q3263" t="str">
            <v>元</v>
          </cell>
        </row>
        <row r="3264">
          <cell r="P3264" t="str">
            <v>应付</v>
          </cell>
          <cell r="Q3264" t="str">
            <v>元</v>
          </cell>
        </row>
        <row r="3265">
          <cell r="P3265" t="str">
            <v>应付</v>
          </cell>
          <cell r="Q3265" t="str">
            <v>元</v>
          </cell>
        </row>
        <row r="3266">
          <cell r="P3266" t="str">
            <v>应付</v>
          </cell>
          <cell r="Q3266" t="str">
            <v>元</v>
          </cell>
        </row>
        <row r="3267">
          <cell r="P3267" t="str">
            <v>应付</v>
          </cell>
          <cell r="Q3267" t="str">
            <v>元</v>
          </cell>
        </row>
        <row r="3268">
          <cell r="P3268" t="str">
            <v>应付</v>
          </cell>
          <cell r="Q3268" t="str">
            <v>元</v>
          </cell>
        </row>
        <row r="3269">
          <cell r="P3269" t="str">
            <v>应付</v>
          </cell>
          <cell r="Q3269" t="str">
            <v>元</v>
          </cell>
        </row>
        <row r="3270">
          <cell r="P3270" t="str">
            <v>应付</v>
          </cell>
          <cell r="Q3270" t="str">
            <v>元</v>
          </cell>
        </row>
        <row r="3271">
          <cell r="P3271" t="str">
            <v>应付</v>
          </cell>
          <cell r="Q3271" t="str">
            <v>元</v>
          </cell>
        </row>
        <row r="3272">
          <cell r="P3272" t="str">
            <v>应付</v>
          </cell>
          <cell r="Q3272" t="str">
            <v>元</v>
          </cell>
        </row>
        <row r="3273">
          <cell r="P3273" t="str">
            <v>应付</v>
          </cell>
          <cell r="Q3273" t="str">
            <v>元</v>
          </cell>
        </row>
        <row r="3274">
          <cell r="P3274" t="str">
            <v>应付</v>
          </cell>
          <cell r="Q3274" t="str">
            <v>元</v>
          </cell>
        </row>
        <row r="3275">
          <cell r="P3275" t="str">
            <v>应付</v>
          </cell>
          <cell r="Q3275" t="str">
            <v>元</v>
          </cell>
        </row>
        <row r="3276">
          <cell r="P3276" t="str">
            <v>应付</v>
          </cell>
          <cell r="Q3276" t="str">
            <v>元</v>
          </cell>
        </row>
        <row r="3277">
          <cell r="P3277" t="str">
            <v>应付</v>
          </cell>
          <cell r="Q3277" t="str">
            <v>元</v>
          </cell>
        </row>
        <row r="3278">
          <cell r="P3278" t="str">
            <v>应付</v>
          </cell>
          <cell r="Q3278" t="str">
            <v>元</v>
          </cell>
        </row>
        <row r="3279">
          <cell r="P3279" t="str">
            <v>应付</v>
          </cell>
          <cell r="Q3279" t="str">
            <v>元</v>
          </cell>
        </row>
        <row r="3280">
          <cell r="P3280" t="str">
            <v>应付</v>
          </cell>
          <cell r="Q3280" t="str">
            <v>元</v>
          </cell>
        </row>
        <row r="3281">
          <cell r="P3281" t="str">
            <v>应付</v>
          </cell>
          <cell r="Q3281" t="str">
            <v>元</v>
          </cell>
        </row>
        <row r="3282">
          <cell r="P3282" t="str">
            <v>应付</v>
          </cell>
          <cell r="Q3282" t="str">
            <v>元</v>
          </cell>
        </row>
        <row r="3283">
          <cell r="P3283" t="str">
            <v>应付</v>
          </cell>
          <cell r="Q3283" t="str">
            <v>元</v>
          </cell>
        </row>
        <row r="3284">
          <cell r="P3284" t="str">
            <v>应付</v>
          </cell>
          <cell r="Q3284" t="str">
            <v>元</v>
          </cell>
        </row>
        <row r="3285">
          <cell r="P3285" t="str">
            <v>应付</v>
          </cell>
          <cell r="Q3285" t="str">
            <v>元</v>
          </cell>
        </row>
        <row r="3286">
          <cell r="P3286" t="str">
            <v>应付</v>
          </cell>
          <cell r="Q3286" t="str">
            <v>元</v>
          </cell>
        </row>
        <row r="3287">
          <cell r="P3287" t="str">
            <v>应付</v>
          </cell>
          <cell r="Q3287" t="str">
            <v>元</v>
          </cell>
        </row>
        <row r="3288">
          <cell r="P3288" t="str">
            <v>应付</v>
          </cell>
          <cell r="Q3288" t="str">
            <v>元</v>
          </cell>
        </row>
        <row r="3289">
          <cell r="P3289" t="str">
            <v>应付</v>
          </cell>
          <cell r="Q3289" t="str">
            <v>元</v>
          </cell>
        </row>
        <row r="3290">
          <cell r="P3290" t="str">
            <v>应付</v>
          </cell>
          <cell r="Q3290" t="str">
            <v>元</v>
          </cell>
        </row>
        <row r="3291">
          <cell r="P3291" t="str">
            <v>应付</v>
          </cell>
          <cell r="Q3291" t="str">
            <v>元</v>
          </cell>
        </row>
        <row r="3292">
          <cell r="P3292" t="str">
            <v>应付</v>
          </cell>
          <cell r="Q3292" t="str">
            <v>元</v>
          </cell>
        </row>
        <row r="3293">
          <cell r="P3293" t="str">
            <v>应付</v>
          </cell>
          <cell r="Q3293" t="str">
            <v>元</v>
          </cell>
        </row>
        <row r="3294">
          <cell r="P3294" t="str">
            <v>应付</v>
          </cell>
          <cell r="Q3294" t="str">
            <v>元</v>
          </cell>
        </row>
        <row r="3295">
          <cell r="P3295" t="str">
            <v>应付</v>
          </cell>
          <cell r="Q3295" t="str">
            <v>元</v>
          </cell>
        </row>
        <row r="3296">
          <cell r="P3296" t="str">
            <v>应付</v>
          </cell>
          <cell r="Q3296" t="str">
            <v>元</v>
          </cell>
        </row>
        <row r="3297">
          <cell r="P3297" t="str">
            <v>应付</v>
          </cell>
          <cell r="Q3297" t="str">
            <v>元</v>
          </cell>
        </row>
        <row r="3298">
          <cell r="P3298" t="str">
            <v>应付</v>
          </cell>
          <cell r="Q3298" t="str">
            <v>元</v>
          </cell>
        </row>
        <row r="3299">
          <cell r="P3299" t="str">
            <v>应付</v>
          </cell>
          <cell r="Q3299" t="str">
            <v>元</v>
          </cell>
        </row>
        <row r="3300">
          <cell r="P3300" t="str">
            <v>应付</v>
          </cell>
          <cell r="Q3300" t="str">
            <v>元</v>
          </cell>
        </row>
        <row r="3301">
          <cell r="P3301" t="str">
            <v>应付</v>
          </cell>
          <cell r="Q3301" t="str">
            <v>元</v>
          </cell>
        </row>
        <row r="3302">
          <cell r="P3302" t="str">
            <v>应付</v>
          </cell>
          <cell r="Q3302" t="str">
            <v>元</v>
          </cell>
        </row>
        <row r="3303">
          <cell r="P3303" t="str">
            <v>应付</v>
          </cell>
          <cell r="Q3303" t="str">
            <v>元</v>
          </cell>
        </row>
        <row r="3304">
          <cell r="P3304" t="str">
            <v>应付</v>
          </cell>
          <cell r="Q3304" t="str">
            <v>元</v>
          </cell>
        </row>
        <row r="3305">
          <cell r="P3305" t="str">
            <v>应付</v>
          </cell>
          <cell r="Q3305" t="str">
            <v>元</v>
          </cell>
        </row>
        <row r="3306">
          <cell r="P3306" t="str">
            <v>应付</v>
          </cell>
          <cell r="Q3306" t="str">
            <v>元</v>
          </cell>
        </row>
        <row r="3307">
          <cell r="P3307" t="str">
            <v>应付</v>
          </cell>
          <cell r="Q3307" t="str">
            <v>元</v>
          </cell>
        </row>
        <row r="3308">
          <cell r="P3308" t="str">
            <v>应付</v>
          </cell>
          <cell r="Q3308" t="str">
            <v>元</v>
          </cell>
        </row>
        <row r="3309">
          <cell r="P3309" t="str">
            <v>应付</v>
          </cell>
          <cell r="Q3309" t="str">
            <v>元</v>
          </cell>
        </row>
        <row r="3310">
          <cell r="P3310" t="str">
            <v>应付</v>
          </cell>
          <cell r="Q3310" t="str">
            <v>元</v>
          </cell>
        </row>
        <row r="3311">
          <cell r="P3311" t="str">
            <v>应付</v>
          </cell>
          <cell r="Q3311" t="str">
            <v>元</v>
          </cell>
        </row>
        <row r="3312">
          <cell r="P3312" t="str">
            <v>应付</v>
          </cell>
          <cell r="Q3312" t="str">
            <v>元</v>
          </cell>
        </row>
        <row r="3313">
          <cell r="P3313" t="str">
            <v>应付</v>
          </cell>
          <cell r="Q3313" t="str">
            <v>元</v>
          </cell>
        </row>
        <row r="3314">
          <cell r="P3314" t="str">
            <v>应付</v>
          </cell>
          <cell r="Q3314" t="str">
            <v>元</v>
          </cell>
        </row>
        <row r="3315">
          <cell r="P3315" t="str">
            <v>应付</v>
          </cell>
          <cell r="Q3315" t="str">
            <v>元</v>
          </cell>
        </row>
        <row r="3316">
          <cell r="P3316" t="str">
            <v>应付</v>
          </cell>
          <cell r="Q3316" t="str">
            <v>元</v>
          </cell>
        </row>
        <row r="3317">
          <cell r="P3317" t="str">
            <v>应付</v>
          </cell>
          <cell r="Q3317" t="str">
            <v>元</v>
          </cell>
        </row>
        <row r="3318">
          <cell r="P3318" t="str">
            <v>应付</v>
          </cell>
          <cell r="Q3318" t="str">
            <v>元</v>
          </cell>
        </row>
        <row r="3319">
          <cell r="P3319" t="str">
            <v>应付</v>
          </cell>
          <cell r="Q3319" t="str">
            <v>元</v>
          </cell>
        </row>
        <row r="3320">
          <cell r="P3320" t="str">
            <v>应付</v>
          </cell>
          <cell r="Q3320" t="str">
            <v>元</v>
          </cell>
        </row>
        <row r="3321">
          <cell r="P3321" t="str">
            <v>应付</v>
          </cell>
          <cell r="Q3321" t="str">
            <v>元</v>
          </cell>
        </row>
        <row r="3322">
          <cell r="P3322" t="str">
            <v>应付</v>
          </cell>
          <cell r="Q3322" t="str">
            <v>元</v>
          </cell>
        </row>
        <row r="3323">
          <cell r="P3323" t="str">
            <v>应付</v>
          </cell>
          <cell r="Q3323" t="str">
            <v>元</v>
          </cell>
        </row>
        <row r="3324">
          <cell r="P3324" t="str">
            <v>应付</v>
          </cell>
          <cell r="Q3324" t="str">
            <v>元</v>
          </cell>
        </row>
        <row r="3325">
          <cell r="P3325" t="str">
            <v>应付</v>
          </cell>
          <cell r="Q3325" t="str">
            <v>元</v>
          </cell>
        </row>
        <row r="3326">
          <cell r="P3326" t="str">
            <v>应付</v>
          </cell>
          <cell r="Q3326" t="str">
            <v>元</v>
          </cell>
        </row>
        <row r="3327">
          <cell r="P3327" t="str">
            <v>应付</v>
          </cell>
          <cell r="Q3327" t="str">
            <v>元</v>
          </cell>
        </row>
        <row r="3328">
          <cell r="P3328" t="str">
            <v>应付</v>
          </cell>
          <cell r="Q3328" t="str">
            <v>元</v>
          </cell>
        </row>
        <row r="3329">
          <cell r="P3329" t="str">
            <v>应付</v>
          </cell>
          <cell r="Q3329" t="str">
            <v>元</v>
          </cell>
        </row>
        <row r="3330">
          <cell r="P3330" t="str">
            <v>应付</v>
          </cell>
          <cell r="Q3330" t="str">
            <v>元</v>
          </cell>
        </row>
        <row r="3331">
          <cell r="P3331" t="str">
            <v>应付</v>
          </cell>
          <cell r="Q3331" t="str">
            <v>元</v>
          </cell>
        </row>
        <row r="3332">
          <cell r="P3332" t="str">
            <v>应付</v>
          </cell>
          <cell r="Q3332" t="str">
            <v>元</v>
          </cell>
        </row>
        <row r="3333">
          <cell r="P3333" t="str">
            <v>应付</v>
          </cell>
          <cell r="Q3333" t="str">
            <v>元</v>
          </cell>
        </row>
        <row r="3334">
          <cell r="P3334" t="str">
            <v>应付</v>
          </cell>
          <cell r="Q3334" t="str">
            <v>元</v>
          </cell>
        </row>
        <row r="3335">
          <cell r="P3335" t="str">
            <v>应付</v>
          </cell>
          <cell r="Q3335" t="str">
            <v>元</v>
          </cell>
        </row>
        <row r="3336">
          <cell r="P3336" t="str">
            <v>应付</v>
          </cell>
          <cell r="Q3336" t="str">
            <v>元</v>
          </cell>
        </row>
        <row r="3337">
          <cell r="P3337" t="str">
            <v>应付</v>
          </cell>
          <cell r="Q3337" t="str">
            <v>元</v>
          </cell>
        </row>
        <row r="3338">
          <cell r="P3338" t="str">
            <v>应付</v>
          </cell>
          <cell r="Q3338" t="str">
            <v>元</v>
          </cell>
        </row>
        <row r="3339">
          <cell r="P3339" t="str">
            <v>应付</v>
          </cell>
          <cell r="Q3339" t="str">
            <v>元</v>
          </cell>
        </row>
        <row r="3340">
          <cell r="P3340" t="str">
            <v>应付</v>
          </cell>
          <cell r="Q3340" t="str">
            <v>元</v>
          </cell>
        </row>
        <row r="3341">
          <cell r="P3341" t="str">
            <v>应付</v>
          </cell>
          <cell r="Q3341" t="str">
            <v>元</v>
          </cell>
        </row>
        <row r="3342">
          <cell r="P3342" t="str">
            <v>应付</v>
          </cell>
          <cell r="Q3342" t="str">
            <v>元</v>
          </cell>
        </row>
        <row r="3343">
          <cell r="P3343" t="str">
            <v>应付</v>
          </cell>
          <cell r="Q3343" t="str">
            <v>元</v>
          </cell>
        </row>
        <row r="3344">
          <cell r="P3344" t="str">
            <v>应付</v>
          </cell>
          <cell r="Q3344" t="str">
            <v>元</v>
          </cell>
        </row>
        <row r="3345">
          <cell r="P3345" t="str">
            <v>应付</v>
          </cell>
          <cell r="Q3345" t="str">
            <v>元</v>
          </cell>
        </row>
        <row r="3346">
          <cell r="P3346" t="str">
            <v>应付</v>
          </cell>
          <cell r="Q3346" t="str">
            <v>元</v>
          </cell>
        </row>
        <row r="3347">
          <cell r="P3347" t="str">
            <v>应付</v>
          </cell>
          <cell r="Q3347" t="str">
            <v>元</v>
          </cell>
        </row>
        <row r="3348">
          <cell r="P3348" t="str">
            <v>应付</v>
          </cell>
          <cell r="Q3348" t="str">
            <v>元</v>
          </cell>
        </row>
        <row r="3349">
          <cell r="P3349" t="str">
            <v>应付</v>
          </cell>
          <cell r="Q3349" t="str">
            <v>元</v>
          </cell>
        </row>
        <row r="3350">
          <cell r="P3350" t="str">
            <v>应付</v>
          </cell>
          <cell r="Q3350" t="str">
            <v>元</v>
          </cell>
        </row>
        <row r="3351">
          <cell r="P3351" t="str">
            <v>应付</v>
          </cell>
          <cell r="Q3351" t="str">
            <v>元</v>
          </cell>
        </row>
        <row r="3352">
          <cell r="P3352" t="str">
            <v>应付</v>
          </cell>
          <cell r="Q3352" t="str">
            <v>元</v>
          </cell>
        </row>
        <row r="3353">
          <cell r="P3353" t="str">
            <v>应付</v>
          </cell>
          <cell r="Q3353" t="str">
            <v>元</v>
          </cell>
        </row>
        <row r="3354">
          <cell r="P3354" t="str">
            <v>应付</v>
          </cell>
          <cell r="Q3354" t="str">
            <v>元</v>
          </cell>
        </row>
        <row r="3355">
          <cell r="P3355" t="str">
            <v>应付</v>
          </cell>
          <cell r="Q3355" t="str">
            <v>元</v>
          </cell>
        </row>
        <row r="3356">
          <cell r="P3356" t="str">
            <v>应付</v>
          </cell>
          <cell r="Q3356" t="str">
            <v>元</v>
          </cell>
        </row>
        <row r="3357">
          <cell r="P3357" t="str">
            <v>应付</v>
          </cell>
          <cell r="Q3357" t="str">
            <v>元</v>
          </cell>
        </row>
        <row r="3358">
          <cell r="P3358" t="str">
            <v>应付</v>
          </cell>
          <cell r="Q3358" t="str">
            <v>元</v>
          </cell>
        </row>
        <row r="3359">
          <cell r="P3359" t="str">
            <v>应付</v>
          </cell>
          <cell r="Q3359" t="str">
            <v>元</v>
          </cell>
        </row>
        <row r="3360">
          <cell r="P3360" t="str">
            <v>应付</v>
          </cell>
          <cell r="Q3360" t="str">
            <v>元</v>
          </cell>
        </row>
        <row r="3361">
          <cell r="P3361" t="str">
            <v>应付</v>
          </cell>
          <cell r="Q3361" t="str">
            <v>元</v>
          </cell>
        </row>
        <row r="3362">
          <cell r="P3362" t="str">
            <v>应付</v>
          </cell>
          <cell r="Q3362" t="str">
            <v>元</v>
          </cell>
        </row>
        <row r="3363">
          <cell r="P3363" t="str">
            <v>应付</v>
          </cell>
          <cell r="Q3363" t="str">
            <v>元</v>
          </cell>
        </row>
        <row r="3364">
          <cell r="P3364" t="str">
            <v>应付</v>
          </cell>
          <cell r="Q3364" t="str">
            <v>元</v>
          </cell>
        </row>
        <row r="3365">
          <cell r="P3365" t="str">
            <v>应付</v>
          </cell>
          <cell r="Q3365" t="str">
            <v>元</v>
          </cell>
        </row>
        <row r="3366">
          <cell r="P3366" t="str">
            <v>应付</v>
          </cell>
          <cell r="Q3366" t="str">
            <v>元</v>
          </cell>
        </row>
        <row r="3367">
          <cell r="P3367" t="str">
            <v>应付</v>
          </cell>
          <cell r="Q3367" t="str">
            <v>元</v>
          </cell>
        </row>
        <row r="3368">
          <cell r="P3368" t="str">
            <v>应付</v>
          </cell>
          <cell r="Q3368" t="str">
            <v>元</v>
          </cell>
        </row>
        <row r="3369">
          <cell r="P3369" t="str">
            <v>应付</v>
          </cell>
          <cell r="Q3369" t="str">
            <v>元</v>
          </cell>
        </row>
        <row r="3370">
          <cell r="P3370" t="str">
            <v>应付</v>
          </cell>
          <cell r="Q3370" t="str">
            <v>元</v>
          </cell>
        </row>
        <row r="3371">
          <cell r="P3371" t="str">
            <v>应付</v>
          </cell>
          <cell r="Q3371" t="str">
            <v>元</v>
          </cell>
        </row>
        <row r="3372">
          <cell r="P3372" t="str">
            <v>应付</v>
          </cell>
          <cell r="Q3372" t="str">
            <v>元</v>
          </cell>
        </row>
        <row r="3373">
          <cell r="P3373" t="str">
            <v>应付</v>
          </cell>
          <cell r="Q3373" t="str">
            <v>元</v>
          </cell>
        </row>
        <row r="3374">
          <cell r="P3374" t="str">
            <v>应付</v>
          </cell>
          <cell r="Q3374" t="str">
            <v>元</v>
          </cell>
        </row>
        <row r="3375">
          <cell r="P3375" t="str">
            <v>应付</v>
          </cell>
          <cell r="Q3375" t="str">
            <v>元</v>
          </cell>
        </row>
        <row r="3376">
          <cell r="P3376" t="str">
            <v>应付</v>
          </cell>
          <cell r="Q3376" t="str">
            <v>元</v>
          </cell>
        </row>
        <row r="3377">
          <cell r="P3377" t="str">
            <v>应付</v>
          </cell>
          <cell r="Q3377" t="str">
            <v>元</v>
          </cell>
        </row>
        <row r="3378">
          <cell r="P3378" t="str">
            <v>应付</v>
          </cell>
          <cell r="Q3378" t="str">
            <v>元</v>
          </cell>
        </row>
        <row r="3379">
          <cell r="P3379" t="str">
            <v>应付</v>
          </cell>
          <cell r="Q3379" t="str">
            <v>元</v>
          </cell>
        </row>
        <row r="3380">
          <cell r="P3380" t="str">
            <v>应付</v>
          </cell>
          <cell r="Q3380" t="str">
            <v>元</v>
          </cell>
        </row>
        <row r="3381">
          <cell r="P3381" t="str">
            <v>应付</v>
          </cell>
          <cell r="Q3381" t="str">
            <v>元</v>
          </cell>
        </row>
        <row r="3382">
          <cell r="P3382" t="str">
            <v>应付</v>
          </cell>
          <cell r="Q3382" t="str">
            <v>元</v>
          </cell>
        </row>
        <row r="3383">
          <cell r="P3383" t="str">
            <v>应付</v>
          </cell>
          <cell r="Q3383" t="str">
            <v>元</v>
          </cell>
        </row>
        <row r="3384">
          <cell r="P3384" t="str">
            <v>应付</v>
          </cell>
          <cell r="Q3384" t="str">
            <v>元</v>
          </cell>
        </row>
        <row r="3385">
          <cell r="P3385" t="str">
            <v>应付</v>
          </cell>
          <cell r="Q3385" t="str">
            <v>元</v>
          </cell>
        </row>
        <row r="3386">
          <cell r="P3386" t="str">
            <v>应付</v>
          </cell>
          <cell r="Q3386" t="str">
            <v>元</v>
          </cell>
        </row>
        <row r="3387">
          <cell r="P3387" t="str">
            <v>应付</v>
          </cell>
          <cell r="Q3387" t="str">
            <v>元</v>
          </cell>
        </row>
        <row r="3388">
          <cell r="P3388" t="str">
            <v>应付</v>
          </cell>
          <cell r="Q3388" t="str">
            <v>元</v>
          </cell>
        </row>
        <row r="3389">
          <cell r="P3389" t="str">
            <v>应付</v>
          </cell>
          <cell r="Q3389" t="str">
            <v>元</v>
          </cell>
        </row>
        <row r="3390">
          <cell r="P3390" t="str">
            <v>应付</v>
          </cell>
          <cell r="Q3390" t="str">
            <v>元</v>
          </cell>
        </row>
        <row r="3391">
          <cell r="P3391" t="str">
            <v>应付</v>
          </cell>
          <cell r="Q3391" t="str">
            <v>元</v>
          </cell>
        </row>
        <row r="3392">
          <cell r="P3392" t="str">
            <v>应付</v>
          </cell>
          <cell r="Q3392" t="str">
            <v>元</v>
          </cell>
        </row>
        <row r="3393">
          <cell r="P3393" t="str">
            <v>应付</v>
          </cell>
          <cell r="Q3393" t="str">
            <v>元</v>
          </cell>
        </row>
        <row r="3394">
          <cell r="P3394" t="str">
            <v>应付</v>
          </cell>
          <cell r="Q3394" t="str">
            <v>元</v>
          </cell>
        </row>
        <row r="3395">
          <cell r="P3395" t="str">
            <v>应付</v>
          </cell>
          <cell r="Q3395" t="str">
            <v>元</v>
          </cell>
        </row>
        <row r="3396">
          <cell r="P3396" t="str">
            <v>应付</v>
          </cell>
          <cell r="Q3396" t="str">
            <v>元</v>
          </cell>
        </row>
        <row r="3397">
          <cell r="P3397" t="str">
            <v>应付</v>
          </cell>
          <cell r="Q3397" t="str">
            <v>元</v>
          </cell>
        </row>
        <row r="3398">
          <cell r="P3398" t="str">
            <v>应付</v>
          </cell>
          <cell r="Q3398" t="str">
            <v>元</v>
          </cell>
        </row>
        <row r="3399">
          <cell r="P3399" t="str">
            <v>应付</v>
          </cell>
          <cell r="Q3399" t="str">
            <v>元</v>
          </cell>
        </row>
        <row r="3400">
          <cell r="P3400" t="str">
            <v>应付</v>
          </cell>
          <cell r="Q3400" t="str">
            <v>元</v>
          </cell>
        </row>
        <row r="3401">
          <cell r="P3401" t="str">
            <v>应付</v>
          </cell>
          <cell r="Q3401" t="str">
            <v>元</v>
          </cell>
        </row>
        <row r="3402">
          <cell r="P3402" t="str">
            <v>应付</v>
          </cell>
          <cell r="Q3402" t="str">
            <v>元</v>
          </cell>
        </row>
        <row r="3403">
          <cell r="P3403" t="str">
            <v>应付</v>
          </cell>
          <cell r="Q3403" t="str">
            <v>元</v>
          </cell>
        </row>
        <row r="3404">
          <cell r="P3404" t="str">
            <v>应付</v>
          </cell>
          <cell r="Q3404" t="str">
            <v>元</v>
          </cell>
        </row>
        <row r="3405">
          <cell r="P3405" t="str">
            <v>应付</v>
          </cell>
          <cell r="Q3405" t="str">
            <v>元</v>
          </cell>
        </row>
        <row r="3406">
          <cell r="P3406" t="str">
            <v>应付</v>
          </cell>
          <cell r="Q3406" t="str">
            <v>元</v>
          </cell>
        </row>
        <row r="3407">
          <cell r="P3407" t="str">
            <v>应付</v>
          </cell>
          <cell r="Q3407" t="str">
            <v>元</v>
          </cell>
        </row>
        <row r="3408">
          <cell r="P3408" t="str">
            <v>应付</v>
          </cell>
          <cell r="Q3408" t="str">
            <v>元</v>
          </cell>
        </row>
        <row r="3409">
          <cell r="P3409" t="str">
            <v>应付</v>
          </cell>
          <cell r="Q3409" t="str">
            <v>元</v>
          </cell>
        </row>
        <row r="3410">
          <cell r="P3410" t="str">
            <v>应付</v>
          </cell>
          <cell r="Q3410" t="str">
            <v>元</v>
          </cell>
        </row>
        <row r="3411">
          <cell r="P3411" t="str">
            <v>应付</v>
          </cell>
          <cell r="Q3411" t="str">
            <v>元</v>
          </cell>
        </row>
        <row r="3412">
          <cell r="P3412" t="str">
            <v>应付</v>
          </cell>
          <cell r="Q3412" t="str">
            <v>元</v>
          </cell>
        </row>
        <row r="3413">
          <cell r="P3413" t="str">
            <v>应付</v>
          </cell>
          <cell r="Q3413" t="str">
            <v>元</v>
          </cell>
        </row>
        <row r="3414">
          <cell r="P3414" t="str">
            <v>应付</v>
          </cell>
          <cell r="Q3414" t="str">
            <v>元</v>
          </cell>
        </row>
        <row r="3415">
          <cell r="P3415" t="str">
            <v>应付</v>
          </cell>
          <cell r="Q3415" t="str">
            <v>元</v>
          </cell>
        </row>
        <row r="3416">
          <cell r="P3416" t="str">
            <v>应付</v>
          </cell>
          <cell r="Q3416" t="str">
            <v>元</v>
          </cell>
        </row>
        <row r="3417">
          <cell r="P3417" t="str">
            <v>应付</v>
          </cell>
          <cell r="Q3417" t="str">
            <v>元</v>
          </cell>
        </row>
        <row r="3418">
          <cell r="P3418" t="str">
            <v>应付</v>
          </cell>
          <cell r="Q3418" t="str">
            <v>元</v>
          </cell>
        </row>
        <row r="3419">
          <cell r="P3419" t="str">
            <v>应付</v>
          </cell>
          <cell r="Q3419" t="str">
            <v>元</v>
          </cell>
        </row>
        <row r="3420">
          <cell r="P3420" t="str">
            <v>应付</v>
          </cell>
          <cell r="Q3420" t="str">
            <v>元</v>
          </cell>
        </row>
        <row r="3421">
          <cell r="P3421" t="str">
            <v>应付</v>
          </cell>
          <cell r="Q3421" t="str">
            <v>元</v>
          </cell>
        </row>
        <row r="3422">
          <cell r="P3422" t="str">
            <v>应付</v>
          </cell>
          <cell r="Q3422" t="str">
            <v>元</v>
          </cell>
        </row>
        <row r="3423">
          <cell r="P3423" t="str">
            <v>应付</v>
          </cell>
          <cell r="Q3423" t="str">
            <v>元</v>
          </cell>
        </row>
        <row r="3424">
          <cell r="P3424" t="str">
            <v>应付</v>
          </cell>
          <cell r="Q3424" t="str">
            <v>元</v>
          </cell>
        </row>
        <row r="3425">
          <cell r="P3425" t="str">
            <v>应付</v>
          </cell>
          <cell r="Q3425" t="str">
            <v>元</v>
          </cell>
        </row>
        <row r="3426">
          <cell r="P3426" t="str">
            <v>应付</v>
          </cell>
          <cell r="Q3426" t="str">
            <v>元</v>
          </cell>
        </row>
        <row r="3427">
          <cell r="P3427" t="str">
            <v>应付</v>
          </cell>
          <cell r="Q3427" t="str">
            <v>元</v>
          </cell>
        </row>
        <row r="3428">
          <cell r="P3428" t="str">
            <v>应付</v>
          </cell>
          <cell r="Q3428" t="str">
            <v>元</v>
          </cell>
        </row>
        <row r="3429">
          <cell r="P3429" t="str">
            <v>应付</v>
          </cell>
          <cell r="Q3429" t="str">
            <v>元</v>
          </cell>
        </row>
        <row r="3430">
          <cell r="P3430" t="str">
            <v>应付</v>
          </cell>
          <cell r="Q3430" t="str">
            <v>元</v>
          </cell>
        </row>
        <row r="3431">
          <cell r="P3431" t="str">
            <v>应付</v>
          </cell>
          <cell r="Q3431" t="str">
            <v>元</v>
          </cell>
        </row>
        <row r="3432">
          <cell r="P3432" t="str">
            <v>应付</v>
          </cell>
          <cell r="Q3432" t="str">
            <v>元</v>
          </cell>
        </row>
        <row r="3433">
          <cell r="P3433" t="str">
            <v>应付</v>
          </cell>
          <cell r="Q3433" t="str">
            <v>元</v>
          </cell>
        </row>
        <row r="3434">
          <cell r="P3434" t="str">
            <v>应付</v>
          </cell>
          <cell r="Q3434" t="str">
            <v>元</v>
          </cell>
        </row>
        <row r="3435">
          <cell r="P3435" t="str">
            <v>应付</v>
          </cell>
          <cell r="Q3435" t="str">
            <v>元</v>
          </cell>
        </row>
        <row r="3436">
          <cell r="P3436" t="str">
            <v>应付</v>
          </cell>
          <cell r="Q3436" t="str">
            <v>元</v>
          </cell>
        </row>
        <row r="3437">
          <cell r="P3437" t="str">
            <v>应付</v>
          </cell>
          <cell r="Q3437" t="str">
            <v>元</v>
          </cell>
        </row>
        <row r="3438">
          <cell r="P3438" t="str">
            <v>应付</v>
          </cell>
          <cell r="Q3438" t="str">
            <v>元</v>
          </cell>
        </row>
        <row r="3439">
          <cell r="P3439" t="str">
            <v>应付</v>
          </cell>
          <cell r="Q3439" t="str">
            <v>元</v>
          </cell>
        </row>
        <row r="3440">
          <cell r="P3440" t="str">
            <v>应付</v>
          </cell>
          <cell r="Q3440" t="str">
            <v>元</v>
          </cell>
        </row>
        <row r="3441">
          <cell r="P3441" t="str">
            <v>应付</v>
          </cell>
          <cell r="Q3441" t="str">
            <v>元</v>
          </cell>
        </row>
        <row r="3442">
          <cell r="P3442" t="str">
            <v>应付</v>
          </cell>
          <cell r="Q3442" t="str">
            <v>元</v>
          </cell>
        </row>
        <row r="3443">
          <cell r="P3443" t="str">
            <v>应付</v>
          </cell>
          <cell r="Q3443" t="str">
            <v>元</v>
          </cell>
        </row>
        <row r="3444">
          <cell r="P3444" t="str">
            <v>应付</v>
          </cell>
          <cell r="Q3444" t="str">
            <v>元</v>
          </cell>
        </row>
        <row r="3445">
          <cell r="P3445" t="str">
            <v>应付</v>
          </cell>
          <cell r="Q3445" t="str">
            <v>元</v>
          </cell>
        </row>
        <row r="3446">
          <cell r="P3446" t="str">
            <v>应付</v>
          </cell>
          <cell r="Q3446" t="str">
            <v>元</v>
          </cell>
        </row>
        <row r="3447">
          <cell r="P3447" t="str">
            <v>应付</v>
          </cell>
          <cell r="Q3447" t="str">
            <v>元</v>
          </cell>
        </row>
        <row r="3448">
          <cell r="P3448" t="str">
            <v>应付</v>
          </cell>
          <cell r="Q3448" t="str">
            <v>元</v>
          </cell>
        </row>
        <row r="3449">
          <cell r="P3449" t="str">
            <v>应付</v>
          </cell>
          <cell r="Q3449" t="str">
            <v>元</v>
          </cell>
        </row>
        <row r="3450">
          <cell r="P3450" t="str">
            <v>应付</v>
          </cell>
          <cell r="Q3450" t="str">
            <v>元</v>
          </cell>
        </row>
        <row r="3451">
          <cell r="P3451" t="str">
            <v>应付</v>
          </cell>
          <cell r="Q3451" t="str">
            <v>元</v>
          </cell>
        </row>
        <row r="3452">
          <cell r="P3452" t="str">
            <v>应付</v>
          </cell>
          <cell r="Q3452" t="str">
            <v>元</v>
          </cell>
        </row>
        <row r="3453">
          <cell r="P3453" t="str">
            <v>应付</v>
          </cell>
          <cell r="Q3453" t="str">
            <v>元</v>
          </cell>
        </row>
        <row r="3454">
          <cell r="P3454" t="str">
            <v>应付</v>
          </cell>
          <cell r="Q3454" t="str">
            <v>元</v>
          </cell>
        </row>
        <row r="3455">
          <cell r="P3455" t="str">
            <v>应付</v>
          </cell>
          <cell r="Q3455" t="str">
            <v>元</v>
          </cell>
        </row>
        <row r="3456">
          <cell r="P3456" t="str">
            <v>应付</v>
          </cell>
          <cell r="Q3456" t="str">
            <v>元</v>
          </cell>
        </row>
        <row r="3457">
          <cell r="P3457" t="str">
            <v>应付</v>
          </cell>
          <cell r="Q3457" t="str">
            <v>元</v>
          </cell>
        </row>
        <row r="3458">
          <cell r="P3458" t="str">
            <v>应付</v>
          </cell>
          <cell r="Q3458" t="str">
            <v>元</v>
          </cell>
        </row>
        <row r="3459">
          <cell r="P3459" t="str">
            <v>应付</v>
          </cell>
          <cell r="Q3459" t="str">
            <v>元</v>
          </cell>
        </row>
        <row r="3460">
          <cell r="P3460" t="str">
            <v>应付</v>
          </cell>
          <cell r="Q3460" t="str">
            <v>元</v>
          </cell>
        </row>
        <row r="3461">
          <cell r="P3461" t="str">
            <v>应付</v>
          </cell>
          <cell r="Q3461" t="str">
            <v>元</v>
          </cell>
        </row>
        <row r="3462">
          <cell r="P3462" t="str">
            <v>应付</v>
          </cell>
          <cell r="Q3462" t="str">
            <v>元</v>
          </cell>
        </row>
        <row r="3463">
          <cell r="P3463" t="str">
            <v>应付</v>
          </cell>
          <cell r="Q3463" t="str">
            <v>元</v>
          </cell>
        </row>
        <row r="3464">
          <cell r="P3464" t="str">
            <v>应付</v>
          </cell>
          <cell r="Q3464" t="str">
            <v>元</v>
          </cell>
        </row>
        <row r="3465">
          <cell r="P3465" t="str">
            <v>应付</v>
          </cell>
          <cell r="Q3465" t="str">
            <v>元</v>
          </cell>
        </row>
        <row r="3466">
          <cell r="P3466" t="str">
            <v>应付</v>
          </cell>
          <cell r="Q3466" t="str">
            <v>元</v>
          </cell>
        </row>
        <row r="3467">
          <cell r="P3467" t="str">
            <v>应付</v>
          </cell>
          <cell r="Q3467" t="str">
            <v>元</v>
          </cell>
        </row>
        <row r="3468">
          <cell r="P3468" t="str">
            <v>应付</v>
          </cell>
          <cell r="Q3468" t="str">
            <v>元</v>
          </cell>
        </row>
        <row r="3469">
          <cell r="P3469" t="str">
            <v>应付</v>
          </cell>
          <cell r="Q3469" t="str">
            <v>元</v>
          </cell>
        </row>
        <row r="3470">
          <cell r="P3470" t="str">
            <v>应付</v>
          </cell>
          <cell r="Q3470" t="str">
            <v>元</v>
          </cell>
        </row>
        <row r="3471">
          <cell r="P3471" t="str">
            <v>应付</v>
          </cell>
          <cell r="Q3471" t="str">
            <v>元</v>
          </cell>
        </row>
        <row r="3472">
          <cell r="P3472" t="str">
            <v>应付</v>
          </cell>
          <cell r="Q3472" t="str">
            <v>元</v>
          </cell>
        </row>
        <row r="3473">
          <cell r="P3473" t="str">
            <v>应付</v>
          </cell>
          <cell r="Q3473" t="str">
            <v>元</v>
          </cell>
        </row>
        <row r="3474">
          <cell r="P3474" t="str">
            <v>应付</v>
          </cell>
          <cell r="Q3474" t="str">
            <v>元</v>
          </cell>
        </row>
        <row r="3475">
          <cell r="P3475" t="str">
            <v>应付</v>
          </cell>
          <cell r="Q3475" t="str">
            <v>元</v>
          </cell>
        </row>
        <row r="3476">
          <cell r="P3476" t="str">
            <v>应付</v>
          </cell>
          <cell r="Q3476" t="str">
            <v>元</v>
          </cell>
        </row>
        <row r="3477">
          <cell r="P3477" t="str">
            <v>应付</v>
          </cell>
          <cell r="Q3477" t="str">
            <v>元</v>
          </cell>
        </row>
        <row r="3478">
          <cell r="P3478" t="str">
            <v>应付</v>
          </cell>
          <cell r="Q3478" t="str">
            <v>元</v>
          </cell>
        </row>
        <row r="3479">
          <cell r="P3479" t="str">
            <v>应付</v>
          </cell>
          <cell r="Q3479" t="str">
            <v>元</v>
          </cell>
        </row>
        <row r="3480">
          <cell r="P3480" t="str">
            <v>应付</v>
          </cell>
          <cell r="Q3480" t="str">
            <v>元</v>
          </cell>
        </row>
        <row r="3481">
          <cell r="P3481" t="str">
            <v>应付</v>
          </cell>
          <cell r="Q3481" t="str">
            <v>元</v>
          </cell>
        </row>
        <row r="3482">
          <cell r="P3482" t="str">
            <v>应付</v>
          </cell>
          <cell r="Q3482" t="str">
            <v>元</v>
          </cell>
        </row>
        <row r="3483">
          <cell r="P3483" t="str">
            <v>应付</v>
          </cell>
          <cell r="Q3483" t="str">
            <v>元</v>
          </cell>
        </row>
        <row r="3484">
          <cell r="P3484" t="str">
            <v>应付</v>
          </cell>
          <cell r="Q3484" t="str">
            <v>元</v>
          </cell>
        </row>
        <row r="3485">
          <cell r="P3485" t="str">
            <v>应付</v>
          </cell>
          <cell r="Q3485" t="str">
            <v>元</v>
          </cell>
        </row>
        <row r="3486">
          <cell r="P3486" t="str">
            <v>应付</v>
          </cell>
          <cell r="Q3486" t="str">
            <v>元</v>
          </cell>
        </row>
        <row r="3487">
          <cell r="P3487" t="str">
            <v>应付</v>
          </cell>
          <cell r="Q3487" t="str">
            <v>元</v>
          </cell>
        </row>
        <row r="3488">
          <cell r="P3488" t="str">
            <v>应付</v>
          </cell>
          <cell r="Q3488" t="str">
            <v>元</v>
          </cell>
        </row>
        <row r="3489">
          <cell r="P3489" t="str">
            <v>应付</v>
          </cell>
          <cell r="Q3489" t="str">
            <v>元</v>
          </cell>
        </row>
        <row r="3490">
          <cell r="P3490" t="str">
            <v>应付</v>
          </cell>
          <cell r="Q3490" t="str">
            <v>元</v>
          </cell>
        </row>
        <row r="3491">
          <cell r="P3491" t="str">
            <v>应付</v>
          </cell>
          <cell r="Q3491" t="str">
            <v>元</v>
          </cell>
        </row>
        <row r="3492">
          <cell r="P3492" t="str">
            <v>应付</v>
          </cell>
          <cell r="Q3492" t="str">
            <v>元</v>
          </cell>
        </row>
        <row r="3493">
          <cell r="P3493" t="str">
            <v>应付</v>
          </cell>
          <cell r="Q3493" t="str">
            <v>元</v>
          </cell>
        </row>
        <row r="3494">
          <cell r="P3494" t="str">
            <v>应付</v>
          </cell>
          <cell r="Q3494" t="str">
            <v>元</v>
          </cell>
        </row>
        <row r="3495">
          <cell r="P3495" t="str">
            <v>应付</v>
          </cell>
          <cell r="Q3495" t="str">
            <v>元</v>
          </cell>
        </row>
        <row r="3496">
          <cell r="P3496" t="str">
            <v>应付</v>
          </cell>
          <cell r="Q3496" t="str">
            <v>元</v>
          </cell>
        </row>
        <row r="3497">
          <cell r="P3497" t="str">
            <v>应付</v>
          </cell>
          <cell r="Q3497" t="str">
            <v>元</v>
          </cell>
        </row>
        <row r="3498">
          <cell r="P3498" t="str">
            <v>应付</v>
          </cell>
          <cell r="Q3498" t="str">
            <v>元</v>
          </cell>
        </row>
        <row r="3499">
          <cell r="P3499" t="str">
            <v>应付</v>
          </cell>
          <cell r="Q3499" t="str">
            <v>元</v>
          </cell>
        </row>
        <row r="3500">
          <cell r="P3500" t="str">
            <v>应付</v>
          </cell>
          <cell r="Q3500" t="str">
            <v>元</v>
          </cell>
        </row>
        <row r="3501">
          <cell r="P3501" t="str">
            <v>应付</v>
          </cell>
          <cell r="Q3501" t="str">
            <v>元</v>
          </cell>
        </row>
        <row r="3502">
          <cell r="P3502" t="str">
            <v>应付</v>
          </cell>
          <cell r="Q3502" t="str">
            <v>元</v>
          </cell>
        </row>
        <row r="3503">
          <cell r="P3503" t="str">
            <v>应付</v>
          </cell>
          <cell r="Q3503" t="str">
            <v>元</v>
          </cell>
        </row>
        <row r="3504">
          <cell r="P3504" t="str">
            <v>应付</v>
          </cell>
          <cell r="Q3504" t="str">
            <v>元</v>
          </cell>
        </row>
        <row r="3505">
          <cell r="P3505" t="str">
            <v>应付</v>
          </cell>
          <cell r="Q3505" t="str">
            <v>元</v>
          </cell>
        </row>
        <row r="3506">
          <cell r="P3506" t="str">
            <v>应付</v>
          </cell>
          <cell r="Q3506" t="str">
            <v>元</v>
          </cell>
        </row>
        <row r="3507">
          <cell r="P3507" t="str">
            <v>应付</v>
          </cell>
          <cell r="Q3507" t="str">
            <v>元</v>
          </cell>
        </row>
        <row r="3508">
          <cell r="P3508" t="str">
            <v>应付</v>
          </cell>
          <cell r="Q3508" t="str">
            <v>元</v>
          </cell>
        </row>
        <row r="3509">
          <cell r="P3509" t="str">
            <v>应付</v>
          </cell>
          <cell r="Q3509" t="str">
            <v>元</v>
          </cell>
        </row>
        <row r="3510">
          <cell r="P3510" t="str">
            <v>应付</v>
          </cell>
          <cell r="Q3510" t="str">
            <v>元</v>
          </cell>
        </row>
        <row r="3511">
          <cell r="P3511" t="str">
            <v>应付</v>
          </cell>
          <cell r="Q3511" t="str">
            <v>元</v>
          </cell>
        </row>
        <row r="3512">
          <cell r="P3512" t="str">
            <v>应付</v>
          </cell>
          <cell r="Q3512" t="str">
            <v>元</v>
          </cell>
        </row>
        <row r="3513">
          <cell r="P3513" t="str">
            <v>应付</v>
          </cell>
          <cell r="Q3513" t="str">
            <v>元</v>
          </cell>
        </row>
        <row r="3514">
          <cell r="P3514" t="str">
            <v>应付</v>
          </cell>
          <cell r="Q3514" t="str">
            <v>元</v>
          </cell>
        </row>
        <row r="3515">
          <cell r="P3515" t="str">
            <v>应付</v>
          </cell>
          <cell r="Q3515" t="str">
            <v>元</v>
          </cell>
        </row>
        <row r="3516">
          <cell r="P3516" t="str">
            <v>应付</v>
          </cell>
          <cell r="Q3516" t="str">
            <v>元</v>
          </cell>
        </row>
        <row r="3517">
          <cell r="P3517" t="str">
            <v>应付</v>
          </cell>
          <cell r="Q3517" t="str">
            <v>元</v>
          </cell>
        </row>
        <row r="3518">
          <cell r="P3518" t="str">
            <v>应付</v>
          </cell>
          <cell r="Q3518" t="str">
            <v>元</v>
          </cell>
        </row>
        <row r="3519">
          <cell r="P3519" t="str">
            <v>应付</v>
          </cell>
          <cell r="Q3519" t="str">
            <v>元</v>
          </cell>
        </row>
        <row r="3520">
          <cell r="P3520" t="str">
            <v>应付</v>
          </cell>
          <cell r="Q3520" t="str">
            <v>元</v>
          </cell>
        </row>
        <row r="3521">
          <cell r="P3521" t="str">
            <v>应付</v>
          </cell>
          <cell r="Q3521" t="str">
            <v>元</v>
          </cell>
        </row>
        <row r="3522">
          <cell r="P3522" t="str">
            <v>应付</v>
          </cell>
          <cell r="Q3522" t="str">
            <v>元</v>
          </cell>
        </row>
        <row r="3523">
          <cell r="P3523" t="str">
            <v>应付</v>
          </cell>
          <cell r="Q3523" t="str">
            <v>元</v>
          </cell>
        </row>
        <row r="3524">
          <cell r="P3524" t="str">
            <v>应付</v>
          </cell>
          <cell r="Q3524" t="str">
            <v>元</v>
          </cell>
        </row>
        <row r="3525">
          <cell r="P3525" t="str">
            <v>应付</v>
          </cell>
          <cell r="Q3525" t="str">
            <v>元</v>
          </cell>
        </row>
        <row r="3526">
          <cell r="P3526" t="str">
            <v>应付</v>
          </cell>
          <cell r="Q3526" t="str">
            <v>元</v>
          </cell>
        </row>
        <row r="3527">
          <cell r="P3527" t="str">
            <v>应付</v>
          </cell>
          <cell r="Q3527" t="str">
            <v>元</v>
          </cell>
        </row>
        <row r="3528">
          <cell r="P3528" t="str">
            <v>应付</v>
          </cell>
          <cell r="Q3528" t="str">
            <v>元</v>
          </cell>
        </row>
        <row r="3529">
          <cell r="P3529" t="str">
            <v>应付</v>
          </cell>
          <cell r="Q3529" t="str">
            <v>元</v>
          </cell>
        </row>
        <row r="3530">
          <cell r="P3530" t="str">
            <v>应付</v>
          </cell>
          <cell r="Q3530" t="str">
            <v>元</v>
          </cell>
        </row>
        <row r="3531">
          <cell r="P3531" t="str">
            <v>应付</v>
          </cell>
          <cell r="Q3531" t="str">
            <v>元</v>
          </cell>
        </row>
        <row r="3532">
          <cell r="P3532" t="str">
            <v>应付</v>
          </cell>
          <cell r="Q3532" t="str">
            <v>元</v>
          </cell>
        </row>
        <row r="3533">
          <cell r="P3533" t="str">
            <v>应付</v>
          </cell>
          <cell r="Q3533" t="str">
            <v>元</v>
          </cell>
        </row>
        <row r="3534">
          <cell r="P3534" t="str">
            <v>应付</v>
          </cell>
          <cell r="Q3534" t="str">
            <v>元</v>
          </cell>
        </row>
        <row r="3535">
          <cell r="P3535" t="str">
            <v>应付</v>
          </cell>
          <cell r="Q3535" t="str">
            <v>元</v>
          </cell>
        </row>
        <row r="3536">
          <cell r="P3536" t="str">
            <v>应付</v>
          </cell>
          <cell r="Q3536" t="str">
            <v>元</v>
          </cell>
        </row>
        <row r="3537">
          <cell r="P3537" t="str">
            <v>应付</v>
          </cell>
          <cell r="Q3537" t="str">
            <v>元</v>
          </cell>
        </row>
        <row r="3538">
          <cell r="P3538" t="str">
            <v>应付</v>
          </cell>
          <cell r="Q3538" t="str">
            <v>元</v>
          </cell>
        </row>
        <row r="3539">
          <cell r="P3539" t="str">
            <v>应付</v>
          </cell>
          <cell r="Q3539" t="str">
            <v>元</v>
          </cell>
        </row>
        <row r="3540">
          <cell r="P3540" t="str">
            <v>应付</v>
          </cell>
          <cell r="Q3540" t="str">
            <v>元</v>
          </cell>
        </row>
        <row r="3541">
          <cell r="P3541" t="str">
            <v>应付</v>
          </cell>
          <cell r="Q3541" t="str">
            <v>元</v>
          </cell>
        </row>
        <row r="3542">
          <cell r="P3542" t="str">
            <v>应付</v>
          </cell>
          <cell r="Q3542" t="str">
            <v>元</v>
          </cell>
        </row>
        <row r="3543">
          <cell r="P3543" t="str">
            <v>应付</v>
          </cell>
          <cell r="Q3543" t="str">
            <v>元</v>
          </cell>
        </row>
        <row r="3544">
          <cell r="P3544" t="str">
            <v>应付</v>
          </cell>
          <cell r="Q3544" t="str">
            <v>元</v>
          </cell>
        </row>
        <row r="3545">
          <cell r="P3545" t="str">
            <v>应付</v>
          </cell>
          <cell r="Q3545" t="str">
            <v>元</v>
          </cell>
        </row>
        <row r="3546">
          <cell r="P3546" t="str">
            <v>应付</v>
          </cell>
          <cell r="Q3546" t="str">
            <v>元</v>
          </cell>
        </row>
        <row r="3547">
          <cell r="P3547" t="str">
            <v>应付</v>
          </cell>
          <cell r="Q3547" t="str">
            <v>元</v>
          </cell>
        </row>
        <row r="3548">
          <cell r="P3548" t="str">
            <v>应付</v>
          </cell>
          <cell r="Q3548" t="str">
            <v>元</v>
          </cell>
        </row>
        <row r="3549">
          <cell r="P3549" t="str">
            <v>应付</v>
          </cell>
          <cell r="Q3549" t="str">
            <v>元</v>
          </cell>
        </row>
        <row r="3550">
          <cell r="P3550" t="str">
            <v>应付</v>
          </cell>
          <cell r="Q3550" t="str">
            <v>元</v>
          </cell>
        </row>
        <row r="3551">
          <cell r="P3551" t="str">
            <v>应付</v>
          </cell>
          <cell r="Q3551" t="str">
            <v>元</v>
          </cell>
        </row>
        <row r="3552">
          <cell r="P3552" t="str">
            <v>应付</v>
          </cell>
          <cell r="Q3552" t="str">
            <v>元</v>
          </cell>
        </row>
        <row r="3553">
          <cell r="P3553" t="str">
            <v>应付</v>
          </cell>
          <cell r="Q3553" t="str">
            <v>元</v>
          </cell>
        </row>
        <row r="3554">
          <cell r="P3554" t="str">
            <v>应付</v>
          </cell>
          <cell r="Q3554" t="str">
            <v>元</v>
          </cell>
        </row>
        <row r="3555">
          <cell r="P3555" t="str">
            <v>应付</v>
          </cell>
          <cell r="Q3555" t="str">
            <v>元</v>
          </cell>
        </row>
        <row r="3556">
          <cell r="P3556" t="str">
            <v>应付</v>
          </cell>
          <cell r="Q3556" t="str">
            <v>元</v>
          </cell>
        </row>
        <row r="3557">
          <cell r="P3557" t="str">
            <v>应付</v>
          </cell>
          <cell r="Q3557" t="str">
            <v>元</v>
          </cell>
        </row>
        <row r="3558">
          <cell r="P3558" t="str">
            <v>应付</v>
          </cell>
          <cell r="Q3558" t="str">
            <v>元</v>
          </cell>
        </row>
        <row r="3559">
          <cell r="P3559" t="str">
            <v>应付</v>
          </cell>
          <cell r="Q3559" t="str">
            <v>元</v>
          </cell>
        </row>
        <row r="3560">
          <cell r="P3560" t="str">
            <v>应付</v>
          </cell>
          <cell r="Q3560" t="str">
            <v>元</v>
          </cell>
        </row>
        <row r="3561">
          <cell r="P3561" t="str">
            <v>应付</v>
          </cell>
          <cell r="Q3561" t="str">
            <v>元</v>
          </cell>
        </row>
        <row r="3562">
          <cell r="P3562" t="str">
            <v>应付</v>
          </cell>
          <cell r="Q3562" t="str">
            <v>元</v>
          </cell>
        </row>
        <row r="3563">
          <cell r="P3563" t="str">
            <v>应付</v>
          </cell>
          <cell r="Q3563" t="str">
            <v>元</v>
          </cell>
        </row>
        <row r="3564">
          <cell r="P3564" t="str">
            <v>应付</v>
          </cell>
          <cell r="Q3564" t="str">
            <v>元</v>
          </cell>
        </row>
        <row r="3565">
          <cell r="P3565" t="str">
            <v>应付</v>
          </cell>
          <cell r="Q3565" t="str">
            <v>元</v>
          </cell>
        </row>
        <row r="3566">
          <cell r="P3566" t="str">
            <v>应付</v>
          </cell>
          <cell r="Q3566" t="str">
            <v>元</v>
          </cell>
        </row>
        <row r="3567">
          <cell r="P3567" t="str">
            <v>应付</v>
          </cell>
          <cell r="Q3567" t="str">
            <v>元</v>
          </cell>
        </row>
        <row r="3568">
          <cell r="P3568" t="str">
            <v>应付</v>
          </cell>
          <cell r="Q3568" t="str">
            <v>元</v>
          </cell>
        </row>
        <row r="3569">
          <cell r="P3569" t="str">
            <v>应付</v>
          </cell>
          <cell r="Q3569" t="str">
            <v>元</v>
          </cell>
        </row>
        <row r="3570">
          <cell r="P3570" t="str">
            <v>应付</v>
          </cell>
          <cell r="Q3570" t="str">
            <v>元</v>
          </cell>
        </row>
        <row r="3571">
          <cell r="P3571" t="str">
            <v>应付</v>
          </cell>
          <cell r="Q3571" t="str">
            <v>元</v>
          </cell>
        </row>
        <row r="3572">
          <cell r="P3572" t="str">
            <v>应付</v>
          </cell>
          <cell r="Q3572" t="str">
            <v>元</v>
          </cell>
        </row>
        <row r="3573">
          <cell r="P3573" t="str">
            <v>应付</v>
          </cell>
          <cell r="Q3573" t="str">
            <v>元</v>
          </cell>
        </row>
        <row r="3574">
          <cell r="P3574" t="str">
            <v>应付</v>
          </cell>
          <cell r="Q3574" t="str">
            <v>元</v>
          </cell>
        </row>
        <row r="3575">
          <cell r="P3575" t="str">
            <v>应付</v>
          </cell>
          <cell r="Q3575" t="str">
            <v>元</v>
          </cell>
        </row>
        <row r="3576">
          <cell r="P3576" t="str">
            <v>应付</v>
          </cell>
          <cell r="Q3576" t="str">
            <v>元</v>
          </cell>
        </row>
        <row r="3577">
          <cell r="P3577" t="str">
            <v>应付</v>
          </cell>
          <cell r="Q3577" t="str">
            <v>元</v>
          </cell>
        </row>
        <row r="3578">
          <cell r="P3578" t="str">
            <v>应付</v>
          </cell>
          <cell r="Q3578" t="str">
            <v>元</v>
          </cell>
        </row>
        <row r="3579">
          <cell r="P3579" t="str">
            <v>应付</v>
          </cell>
          <cell r="Q3579" t="str">
            <v>元</v>
          </cell>
        </row>
        <row r="3580">
          <cell r="P3580" t="str">
            <v>应付</v>
          </cell>
          <cell r="Q3580" t="str">
            <v>元</v>
          </cell>
        </row>
        <row r="3581">
          <cell r="P3581" t="str">
            <v>应付</v>
          </cell>
          <cell r="Q3581" t="str">
            <v>元</v>
          </cell>
        </row>
        <row r="3582">
          <cell r="P3582" t="str">
            <v>应付</v>
          </cell>
          <cell r="Q3582" t="str">
            <v>元</v>
          </cell>
        </row>
        <row r="3583">
          <cell r="P3583" t="str">
            <v>应付</v>
          </cell>
          <cell r="Q3583" t="str">
            <v>元</v>
          </cell>
        </row>
        <row r="3584">
          <cell r="P3584" t="str">
            <v>应付</v>
          </cell>
          <cell r="Q3584" t="str">
            <v>元</v>
          </cell>
        </row>
        <row r="3585">
          <cell r="P3585" t="str">
            <v>应付</v>
          </cell>
          <cell r="Q3585" t="str">
            <v>元</v>
          </cell>
        </row>
        <row r="3586">
          <cell r="P3586" t="str">
            <v>应付</v>
          </cell>
          <cell r="Q3586" t="str">
            <v>元</v>
          </cell>
        </row>
        <row r="3587">
          <cell r="P3587" t="str">
            <v>应付</v>
          </cell>
          <cell r="Q3587" t="str">
            <v>元</v>
          </cell>
        </row>
        <row r="3588">
          <cell r="P3588" t="str">
            <v>应付</v>
          </cell>
          <cell r="Q3588" t="str">
            <v>元</v>
          </cell>
        </row>
        <row r="3589">
          <cell r="P3589" t="str">
            <v>应付</v>
          </cell>
          <cell r="Q3589" t="str">
            <v>元</v>
          </cell>
        </row>
        <row r="3590">
          <cell r="P3590" t="str">
            <v>应付</v>
          </cell>
          <cell r="Q3590" t="str">
            <v>元</v>
          </cell>
        </row>
        <row r="3591">
          <cell r="P3591" t="str">
            <v>应付</v>
          </cell>
          <cell r="Q3591" t="str">
            <v>元</v>
          </cell>
        </row>
        <row r="3592">
          <cell r="P3592" t="str">
            <v>应付</v>
          </cell>
          <cell r="Q3592" t="str">
            <v>元</v>
          </cell>
        </row>
        <row r="3593">
          <cell r="P3593" t="str">
            <v>应付</v>
          </cell>
          <cell r="Q3593" t="str">
            <v>元</v>
          </cell>
        </row>
        <row r="3594">
          <cell r="P3594" t="str">
            <v>应付</v>
          </cell>
          <cell r="Q3594" t="str">
            <v>元</v>
          </cell>
        </row>
        <row r="3595">
          <cell r="P3595" t="str">
            <v>应付</v>
          </cell>
          <cell r="Q3595" t="str">
            <v>元</v>
          </cell>
        </row>
        <row r="3596">
          <cell r="P3596" t="str">
            <v>应付</v>
          </cell>
          <cell r="Q3596" t="str">
            <v>元</v>
          </cell>
        </row>
        <row r="3597">
          <cell r="P3597" t="str">
            <v>应付</v>
          </cell>
          <cell r="Q3597" t="str">
            <v>元</v>
          </cell>
        </row>
        <row r="3598">
          <cell r="P3598" t="str">
            <v>应付</v>
          </cell>
          <cell r="Q3598" t="str">
            <v>元</v>
          </cell>
        </row>
        <row r="3599">
          <cell r="P3599" t="str">
            <v>应付</v>
          </cell>
          <cell r="Q3599" t="str">
            <v>元</v>
          </cell>
        </row>
        <row r="3600">
          <cell r="P3600" t="str">
            <v>应付</v>
          </cell>
          <cell r="Q3600" t="str">
            <v>元</v>
          </cell>
        </row>
        <row r="3601">
          <cell r="P3601" t="str">
            <v>应付</v>
          </cell>
          <cell r="Q3601" t="str">
            <v>元</v>
          </cell>
        </row>
        <row r="3602">
          <cell r="P3602" t="str">
            <v>应付</v>
          </cell>
          <cell r="Q3602" t="str">
            <v>元</v>
          </cell>
        </row>
        <row r="3603">
          <cell r="P3603" t="str">
            <v>应付</v>
          </cell>
          <cell r="Q3603" t="str">
            <v>元</v>
          </cell>
        </row>
        <row r="3604">
          <cell r="P3604" t="str">
            <v>应付</v>
          </cell>
          <cell r="Q3604" t="str">
            <v>元</v>
          </cell>
        </row>
        <row r="3605">
          <cell r="P3605" t="str">
            <v>应付</v>
          </cell>
          <cell r="Q3605" t="str">
            <v>元</v>
          </cell>
        </row>
        <row r="3606">
          <cell r="P3606" t="str">
            <v>应付</v>
          </cell>
          <cell r="Q3606" t="str">
            <v>元</v>
          </cell>
        </row>
        <row r="3607">
          <cell r="P3607" t="str">
            <v>应付</v>
          </cell>
          <cell r="Q3607" t="str">
            <v>元</v>
          </cell>
        </row>
        <row r="3608">
          <cell r="P3608" t="str">
            <v>应付</v>
          </cell>
          <cell r="Q3608" t="str">
            <v>元</v>
          </cell>
        </row>
        <row r="3609">
          <cell r="P3609" t="str">
            <v>应付</v>
          </cell>
          <cell r="Q3609" t="str">
            <v>元</v>
          </cell>
        </row>
        <row r="3610">
          <cell r="P3610" t="str">
            <v>应付</v>
          </cell>
          <cell r="Q3610" t="str">
            <v>元</v>
          </cell>
        </row>
        <row r="3611">
          <cell r="P3611" t="str">
            <v>应付</v>
          </cell>
          <cell r="Q3611" t="str">
            <v>元</v>
          </cell>
        </row>
        <row r="3612">
          <cell r="P3612" t="str">
            <v>应付</v>
          </cell>
          <cell r="Q3612" t="str">
            <v>元</v>
          </cell>
        </row>
        <row r="3613">
          <cell r="P3613" t="str">
            <v>应付</v>
          </cell>
          <cell r="Q3613" t="str">
            <v>元</v>
          </cell>
        </row>
        <row r="3614">
          <cell r="P3614" t="str">
            <v>应付</v>
          </cell>
          <cell r="Q3614" t="str">
            <v>元</v>
          </cell>
        </row>
        <row r="3615">
          <cell r="P3615" t="str">
            <v>应付</v>
          </cell>
          <cell r="Q3615" t="str">
            <v>元</v>
          </cell>
        </row>
        <row r="3616">
          <cell r="P3616" t="str">
            <v>应付</v>
          </cell>
          <cell r="Q3616" t="str">
            <v>元</v>
          </cell>
        </row>
        <row r="3617">
          <cell r="P3617" t="str">
            <v>应付</v>
          </cell>
          <cell r="Q3617" t="str">
            <v>元</v>
          </cell>
        </row>
        <row r="3618">
          <cell r="P3618" t="str">
            <v>应付</v>
          </cell>
          <cell r="Q3618" t="str">
            <v>元</v>
          </cell>
        </row>
        <row r="3619">
          <cell r="P3619" t="str">
            <v>应付</v>
          </cell>
          <cell r="Q3619" t="str">
            <v>元</v>
          </cell>
        </row>
        <row r="3620">
          <cell r="P3620" t="str">
            <v>应付</v>
          </cell>
          <cell r="Q3620" t="str">
            <v>元</v>
          </cell>
        </row>
        <row r="3621">
          <cell r="P3621" t="str">
            <v>应付</v>
          </cell>
          <cell r="Q3621" t="str">
            <v>元</v>
          </cell>
        </row>
        <row r="3622">
          <cell r="P3622" t="str">
            <v>应付</v>
          </cell>
          <cell r="Q3622" t="str">
            <v>元</v>
          </cell>
        </row>
        <row r="3623">
          <cell r="P3623" t="str">
            <v>应付</v>
          </cell>
          <cell r="Q3623" t="str">
            <v>元</v>
          </cell>
        </row>
        <row r="3624">
          <cell r="P3624" t="str">
            <v>应付</v>
          </cell>
          <cell r="Q3624" t="str">
            <v>元</v>
          </cell>
        </row>
        <row r="3625">
          <cell r="P3625" t="str">
            <v>应付</v>
          </cell>
          <cell r="Q3625" t="str">
            <v>元</v>
          </cell>
        </row>
        <row r="3626">
          <cell r="P3626" t="str">
            <v>应付</v>
          </cell>
          <cell r="Q3626" t="str">
            <v>元</v>
          </cell>
        </row>
        <row r="3627">
          <cell r="P3627" t="str">
            <v>应付</v>
          </cell>
          <cell r="Q3627" t="str">
            <v>元</v>
          </cell>
        </row>
        <row r="3628">
          <cell r="P3628" t="str">
            <v>应付</v>
          </cell>
          <cell r="Q3628" t="str">
            <v>元</v>
          </cell>
        </row>
        <row r="3629">
          <cell r="P3629" t="str">
            <v>应付</v>
          </cell>
          <cell r="Q3629" t="str">
            <v>元</v>
          </cell>
        </row>
        <row r="3630">
          <cell r="P3630" t="str">
            <v>应付</v>
          </cell>
          <cell r="Q3630" t="str">
            <v>元</v>
          </cell>
        </row>
        <row r="3631">
          <cell r="P3631" t="str">
            <v>应付</v>
          </cell>
          <cell r="Q3631" t="str">
            <v>元</v>
          </cell>
        </row>
        <row r="3632">
          <cell r="P3632" t="str">
            <v>应付</v>
          </cell>
          <cell r="Q3632" t="str">
            <v>元</v>
          </cell>
        </row>
        <row r="3633">
          <cell r="P3633" t="str">
            <v>应付</v>
          </cell>
          <cell r="Q3633" t="str">
            <v>元</v>
          </cell>
        </row>
        <row r="3634">
          <cell r="P3634" t="str">
            <v>应付</v>
          </cell>
          <cell r="Q3634" t="str">
            <v>元</v>
          </cell>
        </row>
        <row r="3635">
          <cell r="P3635" t="str">
            <v>应付</v>
          </cell>
          <cell r="Q3635" t="str">
            <v>元</v>
          </cell>
        </row>
        <row r="3636">
          <cell r="P3636" t="str">
            <v>应付</v>
          </cell>
          <cell r="Q3636" t="str">
            <v>元</v>
          </cell>
        </row>
        <row r="3637">
          <cell r="P3637" t="str">
            <v>应付</v>
          </cell>
          <cell r="Q3637" t="str">
            <v>元</v>
          </cell>
        </row>
        <row r="3638">
          <cell r="P3638" t="str">
            <v>应付</v>
          </cell>
          <cell r="Q3638" t="str">
            <v>元</v>
          </cell>
        </row>
        <row r="3639">
          <cell r="P3639" t="str">
            <v>应付</v>
          </cell>
          <cell r="Q3639" t="str">
            <v>元</v>
          </cell>
        </row>
        <row r="3640">
          <cell r="P3640" t="str">
            <v>应付</v>
          </cell>
          <cell r="Q3640" t="str">
            <v>元</v>
          </cell>
        </row>
        <row r="3641">
          <cell r="P3641" t="str">
            <v>应付</v>
          </cell>
          <cell r="Q3641" t="str">
            <v>元</v>
          </cell>
        </row>
        <row r="3642">
          <cell r="P3642" t="str">
            <v>应付</v>
          </cell>
          <cell r="Q3642" t="str">
            <v>元</v>
          </cell>
        </row>
        <row r="3643">
          <cell r="P3643" t="str">
            <v>应付</v>
          </cell>
          <cell r="Q3643" t="str">
            <v>元</v>
          </cell>
        </row>
        <row r="3644">
          <cell r="P3644" t="str">
            <v>应付</v>
          </cell>
          <cell r="Q3644" t="str">
            <v>元</v>
          </cell>
        </row>
        <row r="3645">
          <cell r="P3645" t="str">
            <v>应付</v>
          </cell>
          <cell r="Q3645" t="str">
            <v>元</v>
          </cell>
        </row>
        <row r="3646">
          <cell r="P3646" t="str">
            <v>应付</v>
          </cell>
          <cell r="Q3646" t="str">
            <v>元</v>
          </cell>
        </row>
        <row r="3647">
          <cell r="P3647" t="str">
            <v>应付</v>
          </cell>
          <cell r="Q3647" t="str">
            <v>元</v>
          </cell>
        </row>
        <row r="3648">
          <cell r="P3648" t="str">
            <v>应付</v>
          </cell>
          <cell r="Q3648" t="str">
            <v>元</v>
          </cell>
        </row>
        <row r="3649">
          <cell r="P3649" t="str">
            <v>应付</v>
          </cell>
          <cell r="Q3649" t="str">
            <v>元</v>
          </cell>
        </row>
        <row r="3650">
          <cell r="P3650" t="str">
            <v>应付</v>
          </cell>
          <cell r="Q3650" t="str">
            <v>元</v>
          </cell>
        </row>
        <row r="3651">
          <cell r="P3651" t="str">
            <v>应付</v>
          </cell>
          <cell r="Q3651" t="str">
            <v>元</v>
          </cell>
        </row>
        <row r="3652">
          <cell r="P3652" t="str">
            <v>应付</v>
          </cell>
          <cell r="Q3652" t="str">
            <v>元</v>
          </cell>
        </row>
        <row r="3653">
          <cell r="P3653" t="str">
            <v>应付</v>
          </cell>
          <cell r="Q3653" t="str">
            <v>元</v>
          </cell>
        </row>
        <row r="3654">
          <cell r="P3654" t="str">
            <v>应付</v>
          </cell>
          <cell r="Q3654" t="str">
            <v>元</v>
          </cell>
        </row>
        <row r="3655">
          <cell r="P3655" t="str">
            <v>应付</v>
          </cell>
          <cell r="Q3655" t="str">
            <v>元</v>
          </cell>
        </row>
        <row r="3656">
          <cell r="P3656" t="str">
            <v>应付</v>
          </cell>
          <cell r="Q3656" t="str">
            <v>元</v>
          </cell>
        </row>
        <row r="3657">
          <cell r="P3657" t="str">
            <v>应付</v>
          </cell>
          <cell r="Q3657" t="str">
            <v>元</v>
          </cell>
        </row>
        <row r="3658">
          <cell r="P3658" t="str">
            <v>应付</v>
          </cell>
          <cell r="Q3658" t="str">
            <v>元</v>
          </cell>
        </row>
        <row r="3659">
          <cell r="P3659" t="str">
            <v>应付</v>
          </cell>
          <cell r="Q3659" t="str">
            <v>元</v>
          </cell>
        </row>
        <row r="3660">
          <cell r="P3660" t="str">
            <v>应付</v>
          </cell>
          <cell r="Q3660" t="str">
            <v>元</v>
          </cell>
        </row>
        <row r="3661">
          <cell r="P3661" t="str">
            <v>应付</v>
          </cell>
          <cell r="Q3661" t="str">
            <v>元</v>
          </cell>
        </row>
        <row r="3662">
          <cell r="P3662" t="str">
            <v>应付</v>
          </cell>
          <cell r="Q3662" t="str">
            <v>元</v>
          </cell>
        </row>
        <row r="3663">
          <cell r="P3663" t="str">
            <v>应付</v>
          </cell>
          <cell r="Q3663" t="str">
            <v>元</v>
          </cell>
        </row>
        <row r="3664">
          <cell r="P3664" t="str">
            <v>应付</v>
          </cell>
          <cell r="Q3664" t="str">
            <v>元</v>
          </cell>
        </row>
        <row r="3665">
          <cell r="P3665" t="str">
            <v>应付</v>
          </cell>
          <cell r="Q3665" t="str">
            <v>元</v>
          </cell>
        </row>
        <row r="3666">
          <cell r="P3666" t="str">
            <v>应付</v>
          </cell>
          <cell r="Q3666" t="str">
            <v>元</v>
          </cell>
        </row>
        <row r="3667">
          <cell r="P3667" t="str">
            <v>应付</v>
          </cell>
          <cell r="Q3667" t="str">
            <v>元</v>
          </cell>
        </row>
        <row r="3668">
          <cell r="P3668" t="str">
            <v>应付</v>
          </cell>
          <cell r="Q3668" t="str">
            <v>元</v>
          </cell>
        </row>
        <row r="3669">
          <cell r="P3669" t="str">
            <v>应付</v>
          </cell>
          <cell r="Q3669" t="str">
            <v>元</v>
          </cell>
        </row>
        <row r="3670">
          <cell r="P3670" t="str">
            <v>应付</v>
          </cell>
          <cell r="Q3670" t="str">
            <v>元</v>
          </cell>
        </row>
        <row r="3671">
          <cell r="P3671" t="str">
            <v>应付</v>
          </cell>
          <cell r="Q3671" t="str">
            <v>元</v>
          </cell>
        </row>
        <row r="3672">
          <cell r="P3672" t="str">
            <v>应付</v>
          </cell>
          <cell r="Q3672" t="str">
            <v>元</v>
          </cell>
        </row>
        <row r="3673">
          <cell r="P3673" t="str">
            <v>应付</v>
          </cell>
          <cell r="Q3673" t="str">
            <v>元</v>
          </cell>
        </row>
        <row r="3674">
          <cell r="P3674" t="str">
            <v>应付</v>
          </cell>
          <cell r="Q3674" t="str">
            <v>元</v>
          </cell>
        </row>
        <row r="3675">
          <cell r="P3675" t="str">
            <v>应付</v>
          </cell>
          <cell r="Q3675" t="str">
            <v>元</v>
          </cell>
        </row>
        <row r="3676">
          <cell r="P3676" t="str">
            <v>应付</v>
          </cell>
          <cell r="Q3676" t="str">
            <v>元</v>
          </cell>
        </row>
        <row r="3677">
          <cell r="P3677" t="str">
            <v>应付</v>
          </cell>
          <cell r="Q3677" t="str">
            <v>元</v>
          </cell>
        </row>
        <row r="3678">
          <cell r="P3678" t="str">
            <v>应付</v>
          </cell>
          <cell r="Q3678" t="str">
            <v>元</v>
          </cell>
        </row>
        <row r="3679">
          <cell r="P3679" t="str">
            <v>应付</v>
          </cell>
          <cell r="Q3679" t="str">
            <v>元</v>
          </cell>
        </row>
        <row r="3680">
          <cell r="P3680" t="str">
            <v>应付</v>
          </cell>
          <cell r="Q3680" t="str">
            <v>元</v>
          </cell>
        </row>
        <row r="3681">
          <cell r="P3681" t="str">
            <v>应付</v>
          </cell>
          <cell r="Q3681" t="str">
            <v>元</v>
          </cell>
        </row>
        <row r="3682">
          <cell r="P3682" t="str">
            <v>应付</v>
          </cell>
          <cell r="Q3682" t="str">
            <v>元</v>
          </cell>
        </row>
        <row r="3683">
          <cell r="P3683" t="str">
            <v>应付</v>
          </cell>
          <cell r="Q3683" t="str">
            <v>元</v>
          </cell>
        </row>
        <row r="3684">
          <cell r="P3684" t="str">
            <v>应付</v>
          </cell>
          <cell r="Q3684" t="str">
            <v>元</v>
          </cell>
        </row>
        <row r="3685">
          <cell r="P3685" t="str">
            <v>应付</v>
          </cell>
          <cell r="Q3685" t="str">
            <v>元</v>
          </cell>
        </row>
        <row r="3686">
          <cell r="P3686" t="str">
            <v>应付</v>
          </cell>
          <cell r="Q3686" t="str">
            <v>元</v>
          </cell>
        </row>
        <row r="3687">
          <cell r="P3687" t="str">
            <v>应付</v>
          </cell>
          <cell r="Q3687" t="str">
            <v>元</v>
          </cell>
        </row>
        <row r="3688">
          <cell r="P3688" t="str">
            <v>应付</v>
          </cell>
          <cell r="Q3688" t="str">
            <v>元</v>
          </cell>
        </row>
        <row r="3689">
          <cell r="P3689" t="str">
            <v>应付</v>
          </cell>
          <cell r="Q3689" t="str">
            <v>元</v>
          </cell>
        </row>
        <row r="3690">
          <cell r="P3690" t="str">
            <v>应付</v>
          </cell>
          <cell r="Q3690" t="str">
            <v>元</v>
          </cell>
        </row>
        <row r="3691">
          <cell r="P3691" t="str">
            <v>应付</v>
          </cell>
          <cell r="Q3691" t="str">
            <v>元</v>
          </cell>
        </row>
        <row r="3692">
          <cell r="P3692" t="str">
            <v>应付</v>
          </cell>
          <cell r="Q3692" t="str">
            <v>元</v>
          </cell>
        </row>
        <row r="3693">
          <cell r="P3693" t="str">
            <v>应付</v>
          </cell>
          <cell r="Q3693" t="str">
            <v>元</v>
          </cell>
        </row>
        <row r="3694">
          <cell r="P3694" t="str">
            <v>应付</v>
          </cell>
          <cell r="Q3694" t="str">
            <v>元</v>
          </cell>
        </row>
        <row r="3695">
          <cell r="P3695" t="str">
            <v>应付</v>
          </cell>
          <cell r="Q3695" t="str">
            <v>元</v>
          </cell>
        </row>
        <row r="3696">
          <cell r="P3696" t="str">
            <v>应付</v>
          </cell>
          <cell r="Q3696" t="str">
            <v>元</v>
          </cell>
        </row>
        <row r="3697">
          <cell r="P3697" t="str">
            <v>应付</v>
          </cell>
          <cell r="Q3697" t="str">
            <v>元</v>
          </cell>
        </row>
        <row r="3698">
          <cell r="P3698" t="str">
            <v>应付</v>
          </cell>
          <cell r="Q3698" t="str">
            <v>元</v>
          </cell>
        </row>
        <row r="3699">
          <cell r="P3699" t="str">
            <v>应付</v>
          </cell>
          <cell r="Q3699" t="str">
            <v>元</v>
          </cell>
        </row>
        <row r="3700">
          <cell r="P3700" t="str">
            <v>应付</v>
          </cell>
          <cell r="Q3700" t="str">
            <v>元</v>
          </cell>
        </row>
        <row r="3701">
          <cell r="P3701" t="str">
            <v>应付</v>
          </cell>
          <cell r="Q3701" t="str">
            <v>元</v>
          </cell>
        </row>
        <row r="3702">
          <cell r="P3702" t="str">
            <v>应付</v>
          </cell>
          <cell r="Q3702" t="str">
            <v>元</v>
          </cell>
        </row>
        <row r="3703">
          <cell r="P3703" t="str">
            <v>应付</v>
          </cell>
          <cell r="Q3703" t="str">
            <v>元</v>
          </cell>
        </row>
        <row r="3704">
          <cell r="P3704" t="str">
            <v>应付</v>
          </cell>
          <cell r="Q3704" t="str">
            <v>元</v>
          </cell>
        </row>
        <row r="3705">
          <cell r="P3705" t="str">
            <v>应付</v>
          </cell>
          <cell r="Q3705" t="str">
            <v>元</v>
          </cell>
        </row>
        <row r="3706">
          <cell r="P3706" t="str">
            <v>应付</v>
          </cell>
          <cell r="Q3706" t="str">
            <v>元</v>
          </cell>
        </row>
        <row r="3707">
          <cell r="P3707" t="str">
            <v>应付</v>
          </cell>
          <cell r="Q3707" t="str">
            <v>元</v>
          </cell>
        </row>
        <row r="3708">
          <cell r="P3708" t="str">
            <v>应付</v>
          </cell>
          <cell r="Q3708" t="str">
            <v>元</v>
          </cell>
        </row>
        <row r="3709">
          <cell r="P3709" t="str">
            <v>应付</v>
          </cell>
          <cell r="Q3709" t="str">
            <v>元</v>
          </cell>
        </row>
        <row r="3710">
          <cell r="P3710" t="str">
            <v>应付</v>
          </cell>
          <cell r="Q3710" t="str">
            <v>元</v>
          </cell>
        </row>
        <row r="3711">
          <cell r="P3711" t="str">
            <v>应付</v>
          </cell>
          <cell r="Q3711" t="str">
            <v>元</v>
          </cell>
        </row>
        <row r="3712">
          <cell r="P3712" t="str">
            <v>应付</v>
          </cell>
          <cell r="Q3712" t="str">
            <v>元</v>
          </cell>
        </row>
        <row r="3713">
          <cell r="P3713" t="str">
            <v>应付</v>
          </cell>
          <cell r="Q3713" t="str">
            <v>元</v>
          </cell>
        </row>
        <row r="3714">
          <cell r="P3714" t="str">
            <v>应付</v>
          </cell>
          <cell r="Q3714" t="str">
            <v>元</v>
          </cell>
        </row>
        <row r="3715">
          <cell r="P3715" t="str">
            <v>应付</v>
          </cell>
          <cell r="Q3715" t="str">
            <v>元</v>
          </cell>
        </row>
        <row r="3716">
          <cell r="P3716" t="str">
            <v>应付</v>
          </cell>
          <cell r="Q3716" t="str">
            <v>元</v>
          </cell>
        </row>
        <row r="3717">
          <cell r="P3717" t="str">
            <v>应付</v>
          </cell>
          <cell r="Q3717" t="str">
            <v>元</v>
          </cell>
        </row>
        <row r="3718">
          <cell r="P3718" t="str">
            <v>应付</v>
          </cell>
          <cell r="Q3718" t="str">
            <v>元</v>
          </cell>
        </row>
        <row r="3719">
          <cell r="P3719" t="str">
            <v>应付</v>
          </cell>
          <cell r="Q3719" t="str">
            <v>元</v>
          </cell>
        </row>
        <row r="3720">
          <cell r="P3720" t="str">
            <v>应付</v>
          </cell>
          <cell r="Q3720" t="str">
            <v>元</v>
          </cell>
        </row>
        <row r="3721">
          <cell r="P3721" t="str">
            <v>应付</v>
          </cell>
          <cell r="Q3721" t="str">
            <v>元</v>
          </cell>
        </row>
        <row r="3722">
          <cell r="P3722" t="str">
            <v>应付</v>
          </cell>
          <cell r="Q3722" t="str">
            <v>元</v>
          </cell>
        </row>
        <row r="3723">
          <cell r="P3723" t="str">
            <v>应付</v>
          </cell>
          <cell r="Q3723" t="str">
            <v>元</v>
          </cell>
        </row>
        <row r="3724">
          <cell r="P3724" t="str">
            <v>应付</v>
          </cell>
          <cell r="Q3724" t="str">
            <v>元</v>
          </cell>
        </row>
        <row r="3725">
          <cell r="P3725" t="str">
            <v>应付</v>
          </cell>
          <cell r="Q3725" t="str">
            <v>元</v>
          </cell>
        </row>
        <row r="3726">
          <cell r="P3726" t="str">
            <v>应付</v>
          </cell>
          <cell r="Q3726" t="str">
            <v>元</v>
          </cell>
        </row>
        <row r="3727">
          <cell r="P3727" t="str">
            <v>应付</v>
          </cell>
          <cell r="Q3727" t="str">
            <v>元</v>
          </cell>
        </row>
        <row r="3728">
          <cell r="P3728" t="str">
            <v>应付</v>
          </cell>
          <cell r="Q3728" t="str">
            <v>元</v>
          </cell>
        </row>
        <row r="3729">
          <cell r="P3729" t="str">
            <v>应付</v>
          </cell>
          <cell r="Q3729" t="str">
            <v>元</v>
          </cell>
        </row>
        <row r="3730">
          <cell r="P3730" t="str">
            <v>应付</v>
          </cell>
          <cell r="Q3730" t="str">
            <v>元</v>
          </cell>
        </row>
        <row r="3731">
          <cell r="P3731" t="str">
            <v>应付</v>
          </cell>
          <cell r="Q3731" t="str">
            <v>元</v>
          </cell>
        </row>
        <row r="3732">
          <cell r="P3732" t="str">
            <v>应付</v>
          </cell>
          <cell r="Q3732" t="str">
            <v>元</v>
          </cell>
        </row>
        <row r="3733">
          <cell r="P3733" t="str">
            <v>应付</v>
          </cell>
          <cell r="Q3733" t="str">
            <v>元</v>
          </cell>
        </row>
        <row r="3734">
          <cell r="P3734" t="str">
            <v>应付</v>
          </cell>
          <cell r="Q3734" t="str">
            <v>元</v>
          </cell>
        </row>
        <row r="3735">
          <cell r="P3735" t="str">
            <v>应付</v>
          </cell>
          <cell r="Q3735" t="str">
            <v>元</v>
          </cell>
        </row>
        <row r="3736">
          <cell r="P3736" t="str">
            <v>应付</v>
          </cell>
          <cell r="Q3736" t="str">
            <v>元</v>
          </cell>
        </row>
        <row r="3737">
          <cell r="P3737" t="str">
            <v>应付</v>
          </cell>
          <cell r="Q3737" t="str">
            <v>元</v>
          </cell>
        </row>
        <row r="3738">
          <cell r="P3738" t="str">
            <v>应付</v>
          </cell>
          <cell r="Q3738" t="str">
            <v>元</v>
          </cell>
        </row>
        <row r="3739">
          <cell r="P3739" t="str">
            <v>应付</v>
          </cell>
          <cell r="Q3739" t="str">
            <v>元</v>
          </cell>
        </row>
        <row r="3740">
          <cell r="P3740" t="str">
            <v>应付</v>
          </cell>
          <cell r="Q3740" t="str">
            <v>元</v>
          </cell>
        </row>
        <row r="3741">
          <cell r="P3741" t="str">
            <v>应付</v>
          </cell>
          <cell r="Q3741" t="str">
            <v>元</v>
          </cell>
        </row>
        <row r="3742">
          <cell r="P3742" t="str">
            <v>应付</v>
          </cell>
          <cell r="Q3742" t="str">
            <v>元</v>
          </cell>
        </row>
        <row r="3743">
          <cell r="P3743" t="str">
            <v>应付</v>
          </cell>
          <cell r="Q3743" t="str">
            <v>元</v>
          </cell>
        </row>
        <row r="3744">
          <cell r="P3744" t="str">
            <v>应付</v>
          </cell>
          <cell r="Q3744" t="str">
            <v>元</v>
          </cell>
        </row>
        <row r="3745">
          <cell r="P3745" t="str">
            <v>应付</v>
          </cell>
          <cell r="Q3745" t="str">
            <v>元</v>
          </cell>
        </row>
        <row r="3746">
          <cell r="P3746" t="str">
            <v>应付</v>
          </cell>
          <cell r="Q3746" t="str">
            <v>元</v>
          </cell>
        </row>
        <row r="3747">
          <cell r="P3747" t="str">
            <v>应付</v>
          </cell>
          <cell r="Q3747" t="str">
            <v>元</v>
          </cell>
        </row>
        <row r="3748">
          <cell r="P3748" t="str">
            <v>应付</v>
          </cell>
          <cell r="Q3748" t="str">
            <v>元</v>
          </cell>
        </row>
        <row r="3749">
          <cell r="P3749" t="str">
            <v>应付</v>
          </cell>
          <cell r="Q3749" t="str">
            <v>元</v>
          </cell>
        </row>
        <row r="3750">
          <cell r="P3750" t="str">
            <v>应付</v>
          </cell>
          <cell r="Q3750" t="str">
            <v>元</v>
          </cell>
        </row>
        <row r="3751">
          <cell r="P3751" t="str">
            <v>应付</v>
          </cell>
          <cell r="Q3751" t="str">
            <v>元</v>
          </cell>
        </row>
        <row r="3752">
          <cell r="P3752" t="str">
            <v>应付</v>
          </cell>
          <cell r="Q3752" t="str">
            <v>元</v>
          </cell>
        </row>
        <row r="3753">
          <cell r="P3753" t="str">
            <v>应付</v>
          </cell>
          <cell r="Q3753" t="str">
            <v>元</v>
          </cell>
        </row>
        <row r="3754">
          <cell r="P3754" t="str">
            <v>应付</v>
          </cell>
          <cell r="Q3754" t="str">
            <v>元</v>
          </cell>
        </row>
        <row r="3755">
          <cell r="P3755" t="str">
            <v>应付</v>
          </cell>
          <cell r="Q3755" t="str">
            <v>元</v>
          </cell>
        </row>
        <row r="3756">
          <cell r="P3756" t="str">
            <v>应付</v>
          </cell>
          <cell r="Q3756" t="str">
            <v>元</v>
          </cell>
        </row>
        <row r="3757">
          <cell r="P3757" t="str">
            <v>应付</v>
          </cell>
          <cell r="Q3757" t="str">
            <v>元</v>
          </cell>
        </row>
        <row r="3758">
          <cell r="P3758" t="str">
            <v>应付</v>
          </cell>
          <cell r="Q3758" t="str">
            <v>元</v>
          </cell>
        </row>
        <row r="3759">
          <cell r="P3759" t="str">
            <v>应付</v>
          </cell>
          <cell r="Q3759" t="str">
            <v>元</v>
          </cell>
        </row>
        <row r="3760">
          <cell r="P3760" t="str">
            <v>应付</v>
          </cell>
          <cell r="Q3760" t="str">
            <v>元</v>
          </cell>
        </row>
        <row r="3761">
          <cell r="P3761" t="str">
            <v>应付</v>
          </cell>
          <cell r="Q3761" t="str">
            <v>元</v>
          </cell>
        </row>
        <row r="3762">
          <cell r="P3762" t="str">
            <v>应付</v>
          </cell>
          <cell r="Q3762" t="str">
            <v>元</v>
          </cell>
        </row>
        <row r="3763">
          <cell r="P3763" t="str">
            <v>应付</v>
          </cell>
          <cell r="Q3763" t="str">
            <v>元</v>
          </cell>
        </row>
        <row r="3764">
          <cell r="P3764" t="str">
            <v>应付</v>
          </cell>
          <cell r="Q3764" t="str">
            <v>元</v>
          </cell>
        </row>
        <row r="3765">
          <cell r="P3765" t="str">
            <v>应付</v>
          </cell>
          <cell r="Q3765" t="str">
            <v>元</v>
          </cell>
        </row>
        <row r="3766">
          <cell r="P3766" t="str">
            <v>应付</v>
          </cell>
          <cell r="Q3766" t="str">
            <v>元</v>
          </cell>
        </row>
        <row r="3767">
          <cell r="P3767" t="str">
            <v>应付</v>
          </cell>
          <cell r="Q3767" t="str">
            <v>元</v>
          </cell>
        </row>
        <row r="3768">
          <cell r="P3768" t="str">
            <v>应付</v>
          </cell>
          <cell r="Q3768" t="str">
            <v>元</v>
          </cell>
        </row>
        <row r="3769">
          <cell r="P3769" t="str">
            <v>应付</v>
          </cell>
          <cell r="Q3769" t="str">
            <v>元</v>
          </cell>
        </row>
        <row r="3770">
          <cell r="P3770" t="str">
            <v>应付</v>
          </cell>
          <cell r="Q3770" t="str">
            <v>元</v>
          </cell>
        </row>
        <row r="3771">
          <cell r="P3771" t="str">
            <v>应付</v>
          </cell>
          <cell r="Q3771" t="str">
            <v>元</v>
          </cell>
        </row>
        <row r="3772">
          <cell r="P3772" t="str">
            <v>应付</v>
          </cell>
          <cell r="Q3772" t="str">
            <v>元</v>
          </cell>
        </row>
        <row r="3773">
          <cell r="P3773" t="str">
            <v>应付</v>
          </cell>
          <cell r="Q3773" t="str">
            <v>元</v>
          </cell>
        </row>
        <row r="3774">
          <cell r="P3774" t="str">
            <v>应付</v>
          </cell>
          <cell r="Q3774" t="str">
            <v>元</v>
          </cell>
        </row>
        <row r="3775">
          <cell r="P3775" t="str">
            <v>应付</v>
          </cell>
          <cell r="Q3775" t="str">
            <v>元</v>
          </cell>
        </row>
        <row r="3776">
          <cell r="P3776" t="str">
            <v>应付</v>
          </cell>
          <cell r="Q3776" t="str">
            <v>元</v>
          </cell>
        </row>
        <row r="3777">
          <cell r="P3777" t="str">
            <v>应付</v>
          </cell>
          <cell r="Q3777" t="str">
            <v>元</v>
          </cell>
        </row>
        <row r="3778">
          <cell r="P3778" t="str">
            <v>应付</v>
          </cell>
          <cell r="Q3778" t="str">
            <v>元</v>
          </cell>
        </row>
        <row r="3779">
          <cell r="P3779" t="str">
            <v>应付</v>
          </cell>
          <cell r="Q3779" t="str">
            <v>元</v>
          </cell>
        </row>
        <row r="3780">
          <cell r="P3780" t="str">
            <v>应付</v>
          </cell>
          <cell r="Q3780" t="str">
            <v>元</v>
          </cell>
        </row>
        <row r="3781">
          <cell r="P3781" t="str">
            <v>应付</v>
          </cell>
          <cell r="Q3781" t="str">
            <v>元</v>
          </cell>
        </row>
        <row r="3782">
          <cell r="P3782" t="str">
            <v>应付</v>
          </cell>
          <cell r="Q3782" t="str">
            <v>元</v>
          </cell>
        </row>
        <row r="3783">
          <cell r="P3783" t="str">
            <v>应付</v>
          </cell>
          <cell r="Q3783" t="str">
            <v>元</v>
          </cell>
        </row>
        <row r="3784">
          <cell r="P3784" t="str">
            <v>应付</v>
          </cell>
          <cell r="Q3784" t="str">
            <v>元</v>
          </cell>
        </row>
        <row r="3785">
          <cell r="P3785" t="str">
            <v>应付</v>
          </cell>
          <cell r="Q3785" t="str">
            <v>元</v>
          </cell>
        </row>
        <row r="3786">
          <cell r="P3786" t="str">
            <v>应付</v>
          </cell>
          <cell r="Q3786" t="str">
            <v>元</v>
          </cell>
        </row>
        <row r="3787">
          <cell r="P3787" t="str">
            <v>应付</v>
          </cell>
          <cell r="Q3787" t="str">
            <v>元</v>
          </cell>
        </row>
        <row r="3788">
          <cell r="P3788" t="str">
            <v>应付</v>
          </cell>
          <cell r="Q3788" t="str">
            <v>元</v>
          </cell>
        </row>
        <row r="3789">
          <cell r="P3789" t="str">
            <v>应付</v>
          </cell>
          <cell r="Q3789" t="str">
            <v>元</v>
          </cell>
        </row>
        <row r="3790">
          <cell r="P3790" t="str">
            <v>应付</v>
          </cell>
          <cell r="Q3790" t="str">
            <v>元</v>
          </cell>
        </row>
        <row r="3791">
          <cell r="P3791" t="str">
            <v>应付</v>
          </cell>
          <cell r="Q3791" t="str">
            <v>元</v>
          </cell>
        </row>
        <row r="3792">
          <cell r="P3792" t="str">
            <v>应付</v>
          </cell>
          <cell r="Q3792" t="str">
            <v>元</v>
          </cell>
        </row>
        <row r="3793">
          <cell r="P3793" t="str">
            <v>应付</v>
          </cell>
          <cell r="Q3793" t="str">
            <v>元</v>
          </cell>
        </row>
        <row r="3794">
          <cell r="P3794" t="str">
            <v>应付</v>
          </cell>
          <cell r="Q3794" t="str">
            <v>元</v>
          </cell>
        </row>
        <row r="3795">
          <cell r="P3795" t="str">
            <v>应付</v>
          </cell>
          <cell r="Q3795" t="str">
            <v>元</v>
          </cell>
        </row>
        <row r="3796">
          <cell r="P3796" t="str">
            <v>应付</v>
          </cell>
          <cell r="Q3796" t="str">
            <v>元</v>
          </cell>
        </row>
        <row r="3797">
          <cell r="P3797" t="str">
            <v>应付</v>
          </cell>
          <cell r="Q3797" t="str">
            <v>元</v>
          </cell>
        </row>
        <row r="3798">
          <cell r="P3798" t="str">
            <v>应付</v>
          </cell>
          <cell r="Q3798" t="str">
            <v>元</v>
          </cell>
        </row>
        <row r="3799">
          <cell r="P3799" t="str">
            <v>应付</v>
          </cell>
          <cell r="Q3799" t="str">
            <v>元</v>
          </cell>
        </row>
        <row r="3800">
          <cell r="P3800" t="str">
            <v>应付</v>
          </cell>
          <cell r="Q3800" t="str">
            <v>元</v>
          </cell>
        </row>
        <row r="3801">
          <cell r="P3801" t="str">
            <v>应付</v>
          </cell>
          <cell r="Q3801" t="str">
            <v>元</v>
          </cell>
        </row>
        <row r="3802">
          <cell r="P3802" t="str">
            <v>应付</v>
          </cell>
          <cell r="Q3802" t="str">
            <v>元</v>
          </cell>
        </row>
        <row r="3803">
          <cell r="P3803" t="str">
            <v>应付</v>
          </cell>
          <cell r="Q3803" t="str">
            <v>元</v>
          </cell>
        </row>
        <row r="3804">
          <cell r="P3804" t="str">
            <v>应付</v>
          </cell>
          <cell r="Q3804" t="str">
            <v>元</v>
          </cell>
        </row>
        <row r="3805">
          <cell r="P3805" t="str">
            <v>应付</v>
          </cell>
          <cell r="Q3805" t="str">
            <v>元</v>
          </cell>
        </row>
        <row r="3806">
          <cell r="P3806" t="str">
            <v>应付</v>
          </cell>
          <cell r="Q3806" t="str">
            <v>元</v>
          </cell>
        </row>
        <row r="3807">
          <cell r="P3807" t="str">
            <v>应付</v>
          </cell>
          <cell r="Q3807" t="str">
            <v>元</v>
          </cell>
        </row>
        <row r="3808">
          <cell r="P3808" t="str">
            <v>应付</v>
          </cell>
          <cell r="Q3808" t="str">
            <v>元</v>
          </cell>
        </row>
        <row r="3809">
          <cell r="P3809" t="str">
            <v>应付</v>
          </cell>
          <cell r="Q3809" t="str">
            <v>元</v>
          </cell>
        </row>
        <row r="3810">
          <cell r="P3810" t="str">
            <v>应付</v>
          </cell>
          <cell r="Q3810" t="str">
            <v>元</v>
          </cell>
        </row>
        <row r="3811">
          <cell r="P3811" t="str">
            <v>应付</v>
          </cell>
          <cell r="Q3811" t="str">
            <v>元</v>
          </cell>
        </row>
        <row r="3812">
          <cell r="P3812" t="str">
            <v>应付</v>
          </cell>
          <cell r="Q3812" t="str">
            <v>元</v>
          </cell>
        </row>
        <row r="3813">
          <cell r="P3813" t="str">
            <v>应付</v>
          </cell>
          <cell r="Q3813" t="str">
            <v>元</v>
          </cell>
        </row>
        <row r="3814">
          <cell r="P3814" t="str">
            <v>应付</v>
          </cell>
          <cell r="Q3814" t="str">
            <v>元</v>
          </cell>
        </row>
        <row r="3815">
          <cell r="P3815" t="str">
            <v>应付</v>
          </cell>
          <cell r="Q3815" t="str">
            <v>元</v>
          </cell>
        </row>
        <row r="3816">
          <cell r="P3816" t="str">
            <v>应付</v>
          </cell>
          <cell r="Q3816" t="str">
            <v>元</v>
          </cell>
        </row>
        <row r="3817">
          <cell r="P3817" t="str">
            <v>应付</v>
          </cell>
          <cell r="Q3817" t="str">
            <v>元</v>
          </cell>
        </row>
        <row r="3818">
          <cell r="P3818" t="str">
            <v>应付</v>
          </cell>
          <cell r="Q3818" t="str">
            <v>元</v>
          </cell>
        </row>
        <row r="3819">
          <cell r="P3819" t="str">
            <v>应付</v>
          </cell>
          <cell r="Q3819" t="str">
            <v>元</v>
          </cell>
        </row>
        <row r="3820">
          <cell r="P3820" t="str">
            <v>应付</v>
          </cell>
          <cell r="Q3820" t="str">
            <v>元</v>
          </cell>
        </row>
        <row r="3821">
          <cell r="P3821" t="str">
            <v>应付</v>
          </cell>
          <cell r="Q3821" t="str">
            <v>元</v>
          </cell>
        </row>
        <row r="3822">
          <cell r="P3822" t="str">
            <v>应付</v>
          </cell>
          <cell r="Q3822" t="str">
            <v>元</v>
          </cell>
        </row>
        <row r="3823">
          <cell r="P3823" t="str">
            <v>应付</v>
          </cell>
          <cell r="Q3823" t="str">
            <v>元</v>
          </cell>
        </row>
        <row r="3824">
          <cell r="P3824" t="str">
            <v>应付</v>
          </cell>
          <cell r="Q3824" t="str">
            <v>元</v>
          </cell>
        </row>
        <row r="3825">
          <cell r="P3825" t="str">
            <v>应付</v>
          </cell>
          <cell r="Q3825" t="str">
            <v>元</v>
          </cell>
        </row>
        <row r="3826">
          <cell r="P3826" t="str">
            <v>应付</v>
          </cell>
          <cell r="Q3826" t="str">
            <v>元</v>
          </cell>
        </row>
        <row r="3827">
          <cell r="P3827" t="str">
            <v>应付</v>
          </cell>
          <cell r="Q3827" t="str">
            <v>元</v>
          </cell>
        </row>
        <row r="3828">
          <cell r="P3828" t="str">
            <v>应付</v>
          </cell>
          <cell r="Q3828" t="str">
            <v>元</v>
          </cell>
        </row>
        <row r="3829">
          <cell r="P3829" t="str">
            <v>应付</v>
          </cell>
          <cell r="Q3829" t="str">
            <v>元</v>
          </cell>
        </row>
        <row r="3830">
          <cell r="P3830" t="str">
            <v>应付</v>
          </cell>
          <cell r="Q3830" t="str">
            <v>元</v>
          </cell>
        </row>
        <row r="3831">
          <cell r="P3831" t="str">
            <v>应付</v>
          </cell>
          <cell r="Q3831" t="str">
            <v>元</v>
          </cell>
        </row>
        <row r="3832">
          <cell r="P3832" t="str">
            <v>应付</v>
          </cell>
          <cell r="Q3832" t="str">
            <v>元</v>
          </cell>
        </row>
        <row r="3833">
          <cell r="P3833" t="str">
            <v>应付</v>
          </cell>
          <cell r="Q3833" t="str">
            <v>元</v>
          </cell>
        </row>
        <row r="3834">
          <cell r="P3834" t="str">
            <v>应付</v>
          </cell>
          <cell r="Q3834" t="str">
            <v>元</v>
          </cell>
        </row>
        <row r="3835">
          <cell r="P3835" t="str">
            <v>应付</v>
          </cell>
          <cell r="Q3835" t="str">
            <v>元</v>
          </cell>
        </row>
        <row r="3836">
          <cell r="P3836" t="str">
            <v>应付</v>
          </cell>
          <cell r="Q3836" t="str">
            <v>元</v>
          </cell>
        </row>
        <row r="3837">
          <cell r="P3837" t="str">
            <v>应付</v>
          </cell>
          <cell r="Q3837" t="str">
            <v>元</v>
          </cell>
        </row>
        <row r="3838">
          <cell r="P3838" t="str">
            <v>应付</v>
          </cell>
          <cell r="Q3838" t="str">
            <v>元</v>
          </cell>
        </row>
        <row r="3839">
          <cell r="P3839" t="str">
            <v>应付</v>
          </cell>
          <cell r="Q3839" t="str">
            <v>元</v>
          </cell>
        </row>
        <row r="3840">
          <cell r="P3840" t="str">
            <v>应付</v>
          </cell>
          <cell r="Q3840" t="str">
            <v>元</v>
          </cell>
        </row>
        <row r="3841">
          <cell r="P3841" t="str">
            <v>应付</v>
          </cell>
          <cell r="Q3841" t="str">
            <v>元</v>
          </cell>
        </row>
        <row r="3842">
          <cell r="P3842" t="str">
            <v>应付</v>
          </cell>
          <cell r="Q3842" t="str">
            <v>元</v>
          </cell>
        </row>
        <row r="3843">
          <cell r="P3843" t="str">
            <v>应付</v>
          </cell>
          <cell r="Q3843" t="str">
            <v>元</v>
          </cell>
        </row>
        <row r="3844">
          <cell r="P3844" t="str">
            <v>应付</v>
          </cell>
          <cell r="Q3844" t="str">
            <v>元</v>
          </cell>
        </row>
        <row r="3845">
          <cell r="P3845" t="str">
            <v>应付</v>
          </cell>
          <cell r="Q3845" t="str">
            <v>元</v>
          </cell>
        </row>
        <row r="3846">
          <cell r="P3846" t="str">
            <v>应付</v>
          </cell>
          <cell r="Q3846" t="str">
            <v>元</v>
          </cell>
        </row>
        <row r="3847">
          <cell r="P3847" t="str">
            <v>应付</v>
          </cell>
          <cell r="Q3847" t="str">
            <v>元</v>
          </cell>
        </row>
        <row r="3848">
          <cell r="P3848" t="str">
            <v>应付</v>
          </cell>
          <cell r="Q3848" t="str">
            <v>元</v>
          </cell>
        </row>
        <row r="3849">
          <cell r="P3849" t="str">
            <v>应付</v>
          </cell>
          <cell r="Q3849" t="str">
            <v>元</v>
          </cell>
        </row>
        <row r="3850">
          <cell r="P3850" t="str">
            <v>应付</v>
          </cell>
          <cell r="Q3850" t="str">
            <v>元</v>
          </cell>
        </row>
        <row r="3851">
          <cell r="P3851" t="str">
            <v>应付</v>
          </cell>
          <cell r="Q3851" t="str">
            <v>元</v>
          </cell>
        </row>
        <row r="3852">
          <cell r="P3852" t="str">
            <v>应付</v>
          </cell>
          <cell r="Q3852" t="str">
            <v>元</v>
          </cell>
        </row>
        <row r="3853">
          <cell r="P3853" t="str">
            <v>应付</v>
          </cell>
          <cell r="Q3853" t="str">
            <v>元</v>
          </cell>
        </row>
        <row r="3854">
          <cell r="P3854" t="str">
            <v>应付</v>
          </cell>
          <cell r="Q3854" t="str">
            <v>元</v>
          </cell>
        </row>
        <row r="3855">
          <cell r="P3855" t="str">
            <v>应付</v>
          </cell>
          <cell r="Q3855" t="str">
            <v>元</v>
          </cell>
        </row>
        <row r="3856">
          <cell r="P3856" t="str">
            <v>应付</v>
          </cell>
          <cell r="Q3856" t="str">
            <v>元</v>
          </cell>
        </row>
        <row r="3857">
          <cell r="P3857" t="str">
            <v>应付</v>
          </cell>
          <cell r="Q3857" t="str">
            <v>元</v>
          </cell>
        </row>
        <row r="3858">
          <cell r="P3858" t="str">
            <v>应付</v>
          </cell>
          <cell r="Q3858" t="str">
            <v>元</v>
          </cell>
        </row>
        <row r="3859">
          <cell r="P3859" t="str">
            <v>应付</v>
          </cell>
          <cell r="Q3859" t="str">
            <v>元</v>
          </cell>
        </row>
        <row r="3860">
          <cell r="P3860" t="str">
            <v>应付</v>
          </cell>
          <cell r="Q3860" t="str">
            <v>元</v>
          </cell>
        </row>
        <row r="3861">
          <cell r="P3861" t="str">
            <v>应付</v>
          </cell>
          <cell r="Q3861" t="str">
            <v>元</v>
          </cell>
        </row>
        <row r="3862">
          <cell r="P3862" t="str">
            <v>应付</v>
          </cell>
          <cell r="Q3862" t="str">
            <v>元</v>
          </cell>
        </row>
        <row r="3863">
          <cell r="P3863" t="str">
            <v>应付</v>
          </cell>
          <cell r="Q3863" t="str">
            <v>元</v>
          </cell>
        </row>
        <row r="3864">
          <cell r="P3864" t="str">
            <v>应付</v>
          </cell>
          <cell r="Q3864" t="str">
            <v>元</v>
          </cell>
        </row>
        <row r="3865">
          <cell r="P3865" t="str">
            <v>应付</v>
          </cell>
          <cell r="Q3865" t="str">
            <v>元</v>
          </cell>
        </row>
        <row r="3866">
          <cell r="P3866" t="str">
            <v>应付</v>
          </cell>
          <cell r="Q3866" t="str">
            <v>元</v>
          </cell>
        </row>
        <row r="3867">
          <cell r="P3867" t="str">
            <v>应付</v>
          </cell>
          <cell r="Q3867" t="str">
            <v>元</v>
          </cell>
        </row>
        <row r="3868">
          <cell r="P3868" t="str">
            <v>应付</v>
          </cell>
          <cell r="Q3868" t="str">
            <v>元</v>
          </cell>
        </row>
        <row r="3869">
          <cell r="P3869" t="str">
            <v>应付</v>
          </cell>
          <cell r="Q3869" t="str">
            <v>元</v>
          </cell>
        </row>
        <row r="3870">
          <cell r="P3870" t="str">
            <v>应付</v>
          </cell>
          <cell r="Q3870" t="str">
            <v>元</v>
          </cell>
        </row>
        <row r="3871">
          <cell r="P3871" t="str">
            <v>应付</v>
          </cell>
          <cell r="Q3871" t="str">
            <v>元</v>
          </cell>
        </row>
        <row r="3872">
          <cell r="P3872" t="str">
            <v>应付</v>
          </cell>
          <cell r="Q3872" t="str">
            <v>元</v>
          </cell>
        </row>
        <row r="3873">
          <cell r="P3873" t="str">
            <v>应付</v>
          </cell>
          <cell r="Q3873" t="str">
            <v>元</v>
          </cell>
        </row>
        <row r="3874">
          <cell r="P3874" t="str">
            <v>应付</v>
          </cell>
          <cell r="Q3874" t="str">
            <v>元</v>
          </cell>
        </row>
        <row r="3875">
          <cell r="P3875" t="str">
            <v>应付</v>
          </cell>
          <cell r="Q3875" t="str">
            <v>元</v>
          </cell>
        </row>
        <row r="3876">
          <cell r="P3876" t="str">
            <v>应付</v>
          </cell>
          <cell r="Q3876" t="str">
            <v>元</v>
          </cell>
        </row>
        <row r="3877">
          <cell r="P3877" t="str">
            <v>应付</v>
          </cell>
          <cell r="Q3877" t="str">
            <v>元</v>
          </cell>
        </row>
        <row r="3878">
          <cell r="P3878" t="str">
            <v>应付</v>
          </cell>
          <cell r="Q3878" t="str">
            <v>元</v>
          </cell>
        </row>
        <row r="3879">
          <cell r="P3879" t="str">
            <v>应付</v>
          </cell>
          <cell r="Q3879" t="str">
            <v>元</v>
          </cell>
        </row>
        <row r="3880">
          <cell r="P3880" t="str">
            <v>应付</v>
          </cell>
          <cell r="Q3880" t="str">
            <v>元</v>
          </cell>
        </row>
        <row r="3881">
          <cell r="P3881" t="str">
            <v>应付</v>
          </cell>
          <cell r="Q3881" t="str">
            <v>元</v>
          </cell>
        </row>
        <row r="3882">
          <cell r="P3882" t="str">
            <v>应付</v>
          </cell>
          <cell r="Q3882" t="str">
            <v>元</v>
          </cell>
        </row>
        <row r="3883">
          <cell r="P3883" t="str">
            <v>应付</v>
          </cell>
          <cell r="Q3883" t="str">
            <v>元</v>
          </cell>
        </row>
        <row r="3884">
          <cell r="P3884" t="str">
            <v>应付</v>
          </cell>
          <cell r="Q3884" t="str">
            <v>元</v>
          </cell>
        </row>
        <row r="3885">
          <cell r="P3885" t="str">
            <v>应付</v>
          </cell>
          <cell r="Q3885" t="str">
            <v>元</v>
          </cell>
        </row>
        <row r="3886">
          <cell r="P3886" t="str">
            <v>应付</v>
          </cell>
          <cell r="Q3886" t="str">
            <v>元</v>
          </cell>
        </row>
        <row r="3887">
          <cell r="P3887" t="str">
            <v>应付</v>
          </cell>
          <cell r="Q3887" t="str">
            <v>元</v>
          </cell>
        </row>
        <row r="3888">
          <cell r="P3888" t="str">
            <v>应付</v>
          </cell>
          <cell r="Q3888" t="str">
            <v>元</v>
          </cell>
        </row>
        <row r="3889">
          <cell r="P3889" t="str">
            <v>应付</v>
          </cell>
          <cell r="Q3889" t="str">
            <v>元</v>
          </cell>
        </row>
        <row r="3890">
          <cell r="P3890" t="str">
            <v>应付</v>
          </cell>
          <cell r="Q3890" t="str">
            <v>元</v>
          </cell>
        </row>
        <row r="3891">
          <cell r="P3891" t="str">
            <v>应付</v>
          </cell>
          <cell r="Q3891" t="str">
            <v>元</v>
          </cell>
        </row>
        <row r="3892">
          <cell r="P3892" t="str">
            <v>应付</v>
          </cell>
          <cell r="Q3892" t="str">
            <v>元</v>
          </cell>
        </row>
        <row r="3893">
          <cell r="P3893" t="str">
            <v>应付</v>
          </cell>
          <cell r="Q3893" t="str">
            <v>元</v>
          </cell>
        </row>
        <row r="3894">
          <cell r="P3894" t="str">
            <v>应付</v>
          </cell>
          <cell r="Q3894" t="str">
            <v>元</v>
          </cell>
        </row>
        <row r="3895">
          <cell r="P3895" t="str">
            <v>应付</v>
          </cell>
          <cell r="Q3895" t="str">
            <v>元</v>
          </cell>
        </row>
        <row r="3896">
          <cell r="P3896" t="str">
            <v>应付</v>
          </cell>
          <cell r="Q3896" t="str">
            <v>元</v>
          </cell>
        </row>
        <row r="3897">
          <cell r="P3897" t="str">
            <v>应付</v>
          </cell>
          <cell r="Q3897" t="str">
            <v>元</v>
          </cell>
        </row>
        <row r="3898">
          <cell r="P3898" t="str">
            <v>应付</v>
          </cell>
          <cell r="Q3898" t="str">
            <v>元</v>
          </cell>
        </row>
        <row r="3899">
          <cell r="P3899" t="str">
            <v>应付</v>
          </cell>
          <cell r="Q3899" t="str">
            <v>元</v>
          </cell>
        </row>
        <row r="3900">
          <cell r="P3900" t="str">
            <v>应付</v>
          </cell>
          <cell r="Q3900" t="str">
            <v>元</v>
          </cell>
        </row>
        <row r="3901">
          <cell r="P3901" t="str">
            <v>应付</v>
          </cell>
          <cell r="Q3901" t="str">
            <v>元</v>
          </cell>
        </row>
        <row r="3902">
          <cell r="P3902" t="str">
            <v>应付</v>
          </cell>
          <cell r="Q3902" t="str">
            <v>元</v>
          </cell>
        </row>
        <row r="3903">
          <cell r="P3903" t="str">
            <v>应付</v>
          </cell>
          <cell r="Q3903" t="str">
            <v>元</v>
          </cell>
        </row>
        <row r="3904">
          <cell r="P3904" t="str">
            <v>应付</v>
          </cell>
          <cell r="Q3904" t="str">
            <v>元</v>
          </cell>
        </row>
        <row r="3905">
          <cell r="P3905" t="str">
            <v>应付</v>
          </cell>
          <cell r="Q3905" t="str">
            <v>元</v>
          </cell>
        </row>
        <row r="3906">
          <cell r="P3906" t="str">
            <v>应付</v>
          </cell>
          <cell r="Q3906" t="str">
            <v>元</v>
          </cell>
        </row>
        <row r="3907">
          <cell r="P3907" t="str">
            <v>应付</v>
          </cell>
          <cell r="Q3907" t="str">
            <v>元</v>
          </cell>
        </row>
        <row r="3908">
          <cell r="P3908" t="str">
            <v>应付</v>
          </cell>
          <cell r="Q3908" t="str">
            <v>元</v>
          </cell>
        </row>
        <row r="3909">
          <cell r="P3909" t="str">
            <v>应付</v>
          </cell>
          <cell r="Q3909" t="str">
            <v>元</v>
          </cell>
        </row>
        <row r="3910">
          <cell r="P3910" t="str">
            <v>应付</v>
          </cell>
          <cell r="Q3910" t="str">
            <v>元</v>
          </cell>
        </row>
        <row r="3911">
          <cell r="P3911" t="str">
            <v>应付</v>
          </cell>
          <cell r="Q3911" t="str">
            <v>元</v>
          </cell>
        </row>
        <row r="3912">
          <cell r="P3912" t="str">
            <v>应付</v>
          </cell>
          <cell r="Q3912" t="str">
            <v>元</v>
          </cell>
        </row>
        <row r="3913">
          <cell r="P3913" t="str">
            <v>应付</v>
          </cell>
          <cell r="Q3913" t="str">
            <v>元</v>
          </cell>
        </row>
        <row r="3914">
          <cell r="P3914" t="str">
            <v>应付</v>
          </cell>
          <cell r="Q3914" t="str">
            <v>元</v>
          </cell>
        </row>
        <row r="3915">
          <cell r="P3915" t="str">
            <v>应付</v>
          </cell>
          <cell r="Q3915" t="str">
            <v>元</v>
          </cell>
        </row>
        <row r="3916">
          <cell r="P3916" t="str">
            <v>应付</v>
          </cell>
          <cell r="Q3916" t="str">
            <v>元</v>
          </cell>
        </row>
        <row r="3917">
          <cell r="P3917" t="str">
            <v>应付</v>
          </cell>
          <cell r="Q3917" t="str">
            <v>元</v>
          </cell>
        </row>
        <row r="3918">
          <cell r="P3918" t="str">
            <v>应付</v>
          </cell>
          <cell r="Q3918" t="str">
            <v>元</v>
          </cell>
        </row>
        <row r="3919">
          <cell r="P3919" t="str">
            <v>应付</v>
          </cell>
          <cell r="Q3919" t="str">
            <v>元</v>
          </cell>
        </row>
        <row r="3920">
          <cell r="P3920" t="str">
            <v>应付</v>
          </cell>
          <cell r="Q3920" t="str">
            <v>元</v>
          </cell>
        </row>
        <row r="3921">
          <cell r="P3921" t="str">
            <v>应付</v>
          </cell>
          <cell r="Q3921" t="str">
            <v>元</v>
          </cell>
        </row>
        <row r="3922">
          <cell r="P3922" t="str">
            <v>应付</v>
          </cell>
          <cell r="Q3922" t="str">
            <v>元</v>
          </cell>
        </row>
        <row r="3923">
          <cell r="P3923" t="str">
            <v>应付</v>
          </cell>
          <cell r="Q3923" t="str">
            <v>元</v>
          </cell>
        </row>
        <row r="3924">
          <cell r="P3924" t="str">
            <v>应付</v>
          </cell>
          <cell r="Q3924" t="str">
            <v>元</v>
          </cell>
        </row>
        <row r="3925">
          <cell r="P3925" t="str">
            <v>应付</v>
          </cell>
          <cell r="Q3925" t="str">
            <v>元</v>
          </cell>
        </row>
        <row r="3926">
          <cell r="P3926" t="str">
            <v>应付</v>
          </cell>
          <cell r="Q3926" t="str">
            <v>元</v>
          </cell>
        </row>
        <row r="3927">
          <cell r="P3927" t="str">
            <v>应付</v>
          </cell>
          <cell r="Q3927" t="str">
            <v>元</v>
          </cell>
        </row>
        <row r="3928">
          <cell r="P3928" t="str">
            <v>应付</v>
          </cell>
          <cell r="Q3928" t="str">
            <v>元</v>
          </cell>
        </row>
        <row r="3929">
          <cell r="P3929" t="str">
            <v>应付</v>
          </cell>
          <cell r="Q3929" t="str">
            <v>元</v>
          </cell>
        </row>
        <row r="3930">
          <cell r="P3930" t="str">
            <v>应付</v>
          </cell>
          <cell r="Q3930" t="str">
            <v>元</v>
          </cell>
        </row>
        <row r="3931">
          <cell r="P3931" t="str">
            <v>应付</v>
          </cell>
          <cell r="Q3931" t="str">
            <v>元</v>
          </cell>
        </row>
        <row r="3932">
          <cell r="P3932" t="str">
            <v>应付</v>
          </cell>
          <cell r="Q3932" t="str">
            <v>元</v>
          </cell>
        </row>
        <row r="3933">
          <cell r="P3933" t="str">
            <v>应付</v>
          </cell>
          <cell r="Q3933" t="str">
            <v>元</v>
          </cell>
        </row>
        <row r="3934">
          <cell r="P3934" t="str">
            <v>应付</v>
          </cell>
          <cell r="Q3934" t="str">
            <v>元</v>
          </cell>
        </row>
        <row r="3935">
          <cell r="P3935" t="str">
            <v>应付</v>
          </cell>
          <cell r="Q3935" t="str">
            <v>元</v>
          </cell>
        </row>
        <row r="3936">
          <cell r="P3936" t="str">
            <v>应付</v>
          </cell>
          <cell r="Q3936" t="str">
            <v>元</v>
          </cell>
        </row>
        <row r="3937">
          <cell r="P3937" t="str">
            <v>应付</v>
          </cell>
          <cell r="Q3937" t="str">
            <v>元</v>
          </cell>
        </row>
        <row r="3938">
          <cell r="P3938" t="str">
            <v>应付</v>
          </cell>
          <cell r="Q3938" t="str">
            <v>元</v>
          </cell>
        </row>
        <row r="3939">
          <cell r="P3939" t="str">
            <v>应付</v>
          </cell>
          <cell r="Q3939" t="str">
            <v>元</v>
          </cell>
        </row>
        <row r="3940">
          <cell r="P3940" t="str">
            <v>应付</v>
          </cell>
          <cell r="Q3940" t="str">
            <v>元</v>
          </cell>
        </row>
        <row r="3941">
          <cell r="P3941" t="str">
            <v>应付</v>
          </cell>
          <cell r="Q3941" t="str">
            <v>元</v>
          </cell>
        </row>
        <row r="3942">
          <cell r="P3942" t="str">
            <v>应付</v>
          </cell>
          <cell r="Q3942" t="str">
            <v>元</v>
          </cell>
        </row>
        <row r="3943">
          <cell r="P3943" t="str">
            <v>应付</v>
          </cell>
          <cell r="Q3943" t="str">
            <v>元</v>
          </cell>
        </row>
        <row r="3944">
          <cell r="P3944" t="str">
            <v>应付</v>
          </cell>
          <cell r="Q3944" t="str">
            <v>元</v>
          </cell>
        </row>
        <row r="3945">
          <cell r="P3945" t="str">
            <v>应付</v>
          </cell>
          <cell r="Q3945" t="str">
            <v>元</v>
          </cell>
        </row>
        <row r="3946">
          <cell r="P3946" t="str">
            <v>应付</v>
          </cell>
          <cell r="Q3946" t="str">
            <v>元</v>
          </cell>
        </row>
        <row r="3947">
          <cell r="P3947" t="str">
            <v>应付</v>
          </cell>
          <cell r="Q3947" t="str">
            <v>元</v>
          </cell>
        </row>
        <row r="3948">
          <cell r="P3948" t="str">
            <v>应付</v>
          </cell>
          <cell r="Q3948" t="str">
            <v>元</v>
          </cell>
        </row>
        <row r="3949">
          <cell r="P3949" t="str">
            <v>应付</v>
          </cell>
          <cell r="Q3949" t="str">
            <v>元</v>
          </cell>
        </row>
        <row r="3950">
          <cell r="P3950" t="str">
            <v>应付</v>
          </cell>
          <cell r="Q3950" t="str">
            <v>元</v>
          </cell>
        </row>
        <row r="3951">
          <cell r="P3951" t="str">
            <v>应付</v>
          </cell>
          <cell r="Q3951" t="str">
            <v>元</v>
          </cell>
        </row>
        <row r="3952">
          <cell r="P3952" t="str">
            <v>应付</v>
          </cell>
          <cell r="Q3952" t="str">
            <v>元</v>
          </cell>
        </row>
        <row r="3953">
          <cell r="P3953" t="str">
            <v>应付</v>
          </cell>
          <cell r="Q3953" t="str">
            <v>元</v>
          </cell>
        </row>
        <row r="3954">
          <cell r="P3954" t="str">
            <v>应付</v>
          </cell>
          <cell r="Q3954" t="str">
            <v>元</v>
          </cell>
        </row>
        <row r="3955">
          <cell r="P3955" t="str">
            <v>应付</v>
          </cell>
          <cell r="Q3955" t="str">
            <v>元</v>
          </cell>
        </row>
        <row r="3956">
          <cell r="P3956" t="str">
            <v>应付</v>
          </cell>
          <cell r="Q3956" t="str">
            <v>元</v>
          </cell>
        </row>
        <row r="3957">
          <cell r="P3957" t="str">
            <v>应付</v>
          </cell>
          <cell r="Q3957" t="str">
            <v>元</v>
          </cell>
        </row>
        <row r="3958">
          <cell r="P3958" t="str">
            <v>应付</v>
          </cell>
          <cell r="Q3958" t="str">
            <v>元</v>
          </cell>
        </row>
        <row r="3959">
          <cell r="P3959" t="str">
            <v>应付</v>
          </cell>
          <cell r="Q3959" t="str">
            <v>元</v>
          </cell>
        </row>
        <row r="3960">
          <cell r="P3960" t="str">
            <v>应付</v>
          </cell>
          <cell r="Q3960" t="str">
            <v>元</v>
          </cell>
        </row>
        <row r="3961">
          <cell r="P3961" t="str">
            <v>应付</v>
          </cell>
          <cell r="Q3961" t="str">
            <v>元</v>
          </cell>
        </row>
        <row r="3962">
          <cell r="P3962" t="str">
            <v>应付</v>
          </cell>
          <cell r="Q3962" t="str">
            <v>元</v>
          </cell>
        </row>
        <row r="3963">
          <cell r="P3963" t="str">
            <v>应付</v>
          </cell>
          <cell r="Q3963" t="str">
            <v>元</v>
          </cell>
        </row>
        <row r="3964">
          <cell r="P3964" t="str">
            <v>应付</v>
          </cell>
          <cell r="Q3964" t="str">
            <v>元</v>
          </cell>
        </row>
        <row r="3965">
          <cell r="P3965" t="str">
            <v>应付</v>
          </cell>
          <cell r="Q3965" t="str">
            <v>元</v>
          </cell>
        </row>
        <row r="3966">
          <cell r="P3966" t="str">
            <v>应付</v>
          </cell>
          <cell r="Q3966" t="str">
            <v>元</v>
          </cell>
        </row>
        <row r="3967">
          <cell r="P3967" t="str">
            <v>应付</v>
          </cell>
          <cell r="Q3967" t="str">
            <v>元</v>
          </cell>
        </row>
        <row r="3968">
          <cell r="P3968" t="str">
            <v>应付</v>
          </cell>
          <cell r="Q3968" t="str">
            <v>元</v>
          </cell>
        </row>
        <row r="3969">
          <cell r="P3969" t="str">
            <v>应付</v>
          </cell>
          <cell r="Q3969" t="str">
            <v>元</v>
          </cell>
        </row>
        <row r="3970">
          <cell r="P3970" t="str">
            <v>应付</v>
          </cell>
          <cell r="Q3970" t="str">
            <v>元</v>
          </cell>
        </row>
        <row r="3971">
          <cell r="P3971" t="str">
            <v>应付</v>
          </cell>
          <cell r="Q3971" t="str">
            <v>元</v>
          </cell>
        </row>
        <row r="3972">
          <cell r="P3972" t="str">
            <v>应付</v>
          </cell>
          <cell r="Q3972" t="str">
            <v>元</v>
          </cell>
        </row>
        <row r="3973">
          <cell r="P3973" t="str">
            <v>应付</v>
          </cell>
          <cell r="Q3973" t="str">
            <v>元</v>
          </cell>
        </row>
        <row r="3974">
          <cell r="P3974" t="str">
            <v>应付</v>
          </cell>
          <cell r="Q3974" t="str">
            <v>元</v>
          </cell>
        </row>
        <row r="3975">
          <cell r="P3975" t="str">
            <v>应付</v>
          </cell>
          <cell r="Q3975" t="str">
            <v>元</v>
          </cell>
        </row>
        <row r="3976">
          <cell r="P3976" t="str">
            <v>应付</v>
          </cell>
          <cell r="Q3976" t="str">
            <v>元</v>
          </cell>
        </row>
        <row r="3977">
          <cell r="P3977" t="str">
            <v>应付</v>
          </cell>
          <cell r="Q3977" t="str">
            <v>元</v>
          </cell>
        </row>
        <row r="3978">
          <cell r="P3978" t="str">
            <v>应付</v>
          </cell>
          <cell r="Q3978" t="str">
            <v>元</v>
          </cell>
        </row>
        <row r="3979">
          <cell r="P3979" t="str">
            <v>应付</v>
          </cell>
          <cell r="Q3979" t="str">
            <v>元</v>
          </cell>
        </row>
        <row r="3980">
          <cell r="P3980" t="str">
            <v>应付</v>
          </cell>
          <cell r="Q3980" t="str">
            <v>元</v>
          </cell>
        </row>
        <row r="3981">
          <cell r="P3981" t="str">
            <v>应付</v>
          </cell>
          <cell r="Q3981" t="str">
            <v>元</v>
          </cell>
        </row>
        <row r="3982">
          <cell r="P3982" t="str">
            <v>应付</v>
          </cell>
          <cell r="Q3982" t="str">
            <v>元</v>
          </cell>
        </row>
        <row r="3983">
          <cell r="P3983" t="str">
            <v>应付</v>
          </cell>
          <cell r="Q3983" t="str">
            <v>元</v>
          </cell>
        </row>
        <row r="3984">
          <cell r="P3984" t="str">
            <v>应付</v>
          </cell>
          <cell r="Q3984" t="str">
            <v>元</v>
          </cell>
        </row>
        <row r="3985">
          <cell r="P3985" t="str">
            <v>应付</v>
          </cell>
          <cell r="Q3985" t="str">
            <v>元</v>
          </cell>
        </row>
        <row r="3986">
          <cell r="P3986" t="str">
            <v>应付</v>
          </cell>
          <cell r="Q3986" t="str">
            <v>元</v>
          </cell>
        </row>
        <row r="3987">
          <cell r="P3987" t="str">
            <v>应付</v>
          </cell>
          <cell r="Q3987" t="str">
            <v>元</v>
          </cell>
        </row>
        <row r="3988">
          <cell r="P3988" t="str">
            <v>应付</v>
          </cell>
          <cell r="Q3988" t="str">
            <v>元</v>
          </cell>
        </row>
        <row r="3989">
          <cell r="P3989" t="str">
            <v>应付</v>
          </cell>
          <cell r="Q3989" t="str">
            <v>元</v>
          </cell>
        </row>
        <row r="3990">
          <cell r="P3990" t="str">
            <v>应付</v>
          </cell>
          <cell r="Q3990" t="str">
            <v>元</v>
          </cell>
        </row>
        <row r="3991">
          <cell r="P3991" t="str">
            <v>应付</v>
          </cell>
          <cell r="Q3991" t="str">
            <v>元</v>
          </cell>
        </row>
        <row r="3992">
          <cell r="P3992" t="str">
            <v>应付</v>
          </cell>
          <cell r="Q3992" t="str">
            <v>元</v>
          </cell>
        </row>
        <row r="3993">
          <cell r="P3993" t="str">
            <v>应付</v>
          </cell>
          <cell r="Q3993" t="str">
            <v>元</v>
          </cell>
        </row>
        <row r="3994">
          <cell r="P3994" t="str">
            <v>应付</v>
          </cell>
          <cell r="Q3994" t="str">
            <v>元</v>
          </cell>
        </row>
        <row r="3995">
          <cell r="P3995" t="str">
            <v>应付</v>
          </cell>
          <cell r="Q3995" t="str">
            <v>元</v>
          </cell>
        </row>
        <row r="3996">
          <cell r="P3996" t="str">
            <v>应付</v>
          </cell>
          <cell r="Q3996" t="str">
            <v>元</v>
          </cell>
        </row>
        <row r="3997">
          <cell r="P3997" t="str">
            <v>应付</v>
          </cell>
          <cell r="Q3997" t="str">
            <v>元</v>
          </cell>
        </row>
        <row r="3998">
          <cell r="P3998" t="str">
            <v>应付</v>
          </cell>
          <cell r="Q3998" t="str">
            <v>元</v>
          </cell>
        </row>
        <row r="3999">
          <cell r="P3999" t="str">
            <v>应付</v>
          </cell>
          <cell r="Q3999" t="str">
            <v>元</v>
          </cell>
        </row>
        <row r="4000">
          <cell r="P4000" t="str">
            <v>应付</v>
          </cell>
          <cell r="Q4000" t="str">
            <v>元</v>
          </cell>
        </row>
        <row r="4001">
          <cell r="P4001" t="str">
            <v>应付</v>
          </cell>
          <cell r="Q4001" t="str">
            <v>元</v>
          </cell>
        </row>
        <row r="4002">
          <cell r="P4002" t="str">
            <v>应付</v>
          </cell>
          <cell r="Q4002" t="str">
            <v>元</v>
          </cell>
        </row>
        <row r="4003">
          <cell r="P4003" t="str">
            <v>应付</v>
          </cell>
          <cell r="Q4003" t="str">
            <v>元</v>
          </cell>
        </row>
        <row r="4004">
          <cell r="P4004" t="str">
            <v>应付</v>
          </cell>
          <cell r="Q4004" t="str">
            <v>元</v>
          </cell>
        </row>
        <row r="4005">
          <cell r="P4005" t="str">
            <v>应付</v>
          </cell>
          <cell r="Q4005" t="str">
            <v>元</v>
          </cell>
        </row>
        <row r="4006">
          <cell r="P4006" t="str">
            <v>应付</v>
          </cell>
          <cell r="Q4006" t="str">
            <v>元</v>
          </cell>
        </row>
        <row r="4007">
          <cell r="P4007" t="str">
            <v>应付</v>
          </cell>
          <cell r="Q4007" t="str">
            <v>元</v>
          </cell>
        </row>
        <row r="4008">
          <cell r="P4008" t="str">
            <v>应付</v>
          </cell>
          <cell r="Q4008" t="str">
            <v>元</v>
          </cell>
        </row>
        <row r="4009">
          <cell r="P4009" t="str">
            <v>应付</v>
          </cell>
          <cell r="Q4009" t="str">
            <v>元</v>
          </cell>
        </row>
        <row r="4010">
          <cell r="P4010" t="str">
            <v>应付</v>
          </cell>
          <cell r="Q4010" t="str">
            <v>元</v>
          </cell>
        </row>
        <row r="4011">
          <cell r="P4011" t="str">
            <v>应付</v>
          </cell>
          <cell r="Q4011" t="str">
            <v>元</v>
          </cell>
        </row>
        <row r="4012">
          <cell r="P4012" t="str">
            <v>应付</v>
          </cell>
          <cell r="Q4012" t="str">
            <v>元</v>
          </cell>
        </row>
        <row r="4013">
          <cell r="P4013" t="str">
            <v>应付</v>
          </cell>
          <cell r="Q4013" t="str">
            <v>元</v>
          </cell>
        </row>
        <row r="4014">
          <cell r="P4014" t="str">
            <v>应付</v>
          </cell>
          <cell r="Q4014" t="str">
            <v>元</v>
          </cell>
        </row>
        <row r="4015">
          <cell r="P4015" t="str">
            <v>应付</v>
          </cell>
          <cell r="Q4015" t="str">
            <v>元</v>
          </cell>
        </row>
        <row r="4016">
          <cell r="P4016" t="str">
            <v>应付</v>
          </cell>
          <cell r="Q4016" t="str">
            <v>元</v>
          </cell>
        </row>
        <row r="4017">
          <cell r="P4017" t="str">
            <v>应付</v>
          </cell>
          <cell r="Q4017" t="str">
            <v>元</v>
          </cell>
        </row>
        <row r="4018">
          <cell r="P4018" t="str">
            <v>应付</v>
          </cell>
          <cell r="Q4018" t="str">
            <v>元</v>
          </cell>
        </row>
        <row r="4019">
          <cell r="P4019" t="str">
            <v>应付</v>
          </cell>
          <cell r="Q4019" t="str">
            <v>元</v>
          </cell>
        </row>
        <row r="4020">
          <cell r="P4020" t="str">
            <v>应付</v>
          </cell>
          <cell r="Q4020" t="str">
            <v>元</v>
          </cell>
        </row>
        <row r="4021">
          <cell r="P4021" t="str">
            <v>应付</v>
          </cell>
          <cell r="Q4021" t="str">
            <v>元</v>
          </cell>
        </row>
        <row r="4022">
          <cell r="P4022" t="str">
            <v>应付</v>
          </cell>
          <cell r="Q4022" t="str">
            <v>元</v>
          </cell>
        </row>
        <row r="4023">
          <cell r="P4023" t="str">
            <v>应付</v>
          </cell>
          <cell r="Q4023" t="str">
            <v>元</v>
          </cell>
        </row>
        <row r="4024">
          <cell r="P4024" t="str">
            <v>应付</v>
          </cell>
          <cell r="Q4024" t="str">
            <v>元</v>
          </cell>
        </row>
        <row r="4025">
          <cell r="P4025" t="str">
            <v>应付</v>
          </cell>
          <cell r="Q4025" t="str">
            <v>元</v>
          </cell>
        </row>
        <row r="4026">
          <cell r="P4026" t="str">
            <v>应付</v>
          </cell>
          <cell r="Q4026" t="str">
            <v>元</v>
          </cell>
        </row>
        <row r="4027">
          <cell r="P4027" t="str">
            <v>应付</v>
          </cell>
          <cell r="Q4027" t="str">
            <v>元</v>
          </cell>
        </row>
        <row r="4028">
          <cell r="P4028" t="str">
            <v>应付</v>
          </cell>
          <cell r="Q4028" t="str">
            <v>元</v>
          </cell>
        </row>
        <row r="4029">
          <cell r="P4029" t="str">
            <v>应付</v>
          </cell>
          <cell r="Q4029" t="str">
            <v>元</v>
          </cell>
        </row>
        <row r="4030">
          <cell r="P4030" t="str">
            <v>应付</v>
          </cell>
          <cell r="Q4030" t="str">
            <v>元</v>
          </cell>
        </row>
        <row r="4031">
          <cell r="P4031" t="str">
            <v>应付</v>
          </cell>
          <cell r="Q4031" t="str">
            <v>元</v>
          </cell>
        </row>
        <row r="4032">
          <cell r="P4032" t="str">
            <v>应付</v>
          </cell>
          <cell r="Q4032" t="str">
            <v>元</v>
          </cell>
        </row>
        <row r="4033">
          <cell r="P4033" t="str">
            <v>应付</v>
          </cell>
          <cell r="Q4033" t="str">
            <v>元</v>
          </cell>
        </row>
        <row r="4034">
          <cell r="P4034" t="str">
            <v>应付</v>
          </cell>
          <cell r="Q4034" t="str">
            <v>元</v>
          </cell>
        </row>
        <row r="4035">
          <cell r="P4035" t="str">
            <v>应付</v>
          </cell>
          <cell r="Q4035" t="str">
            <v>元</v>
          </cell>
        </row>
        <row r="4036">
          <cell r="P4036" t="str">
            <v>应付</v>
          </cell>
          <cell r="Q4036" t="str">
            <v>元</v>
          </cell>
        </row>
        <row r="4037">
          <cell r="P4037" t="str">
            <v>应付</v>
          </cell>
          <cell r="Q4037" t="str">
            <v>元</v>
          </cell>
        </row>
        <row r="4038">
          <cell r="P4038" t="str">
            <v>应付</v>
          </cell>
          <cell r="Q4038" t="str">
            <v>元</v>
          </cell>
        </row>
        <row r="4039">
          <cell r="P4039" t="str">
            <v>应付</v>
          </cell>
          <cell r="Q4039" t="str">
            <v>元</v>
          </cell>
        </row>
        <row r="4040">
          <cell r="P4040" t="str">
            <v>应付</v>
          </cell>
          <cell r="Q4040" t="str">
            <v>元</v>
          </cell>
        </row>
        <row r="4041">
          <cell r="P4041" t="str">
            <v>应付</v>
          </cell>
          <cell r="Q4041" t="str">
            <v>元</v>
          </cell>
        </row>
        <row r="4042">
          <cell r="P4042" t="str">
            <v>应付</v>
          </cell>
          <cell r="Q4042" t="str">
            <v>元</v>
          </cell>
        </row>
        <row r="4043">
          <cell r="P4043" t="str">
            <v>应付</v>
          </cell>
          <cell r="Q4043" t="str">
            <v>元</v>
          </cell>
        </row>
        <row r="4044">
          <cell r="P4044" t="str">
            <v>应付</v>
          </cell>
          <cell r="Q4044" t="str">
            <v>元</v>
          </cell>
        </row>
        <row r="4045">
          <cell r="P4045" t="str">
            <v>应付</v>
          </cell>
          <cell r="Q4045" t="str">
            <v>元</v>
          </cell>
        </row>
        <row r="4046">
          <cell r="P4046" t="str">
            <v>应付</v>
          </cell>
          <cell r="Q4046" t="str">
            <v>元</v>
          </cell>
        </row>
        <row r="4047">
          <cell r="P4047" t="str">
            <v>应付</v>
          </cell>
          <cell r="Q4047" t="str">
            <v>元</v>
          </cell>
        </row>
        <row r="4048">
          <cell r="P4048" t="str">
            <v>应付</v>
          </cell>
          <cell r="Q4048" t="str">
            <v>元</v>
          </cell>
        </row>
        <row r="4049">
          <cell r="P4049" t="str">
            <v>应付</v>
          </cell>
          <cell r="Q4049" t="str">
            <v>元</v>
          </cell>
        </row>
        <row r="4050">
          <cell r="P4050" t="str">
            <v>应付</v>
          </cell>
          <cell r="Q4050" t="str">
            <v>元</v>
          </cell>
        </row>
        <row r="4051">
          <cell r="P4051" t="str">
            <v>应付</v>
          </cell>
          <cell r="Q4051" t="str">
            <v>元</v>
          </cell>
        </row>
        <row r="4052">
          <cell r="P4052" t="str">
            <v>应付</v>
          </cell>
          <cell r="Q4052" t="str">
            <v>元</v>
          </cell>
        </row>
        <row r="4053">
          <cell r="P4053" t="str">
            <v>应付</v>
          </cell>
          <cell r="Q4053" t="str">
            <v>元</v>
          </cell>
        </row>
        <row r="4054">
          <cell r="P4054" t="str">
            <v>应付</v>
          </cell>
          <cell r="Q4054" t="str">
            <v>元</v>
          </cell>
        </row>
        <row r="4055">
          <cell r="P4055" t="str">
            <v>应付</v>
          </cell>
          <cell r="Q4055" t="str">
            <v>元</v>
          </cell>
        </row>
        <row r="4056">
          <cell r="P4056" t="str">
            <v>应付</v>
          </cell>
          <cell r="Q4056" t="str">
            <v>元</v>
          </cell>
        </row>
        <row r="4057">
          <cell r="P4057" t="str">
            <v>应付</v>
          </cell>
          <cell r="Q4057" t="str">
            <v>元</v>
          </cell>
        </row>
        <row r="4058">
          <cell r="P4058" t="str">
            <v>应付</v>
          </cell>
          <cell r="Q4058" t="str">
            <v>元</v>
          </cell>
        </row>
        <row r="4059">
          <cell r="P4059" t="str">
            <v>应付</v>
          </cell>
          <cell r="Q4059" t="str">
            <v>元</v>
          </cell>
        </row>
        <row r="4060">
          <cell r="P4060" t="str">
            <v>应付</v>
          </cell>
          <cell r="Q4060" t="str">
            <v>元</v>
          </cell>
        </row>
        <row r="4061">
          <cell r="P4061" t="str">
            <v>应付</v>
          </cell>
          <cell r="Q4061" t="str">
            <v>元</v>
          </cell>
        </row>
        <row r="4062">
          <cell r="P4062" t="str">
            <v>应付</v>
          </cell>
          <cell r="Q4062" t="str">
            <v>元</v>
          </cell>
        </row>
        <row r="4063">
          <cell r="P4063" t="str">
            <v>应付</v>
          </cell>
          <cell r="Q4063" t="str">
            <v>元</v>
          </cell>
        </row>
        <row r="4064">
          <cell r="P4064" t="str">
            <v>应付</v>
          </cell>
          <cell r="Q4064" t="str">
            <v>元</v>
          </cell>
        </row>
        <row r="4065">
          <cell r="P4065" t="str">
            <v>应付</v>
          </cell>
          <cell r="Q4065" t="str">
            <v>元</v>
          </cell>
        </row>
        <row r="4066">
          <cell r="P4066" t="str">
            <v>应付</v>
          </cell>
          <cell r="Q4066" t="str">
            <v>元</v>
          </cell>
        </row>
        <row r="4067">
          <cell r="P4067" t="str">
            <v>应付</v>
          </cell>
          <cell r="Q4067" t="str">
            <v>元</v>
          </cell>
        </row>
        <row r="4068">
          <cell r="P4068" t="str">
            <v>应付</v>
          </cell>
          <cell r="Q4068" t="str">
            <v>元</v>
          </cell>
        </row>
        <row r="4069">
          <cell r="P4069" t="str">
            <v>应付</v>
          </cell>
          <cell r="Q4069" t="str">
            <v>元</v>
          </cell>
        </row>
        <row r="4070">
          <cell r="P4070" t="str">
            <v>应付</v>
          </cell>
          <cell r="Q4070" t="str">
            <v>元</v>
          </cell>
        </row>
        <row r="4071">
          <cell r="P4071" t="str">
            <v>应付</v>
          </cell>
          <cell r="Q4071" t="str">
            <v>元</v>
          </cell>
        </row>
        <row r="4072">
          <cell r="P4072" t="str">
            <v>应付</v>
          </cell>
          <cell r="Q4072" t="str">
            <v>元</v>
          </cell>
        </row>
        <row r="4073">
          <cell r="P4073" t="str">
            <v>应付</v>
          </cell>
          <cell r="Q4073" t="str">
            <v>元</v>
          </cell>
        </row>
        <row r="4074">
          <cell r="P4074" t="str">
            <v>应付</v>
          </cell>
          <cell r="Q4074" t="str">
            <v>元</v>
          </cell>
        </row>
        <row r="4075">
          <cell r="P4075" t="str">
            <v>应付</v>
          </cell>
          <cell r="Q4075" t="str">
            <v>元</v>
          </cell>
        </row>
        <row r="4076">
          <cell r="P4076" t="str">
            <v>应付</v>
          </cell>
          <cell r="Q4076" t="str">
            <v>元</v>
          </cell>
        </row>
        <row r="4077">
          <cell r="P4077" t="str">
            <v>应付</v>
          </cell>
          <cell r="Q4077" t="str">
            <v>元</v>
          </cell>
        </row>
        <row r="4078">
          <cell r="P4078" t="str">
            <v>应付</v>
          </cell>
          <cell r="Q4078" t="str">
            <v>元</v>
          </cell>
        </row>
        <row r="4079">
          <cell r="P4079" t="str">
            <v>应付</v>
          </cell>
          <cell r="Q4079" t="str">
            <v>元</v>
          </cell>
        </row>
        <row r="4080">
          <cell r="P4080" t="str">
            <v>应付</v>
          </cell>
          <cell r="Q4080" t="str">
            <v>元</v>
          </cell>
        </row>
        <row r="4081">
          <cell r="P4081" t="str">
            <v>应付</v>
          </cell>
          <cell r="Q4081" t="str">
            <v>元</v>
          </cell>
        </row>
        <row r="4082">
          <cell r="P4082" t="str">
            <v>应付</v>
          </cell>
          <cell r="Q4082" t="str">
            <v>元</v>
          </cell>
        </row>
        <row r="4083">
          <cell r="P4083" t="str">
            <v>应付</v>
          </cell>
          <cell r="Q4083" t="str">
            <v>元</v>
          </cell>
        </row>
        <row r="4084">
          <cell r="P4084" t="str">
            <v>应付</v>
          </cell>
          <cell r="Q4084" t="str">
            <v>元</v>
          </cell>
        </row>
        <row r="4085">
          <cell r="P4085" t="str">
            <v>应付</v>
          </cell>
          <cell r="Q4085" t="str">
            <v>元</v>
          </cell>
        </row>
        <row r="4086">
          <cell r="P4086" t="str">
            <v>应付</v>
          </cell>
          <cell r="Q4086" t="str">
            <v>元</v>
          </cell>
        </row>
        <row r="4087">
          <cell r="P4087" t="str">
            <v>应付</v>
          </cell>
          <cell r="Q4087" t="str">
            <v>元</v>
          </cell>
        </row>
        <row r="4088">
          <cell r="P4088" t="str">
            <v>应付</v>
          </cell>
          <cell r="Q4088" t="str">
            <v>元</v>
          </cell>
        </row>
        <row r="4089">
          <cell r="P4089" t="str">
            <v>应付</v>
          </cell>
          <cell r="Q4089" t="str">
            <v>元</v>
          </cell>
        </row>
        <row r="4090">
          <cell r="P4090" t="str">
            <v>应付</v>
          </cell>
          <cell r="Q4090" t="str">
            <v>元</v>
          </cell>
        </row>
        <row r="4091">
          <cell r="P4091" t="str">
            <v>应付</v>
          </cell>
          <cell r="Q4091" t="str">
            <v>元</v>
          </cell>
        </row>
        <row r="4092">
          <cell r="P4092" t="str">
            <v>应付</v>
          </cell>
          <cell r="Q4092" t="str">
            <v>元</v>
          </cell>
        </row>
        <row r="4093">
          <cell r="P4093" t="str">
            <v>应付</v>
          </cell>
          <cell r="Q4093" t="str">
            <v>元</v>
          </cell>
        </row>
        <row r="4094">
          <cell r="P4094" t="str">
            <v>应付</v>
          </cell>
          <cell r="Q4094" t="str">
            <v>元</v>
          </cell>
        </row>
        <row r="4095">
          <cell r="P4095" t="str">
            <v>应付</v>
          </cell>
          <cell r="Q4095" t="str">
            <v>元</v>
          </cell>
        </row>
        <row r="4096">
          <cell r="P4096" t="str">
            <v>应付</v>
          </cell>
          <cell r="Q4096" t="str">
            <v>元</v>
          </cell>
        </row>
        <row r="4097">
          <cell r="P4097" t="str">
            <v>应付</v>
          </cell>
          <cell r="Q4097" t="str">
            <v>元</v>
          </cell>
        </row>
        <row r="4098">
          <cell r="P4098" t="str">
            <v>应付</v>
          </cell>
          <cell r="Q4098" t="str">
            <v>元</v>
          </cell>
        </row>
        <row r="4099">
          <cell r="P4099" t="str">
            <v>应付</v>
          </cell>
          <cell r="Q4099" t="str">
            <v>元</v>
          </cell>
        </row>
        <row r="4100">
          <cell r="P4100" t="str">
            <v>应付</v>
          </cell>
          <cell r="Q4100" t="str">
            <v>元</v>
          </cell>
        </row>
        <row r="4101">
          <cell r="P4101" t="str">
            <v>应付</v>
          </cell>
          <cell r="Q4101" t="str">
            <v>元</v>
          </cell>
        </row>
        <row r="4102">
          <cell r="P4102" t="str">
            <v>应付</v>
          </cell>
          <cell r="Q4102" t="str">
            <v>元</v>
          </cell>
        </row>
        <row r="4103">
          <cell r="P4103" t="str">
            <v>应付</v>
          </cell>
          <cell r="Q4103" t="str">
            <v>元</v>
          </cell>
        </row>
        <row r="4104">
          <cell r="P4104" t="str">
            <v>应付</v>
          </cell>
          <cell r="Q4104" t="str">
            <v>元</v>
          </cell>
        </row>
        <row r="4105">
          <cell r="P4105" t="str">
            <v>应付</v>
          </cell>
          <cell r="Q4105" t="str">
            <v>元</v>
          </cell>
        </row>
        <row r="4106">
          <cell r="P4106" t="str">
            <v>应付</v>
          </cell>
          <cell r="Q4106" t="str">
            <v>元</v>
          </cell>
        </row>
        <row r="4107">
          <cell r="P4107" t="str">
            <v>应付</v>
          </cell>
          <cell r="Q4107" t="str">
            <v>元</v>
          </cell>
        </row>
        <row r="4108">
          <cell r="P4108" t="str">
            <v>应付</v>
          </cell>
          <cell r="Q4108" t="str">
            <v>元</v>
          </cell>
        </row>
        <row r="4109">
          <cell r="P4109" t="str">
            <v>应付</v>
          </cell>
          <cell r="Q4109" t="str">
            <v>元</v>
          </cell>
        </row>
        <row r="4110">
          <cell r="P4110" t="str">
            <v>应付</v>
          </cell>
          <cell r="Q4110" t="str">
            <v>元</v>
          </cell>
        </row>
        <row r="4111">
          <cell r="P4111" t="str">
            <v>应付</v>
          </cell>
          <cell r="Q4111" t="str">
            <v>元</v>
          </cell>
        </row>
        <row r="4112">
          <cell r="P4112" t="str">
            <v>应付</v>
          </cell>
          <cell r="Q4112" t="str">
            <v>元</v>
          </cell>
        </row>
        <row r="4113">
          <cell r="P4113" t="str">
            <v>应付</v>
          </cell>
          <cell r="Q4113" t="str">
            <v>元</v>
          </cell>
        </row>
        <row r="4114">
          <cell r="P4114" t="str">
            <v>应付</v>
          </cell>
          <cell r="Q4114" t="str">
            <v>元</v>
          </cell>
        </row>
        <row r="4115">
          <cell r="P4115" t="str">
            <v>应付</v>
          </cell>
          <cell r="Q4115" t="str">
            <v>元</v>
          </cell>
        </row>
        <row r="4116">
          <cell r="P4116" t="str">
            <v>应付</v>
          </cell>
          <cell r="Q4116" t="str">
            <v>元</v>
          </cell>
        </row>
        <row r="4117">
          <cell r="P4117" t="str">
            <v>应付</v>
          </cell>
          <cell r="Q4117" t="str">
            <v>元</v>
          </cell>
        </row>
        <row r="4118">
          <cell r="P4118" t="str">
            <v>应付</v>
          </cell>
          <cell r="Q4118" t="str">
            <v>元</v>
          </cell>
        </row>
        <row r="4119">
          <cell r="P4119" t="str">
            <v>应付</v>
          </cell>
          <cell r="Q4119" t="str">
            <v>元</v>
          </cell>
        </row>
        <row r="4120">
          <cell r="P4120" t="str">
            <v>应付</v>
          </cell>
          <cell r="Q4120" t="str">
            <v>元</v>
          </cell>
        </row>
        <row r="4121">
          <cell r="P4121" t="str">
            <v>应付</v>
          </cell>
          <cell r="Q4121" t="str">
            <v>元</v>
          </cell>
        </row>
        <row r="4122">
          <cell r="P4122" t="str">
            <v>应付</v>
          </cell>
          <cell r="Q4122" t="str">
            <v>元</v>
          </cell>
        </row>
        <row r="4123">
          <cell r="P4123" t="str">
            <v>应付</v>
          </cell>
          <cell r="Q4123" t="str">
            <v>元</v>
          </cell>
        </row>
        <row r="4124">
          <cell r="P4124" t="str">
            <v>应付</v>
          </cell>
          <cell r="Q4124" t="str">
            <v>元</v>
          </cell>
        </row>
        <row r="4125">
          <cell r="P4125" t="str">
            <v>应付</v>
          </cell>
          <cell r="Q4125" t="str">
            <v>元</v>
          </cell>
        </row>
        <row r="4126">
          <cell r="P4126" t="str">
            <v>应付</v>
          </cell>
          <cell r="Q4126" t="str">
            <v>元</v>
          </cell>
        </row>
        <row r="4127">
          <cell r="P4127" t="str">
            <v>应付</v>
          </cell>
          <cell r="Q4127" t="str">
            <v>元</v>
          </cell>
        </row>
        <row r="4128">
          <cell r="P4128" t="str">
            <v>应付</v>
          </cell>
          <cell r="Q4128" t="str">
            <v>元</v>
          </cell>
        </row>
        <row r="4129">
          <cell r="P4129" t="str">
            <v>应付</v>
          </cell>
          <cell r="Q4129" t="str">
            <v>元</v>
          </cell>
        </row>
        <row r="4130">
          <cell r="P4130" t="str">
            <v>应付</v>
          </cell>
          <cell r="Q4130" t="str">
            <v>元</v>
          </cell>
        </row>
        <row r="4131">
          <cell r="P4131" t="str">
            <v>应付</v>
          </cell>
          <cell r="Q4131" t="str">
            <v>元</v>
          </cell>
        </row>
        <row r="4132">
          <cell r="P4132" t="str">
            <v>应付</v>
          </cell>
          <cell r="Q4132" t="str">
            <v>元</v>
          </cell>
        </row>
        <row r="4133">
          <cell r="P4133" t="str">
            <v>应付</v>
          </cell>
          <cell r="Q4133" t="str">
            <v>元</v>
          </cell>
        </row>
        <row r="4134">
          <cell r="P4134" t="str">
            <v>应付</v>
          </cell>
          <cell r="Q4134" t="str">
            <v>元</v>
          </cell>
        </row>
        <row r="4135">
          <cell r="P4135" t="str">
            <v>应付</v>
          </cell>
          <cell r="Q4135" t="str">
            <v>元</v>
          </cell>
        </row>
        <row r="4136">
          <cell r="P4136" t="str">
            <v>应付</v>
          </cell>
          <cell r="Q4136" t="str">
            <v>元</v>
          </cell>
        </row>
        <row r="4137">
          <cell r="P4137" t="str">
            <v>应付</v>
          </cell>
          <cell r="Q4137" t="str">
            <v>元</v>
          </cell>
        </row>
        <row r="4138">
          <cell r="P4138" t="str">
            <v>应付</v>
          </cell>
          <cell r="Q4138" t="str">
            <v>元</v>
          </cell>
        </row>
        <row r="4139">
          <cell r="P4139" t="str">
            <v>应付</v>
          </cell>
          <cell r="Q4139" t="str">
            <v>元</v>
          </cell>
        </row>
        <row r="4140">
          <cell r="P4140" t="str">
            <v>应付</v>
          </cell>
          <cell r="Q4140" t="str">
            <v>元</v>
          </cell>
        </row>
        <row r="4141">
          <cell r="P4141" t="str">
            <v>应付</v>
          </cell>
          <cell r="Q4141" t="str">
            <v>元</v>
          </cell>
        </row>
        <row r="4142">
          <cell r="P4142" t="str">
            <v>应付</v>
          </cell>
          <cell r="Q4142" t="str">
            <v>元</v>
          </cell>
        </row>
        <row r="4143">
          <cell r="P4143" t="str">
            <v>应付</v>
          </cell>
          <cell r="Q4143" t="str">
            <v>元</v>
          </cell>
        </row>
        <row r="4144">
          <cell r="P4144" t="str">
            <v>应付</v>
          </cell>
          <cell r="Q4144" t="str">
            <v>元</v>
          </cell>
        </row>
        <row r="4145">
          <cell r="P4145" t="str">
            <v>应付</v>
          </cell>
          <cell r="Q4145" t="str">
            <v>元</v>
          </cell>
        </row>
        <row r="4146">
          <cell r="P4146" t="str">
            <v>应付</v>
          </cell>
          <cell r="Q4146" t="str">
            <v>元</v>
          </cell>
        </row>
        <row r="4147">
          <cell r="P4147" t="str">
            <v>应付</v>
          </cell>
          <cell r="Q4147" t="str">
            <v>元</v>
          </cell>
        </row>
        <row r="4148">
          <cell r="P4148" t="str">
            <v>应付</v>
          </cell>
          <cell r="Q4148" t="str">
            <v>元</v>
          </cell>
        </row>
        <row r="4149">
          <cell r="P4149" t="str">
            <v>应付</v>
          </cell>
          <cell r="Q4149" t="str">
            <v>元</v>
          </cell>
        </row>
        <row r="4150">
          <cell r="P4150" t="str">
            <v>应付</v>
          </cell>
          <cell r="Q4150" t="str">
            <v>元</v>
          </cell>
        </row>
        <row r="4151">
          <cell r="P4151" t="str">
            <v>应付</v>
          </cell>
          <cell r="Q4151" t="str">
            <v>元</v>
          </cell>
        </row>
        <row r="4152">
          <cell r="P4152" t="str">
            <v>应付</v>
          </cell>
          <cell r="Q4152" t="str">
            <v>元</v>
          </cell>
        </row>
        <row r="4153">
          <cell r="P4153" t="str">
            <v>应付</v>
          </cell>
          <cell r="Q4153" t="str">
            <v>元</v>
          </cell>
        </row>
        <row r="4154">
          <cell r="P4154" t="str">
            <v>应付</v>
          </cell>
          <cell r="Q4154" t="str">
            <v>元</v>
          </cell>
        </row>
        <row r="4155">
          <cell r="P4155" t="str">
            <v>应付</v>
          </cell>
          <cell r="Q4155" t="str">
            <v>元</v>
          </cell>
        </row>
        <row r="4156">
          <cell r="P4156" t="str">
            <v>应付</v>
          </cell>
          <cell r="Q4156" t="str">
            <v>元</v>
          </cell>
        </row>
        <row r="4157">
          <cell r="P4157" t="str">
            <v>应付</v>
          </cell>
          <cell r="Q4157" t="str">
            <v>元</v>
          </cell>
        </row>
        <row r="4158">
          <cell r="P4158" t="str">
            <v>应付</v>
          </cell>
          <cell r="Q4158" t="str">
            <v>元</v>
          </cell>
        </row>
        <row r="4159">
          <cell r="P4159" t="str">
            <v>应付</v>
          </cell>
          <cell r="Q4159" t="str">
            <v>元</v>
          </cell>
        </row>
        <row r="4160">
          <cell r="P4160" t="str">
            <v>应付</v>
          </cell>
          <cell r="Q4160" t="str">
            <v>元</v>
          </cell>
        </row>
        <row r="4161">
          <cell r="P4161" t="str">
            <v>应付</v>
          </cell>
          <cell r="Q4161" t="str">
            <v>元</v>
          </cell>
        </row>
        <row r="4162">
          <cell r="P4162" t="str">
            <v>应付</v>
          </cell>
          <cell r="Q4162" t="str">
            <v>元</v>
          </cell>
        </row>
        <row r="4163">
          <cell r="P4163" t="str">
            <v>应付</v>
          </cell>
          <cell r="Q4163" t="str">
            <v>元</v>
          </cell>
        </row>
        <row r="4164">
          <cell r="P4164" t="str">
            <v>应付</v>
          </cell>
          <cell r="Q4164" t="str">
            <v>元</v>
          </cell>
        </row>
        <row r="4165">
          <cell r="P4165" t="str">
            <v>应付</v>
          </cell>
          <cell r="Q4165" t="str">
            <v>元</v>
          </cell>
        </row>
        <row r="4166">
          <cell r="P4166" t="str">
            <v>应付</v>
          </cell>
          <cell r="Q4166" t="str">
            <v>元</v>
          </cell>
        </row>
        <row r="4167">
          <cell r="P4167" t="str">
            <v>应付</v>
          </cell>
          <cell r="Q4167" t="str">
            <v>元</v>
          </cell>
        </row>
        <row r="4168">
          <cell r="P4168" t="str">
            <v>应付</v>
          </cell>
          <cell r="Q4168" t="str">
            <v>元</v>
          </cell>
        </row>
        <row r="4169">
          <cell r="P4169" t="str">
            <v>应付</v>
          </cell>
          <cell r="Q4169" t="str">
            <v>元</v>
          </cell>
        </row>
        <row r="4170">
          <cell r="P4170" t="str">
            <v>应付</v>
          </cell>
          <cell r="Q4170" t="str">
            <v>元</v>
          </cell>
        </row>
        <row r="4171">
          <cell r="P4171" t="str">
            <v>应付</v>
          </cell>
          <cell r="Q4171" t="str">
            <v>元</v>
          </cell>
        </row>
        <row r="4172">
          <cell r="P4172" t="str">
            <v>应付</v>
          </cell>
          <cell r="Q4172" t="str">
            <v>元</v>
          </cell>
        </row>
        <row r="4173">
          <cell r="P4173" t="str">
            <v>应付</v>
          </cell>
          <cell r="Q4173" t="str">
            <v>元</v>
          </cell>
        </row>
        <row r="4174">
          <cell r="P4174" t="str">
            <v>应付</v>
          </cell>
          <cell r="Q4174" t="str">
            <v>元</v>
          </cell>
        </row>
        <row r="4175">
          <cell r="P4175" t="str">
            <v>应付</v>
          </cell>
          <cell r="Q4175" t="str">
            <v>元</v>
          </cell>
        </row>
        <row r="4176">
          <cell r="P4176" t="str">
            <v>应付</v>
          </cell>
          <cell r="Q4176" t="str">
            <v>元</v>
          </cell>
        </row>
        <row r="4177">
          <cell r="P4177" t="str">
            <v>应付</v>
          </cell>
          <cell r="Q4177" t="str">
            <v>元</v>
          </cell>
        </row>
        <row r="4178">
          <cell r="P4178" t="str">
            <v>应付</v>
          </cell>
          <cell r="Q4178" t="str">
            <v>元</v>
          </cell>
        </row>
        <row r="4179">
          <cell r="P4179" t="str">
            <v>应付</v>
          </cell>
          <cell r="Q4179" t="str">
            <v>元</v>
          </cell>
        </row>
        <row r="4180">
          <cell r="P4180" t="str">
            <v>应付</v>
          </cell>
          <cell r="Q4180" t="str">
            <v>元</v>
          </cell>
        </row>
        <row r="4181">
          <cell r="P4181" t="str">
            <v>应付</v>
          </cell>
          <cell r="Q4181" t="str">
            <v>元</v>
          </cell>
        </row>
        <row r="4182">
          <cell r="P4182" t="str">
            <v>应付</v>
          </cell>
          <cell r="Q4182" t="str">
            <v>元</v>
          </cell>
        </row>
        <row r="4183">
          <cell r="P4183" t="str">
            <v>应付</v>
          </cell>
          <cell r="Q4183" t="str">
            <v>元</v>
          </cell>
        </row>
        <row r="4184">
          <cell r="P4184" t="str">
            <v>应付</v>
          </cell>
          <cell r="Q4184" t="str">
            <v>元</v>
          </cell>
        </row>
        <row r="4185">
          <cell r="P4185" t="str">
            <v>应付</v>
          </cell>
          <cell r="Q4185" t="str">
            <v>元</v>
          </cell>
        </row>
        <row r="4186">
          <cell r="P4186" t="str">
            <v>应付</v>
          </cell>
          <cell r="Q4186" t="str">
            <v>元</v>
          </cell>
        </row>
        <row r="4187">
          <cell r="P4187" t="str">
            <v>应付</v>
          </cell>
          <cell r="Q4187" t="str">
            <v>元</v>
          </cell>
        </row>
        <row r="4188">
          <cell r="P4188" t="str">
            <v>应付</v>
          </cell>
          <cell r="Q4188" t="str">
            <v>元</v>
          </cell>
        </row>
        <row r="4189">
          <cell r="P4189" t="str">
            <v>应付</v>
          </cell>
          <cell r="Q4189" t="str">
            <v>元</v>
          </cell>
        </row>
        <row r="4190">
          <cell r="P4190" t="str">
            <v>应付</v>
          </cell>
          <cell r="Q4190" t="str">
            <v>元</v>
          </cell>
        </row>
        <row r="4191">
          <cell r="P4191" t="str">
            <v>应付</v>
          </cell>
          <cell r="Q4191" t="str">
            <v>元</v>
          </cell>
        </row>
        <row r="4192">
          <cell r="P4192" t="str">
            <v>应付</v>
          </cell>
          <cell r="Q4192" t="str">
            <v>元</v>
          </cell>
        </row>
        <row r="4193">
          <cell r="P4193" t="str">
            <v>应付</v>
          </cell>
          <cell r="Q4193" t="str">
            <v>元</v>
          </cell>
        </row>
        <row r="4194">
          <cell r="P4194" t="str">
            <v>应付</v>
          </cell>
          <cell r="Q4194" t="str">
            <v>元</v>
          </cell>
        </row>
        <row r="4195">
          <cell r="P4195" t="str">
            <v>应付</v>
          </cell>
          <cell r="Q4195" t="str">
            <v>元</v>
          </cell>
        </row>
        <row r="4196">
          <cell r="P4196" t="str">
            <v>应付</v>
          </cell>
          <cell r="Q4196" t="str">
            <v>元</v>
          </cell>
        </row>
        <row r="4197">
          <cell r="P4197" t="str">
            <v>应付</v>
          </cell>
          <cell r="Q4197" t="str">
            <v>元</v>
          </cell>
        </row>
        <row r="4198">
          <cell r="P4198" t="str">
            <v>应付</v>
          </cell>
          <cell r="Q4198" t="str">
            <v>元</v>
          </cell>
        </row>
        <row r="4199">
          <cell r="P4199" t="str">
            <v>应付</v>
          </cell>
          <cell r="Q4199" t="str">
            <v>元</v>
          </cell>
        </row>
        <row r="4200">
          <cell r="P4200" t="str">
            <v>应付</v>
          </cell>
          <cell r="Q4200" t="str">
            <v>元</v>
          </cell>
        </row>
        <row r="4201">
          <cell r="P4201" t="str">
            <v>应付</v>
          </cell>
          <cell r="Q4201" t="str">
            <v>元</v>
          </cell>
        </row>
        <row r="4202">
          <cell r="P4202" t="str">
            <v>应付</v>
          </cell>
          <cell r="Q4202" t="str">
            <v>元</v>
          </cell>
        </row>
        <row r="4203">
          <cell r="P4203" t="str">
            <v>应付</v>
          </cell>
          <cell r="Q4203" t="str">
            <v>元</v>
          </cell>
        </row>
        <row r="4204">
          <cell r="P4204" t="str">
            <v>应付</v>
          </cell>
          <cell r="Q4204" t="str">
            <v>元</v>
          </cell>
        </row>
        <row r="4205">
          <cell r="P4205" t="str">
            <v>应付</v>
          </cell>
          <cell r="Q4205" t="str">
            <v>元</v>
          </cell>
        </row>
        <row r="4206">
          <cell r="P4206" t="str">
            <v>应付</v>
          </cell>
          <cell r="Q4206" t="str">
            <v>元</v>
          </cell>
        </row>
        <row r="4207">
          <cell r="P4207" t="str">
            <v>应付</v>
          </cell>
          <cell r="Q4207" t="str">
            <v>元</v>
          </cell>
        </row>
        <row r="4208">
          <cell r="P4208" t="str">
            <v>应付</v>
          </cell>
          <cell r="Q4208" t="str">
            <v>元</v>
          </cell>
        </row>
        <row r="4209">
          <cell r="P4209" t="str">
            <v>应付</v>
          </cell>
          <cell r="Q4209" t="str">
            <v>元</v>
          </cell>
        </row>
        <row r="4210">
          <cell r="P4210" t="str">
            <v>应付</v>
          </cell>
          <cell r="Q4210" t="str">
            <v>元</v>
          </cell>
        </row>
        <row r="4211">
          <cell r="P4211" t="str">
            <v>应付</v>
          </cell>
          <cell r="Q4211" t="str">
            <v>元</v>
          </cell>
        </row>
        <row r="4212">
          <cell r="P4212" t="str">
            <v>应付</v>
          </cell>
          <cell r="Q4212" t="str">
            <v>元</v>
          </cell>
        </row>
        <row r="4213">
          <cell r="P4213" t="str">
            <v>应付</v>
          </cell>
          <cell r="Q4213" t="str">
            <v>元</v>
          </cell>
        </row>
        <row r="4214">
          <cell r="P4214" t="str">
            <v>应付</v>
          </cell>
          <cell r="Q4214" t="str">
            <v>元</v>
          </cell>
        </row>
        <row r="4215">
          <cell r="P4215" t="str">
            <v>应付</v>
          </cell>
          <cell r="Q4215" t="str">
            <v>元</v>
          </cell>
        </row>
        <row r="4216">
          <cell r="P4216" t="str">
            <v>应付</v>
          </cell>
          <cell r="Q4216" t="str">
            <v>元</v>
          </cell>
        </row>
        <row r="4217">
          <cell r="P4217" t="str">
            <v>应付</v>
          </cell>
          <cell r="Q4217" t="str">
            <v>元</v>
          </cell>
        </row>
        <row r="4218">
          <cell r="P4218" t="str">
            <v>应付</v>
          </cell>
          <cell r="Q4218" t="str">
            <v>元</v>
          </cell>
        </row>
        <row r="4219">
          <cell r="P4219" t="str">
            <v>应付</v>
          </cell>
          <cell r="Q4219" t="str">
            <v>元</v>
          </cell>
        </row>
        <row r="4220">
          <cell r="P4220" t="str">
            <v>应付</v>
          </cell>
          <cell r="Q4220" t="str">
            <v>元</v>
          </cell>
        </row>
        <row r="4221">
          <cell r="P4221" t="str">
            <v>应付</v>
          </cell>
          <cell r="Q4221" t="str">
            <v>元</v>
          </cell>
        </row>
        <row r="4222">
          <cell r="P4222" t="str">
            <v>应付</v>
          </cell>
          <cell r="Q4222" t="str">
            <v>元</v>
          </cell>
        </row>
        <row r="4223">
          <cell r="P4223" t="str">
            <v>应付</v>
          </cell>
          <cell r="Q4223" t="str">
            <v>元</v>
          </cell>
        </row>
        <row r="4224">
          <cell r="P4224" t="str">
            <v>应付</v>
          </cell>
          <cell r="Q4224" t="str">
            <v>元</v>
          </cell>
        </row>
        <row r="4225">
          <cell r="P4225" t="str">
            <v>应付</v>
          </cell>
          <cell r="Q4225" t="str">
            <v>元</v>
          </cell>
        </row>
        <row r="4226">
          <cell r="P4226" t="str">
            <v>应付</v>
          </cell>
          <cell r="Q4226" t="str">
            <v>元</v>
          </cell>
        </row>
        <row r="4227">
          <cell r="P4227" t="str">
            <v>应付</v>
          </cell>
          <cell r="Q4227" t="str">
            <v>元</v>
          </cell>
        </row>
        <row r="4228">
          <cell r="P4228" t="str">
            <v>应付</v>
          </cell>
          <cell r="Q4228" t="str">
            <v>元</v>
          </cell>
        </row>
        <row r="4229">
          <cell r="P4229" t="str">
            <v>应付</v>
          </cell>
          <cell r="Q4229" t="str">
            <v>元</v>
          </cell>
        </row>
        <row r="4230">
          <cell r="P4230" t="str">
            <v>应付</v>
          </cell>
          <cell r="Q4230" t="str">
            <v>元</v>
          </cell>
        </row>
        <row r="4231">
          <cell r="P4231" t="str">
            <v>应付</v>
          </cell>
          <cell r="Q4231" t="str">
            <v>元</v>
          </cell>
        </row>
        <row r="4232">
          <cell r="P4232" t="str">
            <v>应付</v>
          </cell>
          <cell r="Q4232" t="str">
            <v>元</v>
          </cell>
        </row>
        <row r="4233">
          <cell r="P4233" t="str">
            <v>应付</v>
          </cell>
          <cell r="Q4233" t="str">
            <v>元</v>
          </cell>
        </row>
        <row r="4234">
          <cell r="P4234" t="str">
            <v>应付</v>
          </cell>
          <cell r="Q4234" t="str">
            <v>元</v>
          </cell>
        </row>
        <row r="4235">
          <cell r="P4235" t="str">
            <v>应付</v>
          </cell>
          <cell r="Q4235" t="str">
            <v>元</v>
          </cell>
        </row>
        <row r="4236">
          <cell r="P4236" t="str">
            <v>应付</v>
          </cell>
          <cell r="Q4236" t="str">
            <v>元</v>
          </cell>
        </row>
        <row r="4237">
          <cell r="P4237" t="str">
            <v>应付</v>
          </cell>
          <cell r="Q4237" t="str">
            <v>元</v>
          </cell>
        </row>
        <row r="4238">
          <cell r="P4238" t="str">
            <v>应付</v>
          </cell>
          <cell r="Q4238" t="str">
            <v>元</v>
          </cell>
        </row>
        <row r="4239">
          <cell r="P4239" t="str">
            <v>应付</v>
          </cell>
          <cell r="Q4239" t="str">
            <v>元</v>
          </cell>
        </row>
        <row r="4240">
          <cell r="P4240" t="str">
            <v>应付</v>
          </cell>
          <cell r="Q4240" t="str">
            <v>元</v>
          </cell>
        </row>
        <row r="4241">
          <cell r="P4241" t="str">
            <v>应付</v>
          </cell>
          <cell r="Q4241" t="str">
            <v>元</v>
          </cell>
        </row>
        <row r="4242">
          <cell r="P4242" t="str">
            <v>应付</v>
          </cell>
          <cell r="Q4242" t="str">
            <v>元</v>
          </cell>
        </row>
        <row r="4243">
          <cell r="P4243" t="str">
            <v>应付</v>
          </cell>
          <cell r="Q4243" t="str">
            <v>元</v>
          </cell>
        </row>
        <row r="4244">
          <cell r="P4244" t="str">
            <v>应付</v>
          </cell>
          <cell r="Q4244" t="str">
            <v>元</v>
          </cell>
        </row>
        <row r="4245">
          <cell r="P4245" t="str">
            <v>应付</v>
          </cell>
          <cell r="Q4245" t="str">
            <v>元</v>
          </cell>
        </row>
        <row r="4246">
          <cell r="P4246" t="str">
            <v>应付</v>
          </cell>
          <cell r="Q4246" t="str">
            <v>元</v>
          </cell>
        </row>
        <row r="4247">
          <cell r="P4247" t="str">
            <v>应付</v>
          </cell>
          <cell r="Q4247" t="str">
            <v>元</v>
          </cell>
        </row>
        <row r="4248">
          <cell r="P4248" t="str">
            <v>应付</v>
          </cell>
          <cell r="Q4248" t="str">
            <v>元</v>
          </cell>
        </row>
        <row r="4249">
          <cell r="P4249" t="str">
            <v>应付</v>
          </cell>
          <cell r="Q4249" t="str">
            <v>元</v>
          </cell>
        </row>
        <row r="4250">
          <cell r="P4250" t="str">
            <v>应付</v>
          </cell>
          <cell r="Q4250" t="str">
            <v>元</v>
          </cell>
        </row>
        <row r="4251">
          <cell r="P4251" t="str">
            <v>应付</v>
          </cell>
          <cell r="Q4251" t="str">
            <v>元</v>
          </cell>
        </row>
        <row r="4252">
          <cell r="P4252" t="str">
            <v>应付</v>
          </cell>
          <cell r="Q4252" t="str">
            <v>元</v>
          </cell>
        </row>
        <row r="4253">
          <cell r="P4253" t="str">
            <v>应付</v>
          </cell>
          <cell r="Q4253" t="str">
            <v>元</v>
          </cell>
        </row>
        <row r="4254">
          <cell r="P4254" t="str">
            <v>应付</v>
          </cell>
          <cell r="Q4254" t="str">
            <v>元</v>
          </cell>
        </row>
        <row r="4255">
          <cell r="P4255" t="str">
            <v>应付</v>
          </cell>
          <cell r="Q4255" t="str">
            <v>元</v>
          </cell>
        </row>
        <row r="4256">
          <cell r="P4256" t="str">
            <v>应付</v>
          </cell>
          <cell r="Q4256" t="str">
            <v>元</v>
          </cell>
        </row>
        <row r="4257">
          <cell r="P4257" t="str">
            <v>应付</v>
          </cell>
          <cell r="Q4257" t="str">
            <v>元</v>
          </cell>
        </row>
        <row r="4258">
          <cell r="P4258" t="str">
            <v>应付</v>
          </cell>
          <cell r="Q4258" t="str">
            <v>元</v>
          </cell>
        </row>
        <row r="4259">
          <cell r="P4259" t="str">
            <v>应付</v>
          </cell>
          <cell r="Q4259" t="str">
            <v>元</v>
          </cell>
        </row>
        <row r="4260">
          <cell r="P4260" t="str">
            <v>应付</v>
          </cell>
          <cell r="Q4260" t="str">
            <v>元</v>
          </cell>
        </row>
        <row r="4261">
          <cell r="P4261" t="str">
            <v>应付</v>
          </cell>
          <cell r="Q4261" t="str">
            <v>元</v>
          </cell>
        </row>
        <row r="4262">
          <cell r="P4262" t="str">
            <v>应付</v>
          </cell>
          <cell r="Q4262" t="str">
            <v>元</v>
          </cell>
        </row>
        <row r="4263">
          <cell r="P4263" t="str">
            <v>应付</v>
          </cell>
          <cell r="Q4263" t="str">
            <v>元</v>
          </cell>
        </row>
        <row r="4264">
          <cell r="P4264" t="str">
            <v>应付</v>
          </cell>
          <cell r="Q4264" t="str">
            <v>元</v>
          </cell>
        </row>
        <row r="4265">
          <cell r="P4265" t="str">
            <v>应付</v>
          </cell>
          <cell r="Q4265" t="str">
            <v>元</v>
          </cell>
        </row>
        <row r="4266">
          <cell r="P4266" t="str">
            <v>应付</v>
          </cell>
          <cell r="Q4266" t="str">
            <v>元</v>
          </cell>
        </row>
        <row r="4267">
          <cell r="P4267" t="str">
            <v>应付</v>
          </cell>
          <cell r="Q4267" t="str">
            <v>元</v>
          </cell>
        </row>
        <row r="4268">
          <cell r="P4268" t="str">
            <v>应付</v>
          </cell>
          <cell r="Q4268" t="str">
            <v>元</v>
          </cell>
        </row>
        <row r="4269">
          <cell r="P4269" t="str">
            <v>应付</v>
          </cell>
          <cell r="Q4269" t="str">
            <v>元</v>
          </cell>
        </row>
        <row r="4270">
          <cell r="P4270" t="str">
            <v>应付</v>
          </cell>
          <cell r="Q4270" t="str">
            <v>元</v>
          </cell>
        </row>
        <row r="4271">
          <cell r="P4271" t="str">
            <v>应付</v>
          </cell>
          <cell r="Q4271" t="str">
            <v>元</v>
          </cell>
        </row>
        <row r="4272">
          <cell r="P4272" t="str">
            <v>应付</v>
          </cell>
          <cell r="Q4272" t="str">
            <v>元</v>
          </cell>
        </row>
        <row r="4273">
          <cell r="P4273" t="str">
            <v>应付</v>
          </cell>
          <cell r="Q4273" t="str">
            <v>元</v>
          </cell>
        </row>
        <row r="4274">
          <cell r="P4274" t="str">
            <v>应付</v>
          </cell>
          <cell r="Q4274" t="str">
            <v>元</v>
          </cell>
        </row>
        <row r="4275">
          <cell r="P4275" t="str">
            <v>应付</v>
          </cell>
          <cell r="Q4275" t="str">
            <v>元</v>
          </cell>
        </row>
        <row r="4276">
          <cell r="P4276" t="str">
            <v>应付</v>
          </cell>
          <cell r="Q4276" t="str">
            <v>元</v>
          </cell>
        </row>
        <row r="4277">
          <cell r="P4277" t="str">
            <v>应付</v>
          </cell>
          <cell r="Q4277" t="str">
            <v>元</v>
          </cell>
        </row>
        <row r="4278">
          <cell r="P4278" t="str">
            <v>应付</v>
          </cell>
          <cell r="Q4278" t="str">
            <v>元</v>
          </cell>
        </row>
        <row r="4279">
          <cell r="P4279" t="str">
            <v>应付</v>
          </cell>
          <cell r="Q4279" t="str">
            <v>元</v>
          </cell>
        </row>
        <row r="4280">
          <cell r="P4280" t="str">
            <v>应付</v>
          </cell>
          <cell r="Q4280" t="str">
            <v>元</v>
          </cell>
        </row>
        <row r="4281">
          <cell r="P4281" t="str">
            <v>应付</v>
          </cell>
          <cell r="Q4281" t="str">
            <v>元</v>
          </cell>
        </row>
        <row r="4282">
          <cell r="P4282" t="str">
            <v>应付</v>
          </cell>
          <cell r="Q4282" t="str">
            <v>元</v>
          </cell>
        </row>
        <row r="4283">
          <cell r="P4283" t="str">
            <v>应付</v>
          </cell>
          <cell r="Q4283" t="str">
            <v>元</v>
          </cell>
        </row>
        <row r="4284">
          <cell r="P4284" t="str">
            <v>应付</v>
          </cell>
          <cell r="Q4284" t="str">
            <v>元</v>
          </cell>
        </row>
        <row r="4285">
          <cell r="P4285" t="str">
            <v>应付</v>
          </cell>
          <cell r="Q4285" t="str">
            <v>元</v>
          </cell>
        </row>
        <row r="4286">
          <cell r="P4286" t="str">
            <v>应付</v>
          </cell>
          <cell r="Q4286" t="str">
            <v>元</v>
          </cell>
        </row>
        <row r="4287">
          <cell r="P4287" t="str">
            <v>应付</v>
          </cell>
          <cell r="Q4287" t="str">
            <v>元</v>
          </cell>
        </row>
        <row r="4288">
          <cell r="P4288" t="str">
            <v>应付</v>
          </cell>
          <cell r="Q4288" t="str">
            <v>元</v>
          </cell>
        </row>
        <row r="4289">
          <cell r="P4289" t="str">
            <v>应付</v>
          </cell>
          <cell r="Q4289" t="str">
            <v>元</v>
          </cell>
        </row>
        <row r="4290">
          <cell r="P4290" t="str">
            <v>应付</v>
          </cell>
          <cell r="Q4290" t="str">
            <v>元</v>
          </cell>
        </row>
        <row r="4291">
          <cell r="P4291" t="str">
            <v>应付</v>
          </cell>
          <cell r="Q4291" t="str">
            <v>元</v>
          </cell>
        </row>
        <row r="4292">
          <cell r="P4292" t="str">
            <v>应付</v>
          </cell>
          <cell r="Q4292" t="str">
            <v>元</v>
          </cell>
        </row>
        <row r="4293">
          <cell r="P4293" t="str">
            <v>应付</v>
          </cell>
          <cell r="Q4293" t="str">
            <v>元</v>
          </cell>
        </row>
        <row r="4294">
          <cell r="P4294" t="str">
            <v>应付</v>
          </cell>
          <cell r="Q4294" t="str">
            <v>元</v>
          </cell>
        </row>
        <row r="4295">
          <cell r="P4295" t="str">
            <v>应付</v>
          </cell>
          <cell r="Q4295" t="str">
            <v>元</v>
          </cell>
        </row>
        <row r="4296">
          <cell r="P4296" t="str">
            <v>应付</v>
          </cell>
          <cell r="Q4296" t="str">
            <v>元</v>
          </cell>
        </row>
        <row r="4297">
          <cell r="P4297" t="str">
            <v>应付</v>
          </cell>
          <cell r="Q4297" t="str">
            <v>元</v>
          </cell>
        </row>
        <row r="4298">
          <cell r="P4298" t="str">
            <v>应付</v>
          </cell>
          <cell r="Q4298" t="str">
            <v>元</v>
          </cell>
        </row>
        <row r="4299">
          <cell r="P4299" t="str">
            <v>应付</v>
          </cell>
          <cell r="Q4299" t="str">
            <v>元</v>
          </cell>
        </row>
        <row r="4300">
          <cell r="P4300" t="str">
            <v>应付</v>
          </cell>
          <cell r="Q4300" t="str">
            <v>元</v>
          </cell>
        </row>
        <row r="4301">
          <cell r="P4301" t="str">
            <v>应付</v>
          </cell>
          <cell r="Q4301" t="str">
            <v>元</v>
          </cell>
        </row>
        <row r="4302">
          <cell r="P4302" t="str">
            <v>应付</v>
          </cell>
          <cell r="Q4302" t="str">
            <v>元</v>
          </cell>
        </row>
        <row r="4303">
          <cell r="P4303" t="str">
            <v>应付</v>
          </cell>
          <cell r="Q4303" t="str">
            <v>元</v>
          </cell>
        </row>
        <row r="4304">
          <cell r="P4304" t="str">
            <v>应付</v>
          </cell>
          <cell r="Q4304" t="str">
            <v>元</v>
          </cell>
        </row>
        <row r="4305">
          <cell r="P4305" t="str">
            <v>应付</v>
          </cell>
          <cell r="Q4305" t="str">
            <v>元</v>
          </cell>
        </row>
        <row r="4306">
          <cell r="P4306" t="str">
            <v>应付</v>
          </cell>
          <cell r="Q4306" t="str">
            <v>元</v>
          </cell>
        </row>
        <row r="4307">
          <cell r="P4307" t="str">
            <v>应付</v>
          </cell>
          <cell r="Q4307" t="str">
            <v>元</v>
          </cell>
        </row>
        <row r="4308">
          <cell r="P4308" t="str">
            <v>应付</v>
          </cell>
          <cell r="Q4308" t="str">
            <v>元</v>
          </cell>
        </row>
        <row r="4309">
          <cell r="P4309" t="str">
            <v>应付</v>
          </cell>
          <cell r="Q4309" t="str">
            <v>元</v>
          </cell>
        </row>
        <row r="4310">
          <cell r="P4310" t="str">
            <v>应付</v>
          </cell>
          <cell r="Q4310" t="str">
            <v>元</v>
          </cell>
        </row>
        <row r="4311">
          <cell r="P4311" t="str">
            <v>应付</v>
          </cell>
          <cell r="Q4311" t="str">
            <v>元</v>
          </cell>
        </row>
        <row r="4312">
          <cell r="P4312" t="str">
            <v>应付</v>
          </cell>
          <cell r="Q4312" t="str">
            <v>元</v>
          </cell>
        </row>
        <row r="4313">
          <cell r="P4313" t="str">
            <v>应付</v>
          </cell>
          <cell r="Q4313" t="str">
            <v>元</v>
          </cell>
        </row>
        <row r="4314">
          <cell r="P4314" t="str">
            <v>应付</v>
          </cell>
          <cell r="Q4314" t="str">
            <v>元</v>
          </cell>
        </row>
        <row r="4315">
          <cell r="P4315" t="str">
            <v>应付</v>
          </cell>
          <cell r="Q4315" t="str">
            <v>元</v>
          </cell>
        </row>
        <row r="4316">
          <cell r="P4316" t="str">
            <v>应付</v>
          </cell>
          <cell r="Q4316" t="str">
            <v>元</v>
          </cell>
        </row>
        <row r="4317">
          <cell r="P4317" t="str">
            <v>应付</v>
          </cell>
          <cell r="Q4317" t="str">
            <v>元</v>
          </cell>
        </row>
        <row r="4318">
          <cell r="P4318" t="str">
            <v>应付</v>
          </cell>
          <cell r="Q4318" t="str">
            <v>元</v>
          </cell>
        </row>
        <row r="4319">
          <cell r="P4319" t="str">
            <v>应付</v>
          </cell>
          <cell r="Q4319" t="str">
            <v>元</v>
          </cell>
        </row>
        <row r="4320">
          <cell r="P4320" t="str">
            <v>应付</v>
          </cell>
          <cell r="Q4320" t="str">
            <v>元</v>
          </cell>
        </row>
        <row r="4321">
          <cell r="P4321" t="str">
            <v>应付</v>
          </cell>
          <cell r="Q4321" t="str">
            <v>元</v>
          </cell>
        </row>
        <row r="4322">
          <cell r="P4322" t="str">
            <v>应付</v>
          </cell>
          <cell r="Q4322" t="str">
            <v>元</v>
          </cell>
        </row>
        <row r="4323">
          <cell r="P4323" t="str">
            <v>应付</v>
          </cell>
          <cell r="Q4323" t="str">
            <v>元</v>
          </cell>
        </row>
        <row r="4324">
          <cell r="P4324" t="str">
            <v>应付</v>
          </cell>
          <cell r="Q4324" t="str">
            <v>元</v>
          </cell>
        </row>
        <row r="4325">
          <cell r="P4325" t="str">
            <v>应付</v>
          </cell>
          <cell r="Q4325" t="str">
            <v>元</v>
          </cell>
        </row>
        <row r="4326">
          <cell r="P4326" t="str">
            <v>应付</v>
          </cell>
          <cell r="Q4326" t="str">
            <v>元</v>
          </cell>
        </row>
        <row r="4327">
          <cell r="P4327" t="str">
            <v>应付</v>
          </cell>
          <cell r="Q4327" t="str">
            <v>元</v>
          </cell>
        </row>
        <row r="4328">
          <cell r="P4328" t="str">
            <v>应付</v>
          </cell>
          <cell r="Q4328" t="str">
            <v>元</v>
          </cell>
        </row>
        <row r="4329">
          <cell r="P4329" t="str">
            <v>应付</v>
          </cell>
          <cell r="Q4329" t="str">
            <v>元</v>
          </cell>
        </row>
        <row r="4330">
          <cell r="P4330" t="str">
            <v>应付</v>
          </cell>
          <cell r="Q4330" t="str">
            <v>元</v>
          </cell>
        </row>
        <row r="4331">
          <cell r="P4331" t="str">
            <v>应付</v>
          </cell>
          <cell r="Q4331" t="str">
            <v>元</v>
          </cell>
        </row>
        <row r="4332">
          <cell r="P4332" t="str">
            <v>应付</v>
          </cell>
          <cell r="Q4332" t="str">
            <v>元</v>
          </cell>
        </row>
        <row r="4333">
          <cell r="P4333" t="str">
            <v>应付</v>
          </cell>
          <cell r="Q4333" t="str">
            <v>元</v>
          </cell>
        </row>
        <row r="4334">
          <cell r="P4334" t="str">
            <v>应付</v>
          </cell>
          <cell r="Q4334" t="str">
            <v>元</v>
          </cell>
        </row>
        <row r="4335">
          <cell r="P4335" t="str">
            <v>应付</v>
          </cell>
          <cell r="Q4335" t="str">
            <v>元</v>
          </cell>
        </row>
        <row r="4336">
          <cell r="P4336" t="str">
            <v>应付</v>
          </cell>
          <cell r="Q4336" t="str">
            <v>元</v>
          </cell>
        </row>
        <row r="4337">
          <cell r="P4337" t="str">
            <v>应付</v>
          </cell>
          <cell r="Q4337" t="str">
            <v>元</v>
          </cell>
        </row>
        <row r="4338">
          <cell r="P4338" t="str">
            <v>应付</v>
          </cell>
          <cell r="Q4338" t="str">
            <v>元</v>
          </cell>
        </row>
        <row r="4339">
          <cell r="P4339" t="str">
            <v>应付</v>
          </cell>
          <cell r="Q4339" t="str">
            <v>元</v>
          </cell>
        </row>
        <row r="4340">
          <cell r="P4340" t="str">
            <v>应付</v>
          </cell>
          <cell r="Q4340" t="str">
            <v>元</v>
          </cell>
        </row>
        <row r="4341">
          <cell r="P4341" t="str">
            <v>应付</v>
          </cell>
          <cell r="Q4341" t="str">
            <v>元</v>
          </cell>
        </row>
        <row r="4342">
          <cell r="P4342" t="str">
            <v>应付</v>
          </cell>
          <cell r="Q4342" t="str">
            <v>元</v>
          </cell>
        </row>
        <row r="4343">
          <cell r="P4343" t="str">
            <v>应付</v>
          </cell>
          <cell r="Q4343" t="str">
            <v>元</v>
          </cell>
        </row>
        <row r="4344">
          <cell r="P4344" t="str">
            <v>应付</v>
          </cell>
          <cell r="Q4344" t="str">
            <v>元</v>
          </cell>
        </row>
        <row r="4345">
          <cell r="P4345" t="str">
            <v>应付</v>
          </cell>
          <cell r="Q4345" t="str">
            <v>元</v>
          </cell>
        </row>
        <row r="4346">
          <cell r="P4346" t="str">
            <v>应付</v>
          </cell>
          <cell r="Q4346" t="str">
            <v>元</v>
          </cell>
        </row>
        <row r="4347">
          <cell r="P4347" t="str">
            <v>应付</v>
          </cell>
          <cell r="Q4347" t="str">
            <v>元</v>
          </cell>
        </row>
        <row r="4348">
          <cell r="P4348" t="str">
            <v>应付</v>
          </cell>
          <cell r="Q4348" t="str">
            <v>元</v>
          </cell>
        </row>
        <row r="4349">
          <cell r="P4349" t="str">
            <v>应付</v>
          </cell>
          <cell r="Q4349" t="str">
            <v>元</v>
          </cell>
        </row>
        <row r="4350">
          <cell r="P4350" t="str">
            <v>应付</v>
          </cell>
          <cell r="Q4350" t="str">
            <v>元</v>
          </cell>
        </row>
        <row r="4351">
          <cell r="P4351" t="str">
            <v>应付</v>
          </cell>
          <cell r="Q4351" t="str">
            <v>元</v>
          </cell>
        </row>
        <row r="4352">
          <cell r="P4352" t="str">
            <v>应付</v>
          </cell>
          <cell r="Q4352" t="str">
            <v>元</v>
          </cell>
        </row>
        <row r="4353">
          <cell r="P4353" t="str">
            <v>应付</v>
          </cell>
          <cell r="Q4353" t="str">
            <v>元</v>
          </cell>
        </row>
        <row r="4354">
          <cell r="P4354" t="str">
            <v>应付</v>
          </cell>
          <cell r="Q4354" t="str">
            <v>元</v>
          </cell>
        </row>
        <row r="4355">
          <cell r="P4355" t="str">
            <v>应付</v>
          </cell>
          <cell r="Q4355" t="str">
            <v>元</v>
          </cell>
        </row>
        <row r="4356">
          <cell r="P4356" t="str">
            <v>应付</v>
          </cell>
          <cell r="Q4356" t="str">
            <v>元</v>
          </cell>
        </row>
        <row r="4357">
          <cell r="P4357" t="str">
            <v>应付</v>
          </cell>
          <cell r="Q4357" t="str">
            <v>元</v>
          </cell>
        </row>
        <row r="4358">
          <cell r="P4358" t="str">
            <v>应付</v>
          </cell>
          <cell r="Q4358" t="str">
            <v>元</v>
          </cell>
        </row>
        <row r="4359">
          <cell r="P4359" t="str">
            <v>应付</v>
          </cell>
          <cell r="Q4359" t="str">
            <v>元</v>
          </cell>
        </row>
        <row r="4360">
          <cell r="P4360" t="str">
            <v>应付</v>
          </cell>
          <cell r="Q4360" t="str">
            <v>元</v>
          </cell>
        </row>
        <row r="4361">
          <cell r="P4361" t="str">
            <v>应付</v>
          </cell>
          <cell r="Q4361" t="str">
            <v>元</v>
          </cell>
        </row>
        <row r="4362">
          <cell r="P4362" t="str">
            <v>应付</v>
          </cell>
          <cell r="Q4362" t="str">
            <v>元</v>
          </cell>
        </row>
        <row r="4363">
          <cell r="P4363" t="str">
            <v>应付</v>
          </cell>
          <cell r="Q4363" t="str">
            <v>元</v>
          </cell>
        </row>
        <row r="4364">
          <cell r="P4364" t="str">
            <v>应付</v>
          </cell>
          <cell r="Q4364" t="str">
            <v>元</v>
          </cell>
        </row>
        <row r="4365">
          <cell r="P4365" t="str">
            <v>应付</v>
          </cell>
          <cell r="Q4365" t="str">
            <v>元</v>
          </cell>
        </row>
        <row r="4366">
          <cell r="P4366" t="str">
            <v>应付</v>
          </cell>
          <cell r="Q4366" t="str">
            <v>元</v>
          </cell>
        </row>
        <row r="4367">
          <cell r="P4367" t="str">
            <v>应付</v>
          </cell>
          <cell r="Q4367" t="str">
            <v>元</v>
          </cell>
        </row>
        <row r="4368">
          <cell r="P4368" t="str">
            <v>应付</v>
          </cell>
          <cell r="Q4368" t="str">
            <v>元</v>
          </cell>
        </row>
        <row r="4369">
          <cell r="P4369" t="str">
            <v>应付</v>
          </cell>
          <cell r="Q4369" t="str">
            <v>元</v>
          </cell>
        </row>
        <row r="4370">
          <cell r="P4370" t="str">
            <v>应付</v>
          </cell>
          <cell r="Q4370" t="str">
            <v>元</v>
          </cell>
        </row>
        <row r="4371">
          <cell r="P4371" t="str">
            <v>应付</v>
          </cell>
          <cell r="Q4371" t="str">
            <v>元</v>
          </cell>
        </row>
        <row r="4372">
          <cell r="P4372" t="str">
            <v>应付</v>
          </cell>
          <cell r="Q4372" t="str">
            <v>元</v>
          </cell>
        </row>
        <row r="4373">
          <cell r="P4373" t="str">
            <v>应付</v>
          </cell>
          <cell r="Q4373" t="str">
            <v>元</v>
          </cell>
        </row>
        <row r="4374">
          <cell r="P4374" t="str">
            <v>应付</v>
          </cell>
          <cell r="Q4374" t="str">
            <v>元</v>
          </cell>
        </row>
        <row r="4375">
          <cell r="P4375" t="str">
            <v>应付</v>
          </cell>
          <cell r="Q4375" t="str">
            <v>元</v>
          </cell>
        </row>
        <row r="4376">
          <cell r="P4376" t="str">
            <v>应付</v>
          </cell>
          <cell r="Q4376" t="str">
            <v>元</v>
          </cell>
        </row>
        <row r="4377">
          <cell r="P4377" t="str">
            <v>应付</v>
          </cell>
          <cell r="Q4377" t="str">
            <v>元</v>
          </cell>
        </row>
        <row r="4378">
          <cell r="P4378" t="str">
            <v>应付</v>
          </cell>
          <cell r="Q4378" t="str">
            <v>元</v>
          </cell>
        </row>
        <row r="4379">
          <cell r="P4379" t="str">
            <v>应付</v>
          </cell>
          <cell r="Q4379" t="str">
            <v>元</v>
          </cell>
        </row>
        <row r="4380">
          <cell r="P4380" t="str">
            <v>应付</v>
          </cell>
          <cell r="Q4380" t="str">
            <v>元</v>
          </cell>
        </row>
        <row r="4381">
          <cell r="P4381" t="str">
            <v>应付</v>
          </cell>
          <cell r="Q4381" t="str">
            <v>元</v>
          </cell>
        </row>
        <row r="4382">
          <cell r="P4382" t="str">
            <v>应付</v>
          </cell>
          <cell r="Q4382" t="str">
            <v>元</v>
          </cell>
        </row>
        <row r="4383">
          <cell r="P4383" t="str">
            <v>应付</v>
          </cell>
          <cell r="Q4383" t="str">
            <v>元</v>
          </cell>
        </row>
        <row r="4384">
          <cell r="P4384" t="str">
            <v>应付</v>
          </cell>
          <cell r="Q4384" t="str">
            <v>元</v>
          </cell>
        </row>
        <row r="4385">
          <cell r="P4385" t="str">
            <v>应付</v>
          </cell>
          <cell r="Q4385" t="str">
            <v>元</v>
          </cell>
        </row>
        <row r="4386">
          <cell r="P4386" t="str">
            <v>应付</v>
          </cell>
          <cell r="Q4386" t="str">
            <v>元</v>
          </cell>
        </row>
        <row r="4387">
          <cell r="P4387" t="str">
            <v>应付</v>
          </cell>
          <cell r="Q4387" t="str">
            <v>元</v>
          </cell>
        </row>
        <row r="4388">
          <cell r="P4388" t="str">
            <v>应付</v>
          </cell>
          <cell r="Q4388" t="str">
            <v>元</v>
          </cell>
        </row>
        <row r="4389">
          <cell r="P4389" t="str">
            <v>应付</v>
          </cell>
          <cell r="Q4389" t="str">
            <v>元</v>
          </cell>
        </row>
        <row r="4390">
          <cell r="P4390" t="str">
            <v>应付</v>
          </cell>
          <cell r="Q4390" t="str">
            <v>元</v>
          </cell>
        </row>
        <row r="4391">
          <cell r="P4391" t="str">
            <v>应付</v>
          </cell>
          <cell r="Q4391" t="str">
            <v>元</v>
          </cell>
        </row>
        <row r="4392">
          <cell r="P4392" t="str">
            <v>应付</v>
          </cell>
          <cell r="Q4392" t="str">
            <v>元</v>
          </cell>
        </row>
        <row r="4393">
          <cell r="P4393" t="str">
            <v>应付</v>
          </cell>
          <cell r="Q4393" t="str">
            <v>元</v>
          </cell>
        </row>
        <row r="4394">
          <cell r="P4394" t="str">
            <v>应付</v>
          </cell>
          <cell r="Q4394" t="str">
            <v>元</v>
          </cell>
        </row>
        <row r="4395">
          <cell r="P4395" t="str">
            <v>应付</v>
          </cell>
          <cell r="Q4395" t="str">
            <v>元</v>
          </cell>
        </row>
        <row r="4396">
          <cell r="P4396" t="str">
            <v>应付</v>
          </cell>
          <cell r="Q4396" t="str">
            <v>元</v>
          </cell>
        </row>
        <row r="4397">
          <cell r="P4397" t="str">
            <v>应付</v>
          </cell>
          <cell r="Q4397" t="str">
            <v>元</v>
          </cell>
        </row>
        <row r="4398">
          <cell r="P4398" t="str">
            <v>应付</v>
          </cell>
          <cell r="Q4398" t="str">
            <v>元</v>
          </cell>
        </row>
        <row r="4399">
          <cell r="P4399" t="str">
            <v>应付</v>
          </cell>
          <cell r="Q4399" t="str">
            <v>元</v>
          </cell>
        </row>
        <row r="4400">
          <cell r="P4400" t="str">
            <v>应付</v>
          </cell>
          <cell r="Q4400" t="str">
            <v>元</v>
          </cell>
        </row>
        <row r="4401">
          <cell r="P4401" t="str">
            <v>应付</v>
          </cell>
          <cell r="Q4401" t="str">
            <v>元</v>
          </cell>
        </row>
        <row r="4402">
          <cell r="P4402" t="str">
            <v>应付</v>
          </cell>
          <cell r="Q4402" t="str">
            <v>元</v>
          </cell>
        </row>
        <row r="4403">
          <cell r="P4403" t="str">
            <v>应付</v>
          </cell>
          <cell r="Q4403" t="str">
            <v>元</v>
          </cell>
        </row>
        <row r="4404">
          <cell r="P4404" t="str">
            <v>应付</v>
          </cell>
          <cell r="Q4404" t="str">
            <v>元</v>
          </cell>
        </row>
        <row r="4405">
          <cell r="P4405" t="str">
            <v>应付</v>
          </cell>
          <cell r="Q4405" t="str">
            <v>元</v>
          </cell>
        </row>
        <row r="4406">
          <cell r="P4406" t="str">
            <v>应付</v>
          </cell>
          <cell r="Q4406" t="str">
            <v>元</v>
          </cell>
        </row>
        <row r="4407">
          <cell r="P4407" t="str">
            <v>应付</v>
          </cell>
          <cell r="Q4407" t="str">
            <v>元</v>
          </cell>
        </row>
        <row r="4408">
          <cell r="P4408" t="str">
            <v>应付</v>
          </cell>
          <cell r="Q4408" t="str">
            <v>元</v>
          </cell>
        </row>
        <row r="4409">
          <cell r="P4409" t="str">
            <v>应付</v>
          </cell>
          <cell r="Q4409" t="str">
            <v>元</v>
          </cell>
        </row>
        <row r="4410">
          <cell r="P4410" t="str">
            <v>应付</v>
          </cell>
          <cell r="Q4410" t="str">
            <v>元</v>
          </cell>
        </row>
        <row r="4411">
          <cell r="P4411" t="str">
            <v>应付</v>
          </cell>
          <cell r="Q4411" t="str">
            <v>元</v>
          </cell>
        </row>
        <row r="4412">
          <cell r="P4412" t="str">
            <v>应付</v>
          </cell>
          <cell r="Q4412" t="str">
            <v>元</v>
          </cell>
        </row>
        <row r="4413">
          <cell r="P4413" t="str">
            <v>应付</v>
          </cell>
          <cell r="Q4413" t="str">
            <v>元</v>
          </cell>
        </row>
        <row r="4414">
          <cell r="P4414" t="str">
            <v>应付</v>
          </cell>
          <cell r="Q4414" t="str">
            <v>元</v>
          </cell>
        </row>
        <row r="4415">
          <cell r="P4415" t="str">
            <v>应付</v>
          </cell>
          <cell r="Q4415" t="str">
            <v>元</v>
          </cell>
        </row>
        <row r="4416">
          <cell r="P4416" t="str">
            <v>应付</v>
          </cell>
          <cell r="Q4416" t="str">
            <v>元</v>
          </cell>
        </row>
        <row r="4417">
          <cell r="P4417" t="str">
            <v>应付</v>
          </cell>
          <cell r="Q4417" t="str">
            <v>元</v>
          </cell>
        </row>
        <row r="4418">
          <cell r="P4418" t="str">
            <v>应付</v>
          </cell>
          <cell r="Q4418" t="str">
            <v>元</v>
          </cell>
        </row>
        <row r="4419">
          <cell r="P4419" t="str">
            <v>应付</v>
          </cell>
          <cell r="Q4419" t="str">
            <v>元</v>
          </cell>
        </row>
        <row r="4420">
          <cell r="P4420" t="str">
            <v>应付</v>
          </cell>
          <cell r="Q4420" t="str">
            <v>元</v>
          </cell>
        </row>
        <row r="4421">
          <cell r="P4421" t="str">
            <v>应付</v>
          </cell>
          <cell r="Q4421" t="str">
            <v>元</v>
          </cell>
        </row>
        <row r="4422">
          <cell r="P4422" t="str">
            <v>应付</v>
          </cell>
          <cell r="Q4422" t="str">
            <v>元</v>
          </cell>
        </row>
        <row r="4423">
          <cell r="P4423" t="str">
            <v>应付</v>
          </cell>
          <cell r="Q4423" t="str">
            <v>元</v>
          </cell>
        </row>
        <row r="4424">
          <cell r="P4424" t="str">
            <v>应付</v>
          </cell>
          <cell r="Q4424" t="str">
            <v>元</v>
          </cell>
        </row>
        <row r="4425">
          <cell r="P4425" t="str">
            <v>应付</v>
          </cell>
          <cell r="Q4425" t="str">
            <v>元</v>
          </cell>
        </row>
        <row r="4426">
          <cell r="P4426" t="str">
            <v>应付</v>
          </cell>
          <cell r="Q4426" t="str">
            <v>元</v>
          </cell>
        </row>
        <row r="4427">
          <cell r="P4427" t="str">
            <v>应付</v>
          </cell>
          <cell r="Q4427" t="str">
            <v>元</v>
          </cell>
        </row>
        <row r="4428">
          <cell r="P4428" t="str">
            <v>应付</v>
          </cell>
          <cell r="Q4428" t="str">
            <v>元</v>
          </cell>
        </row>
        <row r="4429">
          <cell r="P4429" t="str">
            <v>应付</v>
          </cell>
          <cell r="Q4429" t="str">
            <v>元</v>
          </cell>
        </row>
        <row r="4430">
          <cell r="P4430" t="str">
            <v>应付</v>
          </cell>
          <cell r="Q4430" t="str">
            <v>元</v>
          </cell>
        </row>
        <row r="4431">
          <cell r="P4431" t="str">
            <v>应付</v>
          </cell>
          <cell r="Q4431" t="str">
            <v>元</v>
          </cell>
        </row>
        <row r="4432">
          <cell r="P4432" t="str">
            <v>应付</v>
          </cell>
          <cell r="Q4432" t="str">
            <v>元</v>
          </cell>
        </row>
        <row r="4433">
          <cell r="P4433" t="str">
            <v>应付</v>
          </cell>
          <cell r="Q4433" t="str">
            <v>元</v>
          </cell>
        </row>
        <row r="4434">
          <cell r="P4434" t="str">
            <v>应付</v>
          </cell>
          <cell r="Q4434" t="str">
            <v>元</v>
          </cell>
        </row>
        <row r="4435">
          <cell r="P4435" t="str">
            <v>应付</v>
          </cell>
          <cell r="Q4435" t="str">
            <v>元</v>
          </cell>
        </row>
        <row r="4436">
          <cell r="P4436" t="str">
            <v>应付</v>
          </cell>
          <cell r="Q4436" t="str">
            <v>元</v>
          </cell>
        </row>
        <row r="4437">
          <cell r="P4437" t="str">
            <v>应付</v>
          </cell>
          <cell r="Q4437" t="str">
            <v>元</v>
          </cell>
        </row>
        <row r="4438">
          <cell r="P4438" t="str">
            <v>应付</v>
          </cell>
          <cell r="Q4438" t="str">
            <v>元</v>
          </cell>
        </row>
        <row r="4439">
          <cell r="P4439" t="str">
            <v>应付</v>
          </cell>
          <cell r="Q4439" t="str">
            <v>元</v>
          </cell>
        </row>
        <row r="4440">
          <cell r="P4440" t="str">
            <v>应付</v>
          </cell>
          <cell r="Q4440" t="str">
            <v>元</v>
          </cell>
        </row>
        <row r="4441">
          <cell r="P4441" t="str">
            <v>应付</v>
          </cell>
          <cell r="Q4441" t="str">
            <v>元</v>
          </cell>
        </row>
        <row r="4442">
          <cell r="P4442" t="str">
            <v>应付</v>
          </cell>
          <cell r="Q4442" t="str">
            <v>元</v>
          </cell>
        </row>
        <row r="4443">
          <cell r="P4443" t="str">
            <v>应付</v>
          </cell>
          <cell r="Q4443" t="str">
            <v>元</v>
          </cell>
        </row>
        <row r="4444">
          <cell r="P4444" t="str">
            <v>应付</v>
          </cell>
          <cell r="Q4444" t="str">
            <v>元</v>
          </cell>
        </row>
        <row r="4445">
          <cell r="P4445" t="str">
            <v>应付</v>
          </cell>
          <cell r="Q4445" t="str">
            <v>元</v>
          </cell>
        </row>
        <row r="4446">
          <cell r="P4446" t="str">
            <v>应付</v>
          </cell>
          <cell r="Q4446" t="str">
            <v>元</v>
          </cell>
        </row>
        <row r="4447">
          <cell r="P4447" t="str">
            <v>应付</v>
          </cell>
          <cell r="Q4447" t="str">
            <v>元</v>
          </cell>
        </row>
        <row r="4448">
          <cell r="P4448" t="str">
            <v>应付</v>
          </cell>
          <cell r="Q4448" t="str">
            <v>元</v>
          </cell>
        </row>
        <row r="4449">
          <cell r="P4449" t="str">
            <v>应付</v>
          </cell>
          <cell r="Q4449" t="str">
            <v>元</v>
          </cell>
        </row>
        <row r="4450">
          <cell r="P4450" t="str">
            <v>应付</v>
          </cell>
          <cell r="Q4450" t="str">
            <v>元</v>
          </cell>
        </row>
        <row r="4451">
          <cell r="P4451" t="str">
            <v>应付</v>
          </cell>
          <cell r="Q4451" t="str">
            <v>元</v>
          </cell>
        </row>
        <row r="4452">
          <cell r="P4452" t="str">
            <v>应付</v>
          </cell>
          <cell r="Q4452" t="str">
            <v>元</v>
          </cell>
        </row>
        <row r="4453">
          <cell r="P4453" t="str">
            <v>应付</v>
          </cell>
          <cell r="Q4453" t="str">
            <v>元</v>
          </cell>
        </row>
        <row r="4454">
          <cell r="P4454" t="str">
            <v>应付</v>
          </cell>
          <cell r="Q4454" t="str">
            <v>元</v>
          </cell>
        </row>
        <row r="4455">
          <cell r="P4455" t="str">
            <v>应付</v>
          </cell>
          <cell r="Q4455" t="str">
            <v>元</v>
          </cell>
        </row>
        <row r="4456">
          <cell r="P4456" t="str">
            <v>应付</v>
          </cell>
          <cell r="Q4456" t="str">
            <v>元</v>
          </cell>
        </row>
        <row r="4457">
          <cell r="P4457" t="str">
            <v>应付</v>
          </cell>
          <cell r="Q4457" t="str">
            <v>元</v>
          </cell>
        </row>
        <row r="4458">
          <cell r="P4458" t="str">
            <v>应付</v>
          </cell>
          <cell r="Q4458" t="str">
            <v>元</v>
          </cell>
        </row>
        <row r="4459">
          <cell r="P4459" t="str">
            <v>应付</v>
          </cell>
          <cell r="Q4459" t="str">
            <v>元</v>
          </cell>
        </row>
        <row r="4460">
          <cell r="P4460" t="str">
            <v>应付</v>
          </cell>
          <cell r="Q4460" t="str">
            <v>元</v>
          </cell>
        </row>
        <row r="4461">
          <cell r="P4461" t="str">
            <v>应付</v>
          </cell>
          <cell r="Q4461" t="str">
            <v>元</v>
          </cell>
        </row>
        <row r="4462">
          <cell r="P4462" t="str">
            <v>应付</v>
          </cell>
          <cell r="Q4462" t="str">
            <v>元</v>
          </cell>
        </row>
        <row r="4463">
          <cell r="P4463" t="str">
            <v>应付</v>
          </cell>
          <cell r="Q4463" t="str">
            <v>元</v>
          </cell>
        </row>
        <row r="4464">
          <cell r="P4464" t="str">
            <v>应付</v>
          </cell>
          <cell r="Q4464" t="str">
            <v>元</v>
          </cell>
        </row>
        <row r="4465">
          <cell r="P4465" t="str">
            <v>应付</v>
          </cell>
          <cell r="Q4465" t="str">
            <v>元</v>
          </cell>
        </row>
        <row r="4466">
          <cell r="P4466" t="str">
            <v>应付</v>
          </cell>
          <cell r="Q4466" t="str">
            <v>元</v>
          </cell>
        </row>
        <row r="4467">
          <cell r="P4467" t="str">
            <v>应付</v>
          </cell>
          <cell r="Q4467" t="str">
            <v>元</v>
          </cell>
        </row>
        <row r="4468">
          <cell r="P4468" t="str">
            <v>应付</v>
          </cell>
          <cell r="Q4468" t="str">
            <v>元</v>
          </cell>
        </row>
        <row r="4469">
          <cell r="P4469" t="str">
            <v>应付</v>
          </cell>
          <cell r="Q4469" t="str">
            <v>元</v>
          </cell>
        </row>
        <row r="4470">
          <cell r="P4470" t="str">
            <v>应付</v>
          </cell>
          <cell r="Q4470" t="str">
            <v>元</v>
          </cell>
        </row>
        <row r="4471">
          <cell r="P4471" t="str">
            <v>应付</v>
          </cell>
          <cell r="Q4471" t="str">
            <v>元</v>
          </cell>
        </row>
        <row r="4472">
          <cell r="P4472" t="str">
            <v>应付</v>
          </cell>
          <cell r="Q4472" t="str">
            <v>元</v>
          </cell>
        </row>
        <row r="4473">
          <cell r="P4473" t="str">
            <v>应付</v>
          </cell>
          <cell r="Q4473" t="str">
            <v>元</v>
          </cell>
        </row>
        <row r="4474">
          <cell r="P4474" t="str">
            <v>应付</v>
          </cell>
          <cell r="Q4474" t="str">
            <v>元</v>
          </cell>
        </row>
        <row r="4475">
          <cell r="P4475" t="str">
            <v>应付</v>
          </cell>
          <cell r="Q4475" t="str">
            <v>元</v>
          </cell>
        </row>
        <row r="4476">
          <cell r="P4476" t="str">
            <v>应付</v>
          </cell>
          <cell r="Q4476" t="str">
            <v>元</v>
          </cell>
        </row>
        <row r="4477">
          <cell r="P4477" t="str">
            <v>应付</v>
          </cell>
          <cell r="Q4477" t="str">
            <v>元</v>
          </cell>
        </row>
        <row r="4478">
          <cell r="P4478" t="str">
            <v>应付</v>
          </cell>
          <cell r="Q4478" t="str">
            <v>元</v>
          </cell>
        </row>
        <row r="4479">
          <cell r="P4479" t="str">
            <v>应付</v>
          </cell>
          <cell r="Q4479" t="str">
            <v>元</v>
          </cell>
        </row>
        <row r="4480">
          <cell r="P4480" t="str">
            <v>应付</v>
          </cell>
          <cell r="Q4480" t="str">
            <v>元</v>
          </cell>
        </row>
        <row r="4481">
          <cell r="P4481" t="str">
            <v>应付</v>
          </cell>
          <cell r="Q4481" t="str">
            <v>元</v>
          </cell>
        </row>
        <row r="4482">
          <cell r="P4482" t="str">
            <v>应付</v>
          </cell>
          <cell r="Q4482" t="str">
            <v>元</v>
          </cell>
        </row>
        <row r="4483">
          <cell r="P4483" t="str">
            <v>应付</v>
          </cell>
          <cell r="Q4483" t="str">
            <v>元</v>
          </cell>
        </row>
        <row r="4484">
          <cell r="P4484" t="str">
            <v>应付</v>
          </cell>
          <cell r="Q4484" t="str">
            <v>元</v>
          </cell>
        </row>
        <row r="4485">
          <cell r="P4485" t="str">
            <v>应付</v>
          </cell>
          <cell r="Q4485" t="str">
            <v>元</v>
          </cell>
        </row>
        <row r="4486">
          <cell r="P4486" t="str">
            <v>应付</v>
          </cell>
          <cell r="Q4486" t="str">
            <v>元</v>
          </cell>
        </row>
        <row r="4487">
          <cell r="P4487" t="str">
            <v>应付</v>
          </cell>
          <cell r="Q4487" t="str">
            <v>元</v>
          </cell>
        </row>
        <row r="4488">
          <cell r="P4488" t="str">
            <v>应付</v>
          </cell>
          <cell r="Q4488" t="str">
            <v>元</v>
          </cell>
        </row>
        <row r="4489">
          <cell r="P4489" t="str">
            <v>应付</v>
          </cell>
          <cell r="Q4489" t="str">
            <v>元</v>
          </cell>
        </row>
        <row r="4490">
          <cell r="P4490" t="str">
            <v>应付</v>
          </cell>
          <cell r="Q4490" t="str">
            <v>元</v>
          </cell>
        </row>
        <row r="4491">
          <cell r="P4491" t="str">
            <v>应付</v>
          </cell>
          <cell r="Q4491" t="str">
            <v>元</v>
          </cell>
        </row>
        <row r="4492">
          <cell r="P4492" t="str">
            <v>应付</v>
          </cell>
          <cell r="Q4492" t="str">
            <v>元</v>
          </cell>
        </row>
        <row r="4493">
          <cell r="P4493" t="str">
            <v>应付</v>
          </cell>
          <cell r="Q4493" t="str">
            <v>元</v>
          </cell>
        </row>
        <row r="4494">
          <cell r="P4494" t="str">
            <v>应付</v>
          </cell>
          <cell r="Q4494" t="str">
            <v>元</v>
          </cell>
        </row>
        <row r="4495">
          <cell r="P4495" t="str">
            <v>应付</v>
          </cell>
          <cell r="Q4495" t="str">
            <v>元</v>
          </cell>
        </row>
        <row r="4496">
          <cell r="P4496" t="str">
            <v>应付</v>
          </cell>
          <cell r="Q4496" t="str">
            <v>元</v>
          </cell>
        </row>
        <row r="4497">
          <cell r="P4497" t="str">
            <v>应付</v>
          </cell>
          <cell r="Q4497" t="str">
            <v>元</v>
          </cell>
        </row>
        <row r="4498">
          <cell r="P4498" t="str">
            <v>应付</v>
          </cell>
          <cell r="Q4498" t="str">
            <v>元</v>
          </cell>
        </row>
        <row r="4499">
          <cell r="P4499" t="str">
            <v>应付</v>
          </cell>
          <cell r="Q4499" t="str">
            <v>元</v>
          </cell>
        </row>
        <row r="4500">
          <cell r="P4500" t="str">
            <v>应付</v>
          </cell>
          <cell r="Q4500" t="str">
            <v>元</v>
          </cell>
        </row>
        <row r="4501">
          <cell r="P4501" t="str">
            <v>应付</v>
          </cell>
          <cell r="Q4501" t="str">
            <v>元</v>
          </cell>
        </row>
        <row r="4502">
          <cell r="P4502" t="str">
            <v>应付</v>
          </cell>
          <cell r="Q4502" t="str">
            <v>元</v>
          </cell>
        </row>
        <row r="4503">
          <cell r="P4503" t="str">
            <v>应付</v>
          </cell>
          <cell r="Q4503" t="str">
            <v>元</v>
          </cell>
        </row>
        <row r="4504">
          <cell r="P4504" t="str">
            <v>应付</v>
          </cell>
          <cell r="Q4504" t="str">
            <v>元</v>
          </cell>
        </row>
        <row r="4505">
          <cell r="P4505" t="str">
            <v>应付</v>
          </cell>
          <cell r="Q4505" t="str">
            <v>元</v>
          </cell>
        </row>
        <row r="4506">
          <cell r="P4506" t="str">
            <v>应付</v>
          </cell>
          <cell r="Q4506" t="str">
            <v>元</v>
          </cell>
        </row>
        <row r="4507">
          <cell r="P4507" t="str">
            <v>应付</v>
          </cell>
          <cell r="Q4507" t="str">
            <v>元</v>
          </cell>
        </row>
        <row r="4508">
          <cell r="P4508" t="str">
            <v>应付</v>
          </cell>
          <cell r="Q4508" t="str">
            <v>元</v>
          </cell>
        </row>
        <row r="4509">
          <cell r="P4509" t="str">
            <v>应付</v>
          </cell>
          <cell r="Q4509" t="str">
            <v>元</v>
          </cell>
        </row>
        <row r="4510">
          <cell r="P4510" t="str">
            <v>应付</v>
          </cell>
          <cell r="Q4510" t="str">
            <v>元</v>
          </cell>
        </row>
        <row r="4511">
          <cell r="P4511" t="str">
            <v>应付</v>
          </cell>
          <cell r="Q4511" t="str">
            <v>元</v>
          </cell>
        </row>
        <row r="4512">
          <cell r="P4512" t="str">
            <v>应付</v>
          </cell>
          <cell r="Q4512" t="str">
            <v>元</v>
          </cell>
        </row>
        <row r="4513">
          <cell r="P4513" t="str">
            <v>应付</v>
          </cell>
          <cell r="Q4513" t="str">
            <v>元</v>
          </cell>
        </row>
        <row r="4514">
          <cell r="P4514" t="str">
            <v>应付</v>
          </cell>
          <cell r="Q4514" t="str">
            <v>元</v>
          </cell>
        </row>
        <row r="4515">
          <cell r="P4515" t="str">
            <v>应付</v>
          </cell>
          <cell r="Q4515" t="str">
            <v>元</v>
          </cell>
        </row>
        <row r="4516">
          <cell r="P4516" t="str">
            <v>应付</v>
          </cell>
          <cell r="Q4516" t="str">
            <v>元</v>
          </cell>
        </row>
        <row r="4517">
          <cell r="P4517" t="str">
            <v>应付</v>
          </cell>
          <cell r="Q4517" t="str">
            <v>元</v>
          </cell>
        </row>
        <row r="4518">
          <cell r="P4518" t="str">
            <v>应付</v>
          </cell>
          <cell r="Q4518" t="str">
            <v>元</v>
          </cell>
        </row>
        <row r="4519">
          <cell r="P4519" t="str">
            <v>应付</v>
          </cell>
          <cell r="Q4519" t="str">
            <v>元</v>
          </cell>
        </row>
        <row r="4520">
          <cell r="P4520" t="str">
            <v>应付</v>
          </cell>
          <cell r="Q4520" t="str">
            <v>元</v>
          </cell>
        </row>
        <row r="4521">
          <cell r="P4521" t="str">
            <v>应付</v>
          </cell>
          <cell r="Q4521" t="str">
            <v>元</v>
          </cell>
        </row>
        <row r="4522">
          <cell r="P4522" t="str">
            <v>应付</v>
          </cell>
          <cell r="Q4522" t="str">
            <v>元</v>
          </cell>
        </row>
        <row r="4523">
          <cell r="P4523" t="str">
            <v>应付</v>
          </cell>
          <cell r="Q4523" t="str">
            <v>元</v>
          </cell>
        </row>
        <row r="4524">
          <cell r="P4524" t="str">
            <v>应付</v>
          </cell>
          <cell r="Q4524" t="str">
            <v>元</v>
          </cell>
        </row>
        <row r="4525">
          <cell r="P4525" t="str">
            <v>应付</v>
          </cell>
          <cell r="Q4525" t="str">
            <v>元</v>
          </cell>
        </row>
        <row r="4526">
          <cell r="P4526" t="str">
            <v>应付</v>
          </cell>
          <cell r="Q4526" t="str">
            <v>元</v>
          </cell>
        </row>
        <row r="4527">
          <cell r="P4527" t="str">
            <v>应付</v>
          </cell>
          <cell r="Q4527" t="str">
            <v>元</v>
          </cell>
        </row>
        <row r="4528">
          <cell r="P4528" t="str">
            <v>应付</v>
          </cell>
          <cell r="Q4528" t="str">
            <v>元</v>
          </cell>
        </row>
        <row r="4529">
          <cell r="P4529" t="str">
            <v>应付</v>
          </cell>
          <cell r="Q4529" t="str">
            <v>元</v>
          </cell>
        </row>
        <row r="4530">
          <cell r="P4530" t="str">
            <v>应付</v>
          </cell>
          <cell r="Q4530" t="str">
            <v>元</v>
          </cell>
        </row>
        <row r="4531">
          <cell r="P4531" t="str">
            <v>应付</v>
          </cell>
          <cell r="Q4531" t="str">
            <v>元</v>
          </cell>
        </row>
        <row r="4532">
          <cell r="P4532" t="str">
            <v>应付</v>
          </cell>
          <cell r="Q4532" t="str">
            <v>元</v>
          </cell>
        </row>
        <row r="4533">
          <cell r="P4533" t="str">
            <v>应付</v>
          </cell>
          <cell r="Q4533" t="str">
            <v>元</v>
          </cell>
        </row>
        <row r="4534">
          <cell r="P4534" t="str">
            <v>应付</v>
          </cell>
          <cell r="Q4534" t="str">
            <v>元</v>
          </cell>
        </row>
        <row r="4535">
          <cell r="P4535" t="str">
            <v>应付</v>
          </cell>
          <cell r="Q4535" t="str">
            <v>元</v>
          </cell>
        </row>
        <row r="4536">
          <cell r="P4536" t="str">
            <v>应付</v>
          </cell>
          <cell r="Q4536" t="str">
            <v>元</v>
          </cell>
        </row>
        <row r="4537">
          <cell r="P4537" t="str">
            <v>应付</v>
          </cell>
          <cell r="Q4537" t="str">
            <v>元</v>
          </cell>
        </row>
        <row r="4538">
          <cell r="P4538" t="str">
            <v>应付</v>
          </cell>
          <cell r="Q4538" t="str">
            <v>元</v>
          </cell>
        </row>
        <row r="4539">
          <cell r="P4539" t="str">
            <v>应付</v>
          </cell>
          <cell r="Q4539" t="str">
            <v>元</v>
          </cell>
        </row>
        <row r="4540">
          <cell r="P4540" t="str">
            <v>应付</v>
          </cell>
          <cell r="Q4540" t="str">
            <v>元</v>
          </cell>
        </row>
        <row r="4541">
          <cell r="P4541" t="str">
            <v>应付</v>
          </cell>
          <cell r="Q4541" t="str">
            <v>元</v>
          </cell>
        </row>
        <row r="4542">
          <cell r="P4542" t="str">
            <v>应付</v>
          </cell>
          <cell r="Q4542" t="str">
            <v>元</v>
          </cell>
        </row>
        <row r="4543">
          <cell r="P4543" t="str">
            <v>应付</v>
          </cell>
          <cell r="Q4543" t="str">
            <v>元</v>
          </cell>
        </row>
        <row r="4544">
          <cell r="P4544" t="str">
            <v>应付</v>
          </cell>
          <cell r="Q4544" t="str">
            <v>元</v>
          </cell>
        </row>
        <row r="4545">
          <cell r="P4545" t="str">
            <v>应付</v>
          </cell>
          <cell r="Q4545" t="str">
            <v>元</v>
          </cell>
        </row>
        <row r="4546">
          <cell r="P4546" t="str">
            <v>应付</v>
          </cell>
          <cell r="Q4546" t="str">
            <v>元</v>
          </cell>
        </row>
        <row r="4547">
          <cell r="P4547" t="str">
            <v>应付</v>
          </cell>
          <cell r="Q4547" t="str">
            <v>元</v>
          </cell>
        </row>
        <row r="4548">
          <cell r="P4548" t="str">
            <v>应付</v>
          </cell>
          <cell r="Q4548" t="str">
            <v>元</v>
          </cell>
        </row>
        <row r="4549">
          <cell r="P4549" t="str">
            <v>应付</v>
          </cell>
          <cell r="Q4549" t="str">
            <v>元</v>
          </cell>
        </row>
        <row r="4550">
          <cell r="P4550" t="str">
            <v>应付</v>
          </cell>
          <cell r="Q4550" t="str">
            <v>元</v>
          </cell>
        </row>
        <row r="4551">
          <cell r="P4551" t="str">
            <v>应付</v>
          </cell>
          <cell r="Q4551" t="str">
            <v>元</v>
          </cell>
        </row>
        <row r="4552">
          <cell r="P4552" t="str">
            <v>应付</v>
          </cell>
          <cell r="Q4552" t="str">
            <v>元</v>
          </cell>
        </row>
        <row r="4553">
          <cell r="P4553" t="str">
            <v>应付</v>
          </cell>
          <cell r="Q4553" t="str">
            <v>元</v>
          </cell>
        </row>
        <row r="4554">
          <cell r="P4554" t="str">
            <v>应付</v>
          </cell>
          <cell r="Q4554" t="str">
            <v>元</v>
          </cell>
        </row>
        <row r="4555">
          <cell r="P4555" t="str">
            <v>应付</v>
          </cell>
          <cell r="Q4555" t="str">
            <v>元</v>
          </cell>
        </row>
        <row r="4556">
          <cell r="P4556" t="str">
            <v>应付</v>
          </cell>
          <cell r="Q4556" t="str">
            <v>元</v>
          </cell>
        </row>
        <row r="4557">
          <cell r="P4557" t="str">
            <v>应付</v>
          </cell>
          <cell r="Q4557" t="str">
            <v>元</v>
          </cell>
        </row>
        <row r="4558">
          <cell r="P4558" t="str">
            <v>应付</v>
          </cell>
          <cell r="Q4558" t="str">
            <v>元</v>
          </cell>
        </row>
        <row r="4559">
          <cell r="P4559" t="str">
            <v>应付</v>
          </cell>
          <cell r="Q4559" t="str">
            <v>元</v>
          </cell>
        </row>
        <row r="4560">
          <cell r="P4560" t="str">
            <v>应付</v>
          </cell>
          <cell r="Q4560" t="str">
            <v>元</v>
          </cell>
        </row>
        <row r="4561">
          <cell r="P4561" t="str">
            <v>应付</v>
          </cell>
          <cell r="Q4561" t="str">
            <v>元</v>
          </cell>
        </row>
        <row r="4562">
          <cell r="P4562" t="str">
            <v>应付</v>
          </cell>
          <cell r="Q4562" t="str">
            <v>元</v>
          </cell>
        </row>
        <row r="4563">
          <cell r="P4563" t="str">
            <v>应付</v>
          </cell>
          <cell r="Q4563" t="str">
            <v>元</v>
          </cell>
        </row>
        <row r="4564">
          <cell r="P4564" t="str">
            <v>应付</v>
          </cell>
          <cell r="Q4564" t="str">
            <v>元</v>
          </cell>
        </row>
        <row r="4565">
          <cell r="P4565" t="str">
            <v>应付</v>
          </cell>
          <cell r="Q4565" t="str">
            <v>元</v>
          </cell>
        </row>
        <row r="4566">
          <cell r="P4566" t="str">
            <v>应付</v>
          </cell>
          <cell r="Q4566" t="str">
            <v>元</v>
          </cell>
        </row>
        <row r="4567">
          <cell r="P4567" t="str">
            <v>应付</v>
          </cell>
          <cell r="Q4567" t="str">
            <v>元</v>
          </cell>
        </row>
        <row r="4568">
          <cell r="P4568" t="str">
            <v>应付</v>
          </cell>
          <cell r="Q4568" t="str">
            <v>元</v>
          </cell>
        </row>
        <row r="4569">
          <cell r="P4569" t="str">
            <v>应付</v>
          </cell>
          <cell r="Q4569" t="str">
            <v>元</v>
          </cell>
        </row>
        <row r="4570">
          <cell r="P4570" t="str">
            <v>应付</v>
          </cell>
          <cell r="Q4570" t="str">
            <v>元</v>
          </cell>
        </row>
        <row r="4571">
          <cell r="P4571" t="str">
            <v>应付</v>
          </cell>
          <cell r="Q4571" t="str">
            <v>元</v>
          </cell>
        </row>
        <row r="4572">
          <cell r="P4572" t="str">
            <v>应付</v>
          </cell>
          <cell r="Q4572" t="str">
            <v>元</v>
          </cell>
        </row>
        <row r="4573">
          <cell r="P4573" t="str">
            <v>应付</v>
          </cell>
          <cell r="Q4573" t="str">
            <v>元</v>
          </cell>
        </row>
        <row r="4574">
          <cell r="P4574" t="str">
            <v>应付</v>
          </cell>
          <cell r="Q4574" t="str">
            <v>元</v>
          </cell>
        </row>
        <row r="4575">
          <cell r="P4575" t="str">
            <v>应付</v>
          </cell>
          <cell r="Q4575" t="str">
            <v>元</v>
          </cell>
        </row>
        <row r="4576">
          <cell r="P4576" t="str">
            <v>应付</v>
          </cell>
          <cell r="Q4576" t="str">
            <v>元</v>
          </cell>
        </row>
        <row r="4577">
          <cell r="P4577" t="str">
            <v>应付</v>
          </cell>
          <cell r="Q4577" t="str">
            <v>元</v>
          </cell>
        </row>
        <row r="4578">
          <cell r="P4578" t="str">
            <v>应付</v>
          </cell>
          <cell r="Q4578" t="str">
            <v>元</v>
          </cell>
        </row>
        <row r="4579">
          <cell r="P4579" t="str">
            <v>应付</v>
          </cell>
          <cell r="Q4579" t="str">
            <v>元</v>
          </cell>
        </row>
        <row r="4580">
          <cell r="P4580" t="str">
            <v>应付</v>
          </cell>
          <cell r="Q4580" t="str">
            <v>元</v>
          </cell>
        </row>
        <row r="4581">
          <cell r="P4581" t="str">
            <v>应付</v>
          </cell>
          <cell r="Q4581" t="str">
            <v>元</v>
          </cell>
        </row>
        <row r="4582">
          <cell r="P4582" t="str">
            <v>应付</v>
          </cell>
          <cell r="Q4582" t="str">
            <v>元</v>
          </cell>
        </row>
        <row r="4583">
          <cell r="P4583" t="str">
            <v>应付</v>
          </cell>
          <cell r="Q4583" t="str">
            <v>元</v>
          </cell>
        </row>
        <row r="4584">
          <cell r="P4584" t="str">
            <v>应付</v>
          </cell>
          <cell r="Q4584" t="str">
            <v>元</v>
          </cell>
        </row>
        <row r="4585">
          <cell r="P4585" t="str">
            <v>应付</v>
          </cell>
          <cell r="Q4585" t="str">
            <v>元</v>
          </cell>
        </row>
        <row r="4586">
          <cell r="P4586" t="str">
            <v>应付</v>
          </cell>
          <cell r="Q4586" t="str">
            <v>元</v>
          </cell>
        </row>
        <row r="4587">
          <cell r="P4587" t="str">
            <v>应付</v>
          </cell>
          <cell r="Q4587" t="str">
            <v>元</v>
          </cell>
        </row>
        <row r="4588">
          <cell r="P4588" t="str">
            <v>应付</v>
          </cell>
          <cell r="Q4588" t="str">
            <v>元</v>
          </cell>
        </row>
        <row r="4589">
          <cell r="P4589" t="str">
            <v>应付</v>
          </cell>
          <cell r="Q4589" t="str">
            <v>元</v>
          </cell>
        </row>
        <row r="4590">
          <cell r="P4590" t="str">
            <v>应付</v>
          </cell>
          <cell r="Q4590" t="str">
            <v>元</v>
          </cell>
        </row>
        <row r="4591">
          <cell r="P4591" t="str">
            <v>应付</v>
          </cell>
          <cell r="Q4591" t="str">
            <v>元</v>
          </cell>
        </row>
        <row r="4592">
          <cell r="P4592" t="str">
            <v>应付</v>
          </cell>
          <cell r="Q4592" t="str">
            <v>元</v>
          </cell>
        </row>
        <row r="4593">
          <cell r="P4593" t="str">
            <v>应付</v>
          </cell>
          <cell r="Q4593" t="str">
            <v>元</v>
          </cell>
        </row>
        <row r="4594">
          <cell r="P4594" t="str">
            <v>应付</v>
          </cell>
          <cell r="Q4594" t="str">
            <v>元</v>
          </cell>
        </row>
        <row r="4595">
          <cell r="P4595" t="str">
            <v>应付</v>
          </cell>
          <cell r="Q4595" t="str">
            <v>元</v>
          </cell>
        </row>
        <row r="4596">
          <cell r="P4596" t="str">
            <v>应付</v>
          </cell>
          <cell r="Q4596" t="str">
            <v>元</v>
          </cell>
        </row>
        <row r="4597">
          <cell r="P4597" t="str">
            <v>应付</v>
          </cell>
          <cell r="Q4597" t="str">
            <v>元</v>
          </cell>
        </row>
        <row r="4598">
          <cell r="P4598" t="str">
            <v>应付</v>
          </cell>
          <cell r="Q4598" t="str">
            <v>元</v>
          </cell>
        </row>
        <row r="4599">
          <cell r="P4599" t="str">
            <v>应付</v>
          </cell>
          <cell r="Q4599" t="str">
            <v>元</v>
          </cell>
        </row>
        <row r="4600">
          <cell r="P4600" t="str">
            <v>应付</v>
          </cell>
          <cell r="Q4600" t="str">
            <v>元</v>
          </cell>
        </row>
        <row r="4601">
          <cell r="P4601" t="str">
            <v>应付</v>
          </cell>
          <cell r="Q4601" t="str">
            <v>元</v>
          </cell>
        </row>
        <row r="4602">
          <cell r="P4602" t="str">
            <v>应付</v>
          </cell>
          <cell r="Q4602" t="str">
            <v>元</v>
          </cell>
        </row>
        <row r="4603">
          <cell r="P4603" t="str">
            <v>应付</v>
          </cell>
          <cell r="Q4603" t="str">
            <v>元</v>
          </cell>
        </row>
        <row r="4604">
          <cell r="P4604" t="str">
            <v>应付</v>
          </cell>
          <cell r="Q4604" t="str">
            <v>元</v>
          </cell>
        </row>
        <row r="4605">
          <cell r="P4605" t="str">
            <v>应付</v>
          </cell>
          <cell r="Q4605" t="str">
            <v>元</v>
          </cell>
        </row>
        <row r="4606">
          <cell r="P4606" t="str">
            <v>应付</v>
          </cell>
          <cell r="Q4606" t="str">
            <v>元</v>
          </cell>
        </row>
        <row r="4607">
          <cell r="P4607" t="str">
            <v>应付</v>
          </cell>
          <cell r="Q4607" t="str">
            <v>元</v>
          </cell>
        </row>
        <row r="4608">
          <cell r="P4608" t="str">
            <v>应付</v>
          </cell>
          <cell r="Q4608" t="str">
            <v>元</v>
          </cell>
        </row>
        <row r="4609">
          <cell r="P4609" t="str">
            <v>应付</v>
          </cell>
          <cell r="Q4609" t="str">
            <v>元</v>
          </cell>
        </row>
        <row r="4610">
          <cell r="P4610" t="str">
            <v>应付</v>
          </cell>
          <cell r="Q4610" t="str">
            <v>元</v>
          </cell>
        </row>
        <row r="4611">
          <cell r="P4611" t="str">
            <v>应付</v>
          </cell>
          <cell r="Q4611" t="str">
            <v>元</v>
          </cell>
        </row>
        <row r="4612">
          <cell r="P4612" t="str">
            <v>应付</v>
          </cell>
          <cell r="Q4612" t="str">
            <v>元</v>
          </cell>
        </row>
        <row r="4613">
          <cell r="P4613" t="str">
            <v>应付</v>
          </cell>
          <cell r="Q4613" t="str">
            <v>元</v>
          </cell>
        </row>
        <row r="4614">
          <cell r="P4614" t="str">
            <v>应付</v>
          </cell>
          <cell r="Q4614" t="str">
            <v>元</v>
          </cell>
        </row>
        <row r="4615">
          <cell r="P4615" t="str">
            <v>应付</v>
          </cell>
          <cell r="Q4615" t="str">
            <v>元</v>
          </cell>
        </row>
        <row r="4616">
          <cell r="P4616" t="str">
            <v>应付</v>
          </cell>
          <cell r="Q4616" t="str">
            <v>元</v>
          </cell>
        </row>
        <row r="4617">
          <cell r="P4617" t="str">
            <v>应付</v>
          </cell>
          <cell r="Q4617" t="str">
            <v>元</v>
          </cell>
        </row>
        <row r="4618">
          <cell r="P4618" t="str">
            <v>应付</v>
          </cell>
          <cell r="Q4618" t="str">
            <v>元</v>
          </cell>
        </row>
        <row r="4619">
          <cell r="P4619" t="str">
            <v>应付</v>
          </cell>
          <cell r="Q4619" t="str">
            <v>元</v>
          </cell>
        </row>
        <row r="4620">
          <cell r="P4620" t="str">
            <v>应付</v>
          </cell>
          <cell r="Q4620" t="str">
            <v>元</v>
          </cell>
        </row>
        <row r="4621">
          <cell r="P4621" t="str">
            <v>应付</v>
          </cell>
          <cell r="Q4621" t="str">
            <v>元</v>
          </cell>
        </row>
        <row r="4622">
          <cell r="P4622" t="str">
            <v>应付</v>
          </cell>
          <cell r="Q4622" t="str">
            <v>元</v>
          </cell>
        </row>
        <row r="4623">
          <cell r="P4623" t="str">
            <v>应付</v>
          </cell>
          <cell r="Q4623" t="str">
            <v>元</v>
          </cell>
        </row>
        <row r="4624">
          <cell r="P4624" t="str">
            <v>应付</v>
          </cell>
          <cell r="Q4624" t="str">
            <v>元</v>
          </cell>
        </row>
        <row r="4625">
          <cell r="P4625" t="str">
            <v>应付</v>
          </cell>
          <cell r="Q4625" t="str">
            <v>元</v>
          </cell>
        </row>
        <row r="4626">
          <cell r="P4626" t="str">
            <v>应付</v>
          </cell>
          <cell r="Q4626" t="str">
            <v>元</v>
          </cell>
        </row>
        <row r="4627">
          <cell r="P4627" t="str">
            <v>应付</v>
          </cell>
          <cell r="Q4627" t="str">
            <v>元</v>
          </cell>
        </row>
        <row r="4628">
          <cell r="P4628" t="str">
            <v>应付</v>
          </cell>
          <cell r="Q4628" t="str">
            <v>元</v>
          </cell>
        </row>
        <row r="4629">
          <cell r="P4629" t="str">
            <v>应付</v>
          </cell>
          <cell r="Q4629" t="str">
            <v>元</v>
          </cell>
        </row>
        <row r="4630">
          <cell r="P4630" t="str">
            <v>应付</v>
          </cell>
          <cell r="Q4630" t="str">
            <v>元</v>
          </cell>
        </row>
        <row r="4631">
          <cell r="P4631" t="str">
            <v>应付</v>
          </cell>
          <cell r="Q4631" t="str">
            <v>元</v>
          </cell>
        </row>
        <row r="4632">
          <cell r="P4632" t="str">
            <v>应付</v>
          </cell>
          <cell r="Q4632" t="str">
            <v>元</v>
          </cell>
        </row>
        <row r="4633">
          <cell r="P4633" t="str">
            <v>应付</v>
          </cell>
          <cell r="Q4633" t="str">
            <v>元</v>
          </cell>
        </row>
        <row r="4634">
          <cell r="P4634" t="str">
            <v>应付</v>
          </cell>
          <cell r="Q4634" t="str">
            <v>元</v>
          </cell>
        </row>
        <row r="4635">
          <cell r="P4635" t="str">
            <v>应付</v>
          </cell>
          <cell r="Q4635" t="str">
            <v>元</v>
          </cell>
        </row>
        <row r="4636">
          <cell r="P4636" t="str">
            <v>应付</v>
          </cell>
          <cell r="Q4636" t="str">
            <v>元</v>
          </cell>
        </row>
        <row r="4637">
          <cell r="P4637" t="str">
            <v>应付</v>
          </cell>
          <cell r="Q4637" t="str">
            <v>元</v>
          </cell>
        </row>
        <row r="4638">
          <cell r="P4638" t="str">
            <v>应付</v>
          </cell>
          <cell r="Q4638" t="str">
            <v>元</v>
          </cell>
        </row>
        <row r="4639">
          <cell r="P4639" t="str">
            <v>应付</v>
          </cell>
          <cell r="Q4639" t="str">
            <v>元</v>
          </cell>
        </row>
        <row r="4640">
          <cell r="P4640" t="str">
            <v>应付</v>
          </cell>
          <cell r="Q4640" t="str">
            <v>元</v>
          </cell>
        </row>
        <row r="4641">
          <cell r="P4641" t="str">
            <v>应付</v>
          </cell>
          <cell r="Q4641" t="str">
            <v>元</v>
          </cell>
        </row>
        <row r="4642">
          <cell r="P4642" t="str">
            <v>应付</v>
          </cell>
          <cell r="Q4642" t="str">
            <v>元</v>
          </cell>
        </row>
        <row r="4643">
          <cell r="P4643" t="str">
            <v>应付</v>
          </cell>
          <cell r="Q4643" t="str">
            <v>元</v>
          </cell>
        </row>
        <row r="4644">
          <cell r="P4644" t="str">
            <v>应付</v>
          </cell>
          <cell r="Q4644" t="str">
            <v>元</v>
          </cell>
        </row>
        <row r="4645">
          <cell r="P4645" t="str">
            <v>应付</v>
          </cell>
          <cell r="Q4645" t="str">
            <v>元</v>
          </cell>
        </row>
        <row r="4646">
          <cell r="P4646" t="str">
            <v>应付</v>
          </cell>
          <cell r="Q4646" t="str">
            <v>元</v>
          </cell>
        </row>
        <row r="4647">
          <cell r="P4647" t="str">
            <v>应付</v>
          </cell>
          <cell r="Q4647" t="str">
            <v>元</v>
          </cell>
        </row>
        <row r="4648">
          <cell r="P4648" t="str">
            <v>应付</v>
          </cell>
          <cell r="Q4648" t="str">
            <v>元</v>
          </cell>
        </row>
        <row r="4649">
          <cell r="P4649" t="str">
            <v>应付</v>
          </cell>
          <cell r="Q4649" t="str">
            <v>元</v>
          </cell>
        </row>
        <row r="4650">
          <cell r="P4650" t="str">
            <v>应付</v>
          </cell>
          <cell r="Q4650" t="str">
            <v>元</v>
          </cell>
        </row>
        <row r="4651">
          <cell r="P4651" t="str">
            <v>应付</v>
          </cell>
          <cell r="Q4651" t="str">
            <v>元</v>
          </cell>
        </row>
        <row r="4652">
          <cell r="P4652" t="str">
            <v>应付</v>
          </cell>
          <cell r="Q4652" t="str">
            <v>元</v>
          </cell>
        </row>
        <row r="4653">
          <cell r="P4653" t="str">
            <v>应付</v>
          </cell>
          <cell r="Q4653" t="str">
            <v>元</v>
          </cell>
        </row>
        <row r="4654">
          <cell r="P4654" t="str">
            <v>应付</v>
          </cell>
          <cell r="Q4654" t="str">
            <v>元</v>
          </cell>
        </row>
        <row r="4655">
          <cell r="P4655" t="str">
            <v>应付</v>
          </cell>
          <cell r="Q4655" t="str">
            <v>元</v>
          </cell>
        </row>
        <row r="4656">
          <cell r="P4656" t="str">
            <v>应付</v>
          </cell>
          <cell r="Q4656" t="str">
            <v>元</v>
          </cell>
        </row>
        <row r="4657">
          <cell r="P4657" t="str">
            <v>应付</v>
          </cell>
          <cell r="Q4657" t="str">
            <v>元</v>
          </cell>
        </row>
        <row r="4658">
          <cell r="P4658" t="str">
            <v>应付</v>
          </cell>
          <cell r="Q4658" t="str">
            <v>元</v>
          </cell>
        </row>
        <row r="4659">
          <cell r="P4659" t="str">
            <v>应付</v>
          </cell>
          <cell r="Q4659" t="str">
            <v>元</v>
          </cell>
        </row>
        <row r="4660">
          <cell r="P4660" t="str">
            <v>应付</v>
          </cell>
          <cell r="Q4660" t="str">
            <v>元</v>
          </cell>
        </row>
        <row r="4661">
          <cell r="P4661" t="str">
            <v>应付</v>
          </cell>
          <cell r="Q4661" t="str">
            <v>元</v>
          </cell>
        </row>
        <row r="4662">
          <cell r="P4662" t="str">
            <v>应付</v>
          </cell>
          <cell r="Q4662" t="str">
            <v>元</v>
          </cell>
        </row>
        <row r="4663">
          <cell r="P4663" t="str">
            <v>应付</v>
          </cell>
          <cell r="Q4663" t="str">
            <v>元</v>
          </cell>
        </row>
        <row r="4664">
          <cell r="P4664" t="str">
            <v>应付</v>
          </cell>
          <cell r="Q4664" t="str">
            <v>元</v>
          </cell>
        </row>
        <row r="4665">
          <cell r="P4665" t="str">
            <v>应付</v>
          </cell>
          <cell r="Q4665" t="str">
            <v>元</v>
          </cell>
        </row>
        <row r="4666">
          <cell r="P4666" t="str">
            <v>应付</v>
          </cell>
          <cell r="Q4666" t="str">
            <v>元</v>
          </cell>
        </row>
        <row r="4667">
          <cell r="P4667" t="str">
            <v>应付</v>
          </cell>
          <cell r="Q4667" t="str">
            <v>元</v>
          </cell>
        </row>
        <row r="4668">
          <cell r="P4668" t="str">
            <v>应付</v>
          </cell>
          <cell r="Q4668" t="str">
            <v>元</v>
          </cell>
        </row>
        <row r="4669">
          <cell r="P4669" t="str">
            <v>应付</v>
          </cell>
          <cell r="Q4669" t="str">
            <v>元</v>
          </cell>
        </row>
        <row r="4670">
          <cell r="P4670" t="str">
            <v>应付</v>
          </cell>
          <cell r="Q4670" t="str">
            <v>元</v>
          </cell>
        </row>
        <row r="4671">
          <cell r="P4671" t="str">
            <v>应付</v>
          </cell>
          <cell r="Q4671" t="str">
            <v>元</v>
          </cell>
        </row>
        <row r="4672">
          <cell r="P4672" t="str">
            <v>应付</v>
          </cell>
          <cell r="Q4672" t="str">
            <v>元</v>
          </cell>
        </row>
        <row r="4673">
          <cell r="P4673" t="str">
            <v>应付</v>
          </cell>
          <cell r="Q4673" t="str">
            <v>元</v>
          </cell>
        </row>
        <row r="4674">
          <cell r="P4674" t="str">
            <v>应付</v>
          </cell>
          <cell r="Q4674" t="str">
            <v>元</v>
          </cell>
        </row>
        <row r="4675">
          <cell r="P4675" t="str">
            <v>应付</v>
          </cell>
          <cell r="Q4675" t="str">
            <v>元</v>
          </cell>
        </row>
        <row r="4676">
          <cell r="P4676" t="str">
            <v>应付</v>
          </cell>
          <cell r="Q4676" t="str">
            <v>元</v>
          </cell>
        </row>
        <row r="4677">
          <cell r="P4677" t="str">
            <v>应付</v>
          </cell>
          <cell r="Q4677" t="str">
            <v>元</v>
          </cell>
        </row>
        <row r="4678">
          <cell r="P4678" t="str">
            <v>应付</v>
          </cell>
          <cell r="Q4678" t="str">
            <v>元</v>
          </cell>
        </row>
        <row r="4679">
          <cell r="P4679" t="str">
            <v>应付</v>
          </cell>
          <cell r="Q4679" t="str">
            <v>元</v>
          </cell>
        </row>
        <row r="4680">
          <cell r="P4680" t="str">
            <v>应付</v>
          </cell>
          <cell r="Q4680" t="str">
            <v>元</v>
          </cell>
        </row>
        <row r="4681">
          <cell r="P4681" t="str">
            <v>应付</v>
          </cell>
          <cell r="Q4681" t="str">
            <v>元</v>
          </cell>
        </row>
        <row r="4682">
          <cell r="P4682" t="str">
            <v>应付</v>
          </cell>
          <cell r="Q4682" t="str">
            <v>元</v>
          </cell>
        </row>
        <row r="4683">
          <cell r="P4683" t="str">
            <v>应付</v>
          </cell>
          <cell r="Q4683" t="str">
            <v>元</v>
          </cell>
        </row>
        <row r="4684">
          <cell r="P4684" t="str">
            <v>应付</v>
          </cell>
          <cell r="Q4684" t="str">
            <v>元</v>
          </cell>
        </row>
        <row r="4685">
          <cell r="P4685" t="str">
            <v>应付</v>
          </cell>
          <cell r="Q4685" t="str">
            <v>元</v>
          </cell>
        </row>
        <row r="4686">
          <cell r="P4686" t="str">
            <v>应付</v>
          </cell>
          <cell r="Q4686" t="str">
            <v>元</v>
          </cell>
        </row>
        <row r="4687">
          <cell r="P4687" t="str">
            <v>应付</v>
          </cell>
          <cell r="Q4687" t="str">
            <v>元</v>
          </cell>
        </row>
        <row r="4688">
          <cell r="P4688" t="str">
            <v>应付</v>
          </cell>
          <cell r="Q4688" t="str">
            <v>元</v>
          </cell>
        </row>
        <row r="4689">
          <cell r="P4689" t="str">
            <v>应付</v>
          </cell>
          <cell r="Q4689" t="str">
            <v>元</v>
          </cell>
        </row>
        <row r="4690">
          <cell r="P4690" t="str">
            <v>应付</v>
          </cell>
          <cell r="Q4690" t="str">
            <v>元</v>
          </cell>
        </row>
        <row r="4691">
          <cell r="P4691" t="str">
            <v>应付</v>
          </cell>
          <cell r="Q4691" t="str">
            <v>元</v>
          </cell>
        </row>
        <row r="4692">
          <cell r="P4692" t="str">
            <v>应付</v>
          </cell>
          <cell r="Q4692" t="str">
            <v>元</v>
          </cell>
        </row>
        <row r="4693">
          <cell r="P4693" t="str">
            <v>应付</v>
          </cell>
          <cell r="Q4693" t="str">
            <v>元</v>
          </cell>
        </row>
        <row r="4694">
          <cell r="P4694" t="str">
            <v>应付</v>
          </cell>
          <cell r="Q4694" t="str">
            <v>元</v>
          </cell>
        </row>
        <row r="4695">
          <cell r="P4695" t="str">
            <v>应付</v>
          </cell>
          <cell r="Q4695" t="str">
            <v>元</v>
          </cell>
        </row>
        <row r="4696">
          <cell r="P4696" t="str">
            <v>应付</v>
          </cell>
          <cell r="Q4696" t="str">
            <v>元</v>
          </cell>
        </row>
        <row r="4697">
          <cell r="P4697" t="str">
            <v>应付</v>
          </cell>
          <cell r="Q4697" t="str">
            <v>元</v>
          </cell>
        </row>
        <row r="4698">
          <cell r="P4698" t="str">
            <v>应付</v>
          </cell>
          <cell r="Q4698" t="str">
            <v>元</v>
          </cell>
        </row>
        <row r="4699">
          <cell r="P4699" t="str">
            <v>应付</v>
          </cell>
          <cell r="Q4699" t="str">
            <v>元</v>
          </cell>
        </row>
        <row r="4700">
          <cell r="P4700" t="str">
            <v>应付</v>
          </cell>
          <cell r="Q4700" t="str">
            <v>元</v>
          </cell>
        </row>
        <row r="4701">
          <cell r="P4701" t="str">
            <v>应付</v>
          </cell>
          <cell r="Q4701" t="str">
            <v>元</v>
          </cell>
        </row>
        <row r="4702">
          <cell r="P4702" t="str">
            <v>应付</v>
          </cell>
          <cell r="Q4702" t="str">
            <v>元</v>
          </cell>
        </row>
        <row r="4703">
          <cell r="P4703" t="str">
            <v>应付</v>
          </cell>
          <cell r="Q4703" t="str">
            <v>元</v>
          </cell>
        </row>
        <row r="4704">
          <cell r="P4704" t="str">
            <v>应付</v>
          </cell>
          <cell r="Q4704" t="str">
            <v>元</v>
          </cell>
        </row>
        <row r="4705">
          <cell r="P4705" t="str">
            <v>应付</v>
          </cell>
          <cell r="Q4705" t="str">
            <v>元</v>
          </cell>
        </row>
        <row r="4706">
          <cell r="P4706" t="str">
            <v>应付</v>
          </cell>
          <cell r="Q4706" t="str">
            <v>元</v>
          </cell>
        </row>
        <row r="4707">
          <cell r="P4707" t="str">
            <v>应付</v>
          </cell>
          <cell r="Q4707" t="str">
            <v>元</v>
          </cell>
        </row>
        <row r="4708">
          <cell r="P4708" t="str">
            <v>应付</v>
          </cell>
          <cell r="Q4708" t="str">
            <v>元</v>
          </cell>
        </row>
        <row r="4709">
          <cell r="P4709" t="str">
            <v>应付</v>
          </cell>
          <cell r="Q4709" t="str">
            <v>元</v>
          </cell>
        </row>
        <row r="4710">
          <cell r="P4710" t="str">
            <v>应付</v>
          </cell>
          <cell r="Q4710" t="str">
            <v>元</v>
          </cell>
        </row>
        <row r="4711">
          <cell r="P4711" t="str">
            <v>应付</v>
          </cell>
          <cell r="Q4711" t="str">
            <v>元</v>
          </cell>
        </row>
        <row r="4712">
          <cell r="P4712" t="str">
            <v>应付</v>
          </cell>
          <cell r="Q4712" t="str">
            <v>元</v>
          </cell>
        </row>
        <row r="4713">
          <cell r="P4713" t="str">
            <v>应付</v>
          </cell>
          <cell r="Q4713" t="str">
            <v>元</v>
          </cell>
        </row>
        <row r="4714">
          <cell r="P4714" t="str">
            <v>应付</v>
          </cell>
          <cell r="Q4714" t="str">
            <v>元</v>
          </cell>
        </row>
        <row r="4715">
          <cell r="P4715" t="str">
            <v>应付</v>
          </cell>
          <cell r="Q4715" t="str">
            <v>元</v>
          </cell>
        </row>
        <row r="4716">
          <cell r="P4716" t="str">
            <v>应付</v>
          </cell>
          <cell r="Q4716" t="str">
            <v>元</v>
          </cell>
        </row>
        <row r="4717">
          <cell r="P4717" t="str">
            <v>应付</v>
          </cell>
          <cell r="Q4717" t="str">
            <v>元</v>
          </cell>
        </row>
        <row r="4718">
          <cell r="P4718" t="str">
            <v>应付</v>
          </cell>
          <cell r="Q4718" t="str">
            <v>元</v>
          </cell>
        </row>
        <row r="4719">
          <cell r="P4719" t="str">
            <v>应付</v>
          </cell>
          <cell r="Q4719" t="str">
            <v>元</v>
          </cell>
        </row>
        <row r="4720">
          <cell r="P4720" t="str">
            <v>应付</v>
          </cell>
          <cell r="Q4720" t="str">
            <v>元</v>
          </cell>
        </row>
        <row r="4721">
          <cell r="P4721" t="str">
            <v>应付</v>
          </cell>
          <cell r="Q4721" t="str">
            <v>元</v>
          </cell>
        </row>
        <row r="4722">
          <cell r="P4722" t="str">
            <v>应付</v>
          </cell>
          <cell r="Q4722" t="str">
            <v>元</v>
          </cell>
        </row>
        <row r="4723">
          <cell r="P4723" t="str">
            <v>应付</v>
          </cell>
          <cell r="Q4723" t="str">
            <v>元</v>
          </cell>
        </row>
        <row r="4724">
          <cell r="P4724" t="str">
            <v>应付</v>
          </cell>
          <cell r="Q4724" t="str">
            <v>元</v>
          </cell>
        </row>
        <row r="4725">
          <cell r="P4725" t="str">
            <v>应付</v>
          </cell>
          <cell r="Q4725" t="str">
            <v>元</v>
          </cell>
        </row>
        <row r="4726">
          <cell r="P4726" t="str">
            <v>应付</v>
          </cell>
          <cell r="Q4726" t="str">
            <v>元</v>
          </cell>
        </row>
        <row r="4727">
          <cell r="P4727" t="str">
            <v>应付</v>
          </cell>
          <cell r="Q4727" t="str">
            <v>元</v>
          </cell>
        </row>
        <row r="4728">
          <cell r="P4728" t="str">
            <v>应付</v>
          </cell>
          <cell r="Q4728" t="str">
            <v>元</v>
          </cell>
        </row>
        <row r="4729">
          <cell r="P4729" t="str">
            <v>应付</v>
          </cell>
          <cell r="Q4729" t="str">
            <v>元</v>
          </cell>
        </row>
        <row r="4730">
          <cell r="P4730" t="str">
            <v>应付</v>
          </cell>
          <cell r="Q4730" t="str">
            <v>元</v>
          </cell>
        </row>
        <row r="4731">
          <cell r="P4731" t="str">
            <v>应付</v>
          </cell>
          <cell r="Q4731" t="str">
            <v>元</v>
          </cell>
        </row>
        <row r="4732">
          <cell r="P4732" t="str">
            <v>应付</v>
          </cell>
          <cell r="Q4732" t="str">
            <v>元</v>
          </cell>
        </row>
        <row r="4733">
          <cell r="P4733" t="str">
            <v>应付</v>
          </cell>
          <cell r="Q4733" t="str">
            <v>元</v>
          </cell>
        </row>
        <row r="4734">
          <cell r="P4734" t="str">
            <v>应付</v>
          </cell>
          <cell r="Q4734" t="str">
            <v>元</v>
          </cell>
        </row>
        <row r="4735">
          <cell r="P4735" t="str">
            <v>应付</v>
          </cell>
          <cell r="Q4735" t="str">
            <v>元</v>
          </cell>
        </row>
        <row r="4736">
          <cell r="P4736" t="str">
            <v>应付</v>
          </cell>
          <cell r="Q4736" t="str">
            <v>元</v>
          </cell>
        </row>
        <row r="4737">
          <cell r="P4737" t="str">
            <v>应付</v>
          </cell>
          <cell r="Q4737" t="str">
            <v>元</v>
          </cell>
        </row>
        <row r="4738">
          <cell r="P4738" t="str">
            <v>应付</v>
          </cell>
          <cell r="Q4738" t="str">
            <v>元</v>
          </cell>
        </row>
        <row r="4739">
          <cell r="P4739" t="str">
            <v>应付</v>
          </cell>
          <cell r="Q4739" t="str">
            <v>元</v>
          </cell>
        </row>
        <row r="4740">
          <cell r="P4740" t="str">
            <v>应付</v>
          </cell>
          <cell r="Q4740" t="str">
            <v>元</v>
          </cell>
        </row>
        <row r="4741">
          <cell r="P4741" t="str">
            <v>应付</v>
          </cell>
          <cell r="Q4741" t="str">
            <v>元</v>
          </cell>
        </row>
        <row r="4742">
          <cell r="P4742" t="str">
            <v>应付</v>
          </cell>
          <cell r="Q4742" t="str">
            <v>元</v>
          </cell>
        </row>
        <row r="4743">
          <cell r="P4743" t="str">
            <v>应付</v>
          </cell>
          <cell r="Q4743" t="str">
            <v>元</v>
          </cell>
        </row>
        <row r="4744">
          <cell r="P4744" t="str">
            <v>应付</v>
          </cell>
          <cell r="Q4744" t="str">
            <v>元</v>
          </cell>
        </row>
        <row r="4745">
          <cell r="P4745" t="str">
            <v>应付</v>
          </cell>
          <cell r="Q4745" t="str">
            <v>元</v>
          </cell>
        </row>
        <row r="4746">
          <cell r="P4746" t="str">
            <v>应付</v>
          </cell>
          <cell r="Q4746" t="str">
            <v>元</v>
          </cell>
        </row>
        <row r="4747">
          <cell r="P4747" t="str">
            <v>应付</v>
          </cell>
          <cell r="Q4747" t="str">
            <v>元</v>
          </cell>
        </row>
        <row r="4748">
          <cell r="P4748" t="str">
            <v>应付</v>
          </cell>
          <cell r="Q4748" t="str">
            <v>元</v>
          </cell>
        </row>
        <row r="4749">
          <cell r="P4749" t="str">
            <v>应付</v>
          </cell>
          <cell r="Q4749" t="str">
            <v>元</v>
          </cell>
        </row>
        <row r="4750">
          <cell r="P4750" t="str">
            <v>应付</v>
          </cell>
          <cell r="Q4750" t="str">
            <v>元</v>
          </cell>
        </row>
        <row r="4751">
          <cell r="P4751" t="str">
            <v>应付</v>
          </cell>
          <cell r="Q4751" t="str">
            <v>元</v>
          </cell>
        </row>
        <row r="4752">
          <cell r="P4752" t="str">
            <v>应付</v>
          </cell>
          <cell r="Q4752" t="str">
            <v>元</v>
          </cell>
        </row>
        <row r="4753">
          <cell r="P4753" t="str">
            <v>应付</v>
          </cell>
          <cell r="Q4753" t="str">
            <v>元</v>
          </cell>
        </row>
        <row r="4754">
          <cell r="P4754" t="str">
            <v>应付</v>
          </cell>
          <cell r="Q4754" t="str">
            <v>元</v>
          </cell>
        </row>
        <row r="4755">
          <cell r="P4755" t="str">
            <v>应付</v>
          </cell>
          <cell r="Q4755" t="str">
            <v>元</v>
          </cell>
        </row>
        <row r="4756">
          <cell r="P4756" t="str">
            <v>应付</v>
          </cell>
          <cell r="Q4756" t="str">
            <v>元</v>
          </cell>
        </row>
        <row r="4757">
          <cell r="P4757" t="str">
            <v>应付</v>
          </cell>
          <cell r="Q4757" t="str">
            <v>元</v>
          </cell>
        </row>
        <row r="4758">
          <cell r="P4758" t="str">
            <v>应付</v>
          </cell>
          <cell r="Q4758" t="str">
            <v>元</v>
          </cell>
        </row>
        <row r="4759">
          <cell r="P4759" t="str">
            <v>应付</v>
          </cell>
          <cell r="Q4759" t="str">
            <v>元</v>
          </cell>
        </row>
        <row r="4760">
          <cell r="P4760" t="str">
            <v>应付</v>
          </cell>
          <cell r="Q4760" t="str">
            <v>元</v>
          </cell>
        </row>
        <row r="4761">
          <cell r="P4761" t="str">
            <v>应付</v>
          </cell>
          <cell r="Q4761" t="str">
            <v>元</v>
          </cell>
        </row>
        <row r="4762">
          <cell r="P4762" t="str">
            <v>应付</v>
          </cell>
          <cell r="Q4762" t="str">
            <v>元</v>
          </cell>
        </row>
        <row r="4763">
          <cell r="P4763" t="str">
            <v>应付</v>
          </cell>
          <cell r="Q4763" t="str">
            <v>元</v>
          </cell>
        </row>
        <row r="4764">
          <cell r="P4764" t="str">
            <v>应付</v>
          </cell>
          <cell r="Q4764" t="str">
            <v>元</v>
          </cell>
        </row>
        <row r="4765">
          <cell r="P4765" t="str">
            <v>应付</v>
          </cell>
          <cell r="Q4765" t="str">
            <v>元</v>
          </cell>
        </row>
        <row r="4766">
          <cell r="P4766" t="str">
            <v>应付</v>
          </cell>
          <cell r="Q4766" t="str">
            <v>元</v>
          </cell>
        </row>
        <row r="4767">
          <cell r="P4767" t="str">
            <v>应付</v>
          </cell>
          <cell r="Q4767" t="str">
            <v>元</v>
          </cell>
        </row>
        <row r="4768">
          <cell r="P4768" t="str">
            <v>应付</v>
          </cell>
          <cell r="Q4768" t="str">
            <v>元</v>
          </cell>
        </row>
        <row r="4769">
          <cell r="P4769" t="str">
            <v>应付</v>
          </cell>
          <cell r="Q4769" t="str">
            <v>元</v>
          </cell>
        </row>
        <row r="4770">
          <cell r="P4770" t="str">
            <v>应付</v>
          </cell>
          <cell r="Q4770" t="str">
            <v>元</v>
          </cell>
        </row>
        <row r="4771">
          <cell r="P4771" t="str">
            <v>应付</v>
          </cell>
          <cell r="Q4771" t="str">
            <v>元</v>
          </cell>
        </row>
        <row r="4772">
          <cell r="P4772" t="str">
            <v>应付</v>
          </cell>
          <cell r="Q4772" t="str">
            <v>元</v>
          </cell>
        </row>
        <row r="4773">
          <cell r="P4773" t="str">
            <v>应付</v>
          </cell>
          <cell r="Q4773" t="str">
            <v>元</v>
          </cell>
        </row>
        <row r="4774">
          <cell r="P4774" t="str">
            <v>应付</v>
          </cell>
          <cell r="Q4774" t="str">
            <v>元</v>
          </cell>
        </row>
        <row r="4775">
          <cell r="P4775" t="str">
            <v>应付</v>
          </cell>
          <cell r="Q4775" t="str">
            <v>元</v>
          </cell>
        </row>
        <row r="4776">
          <cell r="P4776" t="str">
            <v>应付</v>
          </cell>
          <cell r="Q4776" t="str">
            <v>元</v>
          </cell>
        </row>
        <row r="4777">
          <cell r="P4777" t="str">
            <v>应付</v>
          </cell>
          <cell r="Q4777" t="str">
            <v>元</v>
          </cell>
        </row>
        <row r="4778">
          <cell r="P4778" t="str">
            <v>应付</v>
          </cell>
          <cell r="Q4778" t="str">
            <v>元</v>
          </cell>
        </row>
        <row r="4779">
          <cell r="P4779" t="str">
            <v>应付</v>
          </cell>
          <cell r="Q4779" t="str">
            <v>元</v>
          </cell>
        </row>
        <row r="4780">
          <cell r="P4780" t="str">
            <v>应付</v>
          </cell>
          <cell r="Q4780" t="str">
            <v>元</v>
          </cell>
        </row>
        <row r="4781">
          <cell r="P4781" t="str">
            <v>应付</v>
          </cell>
          <cell r="Q4781" t="str">
            <v>元</v>
          </cell>
        </row>
        <row r="4782">
          <cell r="P4782" t="str">
            <v>应付</v>
          </cell>
          <cell r="Q4782" t="str">
            <v>元</v>
          </cell>
        </row>
        <row r="4783">
          <cell r="P4783" t="str">
            <v>应付</v>
          </cell>
          <cell r="Q4783" t="str">
            <v>元</v>
          </cell>
        </row>
        <row r="4784">
          <cell r="P4784" t="str">
            <v>应付</v>
          </cell>
          <cell r="Q4784" t="str">
            <v>元</v>
          </cell>
        </row>
        <row r="4785">
          <cell r="P4785" t="str">
            <v>应付</v>
          </cell>
          <cell r="Q4785" t="str">
            <v>元</v>
          </cell>
        </row>
        <row r="4786">
          <cell r="P4786" t="str">
            <v>应付</v>
          </cell>
          <cell r="Q4786" t="str">
            <v>元</v>
          </cell>
        </row>
        <row r="4787">
          <cell r="P4787" t="str">
            <v>应付</v>
          </cell>
          <cell r="Q4787" t="str">
            <v>元</v>
          </cell>
        </row>
        <row r="4788">
          <cell r="P4788" t="str">
            <v>应付</v>
          </cell>
          <cell r="Q4788" t="str">
            <v>元</v>
          </cell>
        </row>
        <row r="4789">
          <cell r="P4789" t="str">
            <v>应付</v>
          </cell>
          <cell r="Q4789" t="str">
            <v>元</v>
          </cell>
        </row>
        <row r="4790">
          <cell r="P4790" t="str">
            <v>应付</v>
          </cell>
          <cell r="Q4790" t="str">
            <v>元</v>
          </cell>
        </row>
        <row r="4791">
          <cell r="P4791" t="str">
            <v>应付</v>
          </cell>
          <cell r="Q4791" t="str">
            <v>元</v>
          </cell>
        </row>
        <row r="4792">
          <cell r="P4792" t="str">
            <v>应付</v>
          </cell>
          <cell r="Q4792" t="str">
            <v>元</v>
          </cell>
        </row>
        <row r="4793">
          <cell r="P4793" t="str">
            <v>应付</v>
          </cell>
          <cell r="Q4793" t="str">
            <v>元</v>
          </cell>
        </row>
        <row r="4794">
          <cell r="P4794" t="str">
            <v>应付</v>
          </cell>
          <cell r="Q4794" t="str">
            <v>元</v>
          </cell>
        </row>
        <row r="4795">
          <cell r="P4795" t="str">
            <v>应付</v>
          </cell>
          <cell r="Q4795" t="str">
            <v>元</v>
          </cell>
        </row>
        <row r="4796">
          <cell r="P4796" t="str">
            <v>应付</v>
          </cell>
          <cell r="Q4796" t="str">
            <v>元</v>
          </cell>
        </row>
        <row r="4797">
          <cell r="P4797" t="str">
            <v>应付</v>
          </cell>
          <cell r="Q4797" t="str">
            <v>元</v>
          </cell>
        </row>
        <row r="4798">
          <cell r="P4798" t="str">
            <v>应付</v>
          </cell>
          <cell r="Q4798" t="str">
            <v>元</v>
          </cell>
        </row>
        <row r="4799">
          <cell r="P4799" t="str">
            <v>应付</v>
          </cell>
          <cell r="Q4799" t="str">
            <v>元</v>
          </cell>
        </row>
        <row r="4800">
          <cell r="P4800" t="str">
            <v>应付</v>
          </cell>
          <cell r="Q4800" t="str">
            <v>元</v>
          </cell>
        </row>
        <row r="4801">
          <cell r="P4801" t="str">
            <v>应付</v>
          </cell>
          <cell r="Q4801" t="str">
            <v>元</v>
          </cell>
        </row>
        <row r="4802">
          <cell r="P4802" t="str">
            <v>应付</v>
          </cell>
          <cell r="Q4802" t="str">
            <v>元</v>
          </cell>
        </row>
        <row r="4803">
          <cell r="P4803" t="str">
            <v>应付</v>
          </cell>
          <cell r="Q4803" t="str">
            <v>元</v>
          </cell>
        </row>
        <row r="4804">
          <cell r="P4804" t="str">
            <v>应付</v>
          </cell>
          <cell r="Q4804" t="str">
            <v>元</v>
          </cell>
        </row>
        <row r="4805">
          <cell r="P4805" t="str">
            <v>应付</v>
          </cell>
          <cell r="Q4805" t="str">
            <v>元</v>
          </cell>
        </row>
        <row r="4806">
          <cell r="P4806" t="str">
            <v>应付</v>
          </cell>
          <cell r="Q4806" t="str">
            <v>元</v>
          </cell>
        </row>
        <row r="4807">
          <cell r="P4807" t="str">
            <v>应付</v>
          </cell>
          <cell r="Q4807" t="str">
            <v>元</v>
          </cell>
        </row>
        <row r="4808">
          <cell r="P4808" t="str">
            <v>应付</v>
          </cell>
          <cell r="Q4808" t="str">
            <v>元</v>
          </cell>
        </row>
        <row r="4809">
          <cell r="P4809" t="str">
            <v>应付</v>
          </cell>
          <cell r="Q4809" t="str">
            <v>元</v>
          </cell>
        </row>
        <row r="4810">
          <cell r="P4810" t="str">
            <v>应付</v>
          </cell>
          <cell r="Q4810" t="str">
            <v>元</v>
          </cell>
        </row>
        <row r="4811">
          <cell r="P4811" t="str">
            <v>应付</v>
          </cell>
          <cell r="Q4811" t="str">
            <v>元</v>
          </cell>
        </row>
        <row r="4812">
          <cell r="P4812" t="str">
            <v>应付</v>
          </cell>
          <cell r="Q4812" t="str">
            <v>元</v>
          </cell>
        </row>
        <row r="4813">
          <cell r="P4813" t="str">
            <v>应付</v>
          </cell>
          <cell r="Q4813" t="str">
            <v>元</v>
          </cell>
        </row>
        <row r="4814">
          <cell r="P4814" t="str">
            <v>应付</v>
          </cell>
          <cell r="Q4814" t="str">
            <v>元</v>
          </cell>
        </row>
        <row r="4815">
          <cell r="P4815" t="str">
            <v>应付</v>
          </cell>
          <cell r="Q4815" t="str">
            <v>元</v>
          </cell>
        </row>
        <row r="4816">
          <cell r="P4816" t="str">
            <v>应付</v>
          </cell>
          <cell r="Q4816" t="str">
            <v>元</v>
          </cell>
        </row>
        <row r="4817">
          <cell r="P4817" t="str">
            <v>应付</v>
          </cell>
          <cell r="Q4817" t="str">
            <v>元</v>
          </cell>
        </row>
        <row r="4818">
          <cell r="P4818" t="str">
            <v>应付</v>
          </cell>
          <cell r="Q4818" t="str">
            <v>元</v>
          </cell>
        </row>
        <row r="4819">
          <cell r="P4819" t="str">
            <v>应付</v>
          </cell>
          <cell r="Q4819" t="str">
            <v>元</v>
          </cell>
        </row>
        <row r="4820">
          <cell r="P4820" t="str">
            <v>应付</v>
          </cell>
          <cell r="Q4820" t="str">
            <v>元</v>
          </cell>
        </row>
        <row r="4821">
          <cell r="P4821" t="str">
            <v>应付</v>
          </cell>
          <cell r="Q4821" t="str">
            <v>元</v>
          </cell>
        </row>
        <row r="4822">
          <cell r="P4822" t="str">
            <v>应付</v>
          </cell>
          <cell r="Q4822" t="str">
            <v>元</v>
          </cell>
        </row>
        <row r="4823">
          <cell r="P4823" t="str">
            <v>应付</v>
          </cell>
          <cell r="Q4823" t="str">
            <v>元</v>
          </cell>
        </row>
        <row r="4824">
          <cell r="P4824" t="str">
            <v>应付</v>
          </cell>
          <cell r="Q4824" t="str">
            <v>元</v>
          </cell>
        </row>
        <row r="4825">
          <cell r="P4825" t="str">
            <v>应付</v>
          </cell>
          <cell r="Q4825" t="str">
            <v>元</v>
          </cell>
        </row>
        <row r="4826">
          <cell r="P4826" t="str">
            <v>应付</v>
          </cell>
          <cell r="Q4826" t="str">
            <v>元</v>
          </cell>
        </row>
        <row r="4827">
          <cell r="P4827" t="str">
            <v>应付</v>
          </cell>
          <cell r="Q4827" t="str">
            <v>元</v>
          </cell>
        </row>
        <row r="4828">
          <cell r="P4828" t="str">
            <v>应付</v>
          </cell>
          <cell r="Q4828" t="str">
            <v>元</v>
          </cell>
        </row>
        <row r="4829">
          <cell r="P4829" t="str">
            <v>应付</v>
          </cell>
          <cell r="Q4829" t="str">
            <v>元</v>
          </cell>
        </row>
        <row r="4830">
          <cell r="P4830" t="str">
            <v>应付</v>
          </cell>
          <cell r="Q4830" t="str">
            <v>元</v>
          </cell>
        </row>
        <row r="4831">
          <cell r="P4831" t="str">
            <v>应付</v>
          </cell>
          <cell r="Q4831" t="str">
            <v>元</v>
          </cell>
        </row>
        <row r="4832">
          <cell r="P4832" t="str">
            <v>应付</v>
          </cell>
          <cell r="Q4832" t="str">
            <v>元</v>
          </cell>
        </row>
        <row r="4833">
          <cell r="P4833" t="str">
            <v>应付</v>
          </cell>
          <cell r="Q4833" t="str">
            <v>元</v>
          </cell>
        </row>
        <row r="4834">
          <cell r="P4834" t="str">
            <v>应付</v>
          </cell>
          <cell r="Q4834" t="str">
            <v>元</v>
          </cell>
        </row>
        <row r="4835">
          <cell r="P4835" t="str">
            <v>应付</v>
          </cell>
          <cell r="Q4835" t="str">
            <v>元</v>
          </cell>
        </row>
        <row r="4836">
          <cell r="P4836" t="str">
            <v>应付</v>
          </cell>
          <cell r="Q4836" t="str">
            <v>元</v>
          </cell>
        </row>
        <row r="4837">
          <cell r="P4837" t="str">
            <v>应付</v>
          </cell>
          <cell r="Q4837" t="str">
            <v>元</v>
          </cell>
        </row>
        <row r="4838">
          <cell r="P4838" t="str">
            <v>应付</v>
          </cell>
          <cell r="Q4838" t="str">
            <v>元</v>
          </cell>
        </row>
        <row r="4839">
          <cell r="P4839" t="str">
            <v>应付</v>
          </cell>
          <cell r="Q4839" t="str">
            <v>元</v>
          </cell>
        </row>
        <row r="4840">
          <cell r="P4840" t="str">
            <v>应付</v>
          </cell>
          <cell r="Q4840" t="str">
            <v>元</v>
          </cell>
        </row>
        <row r="4841">
          <cell r="P4841" t="str">
            <v>应付</v>
          </cell>
          <cell r="Q4841" t="str">
            <v>元</v>
          </cell>
        </row>
        <row r="4842">
          <cell r="P4842" t="str">
            <v>应付</v>
          </cell>
          <cell r="Q4842" t="str">
            <v>元</v>
          </cell>
        </row>
        <row r="4843">
          <cell r="P4843" t="str">
            <v>应付</v>
          </cell>
          <cell r="Q4843" t="str">
            <v>元</v>
          </cell>
        </row>
        <row r="4844">
          <cell r="P4844" t="str">
            <v>应付</v>
          </cell>
          <cell r="Q4844" t="str">
            <v>元</v>
          </cell>
        </row>
        <row r="4845">
          <cell r="P4845" t="str">
            <v>应付</v>
          </cell>
          <cell r="Q4845" t="str">
            <v>元</v>
          </cell>
        </row>
        <row r="4846">
          <cell r="P4846" t="str">
            <v>应付</v>
          </cell>
          <cell r="Q4846" t="str">
            <v>元</v>
          </cell>
        </row>
        <row r="4847">
          <cell r="P4847" t="str">
            <v>应付</v>
          </cell>
          <cell r="Q4847" t="str">
            <v>元</v>
          </cell>
        </row>
        <row r="4848">
          <cell r="P4848" t="str">
            <v>应付</v>
          </cell>
          <cell r="Q4848" t="str">
            <v>元</v>
          </cell>
        </row>
        <row r="4849">
          <cell r="P4849" t="str">
            <v>应付</v>
          </cell>
          <cell r="Q4849" t="str">
            <v>元</v>
          </cell>
        </row>
        <row r="4850">
          <cell r="P4850" t="str">
            <v>应付</v>
          </cell>
          <cell r="Q4850" t="str">
            <v>元</v>
          </cell>
        </row>
        <row r="4851">
          <cell r="P4851" t="str">
            <v>应付</v>
          </cell>
          <cell r="Q4851" t="str">
            <v>元</v>
          </cell>
        </row>
        <row r="4852">
          <cell r="P4852" t="str">
            <v>应付</v>
          </cell>
          <cell r="Q4852" t="str">
            <v>元</v>
          </cell>
        </row>
        <row r="4853">
          <cell r="P4853" t="str">
            <v>应付</v>
          </cell>
          <cell r="Q4853" t="str">
            <v>元</v>
          </cell>
        </row>
        <row r="4854">
          <cell r="P4854" t="str">
            <v>应付</v>
          </cell>
          <cell r="Q4854" t="str">
            <v>元</v>
          </cell>
        </row>
        <row r="4855">
          <cell r="P4855" t="str">
            <v>应付</v>
          </cell>
          <cell r="Q4855" t="str">
            <v>元</v>
          </cell>
        </row>
        <row r="4856">
          <cell r="P4856" t="str">
            <v>应付</v>
          </cell>
          <cell r="Q4856" t="str">
            <v>元</v>
          </cell>
        </row>
        <row r="4857">
          <cell r="P4857" t="str">
            <v>应付</v>
          </cell>
          <cell r="Q4857" t="str">
            <v>元</v>
          </cell>
        </row>
        <row r="4858">
          <cell r="P4858" t="str">
            <v>应付</v>
          </cell>
          <cell r="Q4858" t="str">
            <v>元</v>
          </cell>
        </row>
        <row r="4859">
          <cell r="P4859" t="str">
            <v>应付</v>
          </cell>
          <cell r="Q4859" t="str">
            <v>元</v>
          </cell>
        </row>
        <row r="4860">
          <cell r="P4860" t="str">
            <v>应付</v>
          </cell>
          <cell r="Q4860" t="str">
            <v>元</v>
          </cell>
        </row>
        <row r="4861">
          <cell r="P4861" t="str">
            <v>应付</v>
          </cell>
          <cell r="Q4861" t="str">
            <v>元</v>
          </cell>
        </row>
        <row r="4862">
          <cell r="P4862" t="str">
            <v>应付</v>
          </cell>
          <cell r="Q4862" t="str">
            <v>元</v>
          </cell>
        </row>
        <row r="4863">
          <cell r="P4863" t="str">
            <v>应付</v>
          </cell>
          <cell r="Q4863" t="str">
            <v>元</v>
          </cell>
        </row>
        <row r="4864">
          <cell r="P4864" t="str">
            <v>应付</v>
          </cell>
          <cell r="Q4864" t="str">
            <v>元</v>
          </cell>
        </row>
        <row r="4865">
          <cell r="P4865" t="str">
            <v>应付</v>
          </cell>
          <cell r="Q4865" t="str">
            <v>元</v>
          </cell>
        </row>
        <row r="4866">
          <cell r="P4866" t="str">
            <v>应付</v>
          </cell>
          <cell r="Q4866" t="str">
            <v>元</v>
          </cell>
        </row>
        <row r="4867">
          <cell r="P4867" t="str">
            <v>应付</v>
          </cell>
          <cell r="Q4867" t="str">
            <v>元</v>
          </cell>
        </row>
        <row r="4868">
          <cell r="P4868" t="str">
            <v>应付</v>
          </cell>
          <cell r="Q4868" t="str">
            <v>元</v>
          </cell>
        </row>
        <row r="4869">
          <cell r="P4869" t="str">
            <v>应付</v>
          </cell>
          <cell r="Q4869" t="str">
            <v>元</v>
          </cell>
        </row>
        <row r="4870">
          <cell r="P4870" t="str">
            <v>应付</v>
          </cell>
          <cell r="Q4870" t="str">
            <v>元</v>
          </cell>
        </row>
        <row r="4871">
          <cell r="P4871" t="str">
            <v>应付</v>
          </cell>
          <cell r="Q4871" t="str">
            <v>元</v>
          </cell>
        </row>
        <row r="4872">
          <cell r="P4872" t="str">
            <v>应付</v>
          </cell>
          <cell r="Q4872" t="str">
            <v>元</v>
          </cell>
        </row>
        <row r="4873">
          <cell r="P4873" t="str">
            <v>应付</v>
          </cell>
          <cell r="Q4873" t="str">
            <v>元</v>
          </cell>
        </row>
        <row r="4874">
          <cell r="P4874" t="str">
            <v>应付</v>
          </cell>
          <cell r="Q4874" t="str">
            <v>元</v>
          </cell>
        </row>
        <row r="4875">
          <cell r="P4875" t="str">
            <v>应付</v>
          </cell>
          <cell r="Q4875" t="str">
            <v>元</v>
          </cell>
        </row>
        <row r="4876">
          <cell r="P4876" t="str">
            <v>应付</v>
          </cell>
          <cell r="Q4876" t="str">
            <v>元</v>
          </cell>
        </row>
        <row r="4877">
          <cell r="P4877" t="str">
            <v>应付</v>
          </cell>
          <cell r="Q4877" t="str">
            <v>元</v>
          </cell>
        </row>
        <row r="4878">
          <cell r="P4878" t="str">
            <v>应付</v>
          </cell>
          <cell r="Q4878" t="str">
            <v>元</v>
          </cell>
        </row>
        <row r="4879">
          <cell r="P4879" t="str">
            <v>应付</v>
          </cell>
          <cell r="Q4879" t="str">
            <v>元</v>
          </cell>
        </row>
        <row r="4880">
          <cell r="P4880" t="str">
            <v>应付</v>
          </cell>
          <cell r="Q4880" t="str">
            <v>元</v>
          </cell>
        </row>
        <row r="4881">
          <cell r="P4881" t="str">
            <v>应付</v>
          </cell>
          <cell r="Q4881" t="str">
            <v>元</v>
          </cell>
        </row>
        <row r="4882">
          <cell r="P4882" t="str">
            <v>应付</v>
          </cell>
          <cell r="Q4882" t="str">
            <v>元</v>
          </cell>
        </row>
        <row r="4883">
          <cell r="P4883" t="str">
            <v>应付</v>
          </cell>
          <cell r="Q4883" t="str">
            <v>元</v>
          </cell>
        </row>
        <row r="4884">
          <cell r="P4884" t="str">
            <v>应付</v>
          </cell>
          <cell r="Q4884" t="str">
            <v>元</v>
          </cell>
        </row>
        <row r="4885">
          <cell r="P4885" t="str">
            <v>应付</v>
          </cell>
          <cell r="Q4885" t="str">
            <v>元</v>
          </cell>
        </row>
        <row r="4886">
          <cell r="P4886" t="str">
            <v>应付</v>
          </cell>
          <cell r="Q4886" t="str">
            <v>元</v>
          </cell>
        </row>
        <row r="4887">
          <cell r="P4887" t="str">
            <v>应付</v>
          </cell>
          <cell r="Q4887" t="str">
            <v>元</v>
          </cell>
        </row>
        <row r="4888">
          <cell r="P4888" t="str">
            <v>应付</v>
          </cell>
          <cell r="Q4888" t="str">
            <v>元</v>
          </cell>
        </row>
        <row r="4889">
          <cell r="P4889" t="str">
            <v>应付</v>
          </cell>
          <cell r="Q4889" t="str">
            <v>元</v>
          </cell>
        </row>
        <row r="4890">
          <cell r="P4890" t="str">
            <v>应付</v>
          </cell>
          <cell r="Q4890" t="str">
            <v>元</v>
          </cell>
        </row>
        <row r="4891">
          <cell r="P4891" t="str">
            <v>应付</v>
          </cell>
          <cell r="Q4891" t="str">
            <v>元</v>
          </cell>
        </row>
        <row r="4892">
          <cell r="P4892" t="str">
            <v>应付</v>
          </cell>
          <cell r="Q4892" t="str">
            <v>元</v>
          </cell>
        </row>
        <row r="4893">
          <cell r="P4893" t="str">
            <v>应付</v>
          </cell>
          <cell r="Q4893" t="str">
            <v>元</v>
          </cell>
        </row>
        <row r="4894">
          <cell r="P4894" t="str">
            <v>应付</v>
          </cell>
          <cell r="Q4894" t="str">
            <v>元</v>
          </cell>
        </row>
        <row r="4895">
          <cell r="P4895" t="str">
            <v>应付</v>
          </cell>
          <cell r="Q4895" t="str">
            <v>元</v>
          </cell>
        </row>
        <row r="4896">
          <cell r="P4896" t="str">
            <v>应付</v>
          </cell>
          <cell r="Q4896" t="str">
            <v>元</v>
          </cell>
        </row>
        <row r="4897">
          <cell r="P4897" t="str">
            <v>应付</v>
          </cell>
          <cell r="Q4897" t="str">
            <v>元</v>
          </cell>
        </row>
        <row r="4898">
          <cell r="P4898" t="str">
            <v>应付</v>
          </cell>
          <cell r="Q4898" t="str">
            <v>元</v>
          </cell>
        </row>
        <row r="4899">
          <cell r="P4899" t="str">
            <v>应付</v>
          </cell>
          <cell r="Q4899" t="str">
            <v>元</v>
          </cell>
        </row>
        <row r="4900">
          <cell r="P4900" t="str">
            <v>应付</v>
          </cell>
          <cell r="Q4900" t="str">
            <v>元</v>
          </cell>
        </row>
        <row r="4901">
          <cell r="P4901" t="str">
            <v>应付</v>
          </cell>
          <cell r="Q4901" t="str">
            <v>元</v>
          </cell>
        </row>
        <row r="4902">
          <cell r="P4902" t="str">
            <v>应付</v>
          </cell>
          <cell r="Q4902" t="str">
            <v>元</v>
          </cell>
        </row>
        <row r="4903">
          <cell r="P4903" t="str">
            <v>应付</v>
          </cell>
          <cell r="Q4903" t="str">
            <v>元</v>
          </cell>
        </row>
        <row r="4904">
          <cell r="P4904" t="str">
            <v>应付</v>
          </cell>
          <cell r="Q4904" t="str">
            <v>元</v>
          </cell>
        </row>
        <row r="4905">
          <cell r="P4905" t="str">
            <v>应付</v>
          </cell>
          <cell r="Q4905" t="str">
            <v>元</v>
          </cell>
        </row>
        <row r="4906">
          <cell r="P4906" t="str">
            <v>应付</v>
          </cell>
          <cell r="Q4906" t="str">
            <v>元</v>
          </cell>
        </row>
        <row r="4907">
          <cell r="P4907" t="str">
            <v>应付</v>
          </cell>
          <cell r="Q4907" t="str">
            <v>元</v>
          </cell>
        </row>
        <row r="4908">
          <cell r="P4908" t="str">
            <v>应付</v>
          </cell>
          <cell r="Q4908" t="str">
            <v>元</v>
          </cell>
        </row>
        <row r="4909">
          <cell r="P4909" t="str">
            <v>应付</v>
          </cell>
          <cell r="Q4909" t="str">
            <v>元</v>
          </cell>
        </row>
        <row r="4910">
          <cell r="P4910" t="str">
            <v>应付</v>
          </cell>
          <cell r="Q4910" t="str">
            <v>元</v>
          </cell>
        </row>
        <row r="4911">
          <cell r="P4911" t="str">
            <v>应付</v>
          </cell>
          <cell r="Q4911" t="str">
            <v>元</v>
          </cell>
        </row>
        <row r="4912">
          <cell r="P4912" t="str">
            <v>应付</v>
          </cell>
          <cell r="Q4912" t="str">
            <v>元</v>
          </cell>
        </row>
        <row r="4913">
          <cell r="P4913" t="str">
            <v>应付</v>
          </cell>
          <cell r="Q4913" t="str">
            <v>元</v>
          </cell>
        </row>
        <row r="4914">
          <cell r="P4914" t="str">
            <v>应付</v>
          </cell>
          <cell r="Q4914" t="str">
            <v>元</v>
          </cell>
        </row>
        <row r="4915">
          <cell r="P4915" t="str">
            <v>应付</v>
          </cell>
          <cell r="Q4915" t="str">
            <v>元</v>
          </cell>
        </row>
        <row r="4916">
          <cell r="P4916" t="str">
            <v>应付</v>
          </cell>
          <cell r="Q4916" t="str">
            <v>元</v>
          </cell>
        </row>
        <row r="4917">
          <cell r="P4917" t="str">
            <v>应付</v>
          </cell>
          <cell r="Q4917" t="str">
            <v>元</v>
          </cell>
        </row>
        <row r="4918">
          <cell r="P4918" t="str">
            <v>应付</v>
          </cell>
          <cell r="Q4918" t="str">
            <v>元</v>
          </cell>
        </row>
        <row r="4919">
          <cell r="P4919" t="str">
            <v>应付</v>
          </cell>
          <cell r="Q4919" t="str">
            <v>元</v>
          </cell>
        </row>
        <row r="4920">
          <cell r="P4920" t="str">
            <v>应付</v>
          </cell>
          <cell r="Q4920" t="str">
            <v>元</v>
          </cell>
        </row>
        <row r="4921">
          <cell r="P4921" t="str">
            <v>应付</v>
          </cell>
          <cell r="Q4921" t="str">
            <v>元</v>
          </cell>
        </row>
        <row r="4922">
          <cell r="P4922" t="str">
            <v>应付</v>
          </cell>
          <cell r="Q4922" t="str">
            <v>元</v>
          </cell>
        </row>
        <row r="4923">
          <cell r="P4923" t="str">
            <v>应付</v>
          </cell>
          <cell r="Q4923" t="str">
            <v>元</v>
          </cell>
        </row>
        <row r="4924">
          <cell r="P4924" t="str">
            <v>应付</v>
          </cell>
          <cell r="Q4924" t="str">
            <v>元</v>
          </cell>
        </row>
        <row r="4925">
          <cell r="P4925" t="str">
            <v>应付</v>
          </cell>
          <cell r="Q4925" t="str">
            <v>元</v>
          </cell>
        </row>
        <row r="4926">
          <cell r="P4926" t="str">
            <v>应付</v>
          </cell>
          <cell r="Q4926" t="str">
            <v>元</v>
          </cell>
        </row>
        <row r="4927">
          <cell r="P4927" t="str">
            <v>应付</v>
          </cell>
          <cell r="Q4927" t="str">
            <v>元</v>
          </cell>
        </row>
        <row r="4928">
          <cell r="P4928" t="str">
            <v>应付</v>
          </cell>
          <cell r="Q4928" t="str">
            <v>元</v>
          </cell>
        </row>
        <row r="4929">
          <cell r="P4929" t="str">
            <v>应付</v>
          </cell>
          <cell r="Q4929" t="str">
            <v>元</v>
          </cell>
        </row>
        <row r="4930">
          <cell r="P4930" t="str">
            <v>应付</v>
          </cell>
          <cell r="Q4930" t="str">
            <v>元</v>
          </cell>
        </row>
        <row r="4931">
          <cell r="P4931" t="str">
            <v>应付</v>
          </cell>
          <cell r="Q4931" t="str">
            <v>元</v>
          </cell>
        </row>
        <row r="4932">
          <cell r="P4932" t="str">
            <v>应付</v>
          </cell>
          <cell r="Q4932" t="str">
            <v>元</v>
          </cell>
        </row>
        <row r="4933">
          <cell r="P4933" t="str">
            <v>应付</v>
          </cell>
          <cell r="Q4933" t="str">
            <v>元</v>
          </cell>
        </row>
        <row r="4934">
          <cell r="P4934" t="str">
            <v>应付</v>
          </cell>
          <cell r="Q4934" t="str">
            <v>元</v>
          </cell>
        </row>
        <row r="4935">
          <cell r="P4935" t="str">
            <v>应付</v>
          </cell>
          <cell r="Q4935" t="str">
            <v>元</v>
          </cell>
        </row>
        <row r="4936">
          <cell r="P4936" t="str">
            <v>应付</v>
          </cell>
          <cell r="Q4936" t="str">
            <v>元</v>
          </cell>
        </row>
        <row r="4937">
          <cell r="P4937" t="str">
            <v>应付</v>
          </cell>
          <cell r="Q4937" t="str">
            <v>元</v>
          </cell>
        </row>
        <row r="4938">
          <cell r="P4938" t="str">
            <v>应付</v>
          </cell>
          <cell r="Q4938" t="str">
            <v>元</v>
          </cell>
        </row>
        <row r="4939">
          <cell r="P4939" t="str">
            <v>应付</v>
          </cell>
          <cell r="Q4939" t="str">
            <v>元</v>
          </cell>
        </row>
        <row r="4940">
          <cell r="P4940" t="str">
            <v>应付</v>
          </cell>
          <cell r="Q4940" t="str">
            <v>元</v>
          </cell>
        </row>
        <row r="4941">
          <cell r="P4941" t="str">
            <v>应付</v>
          </cell>
          <cell r="Q4941" t="str">
            <v>元</v>
          </cell>
        </row>
        <row r="4942">
          <cell r="P4942" t="str">
            <v>应付</v>
          </cell>
          <cell r="Q4942" t="str">
            <v>元</v>
          </cell>
        </row>
        <row r="4943">
          <cell r="P4943" t="str">
            <v>应付</v>
          </cell>
          <cell r="Q4943" t="str">
            <v>元</v>
          </cell>
        </row>
        <row r="4944">
          <cell r="P4944" t="str">
            <v>应付</v>
          </cell>
          <cell r="Q4944" t="str">
            <v>元</v>
          </cell>
        </row>
        <row r="4945">
          <cell r="P4945" t="str">
            <v>应付</v>
          </cell>
          <cell r="Q4945" t="str">
            <v>元</v>
          </cell>
        </row>
        <row r="4946">
          <cell r="P4946" t="str">
            <v>应付</v>
          </cell>
          <cell r="Q4946" t="str">
            <v>元</v>
          </cell>
        </row>
        <row r="4947">
          <cell r="P4947" t="str">
            <v>应付</v>
          </cell>
          <cell r="Q4947" t="str">
            <v>元</v>
          </cell>
        </row>
        <row r="4948">
          <cell r="P4948" t="str">
            <v>应付</v>
          </cell>
          <cell r="Q4948" t="str">
            <v>元</v>
          </cell>
        </row>
        <row r="4949">
          <cell r="P4949" t="str">
            <v>应付</v>
          </cell>
          <cell r="Q4949" t="str">
            <v>元</v>
          </cell>
        </row>
        <row r="4950">
          <cell r="P4950" t="str">
            <v>应付</v>
          </cell>
          <cell r="Q4950" t="str">
            <v>元</v>
          </cell>
        </row>
        <row r="4951">
          <cell r="P4951" t="str">
            <v>应付</v>
          </cell>
          <cell r="Q4951" t="str">
            <v>元</v>
          </cell>
        </row>
        <row r="4952">
          <cell r="P4952" t="str">
            <v>应付</v>
          </cell>
          <cell r="Q4952" t="str">
            <v>元</v>
          </cell>
        </row>
        <row r="4953">
          <cell r="P4953" t="str">
            <v>应付</v>
          </cell>
          <cell r="Q4953" t="str">
            <v>元</v>
          </cell>
        </row>
        <row r="4954">
          <cell r="P4954" t="str">
            <v>应付</v>
          </cell>
          <cell r="Q4954" t="str">
            <v>元</v>
          </cell>
        </row>
        <row r="4955">
          <cell r="P4955" t="str">
            <v>应付</v>
          </cell>
          <cell r="Q4955" t="str">
            <v>元</v>
          </cell>
        </row>
        <row r="4956">
          <cell r="P4956" t="str">
            <v>应付</v>
          </cell>
          <cell r="Q4956" t="str">
            <v>元</v>
          </cell>
        </row>
        <row r="4957">
          <cell r="P4957" t="str">
            <v>应付</v>
          </cell>
          <cell r="Q4957" t="str">
            <v>元</v>
          </cell>
        </row>
        <row r="4958">
          <cell r="P4958" t="str">
            <v>应付</v>
          </cell>
          <cell r="Q4958" t="str">
            <v>元</v>
          </cell>
        </row>
        <row r="4959">
          <cell r="P4959" t="str">
            <v>应付</v>
          </cell>
          <cell r="Q4959" t="str">
            <v>元</v>
          </cell>
        </row>
        <row r="4960">
          <cell r="P4960" t="str">
            <v>应付</v>
          </cell>
          <cell r="Q4960" t="str">
            <v>元</v>
          </cell>
        </row>
        <row r="4961">
          <cell r="P4961" t="str">
            <v>应付</v>
          </cell>
          <cell r="Q4961" t="str">
            <v>元</v>
          </cell>
        </row>
        <row r="4962">
          <cell r="P4962" t="str">
            <v>应付</v>
          </cell>
          <cell r="Q4962" t="str">
            <v>元</v>
          </cell>
        </row>
        <row r="4963">
          <cell r="P4963" t="str">
            <v>应付</v>
          </cell>
          <cell r="Q4963" t="str">
            <v>元</v>
          </cell>
        </row>
        <row r="4964">
          <cell r="P4964" t="str">
            <v>应付</v>
          </cell>
          <cell r="Q4964" t="str">
            <v>元</v>
          </cell>
        </row>
        <row r="4965">
          <cell r="P4965" t="str">
            <v>应付</v>
          </cell>
          <cell r="Q4965" t="str">
            <v>元</v>
          </cell>
        </row>
        <row r="4966">
          <cell r="P4966" t="str">
            <v>应付</v>
          </cell>
          <cell r="Q4966" t="str">
            <v>元</v>
          </cell>
        </row>
        <row r="4967">
          <cell r="P4967" t="str">
            <v>应付</v>
          </cell>
          <cell r="Q4967" t="str">
            <v>元</v>
          </cell>
        </row>
        <row r="4968">
          <cell r="P4968" t="str">
            <v>应付</v>
          </cell>
          <cell r="Q4968" t="str">
            <v>元</v>
          </cell>
        </row>
        <row r="4969">
          <cell r="P4969" t="str">
            <v>应付</v>
          </cell>
          <cell r="Q4969" t="str">
            <v>元</v>
          </cell>
        </row>
        <row r="4970">
          <cell r="P4970" t="str">
            <v>应付</v>
          </cell>
          <cell r="Q4970" t="str">
            <v>元</v>
          </cell>
        </row>
        <row r="4971">
          <cell r="P4971" t="str">
            <v>应付</v>
          </cell>
          <cell r="Q4971" t="str">
            <v>元</v>
          </cell>
        </row>
        <row r="4972">
          <cell r="P4972" t="str">
            <v>应付</v>
          </cell>
          <cell r="Q4972" t="str">
            <v>元</v>
          </cell>
        </row>
        <row r="4973">
          <cell r="P4973" t="str">
            <v>应付</v>
          </cell>
          <cell r="Q4973" t="str">
            <v>元</v>
          </cell>
        </row>
        <row r="4974">
          <cell r="P4974" t="str">
            <v>应付</v>
          </cell>
          <cell r="Q4974" t="str">
            <v>元</v>
          </cell>
        </row>
        <row r="4975">
          <cell r="P4975" t="str">
            <v>应付</v>
          </cell>
          <cell r="Q4975" t="str">
            <v>元</v>
          </cell>
        </row>
        <row r="4976">
          <cell r="P4976" t="str">
            <v>应付</v>
          </cell>
          <cell r="Q4976" t="str">
            <v>元</v>
          </cell>
        </row>
        <row r="4977">
          <cell r="P4977" t="str">
            <v>应付</v>
          </cell>
          <cell r="Q4977" t="str">
            <v>元</v>
          </cell>
        </row>
        <row r="4978">
          <cell r="P4978" t="str">
            <v>应付</v>
          </cell>
          <cell r="Q4978" t="str">
            <v>元</v>
          </cell>
        </row>
        <row r="4979">
          <cell r="P4979" t="str">
            <v>应付</v>
          </cell>
          <cell r="Q4979" t="str">
            <v>元</v>
          </cell>
        </row>
        <row r="4980">
          <cell r="P4980" t="str">
            <v>应付</v>
          </cell>
          <cell r="Q4980" t="str">
            <v>元</v>
          </cell>
        </row>
        <row r="4981">
          <cell r="P4981" t="str">
            <v>应付</v>
          </cell>
          <cell r="Q4981" t="str">
            <v>元</v>
          </cell>
        </row>
        <row r="4982">
          <cell r="P4982" t="str">
            <v>应付</v>
          </cell>
          <cell r="Q4982" t="str">
            <v>元</v>
          </cell>
        </row>
        <row r="4983">
          <cell r="P4983" t="str">
            <v>应付</v>
          </cell>
          <cell r="Q4983" t="str">
            <v>元</v>
          </cell>
        </row>
        <row r="4984">
          <cell r="P4984" t="str">
            <v>应付</v>
          </cell>
          <cell r="Q4984" t="str">
            <v>元</v>
          </cell>
        </row>
        <row r="4985">
          <cell r="P4985" t="str">
            <v>应付</v>
          </cell>
          <cell r="Q4985" t="str">
            <v>元</v>
          </cell>
        </row>
        <row r="4986">
          <cell r="P4986" t="str">
            <v>应付</v>
          </cell>
          <cell r="Q4986" t="str">
            <v>元</v>
          </cell>
        </row>
        <row r="4987">
          <cell r="P4987" t="str">
            <v>应付</v>
          </cell>
          <cell r="Q4987" t="str">
            <v>元</v>
          </cell>
        </row>
        <row r="4988">
          <cell r="P4988" t="str">
            <v>应付</v>
          </cell>
          <cell r="Q4988" t="str">
            <v>元</v>
          </cell>
        </row>
        <row r="4989">
          <cell r="P4989" t="str">
            <v>应付</v>
          </cell>
          <cell r="Q4989" t="str">
            <v>元</v>
          </cell>
        </row>
        <row r="4990">
          <cell r="P4990" t="str">
            <v>应付</v>
          </cell>
          <cell r="Q4990" t="str">
            <v>元</v>
          </cell>
        </row>
        <row r="4991">
          <cell r="P4991" t="str">
            <v>应付</v>
          </cell>
          <cell r="Q4991" t="str">
            <v>元</v>
          </cell>
        </row>
        <row r="4992">
          <cell r="P4992" t="str">
            <v>应付</v>
          </cell>
          <cell r="Q4992" t="str">
            <v>元</v>
          </cell>
        </row>
        <row r="4993">
          <cell r="P4993" t="str">
            <v>应付</v>
          </cell>
          <cell r="Q4993" t="str">
            <v>元</v>
          </cell>
        </row>
        <row r="4994">
          <cell r="P4994" t="str">
            <v>应付</v>
          </cell>
          <cell r="Q4994" t="str">
            <v>元</v>
          </cell>
        </row>
        <row r="4995">
          <cell r="P4995" t="str">
            <v>应付</v>
          </cell>
          <cell r="Q4995" t="str">
            <v>元</v>
          </cell>
        </row>
        <row r="4996">
          <cell r="P4996" t="str">
            <v>应付</v>
          </cell>
          <cell r="Q4996" t="str">
            <v>元</v>
          </cell>
        </row>
        <row r="4997">
          <cell r="P4997" t="str">
            <v>应付</v>
          </cell>
          <cell r="Q4997" t="str">
            <v>元</v>
          </cell>
        </row>
        <row r="4998">
          <cell r="P4998" t="str">
            <v>应付</v>
          </cell>
          <cell r="Q4998" t="str">
            <v>元</v>
          </cell>
        </row>
        <row r="4999">
          <cell r="P4999" t="str">
            <v>应付</v>
          </cell>
          <cell r="Q4999" t="str">
            <v>元</v>
          </cell>
        </row>
        <row r="5000">
          <cell r="P5000" t="str">
            <v>应付</v>
          </cell>
          <cell r="Q5000" t="str">
            <v>元</v>
          </cell>
        </row>
        <row r="5001">
          <cell r="P5001" t="str">
            <v>应付</v>
          </cell>
          <cell r="Q5001" t="str">
            <v>元</v>
          </cell>
        </row>
        <row r="5002">
          <cell r="P5002" t="str">
            <v>应付</v>
          </cell>
          <cell r="Q5002" t="str">
            <v>元</v>
          </cell>
        </row>
        <row r="5003">
          <cell r="P5003" t="str">
            <v>应付</v>
          </cell>
          <cell r="Q5003" t="str">
            <v>元</v>
          </cell>
        </row>
        <row r="5004">
          <cell r="P5004" t="str">
            <v>应付</v>
          </cell>
          <cell r="Q5004" t="str">
            <v>元</v>
          </cell>
        </row>
        <row r="5005">
          <cell r="P5005" t="str">
            <v>应付</v>
          </cell>
          <cell r="Q5005" t="str">
            <v>元</v>
          </cell>
        </row>
        <row r="5006">
          <cell r="P5006" t="str">
            <v>应付</v>
          </cell>
          <cell r="Q5006" t="str">
            <v>元</v>
          </cell>
        </row>
        <row r="5007">
          <cell r="P5007" t="str">
            <v>应付</v>
          </cell>
          <cell r="Q5007" t="str">
            <v>元</v>
          </cell>
        </row>
        <row r="5008">
          <cell r="P5008" t="str">
            <v>应付</v>
          </cell>
          <cell r="Q5008" t="str">
            <v>元</v>
          </cell>
        </row>
        <row r="5009">
          <cell r="P5009" t="str">
            <v>应付</v>
          </cell>
          <cell r="Q5009" t="str">
            <v>元</v>
          </cell>
        </row>
        <row r="5010">
          <cell r="P5010" t="str">
            <v>应付</v>
          </cell>
          <cell r="Q5010" t="str">
            <v>元</v>
          </cell>
        </row>
        <row r="5011">
          <cell r="P5011" t="str">
            <v>应付</v>
          </cell>
          <cell r="Q5011" t="str">
            <v>元</v>
          </cell>
        </row>
        <row r="5012">
          <cell r="P5012" t="str">
            <v>应付</v>
          </cell>
          <cell r="Q5012" t="str">
            <v>元</v>
          </cell>
        </row>
        <row r="5013">
          <cell r="P5013" t="str">
            <v>应付</v>
          </cell>
          <cell r="Q5013" t="str">
            <v>元</v>
          </cell>
        </row>
        <row r="5014">
          <cell r="P5014" t="str">
            <v>应付</v>
          </cell>
          <cell r="Q5014" t="str">
            <v>元</v>
          </cell>
        </row>
        <row r="5015">
          <cell r="P5015" t="str">
            <v>应付</v>
          </cell>
          <cell r="Q5015" t="str">
            <v>元</v>
          </cell>
        </row>
        <row r="5016">
          <cell r="P5016" t="str">
            <v>应付</v>
          </cell>
          <cell r="Q5016" t="str">
            <v>元</v>
          </cell>
        </row>
        <row r="5017">
          <cell r="P5017" t="str">
            <v>应付</v>
          </cell>
          <cell r="Q5017" t="str">
            <v>元</v>
          </cell>
        </row>
        <row r="5018">
          <cell r="P5018" t="str">
            <v>应付</v>
          </cell>
          <cell r="Q5018" t="str">
            <v>元</v>
          </cell>
        </row>
        <row r="5019">
          <cell r="P5019" t="str">
            <v>应付</v>
          </cell>
          <cell r="Q5019" t="str">
            <v>元</v>
          </cell>
        </row>
        <row r="5020">
          <cell r="P5020" t="str">
            <v>应付</v>
          </cell>
          <cell r="Q5020" t="str">
            <v>元</v>
          </cell>
        </row>
        <row r="5021">
          <cell r="P5021" t="str">
            <v>应付</v>
          </cell>
          <cell r="Q5021" t="str">
            <v>元</v>
          </cell>
        </row>
        <row r="5022">
          <cell r="P5022" t="str">
            <v>应付</v>
          </cell>
          <cell r="Q5022" t="str">
            <v>元</v>
          </cell>
        </row>
        <row r="5023">
          <cell r="P5023" t="str">
            <v>应付</v>
          </cell>
          <cell r="Q5023" t="str">
            <v>元</v>
          </cell>
        </row>
        <row r="5024">
          <cell r="P5024" t="str">
            <v>应付</v>
          </cell>
          <cell r="Q5024" t="str">
            <v>元</v>
          </cell>
        </row>
        <row r="5025">
          <cell r="P5025" t="str">
            <v>应付</v>
          </cell>
          <cell r="Q5025" t="str">
            <v>元</v>
          </cell>
        </row>
        <row r="5026">
          <cell r="P5026" t="str">
            <v>应付</v>
          </cell>
          <cell r="Q5026" t="str">
            <v>元</v>
          </cell>
        </row>
        <row r="5027">
          <cell r="P5027" t="str">
            <v>应付</v>
          </cell>
          <cell r="Q5027" t="str">
            <v>元</v>
          </cell>
        </row>
        <row r="5028">
          <cell r="P5028" t="str">
            <v>应付</v>
          </cell>
          <cell r="Q5028" t="str">
            <v>元</v>
          </cell>
        </row>
        <row r="5029">
          <cell r="P5029" t="str">
            <v>应付</v>
          </cell>
          <cell r="Q5029" t="str">
            <v>元</v>
          </cell>
        </row>
        <row r="5030">
          <cell r="P5030" t="str">
            <v>应付</v>
          </cell>
          <cell r="Q5030" t="str">
            <v>元</v>
          </cell>
        </row>
        <row r="5031">
          <cell r="P5031" t="str">
            <v>应付</v>
          </cell>
          <cell r="Q5031" t="str">
            <v>元</v>
          </cell>
        </row>
        <row r="5032">
          <cell r="P5032" t="str">
            <v>应付</v>
          </cell>
          <cell r="Q5032" t="str">
            <v>元</v>
          </cell>
        </row>
        <row r="5033">
          <cell r="P5033" t="str">
            <v>应付</v>
          </cell>
          <cell r="Q5033" t="str">
            <v>元</v>
          </cell>
        </row>
        <row r="5034">
          <cell r="P5034" t="str">
            <v>应付</v>
          </cell>
          <cell r="Q5034" t="str">
            <v>元</v>
          </cell>
        </row>
        <row r="5035">
          <cell r="P5035" t="str">
            <v>应付</v>
          </cell>
          <cell r="Q5035" t="str">
            <v>元</v>
          </cell>
        </row>
        <row r="5036">
          <cell r="P5036" t="str">
            <v>应付</v>
          </cell>
          <cell r="Q5036" t="str">
            <v>元</v>
          </cell>
        </row>
        <row r="5037">
          <cell r="P5037" t="str">
            <v>应付</v>
          </cell>
          <cell r="Q5037" t="str">
            <v>元</v>
          </cell>
        </row>
        <row r="5038">
          <cell r="P5038" t="str">
            <v>应付</v>
          </cell>
          <cell r="Q5038" t="str">
            <v>元</v>
          </cell>
        </row>
        <row r="5039">
          <cell r="P5039" t="str">
            <v>应付</v>
          </cell>
          <cell r="Q5039" t="str">
            <v>元</v>
          </cell>
        </row>
        <row r="5040">
          <cell r="P5040" t="str">
            <v>应付</v>
          </cell>
          <cell r="Q5040" t="str">
            <v>元</v>
          </cell>
        </row>
        <row r="5041">
          <cell r="P5041" t="str">
            <v>应付</v>
          </cell>
          <cell r="Q5041" t="str">
            <v>元</v>
          </cell>
        </row>
        <row r="5042">
          <cell r="P5042" t="str">
            <v>应付</v>
          </cell>
          <cell r="Q5042" t="str">
            <v>元</v>
          </cell>
        </row>
        <row r="5043">
          <cell r="P5043" t="str">
            <v>应付</v>
          </cell>
          <cell r="Q5043" t="str">
            <v>元</v>
          </cell>
        </row>
        <row r="5044">
          <cell r="P5044" t="str">
            <v>应付</v>
          </cell>
          <cell r="Q5044" t="str">
            <v>元</v>
          </cell>
        </row>
        <row r="5045">
          <cell r="P5045" t="str">
            <v>应付</v>
          </cell>
          <cell r="Q5045" t="str">
            <v>元</v>
          </cell>
        </row>
        <row r="5046">
          <cell r="P5046" t="str">
            <v>应付</v>
          </cell>
          <cell r="Q5046" t="str">
            <v>元</v>
          </cell>
        </row>
        <row r="5047">
          <cell r="P5047" t="str">
            <v>应付</v>
          </cell>
          <cell r="Q5047" t="str">
            <v>元</v>
          </cell>
        </row>
        <row r="5048">
          <cell r="P5048" t="str">
            <v>应付</v>
          </cell>
          <cell r="Q5048" t="str">
            <v>元</v>
          </cell>
        </row>
        <row r="5049">
          <cell r="P5049" t="str">
            <v>应付</v>
          </cell>
          <cell r="Q5049" t="str">
            <v>元</v>
          </cell>
        </row>
        <row r="5050">
          <cell r="P5050" t="str">
            <v>应付</v>
          </cell>
          <cell r="Q5050" t="str">
            <v>元</v>
          </cell>
        </row>
        <row r="5051">
          <cell r="P5051" t="str">
            <v>应付</v>
          </cell>
          <cell r="Q5051" t="str">
            <v>元</v>
          </cell>
        </row>
        <row r="5052">
          <cell r="P5052" t="str">
            <v>应付</v>
          </cell>
          <cell r="Q5052" t="str">
            <v>元</v>
          </cell>
        </row>
        <row r="5053">
          <cell r="P5053" t="str">
            <v>应付</v>
          </cell>
          <cell r="Q5053" t="str">
            <v>元</v>
          </cell>
        </row>
        <row r="5054">
          <cell r="P5054" t="str">
            <v>应付</v>
          </cell>
          <cell r="Q5054" t="str">
            <v>元</v>
          </cell>
        </row>
        <row r="5055">
          <cell r="P5055" t="str">
            <v>应付</v>
          </cell>
          <cell r="Q5055" t="str">
            <v>元</v>
          </cell>
        </row>
        <row r="5056">
          <cell r="P5056" t="str">
            <v>应付</v>
          </cell>
          <cell r="Q5056" t="str">
            <v>元</v>
          </cell>
        </row>
        <row r="5057">
          <cell r="P5057" t="str">
            <v>应付</v>
          </cell>
          <cell r="Q5057" t="str">
            <v>元</v>
          </cell>
        </row>
        <row r="5058">
          <cell r="P5058" t="str">
            <v>应付</v>
          </cell>
          <cell r="Q5058" t="str">
            <v>元</v>
          </cell>
        </row>
        <row r="5059">
          <cell r="P5059" t="str">
            <v>应付</v>
          </cell>
          <cell r="Q5059" t="str">
            <v>元</v>
          </cell>
        </row>
        <row r="5060">
          <cell r="P5060" t="str">
            <v>应付</v>
          </cell>
          <cell r="Q5060" t="str">
            <v>元</v>
          </cell>
        </row>
        <row r="5061">
          <cell r="P5061" t="str">
            <v>应付</v>
          </cell>
          <cell r="Q5061" t="str">
            <v>元</v>
          </cell>
        </row>
        <row r="5062">
          <cell r="P5062" t="str">
            <v>应付</v>
          </cell>
          <cell r="Q5062" t="str">
            <v>元</v>
          </cell>
        </row>
        <row r="5063">
          <cell r="P5063" t="str">
            <v>应付</v>
          </cell>
          <cell r="Q5063" t="str">
            <v>元</v>
          </cell>
        </row>
        <row r="5064">
          <cell r="P5064" t="str">
            <v>应付</v>
          </cell>
          <cell r="Q5064" t="str">
            <v>元</v>
          </cell>
        </row>
        <row r="5065">
          <cell r="P5065" t="str">
            <v>应付</v>
          </cell>
          <cell r="Q5065" t="str">
            <v>元</v>
          </cell>
        </row>
        <row r="5066">
          <cell r="P5066" t="str">
            <v>应付</v>
          </cell>
          <cell r="Q5066" t="str">
            <v>元</v>
          </cell>
        </row>
        <row r="5067">
          <cell r="P5067" t="str">
            <v>应付</v>
          </cell>
          <cell r="Q5067" t="str">
            <v>元</v>
          </cell>
        </row>
        <row r="5068">
          <cell r="P5068" t="str">
            <v>应付</v>
          </cell>
          <cell r="Q5068" t="str">
            <v>元</v>
          </cell>
        </row>
        <row r="5069">
          <cell r="P5069" t="str">
            <v>应付</v>
          </cell>
          <cell r="Q5069" t="str">
            <v>元</v>
          </cell>
        </row>
        <row r="5070">
          <cell r="P5070" t="str">
            <v>应付</v>
          </cell>
          <cell r="Q5070" t="str">
            <v>元</v>
          </cell>
        </row>
        <row r="5071">
          <cell r="P5071" t="str">
            <v>应付</v>
          </cell>
          <cell r="Q5071" t="str">
            <v>元</v>
          </cell>
        </row>
        <row r="5072">
          <cell r="P5072" t="str">
            <v>应付</v>
          </cell>
          <cell r="Q5072" t="str">
            <v>元</v>
          </cell>
        </row>
        <row r="5073">
          <cell r="P5073" t="str">
            <v>应付</v>
          </cell>
          <cell r="Q5073" t="str">
            <v>元</v>
          </cell>
        </row>
        <row r="5074">
          <cell r="P5074" t="str">
            <v>应付</v>
          </cell>
          <cell r="Q5074" t="str">
            <v>元</v>
          </cell>
        </row>
        <row r="5075">
          <cell r="P5075" t="str">
            <v>应付</v>
          </cell>
          <cell r="Q5075" t="str">
            <v>元</v>
          </cell>
        </row>
        <row r="5076">
          <cell r="P5076" t="str">
            <v>应付</v>
          </cell>
          <cell r="Q5076" t="str">
            <v>元</v>
          </cell>
        </row>
        <row r="5077">
          <cell r="P5077" t="str">
            <v>应付</v>
          </cell>
          <cell r="Q5077" t="str">
            <v>元</v>
          </cell>
        </row>
        <row r="5078">
          <cell r="P5078" t="str">
            <v>应付</v>
          </cell>
          <cell r="Q5078" t="str">
            <v>元</v>
          </cell>
        </row>
        <row r="5079">
          <cell r="P5079" t="str">
            <v>应付</v>
          </cell>
          <cell r="Q5079" t="str">
            <v>元</v>
          </cell>
        </row>
        <row r="5080">
          <cell r="P5080" t="str">
            <v>应付</v>
          </cell>
          <cell r="Q5080" t="str">
            <v>元</v>
          </cell>
        </row>
        <row r="5081">
          <cell r="P5081" t="str">
            <v>应付</v>
          </cell>
          <cell r="Q5081" t="str">
            <v>元</v>
          </cell>
        </row>
        <row r="5082">
          <cell r="P5082" t="str">
            <v>应付</v>
          </cell>
          <cell r="Q5082" t="str">
            <v>元</v>
          </cell>
        </row>
        <row r="5083">
          <cell r="P5083" t="str">
            <v>应付</v>
          </cell>
          <cell r="Q5083" t="str">
            <v>元</v>
          </cell>
        </row>
        <row r="5084">
          <cell r="P5084" t="str">
            <v>应付</v>
          </cell>
          <cell r="Q5084" t="str">
            <v>元</v>
          </cell>
        </row>
        <row r="5085">
          <cell r="P5085" t="str">
            <v>应付</v>
          </cell>
          <cell r="Q5085" t="str">
            <v>元</v>
          </cell>
        </row>
        <row r="5086">
          <cell r="P5086" t="str">
            <v>应付</v>
          </cell>
          <cell r="Q5086" t="str">
            <v>元</v>
          </cell>
        </row>
        <row r="5087">
          <cell r="P5087" t="str">
            <v>应付</v>
          </cell>
          <cell r="Q5087" t="str">
            <v>元</v>
          </cell>
        </row>
        <row r="5088">
          <cell r="P5088" t="str">
            <v>应付</v>
          </cell>
          <cell r="Q5088" t="str">
            <v>元</v>
          </cell>
        </row>
        <row r="5089">
          <cell r="P5089" t="str">
            <v>应付</v>
          </cell>
          <cell r="Q5089" t="str">
            <v>元</v>
          </cell>
        </row>
        <row r="5090">
          <cell r="P5090" t="str">
            <v>应付</v>
          </cell>
          <cell r="Q5090" t="str">
            <v>元</v>
          </cell>
        </row>
        <row r="5091">
          <cell r="P5091" t="str">
            <v>应付</v>
          </cell>
          <cell r="Q5091" t="str">
            <v>元</v>
          </cell>
        </row>
        <row r="5092">
          <cell r="P5092" t="str">
            <v>应付</v>
          </cell>
          <cell r="Q5092" t="str">
            <v>元</v>
          </cell>
        </row>
        <row r="5093">
          <cell r="P5093" t="str">
            <v>应付</v>
          </cell>
          <cell r="Q5093" t="str">
            <v>元</v>
          </cell>
        </row>
        <row r="5094">
          <cell r="P5094" t="str">
            <v>应付</v>
          </cell>
          <cell r="Q5094" t="str">
            <v>元</v>
          </cell>
        </row>
        <row r="5095">
          <cell r="P5095" t="str">
            <v>应付</v>
          </cell>
          <cell r="Q5095" t="str">
            <v>元</v>
          </cell>
        </row>
        <row r="5096">
          <cell r="P5096" t="str">
            <v>应付</v>
          </cell>
          <cell r="Q5096" t="str">
            <v>元</v>
          </cell>
        </row>
        <row r="5097">
          <cell r="P5097" t="str">
            <v>应付</v>
          </cell>
          <cell r="Q5097" t="str">
            <v>元</v>
          </cell>
        </row>
        <row r="5098">
          <cell r="P5098" t="str">
            <v>应付</v>
          </cell>
          <cell r="Q5098" t="str">
            <v>元</v>
          </cell>
        </row>
        <row r="5099">
          <cell r="P5099" t="str">
            <v>应付</v>
          </cell>
          <cell r="Q5099" t="str">
            <v>元</v>
          </cell>
        </row>
        <row r="5100">
          <cell r="P5100" t="str">
            <v>应付</v>
          </cell>
          <cell r="Q5100" t="str">
            <v>元</v>
          </cell>
        </row>
        <row r="5101">
          <cell r="P5101" t="str">
            <v>应付</v>
          </cell>
          <cell r="Q5101" t="str">
            <v>元</v>
          </cell>
        </row>
        <row r="5102">
          <cell r="P5102" t="str">
            <v>应付</v>
          </cell>
          <cell r="Q5102" t="str">
            <v>元</v>
          </cell>
        </row>
        <row r="5103">
          <cell r="P5103" t="str">
            <v>应付</v>
          </cell>
          <cell r="Q5103" t="str">
            <v>元</v>
          </cell>
        </row>
        <row r="5104">
          <cell r="P5104" t="str">
            <v>应付</v>
          </cell>
          <cell r="Q5104" t="str">
            <v>元</v>
          </cell>
        </row>
        <row r="5105">
          <cell r="P5105" t="str">
            <v>应付</v>
          </cell>
          <cell r="Q5105" t="str">
            <v>元</v>
          </cell>
        </row>
        <row r="5106">
          <cell r="P5106" t="str">
            <v>应付</v>
          </cell>
          <cell r="Q5106" t="str">
            <v>元</v>
          </cell>
        </row>
        <row r="5107">
          <cell r="P5107" t="str">
            <v>应付</v>
          </cell>
          <cell r="Q5107" t="str">
            <v>元</v>
          </cell>
        </row>
        <row r="5108">
          <cell r="P5108" t="str">
            <v>应付</v>
          </cell>
          <cell r="Q5108" t="str">
            <v>元</v>
          </cell>
        </row>
        <row r="5109">
          <cell r="P5109" t="str">
            <v>应付</v>
          </cell>
          <cell r="Q5109" t="str">
            <v>元</v>
          </cell>
        </row>
        <row r="5110">
          <cell r="P5110" t="str">
            <v>应付</v>
          </cell>
          <cell r="Q5110" t="str">
            <v>元</v>
          </cell>
        </row>
        <row r="5111">
          <cell r="P5111" t="str">
            <v>应付</v>
          </cell>
          <cell r="Q5111" t="str">
            <v>元</v>
          </cell>
        </row>
        <row r="5112">
          <cell r="P5112" t="str">
            <v>应付</v>
          </cell>
          <cell r="Q5112" t="str">
            <v>元</v>
          </cell>
        </row>
        <row r="5113">
          <cell r="P5113" t="str">
            <v>应付</v>
          </cell>
          <cell r="Q5113" t="str">
            <v>元</v>
          </cell>
        </row>
        <row r="5114">
          <cell r="P5114" t="str">
            <v>应付</v>
          </cell>
          <cell r="Q5114" t="str">
            <v>元</v>
          </cell>
        </row>
        <row r="5115">
          <cell r="P5115" t="str">
            <v>应付</v>
          </cell>
          <cell r="Q5115" t="str">
            <v>元</v>
          </cell>
        </row>
        <row r="5116">
          <cell r="P5116" t="str">
            <v>应付</v>
          </cell>
          <cell r="Q5116" t="str">
            <v>元</v>
          </cell>
        </row>
        <row r="5117">
          <cell r="P5117" t="str">
            <v>应付</v>
          </cell>
          <cell r="Q5117" t="str">
            <v>元</v>
          </cell>
        </row>
        <row r="5118">
          <cell r="P5118" t="str">
            <v>应付</v>
          </cell>
          <cell r="Q5118" t="str">
            <v>元</v>
          </cell>
        </row>
        <row r="5119">
          <cell r="P5119" t="str">
            <v>应付</v>
          </cell>
          <cell r="Q5119" t="str">
            <v>元</v>
          </cell>
        </row>
        <row r="5120">
          <cell r="P5120" t="str">
            <v>应付</v>
          </cell>
          <cell r="Q5120" t="str">
            <v>元</v>
          </cell>
        </row>
        <row r="5121">
          <cell r="P5121" t="str">
            <v>应付</v>
          </cell>
          <cell r="Q5121" t="str">
            <v>元</v>
          </cell>
        </row>
        <row r="5122">
          <cell r="P5122" t="str">
            <v>应付</v>
          </cell>
          <cell r="Q5122" t="str">
            <v>元</v>
          </cell>
        </row>
        <row r="5123">
          <cell r="P5123" t="str">
            <v>应付</v>
          </cell>
          <cell r="Q5123" t="str">
            <v>元</v>
          </cell>
        </row>
        <row r="5124">
          <cell r="P5124" t="str">
            <v>应付</v>
          </cell>
          <cell r="Q5124" t="str">
            <v>元</v>
          </cell>
        </row>
        <row r="5125">
          <cell r="P5125" t="str">
            <v>应付</v>
          </cell>
          <cell r="Q5125" t="str">
            <v>元</v>
          </cell>
        </row>
        <row r="5126">
          <cell r="P5126" t="str">
            <v>应付</v>
          </cell>
          <cell r="Q5126" t="str">
            <v>元</v>
          </cell>
        </row>
        <row r="5127">
          <cell r="P5127" t="str">
            <v>应付</v>
          </cell>
          <cell r="Q5127" t="str">
            <v>元</v>
          </cell>
        </row>
        <row r="5128">
          <cell r="P5128" t="str">
            <v>应付</v>
          </cell>
          <cell r="Q5128" t="str">
            <v>元</v>
          </cell>
        </row>
        <row r="5129">
          <cell r="P5129" t="str">
            <v>应付</v>
          </cell>
          <cell r="Q5129" t="str">
            <v>元</v>
          </cell>
        </row>
        <row r="5130">
          <cell r="P5130" t="str">
            <v>应付</v>
          </cell>
          <cell r="Q5130" t="str">
            <v>元</v>
          </cell>
        </row>
        <row r="5131">
          <cell r="P5131" t="str">
            <v>应付</v>
          </cell>
          <cell r="Q5131" t="str">
            <v>元</v>
          </cell>
        </row>
        <row r="5132">
          <cell r="P5132" t="str">
            <v>应付</v>
          </cell>
          <cell r="Q5132" t="str">
            <v>元</v>
          </cell>
        </row>
        <row r="5133">
          <cell r="P5133" t="str">
            <v>应付</v>
          </cell>
          <cell r="Q5133" t="str">
            <v>元</v>
          </cell>
        </row>
        <row r="5134">
          <cell r="P5134" t="str">
            <v>应付</v>
          </cell>
          <cell r="Q5134" t="str">
            <v>元</v>
          </cell>
        </row>
        <row r="5135">
          <cell r="P5135" t="str">
            <v>应付</v>
          </cell>
          <cell r="Q5135" t="str">
            <v>元</v>
          </cell>
        </row>
        <row r="5136">
          <cell r="P5136" t="str">
            <v>应付</v>
          </cell>
          <cell r="Q5136" t="str">
            <v>元</v>
          </cell>
        </row>
        <row r="5137">
          <cell r="P5137" t="str">
            <v>应付</v>
          </cell>
          <cell r="Q5137" t="str">
            <v>元</v>
          </cell>
        </row>
        <row r="5138">
          <cell r="P5138" t="str">
            <v>应付</v>
          </cell>
          <cell r="Q5138" t="str">
            <v>元</v>
          </cell>
        </row>
        <row r="5139">
          <cell r="P5139" t="str">
            <v>应付</v>
          </cell>
          <cell r="Q5139" t="str">
            <v>元</v>
          </cell>
        </row>
        <row r="5140">
          <cell r="P5140" t="str">
            <v>应付</v>
          </cell>
          <cell r="Q5140" t="str">
            <v>元</v>
          </cell>
        </row>
        <row r="5141">
          <cell r="P5141" t="str">
            <v>应付</v>
          </cell>
          <cell r="Q5141" t="str">
            <v>元</v>
          </cell>
        </row>
        <row r="5142">
          <cell r="P5142" t="str">
            <v>应付</v>
          </cell>
          <cell r="Q5142" t="str">
            <v>元</v>
          </cell>
        </row>
        <row r="5143">
          <cell r="P5143" t="str">
            <v>应付</v>
          </cell>
          <cell r="Q5143" t="str">
            <v>元</v>
          </cell>
        </row>
        <row r="5144">
          <cell r="P5144" t="str">
            <v>应付</v>
          </cell>
          <cell r="Q5144" t="str">
            <v>元</v>
          </cell>
        </row>
        <row r="5145">
          <cell r="P5145" t="str">
            <v>应付</v>
          </cell>
          <cell r="Q5145" t="str">
            <v>元</v>
          </cell>
        </row>
        <row r="5146">
          <cell r="P5146" t="str">
            <v>应付</v>
          </cell>
          <cell r="Q5146" t="str">
            <v>元</v>
          </cell>
        </row>
        <row r="5147">
          <cell r="P5147" t="str">
            <v>应付</v>
          </cell>
          <cell r="Q5147" t="str">
            <v>元</v>
          </cell>
        </row>
        <row r="5148">
          <cell r="P5148" t="str">
            <v>应付</v>
          </cell>
          <cell r="Q5148" t="str">
            <v>元</v>
          </cell>
        </row>
        <row r="5149">
          <cell r="P5149" t="str">
            <v>应付</v>
          </cell>
          <cell r="Q5149" t="str">
            <v>元</v>
          </cell>
        </row>
        <row r="5150">
          <cell r="P5150" t="str">
            <v>应付</v>
          </cell>
          <cell r="Q5150" t="str">
            <v>元</v>
          </cell>
        </row>
        <row r="5151">
          <cell r="P5151" t="str">
            <v>应付</v>
          </cell>
          <cell r="Q5151" t="str">
            <v>元</v>
          </cell>
        </row>
        <row r="5152">
          <cell r="P5152" t="str">
            <v>应付</v>
          </cell>
          <cell r="Q5152" t="str">
            <v>元</v>
          </cell>
        </row>
        <row r="5153">
          <cell r="P5153" t="str">
            <v>应付</v>
          </cell>
          <cell r="Q5153" t="str">
            <v>元</v>
          </cell>
        </row>
        <row r="5154">
          <cell r="P5154" t="str">
            <v>应付</v>
          </cell>
          <cell r="Q5154" t="str">
            <v>元</v>
          </cell>
        </row>
        <row r="5155">
          <cell r="P5155" t="str">
            <v>应付</v>
          </cell>
          <cell r="Q5155" t="str">
            <v>元</v>
          </cell>
        </row>
        <row r="5156">
          <cell r="P5156" t="str">
            <v>应付</v>
          </cell>
          <cell r="Q5156" t="str">
            <v>元</v>
          </cell>
        </row>
        <row r="5157">
          <cell r="P5157" t="str">
            <v>应付</v>
          </cell>
          <cell r="Q5157" t="str">
            <v>元</v>
          </cell>
        </row>
        <row r="5158">
          <cell r="P5158" t="str">
            <v>应付</v>
          </cell>
          <cell r="Q5158" t="str">
            <v>元</v>
          </cell>
        </row>
        <row r="5159">
          <cell r="P5159" t="str">
            <v>应付</v>
          </cell>
          <cell r="Q5159" t="str">
            <v>元</v>
          </cell>
        </row>
        <row r="5160">
          <cell r="P5160" t="str">
            <v>应付</v>
          </cell>
          <cell r="Q5160" t="str">
            <v>元</v>
          </cell>
        </row>
        <row r="5161">
          <cell r="P5161" t="str">
            <v>应付</v>
          </cell>
          <cell r="Q5161" t="str">
            <v>元</v>
          </cell>
        </row>
        <row r="5162">
          <cell r="P5162" t="str">
            <v>应付</v>
          </cell>
          <cell r="Q5162" t="str">
            <v>元</v>
          </cell>
        </row>
        <row r="5163">
          <cell r="P5163" t="str">
            <v>应付</v>
          </cell>
          <cell r="Q5163" t="str">
            <v>元</v>
          </cell>
        </row>
        <row r="5164">
          <cell r="P5164" t="str">
            <v>应付</v>
          </cell>
          <cell r="Q5164" t="str">
            <v>元</v>
          </cell>
        </row>
        <row r="5165">
          <cell r="P5165" t="str">
            <v>应付</v>
          </cell>
          <cell r="Q5165" t="str">
            <v>元</v>
          </cell>
        </row>
        <row r="5166">
          <cell r="P5166" t="str">
            <v>应付</v>
          </cell>
          <cell r="Q5166" t="str">
            <v>元</v>
          </cell>
        </row>
        <row r="5167">
          <cell r="P5167" t="str">
            <v>应付</v>
          </cell>
          <cell r="Q5167" t="str">
            <v>元</v>
          </cell>
        </row>
        <row r="5168">
          <cell r="P5168" t="str">
            <v>应付</v>
          </cell>
          <cell r="Q5168" t="str">
            <v>元</v>
          </cell>
        </row>
        <row r="5169">
          <cell r="P5169" t="str">
            <v>应付</v>
          </cell>
          <cell r="Q5169" t="str">
            <v>元</v>
          </cell>
        </row>
        <row r="5170">
          <cell r="P5170" t="str">
            <v>应付</v>
          </cell>
          <cell r="Q5170" t="str">
            <v>元</v>
          </cell>
        </row>
        <row r="5171">
          <cell r="P5171" t="str">
            <v>应付</v>
          </cell>
          <cell r="Q5171" t="str">
            <v>元</v>
          </cell>
        </row>
        <row r="5172">
          <cell r="P5172" t="str">
            <v>应付</v>
          </cell>
          <cell r="Q5172" t="str">
            <v>元</v>
          </cell>
        </row>
        <row r="5173">
          <cell r="P5173" t="str">
            <v>应付</v>
          </cell>
          <cell r="Q5173" t="str">
            <v>元</v>
          </cell>
        </row>
        <row r="5174">
          <cell r="P5174" t="str">
            <v>应付</v>
          </cell>
          <cell r="Q5174" t="str">
            <v>元</v>
          </cell>
        </row>
        <row r="5175">
          <cell r="P5175" t="str">
            <v>应付</v>
          </cell>
          <cell r="Q5175" t="str">
            <v>元</v>
          </cell>
        </row>
        <row r="5176">
          <cell r="P5176" t="str">
            <v>应付</v>
          </cell>
          <cell r="Q5176" t="str">
            <v>元</v>
          </cell>
        </row>
        <row r="5177">
          <cell r="P5177" t="str">
            <v>应付</v>
          </cell>
          <cell r="Q5177" t="str">
            <v>元</v>
          </cell>
        </row>
        <row r="5178">
          <cell r="P5178" t="str">
            <v>应付</v>
          </cell>
          <cell r="Q5178" t="str">
            <v>元</v>
          </cell>
        </row>
        <row r="5179">
          <cell r="P5179" t="str">
            <v>应付</v>
          </cell>
          <cell r="Q5179" t="str">
            <v>元</v>
          </cell>
        </row>
        <row r="5180">
          <cell r="P5180" t="str">
            <v>应付</v>
          </cell>
          <cell r="Q5180" t="str">
            <v>元</v>
          </cell>
        </row>
        <row r="5181">
          <cell r="P5181" t="str">
            <v>应付</v>
          </cell>
          <cell r="Q5181" t="str">
            <v>元</v>
          </cell>
        </row>
        <row r="5182">
          <cell r="P5182" t="str">
            <v>应付</v>
          </cell>
          <cell r="Q5182" t="str">
            <v>元</v>
          </cell>
        </row>
        <row r="5183">
          <cell r="P5183" t="str">
            <v>应付</v>
          </cell>
          <cell r="Q5183" t="str">
            <v>元</v>
          </cell>
        </row>
        <row r="5184">
          <cell r="P5184" t="str">
            <v>应付</v>
          </cell>
          <cell r="Q5184" t="str">
            <v>元</v>
          </cell>
        </row>
        <row r="5185">
          <cell r="P5185" t="str">
            <v>应付</v>
          </cell>
          <cell r="Q5185" t="str">
            <v>元</v>
          </cell>
        </row>
        <row r="5186">
          <cell r="P5186" t="str">
            <v>应付</v>
          </cell>
          <cell r="Q5186" t="str">
            <v>元</v>
          </cell>
        </row>
        <row r="5187">
          <cell r="P5187" t="str">
            <v>应付</v>
          </cell>
          <cell r="Q5187" t="str">
            <v>元</v>
          </cell>
        </row>
        <row r="5188">
          <cell r="P5188" t="str">
            <v>应付</v>
          </cell>
          <cell r="Q5188" t="str">
            <v>元</v>
          </cell>
        </row>
        <row r="5189">
          <cell r="P5189" t="str">
            <v>应付</v>
          </cell>
          <cell r="Q5189" t="str">
            <v>元</v>
          </cell>
        </row>
        <row r="5190">
          <cell r="P5190" t="str">
            <v>应付</v>
          </cell>
          <cell r="Q5190" t="str">
            <v>元</v>
          </cell>
        </row>
        <row r="5191">
          <cell r="P5191" t="str">
            <v>应付</v>
          </cell>
          <cell r="Q5191" t="str">
            <v>元</v>
          </cell>
        </row>
        <row r="5192">
          <cell r="P5192" t="str">
            <v>应付</v>
          </cell>
          <cell r="Q5192" t="str">
            <v>元</v>
          </cell>
        </row>
        <row r="5193">
          <cell r="P5193" t="str">
            <v>应付</v>
          </cell>
          <cell r="Q5193" t="str">
            <v>元</v>
          </cell>
        </row>
        <row r="5194">
          <cell r="P5194" t="str">
            <v>应付</v>
          </cell>
          <cell r="Q5194" t="str">
            <v>元</v>
          </cell>
        </row>
        <row r="5195">
          <cell r="P5195" t="str">
            <v>应付</v>
          </cell>
          <cell r="Q5195" t="str">
            <v>元</v>
          </cell>
        </row>
        <row r="5196">
          <cell r="P5196" t="str">
            <v>应付</v>
          </cell>
          <cell r="Q5196" t="str">
            <v>元</v>
          </cell>
        </row>
        <row r="5197">
          <cell r="P5197" t="str">
            <v>应付</v>
          </cell>
          <cell r="Q5197" t="str">
            <v>元</v>
          </cell>
        </row>
        <row r="5198">
          <cell r="P5198" t="str">
            <v>应付</v>
          </cell>
          <cell r="Q5198" t="str">
            <v>元</v>
          </cell>
        </row>
        <row r="5199">
          <cell r="P5199" t="str">
            <v>应付</v>
          </cell>
          <cell r="Q5199" t="str">
            <v>元</v>
          </cell>
        </row>
        <row r="5200">
          <cell r="P5200" t="str">
            <v>应付</v>
          </cell>
          <cell r="Q5200" t="str">
            <v>元</v>
          </cell>
        </row>
        <row r="5201">
          <cell r="P5201" t="str">
            <v>应付</v>
          </cell>
          <cell r="Q5201" t="str">
            <v>元</v>
          </cell>
        </row>
        <row r="5202">
          <cell r="P5202" t="str">
            <v>应付</v>
          </cell>
          <cell r="Q5202" t="str">
            <v>元</v>
          </cell>
        </row>
        <row r="5203">
          <cell r="P5203" t="str">
            <v>应付</v>
          </cell>
          <cell r="Q5203" t="str">
            <v>元</v>
          </cell>
        </row>
        <row r="5204">
          <cell r="P5204" t="str">
            <v>应付</v>
          </cell>
          <cell r="Q5204" t="str">
            <v>元</v>
          </cell>
        </row>
        <row r="5205">
          <cell r="P5205" t="str">
            <v>应付</v>
          </cell>
          <cell r="Q5205" t="str">
            <v>元</v>
          </cell>
        </row>
        <row r="5206">
          <cell r="P5206" t="str">
            <v>应付</v>
          </cell>
          <cell r="Q5206" t="str">
            <v>元</v>
          </cell>
        </row>
        <row r="5207">
          <cell r="P5207" t="str">
            <v>应付</v>
          </cell>
          <cell r="Q5207" t="str">
            <v>元</v>
          </cell>
        </row>
        <row r="5208">
          <cell r="P5208" t="str">
            <v>应付</v>
          </cell>
          <cell r="Q5208" t="str">
            <v>元</v>
          </cell>
        </row>
        <row r="5209">
          <cell r="P5209" t="str">
            <v>应付</v>
          </cell>
          <cell r="Q5209" t="str">
            <v>元</v>
          </cell>
        </row>
        <row r="5210">
          <cell r="P5210" t="str">
            <v>应付</v>
          </cell>
          <cell r="Q5210" t="str">
            <v>元</v>
          </cell>
        </row>
        <row r="5211">
          <cell r="P5211" t="str">
            <v>应付</v>
          </cell>
          <cell r="Q5211" t="str">
            <v>元</v>
          </cell>
        </row>
        <row r="5212">
          <cell r="P5212" t="str">
            <v>应付</v>
          </cell>
          <cell r="Q5212" t="str">
            <v>元</v>
          </cell>
        </row>
        <row r="5213">
          <cell r="P5213" t="str">
            <v>应付</v>
          </cell>
          <cell r="Q5213" t="str">
            <v>元</v>
          </cell>
        </row>
        <row r="5214">
          <cell r="P5214" t="str">
            <v>应付</v>
          </cell>
          <cell r="Q5214" t="str">
            <v>元</v>
          </cell>
        </row>
        <row r="5215">
          <cell r="P5215" t="str">
            <v>应付</v>
          </cell>
          <cell r="Q5215" t="str">
            <v>元</v>
          </cell>
        </row>
        <row r="5216">
          <cell r="P5216" t="str">
            <v>应付</v>
          </cell>
          <cell r="Q5216" t="str">
            <v>元</v>
          </cell>
        </row>
        <row r="5217">
          <cell r="P5217" t="str">
            <v>应付</v>
          </cell>
          <cell r="Q5217" t="str">
            <v>元</v>
          </cell>
        </row>
        <row r="5218">
          <cell r="P5218" t="str">
            <v>应付</v>
          </cell>
          <cell r="Q5218" t="str">
            <v>元</v>
          </cell>
        </row>
        <row r="5219">
          <cell r="P5219" t="str">
            <v>应付</v>
          </cell>
          <cell r="Q5219" t="str">
            <v>元</v>
          </cell>
        </row>
        <row r="5220">
          <cell r="P5220" t="str">
            <v>应付</v>
          </cell>
          <cell r="Q5220" t="str">
            <v>元</v>
          </cell>
        </row>
        <row r="5221">
          <cell r="P5221" t="str">
            <v>应付</v>
          </cell>
          <cell r="Q5221" t="str">
            <v>元</v>
          </cell>
        </row>
        <row r="5222">
          <cell r="P5222" t="str">
            <v>应付</v>
          </cell>
          <cell r="Q5222" t="str">
            <v>元</v>
          </cell>
        </row>
        <row r="5223">
          <cell r="P5223" t="str">
            <v>应付</v>
          </cell>
          <cell r="Q5223" t="str">
            <v>元</v>
          </cell>
        </row>
        <row r="5224">
          <cell r="P5224" t="str">
            <v>应付</v>
          </cell>
          <cell r="Q5224" t="str">
            <v>元</v>
          </cell>
        </row>
        <row r="5225">
          <cell r="P5225" t="str">
            <v>应付</v>
          </cell>
          <cell r="Q5225" t="str">
            <v>元</v>
          </cell>
        </row>
        <row r="5226">
          <cell r="P5226" t="str">
            <v>应付</v>
          </cell>
          <cell r="Q5226" t="str">
            <v>元</v>
          </cell>
        </row>
        <row r="5227">
          <cell r="P5227" t="str">
            <v>应付</v>
          </cell>
          <cell r="Q5227" t="str">
            <v>元</v>
          </cell>
        </row>
        <row r="5228">
          <cell r="P5228" t="str">
            <v>应付</v>
          </cell>
          <cell r="Q5228" t="str">
            <v>元</v>
          </cell>
        </row>
        <row r="5229">
          <cell r="P5229" t="str">
            <v>应付</v>
          </cell>
          <cell r="Q5229" t="str">
            <v>元</v>
          </cell>
        </row>
        <row r="5230">
          <cell r="P5230" t="str">
            <v>应付</v>
          </cell>
          <cell r="Q5230" t="str">
            <v>元</v>
          </cell>
        </row>
        <row r="5231">
          <cell r="P5231" t="str">
            <v>应付</v>
          </cell>
          <cell r="Q5231" t="str">
            <v>元</v>
          </cell>
        </row>
        <row r="5232">
          <cell r="P5232" t="str">
            <v>应付</v>
          </cell>
          <cell r="Q5232" t="str">
            <v>元</v>
          </cell>
        </row>
        <row r="5233">
          <cell r="P5233" t="str">
            <v>应付</v>
          </cell>
          <cell r="Q5233" t="str">
            <v>元</v>
          </cell>
        </row>
        <row r="5234">
          <cell r="P5234" t="str">
            <v>应付</v>
          </cell>
          <cell r="Q5234" t="str">
            <v>元</v>
          </cell>
        </row>
        <row r="5235">
          <cell r="P5235" t="str">
            <v>应付</v>
          </cell>
          <cell r="Q5235" t="str">
            <v>元</v>
          </cell>
        </row>
        <row r="5236">
          <cell r="P5236" t="str">
            <v>应付</v>
          </cell>
          <cell r="Q5236" t="str">
            <v>元</v>
          </cell>
        </row>
        <row r="5237">
          <cell r="P5237" t="str">
            <v>应付</v>
          </cell>
          <cell r="Q5237" t="str">
            <v>元</v>
          </cell>
        </row>
        <row r="5238">
          <cell r="P5238" t="str">
            <v>应付</v>
          </cell>
          <cell r="Q5238" t="str">
            <v>元</v>
          </cell>
        </row>
        <row r="5239">
          <cell r="P5239" t="str">
            <v>应付</v>
          </cell>
          <cell r="Q5239" t="str">
            <v>元</v>
          </cell>
        </row>
        <row r="5240">
          <cell r="P5240" t="str">
            <v>应付</v>
          </cell>
          <cell r="Q5240" t="str">
            <v>元</v>
          </cell>
        </row>
        <row r="5241">
          <cell r="P5241" t="str">
            <v>应付</v>
          </cell>
          <cell r="Q5241" t="str">
            <v>元</v>
          </cell>
        </row>
        <row r="5242">
          <cell r="P5242" t="str">
            <v>应付</v>
          </cell>
          <cell r="Q5242" t="str">
            <v>元</v>
          </cell>
        </row>
        <row r="5243">
          <cell r="P5243" t="str">
            <v>应付</v>
          </cell>
          <cell r="Q5243" t="str">
            <v>元</v>
          </cell>
        </row>
        <row r="5244">
          <cell r="P5244" t="str">
            <v>应付</v>
          </cell>
          <cell r="Q5244" t="str">
            <v>元</v>
          </cell>
        </row>
        <row r="5245">
          <cell r="P5245" t="str">
            <v>应付</v>
          </cell>
          <cell r="Q5245" t="str">
            <v>元</v>
          </cell>
        </row>
        <row r="5246">
          <cell r="P5246" t="str">
            <v>应付</v>
          </cell>
          <cell r="Q5246" t="str">
            <v>元</v>
          </cell>
        </row>
        <row r="5247">
          <cell r="P5247" t="str">
            <v>应付</v>
          </cell>
          <cell r="Q5247" t="str">
            <v>元</v>
          </cell>
        </row>
        <row r="5248">
          <cell r="P5248" t="str">
            <v>应付</v>
          </cell>
          <cell r="Q5248" t="str">
            <v>元</v>
          </cell>
        </row>
        <row r="5249">
          <cell r="P5249" t="str">
            <v>应付</v>
          </cell>
          <cell r="Q5249" t="str">
            <v>元</v>
          </cell>
        </row>
        <row r="5250">
          <cell r="P5250" t="str">
            <v>应付</v>
          </cell>
          <cell r="Q5250" t="str">
            <v>元</v>
          </cell>
        </row>
        <row r="5251">
          <cell r="P5251" t="str">
            <v>应付</v>
          </cell>
          <cell r="Q5251" t="str">
            <v>元</v>
          </cell>
        </row>
        <row r="5252">
          <cell r="P5252" t="str">
            <v>应付</v>
          </cell>
          <cell r="Q5252" t="str">
            <v>元</v>
          </cell>
        </row>
        <row r="5253">
          <cell r="P5253" t="str">
            <v>应付</v>
          </cell>
          <cell r="Q5253" t="str">
            <v>元</v>
          </cell>
        </row>
        <row r="5254">
          <cell r="P5254" t="str">
            <v>应付</v>
          </cell>
          <cell r="Q5254" t="str">
            <v>元</v>
          </cell>
        </row>
        <row r="5255">
          <cell r="P5255" t="str">
            <v>应付</v>
          </cell>
          <cell r="Q5255" t="str">
            <v>元</v>
          </cell>
        </row>
        <row r="5256">
          <cell r="P5256" t="str">
            <v>应付</v>
          </cell>
          <cell r="Q5256" t="str">
            <v>元</v>
          </cell>
        </row>
        <row r="5257">
          <cell r="P5257" t="str">
            <v>应付</v>
          </cell>
          <cell r="Q5257" t="str">
            <v>元</v>
          </cell>
        </row>
        <row r="5258">
          <cell r="P5258" t="str">
            <v>应付</v>
          </cell>
          <cell r="Q5258" t="str">
            <v>元</v>
          </cell>
        </row>
        <row r="5259">
          <cell r="P5259" t="str">
            <v>应付</v>
          </cell>
          <cell r="Q5259" t="str">
            <v>元</v>
          </cell>
        </row>
        <row r="5260">
          <cell r="P5260" t="str">
            <v>应付</v>
          </cell>
          <cell r="Q5260" t="str">
            <v>元</v>
          </cell>
        </row>
        <row r="5261">
          <cell r="P5261" t="str">
            <v>应付</v>
          </cell>
          <cell r="Q5261" t="str">
            <v>元</v>
          </cell>
        </row>
        <row r="5262">
          <cell r="P5262" t="str">
            <v>应付</v>
          </cell>
          <cell r="Q5262" t="str">
            <v>元</v>
          </cell>
        </row>
        <row r="5263">
          <cell r="P5263" t="str">
            <v>应付</v>
          </cell>
          <cell r="Q5263" t="str">
            <v>元</v>
          </cell>
        </row>
        <row r="5264">
          <cell r="P5264" t="str">
            <v>应付</v>
          </cell>
          <cell r="Q5264" t="str">
            <v>元</v>
          </cell>
        </row>
        <row r="5265">
          <cell r="P5265" t="str">
            <v>应付</v>
          </cell>
          <cell r="Q5265" t="str">
            <v>元</v>
          </cell>
        </row>
        <row r="5266">
          <cell r="P5266" t="str">
            <v>应付</v>
          </cell>
          <cell r="Q5266" t="str">
            <v>元</v>
          </cell>
        </row>
        <row r="5267">
          <cell r="P5267" t="str">
            <v>应付</v>
          </cell>
          <cell r="Q5267" t="str">
            <v>元</v>
          </cell>
        </row>
        <row r="5268">
          <cell r="P5268" t="str">
            <v>应付</v>
          </cell>
          <cell r="Q5268" t="str">
            <v>元</v>
          </cell>
        </row>
        <row r="5269">
          <cell r="P5269" t="str">
            <v>应付</v>
          </cell>
          <cell r="Q5269" t="str">
            <v>元</v>
          </cell>
        </row>
        <row r="5270">
          <cell r="P5270" t="str">
            <v>应付</v>
          </cell>
          <cell r="Q5270" t="str">
            <v>元</v>
          </cell>
        </row>
        <row r="5271">
          <cell r="P5271" t="str">
            <v>应付</v>
          </cell>
          <cell r="Q5271" t="str">
            <v>元</v>
          </cell>
        </row>
        <row r="5272">
          <cell r="P5272" t="str">
            <v>应付</v>
          </cell>
          <cell r="Q5272" t="str">
            <v>元</v>
          </cell>
        </row>
        <row r="5273">
          <cell r="P5273" t="str">
            <v>应付</v>
          </cell>
          <cell r="Q5273" t="str">
            <v>元</v>
          </cell>
        </row>
        <row r="5274">
          <cell r="P5274" t="str">
            <v>应付</v>
          </cell>
          <cell r="Q5274" t="str">
            <v>元</v>
          </cell>
        </row>
        <row r="5275">
          <cell r="P5275" t="str">
            <v>应付</v>
          </cell>
          <cell r="Q5275" t="str">
            <v>元</v>
          </cell>
        </row>
        <row r="5276">
          <cell r="P5276" t="str">
            <v>应付</v>
          </cell>
          <cell r="Q5276" t="str">
            <v>元</v>
          </cell>
        </row>
        <row r="5277">
          <cell r="P5277" t="str">
            <v>应付</v>
          </cell>
          <cell r="Q5277" t="str">
            <v>元</v>
          </cell>
        </row>
        <row r="5278">
          <cell r="P5278" t="str">
            <v>应付</v>
          </cell>
          <cell r="Q5278" t="str">
            <v>元</v>
          </cell>
        </row>
        <row r="5279">
          <cell r="P5279" t="str">
            <v>应付</v>
          </cell>
          <cell r="Q5279" t="str">
            <v>元</v>
          </cell>
        </row>
        <row r="5280">
          <cell r="P5280" t="str">
            <v>应付</v>
          </cell>
          <cell r="Q5280" t="str">
            <v>元</v>
          </cell>
        </row>
        <row r="5281">
          <cell r="P5281" t="str">
            <v>应付</v>
          </cell>
          <cell r="Q5281" t="str">
            <v>元</v>
          </cell>
        </row>
        <row r="5282">
          <cell r="P5282" t="str">
            <v>应付</v>
          </cell>
          <cell r="Q5282" t="str">
            <v>元</v>
          </cell>
        </row>
        <row r="5283">
          <cell r="P5283" t="str">
            <v>应付</v>
          </cell>
          <cell r="Q5283" t="str">
            <v>元</v>
          </cell>
        </row>
        <row r="5284">
          <cell r="P5284" t="str">
            <v>应付</v>
          </cell>
          <cell r="Q5284" t="str">
            <v>元</v>
          </cell>
        </row>
        <row r="5285">
          <cell r="P5285" t="str">
            <v>应付</v>
          </cell>
          <cell r="Q5285" t="str">
            <v>元</v>
          </cell>
        </row>
        <row r="5286">
          <cell r="P5286" t="str">
            <v>应付</v>
          </cell>
          <cell r="Q5286" t="str">
            <v>元</v>
          </cell>
        </row>
        <row r="5287">
          <cell r="P5287" t="str">
            <v>应付</v>
          </cell>
          <cell r="Q5287" t="str">
            <v>元</v>
          </cell>
        </row>
        <row r="5288">
          <cell r="P5288" t="str">
            <v>应付</v>
          </cell>
          <cell r="Q5288" t="str">
            <v>元</v>
          </cell>
        </row>
        <row r="5289">
          <cell r="P5289" t="str">
            <v>应付</v>
          </cell>
          <cell r="Q5289" t="str">
            <v>元</v>
          </cell>
        </row>
        <row r="5290">
          <cell r="P5290" t="str">
            <v>应付</v>
          </cell>
          <cell r="Q5290" t="str">
            <v>元</v>
          </cell>
        </row>
        <row r="5291">
          <cell r="P5291" t="str">
            <v>应付</v>
          </cell>
          <cell r="Q5291" t="str">
            <v>元</v>
          </cell>
        </row>
        <row r="5292">
          <cell r="P5292" t="str">
            <v>应付</v>
          </cell>
          <cell r="Q5292" t="str">
            <v>元</v>
          </cell>
        </row>
        <row r="5293">
          <cell r="P5293" t="str">
            <v>应付</v>
          </cell>
          <cell r="Q5293" t="str">
            <v>元</v>
          </cell>
        </row>
        <row r="5294">
          <cell r="P5294" t="str">
            <v>应付</v>
          </cell>
          <cell r="Q5294" t="str">
            <v>元</v>
          </cell>
        </row>
        <row r="5295">
          <cell r="P5295" t="str">
            <v>应付</v>
          </cell>
          <cell r="Q5295" t="str">
            <v>元</v>
          </cell>
        </row>
        <row r="5296">
          <cell r="P5296" t="str">
            <v>应付</v>
          </cell>
          <cell r="Q5296" t="str">
            <v>元</v>
          </cell>
        </row>
        <row r="5297">
          <cell r="P5297" t="str">
            <v>应付</v>
          </cell>
          <cell r="Q5297" t="str">
            <v>元</v>
          </cell>
        </row>
        <row r="5298">
          <cell r="P5298" t="str">
            <v>应付</v>
          </cell>
          <cell r="Q5298" t="str">
            <v>元</v>
          </cell>
        </row>
        <row r="5299">
          <cell r="P5299" t="str">
            <v>应付</v>
          </cell>
          <cell r="Q5299" t="str">
            <v>元</v>
          </cell>
        </row>
        <row r="5300">
          <cell r="P5300" t="str">
            <v>应付</v>
          </cell>
          <cell r="Q5300" t="str">
            <v>元</v>
          </cell>
        </row>
        <row r="5301">
          <cell r="P5301" t="str">
            <v>应付</v>
          </cell>
          <cell r="Q5301" t="str">
            <v>元</v>
          </cell>
        </row>
        <row r="5302">
          <cell r="P5302" t="str">
            <v>应付</v>
          </cell>
          <cell r="Q5302" t="str">
            <v>元</v>
          </cell>
        </row>
        <row r="5303">
          <cell r="P5303" t="str">
            <v>应付</v>
          </cell>
          <cell r="Q5303" t="str">
            <v>元</v>
          </cell>
        </row>
        <row r="5304">
          <cell r="P5304" t="str">
            <v>应付</v>
          </cell>
          <cell r="Q5304" t="str">
            <v>元</v>
          </cell>
        </row>
        <row r="5305">
          <cell r="P5305" t="str">
            <v>应付</v>
          </cell>
          <cell r="Q5305" t="str">
            <v>元</v>
          </cell>
        </row>
        <row r="5306">
          <cell r="P5306" t="str">
            <v>应付</v>
          </cell>
          <cell r="Q5306" t="str">
            <v>元</v>
          </cell>
        </row>
        <row r="5307">
          <cell r="P5307" t="str">
            <v>应付</v>
          </cell>
          <cell r="Q5307" t="str">
            <v>元</v>
          </cell>
        </row>
        <row r="5308">
          <cell r="P5308" t="str">
            <v>应付</v>
          </cell>
          <cell r="Q5308" t="str">
            <v>元</v>
          </cell>
        </row>
        <row r="5309">
          <cell r="P5309" t="str">
            <v>应付</v>
          </cell>
          <cell r="Q5309" t="str">
            <v>元</v>
          </cell>
        </row>
        <row r="5310">
          <cell r="P5310" t="str">
            <v>应付</v>
          </cell>
          <cell r="Q5310" t="str">
            <v>元</v>
          </cell>
        </row>
        <row r="5311">
          <cell r="P5311" t="str">
            <v>应付</v>
          </cell>
          <cell r="Q5311" t="str">
            <v>元</v>
          </cell>
        </row>
        <row r="5312">
          <cell r="P5312" t="str">
            <v>应付</v>
          </cell>
          <cell r="Q5312" t="str">
            <v>元</v>
          </cell>
        </row>
        <row r="5313">
          <cell r="P5313" t="str">
            <v>应付</v>
          </cell>
          <cell r="Q5313" t="str">
            <v>元</v>
          </cell>
        </row>
        <row r="5314">
          <cell r="P5314" t="str">
            <v>应付</v>
          </cell>
          <cell r="Q5314" t="str">
            <v>元</v>
          </cell>
        </row>
        <row r="5315">
          <cell r="P5315" t="str">
            <v>应付</v>
          </cell>
          <cell r="Q5315" t="str">
            <v>元</v>
          </cell>
        </row>
        <row r="5316">
          <cell r="P5316" t="str">
            <v>应付</v>
          </cell>
          <cell r="Q5316" t="str">
            <v>元</v>
          </cell>
        </row>
        <row r="5317">
          <cell r="P5317" t="str">
            <v>应付</v>
          </cell>
          <cell r="Q5317" t="str">
            <v>元</v>
          </cell>
        </row>
        <row r="5318">
          <cell r="P5318" t="str">
            <v>应付</v>
          </cell>
          <cell r="Q5318" t="str">
            <v>元</v>
          </cell>
        </row>
        <row r="5319">
          <cell r="P5319" t="str">
            <v>应付</v>
          </cell>
          <cell r="Q5319" t="str">
            <v>元</v>
          </cell>
        </row>
        <row r="5320">
          <cell r="P5320" t="str">
            <v>应付</v>
          </cell>
          <cell r="Q5320" t="str">
            <v>元</v>
          </cell>
        </row>
        <row r="5321">
          <cell r="P5321" t="str">
            <v>应付</v>
          </cell>
          <cell r="Q5321" t="str">
            <v>元</v>
          </cell>
        </row>
        <row r="5322">
          <cell r="P5322" t="str">
            <v>应付</v>
          </cell>
          <cell r="Q5322" t="str">
            <v>元</v>
          </cell>
        </row>
        <row r="5323">
          <cell r="P5323" t="str">
            <v>应付</v>
          </cell>
          <cell r="Q5323" t="str">
            <v>元</v>
          </cell>
        </row>
        <row r="5324">
          <cell r="P5324" t="str">
            <v>应付</v>
          </cell>
          <cell r="Q5324" t="str">
            <v>元</v>
          </cell>
        </row>
        <row r="5325">
          <cell r="P5325" t="str">
            <v>应付</v>
          </cell>
          <cell r="Q5325" t="str">
            <v>元</v>
          </cell>
        </row>
        <row r="5326">
          <cell r="P5326" t="str">
            <v>应付</v>
          </cell>
          <cell r="Q5326" t="str">
            <v>元</v>
          </cell>
        </row>
        <row r="5327">
          <cell r="P5327" t="str">
            <v>应付</v>
          </cell>
          <cell r="Q5327" t="str">
            <v>元</v>
          </cell>
        </row>
        <row r="5328">
          <cell r="P5328" t="str">
            <v>应付</v>
          </cell>
          <cell r="Q5328" t="str">
            <v>元</v>
          </cell>
        </row>
        <row r="5329">
          <cell r="P5329" t="str">
            <v>应付</v>
          </cell>
          <cell r="Q5329" t="str">
            <v>元</v>
          </cell>
        </row>
        <row r="5330">
          <cell r="P5330" t="str">
            <v>应付</v>
          </cell>
          <cell r="Q5330" t="str">
            <v>元</v>
          </cell>
        </row>
        <row r="5331">
          <cell r="P5331" t="str">
            <v>应付</v>
          </cell>
          <cell r="Q5331" t="str">
            <v>元</v>
          </cell>
        </row>
        <row r="5332">
          <cell r="P5332" t="str">
            <v>应付</v>
          </cell>
          <cell r="Q5332" t="str">
            <v>元</v>
          </cell>
        </row>
        <row r="5333">
          <cell r="P5333" t="str">
            <v>应付</v>
          </cell>
          <cell r="Q5333" t="str">
            <v>元</v>
          </cell>
        </row>
        <row r="5334">
          <cell r="P5334" t="str">
            <v>应付</v>
          </cell>
          <cell r="Q5334" t="str">
            <v>元</v>
          </cell>
        </row>
        <row r="5335">
          <cell r="P5335" t="str">
            <v>应付</v>
          </cell>
          <cell r="Q5335" t="str">
            <v>元</v>
          </cell>
        </row>
        <row r="5336">
          <cell r="P5336" t="str">
            <v>应付</v>
          </cell>
          <cell r="Q5336" t="str">
            <v>元</v>
          </cell>
        </row>
        <row r="5337">
          <cell r="P5337" t="str">
            <v>应付</v>
          </cell>
          <cell r="Q5337" t="str">
            <v>元</v>
          </cell>
        </row>
        <row r="5338">
          <cell r="P5338" t="str">
            <v>应付</v>
          </cell>
          <cell r="Q5338" t="str">
            <v>元</v>
          </cell>
        </row>
        <row r="5339">
          <cell r="P5339" t="str">
            <v>应付</v>
          </cell>
          <cell r="Q5339" t="str">
            <v>元</v>
          </cell>
        </row>
        <row r="5340">
          <cell r="P5340" t="str">
            <v>应付</v>
          </cell>
          <cell r="Q5340" t="str">
            <v>元</v>
          </cell>
        </row>
        <row r="5341">
          <cell r="P5341" t="str">
            <v>应付</v>
          </cell>
          <cell r="Q5341" t="str">
            <v>元</v>
          </cell>
        </row>
        <row r="5342">
          <cell r="P5342" t="str">
            <v>应付</v>
          </cell>
          <cell r="Q5342" t="str">
            <v>元</v>
          </cell>
        </row>
        <row r="5343">
          <cell r="P5343" t="str">
            <v>应付</v>
          </cell>
          <cell r="Q5343" t="str">
            <v>元</v>
          </cell>
        </row>
        <row r="5344">
          <cell r="P5344" t="str">
            <v>应付</v>
          </cell>
          <cell r="Q5344" t="str">
            <v>元</v>
          </cell>
        </row>
        <row r="5345">
          <cell r="P5345" t="str">
            <v>应付</v>
          </cell>
          <cell r="Q5345" t="str">
            <v>元</v>
          </cell>
        </row>
        <row r="5346">
          <cell r="P5346" t="str">
            <v>应付</v>
          </cell>
          <cell r="Q5346" t="str">
            <v>元</v>
          </cell>
        </row>
        <row r="5347">
          <cell r="P5347" t="str">
            <v>应付</v>
          </cell>
          <cell r="Q5347" t="str">
            <v>元</v>
          </cell>
        </row>
        <row r="5348">
          <cell r="P5348" t="str">
            <v>应付</v>
          </cell>
          <cell r="Q5348" t="str">
            <v>元</v>
          </cell>
        </row>
        <row r="5349">
          <cell r="P5349" t="str">
            <v>应付</v>
          </cell>
          <cell r="Q5349" t="str">
            <v>元</v>
          </cell>
        </row>
        <row r="5350">
          <cell r="P5350" t="str">
            <v>应付</v>
          </cell>
          <cell r="Q5350" t="str">
            <v>元</v>
          </cell>
        </row>
        <row r="5351">
          <cell r="P5351" t="str">
            <v>应付</v>
          </cell>
          <cell r="Q5351" t="str">
            <v>元</v>
          </cell>
        </row>
        <row r="5352">
          <cell r="P5352" t="str">
            <v>应付</v>
          </cell>
          <cell r="Q5352" t="str">
            <v>元</v>
          </cell>
        </row>
        <row r="5353">
          <cell r="P5353" t="str">
            <v>应付</v>
          </cell>
          <cell r="Q5353" t="str">
            <v>元</v>
          </cell>
        </row>
        <row r="5354">
          <cell r="P5354" t="str">
            <v>应付</v>
          </cell>
          <cell r="Q5354" t="str">
            <v>元</v>
          </cell>
        </row>
        <row r="5355">
          <cell r="P5355" t="str">
            <v>应付</v>
          </cell>
          <cell r="Q5355" t="str">
            <v>元</v>
          </cell>
        </row>
        <row r="5356">
          <cell r="P5356" t="str">
            <v>应付</v>
          </cell>
          <cell r="Q5356" t="str">
            <v>元</v>
          </cell>
        </row>
        <row r="5357">
          <cell r="P5357" t="str">
            <v>应付</v>
          </cell>
          <cell r="Q5357" t="str">
            <v>元</v>
          </cell>
        </row>
        <row r="5358">
          <cell r="P5358" t="str">
            <v>应付</v>
          </cell>
          <cell r="Q5358" t="str">
            <v>元</v>
          </cell>
        </row>
        <row r="5359">
          <cell r="P5359" t="str">
            <v>应付</v>
          </cell>
          <cell r="Q5359" t="str">
            <v>元</v>
          </cell>
        </row>
        <row r="5360">
          <cell r="P5360" t="str">
            <v>应付</v>
          </cell>
          <cell r="Q5360" t="str">
            <v>元</v>
          </cell>
        </row>
        <row r="5361">
          <cell r="P5361" t="str">
            <v>应付</v>
          </cell>
          <cell r="Q5361" t="str">
            <v>元</v>
          </cell>
        </row>
        <row r="5362">
          <cell r="P5362" t="str">
            <v>应付</v>
          </cell>
          <cell r="Q5362" t="str">
            <v>元</v>
          </cell>
        </row>
        <row r="5363">
          <cell r="P5363" t="str">
            <v>应付</v>
          </cell>
          <cell r="Q5363" t="str">
            <v>元</v>
          </cell>
        </row>
        <row r="5364">
          <cell r="P5364" t="str">
            <v>应付</v>
          </cell>
          <cell r="Q5364" t="str">
            <v>元</v>
          </cell>
        </row>
        <row r="5365">
          <cell r="P5365" t="str">
            <v>应付</v>
          </cell>
          <cell r="Q5365" t="str">
            <v>元</v>
          </cell>
        </row>
        <row r="5366">
          <cell r="P5366" t="str">
            <v>应付</v>
          </cell>
          <cell r="Q5366" t="str">
            <v>元</v>
          </cell>
        </row>
        <row r="5367">
          <cell r="P5367" t="str">
            <v>应付</v>
          </cell>
          <cell r="Q5367" t="str">
            <v>元</v>
          </cell>
        </row>
        <row r="5368">
          <cell r="P5368" t="str">
            <v>应付</v>
          </cell>
          <cell r="Q5368" t="str">
            <v>元</v>
          </cell>
        </row>
        <row r="5369">
          <cell r="P5369" t="str">
            <v>应付</v>
          </cell>
          <cell r="Q5369" t="str">
            <v>元</v>
          </cell>
        </row>
        <row r="5370">
          <cell r="P5370" t="str">
            <v>应付</v>
          </cell>
          <cell r="Q5370" t="str">
            <v>元</v>
          </cell>
        </row>
        <row r="5371">
          <cell r="P5371" t="str">
            <v>应付</v>
          </cell>
          <cell r="Q5371" t="str">
            <v>元</v>
          </cell>
        </row>
        <row r="5372">
          <cell r="P5372" t="str">
            <v>应付</v>
          </cell>
          <cell r="Q5372" t="str">
            <v>元</v>
          </cell>
        </row>
        <row r="5373">
          <cell r="P5373" t="str">
            <v>应付</v>
          </cell>
          <cell r="Q5373" t="str">
            <v>元</v>
          </cell>
        </row>
        <row r="5374">
          <cell r="P5374" t="str">
            <v>应付</v>
          </cell>
          <cell r="Q5374" t="str">
            <v>元</v>
          </cell>
        </row>
        <row r="5375">
          <cell r="P5375" t="str">
            <v>应付</v>
          </cell>
          <cell r="Q5375" t="str">
            <v>元</v>
          </cell>
        </row>
        <row r="5376">
          <cell r="P5376" t="str">
            <v>应付</v>
          </cell>
          <cell r="Q5376" t="str">
            <v>元</v>
          </cell>
        </row>
        <row r="5377">
          <cell r="P5377" t="str">
            <v>应付</v>
          </cell>
          <cell r="Q5377" t="str">
            <v>元</v>
          </cell>
        </row>
        <row r="5378">
          <cell r="P5378" t="str">
            <v>应付</v>
          </cell>
          <cell r="Q5378" t="str">
            <v>元</v>
          </cell>
        </row>
        <row r="5379">
          <cell r="P5379" t="str">
            <v>应付</v>
          </cell>
          <cell r="Q5379" t="str">
            <v>元</v>
          </cell>
        </row>
        <row r="5380">
          <cell r="P5380" t="str">
            <v>应付</v>
          </cell>
          <cell r="Q5380" t="str">
            <v>元</v>
          </cell>
        </row>
        <row r="5381">
          <cell r="P5381" t="str">
            <v>应付</v>
          </cell>
          <cell r="Q5381" t="str">
            <v>元</v>
          </cell>
        </row>
        <row r="5382">
          <cell r="P5382" t="str">
            <v>应付</v>
          </cell>
          <cell r="Q5382" t="str">
            <v>元</v>
          </cell>
        </row>
        <row r="5383">
          <cell r="P5383" t="str">
            <v>应付</v>
          </cell>
          <cell r="Q5383" t="str">
            <v>元</v>
          </cell>
        </row>
        <row r="5384">
          <cell r="P5384" t="str">
            <v>应付</v>
          </cell>
          <cell r="Q5384" t="str">
            <v>元</v>
          </cell>
        </row>
        <row r="5385">
          <cell r="P5385" t="str">
            <v>应付</v>
          </cell>
          <cell r="Q5385" t="str">
            <v>元</v>
          </cell>
        </row>
        <row r="5386">
          <cell r="P5386" t="str">
            <v>应付</v>
          </cell>
          <cell r="Q5386" t="str">
            <v>元</v>
          </cell>
        </row>
        <row r="5387">
          <cell r="P5387" t="str">
            <v>应付</v>
          </cell>
          <cell r="Q5387" t="str">
            <v>元</v>
          </cell>
        </row>
        <row r="5388">
          <cell r="P5388" t="str">
            <v>应付</v>
          </cell>
          <cell r="Q5388" t="str">
            <v>元</v>
          </cell>
        </row>
        <row r="5389">
          <cell r="P5389" t="str">
            <v>应付</v>
          </cell>
          <cell r="Q5389" t="str">
            <v>元</v>
          </cell>
        </row>
        <row r="5390">
          <cell r="P5390" t="str">
            <v>应付</v>
          </cell>
          <cell r="Q5390" t="str">
            <v>元</v>
          </cell>
        </row>
        <row r="5391">
          <cell r="P5391" t="str">
            <v>应付</v>
          </cell>
          <cell r="Q5391" t="str">
            <v>元</v>
          </cell>
        </row>
        <row r="5392">
          <cell r="P5392" t="str">
            <v>应付</v>
          </cell>
          <cell r="Q5392" t="str">
            <v>元</v>
          </cell>
        </row>
        <row r="5393">
          <cell r="P5393" t="str">
            <v>应付</v>
          </cell>
          <cell r="Q5393" t="str">
            <v>元</v>
          </cell>
        </row>
        <row r="5394">
          <cell r="P5394" t="str">
            <v>应付</v>
          </cell>
          <cell r="Q5394" t="str">
            <v>元</v>
          </cell>
        </row>
        <row r="5395">
          <cell r="P5395" t="str">
            <v>应付</v>
          </cell>
          <cell r="Q5395" t="str">
            <v>元</v>
          </cell>
        </row>
        <row r="5396">
          <cell r="P5396" t="str">
            <v>应付</v>
          </cell>
          <cell r="Q5396" t="str">
            <v>元</v>
          </cell>
        </row>
        <row r="5397">
          <cell r="P5397" t="str">
            <v>应付</v>
          </cell>
          <cell r="Q5397" t="str">
            <v>元</v>
          </cell>
        </row>
        <row r="5398">
          <cell r="P5398" t="str">
            <v>应付</v>
          </cell>
          <cell r="Q5398" t="str">
            <v>元</v>
          </cell>
        </row>
        <row r="5399">
          <cell r="P5399" t="str">
            <v>应付</v>
          </cell>
          <cell r="Q5399" t="str">
            <v>元</v>
          </cell>
        </row>
        <row r="5400">
          <cell r="P5400" t="str">
            <v>应付</v>
          </cell>
          <cell r="Q5400" t="str">
            <v>元</v>
          </cell>
        </row>
        <row r="5401">
          <cell r="P5401" t="str">
            <v>应付</v>
          </cell>
          <cell r="Q5401" t="str">
            <v>元</v>
          </cell>
        </row>
        <row r="5402">
          <cell r="P5402" t="str">
            <v>应付</v>
          </cell>
          <cell r="Q5402" t="str">
            <v>元</v>
          </cell>
        </row>
        <row r="5403">
          <cell r="P5403" t="str">
            <v>应付</v>
          </cell>
          <cell r="Q5403" t="str">
            <v>元</v>
          </cell>
        </row>
        <row r="5404">
          <cell r="P5404" t="str">
            <v>应付</v>
          </cell>
          <cell r="Q5404" t="str">
            <v>元</v>
          </cell>
        </row>
        <row r="5405">
          <cell r="P5405" t="str">
            <v>应付</v>
          </cell>
          <cell r="Q5405" t="str">
            <v>元</v>
          </cell>
        </row>
        <row r="5406">
          <cell r="P5406" t="str">
            <v>应付</v>
          </cell>
          <cell r="Q5406" t="str">
            <v>元</v>
          </cell>
        </row>
        <row r="5407">
          <cell r="P5407" t="str">
            <v>应付</v>
          </cell>
          <cell r="Q5407" t="str">
            <v>元</v>
          </cell>
        </row>
        <row r="5408">
          <cell r="P5408" t="str">
            <v>应付</v>
          </cell>
          <cell r="Q5408" t="str">
            <v>元</v>
          </cell>
        </row>
        <row r="5409">
          <cell r="P5409" t="str">
            <v>应付</v>
          </cell>
          <cell r="Q5409" t="str">
            <v>元</v>
          </cell>
        </row>
        <row r="5410">
          <cell r="P5410" t="str">
            <v>应付</v>
          </cell>
          <cell r="Q5410" t="str">
            <v>元</v>
          </cell>
        </row>
        <row r="5411">
          <cell r="P5411" t="str">
            <v>应付</v>
          </cell>
          <cell r="Q5411" t="str">
            <v>元</v>
          </cell>
        </row>
        <row r="5412">
          <cell r="P5412" t="str">
            <v>应付</v>
          </cell>
          <cell r="Q5412" t="str">
            <v>元</v>
          </cell>
        </row>
        <row r="5413">
          <cell r="P5413" t="str">
            <v>应付</v>
          </cell>
          <cell r="Q5413" t="str">
            <v>元</v>
          </cell>
        </row>
        <row r="5414">
          <cell r="P5414" t="str">
            <v>应付</v>
          </cell>
          <cell r="Q5414" t="str">
            <v>元</v>
          </cell>
        </row>
        <row r="5415">
          <cell r="P5415" t="str">
            <v>应付</v>
          </cell>
          <cell r="Q5415" t="str">
            <v>元</v>
          </cell>
        </row>
        <row r="5416">
          <cell r="P5416" t="str">
            <v>应付</v>
          </cell>
          <cell r="Q5416" t="str">
            <v>元</v>
          </cell>
        </row>
        <row r="5417">
          <cell r="P5417" t="str">
            <v>应付</v>
          </cell>
          <cell r="Q5417" t="str">
            <v>元</v>
          </cell>
        </row>
        <row r="5418">
          <cell r="P5418" t="str">
            <v>应付</v>
          </cell>
          <cell r="Q5418" t="str">
            <v>元</v>
          </cell>
        </row>
        <row r="5419">
          <cell r="P5419" t="str">
            <v>应付</v>
          </cell>
          <cell r="Q5419" t="str">
            <v>元</v>
          </cell>
        </row>
        <row r="5420">
          <cell r="P5420" t="str">
            <v>应付</v>
          </cell>
          <cell r="Q5420" t="str">
            <v>元</v>
          </cell>
        </row>
        <row r="5421">
          <cell r="P5421" t="str">
            <v>应付</v>
          </cell>
          <cell r="Q5421" t="str">
            <v>元</v>
          </cell>
        </row>
        <row r="5422">
          <cell r="P5422" t="str">
            <v>应付</v>
          </cell>
          <cell r="Q5422" t="str">
            <v>元</v>
          </cell>
        </row>
        <row r="5423">
          <cell r="P5423" t="str">
            <v>应付</v>
          </cell>
          <cell r="Q5423" t="str">
            <v>元</v>
          </cell>
        </row>
        <row r="5424">
          <cell r="P5424" t="str">
            <v>应付</v>
          </cell>
          <cell r="Q5424" t="str">
            <v>元</v>
          </cell>
        </row>
        <row r="5425">
          <cell r="P5425" t="str">
            <v>应付</v>
          </cell>
          <cell r="Q5425" t="str">
            <v>元</v>
          </cell>
        </row>
        <row r="5426">
          <cell r="P5426" t="str">
            <v>应付</v>
          </cell>
          <cell r="Q5426" t="str">
            <v>元</v>
          </cell>
        </row>
        <row r="5427">
          <cell r="P5427" t="str">
            <v>应付</v>
          </cell>
          <cell r="Q5427" t="str">
            <v>元</v>
          </cell>
        </row>
        <row r="5428">
          <cell r="P5428" t="str">
            <v>应付</v>
          </cell>
          <cell r="Q5428" t="str">
            <v>元</v>
          </cell>
        </row>
        <row r="5429">
          <cell r="P5429" t="str">
            <v>应付</v>
          </cell>
          <cell r="Q5429" t="str">
            <v>元</v>
          </cell>
        </row>
        <row r="5430">
          <cell r="P5430" t="str">
            <v>应付</v>
          </cell>
          <cell r="Q5430" t="str">
            <v>元</v>
          </cell>
        </row>
        <row r="5431">
          <cell r="P5431" t="str">
            <v>应付</v>
          </cell>
          <cell r="Q5431" t="str">
            <v>元</v>
          </cell>
        </row>
        <row r="5432">
          <cell r="P5432" t="str">
            <v>应付</v>
          </cell>
          <cell r="Q5432" t="str">
            <v>元</v>
          </cell>
        </row>
        <row r="5433">
          <cell r="P5433" t="str">
            <v>应付</v>
          </cell>
          <cell r="Q5433" t="str">
            <v>元</v>
          </cell>
        </row>
        <row r="5434">
          <cell r="P5434" t="str">
            <v>应付</v>
          </cell>
          <cell r="Q5434" t="str">
            <v>元</v>
          </cell>
        </row>
        <row r="5435">
          <cell r="P5435" t="str">
            <v>应付</v>
          </cell>
          <cell r="Q5435" t="str">
            <v>元</v>
          </cell>
        </row>
        <row r="5436">
          <cell r="P5436" t="str">
            <v>应付</v>
          </cell>
          <cell r="Q5436" t="str">
            <v>元</v>
          </cell>
        </row>
        <row r="5437">
          <cell r="P5437" t="str">
            <v>应付</v>
          </cell>
          <cell r="Q5437" t="str">
            <v>元</v>
          </cell>
        </row>
        <row r="5438">
          <cell r="P5438" t="str">
            <v>应付</v>
          </cell>
          <cell r="Q5438" t="str">
            <v>元</v>
          </cell>
        </row>
        <row r="5439">
          <cell r="P5439" t="str">
            <v>应付</v>
          </cell>
          <cell r="Q5439" t="str">
            <v>元</v>
          </cell>
        </row>
        <row r="5440">
          <cell r="P5440" t="str">
            <v>应付</v>
          </cell>
          <cell r="Q5440" t="str">
            <v>元</v>
          </cell>
        </row>
        <row r="5441">
          <cell r="P5441" t="str">
            <v>应付</v>
          </cell>
          <cell r="Q5441" t="str">
            <v>元</v>
          </cell>
        </row>
        <row r="5442">
          <cell r="P5442" t="str">
            <v>应付</v>
          </cell>
          <cell r="Q5442" t="str">
            <v>元</v>
          </cell>
        </row>
        <row r="5443">
          <cell r="P5443" t="str">
            <v>应付</v>
          </cell>
          <cell r="Q5443" t="str">
            <v>元</v>
          </cell>
        </row>
        <row r="5444">
          <cell r="P5444" t="str">
            <v>应付</v>
          </cell>
          <cell r="Q5444" t="str">
            <v>元</v>
          </cell>
        </row>
        <row r="5445">
          <cell r="P5445" t="str">
            <v>应付</v>
          </cell>
          <cell r="Q5445" t="str">
            <v>元</v>
          </cell>
        </row>
        <row r="5446">
          <cell r="P5446" t="str">
            <v>应付</v>
          </cell>
          <cell r="Q5446" t="str">
            <v>元</v>
          </cell>
        </row>
        <row r="5447">
          <cell r="P5447" t="str">
            <v>应付</v>
          </cell>
          <cell r="Q5447" t="str">
            <v>元</v>
          </cell>
        </row>
        <row r="5448">
          <cell r="P5448" t="str">
            <v>应付</v>
          </cell>
          <cell r="Q5448" t="str">
            <v>元</v>
          </cell>
        </row>
        <row r="5449">
          <cell r="P5449" t="str">
            <v>应付</v>
          </cell>
          <cell r="Q5449" t="str">
            <v>元</v>
          </cell>
        </row>
        <row r="5450">
          <cell r="P5450" t="str">
            <v>应付</v>
          </cell>
          <cell r="Q5450" t="str">
            <v>元</v>
          </cell>
        </row>
        <row r="5451">
          <cell r="P5451" t="str">
            <v>应付</v>
          </cell>
          <cell r="Q5451" t="str">
            <v>元</v>
          </cell>
        </row>
        <row r="5452">
          <cell r="P5452" t="str">
            <v>应付</v>
          </cell>
          <cell r="Q5452" t="str">
            <v>元</v>
          </cell>
        </row>
        <row r="5453">
          <cell r="P5453" t="str">
            <v>应付</v>
          </cell>
          <cell r="Q5453" t="str">
            <v>元</v>
          </cell>
        </row>
        <row r="5454">
          <cell r="P5454" t="str">
            <v>应付</v>
          </cell>
          <cell r="Q5454" t="str">
            <v>元</v>
          </cell>
        </row>
        <row r="5455">
          <cell r="P5455" t="str">
            <v>应付</v>
          </cell>
          <cell r="Q5455" t="str">
            <v>元</v>
          </cell>
        </row>
        <row r="5456">
          <cell r="P5456" t="str">
            <v>应付</v>
          </cell>
          <cell r="Q5456" t="str">
            <v>元</v>
          </cell>
        </row>
        <row r="5457">
          <cell r="P5457" t="str">
            <v>应付</v>
          </cell>
          <cell r="Q5457" t="str">
            <v>元</v>
          </cell>
        </row>
        <row r="5458">
          <cell r="P5458" t="str">
            <v>应付</v>
          </cell>
          <cell r="Q5458" t="str">
            <v>元</v>
          </cell>
        </row>
        <row r="5459">
          <cell r="P5459" t="str">
            <v>应付</v>
          </cell>
          <cell r="Q5459" t="str">
            <v>元</v>
          </cell>
        </row>
        <row r="5460">
          <cell r="P5460" t="str">
            <v>应付</v>
          </cell>
          <cell r="Q5460" t="str">
            <v>元</v>
          </cell>
        </row>
        <row r="5461">
          <cell r="P5461" t="str">
            <v>应付</v>
          </cell>
          <cell r="Q5461" t="str">
            <v>元</v>
          </cell>
        </row>
        <row r="5462">
          <cell r="P5462" t="str">
            <v>应付</v>
          </cell>
          <cell r="Q5462" t="str">
            <v>元</v>
          </cell>
        </row>
        <row r="5463">
          <cell r="P5463" t="str">
            <v>应付</v>
          </cell>
          <cell r="Q5463" t="str">
            <v>元</v>
          </cell>
        </row>
        <row r="5464">
          <cell r="P5464" t="str">
            <v>应付</v>
          </cell>
          <cell r="Q5464" t="str">
            <v>元</v>
          </cell>
        </row>
        <row r="5465">
          <cell r="P5465" t="str">
            <v>应付</v>
          </cell>
          <cell r="Q5465" t="str">
            <v>元</v>
          </cell>
        </row>
        <row r="5466">
          <cell r="P5466" t="str">
            <v>应付</v>
          </cell>
          <cell r="Q5466" t="str">
            <v>元</v>
          </cell>
        </row>
        <row r="5467">
          <cell r="P5467" t="str">
            <v>应付</v>
          </cell>
          <cell r="Q5467" t="str">
            <v>元</v>
          </cell>
        </row>
        <row r="5468">
          <cell r="P5468" t="str">
            <v>应付</v>
          </cell>
          <cell r="Q5468" t="str">
            <v>元</v>
          </cell>
        </row>
        <row r="5469">
          <cell r="P5469" t="str">
            <v>应付</v>
          </cell>
          <cell r="Q5469" t="str">
            <v>元</v>
          </cell>
        </row>
        <row r="5470">
          <cell r="P5470" t="str">
            <v>应付</v>
          </cell>
          <cell r="Q5470" t="str">
            <v>元</v>
          </cell>
        </row>
        <row r="5471">
          <cell r="P5471" t="str">
            <v>应付</v>
          </cell>
          <cell r="Q5471" t="str">
            <v>元</v>
          </cell>
        </row>
        <row r="5472">
          <cell r="P5472" t="str">
            <v>应付</v>
          </cell>
          <cell r="Q5472" t="str">
            <v>元</v>
          </cell>
        </row>
        <row r="5473">
          <cell r="P5473" t="str">
            <v>应付</v>
          </cell>
          <cell r="Q5473" t="str">
            <v>元</v>
          </cell>
        </row>
        <row r="5474">
          <cell r="P5474" t="str">
            <v>应付</v>
          </cell>
          <cell r="Q5474" t="str">
            <v>元</v>
          </cell>
        </row>
        <row r="5475">
          <cell r="P5475" t="str">
            <v>应付</v>
          </cell>
          <cell r="Q5475" t="str">
            <v>元</v>
          </cell>
        </row>
        <row r="5476">
          <cell r="P5476" t="str">
            <v>应付</v>
          </cell>
          <cell r="Q5476" t="str">
            <v>元</v>
          </cell>
        </row>
        <row r="5477">
          <cell r="P5477" t="str">
            <v>应付</v>
          </cell>
          <cell r="Q5477" t="str">
            <v>元</v>
          </cell>
        </row>
        <row r="5478">
          <cell r="P5478" t="str">
            <v>应付</v>
          </cell>
          <cell r="Q5478" t="str">
            <v>元</v>
          </cell>
        </row>
        <row r="5479">
          <cell r="P5479" t="str">
            <v>应付</v>
          </cell>
          <cell r="Q5479" t="str">
            <v>元</v>
          </cell>
        </row>
        <row r="5480">
          <cell r="P5480" t="str">
            <v>应付</v>
          </cell>
          <cell r="Q5480" t="str">
            <v>元</v>
          </cell>
        </row>
        <row r="5481">
          <cell r="P5481" t="str">
            <v>应付</v>
          </cell>
          <cell r="Q5481" t="str">
            <v>元</v>
          </cell>
        </row>
        <row r="5482">
          <cell r="P5482" t="str">
            <v>应付</v>
          </cell>
          <cell r="Q5482" t="str">
            <v>元</v>
          </cell>
        </row>
        <row r="5483">
          <cell r="P5483" t="str">
            <v>应付</v>
          </cell>
          <cell r="Q5483" t="str">
            <v>元</v>
          </cell>
        </row>
        <row r="5484">
          <cell r="P5484" t="str">
            <v>应付</v>
          </cell>
          <cell r="Q5484" t="str">
            <v>元</v>
          </cell>
        </row>
        <row r="5485">
          <cell r="P5485" t="str">
            <v>应付</v>
          </cell>
          <cell r="Q5485" t="str">
            <v>元</v>
          </cell>
        </row>
        <row r="5486">
          <cell r="P5486" t="str">
            <v>应付</v>
          </cell>
          <cell r="Q5486" t="str">
            <v>元</v>
          </cell>
        </row>
        <row r="5487">
          <cell r="P5487" t="str">
            <v>应付</v>
          </cell>
          <cell r="Q5487" t="str">
            <v>元</v>
          </cell>
        </row>
        <row r="5488">
          <cell r="P5488" t="str">
            <v>应付</v>
          </cell>
          <cell r="Q5488" t="str">
            <v>元</v>
          </cell>
        </row>
        <row r="5489">
          <cell r="P5489" t="str">
            <v>应付</v>
          </cell>
          <cell r="Q5489" t="str">
            <v>元</v>
          </cell>
        </row>
        <row r="5490">
          <cell r="P5490" t="str">
            <v>应付</v>
          </cell>
          <cell r="Q5490" t="str">
            <v>元</v>
          </cell>
        </row>
        <row r="5491">
          <cell r="P5491" t="str">
            <v>应付</v>
          </cell>
          <cell r="Q5491" t="str">
            <v>元</v>
          </cell>
        </row>
        <row r="5492">
          <cell r="P5492" t="str">
            <v>应付</v>
          </cell>
          <cell r="Q5492" t="str">
            <v>元</v>
          </cell>
        </row>
        <row r="5493">
          <cell r="P5493" t="str">
            <v>应付</v>
          </cell>
          <cell r="Q5493" t="str">
            <v>元</v>
          </cell>
        </row>
        <row r="5494">
          <cell r="P5494" t="str">
            <v>应付</v>
          </cell>
          <cell r="Q5494" t="str">
            <v>元</v>
          </cell>
        </row>
        <row r="5495">
          <cell r="P5495" t="str">
            <v>应付</v>
          </cell>
          <cell r="Q5495" t="str">
            <v>元</v>
          </cell>
        </row>
        <row r="5496">
          <cell r="P5496" t="str">
            <v>应付</v>
          </cell>
          <cell r="Q5496" t="str">
            <v>元</v>
          </cell>
        </row>
        <row r="5497">
          <cell r="P5497" t="str">
            <v>应付</v>
          </cell>
          <cell r="Q5497" t="str">
            <v>元</v>
          </cell>
        </row>
        <row r="5498">
          <cell r="P5498" t="str">
            <v>应付</v>
          </cell>
          <cell r="Q5498" t="str">
            <v>元</v>
          </cell>
        </row>
        <row r="5499">
          <cell r="P5499" t="str">
            <v>应付</v>
          </cell>
          <cell r="Q5499" t="str">
            <v>元</v>
          </cell>
        </row>
        <row r="5500">
          <cell r="P5500" t="str">
            <v>应付</v>
          </cell>
          <cell r="Q5500" t="str">
            <v>元</v>
          </cell>
        </row>
        <row r="5501">
          <cell r="P5501" t="str">
            <v>应付</v>
          </cell>
          <cell r="Q5501" t="str">
            <v>元</v>
          </cell>
        </row>
        <row r="5502">
          <cell r="P5502" t="str">
            <v>应付</v>
          </cell>
          <cell r="Q5502" t="str">
            <v>元</v>
          </cell>
        </row>
        <row r="5503">
          <cell r="P5503" t="str">
            <v>应付</v>
          </cell>
          <cell r="Q5503" t="str">
            <v>元</v>
          </cell>
        </row>
        <row r="5504">
          <cell r="P5504" t="str">
            <v>应付</v>
          </cell>
          <cell r="Q5504" t="str">
            <v>元</v>
          </cell>
        </row>
        <row r="5505">
          <cell r="P5505" t="str">
            <v>应付</v>
          </cell>
          <cell r="Q5505" t="str">
            <v>元</v>
          </cell>
        </row>
        <row r="5506">
          <cell r="P5506" t="str">
            <v>应付</v>
          </cell>
          <cell r="Q5506" t="str">
            <v>元</v>
          </cell>
        </row>
        <row r="5507">
          <cell r="P5507" t="str">
            <v>应付</v>
          </cell>
          <cell r="Q5507" t="str">
            <v>元</v>
          </cell>
        </row>
        <row r="5508">
          <cell r="P5508" t="str">
            <v>应付</v>
          </cell>
          <cell r="Q5508" t="str">
            <v>元</v>
          </cell>
        </row>
        <row r="5509">
          <cell r="P5509" t="str">
            <v>应付</v>
          </cell>
          <cell r="Q5509" t="str">
            <v>元</v>
          </cell>
        </row>
        <row r="5510">
          <cell r="P5510" t="str">
            <v>应付</v>
          </cell>
          <cell r="Q5510" t="str">
            <v>元</v>
          </cell>
        </row>
        <row r="5511">
          <cell r="P5511" t="str">
            <v>应付</v>
          </cell>
          <cell r="Q5511" t="str">
            <v>元</v>
          </cell>
        </row>
        <row r="5512">
          <cell r="P5512" t="str">
            <v>应付</v>
          </cell>
          <cell r="Q5512" t="str">
            <v>元</v>
          </cell>
        </row>
        <row r="5513">
          <cell r="P5513" t="str">
            <v>应付</v>
          </cell>
          <cell r="Q5513" t="str">
            <v>元</v>
          </cell>
        </row>
        <row r="5514">
          <cell r="P5514" t="str">
            <v>应付</v>
          </cell>
          <cell r="Q5514" t="str">
            <v>元</v>
          </cell>
        </row>
        <row r="5515">
          <cell r="P5515" t="str">
            <v>应付</v>
          </cell>
          <cell r="Q5515" t="str">
            <v>元</v>
          </cell>
        </row>
        <row r="5516">
          <cell r="P5516" t="str">
            <v>应付</v>
          </cell>
          <cell r="Q5516" t="str">
            <v>元</v>
          </cell>
        </row>
        <row r="5517">
          <cell r="P5517" t="str">
            <v>应付</v>
          </cell>
          <cell r="Q5517" t="str">
            <v>元</v>
          </cell>
        </row>
        <row r="5518">
          <cell r="P5518" t="str">
            <v>应付</v>
          </cell>
          <cell r="Q5518" t="str">
            <v>元</v>
          </cell>
        </row>
        <row r="5519">
          <cell r="P5519" t="str">
            <v>应付</v>
          </cell>
          <cell r="Q5519" t="str">
            <v>元</v>
          </cell>
        </row>
        <row r="5520">
          <cell r="P5520" t="str">
            <v>应付</v>
          </cell>
          <cell r="Q5520" t="str">
            <v>元</v>
          </cell>
        </row>
        <row r="5521">
          <cell r="P5521" t="str">
            <v>应付</v>
          </cell>
          <cell r="Q5521" t="str">
            <v>元</v>
          </cell>
        </row>
        <row r="5522">
          <cell r="P5522" t="str">
            <v>应付</v>
          </cell>
          <cell r="Q5522" t="str">
            <v>元</v>
          </cell>
        </row>
        <row r="5523">
          <cell r="P5523" t="str">
            <v>应付</v>
          </cell>
          <cell r="Q5523" t="str">
            <v>元</v>
          </cell>
        </row>
        <row r="5524">
          <cell r="P5524" t="str">
            <v>应付</v>
          </cell>
          <cell r="Q5524" t="str">
            <v>元</v>
          </cell>
        </row>
        <row r="5525">
          <cell r="P5525" t="str">
            <v>应付</v>
          </cell>
          <cell r="Q5525" t="str">
            <v>元</v>
          </cell>
        </row>
        <row r="5526">
          <cell r="P5526" t="str">
            <v>应付</v>
          </cell>
          <cell r="Q5526" t="str">
            <v>元</v>
          </cell>
        </row>
        <row r="5527">
          <cell r="P5527" t="str">
            <v>应付</v>
          </cell>
          <cell r="Q5527" t="str">
            <v>元</v>
          </cell>
        </row>
        <row r="5528">
          <cell r="P5528" t="str">
            <v>应付</v>
          </cell>
          <cell r="Q5528" t="str">
            <v>元</v>
          </cell>
        </row>
        <row r="5529">
          <cell r="P5529" t="str">
            <v>应付</v>
          </cell>
          <cell r="Q5529" t="str">
            <v>元</v>
          </cell>
        </row>
        <row r="5530">
          <cell r="P5530" t="str">
            <v>应付</v>
          </cell>
          <cell r="Q5530" t="str">
            <v>元</v>
          </cell>
        </row>
        <row r="5531">
          <cell r="P5531" t="str">
            <v>应付</v>
          </cell>
          <cell r="Q5531" t="str">
            <v>元</v>
          </cell>
        </row>
        <row r="5532">
          <cell r="P5532" t="str">
            <v>应付</v>
          </cell>
          <cell r="Q5532" t="str">
            <v>元</v>
          </cell>
        </row>
        <row r="5533">
          <cell r="P5533" t="str">
            <v>应付</v>
          </cell>
          <cell r="Q5533" t="str">
            <v>元</v>
          </cell>
        </row>
        <row r="5534">
          <cell r="P5534" t="str">
            <v>应付</v>
          </cell>
          <cell r="Q5534" t="str">
            <v>元</v>
          </cell>
        </row>
        <row r="5535">
          <cell r="P5535" t="str">
            <v>应付</v>
          </cell>
          <cell r="Q5535" t="str">
            <v>元</v>
          </cell>
        </row>
        <row r="5536">
          <cell r="P5536" t="str">
            <v>应付</v>
          </cell>
          <cell r="Q5536" t="str">
            <v>元</v>
          </cell>
        </row>
        <row r="5537">
          <cell r="P5537" t="str">
            <v>应付</v>
          </cell>
          <cell r="Q5537" t="str">
            <v>元</v>
          </cell>
        </row>
        <row r="5538">
          <cell r="P5538" t="str">
            <v>应付</v>
          </cell>
          <cell r="Q5538" t="str">
            <v>元</v>
          </cell>
        </row>
        <row r="5539">
          <cell r="P5539" t="str">
            <v>应付</v>
          </cell>
          <cell r="Q5539" t="str">
            <v>元</v>
          </cell>
        </row>
        <row r="5540">
          <cell r="P5540" t="str">
            <v>应付</v>
          </cell>
          <cell r="Q5540" t="str">
            <v>元</v>
          </cell>
        </row>
        <row r="5541">
          <cell r="P5541" t="str">
            <v>应付</v>
          </cell>
          <cell r="Q5541" t="str">
            <v>元</v>
          </cell>
        </row>
        <row r="5542">
          <cell r="P5542" t="str">
            <v>应付</v>
          </cell>
          <cell r="Q5542" t="str">
            <v>元</v>
          </cell>
        </row>
        <row r="5543">
          <cell r="P5543" t="str">
            <v>应付</v>
          </cell>
          <cell r="Q5543" t="str">
            <v>元</v>
          </cell>
        </row>
        <row r="5544">
          <cell r="P5544" t="str">
            <v>应付</v>
          </cell>
          <cell r="Q5544" t="str">
            <v>元</v>
          </cell>
        </row>
        <row r="5545">
          <cell r="P5545" t="str">
            <v>应付</v>
          </cell>
          <cell r="Q5545" t="str">
            <v>元</v>
          </cell>
        </row>
        <row r="5546">
          <cell r="P5546" t="str">
            <v>应付</v>
          </cell>
          <cell r="Q5546" t="str">
            <v>元</v>
          </cell>
        </row>
        <row r="5547">
          <cell r="P5547" t="str">
            <v>应付</v>
          </cell>
          <cell r="Q5547" t="str">
            <v>元</v>
          </cell>
        </row>
        <row r="5548">
          <cell r="P5548" t="str">
            <v>应付</v>
          </cell>
          <cell r="Q5548" t="str">
            <v>元</v>
          </cell>
        </row>
        <row r="5549">
          <cell r="P5549" t="str">
            <v>应付</v>
          </cell>
          <cell r="Q5549" t="str">
            <v>元</v>
          </cell>
        </row>
        <row r="5550">
          <cell r="P5550" t="str">
            <v>应付</v>
          </cell>
          <cell r="Q5550" t="str">
            <v>元</v>
          </cell>
        </row>
        <row r="5551">
          <cell r="P5551" t="str">
            <v>应付</v>
          </cell>
          <cell r="Q5551" t="str">
            <v>元</v>
          </cell>
        </row>
        <row r="5552">
          <cell r="P5552" t="str">
            <v>应付</v>
          </cell>
          <cell r="Q5552" t="str">
            <v>元</v>
          </cell>
        </row>
        <row r="5553">
          <cell r="P5553" t="str">
            <v>应付</v>
          </cell>
          <cell r="Q5553" t="str">
            <v>元</v>
          </cell>
        </row>
        <row r="5554">
          <cell r="P5554" t="str">
            <v>应付</v>
          </cell>
          <cell r="Q5554" t="str">
            <v>元</v>
          </cell>
        </row>
        <row r="5555">
          <cell r="P5555" t="str">
            <v>应付</v>
          </cell>
          <cell r="Q5555" t="str">
            <v>元</v>
          </cell>
        </row>
        <row r="5556">
          <cell r="P5556" t="str">
            <v>应付</v>
          </cell>
          <cell r="Q5556" t="str">
            <v>元</v>
          </cell>
        </row>
        <row r="5557">
          <cell r="P5557" t="str">
            <v>应付</v>
          </cell>
          <cell r="Q5557" t="str">
            <v>元</v>
          </cell>
        </row>
        <row r="5558">
          <cell r="P5558" t="str">
            <v>应付</v>
          </cell>
          <cell r="Q5558" t="str">
            <v>元</v>
          </cell>
        </row>
        <row r="5559">
          <cell r="P5559" t="str">
            <v>应付</v>
          </cell>
          <cell r="Q5559" t="str">
            <v>元</v>
          </cell>
        </row>
        <row r="5560">
          <cell r="P5560" t="str">
            <v>应付</v>
          </cell>
          <cell r="Q5560" t="str">
            <v>元</v>
          </cell>
        </row>
        <row r="5561">
          <cell r="P5561" t="str">
            <v>应付</v>
          </cell>
          <cell r="Q5561" t="str">
            <v>元</v>
          </cell>
        </row>
        <row r="5562">
          <cell r="P5562" t="str">
            <v>应付</v>
          </cell>
          <cell r="Q5562" t="str">
            <v>元</v>
          </cell>
        </row>
        <row r="5563">
          <cell r="P5563" t="str">
            <v>应付</v>
          </cell>
          <cell r="Q5563" t="str">
            <v>元</v>
          </cell>
        </row>
        <row r="5564">
          <cell r="P5564" t="str">
            <v>应付</v>
          </cell>
          <cell r="Q5564" t="str">
            <v>元</v>
          </cell>
        </row>
        <row r="5565">
          <cell r="P5565" t="str">
            <v>应付</v>
          </cell>
          <cell r="Q5565" t="str">
            <v>元</v>
          </cell>
        </row>
        <row r="5566">
          <cell r="P5566" t="str">
            <v>应付</v>
          </cell>
          <cell r="Q5566" t="str">
            <v>元</v>
          </cell>
        </row>
        <row r="5567">
          <cell r="P5567" t="str">
            <v>应付</v>
          </cell>
          <cell r="Q5567" t="str">
            <v>元</v>
          </cell>
        </row>
        <row r="5568">
          <cell r="P5568" t="str">
            <v>应付</v>
          </cell>
          <cell r="Q5568" t="str">
            <v>元</v>
          </cell>
        </row>
        <row r="5569">
          <cell r="P5569" t="str">
            <v>应付</v>
          </cell>
          <cell r="Q5569" t="str">
            <v>元</v>
          </cell>
        </row>
        <row r="5570">
          <cell r="P5570" t="str">
            <v>应付</v>
          </cell>
          <cell r="Q5570" t="str">
            <v>元</v>
          </cell>
        </row>
        <row r="5571">
          <cell r="P5571" t="str">
            <v>应付</v>
          </cell>
          <cell r="Q5571" t="str">
            <v>元</v>
          </cell>
        </row>
        <row r="5572">
          <cell r="P5572" t="str">
            <v>应付</v>
          </cell>
          <cell r="Q5572" t="str">
            <v>元</v>
          </cell>
        </row>
        <row r="5573">
          <cell r="P5573" t="str">
            <v>应付</v>
          </cell>
          <cell r="Q5573" t="str">
            <v>元</v>
          </cell>
        </row>
        <row r="5574">
          <cell r="P5574" t="str">
            <v>应付</v>
          </cell>
          <cell r="Q5574" t="str">
            <v>元</v>
          </cell>
        </row>
        <row r="5575">
          <cell r="P5575" t="str">
            <v>应付</v>
          </cell>
          <cell r="Q5575" t="str">
            <v>元</v>
          </cell>
        </row>
        <row r="5576">
          <cell r="P5576" t="str">
            <v>应付</v>
          </cell>
          <cell r="Q5576" t="str">
            <v>元</v>
          </cell>
        </row>
        <row r="5577">
          <cell r="P5577" t="str">
            <v>应付</v>
          </cell>
          <cell r="Q5577" t="str">
            <v>元</v>
          </cell>
        </row>
        <row r="5578">
          <cell r="P5578" t="str">
            <v>应付</v>
          </cell>
          <cell r="Q5578" t="str">
            <v>元</v>
          </cell>
        </row>
        <row r="5579">
          <cell r="P5579" t="str">
            <v>应付</v>
          </cell>
          <cell r="Q5579" t="str">
            <v>元</v>
          </cell>
        </row>
        <row r="5580">
          <cell r="P5580" t="str">
            <v>应付</v>
          </cell>
          <cell r="Q5580" t="str">
            <v>元</v>
          </cell>
        </row>
        <row r="5581">
          <cell r="P5581" t="str">
            <v>应付</v>
          </cell>
          <cell r="Q5581" t="str">
            <v>元</v>
          </cell>
        </row>
        <row r="5582">
          <cell r="P5582" t="str">
            <v>应付</v>
          </cell>
          <cell r="Q5582" t="str">
            <v>元</v>
          </cell>
        </row>
        <row r="5583">
          <cell r="P5583" t="str">
            <v>应付</v>
          </cell>
          <cell r="Q5583" t="str">
            <v>元</v>
          </cell>
        </row>
        <row r="5584">
          <cell r="P5584" t="str">
            <v>应付</v>
          </cell>
          <cell r="Q5584" t="str">
            <v>元</v>
          </cell>
        </row>
        <row r="5585">
          <cell r="P5585" t="str">
            <v>应付</v>
          </cell>
          <cell r="Q5585" t="str">
            <v>元</v>
          </cell>
        </row>
        <row r="5586">
          <cell r="P5586" t="str">
            <v>应付</v>
          </cell>
          <cell r="Q5586" t="str">
            <v>元</v>
          </cell>
        </row>
        <row r="5587">
          <cell r="P5587" t="str">
            <v>应付</v>
          </cell>
          <cell r="Q5587" t="str">
            <v>元</v>
          </cell>
        </row>
        <row r="5588">
          <cell r="P5588" t="str">
            <v>应付</v>
          </cell>
          <cell r="Q5588" t="str">
            <v>元</v>
          </cell>
        </row>
        <row r="5589">
          <cell r="P5589" t="str">
            <v>应付</v>
          </cell>
          <cell r="Q5589" t="str">
            <v>元</v>
          </cell>
        </row>
        <row r="5590">
          <cell r="P5590" t="str">
            <v>应付</v>
          </cell>
          <cell r="Q5590" t="str">
            <v>元</v>
          </cell>
        </row>
        <row r="5591">
          <cell r="P5591" t="str">
            <v>应付</v>
          </cell>
          <cell r="Q5591" t="str">
            <v>元</v>
          </cell>
        </row>
        <row r="5592">
          <cell r="P5592" t="str">
            <v>应付</v>
          </cell>
          <cell r="Q5592" t="str">
            <v>元</v>
          </cell>
        </row>
        <row r="5593">
          <cell r="P5593" t="str">
            <v>应付</v>
          </cell>
          <cell r="Q5593" t="str">
            <v>元</v>
          </cell>
        </row>
        <row r="5594">
          <cell r="P5594" t="str">
            <v>应付</v>
          </cell>
          <cell r="Q5594" t="str">
            <v>元</v>
          </cell>
        </row>
        <row r="5595">
          <cell r="P5595" t="str">
            <v>应付</v>
          </cell>
          <cell r="Q5595" t="str">
            <v>元</v>
          </cell>
        </row>
        <row r="5596">
          <cell r="P5596" t="str">
            <v>应付</v>
          </cell>
          <cell r="Q5596" t="str">
            <v>元</v>
          </cell>
        </row>
        <row r="5597">
          <cell r="P5597" t="str">
            <v>应付</v>
          </cell>
          <cell r="Q5597" t="str">
            <v>元</v>
          </cell>
        </row>
        <row r="5598">
          <cell r="P5598" t="str">
            <v>应付</v>
          </cell>
          <cell r="Q5598" t="str">
            <v>元</v>
          </cell>
        </row>
        <row r="5599">
          <cell r="P5599" t="str">
            <v>应付</v>
          </cell>
          <cell r="Q5599" t="str">
            <v>元</v>
          </cell>
        </row>
        <row r="5600">
          <cell r="P5600" t="str">
            <v>应付</v>
          </cell>
          <cell r="Q5600" t="str">
            <v>元</v>
          </cell>
        </row>
        <row r="5601">
          <cell r="P5601" t="str">
            <v>应付</v>
          </cell>
          <cell r="Q5601" t="str">
            <v>元</v>
          </cell>
        </row>
        <row r="5602">
          <cell r="P5602" t="str">
            <v>应付</v>
          </cell>
          <cell r="Q5602" t="str">
            <v>元</v>
          </cell>
        </row>
        <row r="5603">
          <cell r="P5603" t="str">
            <v>应付</v>
          </cell>
          <cell r="Q5603" t="str">
            <v>元</v>
          </cell>
        </row>
        <row r="5604">
          <cell r="P5604" t="str">
            <v>应付</v>
          </cell>
          <cell r="Q5604" t="str">
            <v>元</v>
          </cell>
        </row>
        <row r="5605">
          <cell r="P5605" t="str">
            <v>应付</v>
          </cell>
          <cell r="Q5605" t="str">
            <v>元</v>
          </cell>
        </row>
        <row r="5606">
          <cell r="P5606" t="str">
            <v>应付</v>
          </cell>
          <cell r="Q5606" t="str">
            <v>元</v>
          </cell>
        </row>
        <row r="5607">
          <cell r="P5607" t="str">
            <v>应付</v>
          </cell>
          <cell r="Q5607" t="str">
            <v>元</v>
          </cell>
        </row>
        <row r="5608">
          <cell r="P5608" t="str">
            <v>应付</v>
          </cell>
          <cell r="Q5608" t="str">
            <v>元</v>
          </cell>
        </row>
        <row r="5609">
          <cell r="P5609" t="str">
            <v>应付</v>
          </cell>
          <cell r="Q5609" t="str">
            <v>元</v>
          </cell>
        </row>
        <row r="5610">
          <cell r="P5610" t="str">
            <v>应付</v>
          </cell>
          <cell r="Q5610" t="str">
            <v>元</v>
          </cell>
        </row>
        <row r="5611">
          <cell r="P5611" t="str">
            <v>应付</v>
          </cell>
          <cell r="Q5611" t="str">
            <v>元</v>
          </cell>
        </row>
        <row r="5612">
          <cell r="P5612" t="str">
            <v>应付</v>
          </cell>
          <cell r="Q5612" t="str">
            <v>元</v>
          </cell>
        </row>
        <row r="5613">
          <cell r="P5613" t="str">
            <v>应付</v>
          </cell>
          <cell r="Q5613" t="str">
            <v>元</v>
          </cell>
        </row>
        <row r="5614">
          <cell r="P5614" t="str">
            <v>应付</v>
          </cell>
          <cell r="Q5614" t="str">
            <v>元</v>
          </cell>
        </row>
        <row r="5615">
          <cell r="P5615" t="str">
            <v>应付</v>
          </cell>
          <cell r="Q5615" t="str">
            <v>元</v>
          </cell>
        </row>
        <row r="5616">
          <cell r="P5616" t="str">
            <v>应付</v>
          </cell>
          <cell r="Q5616" t="str">
            <v>元</v>
          </cell>
        </row>
        <row r="5617">
          <cell r="P5617" t="str">
            <v>应付</v>
          </cell>
          <cell r="Q5617" t="str">
            <v>元</v>
          </cell>
        </row>
        <row r="5618">
          <cell r="P5618" t="str">
            <v>应付</v>
          </cell>
          <cell r="Q5618" t="str">
            <v>元</v>
          </cell>
        </row>
        <row r="5619">
          <cell r="P5619" t="str">
            <v>应付</v>
          </cell>
          <cell r="Q5619" t="str">
            <v>元</v>
          </cell>
        </row>
        <row r="5620">
          <cell r="P5620" t="str">
            <v>应付</v>
          </cell>
          <cell r="Q5620" t="str">
            <v>元</v>
          </cell>
        </row>
        <row r="5621">
          <cell r="P5621" t="str">
            <v>应付</v>
          </cell>
          <cell r="Q5621" t="str">
            <v>元</v>
          </cell>
        </row>
        <row r="5622">
          <cell r="P5622" t="str">
            <v>应付</v>
          </cell>
          <cell r="Q5622" t="str">
            <v>元</v>
          </cell>
        </row>
        <row r="5623">
          <cell r="P5623" t="str">
            <v>应付</v>
          </cell>
          <cell r="Q5623" t="str">
            <v>元</v>
          </cell>
        </row>
        <row r="5624">
          <cell r="P5624" t="str">
            <v>应付</v>
          </cell>
          <cell r="Q5624" t="str">
            <v>元</v>
          </cell>
        </row>
        <row r="5625">
          <cell r="P5625" t="str">
            <v>应付</v>
          </cell>
          <cell r="Q5625" t="str">
            <v>元</v>
          </cell>
        </row>
        <row r="5626">
          <cell r="P5626" t="str">
            <v>应付</v>
          </cell>
          <cell r="Q5626" t="str">
            <v>元</v>
          </cell>
        </row>
        <row r="5627">
          <cell r="P5627" t="str">
            <v>应付</v>
          </cell>
          <cell r="Q5627" t="str">
            <v>元</v>
          </cell>
        </row>
        <row r="5628">
          <cell r="P5628" t="str">
            <v>应付</v>
          </cell>
          <cell r="Q5628" t="str">
            <v>元</v>
          </cell>
        </row>
        <row r="5629">
          <cell r="P5629" t="str">
            <v>应付</v>
          </cell>
          <cell r="Q5629" t="str">
            <v>元</v>
          </cell>
        </row>
        <row r="5630">
          <cell r="P5630" t="str">
            <v>应付</v>
          </cell>
          <cell r="Q5630" t="str">
            <v>元</v>
          </cell>
        </row>
        <row r="5631">
          <cell r="P5631" t="str">
            <v>应付</v>
          </cell>
          <cell r="Q5631" t="str">
            <v>元</v>
          </cell>
        </row>
        <row r="5632">
          <cell r="P5632" t="str">
            <v>应付</v>
          </cell>
          <cell r="Q5632" t="str">
            <v>元</v>
          </cell>
        </row>
        <row r="5633">
          <cell r="P5633" t="str">
            <v>应付</v>
          </cell>
          <cell r="Q5633" t="str">
            <v>元</v>
          </cell>
        </row>
        <row r="5634">
          <cell r="P5634" t="str">
            <v>应付</v>
          </cell>
          <cell r="Q5634" t="str">
            <v>元</v>
          </cell>
        </row>
        <row r="5635">
          <cell r="P5635" t="str">
            <v>应付</v>
          </cell>
          <cell r="Q5635" t="str">
            <v>元</v>
          </cell>
        </row>
        <row r="5636">
          <cell r="P5636" t="str">
            <v>应付</v>
          </cell>
          <cell r="Q5636" t="str">
            <v>元</v>
          </cell>
        </row>
        <row r="5637">
          <cell r="P5637" t="str">
            <v>应付</v>
          </cell>
          <cell r="Q5637" t="str">
            <v>元</v>
          </cell>
        </row>
        <row r="5638">
          <cell r="P5638" t="str">
            <v>应付</v>
          </cell>
          <cell r="Q5638" t="str">
            <v>元</v>
          </cell>
        </row>
        <row r="5639">
          <cell r="P5639" t="str">
            <v>应付</v>
          </cell>
          <cell r="Q5639" t="str">
            <v>元</v>
          </cell>
        </row>
        <row r="5640">
          <cell r="P5640" t="str">
            <v>应付</v>
          </cell>
          <cell r="Q5640" t="str">
            <v>元</v>
          </cell>
        </row>
        <row r="5641">
          <cell r="P5641" t="str">
            <v>应付</v>
          </cell>
          <cell r="Q5641" t="str">
            <v>元</v>
          </cell>
        </row>
        <row r="5642">
          <cell r="P5642" t="str">
            <v>应付</v>
          </cell>
          <cell r="Q5642" t="str">
            <v>元</v>
          </cell>
        </row>
        <row r="5643">
          <cell r="P5643" t="str">
            <v>应付</v>
          </cell>
          <cell r="Q5643" t="str">
            <v>元</v>
          </cell>
        </row>
        <row r="5644">
          <cell r="P5644" t="str">
            <v>应付</v>
          </cell>
          <cell r="Q5644" t="str">
            <v>元</v>
          </cell>
        </row>
        <row r="5645">
          <cell r="P5645" t="str">
            <v>应付</v>
          </cell>
          <cell r="Q5645" t="str">
            <v>元</v>
          </cell>
        </row>
        <row r="5646">
          <cell r="P5646" t="str">
            <v>应付</v>
          </cell>
          <cell r="Q5646" t="str">
            <v>元</v>
          </cell>
        </row>
        <row r="5647">
          <cell r="P5647" t="str">
            <v>应付</v>
          </cell>
          <cell r="Q5647" t="str">
            <v>元</v>
          </cell>
        </row>
        <row r="5648">
          <cell r="P5648" t="str">
            <v>应付</v>
          </cell>
          <cell r="Q5648" t="str">
            <v>元</v>
          </cell>
        </row>
        <row r="5649">
          <cell r="P5649" t="str">
            <v>应付</v>
          </cell>
          <cell r="Q5649" t="str">
            <v>元</v>
          </cell>
        </row>
        <row r="5650">
          <cell r="P5650" t="str">
            <v>应付</v>
          </cell>
          <cell r="Q5650" t="str">
            <v>元</v>
          </cell>
        </row>
        <row r="5651">
          <cell r="P5651" t="str">
            <v>应付</v>
          </cell>
          <cell r="Q5651" t="str">
            <v>元</v>
          </cell>
        </row>
        <row r="5652">
          <cell r="P5652" t="str">
            <v>应付</v>
          </cell>
          <cell r="Q5652" t="str">
            <v>元</v>
          </cell>
        </row>
        <row r="5653">
          <cell r="P5653" t="str">
            <v>应付</v>
          </cell>
          <cell r="Q5653" t="str">
            <v>元</v>
          </cell>
        </row>
        <row r="5654">
          <cell r="P5654" t="str">
            <v>应付</v>
          </cell>
          <cell r="Q5654" t="str">
            <v>元</v>
          </cell>
        </row>
        <row r="5655">
          <cell r="P5655" t="str">
            <v>应付</v>
          </cell>
          <cell r="Q5655" t="str">
            <v>元</v>
          </cell>
        </row>
        <row r="5656">
          <cell r="P5656" t="str">
            <v>应付</v>
          </cell>
          <cell r="Q5656" t="str">
            <v>元</v>
          </cell>
        </row>
        <row r="5657">
          <cell r="P5657" t="str">
            <v>应付</v>
          </cell>
          <cell r="Q5657" t="str">
            <v>元</v>
          </cell>
        </row>
        <row r="5658">
          <cell r="P5658" t="str">
            <v>应付</v>
          </cell>
          <cell r="Q5658" t="str">
            <v>元</v>
          </cell>
        </row>
        <row r="5659">
          <cell r="P5659" t="str">
            <v>应付</v>
          </cell>
          <cell r="Q5659" t="str">
            <v>元</v>
          </cell>
        </row>
        <row r="5660">
          <cell r="P5660" t="str">
            <v>应付</v>
          </cell>
          <cell r="Q5660" t="str">
            <v>元</v>
          </cell>
        </row>
        <row r="5661">
          <cell r="P5661" t="str">
            <v>应付</v>
          </cell>
          <cell r="Q5661" t="str">
            <v>元</v>
          </cell>
        </row>
        <row r="5662">
          <cell r="P5662" t="str">
            <v>应付</v>
          </cell>
          <cell r="Q5662" t="str">
            <v>元</v>
          </cell>
        </row>
        <row r="5663">
          <cell r="P5663" t="str">
            <v>应付</v>
          </cell>
          <cell r="Q5663" t="str">
            <v>元</v>
          </cell>
        </row>
        <row r="5664">
          <cell r="P5664" t="str">
            <v>应付</v>
          </cell>
          <cell r="Q5664" t="str">
            <v>元</v>
          </cell>
        </row>
        <row r="5665">
          <cell r="P5665" t="str">
            <v>应付</v>
          </cell>
          <cell r="Q5665" t="str">
            <v>元</v>
          </cell>
        </row>
        <row r="5666">
          <cell r="P5666" t="str">
            <v>应付</v>
          </cell>
          <cell r="Q5666" t="str">
            <v>元</v>
          </cell>
        </row>
        <row r="5667">
          <cell r="P5667" t="str">
            <v>应付</v>
          </cell>
          <cell r="Q5667" t="str">
            <v>元</v>
          </cell>
        </row>
        <row r="5668">
          <cell r="P5668" t="str">
            <v>应付</v>
          </cell>
          <cell r="Q5668" t="str">
            <v>元</v>
          </cell>
        </row>
        <row r="5669">
          <cell r="P5669" t="str">
            <v>应付</v>
          </cell>
          <cell r="Q5669" t="str">
            <v>元</v>
          </cell>
        </row>
        <row r="5670">
          <cell r="P5670" t="str">
            <v>应付</v>
          </cell>
          <cell r="Q5670" t="str">
            <v>元</v>
          </cell>
        </row>
        <row r="5671">
          <cell r="P5671" t="str">
            <v>应付</v>
          </cell>
          <cell r="Q5671" t="str">
            <v>元</v>
          </cell>
        </row>
        <row r="5672">
          <cell r="P5672" t="str">
            <v>应付</v>
          </cell>
          <cell r="Q5672" t="str">
            <v>元</v>
          </cell>
        </row>
        <row r="5673">
          <cell r="P5673" t="str">
            <v>应付</v>
          </cell>
          <cell r="Q5673" t="str">
            <v>元</v>
          </cell>
        </row>
        <row r="5674">
          <cell r="P5674" t="str">
            <v>应付</v>
          </cell>
          <cell r="Q5674" t="str">
            <v>元</v>
          </cell>
        </row>
        <row r="5675">
          <cell r="P5675" t="str">
            <v>应付</v>
          </cell>
          <cell r="Q5675" t="str">
            <v>元</v>
          </cell>
        </row>
        <row r="5676">
          <cell r="P5676" t="str">
            <v>应付</v>
          </cell>
          <cell r="Q5676" t="str">
            <v>元</v>
          </cell>
        </row>
        <row r="5677">
          <cell r="P5677" t="str">
            <v>应付</v>
          </cell>
          <cell r="Q5677" t="str">
            <v>元</v>
          </cell>
        </row>
        <row r="5678">
          <cell r="P5678" t="str">
            <v>应付</v>
          </cell>
          <cell r="Q5678" t="str">
            <v>元</v>
          </cell>
        </row>
        <row r="5679">
          <cell r="P5679" t="str">
            <v>应付</v>
          </cell>
          <cell r="Q5679" t="str">
            <v>元</v>
          </cell>
        </row>
        <row r="5680">
          <cell r="P5680" t="str">
            <v>应付</v>
          </cell>
          <cell r="Q5680" t="str">
            <v>元</v>
          </cell>
        </row>
        <row r="5681">
          <cell r="P5681" t="str">
            <v>应付</v>
          </cell>
          <cell r="Q5681" t="str">
            <v>元</v>
          </cell>
        </row>
        <row r="5682">
          <cell r="P5682" t="str">
            <v>应付</v>
          </cell>
          <cell r="Q5682" t="str">
            <v>元</v>
          </cell>
        </row>
        <row r="5683">
          <cell r="P5683" t="str">
            <v>应付</v>
          </cell>
          <cell r="Q5683" t="str">
            <v>元</v>
          </cell>
        </row>
        <row r="5684">
          <cell r="P5684" t="str">
            <v>应付</v>
          </cell>
          <cell r="Q5684" t="str">
            <v>元</v>
          </cell>
        </row>
        <row r="5685">
          <cell r="P5685" t="str">
            <v>应付</v>
          </cell>
          <cell r="Q5685" t="str">
            <v>元</v>
          </cell>
        </row>
        <row r="5686">
          <cell r="P5686" t="str">
            <v>应付</v>
          </cell>
          <cell r="Q5686" t="str">
            <v>元</v>
          </cell>
        </row>
        <row r="5687">
          <cell r="P5687" t="str">
            <v>应付</v>
          </cell>
          <cell r="Q5687" t="str">
            <v>元</v>
          </cell>
        </row>
        <row r="5688">
          <cell r="P5688" t="str">
            <v>应付</v>
          </cell>
          <cell r="Q5688" t="str">
            <v>元</v>
          </cell>
        </row>
        <row r="5689">
          <cell r="P5689" t="str">
            <v>应付</v>
          </cell>
          <cell r="Q5689" t="str">
            <v>元</v>
          </cell>
        </row>
        <row r="5690">
          <cell r="P5690" t="str">
            <v>应付</v>
          </cell>
          <cell r="Q5690" t="str">
            <v>元</v>
          </cell>
        </row>
        <row r="5691">
          <cell r="P5691" t="str">
            <v>应付</v>
          </cell>
          <cell r="Q5691" t="str">
            <v>元</v>
          </cell>
        </row>
        <row r="5692">
          <cell r="P5692" t="str">
            <v>应付</v>
          </cell>
          <cell r="Q5692" t="str">
            <v>元</v>
          </cell>
        </row>
        <row r="5693">
          <cell r="P5693" t="str">
            <v>应付</v>
          </cell>
          <cell r="Q5693" t="str">
            <v>元</v>
          </cell>
        </row>
        <row r="5694">
          <cell r="P5694" t="str">
            <v>应付</v>
          </cell>
          <cell r="Q5694" t="str">
            <v>元</v>
          </cell>
        </row>
        <row r="5695">
          <cell r="P5695" t="str">
            <v>应付</v>
          </cell>
          <cell r="Q5695" t="str">
            <v>元</v>
          </cell>
        </row>
        <row r="5696">
          <cell r="P5696" t="str">
            <v>应付</v>
          </cell>
          <cell r="Q5696" t="str">
            <v>元</v>
          </cell>
        </row>
        <row r="5697">
          <cell r="P5697" t="str">
            <v>应付</v>
          </cell>
          <cell r="Q5697" t="str">
            <v>元</v>
          </cell>
        </row>
        <row r="5698">
          <cell r="P5698" t="str">
            <v>应付</v>
          </cell>
          <cell r="Q5698" t="str">
            <v>元</v>
          </cell>
        </row>
        <row r="5699">
          <cell r="P5699" t="str">
            <v>应付</v>
          </cell>
          <cell r="Q5699" t="str">
            <v>元</v>
          </cell>
        </row>
        <row r="5700">
          <cell r="P5700" t="str">
            <v>应付</v>
          </cell>
          <cell r="Q5700" t="str">
            <v>元</v>
          </cell>
        </row>
        <row r="5701">
          <cell r="P5701" t="str">
            <v>应付</v>
          </cell>
          <cell r="Q5701" t="str">
            <v>元</v>
          </cell>
        </row>
        <row r="5702">
          <cell r="P5702" t="str">
            <v>应付</v>
          </cell>
          <cell r="Q5702" t="str">
            <v>元</v>
          </cell>
        </row>
        <row r="5703">
          <cell r="P5703" t="str">
            <v>应付</v>
          </cell>
          <cell r="Q5703" t="str">
            <v>元</v>
          </cell>
        </row>
        <row r="5704">
          <cell r="P5704" t="str">
            <v>应付</v>
          </cell>
          <cell r="Q5704" t="str">
            <v>元</v>
          </cell>
        </row>
        <row r="5705">
          <cell r="P5705" t="str">
            <v>应付</v>
          </cell>
          <cell r="Q5705" t="str">
            <v>元</v>
          </cell>
        </row>
        <row r="5706">
          <cell r="P5706" t="str">
            <v>应付</v>
          </cell>
          <cell r="Q5706" t="str">
            <v>元</v>
          </cell>
        </row>
        <row r="5707">
          <cell r="P5707" t="str">
            <v>应付</v>
          </cell>
          <cell r="Q5707" t="str">
            <v>元</v>
          </cell>
        </row>
        <row r="5708">
          <cell r="P5708" t="str">
            <v>应付</v>
          </cell>
          <cell r="Q5708" t="str">
            <v>元</v>
          </cell>
        </row>
        <row r="5709">
          <cell r="P5709" t="str">
            <v>应付</v>
          </cell>
          <cell r="Q5709" t="str">
            <v>元</v>
          </cell>
        </row>
        <row r="5710">
          <cell r="P5710" t="str">
            <v>应付</v>
          </cell>
          <cell r="Q5710" t="str">
            <v>元</v>
          </cell>
        </row>
        <row r="5711">
          <cell r="P5711" t="str">
            <v>应付</v>
          </cell>
          <cell r="Q5711" t="str">
            <v>元</v>
          </cell>
        </row>
        <row r="5712">
          <cell r="P5712" t="str">
            <v>应付</v>
          </cell>
          <cell r="Q5712" t="str">
            <v>元</v>
          </cell>
        </row>
        <row r="5713">
          <cell r="P5713" t="str">
            <v>应付</v>
          </cell>
          <cell r="Q5713" t="str">
            <v>元</v>
          </cell>
        </row>
        <row r="5714">
          <cell r="P5714" t="str">
            <v>应付</v>
          </cell>
          <cell r="Q5714" t="str">
            <v>元</v>
          </cell>
        </row>
        <row r="5715">
          <cell r="P5715" t="str">
            <v>应付</v>
          </cell>
          <cell r="Q5715" t="str">
            <v>元</v>
          </cell>
        </row>
        <row r="5716">
          <cell r="P5716" t="str">
            <v>应付</v>
          </cell>
          <cell r="Q5716" t="str">
            <v>元</v>
          </cell>
        </row>
        <row r="5717">
          <cell r="P5717" t="str">
            <v>应付</v>
          </cell>
          <cell r="Q5717" t="str">
            <v>元</v>
          </cell>
        </row>
        <row r="5718">
          <cell r="P5718" t="str">
            <v>应付</v>
          </cell>
          <cell r="Q5718" t="str">
            <v>元</v>
          </cell>
        </row>
        <row r="5719">
          <cell r="P5719" t="str">
            <v>应付</v>
          </cell>
          <cell r="Q5719" t="str">
            <v>元</v>
          </cell>
        </row>
        <row r="5720">
          <cell r="P5720" t="str">
            <v>应付</v>
          </cell>
          <cell r="Q5720" t="str">
            <v>元</v>
          </cell>
        </row>
        <row r="5721">
          <cell r="P5721" t="str">
            <v>应付</v>
          </cell>
          <cell r="Q5721" t="str">
            <v>元</v>
          </cell>
        </row>
        <row r="5722">
          <cell r="P5722" t="str">
            <v>应付</v>
          </cell>
          <cell r="Q5722" t="str">
            <v>元</v>
          </cell>
        </row>
        <row r="5723">
          <cell r="P5723" t="str">
            <v>应付</v>
          </cell>
          <cell r="Q5723" t="str">
            <v>元</v>
          </cell>
        </row>
        <row r="5724">
          <cell r="P5724" t="str">
            <v>应付</v>
          </cell>
          <cell r="Q5724" t="str">
            <v>元</v>
          </cell>
        </row>
        <row r="5725">
          <cell r="P5725" t="str">
            <v>应付</v>
          </cell>
          <cell r="Q5725" t="str">
            <v>元</v>
          </cell>
        </row>
        <row r="5726">
          <cell r="P5726" t="str">
            <v>应付</v>
          </cell>
          <cell r="Q5726" t="str">
            <v>元</v>
          </cell>
        </row>
        <row r="5727">
          <cell r="P5727" t="str">
            <v>应付</v>
          </cell>
          <cell r="Q5727" t="str">
            <v>元</v>
          </cell>
        </row>
        <row r="5728">
          <cell r="P5728" t="str">
            <v>应付</v>
          </cell>
          <cell r="Q5728" t="str">
            <v>元</v>
          </cell>
        </row>
        <row r="5729">
          <cell r="P5729" t="str">
            <v>应付</v>
          </cell>
          <cell r="Q5729" t="str">
            <v>元</v>
          </cell>
        </row>
        <row r="5730">
          <cell r="P5730" t="str">
            <v>应付</v>
          </cell>
          <cell r="Q5730" t="str">
            <v>元</v>
          </cell>
        </row>
        <row r="5731">
          <cell r="P5731" t="str">
            <v>应付</v>
          </cell>
          <cell r="Q5731" t="str">
            <v>元</v>
          </cell>
        </row>
        <row r="5732">
          <cell r="P5732" t="str">
            <v>应付</v>
          </cell>
          <cell r="Q5732" t="str">
            <v>元</v>
          </cell>
        </row>
        <row r="5733">
          <cell r="P5733" t="str">
            <v>应付</v>
          </cell>
          <cell r="Q5733" t="str">
            <v>元</v>
          </cell>
        </row>
        <row r="5734">
          <cell r="P5734" t="str">
            <v>应付</v>
          </cell>
          <cell r="Q5734" t="str">
            <v>元</v>
          </cell>
        </row>
        <row r="5735">
          <cell r="P5735" t="str">
            <v>应付</v>
          </cell>
          <cell r="Q5735" t="str">
            <v>元</v>
          </cell>
        </row>
        <row r="5736">
          <cell r="P5736" t="str">
            <v>应付</v>
          </cell>
          <cell r="Q5736" t="str">
            <v>元</v>
          </cell>
        </row>
        <row r="5737">
          <cell r="P5737" t="str">
            <v>应付</v>
          </cell>
          <cell r="Q5737" t="str">
            <v>元</v>
          </cell>
        </row>
        <row r="5738">
          <cell r="P5738" t="str">
            <v>应付</v>
          </cell>
          <cell r="Q5738" t="str">
            <v>元</v>
          </cell>
        </row>
        <row r="5739">
          <cell r="P5739" t="str">
            <v>应付</v>
          </cell>
          <cell r="Q5739" t="str">
            <v>元</v>
          </cell>
        </row>
        <row r="5740">
          <cell r="P5740" t="str">
            <v>应付</v>
          </cell>
          <cell r="Q5740" t="str">
            <v>元</v>
          </cell>
        </row>
        <row r="5741">
          <cell r="P5741" t="str">
            <v>应付</v>
          </cell>
          <cell r="Q5741" t="str">
            <v>元</v>
          </cell>
        </row>
        <row r="5742">
          <cell r="P5742" t="str">
            <v>应付</v>
          </cell>
          <cell r="Q5742" t="str">
            <v>元</v>
          </cell>
        </row>
        <row r="5743">
          <cell r="P5743" t="str">
            <v>应付</v>
          </cell>
          <cell r="Q5743" t="str">
            <v>元</v>
          </cell>
        </row>
        <row r="5744">
          <cell r="P5744" t="str">
            <v>应付</v>
          </cell>
          <cell r="Q5744" t="str">
            <v>元</v>
          </cell>
        </row>
        <row r="5745">
          <cell r="P5745" t="str">
            <v>应付</v>
          </cell>
          <cell r="Q5745" t="str">
            <v>元</v>
          </cell>
        </row>
        <row r="5746">
          <cell r="P5746" t="str">
            <v>应付</v>
          </cell>
          <cell r="Q5746" t="str">
            <v>元</v>
          </cell>
        </row>
        <row r="5747">
          <cell r="P5747" t="str">
            <v>应付</v>
          </cell>
          <cell r="Q5747" t="str">
            <v>元</v>
          </cell>
        </row>
        <row r="5748">
          <cell r="P5748" t="str">
            <v>应付</v>
          </cell>
          <cell r="Q5748" t="str">
            <v>元</v>
          </cell>
        </row>
        <row r="5749">
          <cell r="P5749" t="str">
            <v>应付</v>
          </cell>
          <cell r="Q5749" t="str">
            <v>元</v>
          </cell>
        </row>
        <row r="5750">
          <cell r="P5750" t="str">
            <v>应付</v>
          </cell>
          <cell r="Q5750" t="str">
            <v>元</v>
          </cell>
        </row>
        <row r="5751">
          <cell r="P5751" t="str">
            <v>应付</v>
          </cell>
          <cell r="Q5751" t="str">
            <v>元</v>
          </cell>
        </row>
        <row r="5752">
          <cell r="P5752" t="str">
            <v>应付</v>
          </cell>
          <cell r="Q5752" t="str">
            <v>元</v>
          </cell>
        </row>
        <row r="5753">
          <cell r="P5753" t="str">
            <v>应付</v>
          </cell>
          <cell r="Q5753" t="str">
            <v>元</v>
          </cell>
        </row>
        <row r="5754">
          <cell r="P5754" t="str">
            <v>应付</v>
          </cell>
          <cell r="Q5754" t="str">
            <v>元</v>
          </cell>
        </row>
        <row r="5755">
          <cell r="P5755" t="str">
            <v>应付</v>
          </cell>
          <cell r="Q5755" t="str">
            <v>元</v>
          </cell>
        </row>
        <row r="5756">
          <cell r="P5756" t="str">
            <v>应付</v>
          </cell>
          <cell r="Q5756" t="str">
            <v>元</v>
          </cell>
        </row>
        <row r="5757">
          <cell r="P5757" t="str">
            <v>应付</v>
          </cell>
          <cell r="Q5757" t="str">
            <v>元</v>
          </cell>
        </row>
        <row r="5758">
          <cell r="P5758" t="str">
            <v>应付</v>
          </cell>
          <cell r="Q5758" t="str">
            <v>元</v>
          </cell>
        </row>
        <row r="5759">
          <cell r="P5759" t="str">
            <v>应付</v>
          </cell>
          <cell r="Q5759" t="str">
            <v>元</v>
          </cell>
        </row>
        <row r="5760">
          <cell r="P5760" t="str">
            <v>应付</v>
          </cell>
          <cell r="Q5760" t="str">
            <v>元</v>
          </cell>
        </row>
        <row r="5761">
          <cell r="P5761" t="str">
            <v>应付</v>
          </cell>
          <cell r="Q5761" t="str">
            <v>元</v>
          </cell>
        </row>
        <row r="5762">
          <cell r="P5762" t="str">
            <v>应付</v>
          </cell>
          <cell r="Q5762" t="str">
            <v>元</v>
          </cell>
        </row>
        <row r="5763">
          <cell r="P5763" t="str">
            <v>应付</v>
          </cell>
          <cell r="Q5763" t="str">
            <v>元</v>
          </cell>
        </row>
        <row r="5764">
          <cell r="P5764" t="str">
            <v>应付</v>
          </cell>
          <cell r="Q5764" t="str">
            <v>元</v>
          </cell>
        </row>
        <row r="5765">
          <cell r="P5765" t="str">
            <v>应付</v>
          </cell>
          <cell r="Q5765" t="str">
            <v>元</v>
          </cell>
        </row>
        <row r="5766">
          <cell r="P5766" t="str">
            <v>应付</v>
          </cell>
          <cell r="Q5766" t="str">
            <v>元</v>
          </cell>
        </row>
        <row r="5767">
          <cell r="P5767" t="str">
            <v>应付</v>
          </cell>
          <cell r="Q5767" t="str">
            <v>元</v>
          </cell>
        </row>
        <row r="5768">
          <cell r="P5768" t="str">
            <v>应付</v>
          </cell>
          <cell r="Q5768" t="str">
            <v>元</v>
          </cell>
        </row>
        <row r="5769">
          <cell r="P5769" t="str">
            <v>应付</v>
          </cell>
          <cell r="Q5769" t="str">
            <v>元</v>
          </cell>
        </row>
        <row r="5770">
          <cell r="P5770" t="str">
            <v>应付</v>
          </cell>
          <cell r="Q5770" t="str">
            <v>元</v>
          </cell>
        </row>
        <row r="5771">
          <cell r="P5771" t="str">
            <v>应付</v>
          </cell>
          <cell r="Q5771" t="str">
            <v>元</v>
          </cell>
        </row>
        <row r="5772">
          <cell r="P5772" t="str">
            <v>应付</v>
          </cell>
          <cell r="Q5772" t="str">
            <v>元</v>
          </cell>
        </row>
        <row r="5773">
          <cell r="P5773" t="str">
            <v>应付</v>
          </cell>
          <cell r="Q5773" t="str">
            <v>元</v>
          </cell>
        </row>
        <row r="5774">
          <cell r="P5774" t="str">
            <v>应付</v>
          </cell>
          <cell r="Q5774" t="str">
            <v>元</v>
          </cell>
        </row>
        <row r="5775">
          <cell r="P5775" t="str">
            <v>应付</v>
          </cell>
          <cell r="Q5775" t="str">
            <v>元</v>
          </cell>
        </row>
        <row r="5776">
          <cell r="P5776" t="str">
            <v>应付</v>
          </cell>
          <cell r="Q5776" t="str">
            <v>元</v>
          </cell>
        </row>
        <row r="5777">
          <cell r="P5777" t="str">
            <v>应付</v>
          </cell>
          <cell r="Q5777" t="str">
            <v>元</v>
          </cell>
        </row>
        <row r="5778">
          <cell r="P5778" t="str">
            <v>应付</v>
          </cell>
          <cell r="Q5778" t="str">
            <v>元</v>
          </cell>
        </row>
        <row r="5779">
          <cell r="P5779" t="str">
            <v>应付</v>
          </cell>
          <cell r="Q5779" t="str">
            <v>元</v>
          </cell>
        </row>
        <row r="5780">
          <cell r="P5780" t="str">
            <v>应付</v>
          </cell>
          <cell r="Q5780" t="str">
            <v>元</v>
          </cell>
        </row>
        <row r="5781">
          <cell r="P5781" t="str">
            <v>应付</v>
          </cell>
          <cell r="Q5781" t="str">
            <v>元</v>
          </cell>
        </row>
        <row r="5782">
          <cell r="P5782" t="str">
            <v>应付</v>
          </cell>
          <cell r="Q5782" t="str">
            <v>元</v>
          </cell>
        </row>
        <row r="5783">
          <cell r="P5783" t="str">
            <v>应付</v>
          </cell>
          <cell r="Q5783" t="str">
            <v>元</v>
          </cell>
        </row>
        <row r="5784">
          <cell r="P5784" t="str">
            <v>应付</v>
          </cell>
          <cell r="Q5784" t="str">
            <v>元</v>
          </cell>
        </row>
        <row r="5785">
          <cell r="P5785" t="str">
            <v>应付</v>
          </cell>
          <cell r="Q5785" t="str">
            <v>元</v>
          </cell>
        </row>
        <row r="5786">
          <cell r="P5786" t="str">
            <v>应付</v>
          </cell>
          <cell r="Q5786" t="str">
            <v>元</v>
          </cell>
        </row>
        <row r="5787">
          <cell r="P5787" t="str">
            <v>应付</v>
          </cell>
          <cell r="Q5787" t="str">
            <v>元</v>
          </cell>
        </row>
        <row r="5788">
          <cell r="P5788" t="str">
            <v>应付</v>
          </cell>
          <cell r="Q5788" t="str">
            <v>元</v>
          </cell>
        </row>
        <row r="5789">
          <cell r="P5789" t="str">
            <v>应付</v>
          </cell>
          <cell r="Q5789" t="str">
            <v>元</v>
          </cell>
        </row>
        <row r="5790">
          <cell r="P5790" t="str">
            <v>应付</v>
          </cell>
          <cell r="Q5790" t="str">
            <v>元</v>
          </cell>
        </row>
        <row r="5791">
          <cell r="P5791" t="str">
            <v>应付</v>
          </cell>
          <cell r="Q5791" t="str">
            <v>元</v>
          </cell>
        </row>
        <row r="5792">
          <cell r="P5792" t="str">
            <v>应付</v>
          </cell>
          <cell r="Q5792" t="str">
            <v>元</v>
          </cell>
        </row>
        <row r="5793">
          <cell r="P5793" t="str">
            <v>应付</v>
          </cell>
          <cell r="Q5793" t="str">
            <v>元</v>
          </cell>
        </row>
        <row r="5794">
          <cell r="P5794" t="str">
            <v>应付</v>
          </cell>
          <cell r="Q5794" t="str">
            <v>元</v>
          </cell>
        </row>
        <row r="5795">
          <cell r="P5795" t="str">
            <v>应付</v>
          </cell>
          <cell r="Q5795" t="str">
            <v>元</v>
          </cell>
        </row>
        <row r="5796">
          <cell r="P5796" t="str">
            <v>应付</v>
          </cell>
          <cell r="Q5796" t="str">
            <v>元</v>
          </cell>
        </row>
        <row r="5797">
          <cell r="P5797" t="str">
            <v>应付</v>
          </cell>
          <cell r="Q5797" t="str">
            <v>元</v>
          </cell>
        </row>
        <row r="5798">
          <cell r="P5798" t="str">
            <v>应付</v>
          </cell>
          <cell r="Q5798" t="str">
            <v>元</v>
          </cell>
        </row>
        <row r="5799">
          <cell r="P5799" t="str">
            <v>应付</v>
          </cell>
          <cell r="Q5799" t="str">
            <v>元</v>
          </cell>
        </row>
        <row r="5800">
          <cell r="P5800" t="str">
            <v>应付</v>
          </cell>
          <cell r="Q5800" t="str">
            <v>元</v>
          </cell>
        </row>
        <row r="5801">
          <cell r="P5801" t="str">
            <v>应付</v>
          </cell>
          <cell r="Q5801" t="str">
            <v>元</v>
          </cell>
        </row>
        <row r="5802">
          <cell r="P5802" t="str">
            <v>应付</v>
          </cell>
          <cell r="Q5802" t="str">
            <v>元</v>
          </cell>
        </row>
        <row r="5803">
          <cell r="P5803" t="str">
            <v>应付</v>
          </cell>
          <cell r="Q5803" t="str">
            <v>元</v>
          </cell>
        </row>
        <row r="5804">
          <cell r="P5804" t="str">
            <v>应付</v>
          </cell>
          <cell r="Q5804" t="str">
            <v>元</v>
          </cell>
        </row>
        <row r="5805">
          <cell r="P5805" t="str">
            <v>应付</v>
          </cell>
          <cell r="Q5805" t="str">
            <v>元</v>
          </cell>
        </row>
        <row r="5806">
          <cell r="P5806" t="str">
            <v>应付</v>
          </cell>
          <cell r="Q5806" t="str">
            <v>元</v>
          </cell>
        </row>
        <row r="5807">
          <cell r="P5807" t="str">
            <v>应付</v>
          </cell>
          <cell r="Q5807" t="str">
            <v>元</v>
          </cell>
        </row>
        <row r="5808">
          <cell r="P5808" t="str">
            <v>应付</v>
          </cell>
          <cell r="Q5808" t="str">
            <v>元</v>
          </cell>
        </row>
        <row r="5809">
          <cell r="P5809" t="str">
            <v>应付</v>
          </cell>
          <cell r="Q5809" t="str">
            <v>元</v>
          </cell>
        </row>
        <row r="5810">
          <cell r="P5810" t="str">
            <v>应付</v>
          </cell>
          <cell r="Q5810" t="str">
            <v>元</v>
          </cell>
        </row>
        <row r="5811">
          <cell r="P5811" t="str">
            <v>应付</v>
          </cell>
          <cell r="Q5811" t="str">
            <v>元</v>
          </cell>
        </row>
        <row r="5812">
          <cell r="P5812" t="str">
            <v>应付</v>
          </cell>
          <cell r="Q5812" t="str">
            <v>元</v>
          </cell>
        </row>
        <row r="5813">
          <cell r="P5813" t="str">
            <v>应付</v>
          </cell>
          <cell r="Q5813" t="str">
            <v>元</v>
          </cell>
        </row>
        <row r="5814">
          <cell r="P5814" t="str">
            <v>应付</v>
          </cell>
          <cell r="Q5814" t="str">
            <v>元</v>
          </cell>
        </row>
        <row r="5815">
          <cell r="P5815" t="str">
            <v>应付</v>
          </cell>
          <cell r="Q5815" t="str">
            <v>元</v>
          </cell>
        </row>
        <row r="5816">
          <cell r="P5816" t="str">
            <v>应付</v>
          </cell>
          <cell r="Q5816" t="str">
            <v>元</v>
          </cell>
        </row>
        <row r="5817">
          <cell r="P5817" t="str">
            <v>应付</v>
          </cell>
          <cell r="Q5817" t="str">
            <v>元</v>
          </cell>
        </row>
        <row r="5818">
          <cell r="P5818" t="str">
            <v>应付</v>
          </cell>
          <cell r="Q5818" t="str">
            <v>元</v>
          </cell>
        </row>
        <row r="5819">
          <cell r="P5819" t="str">
            <v>应付</v>
          </cell>
          <cell r="Q5819" t="str">
            <v>元</v>
          </cell>
        </row>
        <row r="5820">
          <cell r="P5820" t="str">
            <v>应付</v>
          </cell>
          <cell r="Q5820" t="str">
            <v>元</v>
          </cell>
        </row>
        <row r="5821">
          <cell r="P5821" t="str">
            <v>应付</v>
          </cell>
          <cell r="Q5821" t="str">
            <v>元</v>
          </cell>
        </row>
        <row r="5822">
          <cell r="P5822" t="str">
            <v>应付</v>
          </cell>
          <cell r="Q5822" t="str">
            <v>元</v>
          </cell>
        </row>
        <row r="5823">
          <cell r="P5823" t="str">
            <v>应付</v>
          </cell>
          <cell r="Q5823" t="str">
            <v>元</v>
          </cell>
        </row>
        <row r="5824">
          <cell r="P5824" t="str">
            <v>应付</v>
          </cell>
          <cell r="Q5824" t="str">
            <v>元</v>
          </cell>
        </row>
        <row r="5825">
          <cell r="P5825" t="str">
            <v>应付</v>
          </cell>
          <cell r="Q5825" t="str">
            <v>元</v>
          </cell>
        </row>
        <row r="5826">
          <cell r="P5826" t="str">
            <v>应付</v>
          </cell>
          <cell r="Q5826" t="str">
            <v>元</v>
          </cell>
        </row>
        <row r="5827">
          <cell r="P5827" t="str">
            <v>应付</v>
          </cell>
          <cell r="Q5827" t="str">
            <v>元</v>
          </cell>
        </row>
        <row r="5828">
          <cell r="P5828" t="str">
            <v>应付</v>
          </cell>
          <cell r="Q5828" t="str">
            <v>元</v>
          </cell>
        </row>
        <row r="5829">
          <cell r="P5829" t="str">
            <v>应付</v>
          </cell>
          <cell r="Q5829" t="str">
            <v>元</v>
          </cell>
        </row>
        <row r="5830">
          <cell r="P5830" t="str">
            <v>应付</v>
          </cell>
          <cell r="Q5830" t="str">
            <v>元</v>
          </cell>
        </row>
        <row r="5831">
          <cell r="P5831" t="str">
            <v>应付</v>
          </cell>
          <cell r="Q5831" t="str">
            <v>元</v>
          </cell>
        </row>
        <row r="5832">
          <cell r="P5832" t="str">
            <v>应付</v>
          </cell>
          <cell r="Q5832" t="str">
            <v>元</v>
          </cell>
        </row>
        <row r="5833">
          <cell r="P5833" t="str">
            <v>应付</v>
          </cell>
          <cell r="Q5833" t="str">
            <v>元</v>
          </cell>
        </row>
        <row r="5834">
          <cell r="P5834" t="str">
            <v>应付</v>
          </cell>
          <cell r="Q5834" t="str">
            <v>元</v>
          </cell>
        </row>
        <row r="5835">
          <cell r="P5835" t="str">
            <v>应付</v>
          </cell>
          <cell r="Q5835" t="str">
            <v>元</v>
          </cell>
        </row>
        <row r="5836">
          <cell r="P5836" t="str">
            <v>应付</v>
          </cell>
          <cell r="Q5836" t="str">
            <v>元</v>
          </cell>
        </row>
        <row r="5837">
          <cell r="P5837" t="str">
            <v>应付</v>
          </cell>
          <cell r="Q5837" t="str">
            <v>元</v>
          </cell>
        </row>
        <row r="5838">
          <cell r="P5838" t="str">
            <v>应付</v>
          </cell>
          <cell r="Q5838" t="str">
            <v>元</v>
          </cell>
        </row>
        <row r="5839">
          <cell r="P5839" t="str">
            <v>应付</v>
          </cell>
          <cell r="Q5839" t="str">
            <v>元</v>
          </cell>
        </row>
        <row r="5840">
          <cell r="P5840" t="str">
            <v>应付</v>
          </cell>
          <cell r="Q5840" t="str">
            <v>元</v>
          </cell>
        </row>
        <row r="5841">
          <cell r="P5841" t="str">
            <v>应付</v>
          </cell>
          <cell r="Q5841" t="str">
            <v>元</v>
          </cell>
        </row>
        <row r="5842">
          <cell r="P5842" t="str">
            <v>应付</v>
          </cell>
          <cell r="Q5842" t="str">
            <v>元</v>
          </cell>
        </row>
        <row r="5843">
          <cell r="P5843" t="str">
            <v>应付</v>
          </cell>
          <cell r="Q5843" t="str">
            <v>元</v>
          </cell>
        </row>
        <row r="5844">
          <cell r="P5844" t="str">
            <v>应付</v>
          </cell>
          <cell r="Q5844" t="str">
            <v>元</v>
          </cell>
        </row>
        <row r="5845">
          <cell r="P5845" t="str">
            <v>应付</v>
          </cell>
          <cell r="Q5845" t="str">
            <v>元</v>
          </cell>
        </row>
        <row r="5846">
          <cell r="P5846" t="str">
            <v>应付</v>
          </cell>
          <cell r="Q5846" t="str">
            <v>元</v>
          </cell>
        </row>
        <row r="5847">
          <cell r="P5847" t="str">
            <v>应付</v>
          </cell>
          <cell r="Q5847" t="str">
            <v>元</v>
          </cell>
        </row>
        <row r="5848">
          <cell r="P5848" t="str">
            <v>应付</v>
          </cell>
          <cell r="Q5848" t="str">
            <v>元</v>
          </cell>
        </row>
        <row r="5849">
          <cell r="P5849" t="str">
            <v>应付</v>
          </cell>
          <cell r="Q5849" t="str">
            <v>元</v>
          </cell>
        </row>
        <row r="5850">
          <cell r="P5850" t="str">
            <v>应付</v>
          </cell>
          <cell r="Q5850" t="str">
            <v>元</v>
          </cell>
        </row>
        <row r="5851">
          <cell r="P5851" t="str">
            <v>应付</v>
          </cell>
          <cell r="Q5851" t="str">
            <v>元</v>
          </cell>
        </row>
        <row r="5852">
          <cell r="P5852" t="str">
            <v>应付</v>
          </cell>
          <cell r="Q5852" t="str">
            <v>元</v>
          </cell>
        </row>
        <row r="5853">
          <cell r="P5853" t="str">
            <v>应付</v>
          </cell>
          <cell r="Q5853" t="str">
            <v>元</v>
          </cell>
        </row>
        <row r="5854">
          <cell r="P5854" t="str">
            <v>应付</v>
          </cell>
          <cell r="Q5854" t="str">
            <v>元</v>
          </cell>
        </row>
        <row r="5855">
          <cell r="P5855" t="str">
            <v>应付</v>
          </cell>
          <cell r="Q5855" t="str">
            <v>元</v>
          </cell>
        </row>
        <row r="5856">
          <cell r="P5856" t="str">
            <v>应付</v>
          </cell>
          <cell r="Q5856" t="str">
            <v>元</v>
          </cell>
        </row>
        <row r="5857">
          <cell r="P5857" t="str">
            <v>应付</v>
          </cell>
          <cell r="Q5857" t="str">
            <v>元</v>
          </cell>
        </row>
        <row r="5858">
          <cell r="P5858" t="str">
            <v>应付</v>
          </cell>
          <cell r="Q5858" t="str">
            <v>元</v>
          </cell>
        </row>
        <row r="5859">
          <cell r="P5859" t="str">
            <v>应付</v>
          </cell>
          <cell r="Q5859" t="str">
            <v>元</v>
          </cell>
        </row>
        <row r="5860">
          <cell r="P5860" t="str">
            <v>应付</v>
          </cell>
          <cell r="Q5860" t="str">
            <v>元</v>
          </cell>
        </row>
        <row r="5861">
          <cell r="P5861" t="str">
            <v>应付</v>
          </cell>
          <cell r="Q5861" t="str">
            <v>元</v>
          </cell>
        </row>
        <row r="5862">
          <cell r="P5862" t="str">
            <v>应付</v>
          </cell>
          <cell r="Q5862" t="str">
            <v>元</v>
          </cell>
        </row>
        <row r="5863">
          <cell r="P5863" t="str">
            <v>应付</v>
          </cell>
          <cell r="Q5863" t="str">
            <v>元</v>
          </cell>
        </row>
        <row r="5864">
          <cell r="P5864" t="str">
            <v>应付</v>
          </cell>
          <cell r="Q5864" t="str">
            <v>元</v>
          </cell>
        </row>
        <row r="5865">
          <cell r="P5865" t="str">
            <v>应付</v>
          </cell>
          <cell r="Q5865" t="str">
            <v>元</v>
          </cell>
        </row>
        <row r="5866">
          <cell r="P5866" t="str">
            <v>应付</v>
          </cell>
          <cell r="Q5866" t="str">
            <v>元</v>
          </cell>
        </row>
        <row r="5867">
          <cell r="P5867" t="str">
            <v>应付</v>
          </cell>
          <cell r="Q5867" t="str">
            <v>元</v>
          </cell>
        </row>
        <row r="5868">
          <cell r="P5868" t="str">
            <v>应付</v>
          </cell>
          <cell r="Q5868" t="str">
            <v>元</v>
          </cell>
        </row>
        <row r="5869">
          <cell r="P5869" t="str">
            <v>应付</v>
          </cell>
          <cell r="Q5869" t="str">
            <v>元</v>
          </cell>
        </row>
        <row r="5870">
          <cell r="P5870" t="str">
            <v>应付</v>
          </cell>
          <cell r="Q5870" t="str">
            <v>元</v>
          </cell>
        </row>
        <row r="5871">
          <cell r="P5871" t="str">
            <v>应付</v>
          </cell>
          <cell r="Q5871" t="str">
            <v>元</v>
          </cell>
        </row>
        <row r="5872">
          <cell r="P5872" t="str">
            <v>应付</v>
          </cell>
          <cell r="Q5872" t="str">
            <v>元</v>
          </cell>
        </row>
        <row r="5873">
          <cell r="P5873" t="str">
            <v>应付</v>
          </cell>
          <cell r="Q5873" t="str">
            <v>元</v>
          </cell>
        </row>
        <row r="5874">
          <cell r="P5874" t="str">
            <v>应付</v>
          </cell>
          <cell r="Q5874" t="str">
            <v>元</v>
          </cell>
        </row>
        <row r="5875">
          <cell r="P5875" t="str">
            <v>应付</v>
          </cell>
          <cell r="Q5875" t="str">
            <v>元</v>
          </cell>
        </row>
        <row r="5876">
          <cell r="P5876" t="str">
            <v>应付</v>
          </cell>
          <cell r="Q5876" t="str">
            <v>元</v>
          </cell>
        </row>
        <row r="5877">
          <cell r="P5877" t="str">
            <v>应付</v>
          </cell>
          <cell r="Q5877" t="str">
            <v>元</v>
          </cell>
        </row>
        <row r="5878">
          <cell r="P5878" t="str">
            <v>应付</v>
          </cell>
          <cell r="Q5878" t="str">
            <v>元</v>
          </cell>
        </row>
        <row r="5879">
          <cell r="P5879" t="str">
            <v>应付</v>
          </cell>
          <cell r="Q5879" t="str">
            <v>元</v>
          </cell>
        </row>
        <row r="5880">
          <cell r="P5880" t="str">
            <v>应付</v>
          </cell>
          <cell r="Q5880" t="str">
            <v>元</v>
          </cell>
        </row>
        <row r="5881">
          <cell r="P5881" t="str">
            <v>应付</v>
          </cell>
          <cell r="Q5881" t="str">
            <v>元</v>
          </cell>
        </row>
        <row r="5882">
          <cell r="P5882" t="str">
            <v>应付</v>
          </cell>
          <cell r="Q5882" t="str">
            <v>元</v>
          </cell>
        </row>
        <row r="5883">
          <cell r="P5883" t="str">
            <v>应付</v>
          </cell>
          <cell r="Q5883" t="str">
            <v>元</v>
          </cell>
        </row>
        <row r="5884">
          <cell r="P5884" t="str">
            <v>应付</v>
          </cell>
          <cell r="Q5884" t="str">
            <v>元</v>
          </cell>
        </row>
        <row r="5885">
          <cell r="P5885" t="str">
            <v>应付</v>
          </cell>
          <cell r="Q5885" t="str">
            <v>元</v>
          </cell>
        </row>
        <row r="5886">
          <cell r="P5886" t="str">
            <v>应付</v>
          </cell>
          <cell r="Q5886" t="str">
            <v>元</v>
          </cell>
        </row>
        <row r="5887">
          <cell r="P5887" t="str">
            <v>应付</v>
          </cell>
          <cell r="Q5887" t="str">
            <v>元</v>
          </cell>
        </row>
        <row r="5888">
          <cell r="P5888" t="str">
            <v>应付</v>
          </cell>
          <cell r="Q5888" t="str">
            <v>元</v>
          </cell>
        </row>
        <row r="5889">
          <cell r="P5889" t="str">
            <v>应付</v>
          </cell>
          <cell r="Q5889" t="str">
            <v>元</v>
          </cell>
        </row>
        <row r="5890">
          <cell r="P5890" t="str">
            <v>应付</v>
          </cell>
          <cell r="Q5890" t="str">
            <v>元</v>
          </cell>
        </row>
        <row r="5891">
          <cell r="P5891" t="str">
            <v>应付</v>
          </cell>
          <cell r="Q5891" t="str">
            <v>元</v>
          </cell>
        </row>
        <row r="5892">
          <cell r="P5892" t="str">
            <v>应付</v>
          </cell>
          <cell r="Q5892" t="str">
            <v>元</v>
          </cell>
        </row>
        <row r="5893">
          <cell r="P5893" t="str">
            <v>应付</v>
          </cell>
          <cell r="Q5893" t="str">
            <v>元</v>
          </cell>
        </row>
        <row r="5894">
          <cell r="P5894" t="str">
            <v>应付</v>
          </cell>
          <cell r="Q5894" t="str">
            <v>元</v>
          </cell>
        </row>
        <row r="5895">
          <cell r="P5895" t="str">
            <v>应付</v>
          </cell>
          <cell r="Q5895" t="str">
            <v>元</v>
          </cell>
        </row>
        <row r="5896">
          <cell r="P5896" t="str">
            <v>应付</v>
          </cell>
          <cell r="Q5896" t="str">
            <v>元</v>
          </cell>
        </row>
        <row r="5897">
          <cell r="P5897" t="str">
            <v>应付</v>
          </cell>
          <cell r="Q5897" t="str">
            <v>元</v>
          </cell>
        </row>
        <row r="5898">
          <cell r="P5898" t="str">
            <v>应付</v>
          </cell>
          <cell r="Q5898" t="str">
            <v>元</v>
          </cell>
        </row>
        <row r="5899">
          <cell r="P5899" t="str">
            <v>应付</v>
          </cell>
          <cell r="Q5899" t="str">
            <v>元</v>
          </cell>
        </row>
        <row r="5900">
          <cell r="P5900" t="str">
            <v>应付</v>
          </cell>
          <cell r="Q5900" t="str">
            <v>元</v>
          </cell>
        </row>
        <row r="5901">
          <cell r="P5901" t="str">
            <v>应付</v>
          </cell>
          <cell r="Q5901" t="str">
            <v>元</v>
          </cell>
        </row>
        <row r="5902">
          <cell r="P5902" t="str">
            <v>应付</v>
          </cell>
          <cell r="Q5902" t="str">
            <v>元</v>
          </cell>
        </row>
        <row r="5903">
          <cell r="P5903" t="str">
            <v>应付</v>
          </cell>
          <cell r="Q5903" t="str">
            <v>元</v>
          </cell>
        </row>
        <row r="5904">
          <cell r="P5904" t="str">
            <v>应付</v>
          </cell>
          <cell r="Q5904" t="str">
            <v>元</v>
          </cell>
        </row>
        <row r="5905">
          <cell r="P5905" t="str">
            <v>应付</v>
          </cell>
          <cell r="Q5905" t="str">
            <v>元</v>
          </cell>
        </row>
        <row r="5906">
          <cell r="P5906" t="str">
            <v>应付</v>
          </cell>
          <cell r="Q5906" t="str">
            <v>元</v>
          </cell>
        </row>
        <row r="5907">
          <cell r="P5907" t="str">
            <v>应付</v>
          </cell>
          <cell r="Q5907" t="str">
            <v>元</v>
          </cell>
        </row>
        <row r="5908">
          <cell r="P5908" t="str">
            <v>应付</v>
          </cell>
          <cell r="Q5908" t="str">
            <v>元</v>
          </cell>
        </row>
        <row r="5909">
          <cell r="P5909" t="str">
            <v>应付</v>
          </cell>
          <cell r="Q5909" t="str">
            <v>元</v>
          </cell>
        </row>
        <row r="5910">
          <cell r="P5910" t="str">
            <v>应付</v>
          </cell>
          <cell r="Q5910" t="str">
            <v>元</v>
          </cell>
        </row>
        <row r="5911">
          <cell r="P5911" t="str">
            <v>应付</v>
          </cell>
          <cell r="Q5911" t="str">
            <v>元</v>
          </cell>
        </row>
        <row r="5912">
          <cell r="P5912" t="str">
            <v>应付</v>
          </cell>
          <cell r="Q5912" t="str">
            <v>元</v>
          </cell>
        </row>
        <row r="5913">
          <cell r="P5913" t="str">
            <v>应付</v>
          </cell>
          <cell r="Q5913" t="str">
            <v>元</v>
          </cell>
        </row>
        <row r="5914">
          <cell r="P5914" t="str">
            <v>应付</v>
          </cell>
          <cell r="Q5914" t="str">
            <v>元</v>
          </cell>
        </row>
        <row r="5915">
          <cell r="P5915" t="str">
            <v>应付</v>
          </cell>
          <cell r="Q5915" t="str">
            <v>元</v>
          </cell>
        </row>
        <row r="5916">
          <cell r="P5916" t="str">
            <v>应付</v>
          </cell>
          <cell r="Q5916" t="str">
            <v>元</v>
          </cell>
        </row>
        <row r="5917">
          <cell r="P5917" t="str">
            <v>应付</v>
          </cell>
          <cell r="Q5917" t="str">
            <v>元</v>
          </cell>
        </row>
        <row r="5918">
          <cell r="P5918" t="str">
            <v>应付</v>
          </cell>
          <cell r="Q5918" t="str">
            <v>元</v>
          </cell>
        </row>
        <row r="5919">
          <cell r="P5919" t="str">
            <v>应付</v>
          </cell>
          <cell r="Q5919" t="str">
            <v>元</v>
          </cell>
        </row>
        <row r="5920">
          <cell r="P5920" t="str">
            <v>应付</v>
          </cell>
          <cell r="Q5920" t="str">
            <v>元</v>
          </cell>
        </row>
        <row r="5921">
          <cell r="P5921" t="str">
            <v>应付</v>
          </cell>
          <cell r="Q5921" t="str">
            <v>元</v>
          </cell>
        </row>
        <row r="5922">
          <cell r="P5922" t="str">
            <v>应付</v>
          </cell>
          <cell r="Q5922" t="str">
            <v>元</v>
          </cell>
        </row>
        <row r="5923">
          <cell r="P5923" t="str">
            <v>应付</v>
          </cell>
          <cell r="Q5923" t="str">
            <v>元</v>
          </cell>
        </row>
        <row r="5924">
          <cell r="P5924" t="str">
            <v>应付</v>
          </cell>
          <cell r="Q5924" t="str">
            <v>元</v>
          </cell>
        </row>
        <row r="5925">
          <cell r="P5925" t="str">
            <v>应付</v>
          </cell>
          <cell r="Q5925" t="str">
            <v>元</v>
          </cell>
        </row>
        <row r="5926">
          <cell r="P5926" t="str">
            <v>应付</v>
          </cell>
          <cell r="Q5926" t="str">
            <v>元</v>
          </cell>
        </row>
        <row r="5927">
          <cell r="P5927" t="str">
            <v>应付</v>
          </cell>
          <cell r="Q5927" t="str">
            <v>元</v>
          </cell>
        </row>
        <row r="5928">
          <cell r="P5928" t="str">
            <v>应付</v>
          </cell>
          <cell r="Q5928" t="str">
            <v>元</v>
          </cell>
        </row>
        <row r="5929">
          <cell r="P5929" t="str">
            <v>应付</v>
          </cell>
          <cell r="Q5929" t="str">
            <v>元</v>
          </cell>
        </row>
        <row r="5930">
          <cell r="P5930" t="str">
            <v>应付</v>
          </cell>
          <cell r="Q5930" t="str">
            <v>元</v>
          </cell>
        </row>
        <row r="5931">
          <cell r="P5931" t="str">
            <v>应付</v>
          </cell>
          <cell r="Q5931" t="str">
            <v>元</v>
          </cell>
        </row>
        <row r="5932">
          <cell r="P5932" t="str">
            <v>应付</v>
          </cell>
          <cell r="Q5932" t="str">
            <v>元</v>
          </cell>
        </row>
        <row r="5933">
          <cell r="P5933" t="str">
            <v>应付</v>
          </cell>
          <cell r="Q5933" t="str">
            <v>元</v>
          </cell>
        </row>
        <row r="5934">
          <cell r="P5934" t="str">
            <v>应付</v>
          </cell>
          <cell r="Q5934" t="str">
            <v>元</v>
          </cell>
        </row>
        <row r="5935">
          <cell r="P5935" t="str">
            <v>应付</v>
          </cell>
          <cell r="Q5935" t="str">
            <v>元</v>
          </cell>
        </row>
        <row r="5936">
          <cell r="P5936" t="str">
            <v>应付</v>
          </cell>
          <cell r="Q5936" t="str">
            <v>元</v>
          </cell>
        </row>
        <row r="5937">
          <cell r="P5937" t="str">
            <v>应付</v>
          </cell>
          <cell r="Q5937" t="str">
            <v>元</v>
          </cell>
        </row>
        <row r="5938">
          <cell r="P5938" t="str">
            <v>应付</v>
          </cell>
          <cell r="Q5938" t="str">
            <v>元</v>
          </cell>
        </row>
        <row r="5939">
          <cell r="P5939" t="str">
            <v>应付</v>
          </cell>
          <cell r="Q5939" t="str">
            <v>元</v>
          </cell>
        </row>
        <row r="5940">
          <cell r="P5940" t="str">
            <v>应付</v>
          </cell>
          <cell r="Q5940" t="str">
            <v>元</v>
          </cell>
        </row>
        <row r="5941">
          <cell r="P5941" t="str">
            <v>应付</v>
          </cell>
          <cell r="Q5941" t="str">
            <v>元</v>
          </cell>
        </row>
        <row r="5942">
          <cell r="P5942" t="str">
            <v>应付</v>
          </cell>
          <cell r="Q5942" t="str">
            <v>元</v>
          </cell>
        </row>
        <row r="5943">
          <cell r="P5943" t="str">
            <v>应付</v>
          </cell>
          <cell r="Q5943" t="str">
            <v>元</v>
          </cell>
        </row>
        <row r="5944">
          <cell r="P5944" t="str">
            <v>应付</v>
          </cell>
          <cell r="Q5944" t="str">
            <v>元</v>
          </cell>
        </row>
        <row r="5945">
          <cell r="P5945" t="str">
            <v>应付</v>
          </cell>
          <cell r="Q5945" t="str">
            <v>元</v>
          </cell>
        </row>
        <row r="5946">
          <cell r="P5946" t="str">
            <v>应付</v>
          </cell>
          <cell r="Q5946" t="str">
            <v>元</v>
          </cell>
        </row>
        <row r="5947">
          <cell r="P5947" t="str">
            <v>应付</v>
          </cell>
          <cell r="Q5947" t="str">
            <v>元</v>
          </cell>
        </row>
        <row r="5948">
          <cell r="P5948" t="str">
            <v>应付</v>
          </cell>
          <cell r="Q5948" t="str">
            <v>元</v>
          </cell>
        </row>
        <row r="5949">
          <cell r="P5949" t="str">
            <v>应付</v>
          </cell>
          <cell r="Q5949" t="str">
            <v>元</v>
          </cell>
        </row>
        <row r="5950">
          <cell r="P5950" t="str">
            <v>应付</v>
          </cell>
          <cell r="Q5950" t="str">
            <v>元</v>
          </cell>
        </row>
        <row r="5951">
          <cell r="P5951" t="str">
            <v>应付</v>
          </cell>
          <cell r="Q5951" t="str">
            <v>元</v>
          </cell>
        </row>
        <row r="5952">
          <cell r="P5952" t="str">
            <v>应付</v>
          </cell>
          <cell r="Q5952" t="str">
            <v>元</v>
          </cell>
        </row>
        <row r="5953">
          <cell r="P5953" t="str">
            <v>应付</v>
          </cell>
          <cell r="Q5953" t="str">
            <v>元</v>
          </cell>
        </row>
        <row r="5954">
          <cell r="P5954" t="str">
            <v>应付</v>
          </cell>
          <cell r="Q5954" t="str">
            <v>元</v>
          </cell>
        </row>
        <row r="5955">
          <cell r="P5955" t="str">
            <v>应付</v>
          </cell>
          <cell r="Q5955" t="str">
            <v>元</v>
          </cell>
        </row>
        <row r="5956">
          <cell r="P5956" t="str">
            <v>应付</v>
          </cell>
          <cell r="Q5956" t="str">
            <v>元</v>
          </cell>
        </row>
        <row r="5957">
          <cell r="P5957" t="str">
            <v>应付</v>
          </cell>
          <cell r="Q5957" t="str">
            <v>元</v>
          </cell>
        </row>
        <row r="5958">
          <cell r="P5958" t="str">
            <v>应付</v>
          </cell>
          <cell r="Q5958" t="str">
            <v>元</v>
          </cell>
        </row>
        <row r="5959">
          <cell r="P5959" t="str">
            <v>应付</v>
          </cell>
          <cell r="Q5959" t="str">
            <v>元</v>
          </cell>
        </row>
        <row r="5960">
          <cell r="P5960" t="str">
            <v>应付</v>
          </cell>
          <cell r="Q5960" t="str">
            <v>元</v>
          </cell>
        </row>
        <row r="5961">
          <cell r="P5961" t="str">
            <v>应付</v>
          </cell>
          <cell r="Q5961" t="str">
            <v>元</v>
          </cell>
        </row>
        <row r="5962">
          <cell r="P5962" t="str">
            <v>应付</v>
          </cell>
          <cell r="Q5962" t="str">
            <v>元</v>
          </cell>
        </row>
        <row r="5963">
          <cell r="P5963" t="str">
            <v>应付</v>
          </cell>
          <cell r="Q5963" t="str">
            <v>元</v>
          </cell>
        </row>
        <row r="5964">
          <cell r="P5964" t="str">
            <v>应付</v>
          </cell>
          <cell r="Q5964" t="str">
            <v>元</v>
          </cell>
        </row>
        <row r="5965">
          <cell r="P5965" t="str">
            <v>应付</v>
          </cell>
          <cell r="Q5965" t="str">
            <v>元</v>
          </cell>
        </row>
        <row r="5966">
          <cell r="P5966" t="str">
            <v>应付</v>
          </cell>
          <cell r="Q5966" t="str">
            <v>元</v>
          </cell>
        </row>
        <row r="5967">
          <cell r="P5967" t="str">
            <v>应付</v>
          </cell>
          <cell r="Q5967" t="str">
            <v>元</v>
          </cell>
        </row>
        <row r="5968">
          <cell r="P5968" t="str">
            <v>应付</v>
          </cell>
          <cell r="Q5968" t="str">
            <v>元</v>
          </cell>
        </row>
        <row r="5969">
          <cell r="P5969" t="str">
            <v>应付</v>
          </cell>
          <cell r="Q5969" t="str">
            <v>元</v>
          </cell>
        </row>
        <row r="5970">
          <cell r="P5970" t="str">
            <v>应付</v>
          </cell>
          <cell r="Q5970" t="str">
            <v>元</v>
          </cell>
        </row>
        <row r="5971">
          <cell r="P5971" t="str">
            <v>应付</v>
          </cell>
          <cell r="Q5971" t="str">
            <v>元</v>
          </cell>
        </row>
        <row r="5972">
          <cell r="P5972" t="str">
            <v>应付</v>
          </cell>
          <cell r="Q5972" t="str">
            <v>元</v>
          </cell>
        </row>
        <row r="5973">
          <cell r="P5973" t="str">
            <v>应付</v>
          </cell>
          <cell r="Q5973" t="str">
            <v>元</v>
          </cell>
        </row>
        <row r="5974">
          <cell r="P5974" t="str">
            <v>应付</v>
          </cell>
          <cell r="Q5974" t="str">
            <v>元</v>
          </cell>
        </row>
        <row r="5975">
          <cell r="P5975" t="str">
            <v>应付</v>
          </cell>
          <cell r="Q5975" t="str">
            <v>元</v>
          </cell>
        </row>
        <row r="5976">
          <cell r="P5976" t="str">
            <v>应付</v>
          </cell>
          <cell r="Q5976" t="str">
            <v>元</v>
          </cell>
        </row>
        <row r="5977">
          <cell r="P5977" t="str">
            <v>应付</v>
          </cell>
          <cell r="Q5977" t="str">
            <v>元</v>
          </cell>
        </row>
        <row r="5978">
          <cell r="P5978" t="str">
            <v>应付</v>
          </cell>
          <cell r="Q5978" t="str">
            <v>元</v>
          </cell>
        </row>
        <row r="5979">
          <cell r="P5979" t="str">
            <v>应付</v>
          </cell>
          <cell r="Q5979" t="str">
            <v>元</v>
          </cell>
        </row>
        <row r="5980">
          <cell r="P5980" t="str">
            <v>应付</v>
          </cell>
          <cell r="Q5980" t="str">
            <v>元</v>
          </cell>
        </row>
        <row r="5981">
          <cell r="P5981" t="str">
            <v>应付</v>
          </cell>
          <cell r="Q5981" t="str">
            <v>元</v>
          </cell>
        </row>
        <row r="5982">
          <cell r="P5982" t="str">
            <v>应付</v>
          </cell>
          <cell r="Q5982" t="str">
            <v>元</v>
          </cell>
        </row>
        <row r="5983">
          <cell r="P5983" t="str">
            <v>应付</v>
          </cell>
          <cell r="Q5983" t="str">
            <v>元</v>
          </cell>
        </row>
        <row r="5984">
          <cell r="P5984" t="str">
            <v>应付</v>
          </cell>
          <cell r="Q5984" t="str">
            <v>元</v>
          </cell>
        </row>
        <row r="5985">
          <cell r="P5985" t="str">
            <v>应付</v>
          </cell>
          <cell r="Q5985" t="str">
            <v>元</v>
          </cell>
        </row>
        <row r="5986">
          <cell r="P5986" t="str">
            <v>应付</v>
          </cell>
          <cell r="Q5986" t="str">
            <v>元</v>
          </cell>
        </row>
        <row r="5987">
          <cell r="P5987" t="str">
            <v>应付</v>
          </cell>
          <cell r="Q5987" t="str">
            <v>元</v>
          </cell>
        </row>
        <row r="5988">
          <cell r="P5988" t="str">
            <v>应付</v>
          </cell>
          <cell r="Q5988" t="str">
            <v>元</v>
          </cell>
        </row>
        <row r="5989">
          <cell r="P5989" t="str">
            <v>应付</v>
          </cell>
          <cell r="Q5989" t="str">
            <v>元</v>
          </cell>
        </row>
        <row r="5990">
          <cell r="P5990" t="str">
            <v>应付</v>
          </cell>
          <cell r="Q5990" t="str">
            <v>元</v>
          </cell>
        </row>
        <row r="5991">
          <cell r="P5991" t="str">
            <v>应付</v>
          </cell>
          <cell r="Q5991" t="str">
            <v>元</v>
          </cell>
        </row>
        <row r="5992">
          <cell r="P5992" t="str">
            <v>应付</v>
          </cell>
          <cell r="Q5992" t="str">
            <v>元</v>
          </cell>
        </row>
        <row r="5993">
          <cell r="P5993" t="str">
            <v>应付</v>
          </cell>
          <cell r="Q5993" t="str">
            <v>元</v>
          </cell>
        </row>
        <row r="5994">
          <cell r="P5994" t="str">
            <v>应付</v>
          </cell>
          <cell r="Q5994" t="str">
            <v>元</v>
          </cell>
        </row>
        <row r="5995">
          <cell r="P5995" t="str">
            <v>应付</v>
          </cell>
          <cell r="Q5995" t="str">
            <v>元</v>
          </cell>
        </row>
        <row r="5996">
          <cell r="P5996" t="str">
            <v>应付</v>
          </cell>
          <cell r="Q5996" t="str">
            <v>元</v>
          </cell>
        </row>
        <row r="5997">
          <cell r="P5997" t="str">
            <v>应付</v>
          </cell>
          <cell r="Q5997" t="str">
            <v>元</v>
          </cell>
        </row>
        <row r="5998">
          <cell r="P5998" t="str">
            <v>应付</v>
          </cell>
          <cell r="Q5998" t="str">
            <v>元</v>
          </cell>
        </row>
        <row r="5999">
          <cell r="P5999" t="str">
            <v>应付</v>
          </cell>
          <cell r="Q5999" t="str">
            <v>元</v>
          </cell>
        </row>
        <row r="6000">
          <cell r="P6000" t="str">
            <v>应付</v>
          </cell>
          <cell r="Q6000" t="str">
            <v>元</v>
          </cell>
        </row>
        <row r="6001">
          <cell r="P6001" t="str">
            <v>应付</v>
          </cell>
          <cell r="Q6001" t="str">
            <v>元</v>
          </cell>
        </row>
        <row r="6002">
          <cell r="P6002" t="str">
            <v>应付</v>
          </cell>
          <cell r="Q6002" t="str">
            <v>元</v>
          </cell>
        </row>
        <row r="6003">
          <cell r="P6003" t="str">
            <v>应付</v>
          </cell>
          <cell r="Q6003" t="str">
            <v>元</v>
          </cell>
        </row>
        <row r="6004">
          <cell r="P6004" t="str">
            <v>应付</v>
          </cell>
          <cell r="Q6004" t="str">
            <v>元</v>
          </cell>
        </row>
        <row r="6005">
          <cell r="P6005" t="str">
            <v>应付</v>
          </cell>
          <cell r="Q6005" t="str">
            <v>元</v>
          </cell>
        </row>
        <row r="6006">
          <cell r="P6006" t="str">
            <v>应付</v>
          </cell>
          <cell r="Q6006" t="str">
            <v>元</v>
          </cell>
        </row>
        <row r="6007">
          <cell r="P6007" t="str">
            <v>应付</v>
          </cell>
          <cell r="Q6007" t="str">
            <v>元</v>
          </cell>
        </row>
        <row r="6008">
          <cell r="P6008" t="str">
            <v>应付</v>
          </cell>
          <cell r="Q6008" t="str">
            <v>元</v>
          </cell>
        </row>
        <row r="6009">
          <cell r="P6009" t="str">
            <v>应付</v>
          </cell>
          <cell r="Q6009" t="str">
            <v>元</v>
          </cell>
        </row>
        <row r="6010">
          <cell r="P6010" t="str">
            <v>应付</v>
          </cell>
          <cell r="Q6010" t="str">
            <v>元</v>
          </cell>
        </row>
        <row r="6011">
          <cell r="P6011" t="str">
            <v>应付</v>
          </cell>
          <cell r="Q6011" t="str">
            <v>元</v>
          </cell>
        </row>
        <row r="6012">
          <cell r="P6012" t="str">
            <v>应付</v>
          </cell>
          <cell r="Q6012" t="str">
            <v>元</v>
          </cell>
        </row>
        <row r="6013">
          <cell r="P6013" t="str">
            <v>应付</v>
          </cell>
          <cell r="Q6013" t="str">
            <v>元</v>
          </cell>
        </row>
        <row r="6014">
          <cell r="P6014" t="str">
            <v>应付</v>
          </cell>
          <cell r="Q6014" t="str">
            <v>元</v>
          </cell>
        </row>
        <row r="6015">
          <cell r="P6015" t="str">
            <v>应付</v>
          </cell>
          <cell r="Q6015" t="str">
            <v>元</v>
          </cell>
        </row>
        <row r="6016">
          <cell r="P6016" t="str">
            <v>应付</v>
          </cell>
          <cell r="Q6016" t="str">
            <v>元</v>
          </cell>
        </row>
        <row r="6017">
          <cell r="P6017" t="str">
            <v>应付</v>
          </cell>
          <cell r="Q6017" t="str">
            <v>元</v>
          </cell>
        </row>
        <row r="6018">
          <cell r="P6018" t="str">
            <v>应付</v>
          </cell>
          <cell r="Q6018" t="str">
            <v>元</v>
          </cell>
        </row>
        <row r="6019">
          <cell r="P6019" t="str">
            <v>应付</v>
          </cell>
          <cell r="Q6019" t="str">
            <v>元</v>
          </cell>
        </row>
        <row r="6020">
          <cell r="P6020" t="str">
            <v>应付</v>
          </cell>
          <cell r="Q6020" t="str">
            <v>元</v>
          </cell>
        </row>
        <row r="6021">
          <cell r="P6021" t="str">
            <v>应付</v>
          </cell>
          <cell r="Q6021" t="str">
            <v>元</v>
          </cell>
        </row>
        <row r="6022">
          <cell r="P6022" t="str">
            <v>应付</v>
          </cell>
          <cell r="Q6022" t="str">
            <v>元</v>
          </cell>
        </row>
        <row r="6023">
          <cell r="P6023" t="str">
            <v>应付</v>
          </cell>
          <cell r="Q6023" t="str">
            <v>元</v>
          </cell>
        </row>
        <row r="6024">
          <cell r="P6024" t="str">
            <v>应付</v>
          </cell>
          <cell r="Q6024" t="str">
            <v>元</v>
          </cell>
        </row>
        <row r="6025">
          <cell r="P6025" t="str">
            <v>应付</v>
          </cell>
          <cell r="Q6025" t="str">
            <v>元</v>
          </cell>
        </row>
        <row r="6026">
          <cell r="P6026" t="str">
            <v>应付</v>
          </cell>
          <cell r="Q6026" t="str">
            <v>元</v>
          </cell>
        </row>
        <row r="6027">
          <cell r="P6027" t="str">
            <v>应付</v>
          </cell>
          <cell r="Q6027" t="str">
            <v>元</v>
          </cell>
        </row>
        <row r="6028">
          <cell r="P6028" t="str">
            <v>应付</v>
          </cell>
          <cell r="Q6028" t="str">
            <v>元</v>
          </cell>
        </row>
        <row r="6029">
          <cell r="P6029" t="str">
            <v>应付</v>
          </cell>
          <cell r="Q6029" t="str">
            <v>元</v>
          </cell>
        </row>
        <row r="6030">
          <cell r="P6030" t="str">
            <v>应付</v>
          </cell>
          <cell r="Q6030" t="str">
            <v>元</v>
          </cell>
        </row>
        <row r="6031">
          <cell r="P6031" t="str">
            <v>应付</v>
          </cell>
          <cell r="Q6031" t="str">
            <v>元</v>
          </cell>
        </row>
        <row r="6032">
          <cell r="P6032" t="str">
            <v>应付</v>
          </cell>
          <cell r="Q6032" t="str">
            <v>元</v>
          </cell>
        </row>
        <row r="6033">
          <cell r="P6033" t="str">
            <v>应付</v>
          </cell>
          <cell r="Q6033" t="str">
            <v>元</v>
          </cell>
        </row>
        <row r="6034">
          <cell r="P6034" t="str">
            <v>应付</v>
          </cell>
          <cell r="Q6034" t="str">
            <v>元</v>
          </cell>
        </row>
        <row r="6035">
          <cell r="P6035" t="str">
            <v>应付</v>
          </cell>
          <cell r="Q6035" t="str">
            <v>元</v>
          </cell>
        </row>
        <row r="6036">
          <cell r="P6036" t="str">
            <v>应付</v>
          </cell>
          <cell r="Q6036" t="str">
            <v>元</v>
          </cell>
        </row>
        <row r="6037">
          <cell r="P6037" t="str">
            <v>应付</v>
          </cell>
          <cell r="Q6037" t="str">
            <v>元</v>
          </cell>
        </row>
        <row r="6038">
          <cell r="P6038" t="str">
            <v>应付</v>
          </cell>
          <cell r="Q6038" t="str">
            <v>元</v>
          </cell>
        </row>
        <row r="6039">
          <cell r="P6039" t="str">
            <v>应付</v>
          </cell>
          <cell r="Q6039" t="str">
            <v>元</v>
          </cell>
        </row>
        <row r="6040">
          <cell r="P6040" t="str">
            <v>应付</v>
          </cell>
          <cell r="Q6040" t="str">
            <v>元</v>
          </cell>
        </row>
        <row r="6041">
          <cell r="P6041" t="str">
            <v>应付</v>
          </cell>
          <cell r="Q6041" t="str">
            <v>元</v>
          </cell>
        </row>
        <row r="6042">
          <cell r="P6042" t="str">
            <v>应付</v>
          </cell>
          <cell r="Q6042" t="str">
            <v>元</v>
          </cell>
        </row>
        <row r="6043">
          <cell r="P6043" t="str">
            <v>应付</v>
          </cell>
          <cell r="Q6043" t="str">
            <v>元</v>
          </cell>
        </row>
        <row r="6044">
          <cell r="P6044" t="str">
            <v>应付</v>
          </cell>
          <cell r="Q6044" t="str">
            <v>元</v>
          </cell>
        </row>
        <row r="6045">
          <cell r="P6045" t="str">
            <v>应付</v>
          </cell>
          <cell r="Q6045" t="str">
            <v>元</v>
          </cell>
        </row>
        <row r="6046">
          <cell r="P6046" t="str">
            <v>应付</v>
          </cell>
          <cell r="Q6046" t="str">
            <v>元</v>
          </cell>
        </row>
        <row r="6047">
          <cell r="P6047" t="str">
            <v>应付</v>
          </cell>
          <cell r="Q6047" t="str">
            <v>元</v>
          </cell>
        </row>
        <row r="6048">
          <cell r="P6048" t="str">
            <v>应付</v>
          </cell>
          <cell r="Q6048" t="str">
            <v>元</v>
          </cell>
        </row>
        <row r="6049">
          <cell r="P6049" t="str">
            <v>应付</v>
          </cell>
          <cell r="Q6049" t="str">
            <v>元</v>
          </cell>
        </row>
        <row r="6050">
          <cell r="P6050" t="str">
            <v>应付</v>
          </cell>
          <cell r="Q6050" t="str">
            <v>元</v>
          </cell>
        </row>
        <row r="6051">
          <cell r="P6051" t="str">
            <v>应付</v>
          </cell>
          <cell r="Q6051" t="str">
            <v>元</v>
          </cell>
        </row>
        <row r="6052">
          <cell r="P6052" t="str">
            <v>应付</v>
          </cell>
          <cell r="Q6052" t="str">
            <v>元</v>
          </cell>
        </row>
        <row r="6053">
          <cell r="P6053" t="str">
            <v>应付</v>
          </cell>
          <cell r="Q6053" t="str">
            <v>元</v>
          </cell>
        </row>
        <row r="6054">
          <cell r="P6054" t="str">
            <v>应付</v>
          </cell>
          <cell r="Q6054" t="str">
            <v>元</v>
          </cell>
        </row>
        <row r="6055">
          <cell r="P6055" t="str">
            <v>应付</v>
          </cell>
          <cell r="Q6055" t="str">
            <v>元</v>
          </cell>
        </row>
        <row r="6056">
          <cell r="P6056" t="str">
            <v>应付</v>
          </cell>
          <cell r="Q6056" t="str">
            <v>元</v>
          </cell>
        </row>
        <row r="6057">
          <cell r="P6057" t="str">
            <v>应付</v>
          </cell>
          <cell r="Q6057" t="str">
            <v>元</v>
          </cell>
        </row>
        <row r="6058">
          <cell r="P6058" t="str">
            <v>应付</v>
          </cell>
          <cell r="Q6058" t="str">
            <v>元</v>
          </cell>
        </row>
        <row r="6059">
          <cell r="P6059" t="str">
            <v>应付</v>
          </cell>
          <cell r="Q6059" t="str">
            <v>元</v>
          </cell>
        </row>
        <row r="6060">
          <cell r="P6060" t="str">
            <v>应付</v>
          </cell>
          <cell r="Q6060" t="str">
            <v>元</v>
          </cell>
        </row>
        <row r="6061">
          <cell r="P6061" t="str">
            <v>应付</v>
          </cell>
          <cell r="Q6061" t="str">
            <v>元</v>
          </cell>
        </row>
        <row r="6062">
          <cell r="P6062" t="str">
            <v>应付</v>
          </cell>
          <cell r="Q6062" t="str">
            <v>元</v>
          </cell>
        </row>
        <row r="6063">
          <cell r="P6063" t="str">
            <v>应付</v>
          </cell>
          <cell r="Q6063" t="str">
            <v>元</v>
          </cell>
        </row>
        <row r="6064">
          <cell r="P6064" t="str">
            <v>应付</v>
          </cell>
          <cell r="Q6064" t="str">
            <v>元</v>
          </cell>
        </row>
        <row r="6065">
          <cell r="P6065" t="str">
            <v>应付</v>
          </cell>
          <cell r="Q6065" t="str">
            <v>元</v>
          </cell>
        </row>
        <row r="6066">
          <cell r="P6066" t="str">
            <v>应付</v>
          </cell>
          <cell r="Q6066" t="str">
            <v>元</v>
          </cell>
        </row>
        <row r="6067">
          <cell r="P6067" t="str">
            <v>应付</v>
          </cell>
          <cell r="Q6067" t="str">
            <v>元</v>
          </cell>
        </row>
        <row r="6068">
          <cell r="P6068" t="str">
            <v>应付</v>
          </cell>
          <cell r="Q6068" t="str">
            <v>元</v>
          </cell>
        </row>
        <row r="6069">
          <cell r="P6069" t="str">
            <v>应付</v>
          </cell>
          <cell r="Q6069" t="str">
            <v>元</v>
          </cell>
        </row>
        <row r="6070">
          <cell r="P6070" t="str">
            <v>应付</v>
          </cell>
          <cell r="Q6070" t="str">
            <v>元</v>
          </cell>
        </row>
        <row r="6071">
          <cell r="P6071" t="str">
            <v>应付</v>
          </cell>
          <cell r="Q6071" t="str">
            <v>元</v>
          </cell>
        </row>
        <row r="6072">
          <cell r="P6072" t="str">
            <v>应付</v>
          </cell>
          <cell r="Q6072" t="str">
            <v>元</v>
          </cell>
        </row>
        <row r="6073">
          <cell r="P6073" t="str">
            <v>应付</v>
          </cell>
          <cell r="Q6073" t="str">
            <v>元</v>
          </cell>
        </row>
        <row r="6074">
          <cell r="P6074" t="str">
            <v>应付</v>
          </cell>
          <cell r="Q6074" t="str">
            <v>元</v>
          </cell>
        </row>
        <row r="6075">
          <cell r="P6075" t="str">
            <v>应付</v>
          </cell>
          <cell r="Q6075" t="str">
            <v>元</v>
          </cell>
        </row>
        <row r="6076">
          <cell r="P6076" t="str">
            <v>应付</v>
          </cell>
          <cell r="Q6076" t="str">
            <v>元</v>
          </cell>
        </row>
        <row r="6077">
          <cell r="P6077" t="str">
            <v>应付</v>
          </cell>
          <cell r="Q6077" t="str">
            <v>元</v>
          </cell>
        </row>
        <row r="6078">
          <cell r="P6078" t="str">
            <v>应付</v>
          </cell>
          <cell r="Q6078" t="str">
            <v>元</v>
          </cell>
        </row>
        <row r="6079">
          <cell r="P6079" t="str">
            <v>应付</v>
          </cell>
          <cell r="Q6079" t="str">
            <v>元</v>
          </cell>
        </row>
        <row r="6080">
          <cell r="P6080" t="str">
            <v>应付</v>
          </cell>
          <cell r="Q6080" t="str">
            <v>元</v>
          </cell>
        </row>
        <row r="6081">
          <cell r="P6081" t="str">
            <v>应付</v>
          </cell>
          <cell r="Q6081" t="str">
            <v>元</v>
          </cell>
        </row>
        <row r="6082">
          <cell r="P6082" t="str">
            <v>应付</v>
          </cell>
          <cell r="Q6082" t="str">
            <v>元</v>
          </cell>
        </row>
        <row r="6083">
          <cell r="P6083" t="str">
            <v>应付</v>
          </cell>
          <cell r="Q6083" t="str">
            <v>元</v>
          </cell>
        </row>
        <row r="6084">
          <cell r="P6084" t="str">
            <v>应付</v>
          </cell>
          <cell r="Q6084" t="str">
            <v>元</v>
          </cell>
        </row>
        <row r="6085">
          <cell r="P6085" t="str">
            <v>应付</v>
          </cell>
          <cell r="Q6085" t="str">
            <v>元</v>
          </cell>
        </row>
        <row r="6086">
          <cell r="P6086" t="str">
            <v>应付</v>
          </cell>
          <cell r="Q6086" t="str">
            <v>元</v>
          </cell>
        </row>
        <row r="6087">
          <cell r="P6087" t="str">
            <v>应付</v>
          </cell>
          <cell r="Q6087" t="str">
            <v>元</v>
          </cell>
        </row>
        <row r="6088">
          <cell r="P6088" t="str">
            <v>应付</v>
          </cell>
          <cell r="Q6088" t="str">
            <v>元</v>
          </cell>
        </row>
        <row r="6089">
          <cell r="P6089" t="str">
            <v>应付</v>
          </cell>
          <cell r="Q6089" t="str">
            <v>元</v>
          </cell>
        </row>
        <row r="6090">
          <cell r="P6090" t="str">
            <v>应付</v>
          </cell>
          <cell r="Q6090" t="str">
            <v>元</v>
          </cell>
        </row>
        <row r="6091">
          <cell r="P6091" t="str">
            <v>应付</v>
          </cell>
          <cell r="Q6091" t="str">
            <v>元</v>
          </cell>
        </row>
        <row r="6092">
          <cell r="P6092" t="str">
            <v>应付</v>
          </cell>
          <cell r="Q6092" t="str">
            <v>元</v>
          </cell>
        </row>
        <row r="6093">
          <cell r="P6093" t="str">
            <v>应付</v>
          </cell>
          <cell r="Q6093" t="str">
            <v>元</v>
          </cell>
        </row>
        <row r="6094">
          <cell r="P6094" t="str">
            <v>应付</v>
          </cell>
          <cell r="Q6094" t="str">
            <v>元</v>
          </cell>
        </row>
        <row r="6095">
          <cell r="P6095" t="str">
            <v>应付</v>
          </cell>
          <cell r="Q6095" t="str">
            <v>元</v>
          </cell>
        </row>
        <row r="6096">
          <cell r="P6096" t="str">
            <v>应付</v>
          </cell>
          <cell r="Q6096" t="str">
            <v>元</v>
          </cell>
        </row>
        <row r="6097">
          <cell r="P6097" t="str">
            <v>应付</v>
          </cell>
          <cell r="Q6097" t="str">
            <v>元</v>
          </cell>
        </row>
        <row r="6098">
          <cell r="P6098" t="str">
            <v>应付</v>
          </cell>
          <cell r="Q6098" t="str">
            <v>元</v>
          </cell>
        </row>
        <row r="6099">
          <cell r="P6099" t="str">
            <v>应付</v>
          </cell>
          <cell r="Q6099" t="str">
            <v>元</v>
          </cell>
        </row>
        <row r="6100">
          <cell r="P6100" t="str">
            <v>应付</v>
          </cell>
          <cell r="Q6100" t="str">
            <v>元</v>
          </cell>
        </row>
        <row r="6101">
          <cell r="P6101" t="str">
            <v>应付</v>
          </cell>
          <cell r="Q6101" t="str">
            <v>元</v>
          </cell>
        </row>
        <row r="6102">
          <cell r="P6102" t="str">
            <v>应付</v>
          </cell>
          <cell r="Q6102" t="str">
            <v>元</v>
          </cell>
        </row>
        <row r="6103">
          <cell r="P6103" t="str">
            <v>应付</v>
          </cell>
          <cell r="Q6103" t="str">
            <v>元</v>
          </cell>
        </row>
        <row r="6104">
          <cell r="P6104" t="str">
            <v>应付</v>
          </cell>
          <cell r="Q6104" t="str">
            <v>元</v>
          </cell>
        </row>
        <row r="6105">
          <cell r="P6105" t="str">
            <v>应付</v>
          </cell>
          <cell r="Q6105" t="str">
            <v>元</v>
          </cell>
        </row>
        <row r="6106">
          <cell r="P6106" t="str">
            <v>应付</v>
          </cell>
          <cell r="Q6106" t="str">
            <v>元</v>
          </cell>
        </row>
        <row r="6107">
          <cell r="P6107" t="str">
            <v>应付</v>
          </cell>
          <cell r="Q6107" t="str">
            <v>元</v>
          </cell>
        </row>
        <row r="6108">
          <cell r="P6108" t="str">
            <v>应付</v>
          </cell>
          <cell r="Q6108" t="str">
            <v>元</v>
          </cell>
        </row>
        <row r="6109">
          <cell r="P6109" t="str">
            <v>应付</v>
          </cell>
          <cell r="Q6109" t="str">
            <v>元</v>
          </cell>
        </row>
        <row r="6110">
          <cell r="P6110" t="str">
            <v>应付</v>
          </cell>
          <cell r="Q6110" t="str">
            <v>元</v>
          </cell>
        </row>
        <row r="6111">
          <cell r="P6111" t="str">
            <v>应付</v>
          </cell>
          <cell r="Q6111" t="str">
            <v>元</v>
          </cell>
        </row>
        <row r="6112">
          <cell r="P6112" t="str">
            <v>应付</v>
          </cell>
          <cell r="Q6112" t="str">
            <v>元</v>
          </cell>
        </row>
        <row r="6113">
          <cell r="P6113" t="str">
            <v>应付</v>
          </cell>
          <cell r="Q6113" t="str">
            <v>元</v>
          </cell>
        </row>
        <row r="6114">
          <cell r="P6114" t="str">
            <v>应付</v>
          </cell>
          <cell r="Q6114" t="str">
            <v>元</v>
          </cell>
        </row>
        <row r="6115">
          <cell r="P6115" t="str">
            <v>应付</v>
          </cell>
          <cell r="Q6115" t="str">
            <v>元</v>
          </cell>
        </row>
        <row r="6116">
          <cell r="P6116" t="str">
            <v>应付</v>
          </cell>
          <cell r="Q6116" t="str">
            <v>元</v>
          </cell>
        </row>
        <row r="6117">
          <cell r="P6117" t="str">
            <v>应付</v>
          </cell>
          <cell r="Q6117" t="str">
            <v>元</v>
          </cell>
        </row>
        <row r="6118">
          <cell r="P6118" t="str">
            <v>应付</v>
          </cell>
          <cell r="Q6118" t="str">
            <v>元</v>
          </cell>
        </row>
        <row r="6119">
          <cell r="P6119" t="str">
            <v>应付</v>
          </cell>
          <cell r="Q6119" t="str">
            <v>元</v>
          </cell>
        </row>
        <row r="6120">
          <cell r="P6120" t="str">
            <v>应付</v>
          </cell>
          <cell r="Q6120" t="str">
            <v>元</v>
          </cell>
        </row>
        <row r="6121">
          <cell r="P6121" t="str">
            <v>应付</v>
          </cell>
          <cell r="Q6121" t="str">
            <v>元</v>
          </cell>
        </row>
        <row r="6122">
          <cell r="P6122" t="str">
            <v>应付</v>
          </cell>
          <cell r="Q6122" t="str">
            <v>元</v>
          </cell>
        </row>
        <row r="6123">
          <cell r="P6123" t="str">
            <v>应付</v>
          </cell>
          <cell r="Q6123" t="str">
            <v>元</v>
          </cell>
        </row>
        <row r="6124">
          <cell r="P6124" t="str">
            <v>应付</v>
          </cell>
          <cell r="Q6124" t="str">
            <v>元</v>
          </cell>
        </row>
        <row r="6125">
          <cell r="P6125" t="str">
            <v>应付</v>
          </cell>
          <cell r="Q6125" t="str">
            <v>元</v>
          </cell>
        </row>
        <row r="6126">
          <cell r="P6126" t="str">
            <v>应付</v>
          </cell>
          <cell r="Q6126" t="str">
            <v>元</v>
          </cell>
        </row>
        <row r="6127">
          <cell r="P6127" t="str">
            <v>应付</v>
          </cell>
          <cell r="Q6127" t="str">
            <v>元</v>
          </cell>
        </row>
        <row r="6128">
          <cell r="P6128" t="str">
            <v>应付</v>
          </cell>
          <cell r="Q6128" t="str">
            <v>元</v>
          </cell>
        </row>
        <row r="6129">
          <cell r="P6129" t="str">
            <v>应付</v>
          </cell>
          <cell r="Q6129" t="str">
            <v>元</v>
          </cell>
        </row>
        <row r="6130">
          <cell r="P6130" t="str">
            <v>应付</v>
          </cell>
          <cell r="Q6130" t="str">
            <v>元</v>
          </cell>
        </row>
        <row r="6131">
          <cell r="P6131" t="str">
            <v>应付</v>
          </cell>
          <cell r="Q6131" t="str">
            <v>元</v>
          </cell>
        </row>
        <row r="6132">
          <cell r="P6132" t="str">
            <v>应付</v>
          </cell>
          <cell r="Q6132" t="str">
            <v>元</v>
          </cell>
        </row>
        <row r="6133">
          <cell r="P6133" t="str">
            <v>应付</v>
          </cell>
          <cell r="Q6133" t="str">
            <v>元</v>
          </cell>
        </row>
        <row r="6134">
          <cell r="P6134" t="str">
            <v>应付</v>
          </cell>
          <cell r="Q6134" t="str">
            <v>元</v>
          </cell>
        </row>
        <row r="6135">
          <cell r="P6135" t="str">
            <v>应付</v>
          </cell>
          <cell r="Q6135" t="str">
            <v>元</v>
          </cell>
        </row>
        <row r="6136">
          <cell r="P6136" t="str">
            <v>应付</v>
          </cell>
          <cell r="Q6136" t="str">
            <v>元</v>
          </cell>
        </row>
        <row r="6137">
          <cell r="P6137" t="str">
            <v>应付</v>
          </cell>
          <cell r="Q6137" t="str">
            <v>元</v>
          </cell>
        </row>
        <row r="6138">
          <cell r="P6138" t="str">
            <v>应付</v>
          </cell>
          <cell r="Q6138" t="str">
            <v>元</v>
          </cell>
        </row>
        <row r="6139">
          <cell r="P6139" t="str">
            <v>应付</v>
          </cell>
          <cell r="Q6139" t="str">
            <v>元</v>
          </cell>
        </row>
        <row r="6140">
          <cell r="P6140" t="str">
            <v>应付</v>
          </cell>
          <cell r="Q6140" t="str">
            <v>元</v>
          </cell>
        </row>
        <row r="6141">
          <cell r="P6141" t="str">
            <v>应付</v>
          </cell>
          <cell r="Q6141" t="str">
            <v>元</v>
          </cell>
        </row>
        <row r="6142">
          <cell r="P6142" t="str">
            <v>应付</v>
          </cell>
          <cell r="Q6142" t="str">
            <v>元</v>
          </cell>
        </row>
        <row r="6143">
          <cell r="P6143" t="str">
            <v>应付</v>
          </cell>
          <cell r="Q6143" t="str">
            <v>元</v>
          </cell>
        </row>
        <row r="6144">
          <cell r="P6144" t="str">
            <v>应付</v>
          </cell>
          <cell r="Q6144" t="str">
            <v>元</v>
          </cell>
        </row>
        <row r="6145">
          <cell r="P6145" t="str">
            <v>应付</v>
          </cell>
          <cell r="Q6145" t="str">
            <v>元</v>
          </cell>
        </row>
        <row r="6146">
          <cell r="P6146" t="str">
            <v>应付</v>
          </cell>
          <cell r="Q6146" t="str">
            <v>元</v>
          </cell>
        </row>
        <row r="6147">
          <cell r="P6147" t="str">
            <v>应付</v>
          </cell>
          <cell r="Q6147" t="str">
            <v>元</v>
          </cell>
        </row>
        <row r="6148">
          <cell r="P6148" t="str">
            <v>应付</v>
          </cell>
          <cell r="Q6148" t="str">
            <v>元</v>
          </cell>
        </row>
        <row r="6149">
          <cell r="P6149" t="str">
            <v>应付</v>
          </cell>
          <cell r="Q6149" t="str">
            <v>元</v>
          </cell>
        </row>
        <row r="6150">
          <cell r="P6150" t="str">
            <v>应付</v>
          </cell>
          <cell r="Q6150" t="str">
            <v>元</v>
          </cell>
        </row>
        <row r="6151">
          <cell r="P6151" t="str">
            <v>应付</v>
          </cell>
          <cell r="Q6151" t="str">
            <v>元</v>
          </cell>
        </row>
        <row r="6152">
          <cell r="P6152" t="str">
            <v>应付</v>
          </cell>
          <cell r="Q6152" t="str">
            <v>元</v>
          </cell>
        </row>
        <row r="6153">
          <cell r="P6153" t="str">
            <v>应付</v>
          </cell>
          <cell r="Q6153" t="str">
            <v>元</v>
          </cell>
        </row>
        <row r="6154">
          <cell r="P6154" t="str">
            <v>应付</v>
          </cell>
          <cell r="Q6154" t="str">
            <v>元</v>
          </cell>
        </row>
        <row r="6155">
          <cell r="P6155" t="str">
            <v>应付</v>
          </cell>
          <cell r="Q6155" t="str">
            <v>元</v>
          </cell>
        </row>
        <row r="6156">
          <cell r="P6156" t="str">
            <v>应付</v>
          </cell>
          <cell r="Q6156" t="str">
            <v>元</v>
          </cell>
        </row>
        <row r="6157">
          <cell r="P6157" t="str">
            <v>应付</v>
          </cell>
          <cell r="Q6157" t="str">
            <v>元</v>
          </cell>
        </row>
        <row r="6158">
          <cell r="P6158" t="str">
            <v>应付</v>
          </cell>
          <cell r="Q6158" t="str">
            <v>元</v>
          </cell>
        </row>
        <row r="6159">
          <cell r="P6159" t="str">
            <v>应付</v>
          </cell>
          <cell r="Q6159" t="str">
            <v>元</v>
          </cell>
        </row>
        <row r="6160">
          <cell r="P6160" t="str">
            <v>应付</v>
          </cell>
          <cell r="Q6160" t="str">
            <v>元</v>
          </cell>
        </row>
        <row r="6161">
          <cell r="P6161" t="str">
            <v>应付</v>
          </cell>
          <cell r="Q6161" t="str">
            <v>元</v>
          </cell>
        </row>
        <row r="6162">
          <cell r="P6162" t="str">
            <v>应付</v>
          </cell>
          <cell r="Q6162" t="str">
            <v>元</v>
          </cell>
        </row>
        <row r="6163">
          <cell r="P6163" t="str">
            <v>应付</v>
          </cell>
          <cell r="Q6163" t="str">
            <v>元</v>
          </cell>
        </row>
        <row r="6164">
          <cell r="P6164" t="str">
            <v>应付</v>
          </cell>
          <cell r="Q6164" t="str">
            <v>元</v>
          </cell>
        </row>
        <row r="6165">
          <cell r="P6165" t="str">
            <v>应付</v>
          </cell>
          <cell r="Q6165" t="str">
            <v>元</v>
          </cell>
        </row>
        <row r="6166">
          <cell r="P6166" t="str">
            <v>应付</v>
          </cell>
          <cell r="Q6166" t="str">
            <v>元</v>
          </cell>
        </row>
        <row r="6167">
          <cell r="P6167" t="str">
            <v>应付</v>
          </cell>
          <cell r="Q6167" t="str">
            <v>元</v>
          </cell>
        </row>
        <row r="6168">
          <cell r="P6168" t="str">
            <v>应付</v>
          </cell>
          <cell r="Q6168" t="str">
            <v>元</v>
          </cell>
        </row>
        <row r="6169">
          <cell r="P6169" t="str">
            <v>应付</v>
          </cell>
          <cell r="Q6169" t="str">
            <v>元</v>
          </cell>
        </row>
        <row r="6170">
          <cell r="P6170" t="str">
            <v>应付</v>
          </cell>
          <cell r="Q6170" t="str">
            <v>元</v>
          </cell>
        </row>
        <row r="6171">
          <cell r="P6171" t="str">
            <v>应付</v>
          </cell>
          <cell r="Q6171" t="str">
            <v>元</v>
          </cell>
        </row>
        <row r="6172">
          <cell r="P6172" t="str">
            <v>应付</v>
          </cell>
          <cell r="Q6172" t="str">
            <v>元</v>
          </cell>
        </row>
        <row r="6173">
          <cell r="P6173" t="str">
            <v>应付</v>
          </cell>
          <cell r="Q6173" t="str">
            <v>元</v>
          </cell>
        </row>
        <row r="6174">
          <cell r="P6174" t="str">
            <v>应付</v>
          </cell>
          <cell r="Q6174" t="str">
            <v>元</v>
          </cell>
        </row>
        <row r="6175">
          <cell r="P6175" t="str">
            <v>应付</v>
          </cell>
          <cell r="Q6175" t="str">
            <v>元</v>
          </cell>
        </row>
        <row r="6176">
          <cell r="P6176" t="str">
            <v>应付</v>
          </cell>
          <cell r="Q6176" t="str">
            <v>元</v>
          </cell>
        </row>
        <row r="6177">
          <cell r="P6177" t="str">
            <v>应付</v>
          </cell>
          <cell r="Q6177" t="str">
            <v>元</v>
          </cell>
        </row>
        <row r="6178">
          <cell r="P6178" t="str">
            <v>应付</v>
          </cell>
          <cell r="Q6178" t="str">
            <v>元</v>
          </cell>
        </row>
        <row r="6179">
          <cell r="P6179" t="str">
            <v>应付</v>
          </cell>
          <cell r="Q6179" t="str">
            <v>元</v>
          </cell>
        </row>
        <row r="6180">
          <cell r="P6180" t="str">
            <v>应付</v>
          </cell>
          <cell r="Q6180" t="str">
            <v>元</v>
          </cell>
        </row>
        <row r="6181">
          <cell r="P6181" t="str">
            <v>应付</v>
          </cell>
          <cell r="Q6181" t="str">
            <v>元</v>
          </cell>
        </row>
        <row r="6182">
          <cell r="P6182" t="str">
            <v>应付</v>
          </cell>
          <cell r="Q6182" t="str">
            <v>元</v>
          </cell>
        </row>
        <row r="6183">
          <cell r="P6183" t="str">
            <v>应付</v>
          </cell>
          <cell r="Q6183" t="str">
            <v>元</v>
          </cell>
        </row>
        <row r="6184">
          <cell r="P6184" t="str">
            <v>应付</v>
          </cell>
          <cell r="Q6184" t="str">
            <v>元</v>
          </cell>
        </row>
        <row r="6185">
          <cell r="P6185" t="str">
            <v>应付</v>
          </cell>
          <cell r="Q6185" t="str">
            <v>元</v>
          </cell>
        </row>
        <row r="6186">
          <cell r="P6186" t="str">
            <v>应付</v>
          </cell>
          <cell r="Q6186" t="str">
            <v>元</v>
          </cell>
        </row>
        <row r="6187">
          <cell r="P6187" t="str">
            <v>应付</v>
          </cell>
          <cell r="Q6187" t="str">
            <v>元</v>
          </cell>
        </row>
        <row r="6188">
          <cell r="P6188" t="str">
            <v>应付</v>
          </cell>
          <cell r="Q6188" t="str">
            <v>元</v>
          </cell>
        </row>
        <row r="6189">
          <cell r="P6189" t="str">
            <v>应付</v>
          </cell>
          <cell r="Q6189" t="str">
            <v>元</v>
          </cell>
        </row>
        <row r="6190">
          <cell r="P6190" t="str">
            <v>应付</v>
          </cell>
          <cell r="Q6190" t="str">
            <v>元</v>
          </cell>
        </row>
        <row r="6191">
          <cell r="P6191" t="str">
            <v>应付</v>
          </cell>
          <cell r="Q6191" t="str">
            <v>元</v>
          </cell>
        </row>
        <row r="6192">
          <cell r="P6192" t="str">
            <v>应付</v>
          </cell>
          <cell r="Q6192" t="str">
            <v>元</v>
          </cell>
        </row>
        <row r="6193">
          <cell r="P6193" t="str">
            <v>应付</v>
          </cell>
          <cell r="Q6193" t="str">
            <v>元</v>
          </cell>
        </row>
        <row r="6194">
          <cell r="P6194" t="str">
            <v>应付</v>
          </cell>
          <cell r="Q6194" t="str">
            <v>元</v>
          </cell>
        </row>
        <row r="6195">
          <cell r="P6195" t="str">
            <v>应付</v>
          </cell>
          <cell r="Q6195" t="str">
            <v>元</v>
          </cell>
        </row>
        <row r="6196">
          <cell r="P6196" t="str">
            <v>应付</v>
          </cell>
          <cell r="Q6196" t="str">
            <v>元</v>
          </cell>
        </row>
        <row r="6197">
          <cell r="P6197" t="str">
            <v>应付</v>
          </cell>
          <cell r="Q6197" t="str">
            <v>元</v>
          </cell>
        </row>
        <row r="6198">
          <cell r="P6198" t="str">
            <v>应付</v>
          </cell>
          <cell r="Q6198" t="str">
            <v>元</v>
          </cell>
        </row>
        <row r="6199">
          <cell r="P6199" t="str">
            <v>应付</v>
          </cell>
          <cell r="Q6199" t="str">
            <v>元</v>
          </cell>
        </row>
        <row r="6200">
          <cell r="P6200" t="str">
            <v>应付</v>
          </cell>
          <cell r="Q6200" t="str">
            <v>元</v>
          </cell>
        </row>
        <row r="6201">
          <cell r="P6201" t="str">
            <v>应付</v>
          </cell>
          <cell r="Q6201" t="str">
            <v>元</v>
          </cell>
        </row>
        <row r="6202">
          <cell r="P6202" t="str">
            <v>应付</v>
          </cell>
          <cell r="Q6202" t="str">
            <v>元</v>
          </cell>
        </row>
        <row r="6203">
          <cell r="P6203" t="str">
            <v>应付</v>
          </cell>
          <cell r="Q6203" t="str">
            <v>元</v>
          </cell>
        </row>
        <row r="6204">
          <cell r="P6204" t="str">
            <v>应付</v>
          </cell>
          <cell r="Q6204" t="str">
            <v>元</v>
          </cell>
        </row>
        <row r="6205">
          <cell r="P6205" t="str">
            <v>应付</v>
          </cell>
          <cell r="Q6205" t="str">
            <v>元</v>
          </cell>
        </row>
        <row r="6206">
          <cell r="P6206" t="str">
            <v>应付</v>
          </cell>
          <cell r="Q6206" t="str">
            <v>元</v>
          </cell>
        </row>
        <row r="6207">
          <cell r="P6207" t="str">
            <v>应付</v>
          </cell>
          <cell r="Q6207" t="str">
            <v>元</v>
          </cell>
        </row>
        <row r="6208">
          <cell r="P6208" t="str">
            <v>应付</v>
          </cell>
          <cell r="Q6208" t="str">
            <v>元</v>
          </cell>
        </row>
        <row r="6209">
          <cell r="P6209" t="str">
            <v>应付</v>
          </cell>
          <cell r="Q6209" t="str">
            <v>元</v>
          </cell>
        </row>
        <row r="6210">
          <cell r="P6210" t="str">
            <v>应付</v>
          </cell>
          <cell r="Q6210" t="str">
            <v>元</v>
          </cell>
        </row>
        <row r="6211">
          <cell r="P6211" t="str">
            <v>应付</v>
          </cell>
          <cell r="Q6211" t="str">
            <v>元</v>
          </cell>
        </row>
        <row r="6212">
          <cell r="P6212" t="str">
            <v>应付</v>
          </cell>
          <cell r="Q6212" t="str">
            <v>元</v>
          </cell>
        </row>
        <row r="6213">
          <cell r="P6213" t="str">
            <v>应付</v>
          </cell>
          <cell r="Q6213" t="str">
            <v>元</v>
          </cell>
        </row>
        <row r="6214">
          <cell r="P6214" t="str">
            <v>应付</v>
          </cell>
          <cell r="Q6214" t="str">
            <v>元</v>
          </cell>
        </row>
        <row r="6215">
          <cell r="P6215" t="str">
            <v>应付</v>
          </cell>
          <cell r="Q6215" t="str">
            <v>元</v>
          </cell>
        </row>
        <row r="6216">
          <cell r="P6216" t="str">
            <v>应付</v>
          </cell>
          <cell r="Q6216" t="str">
            <v>元</v>
          </cell>
        </row>
        <row r="6217">
          <cell r="P6217" t="str">
            <v>应付</v>
          </cell>
          <cell r="Q6217" t="str">
            <v>元</v>
          </cell>
        </row>
        <row r="6218">
          <cell r="P6218" t="str">
            <v>应付</v>
          </cell>
          <cell r="Q6218" t="str">
            <v>元</v>
          </cell>
        </row>
        <row r="6219">
          <cell r="P6219" t="str">
            <v>应付</v>
          </cell>
          <cell r="Q6219" t="str">
            <v>元</v>
          </cell>
        </row>
        <row r="6220">
          <cell r="P6220" t="str">
            <v>应付</v>
          </cell>
          <cell r="Q6220" t="str">
            <v>元</v>
          </cell>
        </row>
        <row r="6221">
          <cell r="P6221" t="str">
            <v>应付</v>
          </cell>
          <cell r="Q6221" t="str">
            <v>元</v>
          </cell>
        </row>
        <row r="6222">
          <cell r="P6222" t="str">
            <v>应付</v>
          </cell>
          <cell r="Q6222" t="str">
            <v>元</v>
          </cell>
        </row>
        <row r="6223">
          <cell r="P6223" t="str">
            <v>应付</v>
          </cell>
          <cell r="Q6223" t="str">
            <v>元</v>
          </cell>
        </row>
        <row r="6224">
          <cell r="P6224" t="str">
            <v>应付</v>
          </cell>
          <cell r="Q6224" t="str">
            <v>元</v>
          </cell>
        </row>
        <row r="6225">
          <cell r="P6225" t="str">
            <v>应付</v>
          </cell>
          <cell r="Q6225" t="str">
            <v>元</v>
          </cell>
        </row>
        <row r="6226">
          <cell r="P6226" t="str">
            <v>应付</v>
          </cell>
          <cell r="Q6226" t="str">
            <v>元</v>
          </cell>
        </row>
        <row r="6227">
          <cell r="P6227" t="str">
            <v>应付</v>
          </cell>
          <cell r="Q6227" t="str">
            <v>元</v>
          </cell>
        </row>
        <row r="6228">
          <cell r="P6228" t="str">
            <v>应付</v>
          </cell>
          <cell r="Q6228" t="str">
            <v>元</v>
          </cell>
        </row>
        <row r="6229">
          <cell r="P6229" t="str">
            <v>应付</v>
          </cell>
          <cell r="Q6229" t="str">
            <v>元</v>
          </cell>
        </row>
        <row r="6230">
          <cell r="P6230" t="str">
            <v>应付</v>
          </cell>
          <cell r="Q6230" t="str">
            <v>元</v>
          </cell>
        </row>
        <row r="6231">
          <cell r="P6231" t="str">
            <v>应付</v>
          </cell>
          <cell r="Q6231" t="str">
            <v>元</v>
          </cell>
        </row>
        <row r="6232">
          <cell r="P6232" t="str">
            <v>应付</v>
          </cell>
          <cell r="Q6232" t="str">
            <v>元</v>
          </cell>
        </row>
        <row r="6233">
          <cell r="P6233" t="str">
            <v>应付</v>
          </cell>
          <cell r="Q6233" t="str">
            <v>元</v>
          </cell>
        </row>
        <row r="6234">
          <cell r="P6234" t="str">
            <v>应付</v>
          </cell>
          <cell r="Q6234" t="str">
            <v>元</v>
          </cell>
        </row>
        <row r="6235">
          <cell r="P6235" t="str">
            <v>应付</v>
          </cell>
          <cell r="Q6235" t="str">
            <v>元</v>
          </cell>
        </row>
        <row r="6236">
          <cell r="P6236" t="str">
            <v>应付</v>
          </cell>
          <cell r="Q6236" t="str">
            <v>元</v>
          </cell>
        </row>
        <row r="6237">
          <cell r="P6237" t="str">
            <v>应付</v>
          </cell>
          <cell r="Q6237" t="str">
            <v>元</v>
          </cell>
        </row>
        <row r="6238">
          <cell r="P6238" t="str">
            <v>应付</v>
          </cell>
          <cell r="Q6238" t="str">
            <v>元</v>
          </cell>
        </row>
        <row r="6239">
          <cell r="P6239" t="str">
            <v>应付</v>
          </cell>
          <cell r="Q6239" t="str">
            <v>元</v>
          </cell>
        </row>
        <row r="6240">
          <cell r="P6240" t="str">
            <v>应付</v>
          </cell>
          <cell r="Q6240" t="str">
            <v>元</v>
          </cell>
        </row>
        <row r="6241">
          <cell r="P6241" t="str">
            <v>应付</v>
          </cell>
          <cell r="Q6241" t="str">
            <v>元</v>
          </cell>
        </row>
        <row r="6242">
          <cell r="P6242" t="str">
            <v>应付</v>
          </cell>
          <cell r="Q6242" t="str">
            <v>元</v>
          </cell>
        </row>
        <row r="6243">
          <cell r="P6243" t="str">
            <v>应付</v>
          </cell>
          <cell r="Q6243" t="str">
            <v>元</v>
          </cell>
        </row>
        <row r="6244">
          <cell r="P6244" t="str">
            <v>应付</v>
          </cell>
          <cell r="Q6244" t="str">
            <v>元</v>
          </cell>
        </row>
        <row r="6245">
          <cell r="P6245" t="str">
            <v>应付</v>
          </cell>
          <cell r="Q6245" t="str">
            <v>元</v>
          </cell>
        </row>
        <row r="6246">
          <cell r="P6246" t="str">
            <v>应付</v>
          </cell>
          <cell r="Q6246" t="str">
            <v>元</v>
          </cell>
        </row>
        <row r="6247">
          <cell r="P6247" t="str">
            <v>应付</v>
          </cell>
          <cell r="Q6247" t="str">
            <v>元</v>
          </cell>
        </row>
        <row r="6248">
          <cell r="P6248" t="str">
            <v>应付</v>
          </cell>
          <cell r="Q6248" t="str">
            <v>元</v>
          </cell>
        </row>
        <row r="6249">
          <cell r="P6249" t="str">
            <v>应付</v>
          </cell>
          <cell r="Q6249" t="str">
            <v>元</v>
          </cell>
        </row>
        <row r="6250">
          <cell r="P6250" t="str">
            <v>应付</v>
          </cell>
          <cell r="Q6250" t="str">
            <v>元</v>
          </cell>
        </row>
        <row r="6251">
          <cell r="P6251" t="str">
            <v>应付</v>
          </cell>
          <cell r="Q6251" t="str">
            <v>元</v>
          </cell>
        </row>
        <row r="6252">
          <cell r="P6252" t="str">
            <v>应付</v>
          </cell>
          <cell r="Q6252" t="str">
            <v>元</v>
          </cell>
        </row>
        <row r="6253">
          <cell r="P6253" t="str">
            <v>应付</v>
          </cell>
          <cell r="Q6253" t="str">
            <v>元</v>
          </cell>
        </row>
        <row r="6254">
          <cell r="P6254" t="str">
            <v>应付</v>
          </cell>
          <cell r="Q6254" t="str">
            <v>元</v>
          </cell>
        </row>
        <row r="6255">
          <cell r="P6255" t="str">
            <v>应付</v>
          </cell>
          <cell r="Q6255" t="str">
            <v>元</v>
          </cell>
        </row>
        <row r="6256">
          <cell r="P6256" t="str">
            <v>应付</v>
          </cell>
          <cell r="Q6256" t="str">
            <v>元</v>
          </cell>
        </row>
        <row r="6257">
          <cell r="P6257" t="str">
            <v>应付</v>
          </cell>
          <cell r="Q6257" t="str">
            <v>元</v>
          </cell>
        </row>
        <row r="6258">
          <cell r="P6258" t="str">
            <v>应付</v>
          </cell>
          <cell r="Q6258" t="str">
            <v>元</v>
          </cell>
        </row>
        <row r="6259">
          <cell r="P6259" t="str">
            <v>应付</v>
          </cell>
          <cell r="Q6259" t="str">
            <v>元</v>
          </cell>
        </row>
        <row r="6260">
          <cell r="P6260" t="str">
            <v>应付</v>
          </cell>
          <cell r="Q6260" t="str">
            <v>元</v>
          </cell>
        </row>
        <row r="6261">
          <cell r="P6261" t="str">
            <v>应付</v>
          </cell>
          <cell r="Q6261" t="str">
            <v>元</v>
          </cell>
        </row>
        <row r="6262">
          <cell r="P6262" t="str">
            <v>应付</v>
          </cell>
          <cell r="Q6262" t="str">
            <v>元</v>
          </cell>
        </row>
        <row r="6263">
          <cell r="P6263" t="str">
            <v>应付</v>
          </cell>
          <cell r="Q6263" t="str">
            <v>元</v>
          </cell>
        </row>
        <row r="6264">
          <cell r="P6264" t="str">
            <v>应付</v>
          </cell>
          <cell r="Q6264" t="str">
            <v>元</v>
          </cell>
        </row>
        <row r="6265">
          <cell r="P6265" t="str">
            <v>应付</v>
          </cell>
          <cell r="Q6265" t="str">
            <v>元</v>
          </cell>
        </row>
        <row r="6266">
          <cell r="P6266" t="str">
            <v>应付</v>
          </cell>
          <cell r="Q6266" t="str">
            <v>元</v>
          </cell>
        </row>
        <row r="6267">
          <cell r="P6267" t="str">
            <v>应付</v>
          </cell>
          <cell r="Q6267" t="str">
            <v>元</v>
          </cell>
        </row>
        <row r="6268">
          <cell r="P6268" t="str">
            <v>应付</v>
          </cell>
          <cell r="Q6268" t="str">
            <v>元</v>
          </cell>
        </row>
        <row r="6269">
          <cell r="P6269" t="str">
            <v>应付</v>
          </cell>
          <cell r="Q6269" t="str">
            <v>元</v>
          </cell>
        </row>
        <row r="6270">
          <cell r="P6270" t="str">
            <v>应付</v>
          </cell>
          <cell r="Q6270" t="str">
            <v>元</v>
          </cell>
        </row>
        <row r="6271">
          <cell r="P6271" t="str">
            <v>应付</v>
          </cell>
          <cell r="Q6271" t="str">
            <v>元</v>
          </cell>
        </row>
        <row r="6272">
          <cell r="P6272" t="str">
            <v>应付</v>
          </cell>
          <cell r="Q6272" t="str">
            <v>元</v>
          </cell>
        </row>
        <row r="6273">
          <cell r="P6273" t="str">
            <v>应付</v>
          </cell>
          <cell r="Q6273" t="str">
            <v>元</v>
          </cell>
        </row>
        <row r="6274">
          <cell r="P6274" t="str">
            <v>应付</v>
          </cell>
          <cell r="Q6274" t="str">
            <v>元</v>
          </cell>
        </row>
        <row r="6275">
          <cell r="P6275" t="str">
            <v>应付</v>
          </cell>
          <cell r="Q6275" t="str">
            <v>元</v>
          </cell>
        </row>
        <row r="6276">
          <cell r="P6276" t="str">
            <v>应付</v>
          </cell>
          <cell r="Q6276" t="str">
            <v>元</v>
          </cell>
        </row>
        <row r="6277">
          <cell r="P6277" t="str">
            <v>应付</v>
          </cell>
          <cell r="Q6277" t="str">
            <v>元</v>
          </cell>
        </row>
        <row r="6278">
          <cell r="P6278" t="str">
            <v>应付</v>
          </cell>
          <cell r="Q6278" t="str">
            <v>元</v>
          </cell>
        </row>
        <row r="6279">
          <cell r="P6279" t="str">
            <v>应付</v>
          </cell>
          <cell r="Q6279" t="str">
            <v>元</v>
          </cell>
        </row>
        <row r="6280">
          <cell r="P6280" t="str">
            <v>应付</v>
          </cell>
          <cell r="Q6280" t="str">
            <v>元</v>
          </cell>
        </row>
        <row r="6281">
          <cell r="P6281" t="str">
            <v>应付</v>
          </cell>
          <cell r="Q6281" t="str">
            <v>元</v>
          </cell>
        </row>
        <row r="6282">
          <cell r="P6282" t="str">
            <v>应付</v>
          </cell>
          <cell r="Q6282" t="str">
            <v>元</v>
          </cell>
        </row>
        <row r="6283">
          <cell r="P6283" t="str">
            <v>应付</v>
          </cell>
          <cell r="Q6283" t="str">
            <v>元</v>
          </cell>
        </row>
        <row r="6284">
          <cell r="P6284" t="str">
            <v>应付</v>
          </cell>
          <cell r="Q6284" t="str">
            <v>元</v>
          </cell>
        </row>
        <row r="6285">
          <cell r="P6285" t="str">
            <v>应付</v>
          </cell>
          <cell r="Q6285" t="str">
            <v>元</v>
          </cell>
        </row>
        <row r="6286">
          <cell r="P6286" t="str">
            <v>应付</v>
          </cell>
          <cell r="Q6286" t="str">
            <v>元</v>
          </cell>
        </row>
        <row r="6287">
          <cell r="P6287" t="str">
            <v>应付</v>
          </cell>
          <cell r="Q6287" t="str">
            <v>元</v>
          </cell>
        </row>
        <row r="6288">
          <cell r="P6288" t="str">
            <v>应付</v>
          </cell>
          <cell r="Q6288" t="str">
            <v>元</v>
          </cell>
        </row>
        <row r="6289">
          <cell r="P6289" t="str">
            <v>应付</v>
          </cell>
          <cell r="Q6289" t="str">
            <v>元</v>
          </cell>
        </row>
        <row r="6290">
          <cell r="P6290" t="str">
            <v>应付</v>
          </cell>
          <cell r="Q6290" t="str">
            <v>元</v>
          </cell>
        </row>
        <row r="6291">
          <cell r="P6291" t="str">
            <v>应付</v>
          </cell>
          <cell r="Q6291" t="str">
            <v>元</v>
          </cell>
        </row>
        <row r="6292">
          <cell r="P6292" t="str">
            <v>应付</v>
          </cell>
          <cell r="Q6292" t="str">
            <v>元</v>
          </cell>
        </row>
        <row r="6293">
          <cell r="P6293" t="str">
            <v>应付</v>
          </cell>
          <cell r="Q6293" t="str">
            <v>元</v>
          </cell>
        </row>
        <row r="6294">
          <cell r="P6294" t="str">
            <v>应付</v>
          </cell>
          <cell r="Q6294" t="str">
            <v>元</v>
          </cell>
        </row>
        <row r="6295">
          <cell r="P6295" t="str">
            <v>应付</v>
          </cell>
          <cell r="Q6295" t="str">
            <v>元</v>
          </cell>
        </row>
        <row r="6296">
          <cell r="P6296" t="str">
            <v>应付</v>
          </cell>
          <cell r="Q6296" t="str">
            <v>元</v>
          </cell>
        </row>
        <row r="6297">
          <cell r="P6297" t="str">
            <v>应付</v>
          </cell>
          <cell r="Q6297" t="str">
            <v>元</v>
          </cell>
        </row>
        <row r="6298">
          <cell r="P6298" t="str">
            <v>应付</v>
          </cell>
          <cell r="Q6298" t="str">
            <v>元</v>
          </cell>
        </row>
        <row r="6299">
          <cell r="P6299" t="str">
            <v>应付</v>
          </cell>
          <cell r="Q6299" t="str">
            <v>元</v>
          </cell>
        </row>
        <row r="6300">
          <cell r="P6300" t="str">
            <v>应付</v>
          </cell>
          <cell r="Q6300" t="str">
            <v>元</v>
          </cell>
        </row>
        <row r="6301">
          <cell r="P6301" t="str">
            <v>应付</v>
          </cell>
          <cell r="Q6301" t="str">
            <v>元</v>
          </cell>
        </row>
        <row r="6302">
          <cell r="P6302" t="str">
            <v>应付</v>
          </cell>
          <cell r="Q6302" t="str">
            <v>元</v>
          </cell>
        </row>
        <row r="6303">
          <cell r="P6303" t="str">
            <v>应付</v>
          </cell>
          <cell r="Q6303" t="str">
            <v>元</v>
          </cell>
        </row>
        <row r="6304">
          <cell r="P6304" t="str">
            <v>应付</v>
          </cell>
          <cell r="Q6304" t="str">
            <v>元</v>
          </cell>
        </row>
        <row r="6305">
          <cell r="P6305" t="str">
            <v>应付</v>
          </cell>
          <cell r="Q6305" t="str">
            <v>元</v>
          </cell>
        </row>
        <row r="6306">
          <cell r="P6306" t="str">
            <v>应付</v>
          </cell>
          <cell r="Q6306" t="str">
            <v>元</v>
          </cell>
        </row>
        <row r="6307">
          <cell r="P6307" t="str">
            <v>应付</v>
          </cell>
          <cell r="Q6307" t="str">
            <v>元</v>
          </cell>
        </row>
        <row r="6308">
          <cell r="P6308" t="str">
            <v>应付</v>
          </cell>
          <cell r="Q6308" t="str">
            <v>元</v>
          </cell>
        </row>
        <row r="6309">
          <cell r="P6309" t="str">
            <v>应付</v>
          </cell>
          <cell r="Q6309" t="str">
            <v>元</v>
          </cell>
        </row>
        <row r="6310">
          <cell r="P6310" t="str">
            <v>应付</v>
          </cell>
          <cell r="Q6310" t="str">
            <v>元</v>
          </cell>
        </row>
        <row r="6311">
          <cell r="P6311" t="str">
            <v>应付</v>
          </cell>
          <cell r="Q6311" t="str">
            <v>元</v>
          </cell>
        </row>
        <row r="6312">
          <cell r="P6312" t="str">
            <v>应付</v>
          </cell>
          <cell r="Q6312" t="str">
            <v>元</v>
          </cell>
        </row>
        <row r="6313">
          <cell r="P6313" t="str">
            <v>应付</v>
          </cell>
          <cell r="Q6313" t="str">
            <v>元</v>
          </cell>
        </row>
        <row r="6314">
          <cell r="P6314" t="str">
            <v>应付</v>
          </cell>
          <cell r="Q6314" t="str">
            <v>元</v>
          </cell>
        </row>
        <row r="6315">
          <cell r="P6315" t="str">
            <v>应付</v>
          </cell>
          <cell r="Q6315" t="str">
            <v>元</v>
          </cell>
        </row>
        <row r="6316">
          <cell r="P6316" t="str">
            <v>应付</v>
          </cell>
          <cell r="Q6316" t="str">
            <v>元</v>
          </cell>
        </row>
        <row r="6317">
          <cell r="P6317" t="str">
            <v>应付</v>
          </cell>
          <cell r="Q6317" t="str">
            <v>元</v>
          </cell>
        </row>
        <row r="6318">
          <cell r="P6318" t="str">
            <v>应付</v>
          </cell>
          <cell r="Q6318" t="str">
            <v>元</v>
          </cell>
        </row>
        <row r="6319">
          <cell r="P6319" t="str">
            <v>应付</v>
          </cell>
          <cell r="Q6319" t="str">
            <v>元</v>
          </cell>
        </row>
        <row r="6320">
          <cell r="P6320" t="str">
            <v>应付</v>
          </cell>
          <cell r="Q6320" t="str">
            <v>元</v>
          </cell>
        </row>
        <row r="6321">
          <cell r="P6321" t="str">
            <v>应付</v>
          </cell>
          <cell r="Q6321" t="str">
            <v>元</v>
          </cell>
        </row>
        <row r="6322">
          <cell r="P6322" t="str">
            <v>应付</v>
          </cell>
          <cell r="Q6322" t="str">
            <v>元</v>
          </cell>
        </row>
        <row r="6323">
          <cell r="P6323" t="str">
            <v>应付</v>
          </cell>
          <cell r="Q6323" t="str">
            <v>元</v>
          </cell>
        </row>
        <row r="6324">
          <cell r="P6324" t="str">
            <v>应付</v>
          </cell>
          <cell r="Q6324" t="str">
            <v>元</v>
          </cell>
        </row>
        <row r="6325">
          <cell r="P6325" t="str">
            <v>应付</v>
          </cell>
          <cell r="Q6325" t="str">
            <v>元</v>
          </cell>
        </row>
        <row r="6326">
          <cell r="P6326" t="str">
            <v>应付</v>
          </cell>
          <cell r="Q6326" t="str">
            <v>元</v>
          </cell>
        </row>
        <row r="6327">
          <cell r="P6327" t="str">
            <v>应付</v>
          </cell>
          <cell r="Q6327" t="str">
            <v>元</v>
          </cell>
        </row>
        <row r="6328">
          <cell r="P6328" t="str">
            <v>应付</v>
          </cell>
          <cell r="Q6328" t="str">
            <v>元</v>
          </cell>
        </row>
        <row r="6329">
          <cell r="P6329" t="str">
            <v>应付</v>
          </cell>
          <cell r="Q6329" t="str">
            <v>元</v>
          </cell>
        </row>
        <row r="6330">
          <cell r="P6330" t="str">
            <v>应付</v>
          </cell>
          <cell r="Q6330" t="str">
            <v>元</v>
          </cell>
        </row>
        <row r="6331">
          <cell r="P6331" t="str">
            <v>应付</v>
          </cell>
          <cell r="Q6331" t="str">
            <v>元</v>
          </cell>
        </row>
        <row r="6332">
          <cell r="P6332" t="str">
            <v>应付</v>
          </cell>
          <cell r="Q6332" t="str">
            <v>元</v>
          </cell>
        </row>
        <row r="6333">
          <cell r="P6333" t="str">
            <v>应付</v>
          </cell>
          <cell r="Q6333" t="str">
            <v>元</v>
          </cell>
        </row>
        <row r="6334">
          <cell r="P6334" t="str">
            <v>应付</v>
          </cell>
          <cell r="Q6334" t="str">
            <v>元</v>
          </cell>
        </row>
        <row r="6335">
          <cell r="P6335" t="str">
            <v>应付</v>
          </cell>
          <cell r="Q6335" t="str">
            <v>元</v>
          </cell>
        </row>
        <row r="6336">
          <cell r="P6336" t="str">
            <v>应付</v>
          </cell>
          <cell r="Q6336" t="str">
            <v>元</v>
          </cell>
        </row>
        <row r="6337">
          <cell r="P6337" t="str">
            <v>应付</v>
          </cell>
          <cell r="Q6337" t="str">
            <v>元</v>
          </cell>
        </row>
        <row r="6338">
          <cell r="P6338" t="str">
            <v>应付</v>
          </cell>
          <cell r="Q6338" t="str">
            <v>元</v>
          </cell>
        </row>
        <row r="6339">
          <cell r="P6339" t="str">
            <v>应付</v>
          </cell>
          <cell r="Q6339" t="str">
            <v>元</v>
          </cell>
        </row>
        <row r="6340">
          <cell r="P6340" t="str">
            <v>应付</v>
          </cell>
          <cell r="Q6340" t="str">
            <v>元</v>
          </cell>
        </row>
        <row r="6341">
          <cell r="P6341" t="str">
            <v>应付</v>
          </cell>
          <cell r="Q6341" t="str">
            <v>元</v>
          </cell>
        </row>
        <row r="6342">
          <cell r="P6342" t="str">
            <v>应付</v>
          </cell>
          <cell r="Q6342" t="str">
            <v>元</v>
          </cell>
        </row>
        <row r="6343">
          <cell r="P6343" t="str">
            <v>应付</v>
          </cell>
          <cell r="Q6343" t="str">
            <v>元</v>
          </cell>
        </row>
        <row r="6344">
          <cell r="P6344" t="str">
            <v>应付</v>
          </cell>
          <cell r="Q6344" t="str">
            <v>元</v>
          </cell>
        </row>
        <row r="6345">
          <cell r="P6345" t="str">
            <v>应付</v>
          </cell>
          <cell r="Q6345" t="str">
            <v>元</v>
          </cell>
        </row>
        <row r="6346">
          <cell r="P6346" t="str">
            <v>应付</v>
          </cell>
          <cell r="Q6346" t="str">
            <v>元</v>
          </cell>
        </row>
        <row r="6347">
          <cell r="P6347" t="str">
            <v>应付</v>
          </cell>
          <cell r="Q6347" t="str">
            <v>元</v>
          </cell>
        </row>
        <row r="6348">
          <cell r="P6348" t="str">
            <v>应付</v>
          </cell>
          <cell r="Q6348" t="str">
            <v>元</v>
          </cell>
        </row>
        <row r="6349">
          <cell r="P6349" t="str">
            <v>应付</v>
          </cell>
          <cell r="Q6349" t="str">
            <v>元</v>
          </cell>
        </row>
        <row r="6350">
          <cell r="P6350" t="str">
            <v>应付</v>
          </cell>
          <cell r="Q6350" t="str">
            <v>元</v>
          </cell>
        </row>
        <row r="6351">
          <cell r="P6351" t="str">
            <v>应付</v>
          </cell>
          <cell r="Q6351" t="str">
            <v>元</v>
          </cell>
        </row>
        <row r="6352">
          <cell r="P6352" t="str">
            <v>应付</v>
          </cell>
          <cell r="Q6352" t="str">
            <v>元</v>
          </cell>
        </row>
        <row r="6353">
          <cell r="P6353" t="str">
            <v>应付</v>
          </cell>
          <cell r="Q6353" t="str">
            <v>元</v>
          </cell>
        </row>
        <row r="6354">
          <cell r="P6354" t="str">
            <v>应付</v>
          </cell>
          <cell r="Q6354" t="str">
            <v>元</v>
          </cell>
        </row>
        <row r="6355">
          <cell r="P6355" t="str">
            <v>应付</v>
          </cell>
          <cell r="Q6355" t="str">
            <v>元</v>
          </cell>
        </row>
        <row r="6356">
          <cell r="P6356" t="str">
            <v>应付</v>
          </cell>
          <cell r="Q6356" t="str">
            <v>元</v>
          </cell>
        </row>
        <row r="6357">
          <cell r="P6357" t="str">
            <v>应付</v>
          </cell>
          <cell r="Q6357" t="str">
            <v>元</v>
          </cell>
        </row>
        <row r="6358">
          <cell r="P6358" t="str">
            <v>应付</v>
          </cell>
          <cell r="Q6358" t="str">
            <v>元</v>
          </cell>
        </row>
        <row r="6359">
          <cell r="P6359" t="str">
            <v>应付</v>
          </cell>
          <cell r="Q6359" t="str">
            <v>元</v>
          </cell>
        </row>
        <row r="6360">
          <cell r="P6360" t="str">
            <v>应付</v>
          </cell>
          <cell r="Q6360" t="str">
            <v>元</v>
          </cell>
        </row>
        <row r="6361">
          <cell r="P6361" t="str">
            <v>应付</v>
          </cell>
          <cell r="Q6361" t="str">
            <v>元</v>
          </cell>
        </row>
        <row r="6362">
          <cell r="P6362" t="str">
            <v>应付</v>
          </cell>
          <cell r="Q6362" t="str">
            <v>元</v>
          </cell>
        </row>
        <row r="6363">
          <cell r="P6363" t="str">
            <v>应付</v>
          </cell>
          <cell r="Q6363" t="str">
            <v>元</v>
          </cell>
        </row>
        <row r="6364">
          <cell r="P6364" t="str">
            <v>应付</v>
          </cell>
          <cell r="Q6364" t="str">
            <v>元</v>
          </cell>
        </row>
        <row r="6365">
          <cell r="P6365" t="str">
            <v>应付</v>
          </cell>
          <cell r="Q6365" t="str">
            <v>元</v>
          </cell>
        </row>
        <row r="6366">
          <cell r="P6366" t="str">
            <v>应付</v>
          </cell>
          <cell r="Q6366" t="str">
            <v>元</v>
          </cell>
        </row>
        <row r="6367">
          <cell r="P6367" t="str">
            <v>应付</v>
          </cell>
          <cell r="Q6367" t="str">
            <v>元</v>
          </cell>
        </row>
        <row r="6368">
          <cell r="P6368" t="str">
            <v>应付</v>
          </cell>
          <cell r="Q6368" t="str">
            <v>元</v>
          </cell>
        </row>
        <row r="6369">
          <cell r="P6369" t="str">
            <v>应付</v>
          </cell>
          <cell r="Q6369" t="str">
            <v>元</v>
          </cell>
        </row>
        <row r="6370">
          <cell r="P6370" t="str">
            <v>应付</v>
          </cell>
          <cell r="Q6370" t="str">
            <v>元</v>
          </cell>
        </row>
        <row r="6371">
          <cell r="P6371" t="str">
            <v>应付</v>
          </cell>
          <cell r="Q6371" t="str">
            <v>元</v>
          </cell>
        </row>
        <row r="6372">
          <cell r="P6372" t="str">
            <v>应付</v>
          </cell>
          <cell r="Q6372" t="str">
            <v>元</v>
          </cell>
        </row>
        <row r="6373">
          <cell r="P6373" t="str">
            <v>应付</v>
          </cell>
          <cell r="Q6373" t="str">
            <v>元</v>
          </cell>
        </row>
        <row r="6374">
          <cell r="P6374" t="str">
            <v>应付</v>
          </cell>
          <cell r="Q6374" t="str">
            <v>元</v>
          </cell>
        </row>
        <row r="6375">
          <cell r="P6375" t="str">
            <v>应付</v>
          </cell>
          <cell r="Q6375" t="str">
            <v>元</v>
          </cell>
        </row>
        <row r="6376">
          <cell r="P6376" t="str">
            <v>应付</v>
          </cell>
          <cell r="Q6376" t="str">
            <v>元</v>
          </cell>
        </row>
        <row r="6377">
          <cell r="P6377" t="str">
            <v>应付</v>
          </cell>
          <cell r="Q6377" t="str">
            <v>元</v>
          </cell>
        </row>
        <row r="6378">
          <cell r="P6378" t="str">
            <v>应付</v>
          </cell>
          <cell r="Q6378" t="str">
            <v>元</v>
          </cell>
        </row>
        <row r="6379">
          <cell r="P6379" t="str">
            <v>应付</v>
          </cell>
          <cell r="Q6379" t="str">
            <v>元</v>
          </cell>
        </row>
        <row r="6380">
          <cell r="P6380" t="str">
            <v>应付</v>
          </cell>
          <cell r="Q6380" t="str">
            <v>元</v>
          </cell>
        </row>
        <row r="6381">
          <cell r="P6381" t="str">
            <v>应付</v>
          </cell>
          <cell r="Q6381" t="str">
            <v>元</v>
          </cell>
        </row>
        <row r="6382">
          <cell r="P6382" t="str">
            <v>应付</v>
          </cell>
          <cell r="Q6382" t="str">
            <v>元</v>
          </cell>
        </row>
        <row r="6383">
          <cell r="P6383" t="str">
            <v>应付</v>
          </cell>
          <cell r="Q6383" t="str">
            <v>元</v>
          </cell>
        </row>
        <row r="6384">
          <cell r="P6384" t="str">
            <v>应付</v>
          </cell>
          <cell r="Q6384" t="str">
            <v>元</v>
          </cell>
        </row>
        <row r="6385">
          <cell r="P6385" t="str">
            <v>应付</v>
          </cell>
          <cell r="Q6385" t="str">
            <v>元</v>
          </cell>
        </row>
        <row r="6386">
          <cell r="P6386" t="str">
            <v>应付</v>
          </cell>
          <cell r="Q6386" t="str">
            <v>元</v>
          </cell>
        </row>
        <row r="6387">
          <cell r="P6387" t="str">
            <v>应付</v>
          </cell>
          <cell r="Q6387" t="str">
            <v>元</v>
          </cell>
        </row>
        <row r="6388">
          <cell r="P6388" t="str">
            <v>应付</v>
          </cell>
          <cell r="Q6388" t="str">
            <v>元</v>
          </cell>
        </row>
        <row r="6389">
          <cell r="P6389" t="str">
            <v>应付</v>
          </cell>
          <cell r="Q6389" t="str">
            <v>元</v>
          </cell>
        </row>
        <row r="6390">
          <cell r="P6390" t="str">
            <v>应付</v>
          </cell>
          <cell r="Q6390" t="str">
            <v>元</v>
          </cell>
        </row>
        <row r="6391">
          <cell r="P6391" t="str">
            <v>应付</v>
          </cell>
          <cell r="Q6391" t="str">
            <v>元</v>
          </cell>
        </row>
        <row r="6392">
          <cell r="P6392" t="str">
            <v>应付</v>
          </cell>
          <cell r="Q6392" t="str">
            <v>元</v>
          </cell>
        </row>
        <row r="6393">
          <cell r="P6393" t="str">
            <v>应付</v>
          </cell>
          <cell r="Q6393" t="str">
            <v>元</v>
          </cell>
        </row>
        <row r="6394">
          <cell r="P6394" t="str">
            <v>应付</v>
          </cell>
          <cell r="Q6394" t="str">
            <v>元</v>
          </cell>
        </row>
        <row r="6395">
          <cell r="P6395" t="str">
            <v>应付</v>
          </cell>
          <cell r="Q6395" t="str">
            <v>元</v>
          </cell>
        </row>
        <row r="6396">
          <cell r="P6396" t="str">
            <v>应付</v>
          </cell>
          <cell r="Q6396" t="str">
            <v>元</v>
          </cell>
        </row>
        <row r="6397">
          <cell r="P6397" t="str">
            <v>应付</v>
          </cell>
          <cell r="Q6397" t="str">
            <v>元</v>
          </cell>
        </row>
        <row r="6398">
          <cell r="P6398" t="str">
            <v>应付</v>
          </cell>
          <cell r="Q6398" t="str">
            <v>元</v>
          </cell>
        </row>
        <row r="6399">
          <cell r="P6399" t="str">
            <v>应付</v>
          </cell>
          <cell r="Q6399" t="str">
            <v>元</v>
          </cell>
        </row>
        <row r="6400">
          <cell r="P6400" t="str">
            <v>应付</v>
          </cell>
          <cell r="Q6400" t="str">
            <v>元</v>
          </cell>
        </row>
        <row r="6401">
          <cell r="P6401" t="str">
            <v>应付</v>
          </cell>
          <cell r="Q6401" t="str">
            <v>元</v>
          </cell>
        </row>
        <row r="6402">
          <cell r="P6402" t="str">
            <v>应付</v>
          </cell>
          <cell r="Q6402" t="str">
            <v>元</v>
          </cell>
        </row>
        <row r="6403">
          <cell r="P6403" t="str">
            <v>应付</v>
          </cell>
          <cell r="Q6403" t="str">
            <v>元</v>
          </cell>
        </row>
        <row r="6404">
          <cell r="P6404" t="str">
            <v>应付</v>
          </cell>
          <cell r="Q6404" t="str">
            <v>元</v>
          </cell>
        </row>
        <row r="6405">
          <cell r="P6405" t="str">
            <v>应付</v>
          </cell>
          <cell r="Q6405" t="str">
            <v>元</v>
          </cell>
        </row>
        <row r="6406">
          <cell r="P6406" t="str">
            <v>应付</v>
          </cell>
          <cell r="Q6406" t="str">
            <v>元</v>
          </cell>
        </row>
        <row r="6407">
          <cell r="P6407" t="str">
            <v>应付</v>
          </cell>
          <cell r="Q6407" t="str">
            <v>元</v>
          </cell>
        </row>
        <row r="6408">
          <cell r="P6408" t="str">
            <v>应付</v>
          </cell>
          <cell r="Q6408" t="str">
            <v>元</v>
          </cell>
        </row>
        <row r="6409">
          <cell r="P6409" t="str">
            <v>应付</v>
          </cell>
          <cell r="Q6409" t="str">
            <v>元</v>
          </cell>
        </row>
        <row r="6410">
          <cell r="P6410" t="str">
            <v>应付</v>
          </cell>
          <cell r="Q6410" t="str">
            <v>元</v>
          </cell>
        </row>
        <row r="6411">
          <cell r="P6411" t="str">
            <v>应付</v>
          </cell>
          <cell r="Q6411" t="str">
            <v>元</v>
          </cell>
        </row>
        <row r="6412">
          <cell r="P6412" t="str">
            <v>应付</v>
          </cell>
          <cell r="Q6412" t="str">
            <v>元</v>
          </cell>
        </row>
        <row r="6413">
          <cell r="P6413" t="str">
            <v>应付</v>
          </cell>
          <cell r="Q6413" t="str">
            <v>元</v>
          </cell>
        </row>
        <row r="6414">
          <cell r="P6414" t="str">
            <v>应付</v>
          </cell>
          <cell r="Q6414" t="str">
            <v>元</v>
          </cell>
        </row>
        <row r="6415">
          <cell r="P6415" t="str">
            <v>应付</v>
          </cell>
          <cell r="Q6415" t="str">
            <v>元</v>
          </cell>
        </row>
        <row r="6416">
          <cell r="P6416" t="str">
            <v>应付</v>
          </cell>
          <cell r="Q6416" t="str">
            <v>元</v>
          </cell>
        </row>
        <row r="6417">
          <cell r="P6417" t="str">
            <v>应付</v>
          </cell>
          <cell r="Q6417" t="str">
            <v>元</v>
          </cell>
        </row>
        <row r="6418">
          <cell r="P6418" t="str">
            <v>应付</v>
          </cell>
          <cell r="Q6418" t="str">
            <v>元</v>
          </cell>
        </row>
        <row r="6419">
          <cell r="P6419" t="str">
            <v>应付</v>
          </cell>
          <cell r="Q6419" t="str">
            <v>元</v>
          </cell>
        </row>
        <row r="6420">
          <cell r="P6420" t="str">
            <v>应付</v>
          </cell>
          <cell r="Q6420" t="str">
            <v>元</v>
          </cell>
        </row>
        <row r="6421">
          <cell r="P6421" t="str">
            <v>应付</v>
          </cell>
          <cell r="Q6421" t="str">
            <v>元</v>
          </cell>
        </row>
        <row r="6422">
          <cell r="P6422" t="str">
            <v>应付</v>
          </cell>
          <cell r="Q6422" t="str">
            <v>元</v>
          </cell>
        </row>
        <row r="6423">
          <cell r="P6423" t="str">
            <v>应付</v>
          </cell>
          <cell r="Q6423" t="str">
            <v>元</v>
          </cell>
        </row>
        <row r="6424">
          <cell r="P6424" t="str">
            <v>应付</v>
          </cell>
          <cell r="Q6424" t="str">
            <v>元</v>
          </cell>
        </row>
        <row r="6425">
          <cell r="P6425" t="str">
            <v>应付</v>
          </cell>
          <cell r="Q6425" t="str">
            <v>元</v>
          </cell>
        </row>
        <row r="6426">
          <cell r="P6426" t="str">
            <v>应付</v>
          </cell>
          <cell r="Q6426" t="str">
            <v>元</v>
          </cell>
        </row>
        <row r="6427">
          <cell r="P6427" t="str">
            <v>应付</v>
          </cell>
          <cell r="Q6427" t="str">
            <v>元</v>
          </cell>
        </row>
        <row r="6428">
          <cell r="P6428" t="str">
            <v>应付</v>
          </cell>
          <cell r="Q6428" t="str">
            <v>元</v>
          </cell>
        </row>
        <row r="6429">
          <cell r="P6429" t="str">
            <v>应付</v>
          </cell>
          <cell r="Q6429" t="str">
            <v>元</v>
          </cell>
        </row>
        <row r="6430">
          <cell r="P6430" t="str">
            <v>应付</v>
          </cell>
          <cell r="Q6430" t="str">
            <v>元</v>
          </cell>
        </row>
        <row r="6431">
          <cell r="P6431" t="str">
            <v>应付</v>
          </cell>
          <cell r="Q6431" t="str">
            <v>元</v>
          </cell>
        </row>
        <row r="6432">
          <cell r="P6432" t="str">
            <v>应付</v>
          </cell>
          <cell r="Q6432" t="str">
            <v>元</v>
          </cell>
        </row>
        <row r="6433">
          <cell r="P6433" t="str">
            <v>应付</v>
          </cell>
          <cell r="Q6433" t="str">
            <v>元</v>
          </cell>
        </row>
        <row r="6434">
          <cell r="P6434" t="str">
            <v>应付</v>
          </cell>
          <cell r="Q6434" t="str">
            <v>元</v>
          </cell>
        </row>
        <row r="6435">
          <cell r="P6435" t="str">
            <v>应付</v>
          </cell>
          <cell r="Q6435" t="str">
            <v>元</v>
          </cell>
        </row>
        <row r="6436">
          <cell r="P6436" t="str">
            <v>应付</v>
          </cell>
          <cell r="Q6436" t="str">
            <v>元</v>
          </cell>
        </row>
        <row r="6437">
          <cell r="P6437" t="str">
            <v>应付</v>
          </cell>
          <cell r="Q6437" t="str">
            <v>元</v>
          </cell>
        </row>
        <row r="6438">
          <cell r="P6438" t="str">
            <v>应付</v>
          </cell>
          <cell r="Q6438" t="str">
            <v>元</v>
          </cell>
        </row>
        <row r="6439">
          <cell r="P6439" t="str">
            <v>应付</v>
          </cell>
          <cell r="Q6439" t="str">
            <v>元</v>
          </cell>
        </row>
        <row r="6440">
          <cell r="P6440" t="str">
            <v>应付</v>
          </cell>
          <cell r="Q6440" t="str">
            <v>元</v>
          </cell>
        </row>
        <row r="6441">
          <cell r="P6441" t="str">
            <v>应付</v>
          </cell>
          <cell r="Q6441" t="str">
            <v>元</v>
          </cell>
        </row>
        <row r="6442">
          <cell r="P6442" t="str">
            <v>应付</v>
          </cell>
          <cell r="Q6442" t="str">
            <v>元</v>
          </cell>
        </row>
        <row r="6443">
          <cell r="P6443" t="str">
            <v>应付</v>
          </cell>
          <cell r="Q6443" t="str">
            <v>元</v>
          </cell>
        </row>
        <row r="6444">
          <cell r="P6444" t="str">
            <v>应付</v>
          </cell>
          <cell r="Q6444" t="str">
            <v>元</v>
          </cell>
        </row>
        <row r="6445">
          <cell r="P6445" t="str">
            <v>应付</v>
          </cell>
          <cell r="Q6445" t="str">
            <v>元</v>
          </cell>
        </row>
        <row r="6446">
          <cell r="P6446" t="str">
            <v>应付</v>
          </cell>
          <cell r="Q6446" t="str">
            <v>元</v>
          </cell>
        </row>
        <row r="6447">
          <cell r="P6447" t="str">
            <v>应付</v>
          </cell>
          <cell r="Q6447" t="str">
            <v>元</v>
          </cell>
        </row>
        <row r="6448">
          <cell r="P6448" t="str">
            <v>应付</v>
          </cell>
          <cell r="Q6448" t="str">
            <v>元</v>
          </cell>
        </row>
        <row r="6449">
          <cell r="P6449" t="str">
            <v>应付</v>
          </cell>
          <cell r="Q6449" t="str">
            <v>元</v>
          </cell>
        </row>
        <row r="6450">
          <cell r="P6450" t="str">
            <v>应付</v>
          </cell>
          <cell r="Q6450" t="str">
            <v>元</v>
          </cell>
        </row>
        <row r="6451">
          <cell r="P6451" t="str">
            <v>应付</v>
          </cell>
          <cell r="Q6451" t="str">
            <v>元</v>
          </cell>
        </row>
        <row r="6452">
          <cell r="P6452" t="str">
            <v>应付</v>
          </cell>
          <cell r="Q6452" t="str">
            <v>元</v>
          </cell>
        </row>
        <row r="6453">
          <cell r="P6453" t="str">
            <v>应付</v>
          </cell>
          <cell r="Q6453" t="str">
            <v>元</v>
          </cell>
        </row>
        <row r="6454">
          <cell r="P6454" t="str">
            <v>应付</v>
          </cell>
          <cell r="Q6454" t="str">
            <v>元</v>
          </cell>
        </row>
        <row r="6455">
          <cell r="P6455" t="str">
            <v>应付</v>
          </cell>
          <cell r="Q6455" t="str">
            <v>元</v>
          </cell>
        </row>
        <row r="6456">
          <cell r="P6456" t="str">
            <v>应付</v>
          </cell>
          <cell r="Q6456" t="str">
            <v>元</v>
          </cell>
        </row>
        <row r="6457">
          <cell r="P6457" t="str">
            <v>应付</v>
          </cell>
          <cell r="Q6457" t="str">
            <v>元</v>
          </cell>
        </row>
        <row r="6458">
          <cell r="P6458" t="str">
            <v>应付</v>
          </cell>
          <cell r="Q6458" t="str">
            <v>元</v>
          </cell>
        </row>
        <row r="6459">
          <cell r="P6459" t="str">
            <v>应付</v>
          </cell>
          <cell r="Q6459" t="str">
            <v>元</v>
          </cell>
        </row>
        <row r="6460">
          <cell r="P6460" t="str">
            <v>应付</v>
          </cell>
          <cell r="Q6460" t="str">
            <v>元</v>
          </cell>
        </row>
        <row r="6461">
          <cell r="P6461" t="str">
            <v>应付</v>
          </cell>
          <cell r="Q6461" t="str">
            <v>元</v>
          </cell>
        </row>
        <row r="6462">
          <cell r="P6462" t="str">
            <v>应付</v>
          </cell>
          <cell r="Q6462" t="str">
            <v>元</v>
          </cell>
        </row>
        <row r="6463">
          <cell r="P6463" t="str">
            <v>应付</v>
          </cell>
          <cell r="Q6463" t="str">
            <v>元</v>
          </cell>
        </row>
        <row r="6464">
          <cell r="P6464" t="str">
            <v>应付</v>
          </cell>
          <cell r="Q6464" t="str">
            <v>元</v>
          </cell>
        </row>
        <row r="6465">
          <cell r="P6465" t="str">
            <v>应付</v>
          </cell>
          <cell r="Q6465" t="str">
            <v>元</v>
          </cell>
        </row>
        <row r="6466">
          <cell r="P6466" t="str">
            <v>应付</v>
          </cell>
          <cell r="Q6466" t="str">
            <v>元</v>
          </cell>
        </row>
        <row r="6467">
          <cell r="P6467" t="str">
            <v>应付</v>
          </cell>
          <cell r="Q6467" t="str">
            <v>元</v>
          </cell>
        </row>
        <row r="6468">
          <cell r="P6468" t="str">
            <v>应付</v>
          </cell>
          <cell r="Q6468" t="str">
            <v>元</v>
          </cell>
        </row>
        <row r="6469">
          <cell r="P6469" t="str">
            <v>应付</v>
          </cell>
          <cell r="Q6469" t="str">
            <v>元</v>
          </cell>
        </row>
        <row r="6470">
          <cell r="P6470" t="str">
            <v>应付</v>
          </cell>
          <cell r="Q6470" t="str">
            <v>元</v>
          </cell>
        </row>
        <row r="6471">
          <cell r="P6471" t="str">
            <v>应付</v>
          </cell>
          <cell r="Q6471" t="str">
            <v>元</v>
          </cell>
        </row>
        <row r="6472">
          <cell r="P6472" t="str">
            <v>应付</v>
          </cell>
          <cell r="Q6472" t="str">
            <v>元</v>
          </cell>
        </row>
        <row r="6473">
          <cell r="P6473" t="str">
            <v>应付</v>
          </cell>
          <cell r="Q6473" t="str">
            <v>元</v>
          </cell>
        </row>
        <row r="6474">
          <cell r="P6474" t="str">
            <v>应付</v>
          </cell>
          <cell r="Q6474" t="str">
            <v>元</v>
          </cell>
        </row>
        <row r="6475">
          <cell r="P6475" t="str">
            <v>应付</v>
          </cell>
          <cell r="Q6475" t="str">
            <v>元</v>
          </cell>
        </row>
        <row r="6476">
          <cell r="P6476" t="str">
            <v>应付</v>
          </cell>
          <cell r="Q6476" t="str">
            <v>元</v>
          </cell>
        </row>
        <row r="6477">
          <cell r="P6477" t="str">
            <v>应付</v>
          </cell>
          <cell r="Q6477" t="str">
            <v>元</v>
          </cell>
        </row>
        <row r="6478">
          <cell r="P6478" t="str">
            <v>应付</v>
          </cell>
          <cell r="Q6478" t="str">
            <v>元</v>
          </cell>
        </row>
        <row r="6479">
          <cell r="P6479" t="str">
            <v>应付</v>
          </cell>
          <cell r="Q6479" t="str">
            <v>元</v>
          </cell>
        </row>
        <row r="6480">
          <cell r="P6480" t="str">
            <v>应付</v>
          </cell>
          <cell r="Q6480" t="str">
            <v>元</v>
          </cell>
        </row>
        <row r="6481">
          <cell r="P6481" t="str">
            <v>应付</v>
          </cell>
          <cell r="Q6481" t="str">
            <v>元</v>
          </cell>
        </row>
        <row r="6482">
          <cell r="P6482" t="str">
            <v>应付</v>
          </cell>
          <cell r="Q6482" t="str">
            <v>元</v>
          </cell>
        </row>
        <row r="6483">
          <cell r="P6483" t="str">
            <v>应付</v>
          </cell>
          <cell r="Q6483" t="str">
            <v>元</v>
          </cell>
        </row>
        <row r="6484">
          <cell r="P6484" t="str">
            <v>应付</v>
          </cell>
          <cell r="Q6484" t="str">
            <v>元</v>
          </cell>
        </row>
        <row r="6485">
          <cell r="P6485" t="str">
            <v>应付</v>
          </cell>
          <cell r="Q6485" t="str">
            <v>元</v>
          </cell>
        </row>
        <row r="6486">
          <cell r="P6486" t="str">
            <v>应付</v>
          </cell>
          <cell r="Q6486" t="str">
            <v>元</v>
          </cell>
        </row>
        <row r="6487">
          <cell r="P6487" t="str">
            <v>应付</v>
          </cell>
          <cell r="Q6487" t="str">
            <v>元</v>
          </cell>
        </row>
        <row r="6488">
          <cell r="P6488" t="str">
            <v>应付</v>
          </cell>
          <cell r="Q6488" t="str">
            <v>元</v>
          </cell>
        </row>
        <row r="6489">
          <cell r="P6489" t="str">
            <v>应付</v>
          </cell>
          <cell r="Q6489" t="str">
            <v>元</v>
          </cell>
        </row>
        <row r="6490">
          <cell r="P6490" t="str">
            <v>应付</v>
          </cell>
          <cell r="Q6490" t="str">
            <v>元</v>
          </cell>
        </row>
        <row r="6491">
          <cell r="P6491" t="str">
            <v>应付</v>
          </cell>
          <cell r="Q6491" t="str">
            <v>元</v>
          </cell>
        </row>
        <row r="6492">
          <cell r="P6492" t="str">
            <v>应付</v>
          </cell>
          <cell r="Q6492" t="str">
            <v>元</v>
          </cell>
        </row>
        <row r="6493">
          <cell r="P6493" t="str">
            <v>应付</v>
          </cell>
          <cell r="Q6493" t="str">
            <v>元</v>
          </cell>
        </row>
        <row r="6494">
          <cell r="P6494" t="str">
            <v>应付</v>
          </cell>
          <cell r="Q6494" t="str">
            <v>元</v>
          </cell>
        </row>
        <row r="6495">
          <cell r="P6495" t="str">
            <v>应付</v>
          </cell>
          <cell r="Q6495" t="str">
            <v>元</v>
          </cell>
        </row>
        <row r="6496">
          <cell r="P6496" t="str">
            <v>应付</v>
          </cell>
          <cell r="Q6496" t="str">
            <v>元</v>
          </cell>
        </row>
        <row r="6497">
          <cell r="P6497" t="str">
            <v>应付</v>
          </cell>
          <cell r="Q6497" t="str">
            <v>元</v>
          </cell>
        </row>
        <row r="6498">
          <cell r="P6498" t="str">
            <v>应付</v>
          </cell>
          <cell r="Q6498" t="str">
            <v>元</v>
          </cell>
        </row>
        <row r="6499">
          <cell r="P6499" t="str">
            <v>应付</v>
          </cell>
          <cell r="Q6499" t="str">
            <v>元</v>
          </cell>
        </row>
        <row r="6500">
          <cell r="P6500" t="str">
            <v>应付</v>
          </cell>
          <cell r="Q6500" t="str">
            <v>元</v>
          </cell>
        </row>
        <row r="6501">
          <cell r="P6501" t="str">
            <v>应付</v>
          </cell>
          <cell r="Q6501" t="str">
            <v>元</v>
          </cell>
        </row>
        <row r="6502">
          <cell r="P6502" t="str">
            <v>应付</v>
          </cell>
          <cell r="Q6502" t="str">
            <v>元</v>
          </cell>
        </row>
        <row r="6503">
          <cell r="P6503" t="str">
            <v>应付</v>
          </cell>
          <cell r="Q6503" t="str">
            <v>元</v>
          </cell>
        </row>
        <row r="6504">
          <cell r="P6504" t="str">
            <v>应付</v>
          </cell>
          <cell r="Q6504" t="str">
            <v>元</v>
          </cell>
        </row>
        <row r="6505">
          <cell r="P6505" t="str">
            <v>应付</v>
          </cell>
          <cell r="Q6505" t="str">
            <v>元</v>
          </cell>
        </row>
        <row r="6506">
          <cell r="P6506" t="str">
            <v>应付</v>
          </cell>
          <cell r="Q6506" t="str">
            <v>元</v>
          </cell>
        </row>
        <row r="6507">
          <cell r="P6507" t="str">
            <v>应付</v>
          </cell>
          <cell r="Q6507" t="str">
            <v>元</v>
          </cell>
        </row>
        <row r="6508">
          <cell r="P6508" t="str">
            <v>应付</v>
          </cell>
          <cell r="Q6508" t="str">
            <v>元</v>
          </cell>
        </row>
        <row r="6509">
          <cell r="P6509" t="str">
            <v>应付</v>
          </cell>
          <cell r="Q6509" t="str">
            <v>元</v>
          </cell>
        </row>
        <row r="6510">
          <cell r="P6510" t="str">
            <v>应付</v>
          </cell>
          <cell r="Q6510" t="str">
            <v>元</v>
          </cell>
        </row>
        <row r="6511">
          <cell r="P6511" t="str">
            <v>应付</v>
          </cell>
          <cell r="Q6511" t="str">
            <v>元</v>
          </cell>
        </row>
        <row r="6512">
          <cell r="P6512" t="str">
            <v>应付</v>
          </cell>
          <cell r="Q6512" t="str">
            <v>元</v>
          </cell>
        </row>
        <row r="6513">
          <cell r="P6513" t="str">
            <v>应付</v>
          </cell>
          <cell r="Q6513" t="str">
            <v>元</v>
          </cell>
        </row>
        <row r="6514">
          <cell r="P6514" t="str">
            <v>应付</v>
          </cell>
          <cell r="Q6514" t="str">
            <v>元</v>
          </cell>
        </row>
        <row r="6515">
          <cell r="P6515" t="str">
            <v>应付</v>
          </cell>
          <cell r="Q6515" t="str">
            <v>元</v>
          </cell>
        </row>
        <row r="6516">
          <cell r="P6516" t="str">
            <v>应付</v>
          </cell>
          <cell r="Q6516" t="str">
            <v>元</v>
          </cell>
        </row>
        <row r="6517">
          <cell r="P6517" t="str">
            <v>应付</v>
          </cell>
          <cell r="Q6517" t="str">
            <v>元</v>
          </cell>
        </row>
        <row r="6518">
          <cell r="P6518" t="str">
            <v>应付</v>
          </cell>
          <cell r="Q6518" t="str">
            <v>元</v>
          </cell>
        </row>
        <row r="6519">
          <cell r="P6519" t="str">
            <v>应付</v>
          </cell>
          <cell r="Q6519" t="str">
            <v>元</v>
          </cell>
        </row>
        <row r="6520">
          <cell r="P6520" t="str">
            <v>应付</v>
          </cell>
          <cell r="Q6520" t="str">
            <v>元</v>
          </cell>
        </row>
        <row r="6521">
          <cell r="P6521" t="str">
            <v>应付</v>
          </cell>
          <cell r="Q6521" t="str">
            <v>元</v>
          </cell>
        </row>
        <row r="6522">
          <cell r="P6522" t="str">
            <v>应付</v>
          </cell>
          <cell r="Q6522" t="str">
            <v>元</v>
          </cell>
        </row>
        <row r="6523">
          <cell r="P6523" t="str">
            <v>应付</v>
          </cell>
          <cell r="Q6523" t="str">
            <v>元</v>
          </cell>
        </row>
        <row r="6524">
          <cell r="P6524" t="str">
            <v>应付</v>
          </cell>
          <cell r="Q6524" t="str">
            <v>元</v>
          </cell>
        </row>
        <row r="6525">
          <cell r="P6525" t="str">
            <v>应付</v>
          </cell>
          <cell r="Q6525" t="str">
            <v>元</v>
          </cell>
        </row>
        <row r="6526">
          <cell r="P6526" t="str">
            <v>应付</v>
          </cell>
          <cell r="Q6526" t="str">
            <v>元</v>
          </cell>
        </row>
        <row r="6527">
          <cell r="P6527" t="str">
            <v>应付</v>
          </cell>
          <cell r="Q6527" t="str">
            <v>元</v>
          </cell>
        </row>
        <row r="6528">
          <cell r="P6528" t="str">
            <v>应付</v>
          </cell>
          <cell r="Q6528" t="str">
            <v>元</v>
          </cell>
        </row>
        <row r="6529">
          <cell r="P6529" t="str">
            <v>应付</v>
          </cell>
          <cell r="Q6529" t="str">
            <v>元</v>
          </cell>
        </row>
        <row r="6530">
          <cell r="P6530" t="str">
            <v>应付</v>
          </cell>
          <cell r="Q6530" t="str">
            <v>元</v>
          </cell>
        </row>
        <row r="6531">
          <cell r="P6531" t="str">
            <v>应付</v>
          </cell>
          <cell r="Q6531" t="str">
            <v>元</v>
          </cell>
        </row>
        <row r="6532">
          <cell r="P6532" t="str">
            <v>应付</v>
          </cell>
          <cell r="Q6532" t="str">
            <v>元</v>
          </cell>
        </row>
        <row r="6533">
          <cell r="P6533" t="str">
            <v>应付</v>
          </cell>
          <cell r="Q6533" t="str">
            <v>元</v>
          </cell>
        </row>
        <row r="6534">
          <cell r="P6534" t="str">
            <v>应付</v>
          </cell>
          <cell r="Q6534" t="str">
            <v>元</v>
          </cell>
        </row>
        <row r="6535">
          <cell r="P6535" t="str">
            <v>应付</v>
          </cell>
          <cell r="Q6535" t="str">
            <v>元</v>
          </cell>
        </row>
        <row r="6536">
          <cell r="P6536" t="str">
            <v>应付</v>
          </cell>
          <cell r="Q6536" t="str">
            <v>元</v>
          </cell>
        </row>
        <row r="6537">
          <cell r="P6537" t="str">
            <v>应付</v>
          </cell>
          <cell r="Q6537" t="str">
            <v>元</v>
          </cell>
        </row>
        <row r="6538">
          <cell r="P6538" t="str">
            <v>应付</v>
          </cell>
          <cell r="Q6538" t="str">
            <v>元</v>
          </cell>
        </row>
        <row r="6539">
          <cell r="P6539" t="str">
            <v>应付</v>
          </cell>
          <cell r="Q6539" t="str">
            <v>元</v>
          </cell>
        </row>
        <row r="6540">
          <cell r="P6540" t="str">
            <v>应付</v>
          </cell>
          <cell r="Q6540" t="str">
            <v>元</v>
          </cell>
        </row>
        <row r="6541">
          <cell r="P6541" t="str">
            <v>应付</v>
          </cell>
          <cell r="Q6541" t="str">
            <v>元</v>
          </cell>
        </row>
        <row r="6542">
          <cell r="P6542" t="str">
            <v>应付</v>
          </cell>
          <cell r="Q6542" t="str">
            <v>元</v>
          </cell>
        </row>
        <row r="6543">
          <cell r="P6543" t="str">
            <v>应付</v>
          </cell>
          <cell r="Q6543" t="str">
            <v>元</v>
          </cell>
        </row>
        <row r="6544">
          <cell r="P6544" t="str">
            <v>应付</v>
          </cell>
          <cell r="Q6544" t="str">
            <v>元</v>
          </cell>
        </row>
        <row r="6545">
          <cell r="P6545" t="str">
            <v>应付</v>
          </cell>
          <cell r="Q6545" t="str">
            <v>元</v>
          </cell>
        </row>
        <row r="6546">
          <cell r="P6546" t="str">
            <v>应付</v>
          </cell>
          <cell r="Q6546" t="str">
            <v>元</v>
          </cell>
        </row>
        <row r="6547">
          <cell r="P6547" t="str">
            <v>应付</v>
          </cell>
          <cell r="Q6547" t="str">
            <v>元</v>
          </cell>
        </row>
        <row r="6548">
          <cell r="P6548" t="str">
            <v>应付</v>
          </cell>
          <cell r="Q6548" t="str">
            <v>元</v>
          </cell>
        </row>
        <row r="6549">
          <cell r="P6549" t="str">
            <v>应付</v>
          </cell>
          <cell r="Q6549" t="str">
            <v>元</v>
          </cell>
        </row>
        <row r="6550">
          <cell r="P6550" t="str">
            <v>应付</v>
          </cell>
          <cell r="Q6550" t="str">
            <v>元</v>
          </cell>
        </row>
        <row r="6551">
          <cell r="P6551" t="str">
            <v>应付</v>
          </cell>
          <cell r="Q6551" t="str">
            <v>元</v>
          </cell>
        </row>
        <row r="6552">
          <cell r="P6552" t="str">
            <v>应付</v>
          </cell>
          <cell r="Q6552" t="str">
            <v>元</v>
          </cell>
        </row>
        <row r="6553">
          <cell r="P6553" t="str">
            <v>应付</v>
          </cell>
          <cell r="Q6553" t="str">
            <v>元</v>
          </cell>
        </row>
        <row r="6554">
          <cell r="P6554" t="str">
            <v>应付</v>
          </cell>
          <cell r="Q6554" t="str">
            <v>元</v>
          </cell>
        </row>
        <row r="6555">
          <cell r="P6555" t="str">
            <v>应付</v>
          </cell>
          <cell r="Q6555" t="str">
            <v>元</v>
          </cell>
        </row>
        <row r="6556">
          <cell r="P6556" t="str">
            <v>应付</v>
          </cell>
          <cell r="Q6556" t="str">
            <v>元</v>
          </cell>
        </row>
        <row r="6557">
          <cell r="P6557" t="str">
            <v>应付</v>
          </cell>
          <cell r="Q6557" t="str">
            <v>元</v>
          </cell>
        </row>
        <row r="6558">
          <cell r="P6558" t="str">
            <v>应付</v>
          </cell>
          <cell r="Q6558" t="str">
            <v>元</v>
          </cell>
        </row>
        <row r="6559">
          <cell r="P6559" t="str">
            <v>应付</v>
          </cell>
          <cell r="Q6559" t="str">
            <v>元</v>
          </cell>
        </row>
        <row r="6560">
          <cell r="P6560" t="str">
            <v>应付</v>
          </cell>
          <cell r="Q6560" t="str">
            <v>元</v>
          </cell>
        </row>
        <row r="6561">
          <cell r="P6561" t="str">
            <v>应付</v>
          </cell>
          <cell r="Q6561" t="str">
            <v>元</v>
          </cell>
        </row>
        <row r="6562">
          <cell r="P6562" t="str">
            <v>应付</v>
          </cell>
          <cell r="Q6562" t="str">
            <v>元</v>
          </cell>
        </row>
        <row r="6563">
          <cell r="P6563" t="str">
            <v>应付</v>
          </cell>
          <cell r="Q6563" t="str">
            <v>元</v>
          </cell>
        </row>
        <row r="6564">
          <cell r="P6564" t="str">
            <v>应付</v>
          </cell>
          <cell r="Q6564" t="str">
            <v>元</v>
          </cell>
        </row>
        <row r="6565">
          <cell r="P6565" t="str">
            <v>应付</v>
          </cell>
          <cell r="Q6565" t="str">
            <v>元</v>
          </cell>
        </row>
        <row r="6566">
          <cell r="P6566" t="str">
            <v>应付</v>
          </cell>
          <cell r="Q6566" t="str">
            <v>元</v>
          </cell>
        </row>
        <row r="6567">
          <cell r="P6567" t="str">
            <v>应付</v>
          </cell>
          <cell r="Q6567" t="str">
            <v>元</v>
          </cell>
        </row>
        <row r="6568">
          <cell r="P6568" t="str">
            <v>应付</v>
          </cell>
          <cell r="Q6568" t="str">
            <v>元</v>
          </cell>
        </row>
        <row r="6569">
          <cell r="P6569" t="str">
            <v>应付</v>
          </cell>
          <cell r="Q6569" t="str">
            <v>元</v>
          </cell>
        </row>
        <row r="6570">
          <cell r="P6570" t="str">
            <v>应付</v>
          </cell>
          <cell r="Q6570" t="str">
            <v>元</v>
          </cell>
        </row>
        <row r="6571">
          <cell r="P6571" t="str">
            <v>应付</v>
          </cell>
          <cell r="Q6571" t="str">
            <v>元</v>
          </cell>
        </row>
        <row r="6572">
          <cell r="P6572" t="str">
            <v>应付</v>
          </cell>
          <cell r="Q6572" t="str">
            <v>元</v>
          </cell>
        </row>
        <row r="6573">
          <cell r="P6573" t="str">
            <v>应付</v>
          </cell>
          <cell r="Q6573" t="str">
            <v>元</v>
          </cell>
        </row>
        <row r="6574">
          <cell r="P6574" t="str">
            <v>应付</v>
          </cell>
          <cell r="Q6574" t="str">
            <v>元</v>
          </cell>
        </row>
        <row r="6575">
          <cell r="P6575" t="str">
            <v>应付</v>
          </cell>
          <cell r="Q6575" t="str">
            <v>元</v>
          </cell>
        </row>
        <row r="6576">
          <cell r="P6576" t="str">
            <v>应付</v>
          </cell>
          <cell r="Q6576" t="str">
            <v>元</v>
          </cell>
        </row>
        <row r="6577">
          <cell r="P6577" t="str">
            <v>应付</v>
          </cell>
          <cell r="Q6577" t="str">
            <v>元</v>
          </cell>
        </row>
        <row r="6578">
          <cell r="P6578" t="str">
            <v>应付</v>
          </cell>
          <cell r="Q6578" t="str">
            <v>元</v>
          </cell>
        </row>
        <row r="6579">
          <cell r="P6579" t="str">
            <v>应付</v>
          </cell>
          <cell r="Q6579" t="str">
            <v>元</v>
          </cell>
        </row>
        <row r="6580">
          <cell r="P6580" t="str">
            <v>应付</v>
          </cell>
          <cell r="Q6580" t="str">
            <v>元</v>
          </cell>
        </row>
        <row r="6581">
          <cell r="P6581" t="str">
            <v>应付</v>
          </cell>
          <cell r="Q6581" t="str">
            <v>元</v>
          </cell>
        </row>
        <row r="6582">
          <cell r="P6582" t="str">
            <v>应付</v>
          </cell>
          <cell r="Q6582" t="str">
            <v>元</v>
          </cell>
        </row>
        <row r="6583">
          <cell r="P6583" t="str">
            <v>应付</v>
          </cell>
          <cell r="Q6583" t="str">
            <v>元</v>
          </cell>
        </row>
        <row r="6584">
          <cell r="P6584" t="str">
            <v>应付</v>
          </cell>
          <cell r="Q6584" t="str">
            <v>元</v>
          </cell>
        </row>
        <row r="6585">
          <cell r="P6585" t="str">
            <v>应付</v>
          </cell>
          <cell r="Q6585" t="str">
            <v>元</v>
          </cell>
        </row>
        <row r="6586">
          <cell r="P6586" t="str">
            <v>应付</v>
          </cell>
          <cell r="Q6586" t="str">
            <v>元</v>
          </cell>
        </row>
        <row r="6587">
          <cell r="P6587" t="str">
            <v>应付</v>
          </cell>
          <cell r="Q6587" t="str">
            <v>元</v>
          </cell>
        </row>
        <row r="6588">
          <cell r="P6588" t="str">
            <v>应付</v>
          </cell>
          <cell r="Q6588" t="str">
            <v>元</v>
          </cell>
        </row>
        <row r="6589">
          <cell r="P6589" t="str">
            <v>应付</v>
          </cell>
          <cell r="Q6589" t="str">
            <v>元</v>
          </cell>
        </row>
        <row r="6590">
          <cell r="P6590" t="str">
            <v>应付</v>
          </cell>
          <cell r="Q6590" t="str">
            <v>元</v>
          </cell>
        </row>
        <row r="6591">
          <cell r="P6591" t="str">
            <v>应付</v>
          </cell>
          <cell r="Q6591" t="str">
            <v>元</v>
          </cell>
        </row>
        <row r="6592">
          <cell r="P6592" t="str">
            <v>应付</v>
          </cell>
          <cell r="Q6592" t="str">
            <v>元</v>
          </cell>
        </row>
        <row r="6593">
          <cell r="P6593" t="str">
            <v>应付</v>
          </cell>
          <cell r="Q6593" t="str">
            <v>元</v>
          </cell>
        </row>
        <row r="6594">
          <cell r="P6594" t="str">
            <v>应付</v>
          </cell>
          <cell r="Q6594" t="str">
            <v>元</v>
          </cell>
        </row>
        <row r="6595">
          <cell r="P6595" t="str">
            <v>应付</v>
          </cell>
          <cell r="Q6595" t="str">
            <v>元</v>
          </cell>
        </row>
        <row r="6596">
          <cell r="P6596" t="str">
            <v>应付</v>
          </cell>
          <cell r="Q6596" t="str">
            <v>元</v>
          </cell>
        </row>
        <row r="6597">
          <cell r="P6597" t="str">
            <v>应付</v>
          </cell>
          <cell r="Q6597" t="str">
            <v>元</v>
          </cell>
        </row>
        <row r="6598">
          <cell r="P6598" t="str">
            <v>应付</v>
          </cell>
          <cell r="Q6598" t="str">
            <v>元</v>
          </cell>
        </row>
        <row r="6599">
          <cell r="P6599" t="str">
            <v>应付</v>
          </cell>
          <cell r="Q6599" t="str">
            <v>元</v>
          </cell>
        </row>
        <row r="6600">
          <cell r="P6600" t="str">
            <v>应付</v>
          </cell>
          <cell r="Q6600" t="str">
            <v>元</v>
          </cell>
        </row>
        <row r="6601">
          <cell r="P6601" t="str">
            <v>应付</v>
          </cell>
          <cell r="Q6601" t="str">
            <v>元</v>
          </cell>
        </row>
        <row r="6602">
          <cell r="P6602" t="str">
            <v>应付</v>
          </cell>
          <cell r="Q6602" t="str">
            <v>元</v>
          </cell>
        </row>
        <row r="6603">
          <cell r="P6603" t="str">
            <v>应付</v>
          </cell>
          <cell r="Q6603" t="str">
            <v>元</v>
          </cell>
        </row>
        <row r="6604">
          <cell r="P6604" t="str">
            <v>应付</v>
          </cell>
          <cell r="Q6604" t="str">
            <v>元</v>
          </cell>
        </row>
        <row r="6605">
          <cell r="P6605" t="str">
            <v>应付</v>
          </cell>
          <cell r="Q6605" t="str">
            <v>元</v>
          </cell>
        </row>
        <row r="6606">
          <cell r="P6606" t="str">
            <v>应付</v>
          </cell>
          <cell r="Q6606" t="str">
            <v>元</v>
          </cell>
        </row>
        <row r="6607">
          <cell r="P6607" t="str">
            <v>应付</v>
          </cell>
          <cell r="Q6607" t="str">
            <v>元</v>
          </cell>
        </row>
        <row r="6608">
          <cell r="P6608" t="str">
            <v>应付</v>
          </cell>
          <cell r="Q6608" t="str">
            <v>元</v>
          </cell>
        </row>
        <row r="6609">
          <cell r="P6609" t="str">
            <v>应付</v>
          </cell>
          <cell r="Q6609" t="str">
            <v>元</v>
          </cell>
        </row>
        <row r="6610">
          <cell r="P6610" t="str">
            <v>应付</v>
          </cell>
          <cell r="Q6610" t="str">
            <v>元</v>
          </cell>
        </row>
        <row r="6611">
          <cell r="P6611" t="str">
            <v>应付</v>
          </cell>
          <cell r="Q6611" t="str">
            <v>元</v>
          </cell>
        </row>
        <row r="6612">
          <cell r="P6612" t="str">
            <v>应付</v>
          </cell>
          <cell r="Q6612" t="str">
            <v>元</v>
          </cell>
        </row>
        <row r="6613">
          <cell r="P6613" t="str">
            <v>应付</v>
          </cell>
          <cell r="Q6613" t="str">
            <v>元</v>
          </cell>
        </row>
        <row r="6614">
          <cell r="P6614" t="str">
            <v>应付</v>
          </cell>
          <cell r="Q6614" t="str">
            <v>元</v>
          </cell>
        </row>
        <row r="6615">
          <cell r="P6615" t="str">
            <v>应付</v>
          </cell>
          <cell r="Q6615" t="str">
            <v>元</v>
          </cell>
        </row>
        <row r="6616">
          <cell r="P6616" t="str">
            <v>应付</v>
          </cell>
          <cell r="Q6616" t="str">
            <v>元</v>
          </cell>
        </row>
        <row r="6617">
          <cell r="P6617" t="str">
            <v>应付</v>
          </cell>
          <cell r="Q6617" t="str">
            <v>元</v>
          </cell>
        </row>
        <row r="6618">
          <cell r="P6618" t="str">
            <v>应付</v>
          </cell>
          <cell r="Q6618" t="str">
            <v>元</v>
          </cell>
        </row>
        <row r="6619">
          <cell r="P6619" t="str">
            <v>应付</v>
          </cell>
          <cell r="Q6619" t="str">
            <v>元</v>
          </cell>
        </row>
        <row r="6620">
          <cell r="P6620" t="str">
            <v>应付</v>
          </cell>
          <cell r="Q6620" t="str">
            <v>元</v>
          </cell>
        </row>
        <row r="6621">
          <cell r="P6621" t="str">
            <v>应付</v>
          </cell>
          <cell r="Q6621" t="str">
            <v>元</v>
          </cell>
        </row>
        <row r="6622">
          <cell r="P6622" t="str">
            <v>应付</v>
          </cell>
          <cell r="Q6622" t="str">
            <v>元</v>
          </cell>
        </row>
        <row r="6623">
          <cell r="P6623" t="str">
            <v>应付</v>
          </cell>
          <cell r="Q6623" t="str">
            <v>元</v>
          </cell>
        </row>
        <row r="6624">
          <cell r="P6624" t="str">
            <v>应付</v>
          </cell>
          <cell r="Q6624" t="str">
            <v>元</v>
          </cell>
        </row>
        <row r="6625">
          <cell r="P6625" t="str">
            <v>应付</v>
          </cell>
          <cell r="Q6625" t="str">
            <v>元</v>
          </cell>
        </row>
        <row r="6626">
          <cell r="P6626" t="str">
            <v>应付</v>
          </cell>
          <cell r="Q6626" t="str">
            <v>元</v>
          </cell>
        </row>
        <row r="6627">
          <cell r="P6627" t="str">
            <v>应付</v>
          </cell>
          <cell r="Q6627" t="str">
            <v>元</v>
          </cell>
        </row>
        <row r="6628">
          <cell r="P6628" t="str">
            <v>应付</v>
          </cell>
          <cell r="Q6628" t="str">
            <v>元</v>
          </cell>
        </row>
        <row r="6629">
          <cell r="P6629" t="str">
            <v>应付</v>
          </cell>
          <cell r="Q6629" t="str">
            <v>元</v>
          </cell>
        </row>
        <row r="6630">
          <cell r="P6630" t="str">
            <v>应付</v>
          </cell>
          <cell r="Q6630" t="str">
            <v>元</v>
          </cell>
        </row>
        <row r="6631">
          <cell r="P6631" t="str">
            <v>应付</v>
          </cell>
          <cell r="Q6631" t="str">
            <v>元</v>
          </cell>
        </row>
        <row r="6632">
          <cell r="P6632" t="str">
            <v>应付</v>
          </cell>
          <cell r="Q6632" t="str">
            <v>元</v>
          </cell>
        </row>
        <row r="6633">
          <cell r="P6633" t="str">
            <v>应付</v>
          </cell>
          <cell r="Q6633" t="str">
            <v>元</v>
          </cell>
        </row>
        <row r="6634">
          <cell r="P6634" t="str">
            <v>应付</v>
          </cell>
          <cell r="Q6634" t="str">
            <v>元</v>
          </cell>
        </row>
        <row r="6635">
          <cell r="P6635" t="str">
            <v>应付</v>
          </cell>
          <cell r="Q6635" t="str">
            <v>元</v>
          </cell>
        </row>
        <row r="6636">
          <cell r="P6636" t="str">
            <v>应付</v>
          </cell>
          <cell r="Q6636" t="str">
            <v>元</v>
          </cell>
        </row>
        <row r="6637">
          <cell r="P6637" t="str">
            <v>应付</v>
          </cell>
          <cell r="Q6637" t="str">
            <v>元</v>
          </cell>
        </row>
        <row r="6638">
          <cell r="P6638" t="str">
            <v>应付</v>
          </cell>
          <cell r="Q6638" t="str">
            <v>元</v>
          </cell>
        </row>
        <row r="6639">
          <cell r="P6639" t="str">
            <v>应付</v>
          </cell>
          <cell r="Q6639" t="str">
            <v>元</v>
          </cell>
        </row>
        <row r="6640">
          <cell r="P6640" t="str">
            <v>应付</v>
          </cell>
          <cell r="Q6640" t="str">
            <v>元</v>
          </cell>
        </row>
        <row r="6641">
          <cell r="P6641" t="str">
            <v>应付</v>
          </cell>
          <cell r="Q6641" t="str">
            <v>元</v>
          </cell>
        </row>
        <row r="6642">
          <cell r="P6642" t="str">
            <v>应付</v>
          </cell>
          <cell r="Q6642" t="str">
            <v>元</v>
          </cell>
        </row>
        <row r="6643">
          <cell r="P6643" t="str">
            <v>应付</v>
          </cell>
          <cell r="Q6643" t="str">
            <v>元</v>
          </cell>
        </row>
        <row r="6644">
          <cell r="P6644" t="str">
            <v>应付</v>
          </cell>
          <cell r="Q6644" t="str">
            <v>元</v>
          </cell>
        </row>
        <row r="6645">
          <cell r="P6645" t="str">
            <v>应付</v>
          </cell>
          <cell r="Q6645" t="str">
            <v>元</v>
          </cell>
        </row>
        <row r="6646">
          <cell r="P6646" t="str">
            <v>应付</v>
          </cell>
          <cell r="Q6646" t="str">
            <v>元</v>
          </cell>
        </row>
        <row r="6647">
          <cell r="P6647" t="str">
            <v>应付</v>
          </cell>
          <cell r="Q6647" t="str">
            <v>元</v>
          </cell>
        </row>
        <row r="6648">
          <cell r="P6648" t="str">
            <v>应付</v>
          </cell>
          <cell r="Q6648" t="str">
            <v>元</v>
          </cell>
        </row>
        <row r="6649">
          <cell r="P6649" t="str">
            <v>应付</v>
          </cell>
          <cell r="Q6649" t="str">
            <v>元</v>
          </cell>
        </row>
        <row r="6650">
          <cell r="P6650" t="str">
            <v>应付</v>
          </cell>
          <cell r="Q6650" t="str">
            <v>元</v>
          </cell>
        </row>
        <row r="6651">
          <cell r="P6651" t="str">
            <v>应付</v>
          </cell>
          <cell r="Q6651" t="str">
            <v>元</v>
          </cell>
        </row>
        <row r="6652">
          <cell r="P6652" t="str">
            <v>应付</v>
          </cell>
          <cell r="Q6652" t="str">
            <v>元</v>
          </cell>
        </row>
        <row r="6653">
          <cell r="P6653" t="str">
            <v>应付</v>
          </cell>
          <cell r="Q6653" t="str">
            <v>元</v>
          </cell>
        </row>
        <row r="6654">
          <cell r="P6654" t="str">
            <v>应付</v>
          </cell>
          <cell r="Q6654" t="str">
            <v>元</v>
          </cell>
        </row>
        <row r="6655">
          <cell r="P6655" t="str">
            <v>应付</v>
          </cell>
          <cell r="Q6655" t="str">
            <v>元</v>
          </cell>
        </row>
        <row r="6656">
          <cell r="P6656" t="str">
            <v>应付</v>
          </cell>
          <cell r="Q6656" t="str">
            <v>元</v>
          </cell>
        </row>
        <row r="6657">
          <cell r="P6657" t="str">
            <v>应付</v>
          </cell>
          <cell r="Q6657" t="str">
            <v>元</v>
          </cell>
        </row>
        <row r="6658">
          <cell r="P6658" t="str">
            <v>应付</v>
          </cell>
          <cell r="Q6658" t="str">
            <v>元</v>
          </cell>
        </row>
        <row r="6659">
          <cell r="P6659" t="str">
            <v>应付</v>
          </cell>
          <cell r="Q6659" t="str">
            <v>元</v>
          </cell>
        </row>
        <row r="6660">
          <cell r="P6660" t="str">
            <v>应付</v>
          </cell>
          <cell r="Q6660" t="str">
            <v>元</v>
          </cell>
        </row>
        <row r="6661">
          <cell r="P6661" t="str">
            <v>应付</v>
          </cell>
          <cell r="Q6661" t="str">
            <v>元</v>
          </cell>
        </row>
        <row r="6662">
          <cell r="P6662" t="str">
            <v>应付</v>
          </cell>
          <cell r="Q6662" t="str">
            <v>元</v>
          </cell>
        </row>
        <row r="6663">
          <cell r="P6663" t="str">
            <v>应付</v>
          </cell>
          <cell r="Q6663" t="str">
            <v>元</v>
          </cell>
        </row>
        <row r="6664">
          <cell r="P6664" t="str">
            <v>应付</v>
          </cell>
          <cell r="Q6664" t="str">
            <v>元</v>
          </cell>
        </row>
        <row r="6665">
          <cell r="P6665" t="str">
            <v>应付</v>
          </cell>
          <cell r="Q6665" t="str">
            <v>元</v>
          </cell>
        </row>
        <row r="6666">
          <cell r="P6666" t="str">
            <v>应付</v>
          </cell>
          <cell r="Q6666" t="str">
            <v>元</v>
          </cell>
        </row>
        <row r="6667">
          <cell r="P6667" t="str">
            <v>应付</v>
          </cell>
          <cell r="Q6667" t="str">
            <v>元</v>
          </cell>
        </row>
        <row r="6668">
          <cell r="P6668" t="str">
            <v>应付</v>
          </cell>
          <cell r="Q6668" t="str">
            <v>元</v>
          </cell>
        </row>
        <row r="6669">
          <cell r="P6669" t="str">
            <v>应付</v>
          </cell>
          <cell r="Q6669" t="str">
            <v>元</v>
          </cell>
        </row>
        <row r="6670">
          <cell r="P6670" t="str">
            <v>应付</v>
          </cell>
          <cell r="Q6670" t="str">
            <v>元</v>
          </cell>
        </row>
        <row r="6671">
          <cell r="P6671" t="str">
            <v>应付</v>
          </cell>
          <cell r="Q6671" t="str">
            <v>元</v>
          </cell>
        </row>
        <row r="6672">
          <cell r="P6672" t="str">
            <v>应付</v>
          </cell>
          <cell r="Q6672" t="str">
            <v>元</v>
          </cell>
        </row>
        <row r="6673">
          <cell r="P6673" t="str">
            <v>应付</v>
          </cell>
          <cell r="Q6673" t="str">
            <v>元</v>
          </cell>
        </row>
        <row r="6674">
          <cell r="P6674" t="str">
            <v>应付</v>
          </cell>
          <cell r="Q6674" t="str">
            <v>元</v>
          </cell>
        </row>
        <row r="6675">
          <cell r="P6675" t="str">
            <v>应付</v>
          </cell>
          <cell r="Q6675" t="str">
            <v>元</v>
          </cell>
        </row>
        <row r="6676">
          <cell r="P6676" t="str">
            <v>应付</v>
          </cell>
          <cell r="Q6676" t="str">
            <v>元</v>
          </cell>
        </row>
        <row r="6677">
          <cell r="P6677" t="str">
            <v>应付</v>
          </cell>
          <cell r="Q6677" t="str">
            <v>元</v>
          </cell>
        </row>
        <row r="6678">
          <cell r="P6678" t="str">
            <v>应付</v>
          </cell>
          <cell r="Q6678" t="str">
            <v>元</v>
          </cell>
        </row>
        <row r="6679">
          <cell r="P6679" t="str">
            <v>应付</v>
          </cell>
          <cell r="Q6679" t="str">
            <v>元</v>
          </cell>
        </row>
        <row r="6680">
          <cell r="P6680" t="str">
            <v>应付</v>
          </cell>
          <cell r="Q6680" t="str">
            <v>元</v>
          </cell>
        </row>
        <row r="6681">
          <cell r="P6681" t="str">
            <v>应付</v>
          </cell>
          <cell r="Q6681" t="str">
            <v>元</v>
          </cell>
        </row>
        <row r="6682">
          <cell r="P6682" t="str">
            <v>应付</v>
          </cell>
          <cell r="Q6682" t="str">
            <v>元</v>
          </cell>
        </row>
        <row r="6683">
          <cell r="P6683" t="str">
            <v>应付</v>
          </cell>
          <cell r="Q6683" t="str">
            <v>元</v>
          </cell>
        </row>
        <row r="6684">
          <cell r="P6684" t="str">
            <v>应付</v>
          </cell>
          <cell r="Q6684" t="str">
            <v>元</v>
          </cell>
        </row>
        <row r="6685">
          <cell r="P6685" t="str">
            <v>应付</v>
          </cell>
          <cell r="Q6685" t="str">
            <v>元</v>
          </cell>
        </row>
        <row r="6686">
          <cell r="P6686" t="str">
            <v>应付</v>
          </cell>
          <cell r="Q6686" t="str">
            <v>元</v>
          </cell>
        </row>
        <row r="6687">
          <cell r="P6687" t="str">
            <v>应付</v>
          </cell>
          <cell r="Q6687" t="str">
            <v>元</v>
          </cell>
        </row>
        <row r="6688">
          <cell r="P6688" t="str">
            <v>应付</v>
          </cell>
          <cell r="Q6688" t="str">
            <v>元</v>
          </cell>
        </row>
        <row r="6689">
          <cell r="P6689" t="str">
            <v>应付</v>
          </cell>
          <cell r="Q6689" t="str">
            <v>元</v>
          </cell>
        </row>
        <row r="6690">
          <cell r="P6690" t="str">
            <v>应付</v>
          </cell>
          <cell r="Q6690" t="str">
            <v>元</v>
          </cell>
        </row>
        <row r="6691">
          <cell r="P6691" t="str">
            <v>应付</v>
          </cell>
          <cell r="Q6691" t="str">
            <v>元</v>
          </cell>
        </row>
        <row r="6692">
          <cell r="P6692" t="str">
            <v>应付</v>
          </cell>
          <cell r="Q6692" t="str">
            <v>元</v>
          </cell>
        </row>
        <row r="6693">
          <cell r="P6693" t="str">
            <v>应付</v>
          </cell>
          <cell r="Q6693" t="str">
            <v>元</v>
          </cell>
        </row>
        <row r="6694">
          <cell r="P6694" t="str">
            <v>应付</v>
          </cell>
          <cell r="Q6694" t="str">
            <v>元</v>
          </cell>
        </row>
        <row r="6695">
          <cell r="P6695" t="str">
            <v>应付</v>
          </cell>
          <cell r="Q6695" t="str">
            <v>元</v>
          </cell>
        </row>
        <row r="6696">
          <cell r="P6696" t="str">
            <v>应付</v>
          </cell>
          <cell r="Q6696" t="str">
            <v>元</v>
          </cell>
        </row>
        <row r="6697">
          <cell r="P6697" t="str">
            <v>应付</v>
          </cell>
          <cell r="Q6697" t="str">
            <v>元</v>
          </cell>
        </row>
        <row r="6698">
          <cell r="P6698" t="str">
            <v>应付</v>
          </cell>
          <cell r="Q6698" t="str">
            <v>元</v>
          </cell>
        </row>
        <row r="6699">
          <cell r="P6699" t="str">
            <v>应付</v>
          </cell>
          <cell r="Q6699" t="str">
            <v>元</v>
          </cell>
        </row>
        <row r="6700">
          <cell r="P6700" t="str">
            <v>应付</v>
          </cell>
          <cell r="Q6700" t="str">
            <v>元</v>
          </cell>
        </row>
        <row r="6701">
          <cell r="P6701" t="str">
            <v>应付</v>
          </cell>
          <cell r="Q6701" t="str">
            <v>元</v>
          </cell>
        </row>
        <row r="6702">
          <cell r="P6702" t="str">
            <v>应付</v>
          </cell>
          <cell r="Q6702" t="str">
            <v>元</v>
          </cell>
        </row>
        <row r="6703">
          <cell r="P6703" t="str">
            <v>应付</v>
          </cell>
          <cell r="Q6703" t="str">
            <v>元</v>
          </cell>
        </row>
        <row r="6704">
          <cell r="P6704" t="str">
            <v>应付</v>
          </cell>
          <cell r="Q6704" t="str">
            <v>元</v>
          </cell>
        </row>
        <row r="6705">
          <cell r="P6705" t="str">
            <v>应付</v>
          </cell>
          <cell r="Q6705" t="str">
            <v>元</v>
          </cell>
        </row>
        <row r="6706">
          <cell r="P6706" t="str">
            <v>应付</v>
          </cell>
          <cell r="Q6706" t="str">
            <v>元</v>
          </cell>
        </row>
        <row r="6707">
          <cell r="P6707" t="str">
            <v>应付</v>
          </cell>
          <cell r="Q6707" t="str">
            <v>元</v>
          </cell>
        </row>
        <row r="6708">
          <cell r="P6708" t="str">
            <v>应付</v>
          </cell>
          <cell r="Q6708" t="str">
            <v>元</v>
          </cell>
        </row>
        <row r="6709">
          <cell r="P6709" t="str">
            <v>应付</v>
          </cell>
          <cell r="Q6709" t="str">
            <v>元</v>
          </cell>
        </row>
        <row r="6710">
          <cell r="P6710" t="str">
            <v>应付</v>
          </cell>
          <cell r="Q6710" t="str">
            <v>元</v>
          </cell>
        </row>
        <row r="6711">
          <cell r="P6711" t="str">
            <v>应付</v>
          </cell>
          <cell r="Q6711" t="str">
            <v>元</v>
          </cell>
        </row>
        <row r="6712">
          <cell r="P6712" t="str">
            <v>应付</v>
          </cell>
          <cell r="Q6712" t="str">
            <v>元</v>
          </cell>
        </row>
        <row r="6713">
          <cell r="P6713" t="str">
            <v>应付</v>
          </cell>
          <cell r="Q6713" t="str">
            <v>元</v>
          </cell>
        </row>
        <row r="6714">
          <cell r="P6714" t="str">
            <v>应付</v>
          </cell>
          <cell r="Q6714" t="str">
            <v>元</v>
          </cell>
        </row>
        <row r="6715">
          <cell r="P6715" t="str">
            <v>应付</v>
          </cell>
          <cell r="Q6715" t="str">
            <v>元</v>
          </cell>
        </row>
        <row r="6716">
          <cell r="P6716" t="str">
            <v>应付</v>
          </cell>
          <cell r="Q6716" t="str">
            <v>元</v>
          </cell>
        </row>
        <row r="6717">
          <cell r="P6717" t="str">
            <v>应付</v>
          </cell>
          <cell r="Q6717" t="str">
            <v>元</v>
          </cell>
        </row>
        <row r="6718">
          <cell r="P6718" t="str">
            <v>应付</v>
          </cell>
          <cell r="Q6718" t="str">
            <v>元</v>
          </cell>
        </row>
        <row r="6719">
          <cell r="P6719" t="str">
            <v>应付</v>
          </cell>
          <cell r="Q6719" t="str">
            <v>元</v>
          </cell>
        </row>
        <row r="6720">
          <cell r="P6720" t="str">
            <v>应付</v>
          </cell>
          <cell r="Q6720" t="str">
            <v>元</v>
          </cell>
        </row>
        <row r="6721">
          <cell r="P6721" t="str">
            <v>应付</v>
          </cell>
          <cell r="Q6721" t="str">
            <v>元</v>
          </cell>
        </row>
        <row r="6722">
          <cell r="P6722" t="str">
            <v>应付</v>
          </cell>
          <cell r="Q6722" t="str">
            <v>元</v>
          </cell>
        </row>
        <row r="6723">
          <cell r="P6723" t="str">
            <v>应付</v>
          </cell>
          <cell r="Q6723" t="str">
            <v>元</v>
          </cell>
        </row>
        <row r="6724">
          <cell r="P6724" t="str">
            <v>应付</v>
          </cell>
          <cell r="Q6724" t="str">
            <v>元</v>
          </cell>
        </row>
        <row r="6725">
          <cell r="P6725" t="str">
            <v>应付</v>
          </cell>
          <cell r="Q6725" t="str">
            <v>元</v>
          </cell>
        </row>
        <row r="6726">
          <cell r="P6726" t="str">
            <v>应付</v>
          </cell>
          <cell r="Q6726" t="str">
            <v>元</v>
          </cell>
        </row>
        <row r="6727">
          <cell r="P6727" t="str">
            <v>应付</v>
          </cell>
          <cell r="Q6727" t="str">
            <v>元</v>
          </cell>
        </row>
        <row r="6728">
          <cell r="P6728" t="str">
            <v>应付</v>
          </cell>
          <cell r="Q6728" t="str">
            <v>元</v>
          </cell>
        </row>
        <row r="6729">
          <cell r="P6729" t="str">
            <v>应付</v>
          </cell>
          <cell r="Q6729" t="str">
            <v>元</v>
          </cell>
        </row>
        <row r="6730">
          <cell r="P6730" t="str">
            <v>应付</v>
          </cell>
          <cell r="Q6730" t="str">
            <v>元</v>
          </cell>
        </row>
        <row r="6731">
          <cell r="P6731" t="str">
            <v>应付</v>
          </cell>
          <cell r="Q6731" t="str">
            <v>元</v>
          </cell>
        </row>
        <row r="6732">
          <cell r="P6732" t="str">
            <v>应付</v>
          </cell>
          <cell r="Q6732" t="str">
            <v>元</v>
          </cell>
        </row>
        <row r="6733">
          <cell r="P6733" t="str">
            <v>应付</v>
          </cell>
          <cell r="Q6733" t="str">
            <v>元</v>
          </cell>
        </row>
        <row r="6734">
          <cell r="P6734" t="str">
            <v>应付</v>
          </cell>
          <cell r="Q6734" t="str">
            <v>元</v>
          </cell>
        </row>
        <row r="6735">
          <cell r="P6735" t="str">
            <v>应付</v>
          </cell>
          <cell r="Q6735" t="str">
            <v>元</v>
          </cell>
        </row>
        <row r="6736">
          <cell r="P6736" t="str">
            <v>应付</v>
          </cell>
          <cell r="Q6736" t="str">
            <v>元</v>
          </cell>
        </row>
        <row r="6737">
          <cell r="P6737" t="str">
            <v>应付</v>
          </cell>
          <cell r="Q6737" t="str">
            <v>元</v>
          </cell>
        </row>
        <row r="6738">
          <cell r="P6738" t="str">
            <v>应付</v>
          </cell>
          <cell r="Q6738" t="str">
            <v>元</v>
          </cell>
        </row>
        <row r="6739">
          <cell r="P6739" t="str">
            <v>应付</v>
          </cell>
          <cell r="Q6739" t="str">
            <v>元</v>
          </cell>
        </row>
        <row r="6740">
          <cell r="P6740" t="str">
            <v>应付</v>
          </cell>
          <cell r="Q6740" t="str">
            <v>元</v>
          </cell>
        </row>
        <row r="6741">
          <cell r="P6741" t="str">
            <v>应付</v>
          </cell>
          <cell r="Q6741" t="str">
            <v>元</v>
          </cell>
        </row>
        <row r="6742">
          <cell r="P6742" t="str">
            <v>应付</v>
          </cell>
          <cell r="Q6742" t="str">
            <v>元</v>
          </cell>
        </row>
        <row r="6743">
          <cell r="P6743" t="str">
            <v>应付</v>
          </cell>
          <cell r="Q6743" t="str">
            <v>元</v>
          </cell>
        </row>
        <row r="6744">
          <cell r="P6744" t="str">
            <v>应付</v>
          </cell>
          <cell r="Q6744" t="str">
            <v>元</v>
          </cell>
        </row>
        <row r="6745">
          <cell r="P6745" t="str">
            <v>应付</v>
          </cell>
          <cell r="Q6745" t="str">
            <v>元</v>
          </cell>
        </row>
        <row r="6746">
          <cell r="P6746" t="str">
            <v>应付</v>
          </cell>
          <cell r="Q6746" t="str">
            <v>元</v>
          </cell>
        </row>
        <row r="6747">
          <cell r="P6747" t="str">
            <v>应付</v>
          </cell>
          <cell r="Q6747" t="str">
            <v>元</v>
          </cell>
        </row>
        <row r="6748">
          <cell r="P6748" t="str">
            <v>应付</v>
          </cell>
          <cell r="Q6748" t="str">
            <v>元</v>
          </cell>
        </row>
        <row r="6749">
          <cell r="P6749" t="str">
            <v>应付</v>
          </cell>
          <cell r="Q6749" t="str">
            <v>元</v>
          </cell>
        </row>
        <row r="6750">
          <cell r="P6750" t="str">
            <v>应付</v>
          </cell>
          <cell r="Q6750" t="str">
            <v>元</v>
          </cell>
        </row>
        <row r="6751">
          <cell r="P6751" t="str">
            <v>应付</v>
          </cell>
          <cell r="Q6751" t="str">
            <v>元</v>
          </cell>
        </row>
        <row r="6752">
          <cell r="P6752" t="str">
            <v>应付</v>
          </cell>
          <cell r="Q6752" t="str">
            <v>元</v>
          </cell>
        </row>
        <row r="6753">
          <cell r="P6753" t="str">
            <v>应付</v>
          </cell>
          <cell r="Q6753" t="str">
            <v>元</v>
          </cell>
        </row>
        <row r="6754">
          <cell r="P6754" t="str">
            <v>应付</v>
          </cell>
          <cell r="Q6754" t="str">
            <v>元</v>
          </cell>
        </row>
        <row r="6755">
          <cell r="P6755" t="str">
            <v>应付</v>
          </cell>
          <cell r="Q6755" t="str">
            <v>元</v>
          </cell>
        </row>
        <row r="6756">
          <cell r="P6756" t="str">
            <v>应付</v>
          </cell>
          <cell r="Q6756" t="str">
            <v>元</v>
          </cell>
        </row>
        <row r="6757">
          <cell r="P6757" t="str">
            <v>应付</v>
          </cell>
          <cell r="Q6757" t="str">
            <v>元</v>
          </cell>
        </row>
        <row r="6758">
          <cell r="P6758" t="str">
            <v>应付</v>
          </cell>
          <cell r="Q6758" t="str">
            <v>元</v>
          </cell>
        </row>
        <row r="6759">
          <cell r="P6759" t="str">
            <v>应付</v>
          </cell>
          <cell r="Q6759" t="str">
            <v>元</v>
          </cell>
        </row>
        <row r="6760">
          <cell r="P6760" t="str">
            <v>应付</v>
          </cell>
          <cell r="Q6760" t="str">
            <v>元</v>
          </cell>
        </row>
        <row r="6761">
          <cell r="P6761" t="str">
            <v>应付</v>
          </cell>
          <cell r="Q6761" t="str">
            <v>元</v>
          </cell>
        </row>
        <row r="6762">
          <cell r="P6762" t="str">
            <v>应付</v>
          </cell>
          <cell r="Q6762" t="str">
            <v>元</v>
          </cell>
        </row>
        <row r="6763">
          <cell r="P6763" t="str">
            <v>应付</v>
          </cell>
          <cell r="Q6763" t="str">
            <v>元</v>
          </cell>
        </row>
        <row r="6764">
          <cell r="P6764" t="str">
            <v>应付</v>
          </cell>
          <cell r="Q6764" t="str">
            <v>元</v>
          </cell>
        </row>
        <row r="6765">
          <cell r="P6765" t="str">
            <v>应付</v>
          </cell>
          <cell r="Q6765" t="str">
            <v>元</v>
          </cell>
        </row>
        <row r="6766">
          <cell r="P6766" t="str">
            <v>应付</v>
          </cell>
          <cell r="Q6766" t="str">
            <v>元</v>
          </cell>
        </row>
        <row r="6767">
          <cell r="P6767" t="str">
            <v>应付</v>
          </cell>
          <cell r="Q6767" t="str">
            <v>元</v>
          </cell>
        </row>
        <row r="6768">
          <cell r="P6768" t="str">
            <v>应付</v>
          </cell>
          <cell r="Q6768" t="str">
            <v>元</v>
          </cell>
        </row>
        <row r="6769">
          <cell r="P6769" t="str">
            <v>应付</v>
          </cell>
          <cell r="Q6769" t="str">
            <v>元</v>
          </cell>
        </row>
        <row r="6770">
          <cell r="P6770" t="str">
            <v>应付</v>
          </cell>
          <cell r="Q6770" t="str">
            <v>元</v>
          </cell>
        </row>
        <row r="6771">
          <cell r="P6771" t="str">
            <v>应付</v>
          </cell>
          <cell r="Q6771" t="str">
            <v>元</v>
          </cell>
        </row>
        <row r="6772">
          <cell r="P6772" t="str">
            <v>应付</v>
          </cell>
          <cell r="Q6772" t="str">
            <v>元</v>
          </cell>
        </row>
        <row r="6773">
          <cell r="P6773" t="str">
            <v>应付</v>
          </cell>
          <cell r="Q6773" t="str">
            <v>元</v>
          </cell>
        </row>
        <row r="6774">
          <cell r="P6774" t="str">
            <v>应付</v>
          </cell>
          <cell r="Q6774" t="str">
            <v>元</v>
          </cell>
        </row>
        <row r="6775">
          <cell r="P6775" t="str">
            <v>应付</v>
          </cell>
          <cell r="Q6775" t="str">
            <v>元</v>
          </cell>
        </row>
        <row r="6776">
          <cell r="P6776" t="str">
            <v>应付</v>
          </cell>
          <cell r="Q6776" t="str">
            <v>元</v>
          </cell>
        </row>
        <row r="6777">
          <cell r="P6777" t="str">
            <v>应付</v>
          </cell>
          <cell r="Q6777" t="str">
            <v>元</v>
          </cell>
        </row>
        <row r="6778">
          <cell r="P6778" t="str">
            <v>应付</v>
          </cell>
          <cell r="Q6778" t="str">
            <v>元</v>
          </cell>
        </row>
        <row r="6779">
          <cell r="P6779" t="str">
            <v>应付</v>
          </cell>
          <cell r="Q6779" t="str">
            <v>元</v>
          </cell>
        </row>
        <row r="6780">
          <cell r="P6780" t="str">
            <v>应付</v>
          </cell>
          <cell r="Q6780" t="str">
            <v>元</v>
          </cell>
        </row>
        <row r="6781">
          <cell r="P6781" t="str">
            <v>应付</v>
          </cell>
          <cell r="Q6781" t="str">
            <v>元</v>
          </cell>
        </row>
        <row r="6782">
          <cell r="P6782" t="str">
            <v>应付</v>
          </cell>
          <cell r="Q6782" t="str">
            <v>元</v>
          </cell>
        </row>
        <row r="6783">
          <cell r="P6783" t="str">
            <v>应付</v>
          </cell>
          <cell r="Q6783" t="str">
            <v>元</v>
          </cell>
        </row>
        <row r="6784">
          <cell r="P6784" t="str">
            <v>应付</v>
          </cell>
          <cell r="Q6784" t="str">
            <v>元</v>
          </cell>
        </row>
        <row r="6785">
          <cell r="P6785" t="str">
            <v>应付</v>
          </cell>
          <cell r="Q6785" t="str">
            <v>元</v>
          </cell>
        </row>
        <row r="6786">
          <cell r="P6786" t="str">
            <v>应付</v>
          </cell>
          <cell r="Q6786" t="str">
            <v>元</v>
          </cell>
        </row>
        <row r="6787">
          <cell r="P6787" t="str">
            <v>应付</v>
          </cell>
          <cell r="Q6787" t="str">
            <v>元</v>
          </cell>
        </row>
        <row r="6788">
          <cell r="P6788" t="str">
            <v>应付</v>
          </cell>
          <cell r="Q6788" t="str">
            <v>元</v>
          </cell>
        </row>
        <row r="6789">
          <cell r="P6789" t="str">
            <v>应付</v>
          </cell>
          <cell r="Q6789" t="str">
            <v>元</v>
          </cell>
        </row>
        <row r="6790">
          <cell r="P6790" t="str">
            <v>应付</v>
          </cell>
          <cell r="Q6790" t="str">
            <v>元</v>
          </cell>
        </row>
        <row r="6791">
          <cell r="P6791" t="str">
            <v>应付</v>
          </cell>
          <cell r="Q6791" t="str">
            <v>元</v>
          </cell>
        </row>
        <row r="6792">
          <cell r="P6792" t="str">
            <v>应付</v>
          </cell>
          <cell r="Q6792" t="str">
            <v>元</v>
          </cell>
        </row>
        <row r="6793">
          <cell r="P6793" t="str">
            <v>应付</v>
          </cell>
          <cell r="Q6793" t="str">
            <v>元</v>
          </cell>
        </row>
        <row r="6794">
          <cell r="P6794" t="str">
            <v>应付</v>
          </cell>
          <cell r="Q6794" t="str">
            <v>元</v>
          </cell>
        </row>
        <row r="6795">
          <cell r="P6795" t="str">
            <v>应付</v>
          </cell>
          <cell r="Q6795" t="str">
            <v>元</v>
          </cell>
        </row>
        <row r="6796">
          <cell r="P6796" t="str">
            <v>应付</v>
          </cell>
          <cell r="Q6796" t="str">
            <v>元</v>
          </cell>
        </row>
        <row r="6797">
          <cell r="P6797" t="str">
            <v>应付</v>
          </cell>
          <cell r="Q6797" t="str">
            <v>元</v>
          </cell>
        </row>
        <row r="6798">
          <cell r="P6798" t="str">
            <v>应付</v>
          </cell>
          <cell r="Q6798" t="str">
            <v>元</v>
          </cell>
        </row>
        <row r="6799">
          <cell r="P6799" t="str">
            <v>应付</v>
          </cell>
          <cell r="Q6799" t="str">
            <v>元</v>
          </cell>
        </row>
        <row r="6800">
          <cell r="P6800" t="str">
            <v>应付</v>
          </cell>
          <cell r="Q6800" t="str">
            <v>元</v>
          </cell>
        </row>
        <row r="6801">
          <cell r="P6801" t="str">
            <v>应付</v>
          </cell>
          <cell r="Q6801" t="str">
            <v>元</v>
          </cell>
        </row>
        <row r="6802">
          <cell r="P6802" t="str">
            <v>应付</v>
          </cell>
          <cell r="Q6802" t="str">
            <v>元</v>
          </cell>
        </row>
        <row r="6803">
          <cell r="P6803" t="str">
            <v>应付</v>
          </cell>
          <cell r="Q6803" t="str">
            <v>元</v>
          </cell>
        </row>
        <row r="6804">
          <cell r="P6804" t="str">
            <v>应付</v>
          </cell>
          <cell r="Q6804" t="str">
            <v>元</v>
          </cell>
        </row>
        <row r="6805">
          <cell r="P6805" t="str">
            <v>应付</v>
          </cell>
          <cell r="Q6805" t="str">
            <v>元</v>
          </cell>
        </row>
        <row r="6806">
          <cell r="P6806" t="str">
            <v>应付</v>
          </cell>
          <cell r="Q6806" t="str">
            <v>元</v>
          </cell>
        </row>
        <row r="6807">
          <cell r="P6807" t="str">
            <v>应付</v>
          </cell>
          <cell r="Q6807" t="str">
            <v>元</v>
          </cell>
        </row>
        <row r="6808">
          <cell r="P6808" t="str">
            <v>应付</v>
          </cell>
          <cell r="Q6808" t="str">
            <v>元</v>
          </cell>
        </row>
        <row r="6809">
          <cell r="P6809" t="str">
            <v>应付</v>
          </cell>
          <cell r="Q6809" t="str">
            <v>元</v>
          </cell>
        </row>
        <row r="6810">
          <cell r="P6810" t="str">
            <v>应付</v>
          </cell>
          <cell r="Q6810" t="str">
            <v>元</v>
          </cell>
        </row>
        <row r="6811">
          <cell r="P6811" t="str">
            <v>应付</v>
          </cell>
          <cell r="Q6811" t="str">
            <v>元</v>
          </cell>
        </row>
        <row r="6812">
          <cell r="P6812" t="str">
            <v>应付</v>
          </cell>
          <cell r="Q6812" t="str">
            <v>元</v>
          </cell>
        </row>
        <row r="6813">
          <cell r="P6813" t="str">
            <v>应付</v>
          </cell>
          <cell r="Q6813" t="str">
            <v>元</v>
          </cell>
        </row>
        <row r="6814">
          <cell r="P6814" t="str">
            <v>应付</v>
          </cell>
          <cell r="Q6814" t="str">
            <v>元</v>
          </cell>
        </row>
        <row r="6815">
          <cell r="P6815" t="str">
            <v>应付</v>
          </cell>
          <cell r="Q6815" t="str">
            <v>元</v>
          </cell>
        </row>
        <row r="6816">
          <cell r="P6816" t="str">
            <v>应付</v>
          </cell>
          <cell r="Q6816" t="str">
            <v>元</v>
          </cell>
        </row>
        <row r="6817">
          <cell r="P6817" t="str">
            <v>应付</v>
          </cell>
          <cell r="Q6817" t="str">
            <v>元</v>
          </cell>
        </row>
        <row r="6818">
          <cell r="P6818" t="str">
            <v>应付</v>
          </cell>
          <cell r="Q6818" t="str">
            <v>元</v>
          </cell>
        </row>
        <row r="6819">
          <cell r="P6819" t="str">
            <v>应付</v>
          </cell>
          <cell r="Q6819" t="str">
            <v>元</v>
          </cell>
        </row>
        <row r="6820">
          <cell r="P6820" t="str">
            <v>应付</v>
          </cell>
          <cell r="Q6820" t="str">
            <v>元</v>
          </cell>
        </row>
        <row r="6821">
          <cell r="P6821" t="str">
            <v>应付</v>
          </cell>
          <cell r="Q6821" t="str">
            <v>元</v>
          </cell>
        </row>
        <row r="6822">
          <cell r="P6822" t="str">
            <v>应付</v>
          </cell>
          <cell r="Q6822" t="str">
            <v>元</v>
          </cell>
        </row>
        <row r="6823">
          <cell r="P6823" t="str">
            <v>应付</v>
          </cell>
          <cell r="Q6823" t="str">
            <v>元</v>
          </cell>
        </row>
        <row r="6824">
          <cell r="P6824" t="str">
            <v>应付</v>
          </cell>
          <cell r="Q6824" t="str">
            <v>元</v>
          </cell>
        </row>
        <row r="6825">
          <cell r="P6825" t="str">
            <v>应付</v>
          </cell>
          <cell r="Q6825" t="str">
            <v>元</v>
          </cell>
        </row>
        <row r="6826">
          <cell r="P6826" t="str">
            <v>应付</v>
          </cell>
          <cell r="Q6826" t="str">
            <v>元</v>
          </cell>
        </row>
        <row r="6827">
          <cell r="P6827" t="str">
            <v>应付</v>
          </cell>
          <cell r="Q6827" t="str">
            <v>元</v>
          </cell>
        </row>
        <row r="6828">
          <cell r="P6828" t="str">
            <v>应付</v>
          </cell>
          <cell r="Q6828" t="str">
            <v>元</v>
          </cell>
        </row>
        <row r="6829">
          <cell r="P6829" t="str">
            <v>应付</v>
          </cell>
          <cell r="Q6829" t="str">
            <v>元</v>
          </cell>
        </row>
        <row r="6830">
          <cell r="P6830" t="str">
            <v>应付</v>
          </cell>
          <cell r="Q6830" t="str">
            <v>元</v>
          </cell>
        </row>
        <row r="6831">
          <cell r="P6831" t="str">
            <v>应付</v>
          </cell>
          <cell r="Q6831" t="str">
            <v>元</v>
          </cell>
        </row>
        <row r="6832">
          <cell r="P6832" t="str">
            <v>应付</v>
          </cell>
          <cell r="Q6832" t="str">
            <v>元</v>
          </cell>
        </row>
        <row r="6833">
          <cell r="P6833" t="str">
            <v>应付</v>
          </cell>
          <cell r="Q6833" t="str">
            <v>元</v>
          </cell>
        </row>
        <row r="6834">
          <cell r="P6834" t="str">
            <v>应付</v>
          </cell>
          <cell r="Q6834" t="str">
            <v>元</v>
          </cell>
        </row>
        <row r="6835">
          <cell r="P6835" t="str">
            <v>应付</v>
          </cell>
          <cell r="Q6835" t="str">
            <v>元</v>
          </cell>
        </row>
        <row r="6836">
          <cell r="P6836" t="str">
            <v>应付</v>
          </cell>
          <cell r="Q6836" t="str">
            <v>元</v>
          </cell>
        </row>
        <row r="6837">
          <cell r="P6837" t="str">
            <v>应付</v>
          </cell>
          <cell r="Q6837" t="str">
            <v>元</v>
          </cell>
        </row>
        <row r="6838">
          <cell r="P6838" t="str">
            <v>应付</v>
          </cell>
          <cell r="Q6838" t="str">
            <v>元</v>
          </cell>
        </row>
        <row r="6839">
          <cell r="P6839" t="str">
            <v>应付</v>
          </cell>
          <cell r="Q6839" t="str">
            <v>元</v>
          </cell>
        </row>
        <row r="6840">
          <cell r="P6840" t="str">
            <v>应付</v>
          </cell>
          <cell r="Q6840" t="str">
            <v>元</v>
          </cell>
        </row>
        <row r="6841">
          <cell r="P6841" t="str">
            <v>应付</v>
          </cell>
          <cell r="Q6841" t="str">
            <v>元</v>
          </cell>
        </row>
        <row r="6842">
          <cell r="P6842" t="str">
            <v>应付</v>
          </cell>
          <cell r="Q6842" t="str">
            <v>元</v>
          </cell>
        </row>
        <row r="6843">
          <cell r="P6843" t="str">
            <v>应付</v>
          </cell>
          <cell r="Q6843" t="str">
            <v>元</v>
          </cell>
        </row>
        <row r="6844">
          <cell r="P6844" t="str">
            <v>应付</v>
          </cell>
          <cell r="Q6844" t="str">
            <v>元</v>
          </cell>
        </row>
        <row r="6845">
          <cell r="P6845" t="str">
            <v>应付</v>
          </cell>
          <cell r="Q6845" t="str">
            <v>元</v>
          </cell>
        </row>
        <row r="6846">
          <cell r="P6846" t="str">
            <v>应付</v>
          </cell>
          <cell r="Q6846" t="str">
            <v>元</v>
          </cell>
        </row>
        <row r="6847">
          <cell r="P6847" t="str">
            <v>应付</v>
          </cell>
          <cell r="Q6847" t="str">
            <v>元</v>
          </cell>
        </row>
        <row r="6848">
          <cell r="P6848" t="str">
            <v>应付</v>
          </cell>
          <cell r="Q6848" t="str">
            <v>元</v>
          </cell>
        </row>
        <row r="6849">
          <cell r="P6849" t="str">
            <v>应付</v>
          </cell>
          <cell r="Q6849" t="str">
            <v>元</v>
          </cell>
        </row>
        <row r="6850">
          <cell r="P6850" t="str">
            <v>应付</v>
          </cell>
          <cell r="Q6850" t="str">
            <v>元</v>
          </cell>
        </row>
        <row r="6851">
          <cell r="P6851" t="str">
            <v>应付</v>
          </cell>
          <cell r="Q6851" t="str">
            <v>元</v>
          </cell>
        </row>
        <row r="6852">
          <cell r="P6852" t="str">
            <v>应付</v>
          </cell>
          <cell r="Q6852" t="str">
            <v>元</v>
          </cell>
        </row>
        <row r="6853">
          <cell r="P6853" t="str">
            <v>应付</v>
          </cell>
          <cell r="Q6853" t="str">
            <v>元</v>
          </cell>
        </row>
        <row r="6854">
          <cell r="P6854" t="str">
            <v>应付</v>
          </cell>
          <cell r="Q6854" t="str">
            <v>元</v>
          </cell>
        </row>
        <row r="6855">
          <cell r="P6855" t="str">
            <v>应付</v>
          </cell>
          <cell r="Q6855" t="str">
            <v>元</v>
          </cell>
        </row>
        <row r="6856">
          <cell r="P6856" t="str">
            <v>应付</v>
          </cell>
          <cell r="Q6856" t="str">
            <v>元</v>
          </cell>
        </row>
        <row r="6857">
          <cell r="P6857" t="str">
            <v>应付</v>
          </cell>
          <cell r="Q6857" t="str">
            <v>元</v>
          </cell>
        </row>
        <row r="6858">
          <cell r="P6858" t="str">
            <v>应付</v>
          </cell>
          <cell r="Q6858" t="str">
            <v>元</v>
          </cell>
        </row>
        <row r="6859">
          <cell r="P6859" t="str">
            <v>应付</v>
          </cell>
          <cell r="Q6859" t="str">
            <v>元</v>
          </cell>
        </row>
        <row r="6860">
          <cell r="P6860" t="str">
            <v>应付</v>
          </cell>
          <cell r="Q6860" t="str">
            <v>元</v>
          </cell>
        </row>
        <row r="6861">
          <cell r="P6861" t="str">
            <v>应付</v>
          </cell>
          <cell r="Q6861" t="str">
            <v>元</v>
          </cell>
        </row>
        <row r="6862">
          <cell r="P6862" t="str">
            <v>应付</v>
          </cell>
          <cell r="Q6862" t="str">
            <v>元</v>
          </cell>
        </row>
        <row r="6863">
          <cell r="P6863" t="str">
            <v>应付</v>
          </cell>
          <cell r="Q6863" t="str">
            <v>元</v>
          </cell>
        </row>
        <row r="6864">
          <cell r="P6864" t="str">
            <v>应付</v>
          </cell>
          <cell r="Q6864" t="str">
            <v>元</v>
          </cell>
        </row>
        <row r="6865">
          <cell r="P6865" t="str">
            <v>应付</v>
          </cell>
          <cell r="Q6865" t="str">
            <v>元</v>
          </cell>
        </row>
        <row r="6866">
          <cell r="P6866" t="str">
            <v>应付</v>
          </cell>
          <cell r="Q6866" t="str">
            <v>元</v>
          </cell>
        </row>
        <row r="6867">
          <cell r="P6867" t="str">
            <v>应付</v>
          </cell>
          <cell r="Q6867" t="str">
            <v>元</v>
          </cell>
        </row>
        <row r="6868">
          <cell r="P6868" t="str">
            <v>应付</v>
          </cell>
          <cell r="Q6868" t="str">
            <v>元</v>
          </cell>
        </row>
        <row r="6869">
          <cell r="P6869" t="str">
            <v>应付</v>
          </cell>
          <cell r="Q6869" t="str">
            <v>元</v>
          </cell>
        </row>
        <row r="6870">
          <cell r="P6870" t="str">
            <v>应付</v>
          </cell>
          <cell r="Q6870" t="str">
            <v>元</v>
          </cell>
        </row>
        <row r="6871">
          <cell r="P6871" t="str">
            <v>应付</v>
          </cell>
          <cell r="Q6871" t="str">
            <v>元</v>
          </cell>
        </row>
        <row r="6872">
          <cell r="P6872" t="str">
            <v>应付</v>
          </cell>
          <cell r="Q6872" t="str">
            <v>元</v>
          </cell>
        </row>
        <row r="6873">
          <cell r="P6873" t="str">
            <v>应付</v>
          </cell>
          <cell r="Q6873" t="str">
            <v>元</v>
          </cell>
        </row>
        <row r="6874">
          <cell r="P6874" t="str">
            <v>应付</v>
          </cell>
          <cell r="Q6874" t="str">
            <v>元</v>
          </cell>
        </row>
        <row r="6875">
          <cell r="P6875" t="str">
            <v>应付</v>
          </cell>
          <cell r="Q6875" t="str">
            <v>元</v>
          </cell>
        </row>
        <row r="6876">
          <cell r="P6876" t="str">
            <v>应付</v>
          </cell>
          <cell r="Q6876" t="str">
            <v>元</v>
          </cell>
        </row>
        <row r="6877">
          <cell r="P6877" t="str">
            <v>应付</v>
          </cell>
          <cell r="Q6877" t="str">
            <v>元</v>
          </cell>
        </row>
        <row r="6878">
          <cell r="P6878" t="str">
            <v>应付</v>
          </cell>
          <cell r="Q6878" t="str">
            <v>元</v>
          </cell>
        </row>
        <row r="6879">
          <cell r="P6879" t="str">
            <v>应付</v>
          </cell>
          <cell r="Q6879" t="str">
            <v>元</v>
          </cell>
        </row>
        <row r="6880">
          <cell r="P6880" t="str">
            <v>应付</v>
          </cell>
          <cell r="Q6880" t="str">
            <v>元</v>
          </cell>
        </row>
        <row r="6881">
          <cell r="P6881" t="str">
            <v>应付</v>
          </cell>
          <cell r="Q6881" t="str">
            <v>元</v>
          </cell>
        </row>
        <row r="6882">
          <cell r="P6882" t="str">
            <v>应付</v>
          </cell>
          <cell r="Q6882" t="str">
            <v>元</v>
          </cell>
        </row>
        <row r="6883">
          <cell r="P6883" t="str">
            <v>应付</v>
          </cell>
          <cell r="Q6883" t="str">
            <v>元</v>
          </cell>
        </row>
        <row r="6884">
          <cell r="P6884" t="str">
            <v>应付</v>
          </cell>
          <cell r="Q6884" t="str">
            <v>元</v>
          </cell>
        </row>
        <row r="6885">
          <cell r="P6885" t="str">
            <v>应付</v>
          </cell>
          <cell r="Q6885" t="str">
            <v>元</v>
          </cell>
        </row>
        <row r="6886">
          <cell r="P6886" t="str">
            <v>应付</v>
          </cell>
          <cell r="Q6886" t="str">
            <v>元</v>
          </cell>
        </row>
        <row r="6887">
          <cell r="P6887" t="str">
            <v>应付</v>
          </cell>
          <cell r="Q6887" t="str">
            <v>元</v>
          </cell>
        </row>
        <row r="6888">
          <cell r="P6888" t="str">
            <v>应付</v>
          </cell>
          <cell r="Q6888" t="str">
            <v>元</v>
          </cell>
        </row>
        <row r="6889">
          <cell r="P6889" t="str">
            <v>应付</v>
          </cell>
          <cell r="Q6889" t="str">
            <v>元</v>
          </cell>
        </row>
        <row r="6890">
          <cell r="P6890" t="str">
            <v>应付</v>
          </cell>
          <cell r="Q6890" t="str">
            <v>元</v>
          </cell>
        </row>
        <row r="6891">
          <cell r="P6891" t="str">
            <v>应付</v>
          </cell>
          <cell r="Q6891" t="str">
            <v>元</v>
          </cell>
        </row>
        <row r="6892">
          <cell r="P6892" t="str">
            <v>应付</v>
          </cell>
          <cell r="Q6892" t="str">
            <v>元</v>
          </cell>
        </row>
        <row r="6893">
          <cell r="P6893" t="str">
            <v>应付</v>
          </cell>
          <cell r="Q6893" t="str">
            <v>元</v>
          </cell>
        </row>
        <row r="6894">
          <cell r="P6894" t="str">
            <v>应付</v>
          </cell>
          <cell r="Q6894" t="str">
            <v>元</v>
          </cell>
        </row>
        <row r="6895">
          <cell r="P6895" t="str">
            <v>应付</v>
          </cell>
          <cell r="Q6895" t="str">
            <v>元</v>
          </cell>
        </row>
        <row r="6896">
          <cell r="P6896" t="str">
            <v>应付</v>
          </cell>
          <cell r="Q6896" t="str">
            <v>元</v>
          </cell>
        </row>
        <row r="6897">
          <cell r="P6897" t="str">
            <v>应付</v>
          </cell>
          <cell r="Q6897" t="str">
            <v>元</v>
          </cell>
        </row>
        <row r="6898">
          <cell r="P6898" t="str">
            <v>应付</v>
          </cell>
          <cell r="Q6898" t="str">
            <v>元</v>
          </cell>
        </row>
        <row r="6899">
          <cell r="P6899" t="str">
            <v>应付</v>
          </cell>
          <cell r="Q6899" t="str">
            <v>元</v>
          </cell>
        </row>
        <row r="6900">
          <cell r="P6900" t="str">
            <v>应付</v>
          </cell>
          <cell r="Q6900" t="str">
            <v>元</v>
          </cell>
        </row>
        <row r="6901">
          <cell r="P6901" t="str">
            <v>应付</v>
          </cell>
          <cell r="Q6901" t="str">
            <v>元</v>
          </cell>
        </row>
        <row r="6902">
          <cell r="P6902" t="str">
            <v>应付</v>
          </cell>
          <cell r="Q6902" t="str">
            <v>元</v>
          </cell>
        </row>
        <row r="6903">
          <cell r="P6903" t="str">
            <v>应付</v>
          </cell>
          <cell r="Q6903" t="str">
            <v>元</v>
          </cell>
        </row>
        <row r="6904">
          <cell r="P6904" t="str">
            <v>应付</v>
          </cell>
          <cell r="Q6904" t="str">
            <v>元</v>
          </cell>
        </row>
        <row r="6905">
          <cell r="P6905" t="str">
            <v>应付</v>
          </cell>
          <cell r="Q6905" t="str">
            <v>元</v>
          </cell>
        </row>
        <row r="6906">
          <cell r="P6906" t="str">
            <v>应付</v>
          </cell>
          <cell r="Q6906" t="str">
            <v>元</v>
          </cell>
        </row>
        <row r="6907">
          <cell r="P6907" t="str">
            <v>应付</v>
          </cell>
          <cell r="Q6907" t="str">
            <v>元</v>
          </cell>
        </row>
        <row r="6908">
          <cell r="P6908" t="str">
            <v>应付</v>
          </cell>
          <cell r="Q6908" t="str">
            <v>元</v>
          </cell>
        </row>
        <row r="6909">
          <cell r="P6909" t="str">
            <v>应付</v>
          </cell>
          <cell r="Q6909" t="str">
            <v>元</v>
          </cell>
        </row>
        <row r="6910">
          <cell r="P6910" t="str">
            <v>应付</v>
          </cell>
          <cell r="Q6910" t="str">
            <v>元</v>
          </cell>
        </row>
        <row r="6911">
          <cell r="P6911" t="str">
            <v>应付</v>
          </cell>
          <cell r="Q6911" t="str">
            <v>元</v>
          </cell>
        </row>
        <row r="6912">
          <cell r="P6912" t="str">
            <v>应付</v>
          </cell>
          <cell r="Q6912" t="str">
            <v>元</v>
          </cell>
        </row>
        <row r="6913">
          <cell r="P6913" t="str">
            <v>应付</v>
          </cell>
          <cell r="Q6913" t="str">
            <v>元</v>
          </cell>
        </row>
        <row r="6914">
          <cell r="P6914" t="str">
            <v>应付</v>
          </cell>
          <cell r="Q6914" t="str">
            <v>元</v>
          </cell>
        </row>
        <row r="6915">
          <cell r="P6915" t="str">
            <v>应付</v>
          </cell>
          <cell r="Q6915" t="str">
            <v>元</v>
          </cell>
        </row>
        <row r="6916">
          <cell r="P6916" t="str">
            <v>应付</v>
          </cell>
          <cell r="Q6916" t="str">
            <v>元</v>
          </cell>
        </row>
        <row r="6917">
          <cell r="P6917" t="str">
            <v>应付</v>
          </cell>
          <cell r="Q6917" t="str">
            <v>元</v>
          </cell>
        </row>
        <row r="6918">
          <cell r="P6918" t="str">
            <v>应付</v>
          </cell>
          <cell r="Q6918" t="str">
            <v>元</v>
          </cell>
        </row>
        <row r="6919">
          <cell r="P6919" t="str">
            <v>应付</v>
          </cell>
          <cell r="Q6919" t="str">
            <v>元</v>
          </cell>
        </row>
        <row r="6920">
          <cell r="P6920" t="str">
            <v>应付</v>
          </cell>
          <cell r="Q6920" t="str">
            <v>元</v>
          </cell>
        </row>
        <row r="6921">
          <cell r="P6921" t="str">
            <v>应付</v>
          </cell>
          <cell r="Q6921" t="str">
            <v>元</v>
          </cell>
        </row>
        <row r="6922">
          <cell r="P6922" t="str">
            <v>应付</v>
          </cell>
          <cell r="Q6922" t="str">
            <v>元</v>
          </cell>
        </row>
        <row r="6923">
          <cell r="P6923" t="str">
            <v>应付</v>
          </cell>
          <cell r="Q6923" t="str">
            <v>元</v>
          </cell>
        </row>
        <row r="6924">
          <cell r="P6924" t="str">
            <v>应付</v>
          </cell>
          <cell r="Q6924" t="str">
            <v>元</v>
          </cell>
        </row>
        <row r="6925">
          <cell r="P6925" t="str">
            <v>应付</v>
          </cell>
          <cell r="Q6925" t="str">
            <v>元</v>
          </cell>
        </row>
        <row r="6926">
          <cell r="P6926" t="str">
            <v>应付</v>
          </cell>
          <cell r="Q6926" t="str">
            <v>元</v>
          </cell>
        </row>
        <row r="6927">
          <cell r="P6927" t="str">
            <v>应付</v>
          </cell>
          <cell r="Q6927" t="str">
            <v>元</v>
          </cell>
        </row>
        <row r="6928">
          <cell r="P6928" t="str">
            <v>应付</v>
          </cell>
          <cell r="Q6928" t="str">
            <v>元</v>
          </cell>
        </row>
        <row r="6929">
          <cell r="P6929" t="str">
            <v>应付</v>
          </cell>
          <cell r="Q6929" t="str">
            <v>元</v>
          </cell>
        </row>
        <row r="6930">
          <cell r="P6930" t="str">
            <v>应付</v>
          </cell>
          <cell r="Q6930" t="str">
            <v>元</v>
          </cell>
        </row>
        <row r="6931">
          <cell r="P6931" t="str">
            <v>应付</v>
          </cell>
          <cell r="Q6931" t="str">
            <v>元</v>
          </cell>
        </row>
        <row r="6932">
          <cell r="P6932" t="str">
            <v>应付</v>
          </cell>
          <cell r="Q6932" t="str">
            <v>元</v>
          </cell>
        </row>
        <row r="6933">
          <cell r="P6933" t="str">
            <v>应付</v>
          </cell>
          <cell r="Q6933" t="str">
            <v>元</v>
          </cell>
        </row>
        <row r="6934">
          <cell r="P6934" t="str">
            <v>应付</v>
          </cell>
          <cell r="Q6934" t="str">
            <v>元</v>
          </cell>
        </row>
        <row r="6935">
          <cell r="P6935" t="str">
            <v>应付</v>
          </cell>
          <cell r="Q6935" t="str">
            <v>元</v>
          </cell>
        </row>
        <row r="6936">
          <cell r="P6936" t="str">
            <v>应付</v>
          </cell>
          <cell r="Q6936" t="str">
            <v>元</v>
          </cell>
        </row>
        <row r="6937">
          <cell r="P6937" t="str">
            <v>应付</v>
          </cell>
          <cell r="Q6937" t="str">
            <v>元</v>
          </cell>
        </row>
        <row r="6938">
          <cell r="P6938" t="str">
            <v>应付</v>
          </cell>
          <cell r="Q6938" t="str">
            <v>元</v>
          </cell>
        </row>
        <row r="6939">
          <cell r="P6939" t="str">
            <v>应付</v>
          </cell>
          <cell r="Q6939" t="str">
            <v>元</v>
          </cell>
        </row>
        <row r="6940">
          <cell r="P6940" t="str">
            <v>应付</v>
          </cell>
          <cell r="Q6940" t="str">
            <v>元</v>
          </cell>
        </row>
        <row r="6941">
          <cell r="P6941" t="str">
            <v>应付</v>
          </cell>
          <cell r="Q6941" t="str">
            <v>元</v>
          </cell>
        </row>
        <row r="6942">
          <cell r="P6942" t="str">
            <v>应付</v>
          </cell>
          <cell r="Q6942" t="str">
            <v>元</v>
          </cell>
        </row>
        <row r="6943">
          <cell r="P6943" t="str">
            <v>应付</v>
          </cell>
          <cell r="Q6943" t="str">
            <v>元</v>
          </cell>
        </row>
        <row r="6944">
          <cell r="P6944" t="str">
            <v>应付</v>
          </cell>
          <cell r="Q6944" t="str">
            <v>元</v>
          </cell>
        </row>
        <row r="6945">
          <cell r="P6945" t="str">
            <v>应付</v>
          </cell>
          <cell r="Q6945" t="str">
            <v>元</v>
          </cell>
        </row>
        <row r="6946">
          <cell r="P6946" t="str">
            <v>应付</v>
          </cell>
          <cell r="Q6946" t="str">
            <v>元</v>
          </cell>
        </row>
        <row r="6947">
          <cell r="P6947" t="str">
            <v>应付</v>
          </cell>
          <cell r="Q6947" t="str">
            <v>元</v>
          </cell>
        </row>
        <row r="6948">
          <cell r="P6948" t="str">
            <v>应付</v>
          </cell>
          <cell r="Q6948" t="str">
            <v>元</v>
          </cell>
        </row>
        <row r="6949">
          <cell r="P6949" t="str">
            <v>应付</v>
          </cell>
          <cell r="Q6949" t="str">
            <v>元</v>
          </cell>
        </row>
        <row r="6950">
          <cell r="P6950" t="str">
            <v>应付</v>
          </cell>
          <cell r="Q6950" t="str">
            <v>元</v>
          </cell>
        </row>
        <row r="6951">
          <cell r="P6951" t="str">
            <v>应付</v>
          </cell>
          <cell r="Q6951" t="str">
            <v>元</v>
          </cell>
        </row>
        <row r="6952">
          <cell r="P6952" t="str">
            <v>应付</v>
          </cell>
          <cell r="Q6952" t="str">
            <v>元</v>
          </cell>
        </row>
        <row r="6953">
          <cell r="P6953" t="str">
            <v>应付</v>
          </cell>
          <cell r="Q6953" t="str">
            <v>元</v>
          </cell>
        </row>
        <row r="6954">
          <cell r="P6954" t="str">
            <v>应付</v>
          </cell>
          <cell r="Q6954" t="str">
            <v>元</v>
          </cell>
        </row>
        <row r="6955">
          <cell r="P6955" t="str">
            <v>应付</v>
          </cell>
          <cell r="Q6955" t="str">
            <v>元</v>
          </cell>
        </row>
        <row r="6956">
          <cell r="P6956" t="str">
            <v>应付</v>
          </cell>
          <cell r="Q6956" t="str">
            <v>元</v>
          </cell>
        </row>
        <row r="6957">
          <cell r="P6957" t="str">
            <v>应付</v>
          </cell>
          <cell r="Q6957" t="str">
            <v>元</v>
          </cell>
        </row>
        <row r="6958">
          <cell r="P6958" t="str">
            <v>应付</v>
          </cell>
          <cell r="Q6958" t="str">
            <v>元</v>
          </cell>
        </row>
        <row r="6959">
          <cell r="P6959" t="str">
            <v>应付</v>
          </cell>
          <cell r="Q6959" t="str">
            <v>元</v>
          </cell>
        </row>
        <row r="6960">
          <cell r="P6960" t="str">
            <v>应付</v>
          </cell>
          <cell r="Q6960" t="str">
            <v>元</v>
          </cell>
        </row>
        <row r="6961">
          <cell r="P6961" t="str">
            <v>应付</v>
          </cell>
          <cell r="Q6961" t="str">
            <v>元</v>
          </cell>
        </row>
        <row r="6962">
          <cell r="P6962" t="str">
            <v>应付</v>
          </cell>
          <cell r="Q6962" t="str">
            <v>元</v>
          </cell>
        </row>
        <row r="6963">
          <cell r="P6963" t="str">
            <v>应付</v>
          </cell>
          <cell r="Q6963" t="str">
            <v>元</v>
          </cell>
        </row>
        <row r="6964">
          <cell r="P6964" t="str">
            <v>应付</v>
          </cell>
          <cell r="Q6964" t="str">
            <v>元</v>
          </cell>
        </row>
        <row r="6965">
          <cell r="P6965" t="str">
            <v>应付</v>
          </cell>
          <cell r="Q6965" t="str">
            <v>元</v>
          </cell>
        </row>
        <row r="6966">
          <cell r="P6966" t="str">
            <v>应付</v>
          </cell>
          <cell r="Q6966" t="str">
            <v>元</v>
          </cell>
        </row>
        <row r="6967">
          <cell r="P6967" t="str">
            <v>应付</v>
          </cell>
          <cell r="Q6967" t="str">
            <v>元</v>
          </cell>
        </row>
        <row r="6968">
          <cell r="P6968" t="str">
            <v>应付</v>
          </cell>
          <cell r="Q6968" t="str">
            <v>元</v>
          </cell>
        </row>
        <row r="6969">
          <cell r="P6969" t="str">
            <v>应付</v>
          </cell>
          <cell r="Q6969" t="str">
            <v>元</v>
          </cell>
        </row>
        <row r="6970">
          <cell r="P6970" t="str">
            <v>应付</v>
          </cell>
          <cell r="Q6970" t="str">
            <v>元</v>
          </cell>
        </row>
        <row r="6971">
          <cell r="P6971" t="str">
            <v>应付</v>
          </cell>
          <cell r="Q6971" t="str">
            <v>元</v>
          </cell>
        </row>
        <row r="6972">
          <cell r="P6972" t="str">
            <v>应付</v>
          </cell>
          <cell r="Q6972" t="str">
            <v>元</v>
          </cell>
        </row>
        <row r="6973">
          <cell r="P6973" t="str">
            <v>应付</v>
          </cell>
          <cell r="Q6973" t="str">
            <v>元</v>
          </cell>
        </row>
        <row r="6974">
          <cell r="P6974" t="str">
            <v>应付</v>
          </cell>
          <cell r="Q6974" t="str">
            <v>元</v>
          </cell>
        </row>
        <row r="6975">
          <cell r="P6975" t="str">
            <v>应付</v>
          </cell>
          <cell r="Q6975" t="str">
            <v>元</v>
          </cell>
        </row>
        <row r="6976">
          <cell r="P6976" t="str">
            <v>应付</v>
          </cell>
          <cell r="Q6976" t="str">
            <v>元</v>
          </cell>
        </row>
        <row r="6977">
          <cell r="P6977" t="str">
            <v>应付</v>
          </cell>
          <cell r="Q6977" t="str">
            <v>元</v>
          </cell>
        </row>
        <row r="6978">
          <cell r="P6978" t="str">
            <v>应付</v>
          </cell>
          <cell r="Q6978" t="str">
            <v>元</v>
          </cell>
        </row>
        <row r="6979">
          <cell r="P6979" t="str">
            <v>应付</v>
          </cell>
          <cell r="Q6979" t="str">
            <v>元</v>
          </cell>
        </row>
        <row r="6980">
          <cell r="P6980" t="str">
            <v>应付</v>
          </cell>
          <cell r="Q6980" t="str">
            <v>元</v>
          </cell>
        </row>
        <row r="6981">
          <cell r="P6981" t="str">
            <v>应付</v>
          </cell>
          <cell r="Q6981" t="str">
            <v>元</v>
          </cell>
        </row>
        <row r="6982">
          <cell r="P6982" t="str">
            <v>应付</v>
          </cell>
          <cell r="Q6982" t="str">
            <v>元</v>
          </cell>
        </row>
        <row r="6983">
          <cell r="P6983" t="str">
            <v>应付</v>
          </cell>
          <cell r="Q6983" t="str">
            <v>元</v>
          </cell>
        </row>
        <row r="6984">
          <cell r="P6984" t="str">
            <v>应付</v>
          </cell>
          <cell r="Q6984" t="str">
            <v>元</v>
          </cell>
        </row>
        <row r="6985">
          <cell r="P6985" t="str">
            <v>应付</v>
          </cell>
          <cell r="Q6985" t="str">
            <v>元</v>
          </cell>
        </row>
        <row r="6986">
          <cell r="P6986" t="str">
            <v>应付</v>
          </cell>
          <cell r="Q6986" t="str">
            <v>元</v>
          </cell>
        </row>
        <row r="6987">
          <cell r="P6987" t="str">
            <v>应付</v>
          </cell>
          <cell r="Q6987" t="str">
            <v>元</v>
          </cell>
        </row>
        <row r="6988">
          <cell r="P6988" t="str">
            <v>应付</v>
          </cell>
          <cell r="Q6988" t="str">
            <v>元</v>
          </cell>
        </row>
        <row r="6989">
          <cell r="P6989" t="str">
            <v>应付</v>
          </cell>
          <cell r="Q6989" t="str">
            <v>元</v>
          </cell>
        </row>
        <row r="6990">
          <cell r="P6990" t="str">
            <v>应付</v>
          </cell>
          <cell r="Q6990" t="str">
            <v>元</v>
          </cell>
        </row>
        <row r="6991">
          <cell r="P6991" t="str">
            <v>应付</v>
          </cell>
          <cell r="Q6991" t="str">
            <v>元</v>
          </cell>
        </row>
        <row r="6992">
          <cell r="P6992" t="str">
            <v>应付</v>
          </cell>
          <cell r="Q6992" t="str">
            <v>元</v>
          </cell>
        </row>
        <row r="6993">
          <cell r="P6993" t="str">
            <v>应付</v>
          </cell>
          <cell r="Q6993" t="str">
            <v>元</v>
          </cell>
        </row>
        <row r="6994">
          <cell r="P6994" t="str">
            <v>应付</v>
          </cell>
          <cell r="Q6994" t="str">
            <v>元</v>
          </cell>
        </row>
        <row r="6995">
          <cell r="P6995" t="str">
            <v>应付</v>
          </cell>
          <cell r="Q6995" t="str">
            <v>元</v>
          </cell>
        </row>
        <row r="6996">
          <cell r="P6996" t="str">
            <v>应付</v>
          </cell>
          <cell r="Q6996" t="str">
            <v>元</v>
          </cell>
        </row>
        <row r="6997">
          <cell r="P6997" t="str">
            <v>应付</v>
          </cell>
          <cell r="Q6997" t="str">
            <v>元</v>
          </cell>
        </row>
        <row r="6998">
          <cell r="P6998" t="str">
            <v>应付</v>
          </cell>
          <cell r="Q6998" t="str">
            <v>元</v>
          </cell>
        </row>
        <row r="6999">
          <cell r="P6999" t="str">
            <v>应付</v>
          </cell>
          <cell r="Q6999" t="str">
            <v>元</v>
          </cell>
        </row>
        <row r="7000">
          <cell r="P7000" t="str">
            <v>应付</v>
          </cell>
          <cell r="Q7000" t="str">
            <v>元</v>
          </cell>
        </row>
        <row r="7001">
          <cell r="P7001" t="str">
            <v>应付</v>
          </cell>
          <cell r="Q7001" t="str">
            <v>元</v>
          </cell>
        </row>
        <row r="7002">
          <cell r="P7002" t="str">
            <v>应付</v>
          </cell>
          <cell r="Q7002" t="str">
            <v>元</v>
          </cell>
        </row>
        <row r="7003">
          <cell r="P7003" t="str">
            <v>应付</v>
          </cell>
          <cell r="Q7003" t="str">
            <v>元</v>
          </cell>
        </row>
        <row r="7004">
          <cell r="P7004" t="str">
            <v>应付</v>
          </cell>
          <cell r="Q7004" t="str">
            <v>元</v>
          </cell>
        </row>
        <row r="7005">
          <cell r="P7005" t="str">
            <v>应付</v>
          </cell>
          <cell r="Q7005" t="str">
            <v>元</v>
          </cell>
        </row>
        <row r="7006">
          <cell r="P7006" t="str">
            <v>应付</v>
          </cell>
          <cell r="Q7006" t="str">
            <v>元</v>
          </cell>
        </row>
        <row r="7007">
          <cell r="P7007" t="str">
            <v>应付</v>
          </cell>
          <cell r="Q7007" t="str">
            <v>元</v>
          </cell>
        </row>
        <row r="7008">
          <cell r="P7008" t="str">
            <v>应付</v>
          </cell>
          <cell r="Q7008" t="str">
            <v>元</v>
          </cell>
        </row>
        <row r="7009">
          <cell r="P7009" t="str">
            <v>应付</v>
          </cell>
          <cell r="Q7009" t="str">
            <v>元</v>
          </cell>
        </row>
        <row r="7010">
          <cell r="P7010" t="str">
            <v>应付</v>
          </cell>
          <cell r="Q7010" t="str">
            <v>元</v>
          </cell>
        </row>
        <row r="7011">
          <cell r="P7011" t="str">
            <v>应付</v>
          </cell>
          <cell r="Q7011" t="str">
            <v>元</v>
          </cell>
        </row>
        <row r="7012">
          <cell r="P7012" t="str">
            <v>应付</v>
          </cell>
          <cell r="Q7012" t="str">
            <v>元</v>
          </cell>
        </row>
        <row r="7013">
          <cell r="P7013" t="str">
            <v>应付</v>
          </cell>
          <cell r="Q7013" t="str">
            <v>元</v>
          </cell>
        </row>
        <row r="7014">
          <cell r="P7014" t="str">
            <v>应付</v>
          </cell>
          <cell r="Q7014" t="str">
            <v>元</v>
          </cell>
        </row>
        <row r="7015">
          <cell r="P7015" t="str">
            <v>应付</v>
          </cell>
          <cell r="Q7015" t="str">
            <v>元</v>
          </cell>
        </row>
        <row r="7016">
          <cell r="P7016" t="str">
            <v>应付</v>
          </cell>
          <cell r="Q7016" t="str">
            <v>元</v>
          </cell>
        </row>
        <row r="7017">
          <cell r="P7017" t="str">
            <v>应付</v>
          </cell>
          <cell r="Q7017" t="str">
            <v>元</v>
          </cell>
        </row>
        <row r="7018">
          <cell r="P7018" t="str">
            <v>应付</v>
          </cell>
          <cell r="Q7018" t="str">
            <v>元</v>
          </cell>
        </row>
        <row r="7019">
          <cell r="P7019" t="str">
            <v>应付</v>
          </cell>
          <cell r="Q7019" t="str">
            <v>元</v>
          </cell>
        </row>
        <row r="7020">
          <cell r="P7020" t="str">
            <v>应付</v>
          </cell>
          <cell r="Q7020" t="str">
            <v>元</v>
          </cell>
        </row>
        <row r="7021">
          <cell r="P7021" t="str">
            <v>应付</v>
          </cell>
          <cell r="Q7021" t="str">
            <v>元</v>
          </cell>
        </row>
        <row r="7022">
          <cell r="P7022" t="str">
            <v>应付</v>
          </cell>
          <cell r="Q7022" t="str">
            <v>元</v>
          </cell>
        </row>
        <row r="7023">
          <cell r="P7023" t="str">
            <v>应付</v>
          </cell>
          <cell r="Q7023" t="str">
            <v>元</v>
          </cell>
        </row>
        <row r="7024">
          <cell r="P7024" t="str">
            <v>应付</v>
          </cell>
          <cell r="Q7024" t="str">
            <v>元</v>
          </cell>
        </row>
        <row r="7025">
          <cell r="P7025" t="str">
            <v>应付</v>
          </cell>
          <cell r="Q7025" t="str">
            <v>元</v>
          </cell>
        </row>
        <row r="7026">
          <cell r="P7026" t="str">
            <v>应付</v>
          </cell>
          <cell r="Q7026" t="str">
            <v>元</v>
          </cell>
        </row>
        <row r="7027">
          <cell r="P7027" t="str">
            <v>应付</v>
          </cell>
          <cell r="Q7027" t="str">
            <v>元</v>
          </cell>
        </row>
        <row r="7028">
          <cell r="P7028" t="str">
            <v>应付</v>
          </cell>
          <cell r="Q7028" t="str">
            <v>元</v>
          </cell>
        </row>
        <row r="7029">
          <cell r="P7029" t="str">
            <v>应付</v>
          </cell>
          <cell r="Q7029" t="str">
            <v>元</v>
          </cell>
        </row>
        <row r="7030">
          <cell r="P7030" t="str">
            <v>应付</v>
          </cell>
          <cell r="Q7030" t="str">
            <v>元</v>
          </cell>
        </row>
        <row r="7031">
          <cell r="P7031" t="str">
            <v>应付</v>
          </cell>
          <cell r="Q7031" t="str">
            <v>元</v>
          </cell>
        </row>
        <row r="7032">
          <cell r="P7032" t="str">
            <v>应付</v>
          </cell>
          <cell r="Q7032" t="str">
            <v>元</v>
          </cell>
        </row>
        <row r="7033">
          <cell r="P7033" t="str">
            <v>应付</v>
          </cell>
          <cell r="Q7033" t="str">
            <v>元</v>
          </cell>
        </row>
        <row r="7034">
          <cell r="P7034" t="str">
            <v>应付</v>
          </cell>
          <cell r="Q7034" t="str">
            <v>元</v>
          </cell>
        </row>
        <row r="7035">
          <cell r="P7035" t="str">
            <v>应付</v>
          </cell>
          <cell r="Q7035" t="str">
            <v>元</v>
          </cell>
        </row>
        <row r="7036">
          <cell r="P7036" t="str">
            <v>应付</v>
          </cell>
          <cell r="Q7036" t="str">
            <v>元</v>
          </cell>
        </row>
        <row r="7037">
          <cell r="P7037" t="str">
            <v>应付</v>
          </cell>
          <cell r="Q7037" t="str">
            <v>元</v>
          </cell>
        </row>
        <row r="7038">
          <cell r="P7038" t="str">
            <v>应付</v>
          </cell>
          <cell r="Q7038" t="str">
            <v>元</v>
          </cell>
        </row>
        <row r="7039">
          <cell r="P7039" t="str">
            <v>应付</v>
          </cell>
          <cell r="Q7039" t="str">
            <v>元</v>
          </cell>
        </row>
        <row r="7040">
          <cell r="P7040" t="str">
            <v>应付</v>
          </cell>
          <cell r="Q7040" t="str">
            <v>元</v>
          </cell>
        </row>
        <row r="7041">
          <cell r="P7041" t="str">
            <v>应付</v>
          </cell>
          <cell r="Q7041" t="str">
            <v>元</v>
          </cell>
        </row>
        <row r="7042">
          <cell r="P7042" t="str">
            <v>应付</v>
          </cell>
          <cell r="Q7042" t="str">
            <v>元</v>
          </cell>
        </row>
        <row r="7043">
          <cell r="P7043" t="str">
            <v>应付</v>
          </cell>
          <cell r="Q7043" t="str">
            <v>元</v>
          </cell>
        </row>
        <row r="7044">
          <cell r="P7044" t="str">
            <v>应付</v>
          </cell>
          <cell r="Q7044" t="str">
            <v>元</v>
          </cell>
        </row>
        <row r="7045">
          <cell r="P7045" t="str">
            <v>应付</v>
          </cell>
          <cell r="Q7045" t="str">
            <v>元</v>
          </cell>
        </row>
        <row r="7046">
          <cell r="P7046" t="str">
            <v>应付</v>
          </cell>
          <cell r="Q7046" t="str">
            <v>元</v>
          </cell>
        </row>
        <row r="7047">
          <cell r="P7047" t="str">
            <v>应付</v>
          </cell>
          <cell r="Q7047" t="str">
            <v>元</v>
          </cell>
        </row>
        <row r="7048">
          <cell r="P7048" t="str">
            <v>应付</v>
          </cell>
          <cell r="Q7048" t="str">
            <v>元</v>
          </cell>
        </row>
        <row r="7049">
          <cell r="P7049" t="str">
            <v>应付</v>
          </cell>
          <cell r="Q7049" t="str">
            <v>元</v>
          </cell>
        </row>
        <row r="7050">
          <cell r="P7050" t="str">
            <v>应付</v>
          </cell>
          <cell r="Q7050" t="str">
            <v>元</v>
          </cell>
        </row>
        <row r="7051">
          <cell r="P7051" t="str">
            <v>应付</v>
          </cell>
          <cell r="Q7051" t="str">
            <v>元</v>
          </cell>
        </row>
        <row r="7052">
          <cell r="P7052" t="str">
            <v>应付</v>
          </cell>
          <cell r="Q7052" t="str">
            <v>元</v>
          </cell>
        </row>
        <row r="7053">
          <cell r="P7053" t="str">
            <v>应付</v>
          </cell>
          <cell r="Q7053" t="str">
            <v>元</v>
          </cell>
        </row>
        <row r="7054">
          <cell r="P7054" t="str">
            <v>应付</v>
          </cell>
          <cell r="Q7054" t="str">
            <v>元</v>
          </cell>
        </row>
        <row r="7055">
          <cell r="P7055" t="str">
            <v>应付</v>
          </cell>
          <cell r="Q7055" t="str">
            <v>元</v>
          </cell>
        </row>
        <row r="7056">
          <cell r="P7056" t="str">
            <v>应付</v>
          </cell>
          <cell r="Q7056" t="str">
            <v>元</v>
          </cell>
        </row>
        <row r="7057">
          <cell r="P7057" t="str">
            <v>应付</v>
          </cell>
          <cell r="Q7057" t="str">
            <v>元</v>
          </cell>
        </row>
        <row r="7058">
          <cell r="P7058" t="str">
            <v>应付</v>
          </cell>
          <cell r="Q7058" t="str">
            <v>元</v>
          </cell>
        </row>
        <row r="7059">
          <cell r="P7059" t="str">
            <v>应付</v>
          </cell>
          <cell r="Q7059" t="str">
            <v>元</v>
          </cell>
        </row>
        <row r="7060">
          <cell r="P7060" t="str">
            <v>应付</v>
          </cell>
          <cell r="Q7060" t="str">
            <v>元</v>
          </cell>
        </row>
        <row r="7061">
          <cell r="P7061" t="str">
            <v>应付</v>
          </cell>
          <cell r="Q7061" t="str">
            <v>元</v>
          </cell>
        </row>
        <row r="7062">
          <cell r="P7062" t="str">
            <v>应付</v>
          </cell>
          <cell r="Q7062" t="str">
            <v>元</v>
          </cell>
        </row>
        <row r="7063">
          <cell r="P7063" t="str">
            <v>应付</v>
          </cell>
          <cell r="Q7063" t="str">
            <v>元</v>
          </cell>
        </row>
        <row r="7064">
          <cell r="P7064" t="str">
            <v>应付</v>
          </cell>
          <cell r="Q7064" t="str">
            <v>元</v>
          </cell>
        </row>
        <row r="7065">
          <cell r="P7065" t="str">
            <v>应付</v>
          </cell>
          <cell r="Q7065" t="str">
            <v>元</v>
          </cell>
        </row>
        <row r="7066">
          <cell r="P7066" t="str">
            <v>应付</v>
          </cell>
          <cell r="Q7066" t="str">
            <v>元</v>
          </cell>
        </row>
        <row r="7067">
          <cell r="P7067" t="str">
            <v>应付</v>
          </cell>
          <cell r="Q7067" t="str">
            <v>元</v>
          </cell>
        </row>
        <row r="7068">
          <cell r="P7068" t="str">
            <v>应付</v>
          </cell>
          <cell r="Q7068" t="str">
            <v>元</v>
          </cell>
        </row>
        <row r="7069">
          <cell r="P7069" t="str">
            <v>应付</v>
          </cell>
          <cell r="Q7069" t="str">
            <v>元</v>
          </cell>
        </row>
        <row r="7070">
          <cell r="P7070" t="str">
            <v>应付</v>
          </cell>
          <cell r="Q7070" t="str">
            <v>元</v>
          </cell>
        </row>
        <row r="7071">
          <cell r="P7071" t="str">
            <v>应付</v>
          </cell>
          <cell r="Q7071" t="str">
            <v>元</v>
          </cell>
        </row>
        <row r="7072">
          <cell r="P7072" t="str">
            <v>应付</v>
          </cell>
          <cell r="Q7072" t="str">
            <v>元</v>
          </cell>
        </row>
        <row r="7073">
          <cell r="P7073" t="str">
            <v>应付</v>
          </cell>
          <cell r="Q7073" t="str">
            <v>元</v>
          </cell>
        </row>
        <row r="7074">
          <cell r="P7074" t="str">
            <v>应付</v>
          </cell>
          <cell r="Q7074" t="str">
            <v>元</v>
          </cell>
        </row>
        <row r="7075">
          <cell r="P7075" t="str">
            <v>应付</v>
          </cell>
          <cell r="Q7075" t="str">
            <v>元</v>
          </cell>
        </row>
        <row r="7076">
          <cell r="P7076" t="str">
            <v>应付</v>
          </cell>
          <cell r="Q7076" t="str">
            <v>元</v>
          </cell>
        </row>
        <row r="7077">
          <cell r="P7077" t="str">
            <v>应付</v>
          </cell>
          <cell r="Q7077" t="str">
            <v>元</v>
          </cell>
        </row>
        <row r="7078">
          <cell r="P7078" t="str">
            <v>应付</v>
          </cell>
          <cell r="Q7078" t="str">
            <v>元</v>
          </cell>
        </row>
        <row r="7079">
          <cell r="P7079" t="str">
            <v>应付</v>
          </cell>
          <cell r="Q7079" t="str">
            <v>元</v>
          </cell>
        </row>
        <row r="7080">
          <cell r="P7080" t="str">
            <v>应付</v>
          </cell>
          <cell r="Q7080" t="str">
            <v>元</v>
          </cell>
        </row>
        <row r="7081">
          <cell r="P7081" t="str">
            <v>应付</v>
          </cell>
          <cell r="Q7081" t="str">
            <v>元</v>
          </cell>
        </row>
        <row r="7082">
          <cell r="P7082" t="str">
            <v>应付</v>
          </cell>
          <cell r="Q7082" t="str">
            <v>元</v>
          </cell>
        </row>
        <row r="7083">
          <cell r="P7083" t="str">
            <v>应付</v>
          </cell>
          <cell r="Q7083" t="str">
            <v>元</v>
          </cell>
        </row>
        <row r="7084">
          <cell r="P7084" t="str">
            <v>应付</v>
          </cell>
          <cell r="Q7084" t="str">
            <v>元</v>
          </cell>
        </row>
        <row r="7085">
          <cell r="P7085" t="str">
            <v>应付</v>
          </cell>
          <cell r="Q7085" t="str">
            <v>元</v>
          </cell>
        </row>
        <row r="7086">
          <cell r="P7086" t="str">
            <v>应付</v>
          </cell>
          <cell r="Q7086" t="str">
            <v>元</v>
          </cell>
        </row>
        <row r="7087">
          <cell r="P7087" t="str">
            <v>应付</v>
          </cell>
          <cell r="Q7087" t="str">
            <v>元</v>
          </cell>
        </row>
        <row r="7088">
          <cell r="P7088" t="str">
            <v>应付</v>
          </cell>
          <cell r="Q7088" t="str">
            <v>元</v>
          </cell>
        </row>
        <row r="7089">
          <cell r="P7089" t="str">
            <v>应付</v>
          </cell>
          <cell r="Q7089" t="str">
            <v>元</v>
          </cell>
        </row>
        <row r="7090">
          <cell r="P7090" t="str">
            <v>应付</v>
          </cell>
          <cell r="Q7090" t="str">
            <v>元</v>
          </cell>
        </row>
        <row r="7091">
          <cell r="P7091" t="str">
            <v>应付</v>
          </cell>
          <cell r="Q7091" t="str">
            <v>元</v>
          </cell>
        </row>
        <row r="7092">
          <cell r="P7092" t="str">
            <v>应付</v>
          </cell>
          <cell r="Q7092" t="str">
            <v>元</v>
          </cell>
        </row>
        <row r="7093">
          <cell r="P7093" t="str">
            <v>应付</v>
          </cell>
          <cell r="Q7093" t="str">
            <v>元</v>
          </cell>
        </row>
        <row r="7094">
          <cell r="P7094" t="str">
            <v>应付</v>
          </cell>
          <cell r="Q7094" t="str">
            <v>元</v>
          </cell>
        </row>
        <row r="7095">
          <cell r="P7095" t="str">
            <v>应付</v>
          </cell>
          <cell r="Q7095" t="str">
            <v>元</v>
          </cell>
        </row>
        <row r="7096">
          <cell r="P7096" t="str">
            <v>应付</v>
          </cell>
          <cell r="Q7096" t="str">
            <v>元</v>
          </cell>
        </row>
        <row r="7097">
          <cell r="P7097" t="str">
            <v>应付</v>
          </cell>
          <cell r="Q7097" t="str">
            <v>元</v>
          </cell>
        </row>
        <row r="7098">
          <cell r="P7098" t="str">
            <v>应付</v>
          </cell>
          <cell r="Q7098" t="str">
            <v>元</v>
          </cell>
        </row>
        <row r="7099">
          <cell r="P7099" t="str">
            <v>应付</v>
          </cell>
          <cell r="Q7099" t="str">
            <v>元</v>
          </cell>
        </row>
        <row r="7100">
          <cell r="P7100" t="str">
            <v>应付</v>
          </cell>
          <cell r="Q7100" t="str">
            <v>元</v>
          </cell>
        </row>
        <row r="7101">
          <cell r="P7101" t="str">
            <v>应付</v>
          </cell>
          <cell r="Q7101" t="str">
            <v>元</v>
          </cell>
        </row>
        <row r="7102">
          <cell r="P7102" t="str">
            <v>应付</v>
          </cell>
          <cell r="Q7102" t="str">
            <v>元</v>
          </cell>
        </row>
        <row r="7103">
          <cell r="P7103" t="str">
            <v>应付</v>
          </cell>
          <cell r="Q7103" t="str">
            <v>元</v>
          </cell>
        </row>
        <row r="7104">
          <cell r="P7104" t="str">
            <v>应付</v>
          </cell>
          <cell r="Q7104" t="str">
            <v>元</v>
          </cell>
        </row>
        <row r="7105">
          <cell r="P7105" t="str">
            <v>应付</v>
          </cell>
          <cell r="Q7105" t="str">
            <v>元</v>
          </cell>
        </row>
        <row r="7106">
          <cell r="P7106" t="str">
            <v>应付</v>
          </cell>
          <cell r="Q7106" t="str">
            <v>元</v>
          </cell>
        </row>
        <row r="7107">
          <cell r="P7107" t="str">
            <v>应付</v>
          </cell>
          <cell r="Q7107" t="str">
            <v>元</v>
          </cell>
        </row>
        <row r="7108">
          <cell r="P7108" t="str">
            <v>应付</v>
          </cell>
          <cell r="Q7108" t="str">
            <v>元</v>
          </cell>
        </row>
        <row r="7109">
          <cell r="P7109" t="str">
            <v>应付</v>
          </cell>
          <cell r="Q7109" t="str">
            <v>元</v>
          </cell>
        </row>
        <row r="7110">
          <cell r="P7110" t="str">
            <v>应付</v>
          </cell>
          <cell r="Q7110" t="str">
            <v>元</v>
          </cell>
        </row>
        <row r="7111">
          <cell r="P7111" t="str">
            <v>应付</v>
          </cell>
          <cell r="Q7111" t="str">
            <v>元</v>
          </cell>
        </row>
        <row r="7112">
          <cell r="P7112" t="str">
            <v>应付</v>
          </cell>
          <cell r="Q7112" t="str">
            <v>元</v>
          </cell>
        </row>
        <row r="7113">
          <cell r="P7113" t="str">
            <v>应付</v>
          </cell>
          <cell r="Q7113" t="str">
            <v>元</v>
          </cell>
        </row>
        <row r="7114">
          <cell r="P7114" t="str">
            <v>应付</v>
          </cell>
          <cell r="Q7114" t="str">
            <v>元</v>
          </cell>
        </row>
        <row r="7115">
          <cell r="P7115" t="str">
            <v>应付</v>
          </cell>
          <cell r="Q7115" t="str">
            <v>元</v>
          </cell>
        </row>
        <row r="7116">
          <cell r="P7116" t="str">
            <v>应付</v>
          </cell>
          <cell r="Q7116" t="str">
            <v>元</v>
          </cell>
        </row>
        <row r="7117">
          <cell r="P7117" t="str">
            <v>应付</v>
          </cell>
          <cell r="Q7117" t="str">
            <v>元</v>
          </cell>
        </row>
        <row r="7118">
          <cell r="P7118" t="str">
            <v>应付</v>
          </cell>
          <cell r="Q7118" t="str">
            <v>元</v>
          </cell>
        </row>
        <row r="7119">
          <cell r="P7119" t="str">
            <v>应付</v>
          </cell>
          <cell r="Q7119" t="str">
            <v>元</v>
          </cell>
        </row>
        <row r="7120">
          <cell r="P7120" t="str">
            <v>应付</v>
          </cell>
          <cell r="Q7120" t="str">
            <v>元</v>
          </cell>
        </row>
        <row r="7121">
          <cell r="P7121" t="str">
            <v>应付</v>
          </cell>
          <cell r="Q7121" t="str">
            <v>元</v>
          </cell>
        </row>
        <row r="7122">
          <cell r="P7122" t="str">
            <v>应付</v>
          </cell>
          <cell r="Q7122" t="str">
            <v>元</v>
          </cell>
        </row>
        <row r="7123">
          <cell r="P7123" t="str">
            <v>应付</v>
          </cell>
          <cell r="Q7123" t="str">
            <v>元</v>
          </cell>
        </row>
        <row r="7124">
          <cell r="P7124" t="str">
            <v>应付</v>
          </cell>
          <cell r="Q7124" t="str">
            <v>元</v>
          </cell>
        </row>
        <row r="7125">
          <cell r="P7125" t="str">
            <v>应付</v>
          </cell>
          <cell r="Q7125" t="str">
            <v>元</v>
          </cell>
        </row>
        <row r="7126">
          <cell r="P7126" t="str">
            <v>应付</v>
          </cell>
          <cell r="Q7126" t="str">
            <v>元</v>
          </cell>
        </row>
        <row r="7127">
          <cell r="P7127" t="str">
            <v>应付</v>
          </cell>
          <cell r="Q7127" t="str">
            <v>元</v>
          </cell>
        </row>
        <row r="7128">
          <cell r="P7128" t="str">
            <v>应付</v>
          </cell>
          <cell r="Q7128" t="str">
            <v>元</v>
          </cell>
        </row>
        <row r="7129">
          <cell r="P7129" t="str">
            <v>应付</v>
          </cell>
          <cell r="Q7129" t="str">
            <v>元</v>
          </cell>
        </row>
        <row r="7130">
          <cell r="P7130" t="str">
            <v>应付</v>
          </cell>
          <cell r="Q7130" t="str">
            <v>元</v>
          </cell>
        </row>
        <row r="7131">
          <cell r="P7131" t="str">
            <v>应付</v>
          </cell>
          <cell r="Q7131" t="str">
            <v>元</v>
          </cell>
        </row>
        <row r="7132">
          <cell r="P7132" t="str">
            <v>应付</v>
          </cell>
          <cell r="Q7132" t="str">
            <v>元</v>
          </cell>
        </row>
        <row r="7133">
          <cell r="P7133" t="str">
            <v>应付</v>
          </cell>
          <cell r="Q7133" t="str">
            <v>元</v>
          </cell>
        </row>
        <row r="7134">
          <cell r="P7134" t="str">
            <v>应付</v>
          </cell>
          <cell r="Q7134" t="str">
            <v>元</v>
          </cell>
        </row>
        <row r="7135">
          <cell r="P7135" t="str">
            <v>应付</v>
          </cell>
          <cell r="Q7135" t="str">
            <v>元</v>
          </cell>
        </row>
        <row r="7136">
          <cell r="P7136" t="str">
            <v>应付</v>
          </cell>
          <cell r="Q7136" t="str">
            <v>元</v>
          </cell>
        </row>
        <row r="7137">
          <cell r="P7137" t="str">
            <v>应付</v>
          </cell>
          <cell r="Q7137" t="str">
            <v>元</v>
          </cell>
        </row>
        <row r="7138">
          <cell r="P7138" t="str">
            <v>应付</v>
          </cell>
          <cell r="Q7138" t="str">
            <v>元</v>
          </cell>
        </row>
        <row r="7139">
          <cell r="P7139" t="str">
            <v>应付</v>
          </cell>
          <cell r="Q7139" t="str">
            <v>元</v>
          </cell>
        </row>
        <row r="7140">
          <cell r="P7140" t="str">
            <v>应付</v>
          </cell>
          <cell r="Q7140" t="str">
            <v>元</v>
          </cell>
        </row>
        <row r="7141">
          <cell r="P7141" t="str">
            <v>应付</v>
          </cell>
          <cell r="Q7141" t="str">
            <v>元</v>
          </cell>
        </row>
        <row r="7142">
          <cell r="P7142" t="str">
            <v>应付</v>
          </cell>
          <cell r="Q7142" t="str">
            <v>元</v>
          </cell>
        </row>
        <row r="7143">
          <cell r="P7143" t="str">
            <v>应付</v>
          </cell>
          <cell r="Q7143" t="str">
            <v>元</v>
          </cell>
        </row>
        <row r="7144">
          <cell r="P7144" t="str">
            <v>应付</v>
          </cell>
          <cell r="Q7144" t="str">
            <v>元</v>
          </cell>
        </row>
        <row r="7145">
          <cell r="P7145" t="str">
            <v>应付</v>
          </cell>
          <cell r="Q7145" t="str">
            <v>元</v>
          </cell>
        </row>
        <row r="7146">
          <cell r="P7146" t="str">
            <v>应付</v>
          </cell>
          <cell r="Q7146" t="str">
            <v>元</v>
          </cell>
        </row>
        <row r="7147">
          <cell r="P7147" t="str">
            <v>应付</v>
          </cell>
          <cell r="Q7147" t="str">
            <v>元</v>
          </cell>
        </row>
        <row r="7148">
          <cell r="P7148" t="str">
            <v>应付</v>
          </cell>
          <cell r="Q7148" t="str">
            <v>元</v>
          </cell>
        </row>
        <row r="7149">
          <cell r="P7149" t="str">
            <v>应付</v>
          </cell>
          <cell r="Q7149" t="str">
            <v>元</v>
          </cell>
        </row>
        <row r="7150">
          <cell r="P7150" t="str">
            <v>应付</v>
          </cell>
          <cell r="Q7150" t="str">
            <v>元</v>
          </cell>
        </row>
        <row r="7151">
          <cell r="P7151" t="str">
            <v>应付</v>
          </cell>
          <cell r="Q7151" t="str">
            <v>元</v>
          </cell>
        </row>
        <row r="7152">
          <cell r="P7152" t="str">
            <v>应付</v>
          </cell>
          <cell r="Q7152" t="str">
            <v>元</v>
          </cell>
        </row>
        <row r="7153">
          <cell r="P7153" t="str">
            <v>应付</v>
          </cell>
          <cell r="Q7153" t="str">
            <v>元</v>
          </cell>
        </row>
        <row r="7154">
          <cell r="P7154" t="str">
            <v>应付</v>
          </cell>
          <cell r="Q7154" t="str">
            <v>元</v>
          </cell>
        </row>
        <row r="7155">
          <cell r="P7155" t="str">
            <v>应付</v>
          </cell>
          <cell r="Q7155" t="str">
            <v>元</v>
          </cell>
        </row>
        <row r="7156">
          <cell r="P7156" t="str">
            <v>应付</v>
          </cell>
          <cell r="Q7156" t="str">
            <v>元</v>
          </cell>
        </row>
        <row r="7157">
          <cell r="P7157" t="str">
            <v>应付</v>
          </cell>
          <cell r="Q7157" t="str">
            <v>元</v>
          </cell>
        </row>
        <row r="7158">
          <cell r="P7158" t="str">
            <v>应付</v>
          </cell>
          <cell r="Q7158" t="str">
            <v>元</v>
          </cell>
        </row>
        <row r="7159">
          <cell r="P7159" t="str">
            <v>应付</v>
          </cell>
          <cell r="Q7159" t="str">
            <v>元</v>
          </cell>
        </row>
        <row r="7160">
          <cell r="P7160" t="str">
            <v>应付</v>
          </cell>
          <cell r="Q7160" t="str">
            <v>元</v>
          </cell>
        </row>
        <row r="7161">
          <cell r="P7161" t="str">
            <v>应付</v>
          </cell>
          <cell r="Q7161" t="str">
            <v>元</v>
          </cell>
        </row>
        <row r="7162">
          <cell r="P7162" t="str">
            <v>应付</v>
          </cell>
          <cell r="Q7162" t="str">
            <v>元</v>
          </cell>
        </row>
        <row r="7163">
          <cell r="P7163" t="str">
            <v>应付</v>
          </cell>
          <cell r="Q7163" t="str">
            <v>元</v>
          </cell>
        </row>
        <row r="7164">
          <cell r="P7164" t="str">
            <v>应付</v>
          </cell>
          <cell r="Q7164" t="str">
            <v>元</v>
          </cell>
        </row>
        <row r="7165">
          <cell r="P7165" t="str">
            <v>应付</v>
          </cell>
          <cell r="Q7165" t="str">
            <v>元</v>
          </cell>
        </row>
        <row r="7166">
          <cell r="P7166" t="str">
            <v>应付</v>
          </cell>
          <cell r="Q7166" t="str">
            <v>元</v>
          </cell>
        </row>
        <row r="7167">
          <cell r="P7167" t="str">
            <v>应付</v>
          </cell>
          <cell r="Q7167" t="str">
            <v>元</v>
          </cell>
        </row>
        <row r="7168">
          <cell r="P7168" t="str">
            <v>应付</v>
          </cell>
          <cell r="Q7168" t="str">
            <v>元</v>
          </cell>
        </row>
        <row r="7169">
          <cell r="P7169" t="str">
            <v>应付</v>
          </cell>
          <cell r="Q7169" t="str">
            <v>元</v>
          </cell>
        </row>
        <row r="7170">
          <cell r="P7170" t="str">
            <v>应付</v>
          </cell>
          <cell r="Q7170" t="str">
            <v>元</v>
          </cell>
        </row>
        <row r="7171">
          <cell r="P7171" t="str">
            <v>应付</v>
          </cell>
          <cell r="Q7171" t="str">
            <v>元</v>
          </cell>
        </row>
        <row r="7172">
          <cell r="P7172" t="str">
            <v>应付</v>
          </cell>
          <cell r="Q7172" t="str">
            <v>元</v>
          </cell>
        </row>
        <row r="7173">
          <cell r="P7173" t="str">
            <v>应付</v>
          </cell>
          <cell r="Q7173" t="str">
            <v>元</v>
          </cell>
        </row>
        <row r="7174">
          <cell r="P7174" t="str">
            <v>应付</v>
          </cell>
          <cell r="Q7174" t="str">
            <v>元</v>
          </cell>
        </row>
        <row r="7175">
          <cell r="P7175" t="str">
            <v>应付</v>
          </cell>
          <cell r="Q7175" t="str">
            <v>元</v>
          </cell>
        </row>
        <row r="7176">
          <cell r="P7176" t="str">
            <v>应付</v>
          </cell>
          <cell r="Q7176" t="str">
            <v>元</v>
          </cell>
        </row>
        <row r="7177">
          <cell r="P7177" t="str">
            <v>应付</v>
          </cell>
          <cell r="Q7177" t="str">
            <v>元</v>
          </cell>
        </row>
        <row r="7178">
          <cell r="P7178" t="str">
            <v>应付</v>
          </cell>
          <cell r="Q7178" t="str">
            <v>元</v>
          </cell>
        </row>
        <row r="7179">
          <cell r="P7179" t="str">
            <v>应付</v>
          </cell>
          <cell r="Q7179" t="str">
            <v>元</v>
          </cell>
        </row>
        <row r="7180">
          <cell r="P7180" t="str">
            <v>应付</v>
          </cell>
          <cell r="Q7180" t="str">
            <v>元</v>
          </cell>
        </row>
        <row r="7181">
          <cell r="P7181" t="str">
            <v>应付</v>
          </cell>
          <cell r="Q7181" t="str">
            <v>元</v>
          </cell>
        </row>
        <row r="7182">
          <cell r="P7182" t="str">
            <v>应付</v>
          </cell>
          <cell r="Q7182" t="str">
            <v>元</v>
          </cell>
        </row>
        <row r="7183">
          <cell r="P7183" t="str">
            <v>应付</v>
          </cell>
          <cell r="Q7183" t="str">
            <v>元</v>
          </cell>
        </row>
        <row r="7184">
          <cell r="P7184" t="str">
            <v>应付</v>
          </cell>
          <cell r="Q7184" t="str">
            <v>元</v>
          </cell>
        </row>
        <row r="7185">
          <cell r="P7185" t="str">
            <v>应付</v>
          </cell>
          <cell r="Q7185" t="str">
            <v>元</v>
          </cell>
        </row>
        <row r="7186">
          <cell r="P7186" t="str">
            <v>应付</v>
          </cell>
          <cell r="Q7186" t="str">
            <v>元</v>
          </cell>
        </row>
        <row r="7187">
          <cell r="P7187" t="str">
            <v>应付</v>
          </cell>
          <cell r="Q7187" t="str">
            <v>元</v>
          </cell>
        </row>
        <row r="7188">
          <cell r="P7188" t="str">
            <v>应付</v>
          </cell>
          <cell r="Q7188" t="str">
            <v>元</v>
          </cell>
        </row>
        <row r="7189">
          <cell r="P7189" t="str">
            <v>应付</v>
          </cell>
          <cell r="Q7189" t="str">
            <v>元</v>
          </cell>
        </row>
        <row r="7190">
          <cell r="P7190" t="str">
            <v>应付</v>
          </cell>
          <cell r="Q7190" t="str">
            <v>元</v>
          </cell>
        </row>
        <row r="7191">
          <cell r="P7191" t="str">
            <v>应付</v>
          </cell>
          <cell r="Q7191" t="str">
            <v>元</v>
          </cell>
        </row>
        <row r="7192">
          <cell r="P7192" t="str">
            <v>应付</v>
          </cell>
          <cell r="Q7192" t="str">
            <v>元</v>
          </cell>
        </row>
        <row r="7193">
          <cell r="P7193" t="str">
            <v>应付</v>
          </cell>
          <cell r="Q7193" t="str">
            <v>元</v>
          </cell>
        </row>
        <row r="7194">
          <cell r="P7194" t="str">
            <v>应付</v>
          </cell>
          <cell r="Q7194" t="str">
            <v>元</v>
          </cell>
        </row>
        <row r="7195">
          <cell r="P7195" t="str">
            <v>应付</v>
          </cell>
          <cell r="Q7195" t="str">
            <v>元</v>
          </cell>
        </row>
        <row r="7196">
          <cell r="P7196" t="str">
            <v>应付</v>
          </cell>
          <cell r="Q7196" t="str">
            <v>元</v>
          </cell>
        </row>
        <row r="7197">
          <cell r="P7197" t="str">
            <v>应付</v>
          </cell>
          <cell r="Q7197" t="str">
            <v>元</v>
          </cell>
        </row>
        <row r="7198">
          <cell r="P7198" t="str">
            <v>应付</v>
          </cell>
          <cell r="Q7198" t="str">
            <v>元</v>
          </cell>
        </row>
        <row r="7199">
          <cell r="P7199" t="str">
            <v>应付</v>
          </cell>
          <cell r="Q7199" t="str">
            <v>元</v>
          </cell>
        </row>
        <row r="7200">
          <cell r="P7200" t="str">
            <v>应付</v>
          </cell>
          <cell r="Q7200" t="str">
            <v>元</v>
          </cell>
        </row>
        <row r="7201">
          <cell r="P7201" t="str">
            <v>应付</v>
          </cell>
          <cell r="Q7201" t="str">
            <v>元</v>
          </cell>
        </row>
        <row r="7202">
          <cell r="P7202" t="str">
            <v>应付</v>
          </cell>
          <cell r="Q7202" t="str">
            <v>元</v>
          </cell>
        </row>
        <row r="7203">
          <cell r="P7203" t="str">
            <v>应付</v>
          </cell>
          <cell r="Q7203" t="str">
            <v>元</v>
          </cell>
        </row>
        <row r="7204">
          <cell r="P7204" t="str">
            <v>应付</v>
          </cell>
          <cell r="Q7204" t="str">
            <v>元</v>
          </cell>
        </row>
        <row r="7205">
          <cell r="P7205" t="str">
            <v>应付</v>
          </cell>
          <cell r="Q7205" t="str">
            <v>元</v>
          </cell>
        </row>
        <row r="7206">
          <cell r="P7206" t="str">
            <v>应付</v>
          </cell>
          <cell r="Q7206" t="str">
            <v>元</v>
          </cell>
        </row>
        <row r="7207">
          <cell r="P7207" t="str">
            <v>应付</v>
          </cell>
          <cell r="Q7207" t="str">
            <v>元</v>
          </cell>
        </row>
        <row r="7208">
          <cell r="P7208" t="str">
            <v>应付</v>
          </cell>
          <cell r="Q7208" t="str">
            <v>元</v>
          </cell>
        </row>
        <row r="7209">
          <cell r="P7209" t="str">
            <v>应付</v>
          </cell>
          <cell r="Q7209" t="str">
            <v>元</v>
          </cell>
        </row>
        <row r="7210">
          <cell r="P7210" t="str">
            <v>应付</v>
          </cell>
          <cell r="Q7210" t="str">
            <v>元</v>
          </cell>
        </row>
        <row r="7211">
          <cell r="P7211" t="str">
            <v>应付</v>
          </cell>
          <cell r="Q7211" t="str">
            <v>元</v>
          </cell>
        </row>
        <row r="7212">
          <cell r="P7212" t="str">
            <v>应付</v>
          </cell>
          <cell r="Q7212" t="str">
            <v>元</v>
          </cell>
        </row>
        <row r="7213">
          <cell r="P7213" t="str">
            <v>应付</v>
          </cell>
          <cell r="Q7213" t="str">
            <v>元</v>
          </cell>
        </row>
        <row r="7214">
          <cell r="P7214" t="str">
            <v>应付</v>
          </cell>
          <cell r="Q7214" t="str">
            <v>元</v>
          </cell>
        </row>
        <row r="7215">
          <cell r="P7215" t="str">
            <v>应付</v>
          </cell>
          <cell r="Q7215" t="str">
            <v>元</v>
          </cell>
        </row>
        <row r="7216">
          <cell r="P7216" t="str">
            <v>应付</v>
          </cell>
          <cell r="Q7216" t="str">
            <v>元</v>
          </cell>
        </row>
        <row r="7217">
          <cell r="P7217" t="str">
            <v>应付</v>
          </cell>
          <cell r="Q7217" t="str">
            <v>元</v>
          </cell>
        </row>
        <row r="7218">
          <cell r="P7218" t="str">
            <v>应付</v>
          </cell>
          <cell r="Q7218" t="str">
            <v>元</v>
          </cell>
        </row>
        <row r="7219">
          <cell r="P7219" t="str">
            <v>应付</v>
          </cell>
          <cell r="Q7219" t="str">
            <v>元</v>
          </cell>
        </row>
        <row r="7220">
          <cell r="P7220" t="str">
            <v>应付</v>
          </cell>
          <cell r="Q7220" t="str">
            <v>元</v>
          </cell>
        </row>
        <row r="7221">
          <cell r="P7221" t="str">
            <v>应付</v>
          </cell>
          <cell r="Q7221" t="str">
            <v>元</v>
          </cell>
        </row>
        <row r="7222">
          <cell r="P7222" t="str">
            <v>应付</v>
          </cell>
          <cell r="Q7222" t="str">
            <v>元</v>
          </cell>
        </row>
        <row r="7223">
          <cell r="P7223" t="str">
            <v>应付</v>
          </cell>
          <cell r="Q7223" t="str">
            <v>元</v>
          </cell>
        </row>
        <row r="7224">
          <cell r="P7224" t="str">
            <v>应付</v>
          </cell>
          <cell r="Q7224" t="str">
            <v>元</v>
          </cell>
        </row>
        <row r="7225">
          <cell r="P7225" t="str">
            <v>应付</v>
          </cell>
          <cell r="Q7225" t="str">
            <v>元</v>
          </cell>
        </row>
        <row r="7226">
          <cell r="P7226" t="str">
            <v>应付</v>
          </cell>
          <cell r="Q7226" t="str">
            <v>元</v>
          </cell>
        </row>
        <row r="7227">
          <cell r="P7227" t="str">
            <v>应付</v>
          </cell>
          <cell r="Q7227" t="str">
            <v>元</v>
          </cell>
        </row>
        <row r="7228">
          <cell r="P7228" t="str">
            <v>应付</v>
          </cell>
          <cell r="Q7228" t="str">
            <v>元</v>
          </cell>
        </row>
        <row r="7229">
          <cell r="P7229" t="str">
            <v>应付</v>
          </cell>
          <cell r="Q7229" t="str">
            <v>元</v>
          </cell>
        </row>
        <row r="7230">
          <cell r="P7230" t="str">
            <v>应付</v>
          </cell>
          <cell r="Q7230" t="str">
            <v>元</v>
          </cell>
        </row>
        <row r="7231">
          <cell r="P7231" t="str">
            <v>应付</v>
          </cell>
          <cell r="Q7231" t="str">
            <v>元</v>
          </cell>
        </row>
        <row r="7232">
          <cell r="P7232" t="str">
            <v>应付</v>
          </cell>
          <cell r="Q7232" t="str">
            <v>元</v>
          </cell>
        </row>
        <row r="7233">
          <cell r="P7233" t="str">
            <v>应付</v>
          </cell>
          <cell r="Q7233" t="str">
            <v>元</v>
          </cell>
        </row>
        <row r="7234">
          <cell r="P7234" t="str">
            <v>应付</v>
          </cell>
          <cell r="Q7234" t="str">
            <v>元</v>
          </cell>
        </row>
        <row r="7235">
          <cell r="P7235" t="str">
            <v>应付</v>
          </cell>
          <cell r="Q7235" t="str">
            <v>元</v>
          </cell>
        </row>
        <row r="7236">
          <cell r="P7236" t="str">
            <v>应付</v>
          </cell>
          <cell r="Q7236" t="str">
            <v>元</v>
          </cell>
        </row>
        <row r="7237">
          <cell r="P7237" t="str">
            <v>应付</v>
          </cell>
          <cell r="Q7237" t="str">
            <v>元</v>
          </cell>
        </row>
        <row r="7238">
          <cell r="P7238" t="str">
            <v>应付</v>
          </cell>
          <cell r="Q7238" t="str">
            <v>元</v>
          </cell>
        </row>
        <row r="7239">
          <cell r="P7239" t="str">
            <v>应付</v>
          </cell>
          <cell r="Q7239" t="str">
            <v>元</v>
          </cell>
        </row>
        <row r="7240">
          <cell r="P7240" t="str">
            <v>应付</v>
          </cell>
          <cell r="Q7240" t="str">
            <v>元</v>
          </cell>
        </row>
        <row r="7241">
          <cell r="P7241" t="str">
            <v>应付</v>
          </cell>
          <cell r="Q7241" t="str">
            <v>元</v>
          </cell>
        </row>
        <row r="7242">
          <cell r="P7242" t="str">
            <v>应付</v>
          </cell>
          <cell r="Q7242" t="str">
            <v>元</v>
          </cell>
        </row>
        <row r="7243">
          <cell r="P7243" t="str">
            <v>应付</v>
          </cell>
          <cell r="Q7243" t="str">
            <v>元</v>
          </cell>
        </row>
        <row r="7244">
          <cell r="P7244" t="str">
            <v>应付</v>
          </cell>
          <cell r="Q7244" t="str">
            <v>元</v>
          </cell>
        </row>
        <row r="7245">
          <cell r="P7245" t="str">
            <v>应付</v>
          </cell>
          <cell r="Q7245" t="str">
            <v>元</v>
          </cell>
        </row>
        <row r="7246">
          <cell r="P7246" t="str">
            <v>应付</v>
          </cell>
          <cell r="Q7246" t="str">
            <v>元</v>
          </cell>
        </row>
        <row r="7247">
          <cell r="P7247" t="str">
            <v>应付</v>
          </cell>
          <cell r="Q7247" t="str">
            <v>元</v>
          </cell>
        </row>
        <row r="7248">
          <cell r="P7248" t="str">
            <v>应付</v>
          </cell>
          <cell r="Q7248" t="str">
            <v>元</v>
          </cell>
        </row>
        <row r="7249">
          <cell r="P7249" t="str">
            <v>应付</v>
          </cell>
          <cell r="Q7249" t="str">
            <v>元</v>
          </cell>
        </row>
        <row r="7250">
          <cell r="P7250" t="str">
            <v>应付</v>
          </cell>
          <cell r="Q7250" t="str">
            <v>元</v>
          </cell>
        </row>
        <row r="7251">
          <cell r="P7251" t="str">
            <v>应付</v>
          </cell>
          <cell r="Q7251" t="str">
            <v>元</v>
          </cell>
        </row>
        <row r="7252">
          <cell r="P7252" t="str">
            <v>应付</v>
          </cell>
          <cell r="Q7252" t="str">
            <v>元</v>
          </cell>
        </row>
        <row r="7253">
          <cell r="P7253" t="str">
            <v>应付</v>
          </cell>
          <cell r="Q7253" t="str">
            <v>元</v>
          </cell>
        </row>
        <row r="7254">
          <cell r="P7254" t="str">
            <v>应付</v>
          </cell>
          <cell r="Q7254" t="str">
            <v>元</v>
          </cell>
        </row>
        <row r="7255">
          <cell r="P7255" t="str">
            <v>应付</v>
          </cell>
          <cell r="Q7255" t="str">
            <v>元</v>
          </cell>
        </row>
        <row r="7256">
          <cell r="P7256" t="str">
            <v>应付</v>
          </cell>
          <cell r="Q7256" t="str">
            <v>元</v>
          </cell>
        </row>
        <row r="7257">
          <cell r="P7257" t="str">
            <v>应付</v>
          </cell>
          <cell r="Q7257" t="str">
            <v>元</v>
          </cell>
        </row>
        <row r="7258">
          <cell r="P7258" t="str">
            <v>应付</v>
          </cell>
          <cell r="Q7258" t="str">
            <v>元</v>
          </cell>
        </row>
        <row r="7259">
          <cell r="P7259" t="str">
            <v>应付</v>
          </cell>
          <cell r="Q7259" t="str">
            <v>元</v>
          </cell>
        </row>
        <row r="7260">
          <cell r="P7260" t="str">
            <v>应付</v>
          </cell>
          <cell r="Q7260" t="str">
            <v>元</v>
          </cell>
        </row>
        <row r="7261">
          <cell r="P7261" t="str">
            <v>应付</v>
          </cell>
          <cell r="Q7261" t="str">
            <v>元</v>
          </cell>
        </row>
        <row r="7262">
          <cell r="P7262" t="str">
            <v>应付</v>
          </cell>
          <cell r="Q7262" t="str">
            <v>元</v>
          </cell>
        </row>
        <row r="7263">
          <cell r="P7263" t="str">
            <v>应付</v>
          </cell>
          <cell r="Q7263" t="str">
            <v>元</v>
          </cell>
        </row>
        <row r="7264">
          <cell r="P7264" t="str">
            <v>应付</v>
          </cell>
          <cell r="Q7264" t="str">
            <v>元</v>
          </cell>
        </row>
        <row r="7265">
          <cell r="P7265" t="str">
            <v>应付</v>
          </cell>
          <cell r="Q7265" t="str">
            <v>元</v>
          </cell>
        </row>
        <row r="7266">
          <cell r="P7266" t="str">
            <v>应付</v>
          </cell>
          <cell r="Q7266" t="str">
            <v>元</v>
          </cell>
        </row>
        <row r="7267">
          <cell r="P7267" t="str">
            <v>应付</v>
          </cell>
          <cell r="Q7267" t="str">
            <v>元</v>
          </cell>
        </row>
        <row r="7268">
          <cell r="P7268" t="str">
            <v>应付</v>
          </cell>
          <cell r="Q7268" t="str">
            <v>元</v>
          </cell>
        </row>
        <row r="7269">
          <cell r="P7269" t="str">
            <v>应付</v>
          </cell>
          <cell r="Q7269" t="str">
            <v>元</v>
          </cell>
        </row>
        <row r="7270">
          <cell r="P7270" t="str">
            <v>应付</v>
          </cell>
          <cell r="Q7270" t="str">
            <v>元</v>
          </cell>
        </row>
        <row r="7271">
          <cell r="P7271" t="str">
            <v>应付</v>
          </cell>
          <cell r="Q7271" t="str">
            <v>元</v>
          </cell>
        </row>
        <row r="7272">
          <cell r="P7272" t="str">
            <v>应付</v>
          </cell>
          <cell r="Q7272" t="str">
            <v>元</v>
          </cell>
        </row>
        <row r="7273">
          <cell r="P7273" t="str">
            <v>应付</v>
          </cell>
          <cell r="Q7273" t="str">
            <v>元</v>
          </cell>
        </row>
        <row r="7274">
          <cell r="P7274" t="str">
            <v>应付</v>
          </cell>
          <cell r="Q7274" t="str">
            <v>元</v>
          </cell>
        </row>
        <row r="7275">
          <cell r="P7275" t="str">
            <v>应付</v>
          </cell>
          <cell r="Q7275" t="str">
            <v>元</v>
          </cell>
        </row>
        <row r="7276">
          <cell r="P7276" t="str">
            <v>应付</v>
          </cell>
          <cell r="Q7276" t="str">
            <v>元</v>
          </cell>
        </row>
        <row r="7277">
          <cell r="P7277" t="str">
            <v>应付</v>
          </cell>
          <cell r="Q7277" t="str">
            <v>元</v>
          </cell>
        </row>
        <row r="7278">
          <cell r="P7278" t="str">
            <v>应付</v>
          </cell>
          <cell r="Q7278" t="str">
            <v>元</v>
          </cell>
        </row>
        <row r="7279">
          <cell r="P7279" t="str">
            <v>应付</v>
          </cell>
          <cell r="Q7279" t="str">
            <v>元</v>
          </cell>
        </row>
        <row r="7280">
          <cell r="P7280" t="str">
            <v>应付</v>
          </cell>
          <cell r="Q7280" t="str">
            <v>元</v>
          </cell>
        </row>
        <row r="7281">
          <cell r="P7281" t="str">
            <v>应付</v>
          </cell>
          <cell r="Q7281" t="str">
            <v>元</v>
          </cell>
        </row>
        <row r="7282">
          <cell r="P7282" t="str">
            <v>应付</v>
          </cell>
          <cell r="Q7282" t="str">
            <v>元</v>
          </cell>
        </row>
        <row r="7283">
          <cell r="P7283" t="str">
            <v>应付</v>
          </cell>
          <cell r="Q7283" t="str">
            <v>元</v>
          </cell>
        </row>
        <row r="7284">
          <cell r="P7284" t="str">
            <v>应付</v>
          </cell>
          <cell r="Q7284" t="str">
            <v>元</v>
          </cell>
        </row>
        <row r="7285">
          <cell r="P7285" t="str">
            <v>应付</v>
          </cell>
          <cell r="Q7285" t="str">
            <v>元</v>
          </cell>
        </row>
        <row r="7286">
          <cell r="P7286" t="str">
            <v>应付</v>
          </cell>
          <cell r="Q7286" t="str">
            <v>元</v>
          </cell>
        </row>
        <row r="7287">
          <cell r="P7287" t="str">
            <v>应付</v>
          </cell>
          <cell r="Q7287" t="str">
            <v>元</v>
          </cell>
        </row>
        <row r="7288">
          <cell r="P7288" t="str">
            <v>应付</v>
          </cell>
          <cell r="Q7288" t="str">
            <v>元</v>
          </cell>
        </row>
        <row r="7289">
          <cell r="P7289" t="str">
            <v>应付</v>
          </cell>
          <cell r="Q7289" t="str">
            <v>元</v>
          </cell>
        </row>
        <row r="7290">
          <cell r="P7290" t="str">
            <v>应付</v>
          </cell>
          <cell r="Q7290" t="str">
            <v>元</v>
          </cell>
        </row>
        <row r="7291">
          <cell r="P7291" t="str">
            <v>应付</v>
          </cell>
          <cell r="Q7291" t="str">
            <v>元</v>
          </cell>
        </row>
        <row r="7292">
          <cell r="P7292" t="str">
            <v>应付</v>
          </cell>
          <cell r="Q7292" t="str">
            <v>元</v>
          </cell>
        </row>
        <row r="7293">
          <cell r="P7293" t="str">
            <v>应付</v>
          </cell>
          <cell r="Q7293" t="str">
            <v>元</v>
          </cell>
        </row>
        <row r="7294">
          <cell r="P7294" t="str">
            <v>应付</v>
          </cell>
          <cell r="Q7294" t="str">
            <v>元</v>
          </cell>
        </row>
        <row r="7295">
          <cell r="P7295" t="str">
            <v>应付</v>
          </cell>
          <cell r="Q7295" t="str">
            <v>元</v>
          </cell>
        </row>
        <row r="7296">
          <cell r="P7296" t="str">
            <v>应付</v>
          </cell>
          <cell r="Q7296" t="str">
            <v>元</v>
          </cell>
        </row>
        <row r="7297">
          <cell r="P7297" t="str">
            <v>应付</v>
          </cell>
          <cell r="Q7297" t="str">
            <v>元</v>
          </cell>
        </row>
        <row r="7298">
          <cell r="P7298" t="str">
            <v>应付</v>
          </cell>
          <cell r="Q7298" t="str">
            <v>元</v>
          </cell>
        </row>
        <row r="7299">
          <cell r="P7299" t="str">
            <v>应付</v>
          </cell>
          <cell r="Q7299" t="str">
            <v>元</v>
          </cell>
        </row>
        <row r="7300">
          <cell r="P7300" t="str">
            <v>应付</v>
          </cell>
          <cell r="Q7300" t="str">
            <v>元</v>
          </cell>
        </row>
        <row r="7301">
          <cell r="P7301" t="str">
            <v>应付</v>
          </cell>
          <cell r="Q7301" t="str">
            <v>元</v>
          </cell>
        </row>
        <row r="7302">
          <cell r="P7302" t="str">
            <v>应付</v>
          </cell>
          <cell r="Q7302" t="str">
            <v>元</v>
          </cell>
        </row>
        <row r="7303">
          <cell r="P7303" t="str">
            <v>应付</v>
          </cell>
          <cell r="Q7303" t="str">
            <v>元</v>
          </cell>
        </row>
        <row r="7304">
          <cell r="P7304" t="str">
            <v>应付</v>
          </cell>
          <cell r="Q7304" t="str">
            <v>元</v>
          </cell>
        </row>
        <row r="7305">
          <cell r="P7305" t="str">
            <v>应付</v>
          </cell>
          <cell r="Q7305" t="str">
            <v>元</v>
          </cell>
        </row>
        <row r="7306">
          <cell r="P7306" t="str">
            <v>应付</v>
          </cell>
          <cell r="Q7306" t="str">
            <v>元</v>
          </cell>
        </row>
        <row r="7307">
          <cell r="P7307" t="str">
            <v>应付</v>
          </cell>
          <cell r="Q7307" t="str">
            <v>元</v>
          </cell>
        </row>
        <row r="7308">
          <cell r="P7308" t="str">
            <v>应付</v>
          </cell>
          <cell r="Q7308" t="str">
            <v>元</v>
          </cell>
        </row>
        <row r="7309">
          <cell r="P7309" t="str">
            <v>应付</v>
          </cell>
          <cell r="Q7309" t="str">
            <v>元</v>
          </cell>
        </row>
        <row r="7310">
          <cell r="P7310" t="str">
            <v>应付</v>
          </cell>
          <cell r="Q7310" t="str">
            <v>元</v>
          </cell>
        </row>
        <row r="7311">
          <cell r="P7311" t="str">
            <v>应付</v>
          </cell>
          <cell r="Q7311" t="str">
            <v>元</v>
          </cell>
        </row>
        <row r="7312">
          <cell r="P7312" t="str">
            <v>应付</v>
          </cell>
          <cell r="Q7312" t="str">
            <v>元</v>
          </cell>
        </row>
        <row r="7313">
          <cell r="P7313" t="str">
            <v>应付</v>
          </cell>
          <cell r="Q7313" t="str">
            <v>元</v>
          </cell>
        </row>
        <row r="7314">
          <cell r="P7314" t="str">
            <v>应付</v>
          </cell>
          <cell r="Q7314" t="str">
            <v>元</v>
          </cell>
        </row>
        <row r="7315">
          <cell r="P7315" t="str">
            <v>应付</v>
          </cell>
          <cell r="Q7315" t="str">
            <v>元</v>
          </cell>
        </row>
        <row r="7316">
          <cell r="P7316" t="str">
            <v>应付</v>
          </cell>
          <cell r="Q7316" t="str">
            <v>元</v>
          </cell>
        </row>
        <row r="7317">
          <cell r="P7317" t="str">
            <v>应付</v>
          </cell>
          <cell r="Q7317" t="str">
            <v>元</v>
          </cell>
        </row>
        <row r="7318">
          <cell r="P7318" t="str">
            <v>应付</v>
          </cell>
          <cell r="Q7318" t="str">
            <v>元</v>
          </cell>
        </row>
        <row r="7319">
          <cell r="P7319" t="str">
            <v>应付</v>
          </cell>
          <cell r="Q7319" t="str">
            <v>元</v>
          </cell>
        </row>
        <row r="7320">
          <cell r="P7320" t="str">
            <v>应付</v>
          </cell>
          <cell r="Q7320" t="str">
            <v>元</v>
          </cell>
        </row>
        <row r="7321">
          <cell r="P7321" t="str">
            <v>应付</v>
          </cell>
          <cell r="Q7321" t="str">
            <v>元</v>
          </cell>
        </row>
        <row r="7322">
          <cell r="P7322" t="str">
            <v>应付</v>
          </cell>
          <cell r="Q7322" t="str">
            <v>元</v>
          </cell>
        </row>
        <row r="7323">
          <cell r="P7323" t="str">
            <v>应付</v>
          </cell>
          <cell r="Q7323" t="str">
            <v>元</v>
          </cell>
        </row>
        <row r="7324">
          <cell r="P7324" t="str">
            <v>应付</v>
          </cell>
          <cell r="Q7324" t="str">
            <v>元</v>
          </cell>
        </row>
        <row r="7325">
          <cell r="P7325" t="str">
            <v>应付</v>
          </cell>
          <cell r="Q7325" t="str">
            <v>元</v>
          </cell>
        </row>
        <row r="7326">
          <cell r="P7326" t="str">
            <v>应付</v>
          </cell>
          <cell r="Q7326" t="str">
            <v>元</v>
          </cell>
        </row>
        <row r="7327">
          <cell r="P7327" t="str">
            <v>应付</v>
          </cell>
          <cell r="Q7327" t="str">
            <v>元</v>
          </cell>
        </row>
        <row r="7328">
          <cell r="P7328" t="str">
            <v>应付</v>
          </cell>
          <cell r="Q7328" t="str">
            <v>元</v>
          </cell>
        </row>
        <row r="7329">
          <cell r="P7329" t="str">
            <v>应付</v>
          </cell>
          <cell r="Q7329" t="str">
            <v>元</v>
          </cell>
        </row>
        <row r="7330">
          <cell r="P7330" t="str">
            <v>应付</v>
          </cell>
          <cell r="Q7330" t="str">
            <v>元</v>
          </cell>
        </row>
        <row r="7331">
          <cell r="P7331" t="str">
            <v>应付</v>
          </cell>
          <cell r="Q7331" t="str">
            <v>元</v>
          </cell>
        </row>
        <row r="7332">
          <cell r="P7332" t="str">
            <v>应付</v>
          </cell>
          <cell r="Q7332" t="str">
            <v>元</v>
          </cell>
        </row>
        <row r="7333">
          <cell r="P7333" t="str">
            <v>应付</v>
          </cell>
          <cell r="Q7333" t="str">
            <v>元</v>
          </cell>
        </row>
        <row r="7334">
          <cell r="P7334" t="str">
            <v>应付</v>
          </cell>
          <cell r="Q7334" t="str">
            <v>元</v>
          </cell>
        </row>
        <row r="7335">
          <cell r="P7335" t="str">
            <v>应付</v>
          </cell>
          <cell r="Q7335" t="str">
            <v>元</v>
          </cell>
        </row>
        <row r="7336">
          <cell r="P7336" t="str">
            <v>应付</v>
          </cell>
          <cell r="Q7336" t="str">
            <v>元</v>
          </cell>
        </row>
        <row r="7337">
          <cell r="P7337" t="str">
            <v>应付</v>
          </cell>
          <cell r="Q7337" t="str">
            <v>元</v>
          </cell>
        </row>
        <row r="7338">
          <cell r="P7338" t="str">
            <v>应付</v>
          </cell>
          <cell r="Q7338" t="str">
            <v>元</v>
          </cell>
        </row>
        <row r="7339">
          <cell r="P7339" t="str">
            <v>应付</v>
          </cell>
          <cell r="Q7339" t="str">
            <v>元</v>
          </cell>
        </row>
        <row r="7340">
          <cell r="P7340" t="str">
            <v>应付</v>
          </cell>
          <cell r="Q7340" t="str">
            <v>元</v>
          </cell>
        </row>
        <row r="7341">
          <cell r="P7341" t="str">
            <v>应付</v>
          </cell>
          <cell r="Q7341" t="str">
            <v>元</v>
          </cell>
        </row>
        <row r="7342">
          <cell r="P7342" t="str">
            <v>应付</v>
          </cell>
          <cell r="Q7342" t="str">
            <v>元</v>
          </cell>
        </row>
        <row r="7343">
          <cell r="P7343" t="str">
            <v>应付</v>
          </cell>
          <cell r="Q7343" t="str">
            <v>元</v>
          </cell>
        </row>
        <row r="7344">
          <cell r="P7344" t="str">
            <v>应付</v>
          </cell>
          <cell r="Q7344" t="str">
            <v>元</v>
          </cell>
        </row>
        <row r="7345">
          <cell r="P7345" t="str">
            <v>应付</v>
          </cell>
          <cell r="Q7345" t="str">
            <v>元</v>
          </cell>
        </row>
        <row r="7346">
          <cell r="P7346" t="str">
            <v>应付</v>
          </cell>
          <cell r="Q7346" t="str">
            <v>元</v>
          </cell>
        </row>
        <row r="7347">
          <cell r="P7347" t="str">
            <v>应付</v>
          </cell>
          <cell r="Q7347" t="str">
            <v>元</v>
          </cell>
        </row>
        <row r="7348">
          <cell r="P7348" t="str">
            <v>应付</v>
          </cell>
          <cell r="Q7348" t="str">
            <v>元</v>
          </cell>
        </row>
        <row r="7349">
          <cell r="P7349" t="str">
            <v>应付</v>
          </cell>
          <cell r="Q7349" t="str">
            <v>元</v>
          </cell>
        </row>
        <row r="7350">
          <cell r="P7350" t="str">
            <v>应付</v>
          </cell>
          <cell r="Q7350" t="str">
            <v>元</v>
          </cell>
        </row>
        <row r="7351">
          <cell r="P7351" t="str">
            <v>应付</v>
          </cell>
          <cell r="Q7351" t="str">
            <v>元</v>
          </cell>
        </row>
        <row r="7352">
          <cell r="P7352" t="str">
            <v>应付</v>
          </cell>
          <cell r="Q7352" t="str">
            <v>元</v>
          </cell>
        </row>
        <row r="7353">
          <cell r="P7353" t="str">
            <v>应付</v>
          </cell>
          <cell r="Q7353" t="str">
            <v>元</v>
          </cell>
        </row>
        <row r="7354">
          <cell r="P7354" t="str">
            <v>应付</v>
          </cell>
          <cell r="Q7354" t="str">
            <v>元</v>
          </cell>
        </row>
        <row r="7355">
          <cell r="P7355" t="str">
            <v>应付</v>
          </cell>
          <cell r="Q7355" t="str">
            <v>元</v>
          </cell>
        </row>
        <row r="7356">
          <cell r="P7356" t="str">
            <v>应付</v>
          </cell>
          <cell r="Q7356" t="str">
            <v>元</v>
          </cell>
        </row>
        <row r="7357">
          <cell r="P7357" t="str">
            <v>应付</v>
          </cell>
          <cell r="Q7357" t="str">
            <v>元</v>
          </cell>
        </row>
        <row r="7358">
          <cell r="P7358" t="str">
            <v>应付</v>
          </cell>
          <cell r="Q7358" t="str">
            <v>元</v>
          </cell>
        </row>
        <row r="7359">
          <cell r="P7359" t="str">
            <v>应付</v>
          </cell>
          <cell r="Q7359" t="str">
            <v>元</v>
          </cell>
        </row>
        <row r="7360">
          <cell r="P7360" t="str">
            <v>应付</v>
          </cell>
          <cell r="Q7360" t="str">
            <v>元</v>
          </cell>
        </row>
        <row r="7361">
          <cell r="P7361" t="str">
            <v>应付</v>
          </cell>
          <cell r="Q7361" t="str">
            <v>元</v>
          </cell>
        </row>
        <row r="7362">
          <cell r="P7362" t="str">
            <v>应付</v>
          </cell>
          <cell r="Q7362" t="str">
            <v>元</v>
          </cell>
        </row>
        <row r="7363">
          <cell r="P7363" t="str">
            <v>应付</v>
          </cell>
          <cell r="Q7363" t="str">
            <v>元</v>
          </cell>
        </row>
        <row r="7364">
          <cell r="P7364" t="str">
            <v>应付</v>
          </cell>
          <cell r="Q7364" t="str">
            <v>元</v>
          </cell>
        </row>
        <row r="7365">
          <cell r="P7365" t="str">
            <v>应付</v>
          </cell>
          <cell r="Q7365" t="str">
            <v>元</v>
          </cell>
        </row>
        <row r="7366">
          <cell r="P7366" t="str">
            <v>应付</v>
          </cell>
          <cell r="Q7366" t="str">
            <v>元</v>
          </cell>
        </row>
        <row r="7367">
          <cell r="P7367" t="str">
            <v>应付</v>
          </cell>
          <cell r="Q7367" t="str">
            <v>元</v>
          </cell>
        </row>
        <row r="7368">
          <cell r="P7368" t="str">
            <v>应付</v>
          </cell>
          <cell r="Q7368" t="str">
            <v>元</v>
          </cell>
        </row>
        <row r="7369">
          <cell r="P7369" t="str">
            <v>应付</v>
          </cell>
          <cell r="Q7369" t="str">
            <v>元</v>
          </cell>
        </row>
        <row r="7370">
          <cell r="P7370" t="str">
            <v>应付</v>
          </cell>
          <cell r="Q7370" t="str">
            <v>元</v>
          </cell>
        </row>
        <row r="7371">
          <cell r="P7371" t="str">
            <v>应付</v>
          </cell>
          <cell r="Q7371" t="str">
            <v>元</v>
          </cell>
        </row>
        <row r="7372">
          <cell r="P7372" t="str">
            <v>应付</v>
          </cell>
          <cell r="Q7372" t="str">
            <v>元</v>
          </cell>
        </row>
        <row r="7373">
          <cell r="P7373" t="str">
            <v>应付</v>
          </cell>
          <cell r="Q7373" t="str">
            <v>元</v>
          </cell>
        </row>
        <row r="7374">
          <cell r="P7374" t="str">
            <v>应付</v>
          </cell>
          <cell r="Q7374" t="str">
            <v>元</v>
          </cell>
        </row>
        <row r="7375">
          <cell r="P7375" t="str">
            <v>应付</v>
          </cell>
          <cell r="Q7375" t="str">
            <v>元</v>
          </cell>
        </row>
        <row r="7376">
          <cell r="P7376" t="str">
            <v>应付</v>
          </cell>
          <cell r="Q7376" t="str">
            <v>元</v>
          </cell>
        </row>
        <row r="7377">
          <cell r="P7377" t="str">
            <v>应付</v>
          </cell>
          <cell r="Q7377" t="str">
            <v>元</v>
          </cell>
        </row>
        <row r="7378">
          <cell r="P7378" t="str">
            <v>应付</v>
          </cell>
          <cell r="Q7378" t="str">
            <v>元</v>
          </cell>
        </row>
        <row r="7379">
          <cell r="P7379" t="str">
            <v>应付</v>
          </cell>
          <cell r="Q7379" t="str">
            <v>元</v>
          </cell>
        </row>
        <row r="7380">
          <cell r="P7380" t="str">
            <v>应付</v>
          </cell>
          <cell r="Q7380" t="str">
            <v>元</v>
          </cell>
        </row>
        <row r="7381">
          <cell r="P7381" t="str">
            <v>应付</v>
          </cell>
          <cell r="Q7381" t="str">
            <v>元</v>
          </cell>
        </row>
        <row r="7382">
          <cell r="P7382" t="str">
            <v>应付</v>
          </cell>
          <cell r="Q7382" t="str">
            <v>元</v>
          </cell>
        </row>
        <row r="7383">
          <cell r="P7383" t="str">
            <v>应付</v>
          </cell>
          <cell r="Q7383" t="str">
            <v>元</v>
          </cell>
        </row>
        <row r="7384">
          <cell r="P7384" t="str">
            <v>应付</v>
          </cell>
          <cell r="Q7384" t="str">
            <v>元</v>
          </cell>
        </row>
        <row r="7385">
          <cell r="P7385" t="str">
            <v>应付</v>
          </cell>
          <cell r="Q7385" t="str">
            <v>元</v>
          </cell>
        </row>
        <row r="7386">
          <cell r="P7386" t="str">
            <v>应付</v>
          </cell>
          <cell r="Q7386" t="str">
            <v>元</v>
          </cell>
        </row>
        <row r="7387">
          <cell r="P7387" t="str">
            <v>应付</v>
          </cell>
          <cell r="Q7387" t="str">
            <v>元</v>
          </cell>
        </row>
        <row r="7388">
          <cell r="P7388" t="str">
            <v>应付</v>
          </cell>
          <cell r="Q7388" t="str">
            <v>元</v>
          </cell>
        </row>
        <row r="7389">
          <cell r="P7389" t="str">
            <v>应付</v>
          </cell>
          <cell r="Q7389" t="str">
            <v>元</v>
          </cell>
        </row>
        <row r="7390">
          <cell r="P7390" t="str">
            <v>应付</v>
          </cell>
          <cell r="Q7390" t="str">
            <v>元</v>
          </cell>
        </row>
        <row r="7391">
          <cell r="P7391" t="str">
            <v>应付</v>
          </cell>
          <cell r="Q7391" t="str">
            <v>元</v>
          </cell>
        </row>
        <row r="7392">
          <cell r="P7392" t="str">
            <v>应付</v>
          </cell>
          <cell r="Q7392" t="str">
            <v>元</v>
          </cell>
        </row>
        <row r="7393">
          <cell r="P7393" t="str">
            <v>应付</v>
          </cell>
          <cell r="Q7393" t="str">
            <v>元</v>
          </cell>
        </row>
        <row r="7394">
          <cell r="P7394" t="str">
            <v>应付</v>
          </cell>
          <cell r="Q7394" t="str">
            <v>元</v>
          </cell>
        </row>
        <row r="7395">
          <cell r="P7395" t="str">
            <v>应付</v>
          </cell>
          <cell r="Q7395" t="str">
            <v>元</v>
          </cell>
        </row>
        <row r="7396">
          <cell r="P7396" t="str">
            <v>应付</v>
          </cell>
          <cell r="Q7396" t="str">
            <v>元</v>
          </cell>
        </row>
        <row r="7397">
          <cell r="P7397" t="str">
            <v>应付</v>
          </cell>
          <cell r="Q7397" t="str">
            <v>元</v>
          </cell>
        </row>
        <row r="7398">
          <cell r="P7398" t="str">
            <v>应付</v>
          </cell>
          <cell r="Q7398" t="str">
            <v>元</v>
          </cell>
        </row>
        <row r="7399">
          <cell r="P7399" t="str">
            <v>应付</v>
          </cell>
          <cell r="Q7399" t="str">
            <v>元</v>
          </cell>
        </row>
        <row r="7400">
          <cell r="P7400" t="str">
            <v>应付</v>
          </cell>
          <cell r="Q7400" t="str">
            <v>元</v>
          </cell>
        </row>
        <row r="7401">
          <cell r="P7401" t="str">
            <v>应付</v>
          </cell>
          <cell r="Q7401" t="str">
            <v>元</v>
          </cell>
        </row>
        <row r="7402">
          <cell r="P7402" t="str">
            <v>应付</v>
          </cell>
          <cell r="Q7402" t="str">
            <v>元</v>
          </cell>
        </row>
        <row r="7403">
          <cell r="P7403" t="str">
            <v>应付</v>
          </cell>
          <cell r="Q7403" t="str">
            <v>元</v>
          </cell>
        </row>
        <row r="7404">
          <cell r="P7404" t="str">
            <v>应付</v>
          </cell>
          <cell r="Q7404" t="str">
            <v>元</v>
          </cell>
        </row>
        <row r="7405">
          <cell r="P7405" t="str">
            <v>应付</v>
          </cell>
          <cell r="Q7405" t="str">
            <v>元</v>
          </cell>
        </row>
        <row r="7406">
          <cell r="P7406" t="str">
            <v>应付</v>
          </cell>
          <cell r="Q7406" t="str">
            <v>元</v>
          </cell>
        </row>
        <row r="7407">
          <cell r="P7407" t="str">
            <v>应付</v>
          </cell>
          <cell r="Q7407" t="str">
            <v>元</v>
          </cell>
        </row>
        <row r="7408">
          <cell r="P7408" t="str">
            <v>应付</v>
          </cell>
          <cell r="Q7408" t="str">
            <v>元</v>
          </cell>
        </row>
        <row r="7409">
          <cell r="P7409" t="str">
            <v>应付</v>
          </cell>
          <cell r="Q7409" t="str">
            <v>元</v>
          </cell>
        </row>
        <row r="7410">
          <cell r="P7410" t="str">
            <v>应付</v>
          </cell>
          <cell r="Q7410" t="str">
            <v>元</v>
          </cell>
        </row>
        <row r="7411">
          <cell r="P7411" t="str">
            <v>应付</v>
          </cell>
          <cell r="Q7411" t="str">
            <v>元</v>
          </cell>
        </row>
        <row r="7412">
          <cell r="P7412" t="str">
            <v>应付</v>
          </cell>
          <cell r="Q7412" t="str">
            <v>元</v>
          </cell>
        </row>
        <row r="7413">
          <cell r="P7413" t="str">
            <v>应付</v>
          </cell>
          <cell r="Q7413" t="str">
            <v>元</v>
          </cell>
        </row>
        <row r="7414">
          <cell r="P7414" t="str">
            <v>应付</v>
          </cell>
          <cell r="Q7414" t="str">
            <v>元</v>
          </cell>
        </row>
        <row r="7415">
          <cell r="P7415" t="str">
            <v>应付</v>
          </cell>
          <cell r="Q7415" t="str">
            <v>元</v>
          </cell>
        </row>
        <row r="7416">
          <cell r="P7416" t="str">
            <v>应付</v>
          </cell>
          <cell r="Q7416" t="str">
            <v>元</v>
          </cell>
        </row>
        <row r="7417">
          <cell r="P7417" t="str">
            <v>应付</v>
          </cell>
          <cell r="Q7417" t="str">
            <v>元</v>
          </cell>
        </row>
        <row r="7418">
          <cell r="P7418" t="str">
            <v>应付</v>
          </cell>
          <cell r="Q7418" t="str">
            <v>元</v>
          </cell>
        </row>
        <row r="7419">
          <cell r="P7419" t="str">
            <v>应付</v>
          </cell>
          <cell r="Q7419" t="str">
            <v>元</v>
          </cell>
        </row>
        <row r="7420">
          <cell r="P7420" t="str">
            <v>应付</v>
          </cell>
          <cell r="Q7420" t="str">
            <v>元</v>
          </cell>
        </row>
        <row r="7421">
          <cell r="P7421" t="str">
            <v>应付</v>
          </cell>
          <cell r="Q7421" t="str">
            <v>元</v>
          </cell>
        </row>
        <row r="7422">
          <cell r="P7422" t="str">
            <v>应付</v>
          </cell>
          <cell r="Q7422" t="str">
            <v>元</v>
          </cell>
        </row>
        <row r="7423">
          <cell r="P7423" t="str">
            <v>应付</v>
          </cell>
          <cell r="Q7423" t="str">
            <v>元</v>
          </cell>
        </row>
        <row r="7424">
          <cell r="P7424" t="str">
            <v>应付</v>
          </cell>
          <cell r="Q7424" t="str">
            <v>元</v>
          </cell>
        </row>
        <row r="7425">
          <cell r="P7425" t="str">
            <v>应付</v>
          </cell>
          <cell r="Q7425" t="str">
            <v>元</v>
          </cell>
        </row>
        <row r="7426">
          <cell r="P7426" t="str">
            <v>应付</v>
          </cell>
          <cell r="Q7426" t="str">
            <v>元</v>
          </cell>
        </row>
        <row r="7427">
          <cell r="P7427" t="str">
            <v>应付</v>
          </cell>
          <cell r="Q7427" t="str">
            <v>元</v>
          </cell>
        </row>
        <row r="7428">
          <cell r="P7428" t="str">
            <v>应付</v>
          </cell>
          <cell r="Q7428" t="str">
            <v>元</v>
          </cell>
        </row>
        <row r="7429">
          <cell r="P7429" t="str">
            <v>应付</v>
          </cell>
          <cell r="Q7429" t="str">
            <v>元</v>
          </cell>
        </row>
        <row r="7430">
          <cell r="P7430" t="str">
            <v>应付</v>
          </cell>
          <cell r="Q7430" t="str">
            <v>元</v>
          </cell>
        </row>
        <row r="7431">
          <cell r="P7431" t="str">
            <v>应付</v>
          </cell>
          <cell r="Q7431" t="str">
            <v>元</v>
          </cell>
        </row>
        <row r="7432">
          <cell r="P7432" t="str">
            <v>应付</v>
          </cell>
          <cell r="Q7432" t="str">
            <v>元</v>
          </cell>
        </row>
        <row r="7433">
          <cell r="P7433" t="str">
            <v>应付</v>
          </cell>
          <cell r="Q7433" t="str">
            <v>元</v>
          </cell>
        </row>
        <row r="7434">
          <cell r="P7434" t="str">
            <v>应付</v>
          </cell>
          <cell r="Q7434" t="str">
            <v>元</v>
          </cell>
        </row>
        <row r="7435">
          <cell r="P7435" t="str">
            <v>应付</v>
          </cell>
          <cell r="Q7435" t="str">
            <v>元</v>
          </cell>
        </row>
        <row r="7436">
          <cell r="P7436" t="str">
            <v>应付</v>
          </cell>
          <cell r="Q7436" t="str">
            <v>元</v>
          </cell>
        </row>
        <row r="7437">
          <cell r="P7437" t="str">
            <v>应付</v>
          </cell>
          <cell r="Q7437" t="str">
            <v>元</v>
          </cell>
        </row>
        <row r="7438">
          <cell r="P7438" t="str">
            <v>应付</v>
          </cell>
          <cell r="Q7438" t="str">
            <v>元</v>
          </cell>
        </row>
        <row r="7439">
          <cell r="P7439" t="str">
            <v>应付</v>
          </cell>
          <cell r="Q7439" t="str">
            <v>元</v>
          </cell>
        </row>
        <row r="7440">
          <cell r="P7440" t="str">
            <v>应付</v>
          </cell>
          <cell r="Q7440" t="str">
            <v>元</v>
          </cell>
        </row>
        <row r="7441">
          <cell r="P7441" t="str">
            <v>应付</v>
          </cell>
          <cell r="Q7441" t="str">
            <v>元</v>
          </cell>
        </row>
        <row r="7442">
          <cell r="P7442" t="str">
            <v>应付</v>
          </cell>
          <cell r="Q7442" t="str">
            <v>元</v>
          </cell>
        </row>
        <row r="7443">
          <cell r="P7443" t="str">
            <v>应付</v>
          </cell>
          <cell r="Q7443" t="str">
            <v>元</v>
          </cell>
        </row>
        <row r="7444">
          <cell r="P7444" t="str">
            <v>应付</v>
          </cell>
          <cell r="Q7444" t="str">
            <v>元</v>
          </cell>
        </row>
        <row r="7445">
          <cell r="P7445" t="str">
            <v>应付</v>
          </cell>
          <cell r="Q7445" t="str">
            <v>元</v>
          </cell>
        </row>
        <row r="7446">
          <cell r="P7446" t="str">
            <v>应付</v>
          </cell>
          <cell r="Q7446" t="str">
            <v>元</v>
          </cell>
        </row>
        <row r="7447">
          <cell r="P7447" t="str">
            <v>应付</v>
          </cell>
          <cell r="Q7447" t="str">
            <v>元</v>
          </cell>
        </row>
        <row r="7448">
          <cell r="P7448" t="str">
            <v>应付</v>
          </cell>
          <cell r="Q7448" t="str">
            <v>元</v>
          </cell>
        </row>
        <row r="7449">
          <cell r="P7449" t="str">
            <v>应付</v>
          </cell>
          <cell r="Q7449" t="str">
            <v>元</v>
          </cell>
        </row>
        <row r="7450">
          <cell r="P7450" t="str">
            <v>应付</v>
          </cell>
          <cell r="Q7450" t="str">
            <v>元</v>
          </cell>
        </row>
        <row r="7451">
          <cell r="P7451" t="str">
            <v>应付</v>
          </cell>
          <cell r="Q7451" t="str">
            <v>元</v>
          </cell>
        </row>
        <row r="7452">
          <cell r="P7452" t="str">
            <v>应付</v>
          </cell>
          <cell r="Q7452" t="str">
            <v>元</v>
          </cell>
        </row>
        <row r="7453">
          <cell r="P7453" t="str">
            <v>应付</v>
          </cell>
          <cell r="Q7453" t="str">
            <v>元</v>
          </cell>
        </row>
        <row r="7454">
          <cell r="P7454" t="str">
            <v>应付</v>
          </cell>
          <cell r="Q7454" t="str">
            <v>元</v>
          </cell>
        </row>
        <row r="7455">
          <cell r="P7455" t="str">
            <v>应付</v>
          </cell>
          <cell r="Q7455" t="str">
            <v>元</v>
          </cell>
        </row>
        <row r="7456">
          <cell r="P7456" t="str">
            <v>应付</v>
          </cell>
          <cell r="Q7456" t="str">
            <v>元</v>
          </cell>
        </row>
        <row r="7457">
          <cell r="P7457" t="str">
            <v>应付</v>
          </cell>
          <cell r="Q7457" t="str">
            <v>元</v>
          </cell>
        </row>
        <row r="7458">
          <cell r="P7458" t="str">
            <v>应付</v>
          </cell>
          <cell r="Q7458" t="str">
            <v>元</v>
          </cell>
        </row>
        <row r="7459">
          <cell r="P7459" t="str">
            <v>应付</v>
          </cell>
          <cell r="Q7459" t="str">
            <v>元</v>
          </cell>
        </row>
        <row r="7460">
          <cell r="P7460" t="str">
            <v>应付</v>
          </cell>
          <cell r="Q7460" t="str">
            <v>元</v>
          </cell>
        </row>
        <row r="7461">
          <cell r="P7461" t="str">
            <v>应付</v>
          </cell>
          <cell r="Q7461" t="str">
            <v>元</v>
          </cell>
        </row>
        <row r="7462">
          <cell r="P7462" t="str">
            <v>应付</v>
          </cell>
          <cell r="Q7462" t="str">
            <v>元</v>
          </cell>
        </row>
        <row r="7463">
          <cell r="P7463" t="str">
            <v>应付</v>
          </cell>
          <cell r="Q7463" t="str">
            <v>元</v>
          </cell>
        </row>
        <row r="7464">
          <cell r="P7464" t="str">
            <v>应付</v>
          </cell>
          <cell r="Q7464" t="str">
            <v>元</v>
          </cell>
        </row>
        <row r="7465">
          <cell r="P7465" t="str">
            <v>应付</v>
          </cell>
          <cell r="Q7465" t="str">
            <v>元</v>
          </cell>
        </row>
        <row r="7466">
          <cell r="P7466" t="str">
            <v>应付</v>
          </cell>
          <cell r="Q7466" t="str">
            <v>元</v>
          </cell>
        </row>
        <row r="7467">
          <cell r="P7467" t="str">
            <v>应付</v>
          </cell>
          <cell r="Q7467" t="str">
            <v>元</v>
          </cell>
        </row>
        <row r="7468">
          <cell r="P7468" t="str">
            <v>应付</v>
          </cell>
          <cell r="Q7468" t="str">
            <v>元</v>
          </cell>
        </row>
        <row r="7469">
          <cell r="P7469" t="str">
            <v>应付</v>
          </cell>
          <cell r="Q7469" t="str">
            <v>元</v>
          </cell>
        </row>
        <row r="7470">
          <cell r="P7470" t="str">
            <v>应付</v>
          </cell>
          <cell r="Q7470" t="str">
            <v>元</v>
          </cell>
        </row>
        <row r="7471">
          <cell r="P7471" t="str">
            <v>应付</v>
          </cell>
          <cell r="Q7471" t="str">
            <v>元</v>
          </cell>
        </row>
        <row r="7472">
          <cell r="P7472" t="str">
            <v>应付</v>
          </cell>
          <cell r="Q7472" t="str">
            <v>元</v>
          </cell>
        </row>
        <row r="7473">
          <cell r="P7473" t="str">
            <v>应付</v>
          </cell>
          <cell r="Q7473" t="str">
            <v>元</v>
          </cell>
        </row>
        <row r="7474">
          <cell r="P7474" t="str">
            <v>应付</v>
          </cell>
          <cell r="Q7474" t="str">
            <v>元</v>
          </cell>
        </row>
        <row r="7475">
          <cell r="P7475" t="str">
            <v>应付</v>
          </cell>
          <cell r="Q7475" t="str">
            <v>元</v>
          </cell>
        </row>
        <row r="7476">
          <cell r="P7476" t="str">
            <v>应付</v>
          </cell>
          <cell r="Q7476" t="str">
            <v>元</v>
          </cell>
        </row>
        <row r="7477">
          <cell r="P7477" t="str">
            <v>应付</v>
          </cell>
          <cell r="Q7477" t="str">
            <v>元</v>
          </cell>
        </row>
        <row r="7478">
          <cell r="P7478" t="str">
            <v>应付</v>
          </cell>
          <cell r="Q7478" t="str">
            <v>元</v>
          </cell>
        </row>
        <row r="7479">
          <cell r="P7479" t="str">
            <v>应付</v>
          </cell>
          <cell r="Q7479" t="str">
            <v>元</v>
          </cell>
        </row>
        <row r="7480">
          <cell r="P7480" t="str">
            <v>应付</v>
          </cell>
          <cell r="Q7480" t="str">
            <v>元</v>
          </cell>
        </row>
        <row r="7481">
          <cell r="P7481" t="str">
            <v>应付</v>
          </cell>
          <cell r="Q7481" t="str">
            <v>元</v>
          </cell>
        </row>
        <row r="7482">
          <cell r="P7482" t="str">
            <v>应付</v>
          </cell>
          <cell r="Q7482" t="str">
            <v>元</v>
          </cell>
        </row>
        <row r="7483">
          <cell r="P7483" t="str">
            <v>应付</v>
          </cell>
          <cell r="Q7483" t="str">
            <v>元</v>
          </cell>
        </row>
        <row r="7484">
          <cell r="P7484" t="str">
            <v>应付</v>
          </cell>
          <cell r="Q7484" t="str">
            <v>元</v>
          </cell>
        </row>
        <row r="7485">
          <cell r="P7485" t="str">
            <v>应付</v>
          </cell>
          <cell r="Q7485" t="str">
            <v>元</v>
          </cell>
        </row>
        <row r="7486">
          <cell r="P7486" t="str">
            <v>应付</v>
          </cell>
          <cell r="Q7486" t="str">
            <v>元</v>
          </cell>
        </row>
        <row r="7487">
          <cell r="P7487" t="str">
            <v>应付</v>
          </cell>
          <cell r="Q7487" t="str">
            <v>元</v>
          </cell>
        </row>
        <row r="7488">
          <cell r="P7488" t="str">
            <v>应付</v>
          </cell>
          <cell r="Q7488" t="str">
            <v>元</v>
          </cell>
        </row>
        <row r="7489">
          <cell r="P7489" t="str">
            <v>应付</v>
          </cell>
          <cell r="Q7489" t="str">
            <v>元</v>
          </cell>
        </row>
        <row r="7490">
          <cell r="P7490" t="str">
            <v>应付</v>
          </cell>
          <cell r="Q7490" t="str">
            <v>元</v>
          </cell>
        </row>
        <row r="7491">
          <cell r="P7491" t="str">
            <v>应付</v>
          </cell>
          <cell r="Q7491" t="str">
            <v>元</v>
          </cell>
        </row>
        <row r="7492">
          <cell r="P7492" t="str">
            <v>应付</v>
          </cell>
          <cell r="Q7492" t="str">
            <v>元</v>
          </cell>
        </row>
        <row r="7493">
          <cell r="P7493" t="str">
            <v>应付</v>
          </cell>
          <cell r="Q7493" t="str">
            <v>元</v>
          </cell>
        </row>
        <row r="7494">
          <cell r="P7494" t="str">
            <v>应付</v>
          </cell>
          <cell r="Q7494" t="str">
            <v>元</v>
          </cell>
        </row>
        <row r="7495">
          <cell r="P7495" t="str">
            <v>应付</v>
          </cell>
          <cell r="Q7495" t="str">
            <v>元</v>
          </cell>
        </row>
        <row r="7496">
          <cell r="P7496" t="str">
            <v>应付</v>
          </cell>
          <cell r="Q7496" t="str">
            <v>元</v>
          </cell>
        </row>
        <row r="7497">
          <cell r="P7497" t="str">
            <v>应付</v>
          </cell>
          <cell r="Q7497" t="str">
            <v>元</v>
          </cell>
        </row>
        <row r="7498">
          <cell r="P7498" t="str">
            <v>应付</v>
          </cell>
          <cell r="Q7498" t="str">
            <v>元</v>
          </cell>
        </row>
        <row r="7499">
          <cell r="P7499" t="str">
            <v>应付</v>
          </cell>
          <cell r="Q7499" t="str">
            <v>元</v>
          </cell>
        </row>
        <row r="7500">
          <cell r="P7500" t="str">
            <v>应付</v>
          </cell>
          <cell r="Q7500" t="str">
            <v>元</v>
          </cell>
        </row>
        <row r="7501">
          <cell r="P7501" t="str">
            <v>应付</v>
          </cell>
          <cell r="Q7501" t="str">
            <v>元</v>
          </cell>
        </row>
        <row r="7502">
          <cell r="P7502" t="str">
            <v>应付</v>
          </cell>
          <cell r="Q7502" t="str">
            <v>元</v>
          </cell>
        </row>
        <row r="7503">
          <cell r="P7503" t="str">
            <v>应付</v>
          </cell>
          <cell r="Q7503" t="str">
            <v>元</v>
          </cell>
        </row>
        <row r="7504">
          <cell r="P7504" t="str">
            <v>应付</v>
          </cell>
          <cell r="Q7504" t="str">
            <v>元</v>
          </cell>
        </row>
        <row r="7505">
          <cell r="P7505" t="str">
            <v>应付</v>
          </cell>
          <cell r="Q7505" t="str">
            <v>元</v>
          </cell>
        </row>
        <row r="7506">
          <cell r="P7506" t="str">
            <v>应付</v>
          </cell>
          <cell r="Q7506" t="str">
            <v>元</v>
          </cell>
        </row>
        <row r="7507">
          <cell r="P7507" t="str">
            <v>应付</v>
          </cell>
          <cell r="Q7507" t="str">
            <v>元</v>
          </cell>
        </row>
        <row r="7508">
          <cell r="P7508" t="str">
            <v>应付</v>
          </cell>
          <cell r="Q7508" t="str">
            <v>元</v>
          </cell>
        </row>
        <row r="7509">
          <cell r="P7509" t="str">
            <v>应付</v>
          </cell>
          <cell r="Q7509" t="str">
            <v>元</v>
          </cell>
        </row>
        <row r="7510">
          <cell r="P7510" t="str">
            <v>应付</v>
          </cell>
          <cell r="Q7510" t="str">
            <v>元</v>
          </cell>
        </row>
        <row r="7511">
          <cell r="P7511" t="str">
            <v>应付</v>
          </cell>
          <cell r="Q7511" t="str">
            <v>元</v>
          </cell>
        </row>
        <row r="7512">
          <cell r="P7512" t="str">
            <v>应付</v>
          </cell>
          <cell r="Q7512" t="str">
            <v>元</v>
          </cell>
        </row>
        <row r="7513">
          <cell r="P7513" t="str">
            <v>应付</v>
          </cell>
          <cell r="Q7513" t="str">
            <v>元</v>
          </cell>
        </row>
        <row r="7514">
          <cell r="P7514" t="str">
            <v>应付</v>
          </cell>
          <cell r="Q7514" t="str">
            <v>元</v>
          </cell>
        </row>
        <row r="7515">
          <cell r="P7515" t="str">
            <v>应付</v>
          </cell>
          <cell r="Q7515" t="str">
            <v>元</v>
          </cell>
        </row>
        <row r="7516">
          <cell r="P7516" t="str">
            <v>应付</v>
          </cell>
          <cell r="Q7516" t="str">
            <v>元</v>
          </cell>
        </row>
        <row r="7517">
          <cell r="P7517" t="str">
            <v>应付</v>
          </cell>
          <cell r="Q7517" t="str">
            <v>元</v>
          </cell>
        </row>
        <row r="7518">
          <cell r="P7518" t="str">
            <v>应付</v>
          </cell>
          <cell r="Q7518" t="str">
            <v>元</v>
          </cell>
        </row>
        <row r="7519">
          <cell r="P7519" t="str">
            <v>应付</v>
          </cell>
          <cell r="Q7519" t="str">
            <v>元</v>
          </cell>
        </row>
        <row r="7520">
          <cell r="P7520" t="str">
            <v>应付</v>
          </cell>
          <cell r="Q7520" t="str">
            <v>元</v>
          </cell>
        </row>
        <row r="7521">
          <cell r="P7521" t="str">
            <v>应付</v>
          </cell>
          <cell r="Q7521" t="str">
            <v>元</v>
          </cell>
        </row>
        <row r="7522">
          <cell r="P7522" t="str">
            <v>应付</v>
          </cell>
          <cell r="Q7522" t="str">
            <v>元</v>
          </cell>
        </row>
        <row r="7523">
          <cell r="P7523" t="str">
            <v>应付</v>
          </cell>
          <cell r="Q7523" t="str">
            <v>元</v>
          </cell>
        </row>
        <row r="7524">
          <cell r="P7524" t="str">
            <v>应付</v>
          </cell>
          <cell r="Q7524" t="str">
            <v>元</v>
          </cell>
        </row>
        <row r="7525">
          <cell r="P7525" t="str">
            <v>应付</v>
          </cell>
          <cell r="Q7525" t="str">
            <v>元</v>
          </cell>
        </row>
        <row r="7526">
          <cell r="P7526" t="str">
            <v>应付</v>
          </cell>
          <cell r="Q7526" t="str">
            <v>元</v>
          </cell>
        </row>
        <row r="7527">
          <cell r="P7527" t="str">
            <v>应付</v>
          </cell>
          <cell r="Q7527" t="str">
            <v>元</v>
          </cell>
        </row>
        <row r="7528">
          <cell r="P7528" t="str">
            <v>应付</v>
          </cell>
          <cell r="Q7528" t="str">
            <v>元</v>
          </cell>
        </row>
        <row r="7529">
          <cell r="P7529" t="str">
            <v>应付</v>
          </cell>
          <cell r="Q7529" t="str">
            <v>元</v>
          </cell>
        </row>
        <row r="7530">
          <cell r="P7530" t="str">
            <v>应付</v>
          </cell>
          <cell r="Q7530" t="str">
            <v>元</v>
          </cell>
        </row>
        <row r="7531">
          <cell r="P7531" t="str">
            <v>应付</v>
          </cell>
          <cell r="Q7531" t="str">
            <v>元</v>
          </cell>
        </row>
        <row r="7532">
          <cell r="P7532" t="str">
            <v>应付</v>
          </cell>
          <cell r="Q7532" t="str">
            <v>元</v>
          </cell>
        </row>
        <row r="7533">
          <cell r="P7533" t="str">
            <v>应付</v>
          </cell>
          <cell r="Q7533" t="str">
            <v>元</v>
          </cell>
        </row>
        <row r="7534">
          <cell r="P7534" t="str">
            <v>应付</v>
          </cell>
          <cell r="Q7534" t="str">
            <v>元</v>
          </cell>
        </row>
        <row r="7535">
          <cell r="P7535" t="str">
            <v>应付</v>
          </cell>
          <cell r="Q7535" t="str">
            <v>元</v>
          </cell>
        </row>
        <row r="7536">
          <cell r="P7536" t="str">
            <v>应付</v>
          </cell>
          <cell r="Q7536" t="str">
            <v>元</v>
          </cell>
        </row>
        <row r="7537">
          <cell r="P7537" t="str">
            <v>应付</v>
          </cell>
          <cell r="Q7537" t="str">
            <v>元</v>
          </cell>
        </row>
        <row r="7538">
          <cell r="P7538" t="str">
            <v>应付</v>
          </cell>
          <cell r="Q7538" t="str">
            <v>元</v>
          </cell>
        </row>
        <row r="7539">
          <cell r="P7539" t="str">
            <v>应付</v>
          </cell>
          <cell r="Q7539" t="str">
            <v>元</v>
          </cell>
        </row>
        <row r="7540">
          <cell r="P7540" t="str">
            <v>应付</v>
          </cell>
          <cell r="Q7540" t="str">
            <v>元</v>
          </cell>
        </row>
        <row r="7541">
          <cell r="P7541" t="str">
            <v>应付</v>
          </cell>
          <cell r="Q7541" t="str">
            <v>元</v>
          </cell>
        </row>
        <row r="7542">
          <cell r="P7542" t="str">
            <v>应付</v>
          </cell>
          <cell r="Q7542" t="str">
            <v>元</v>
          </cell>
        </row>
        <row r="7543">
          <cell r="P7543" t="str">
            <v>应付</v>
          </cell>
          <cell r="Q7543" t="str">
            <v>元</v>
          </cell>
        </row>
        <row r="7544">
          <cell r="P7544" t="str">
            <v>应付</v>
          </cell>
          <cell r="Q7544" t="str">
            <v>元</v>
          </cell>
        </row>
        <row r="7545">
          <cell r="P7545" t="str">
            <v>应付</v>
          </cell>
          <cell r="Q7545" t="str">
            <v>元</v>
          </cell>
        </row>
        <row r="7546">
          <cell r="P7546" t="str">
            <v>应付</v>
          </cell>
          <cell r="Q7546" t="str">
            <v>元</v>
          </cell>
        </row>
        <row r="7547">
          <cell r="P7547" t="str">
            <v>应付</v>
          </cell>
          <cell r="Q7547" t="str">
            <v>元</v>
          </cell>
        </row>
        <row r="7548">
          <cell r="P7548" t="str">
            <v>应付</v>
          </cell>
          <cell r="Q7548" t="str">
            <v>元</v>
          </cell>
        </row>
        <row r="7549">
          <cell r="P7549" t="str">
            <v>应付</v>
          </cell>
          <cell r="Q7549" t="str">
            <v>元</v>
          </cell>
        </row>
        <row r="7550">
          <cell r="P7550" t="str">
            <v>应付</v>
          </cell>
          <cell r="Q7550" t="str">
            <v>元</v>
          </cell>
        </row>
        <row r="7551">
          <cell r="P7551" t="str">
            <v>应付</v>
          </cell>
          <cell r="Q7551" t="str">
            <v>元</v>
          </cell>
        </row>
        <row r="7552">
          <cell r="P7552" t="str">
            <v>应付</v>
          </cell>
          <cell r="Q7552" t="str">
            <v>元</v>
          </cell>
        </row>
        <row r="7553">
          <cell r="P7553" t="str">
            <v>应付</v>
          </cell>
          <cell r="Q7553" t="str">
            <v>元</v>
          </cell>
        </row>
        <row r="7554">
          <cell r="P7554" t="str">
            <v>应付</v>
          </cell>
          <cell r="Q7554" t="str">
            <v>元</v>
          </cell>
        </row>
        <row r="7555">
          <cell r="P7555" t="str">
            <v>应付</v>
          </cell>
          <cell r="Q7555" t="str">
            <v>元</v>
          </cell>
        </row>
        <row r="7556">
          <cell r="P7556" t="str">
            <v>应付</v>
          </cell>
          <cell r="Q7556" t="str">
            <v>元</v>
          </cell>
        </row>
        <row r="7557">
          <cell r="P7557" t="str">
            <v>应付</v>
          </cell>
          <cell r="Q7557" t="str">
            <v>元</v>
          </cell>
        </row>
        <row r="7558">
          <cell r="P7558" t="str">
            <v>应付</v>
          </cell>
          <cell r="Q7558" t="str">
            <v>元</v>
          </cell>
        </row>
        <row r="7559">
          <cell r="P7559" t="str">
            <v>应付</v>
          </cell>
          <cell r="Q7559" t="str">
            <v>元</v>
          </cell>
        </row>
        <row r="7560">
          <cell r="P7560" t="str">
            <v>应付</v>
          </cell>
          <cell r="Q7560" t="str">
            <v>元</v>
          </cell>
        </row>
        <row r="7561">
          <cell r="P7561" t="str">
            <v>应付</v>
          </cell>
          <cell r="Q7561" t="str">
            <v>元</v>
          </cell>
        </row>
        <row r="7562">
          <cell r="P7562" t="str">
            <v>应付</v>
          </cell>
          <cell r="Q7562" t="str">
            <v>元</v>
          </cell>
        </row>
        <row r="7563">
          <cell r="P7563" t="str">
            <v>应付</v>
          </cell>
          <cell r="Q7563" t="str">
            <v>元</v>
          </cell>
        </row>
        <row r="7564">
          <cell r="P7564" t="str">
            <v>应付</v>
          </cell>
          <cell r="Q7564" t="str">
            <v>元</v>
          </cell>
        </row>
        <row r="7565">
          <cell r="P7565" t="str">
            <v>应付</v>
          </cell>
          <cell r="Q7565" t="str">
            <v>元</v>
          </cell>
        </row>
        <row r="7566">
          <cell r="P7566" t="str">
            <v>应付</v>
          </cell>
          <cell r="Q7566" t="str">
            <v>元</v>
          </cell>
        </row>
        <row r="7567">
          <cell r="P7567" t="str">
            <v>应付</v>
          </cell>
          <cell r="Q7567" t="str">
            <v>元</v>
          </cell>
        </row>
        <row r="7568">
          <cell r="P7568" t="str">
            <v>应付</v>
          </cell>
          <cell r="Q7568" t="str">
            <v>元</v>
          </cell>
        </row>
        <row r="7569">
          <cell r="P7569" t="str">
            <v>应付</v>
          </cell>
          <cell r="Q7569" t="str">
            <v>元</v>
          </cell>
        </row>
        <row r="7570">
          <cell r="P7570" t="str">
            <v>应付</v>
          </cell>
          <cell r="Q7570" t="str">
            <v>元</v>
          </cell>
        </row>
        <row r="7571">
          <cell r="P7571" t="str">
            <v>应付</v>
          </cell>
          <cell r="Q7571" t="str">
            <v>元</v>
          </cell>
        </row>
        <row r="7572">
          <cell r="P7572" t="str">
            <v>应付</v>
          </cell>
          <cell r="Q7572" t="str">
            <v>元</v>
          </cell>
        </row>
        <row r="7573">
          <cell r="P7573" t="str">
            <v>应付</v>
          </cell>
          <cell r="Q7573" t="str">
            <v>元</v>
          </cell>
        </row>
        <row r="7574">
          <cell r="P7574" t="str">
            <v>应付</v>
          </cell>
          <cell r="Q7574" t="str">
            <v>元</v>
          </cell>
        </row>
        <row r="7575">
          <cell r="P7575" t="str">
            <v>应付</v>
          </cell>
          <cell r="Q7575" t="str">
            <v>元</v>
          </cell>
        </row>
        <row r="7576">
          <cell r="P7576" t="str">
            <v>应付</v>
          </cell>
          <cell r="Q7576" t="str">
            <v>元</v>
          </cell>
        </row>
        <row r="7577">
          <cell r="P7577" t="str">
            <v>应付</v>
          </cell>
          <cell r="Q7577" t="str">
            <v>元</v>
          </cell>
        </row>
        <row r="7578">
          <cell r="P7578" t="str">
            <v>应付</v>
          </cell>
          <cell r="Q7578" t="str">
            <v>元</v>
          </cell>
        </row>
        <row r="7579">
          <cell r="P7579" t="str">
            <v>应付</v>
          </cell>
          <cell r="Q7579" t="str">
            <v>元</v>
          </cell>
        </row>
        <row r="7580">
          <cell r="P7580" t="str">
            <v>应付</v>
          </cell>
          <cell r="Q7580" t="str">
            <v>元</v>
          </cell>
        </row>
        <row r="7581">
          <cell r="P7581" t="str">
            <v>应付</v>
          </cell>
          <cell r="Q7581" t="str">
            <v>元</v>
          </cell>
        </row>
        <row r="7582">
          <cell r="P7582" t="str">
            <v>应付</v>
          </cell>
          <cell r="Q7582" t="str">
            <v>元</v>
          </cell>
        </row>
        <row r="7583">
          <cell r="P7583" t="str">
            <v>应付</v>
          </cell>
          <cell r="Q7583" t="str">
            <v>元</v>
          </cell>
        </row>
        <row r="7584">
          <cell r="P7584" t="str">
            <v>应付</v>
          </cell>
          <cell r="Q7584" t="str">
            <v>元</v>
          </cell>
        </row>
        <row r="7585">
          <cell r="P7585" t="str">
            <v>应付</v>
          </cell>
          <cell r="Q7585" t="str">
            <v>元</v>
          </cell>
        </row>
        <row r="7586">
          <cell r="P7586" t="str">
            <v>应付</v>
          </cell>
          <cell r="Q7586" t="str">
            <v>元</v>
          </cell>
        </row>
        <row r="7587">
          <cell r="P7587" t="str">
            <v>应付</v>
          </cell>
          <cell r="Q7587" t="str">
            <v>元</v>
          </cell>
        </row>
        <row r="7588">
          <cell r="P7588" t="str">
            <v>应付</v>
          </cell>
          <cell r="Q7588" t="str">
            <v>元</v>
          </cell>
        </row>
        <row r="7589">
          <cell r="P7589" t="str">
            <v>应付</v>
          </cell>
          <cell r="Q7589" t="str">
            <v>元</v>
          </cell>
        </row>
        <row r="7590">
          <cell r="P7590" t="str">
            <v>应付</v>
          </cell>
          <cell r="Q7590" t="str">
            <v>元</v>
          </cell>
        </row>
        <row r="7591">
          <cell r="P7591" t="str">
            <v>应付</v>
          </cell>
          <cell r="Q7591" t="str">
            <v>元</v>
          </cell>
        </row>
        <row r="7592">
          <cell r="P7592" t="str">
            <v>应付</v>
          </cell>
          <cell r="Q7592" t="str">
            <v>元</v>
          </cell>
        </row>
        <row r="7593">
          <cell r="P7593" t="str">
            <v>应付</v>
          </cell>
          <cell r="Q7593" t="str">
            <v>元</v>
          </cell>
        </row>
        <row r="7594">
          <cell r="P7594" t="str">
            <v>应付</v>
          </cell>
          <cell r="Q7594" t="str">
            <v>元</v>
          </cell>
        </row>
        <row r="7595">
          <cell r="P7595" t="str">
            <v>应付</v>
          </cell>
          <cell r="Q7595" t="str">
            <v>元</v>
          </cell>
        </row>
        <row r="7596">
          <cell r="P7596" t="str">
            <v>应付</v>
          </cell>
          <cell r="Q7596" t="str">
            <v>元</v>
          </cell>
        </row>
        <row r="7597">
          <cell r="P7597" t="str">
            <v>应付</v>
          </cell>
          <cell r="Q7597" t="str">
            <v>元</v>
          </cell>
        </row>
        <row r="7598">
          <cell r="P7598" t="str">
            <v>应付</v>
          </cell>
          <cell r="Q7598" t="str">
            <v>元</v>
          </cell>
        </row>
        <row r="7599">
          <cell r="P7599" t="str">
            <v>应付</v>
          </cell>
          <cell r="Q7599" t="str">
            <v>元</v>
          </cell>
        </row>
        <row r="7600">
          <cell r="P7600" t="str">
            <v>应付</v>
          </cell>
          <cell r="Q7600" t="str">
            <v>元</v>
          </cell>
        </row>
        <row r="7601">
          <cell r="P7601" t="str">
            <v>应付</v>
          </cell>
          <cell r="Q7601" t="str">
            <v>元</v>
          </cell>
        </row>
        <row r="7602">
          <cell r="P7602" t="str">
            <v>应付</v>
          </cell>
          <cell r="Q7602" t="str">
            <v>元</v>
          </cell>
        </row>
        <row r="7603">
          <cell r="P7603" t="str">
            <v>应付</v>
          </cell>
          <cell r="Q7603" t="str">
            <v>元</v>
          </cell>
        </row>
        <row r="7604">
          <cell r="P7604" t="str">
            <v>应付</v>
          </cell>
          <cell r="Q7604" t="str">
            <v>元</v>
          </cell>
        </row>
        <row r="7605">
          <cell r="P7605" t="str">
            <v>应付</v>
          </cell>
          <cell r="Q7605" t="str">
            <v>元</v>
          </cell>
        </row>
        <row r="7606">
          <cell r="P7606" t="str">
            <v>应付</v>
          </cell>
          <cell r="Q7606" t="str">
            <v>元</v>
          </cell>
        </row>
        <row r="7607">
          <cell r="P7607" t="str">
            <v>应付</v>
          </cell>
          <cell r="Q7607" t="str">
            <v>元</v>
          </cell>
        </row>
        <row r="7608">
          <cell r="P7608" t="str">
            <v>应付</v>
          </cell>
          <cell r="Q7608" t="str">
            <v>元</v>
          </cell>
        </row>
        <row r="7609">
          <cell r="P7609" t="str">
            <v>应付</v>
          </cell>
          <cell r="Q7609" t="str">
            <v>元</v>
          </cell>
        </row>
        <row r="7610">
          <cell r="P7610" t="str">
            <v>应付</v>
          </cell>
          <cell r="Q7610" t="str">
            <v>元</v>
          </cell>
        </row>
        <row r="7611">
          <cell r="P7611" t="str">
            <v>应付</v>
          </cell>
          <cell r="Q7611" t="str">
            <v>元</v>
          </cell>
        </row>
        <row r="7612">
          <cell r="P7612" t="str">
            <v>应付</v>
          </cell>
          <cell r="Q7612" t="str">
            <v>元</v>
          </cell>
        </row>
        <row r="7613">
          <cell r="P7613" t="str">
            <v>应付</v>
          </cell>
          <cell r="Q7613" t="str">
            <v>元</v>
          </cell>
        </row>
        <row r="7614">
          <cell r="P7614" t="str">
            <v>应付</v>
          </cell>
          <cell r="Q7614" t="str">
            <v>元</v>
          </cell>
        </row>
        <row r="7615">
          <cell r="P7615" t="str">
            <v>应付</v>
          </cell>
          <cell r="Q7615" t="str">
            <v>元</v>
          </cell>
        </row>
        <row r="7616">
          <cell r="P7616" t="str">
            <v>应付</v>
          </cell>
          <cell r="Q7616" t="str">
            <v>元</v>
          </cell>
        </row>
        <row r="7617">
          <cell r="P7617" t="str">
            <v>应付</v>
          </cell>
          <cell r="Q7617" t="str">
            <v>元</v>
          </cell>
        </row>
        <row r="7618">
          <cell r="P7618" t="str">
            <v>应付</v>
          </cell>
          <cell r="Q7618" t="str">
            <v>元</v>
          </cell>
        </row>
        <row r="7619">
          <cell r="P7619" t="str">
            <v>应付</v>
          </cell>
          <cell r="Q7619" t="str">
            <v>元</v>
          </cell>
        </row>
        <row r="7620">
          <cell r="P7620" t="str">
            <v>应付</v>
          </cell>
          <cell r="Q7620" t="str">
            <v>元</v>
          </cell>
        </row>
        <row r="7621">
          <cell r="P7621" t="str">
            <v>应付</v>
          </cell>
          <cell r="Q7621" t="str">
            <v>元</v>
          </cell>
        </row>
        <row r="7622">
          <cell r="P7622" t="str">
            <v>应付</v>
          </cell>
          <cell r="Q7622" t="str">
            <v>元</v>
          </cell>
        </row>
        <row r="7623">
          <cell r="P7623" t="str">
            <v>应付</v>
          </cell>
          <cell r="Q7623" t="str">
            <v>元</v>
          </cell>
        </row>
        <row r="7624">
          <cell r="P7624" t="str">
            <v>应付</v>
          </cell>
          <cell r="Q7624" t="str">
            <v>元</v>
          </cell>
        </row>
        <row r="7625">
          <cell r="P7625" t="str">
            <v>应付</v>
          </cell>
          <cell r="Q7625" t="str">
            <v>元</v>
          </cell>
        </row>
        <row r="7626">
          <cell r="P7626" t="str">
            <v>应付</v>
          </cell>
          <cell r="Q7626" t="str">
            <v>元</v>
          </cell>
        </row>
        <row r="7627">
          <cell r="P7627" t="str">
            <v>应付</v>
          </cell>
          <cell r="Q7627" t="str">
            <v>元</v>
          </cell>
        </row>
        <row r="7628">
          <cell r="P7628" t="str">
            <v>应付</v>
          </cell>
          <cell r="Q7628" t="str">
            <v>元</v>
          </cell>
        </row>
        <row r="7629">
          <cell r="P7629" t="str">
            <v>应付</v>
          </cell>
          <cell r="Q7629" t="str">
            <v>元</v>
          </cell>
        </row>
        <row r="7630">
          <cell r="P7630" t="str">
            <v>应付</v>
          </cell>
          <cell r="Q7630" t="str">
            <v>元</v>
          </cell>
        </row>
        <row r="7631">
          <cell r="P7631" t="str">
            <v>应付</v>
          </cell>
          <cell r="Q7631" t="str">
            <v>元</v>
          </cell>
        </row>
        <row r="7632">
          <cell r="P7632" t="str">
            <v>应付</v>
          </cell>
          <cell r="Q7632" t="str">
            <v>元</v>
          </cell>
        </row>
        <row r="7633">
          <cell r="P7633" t="str">
            <v>应付</v>
          </cell>
          <cell r="Q7633" t="str">
            <v>元</v>
          </cell>
        </row>
        <row r="7634">
          <cell r="P7634" t="str">
            <v>应付</v>
          </cell>
          <cell r="Q7634" t="str">
            <v>元</v>
          </cell>
        </row>
        <row r="7635">
          <cell r="P7635" t="str">
            <v>应付</v>
          </cell>
          <cell r="Q7635" t="str">
            <v>元</v>
          </cell>
        </row>
        <row r="7636">
          <cell r="P7636" t="str">
            <v>应付</v>
          </cell>
          <cell r="Q7636" t="str">
            <v>元</v>
          </cell>
        </row>
        <row r="7637">
          <cell r="P7637" t="str">
            <v>应付</v>
          </cell>
          <cell r="Q7637" t="str">
            <v>元</v>
          </cell>
        </row>
        <row r="7638">
          <cell r="P7638" t="str">
            <v>应付</v>
          </cell>
          <cell r="Q7638" t="str">
            <v>元</v>
          </cell>
        </row>
        <row r="7639">
          <cell r="P7639" t="str">
            <v>应付</v>
          </cell>
          <cell r="Q7639" t="str">
            <v>元</v>
          </cell>
        </row>
        <row r="7640">
          <cell r="P7640" t="str">
            <v>应付</v>
          </cell>
          <cell r="Q7640" t="str">
            <v>元</v>
          </cell>
        </row>
        <row r="7641">
          <cell r="P7641" t="str">
            <v>应付</v>
          </cell>
          <cell r="Q7641" t="str">
            <v>元</v>
          </cell>
        </row>
        <row r="7642">
          <cell r="P7642" t="str">
            <v>应付</v>
          </cell>
          <cell r="Q7642" t="str">
            <v>元</v>
          </cell>
        </row>
        <row r="7643">
          <cell r="P7643" t="str">
            <v>应付</v>
          </cell>
          <cell r="Q7643" t="str">
            <v>元</v>
          </cell>
        </row>
        <row r="7644">
          <cell r="P7644" t="str">
            <v>应付</v>
          </cell>
          <cell r="Q7644" t="str">
            <v>元</v>
          </cell>
        </row>
        <row r="7645">
          <cell r="P7645" t="str">
            <v>应付</v>
          </cell>
          <cell r="Q7645" t="str">
            <v>元</v>
          </cell>
        </row>
        <row r="7646">
          <cell r="P7646" t="str">
            <v>应付</v>
          </cell>
          <cell r="Q7646" t="str">
            <v>元</v>
          </cell>
        </row>
        <row r="7647">
          <cell r="P7647" t="str">
            <v>应付</v>
          </cell>
          <cell r="Q7647" t="str">
            <v>元</v>
          </cell>
        </row>
        <row r="7648">
          <cell r="P7648" t="str">
            <v>应付</v>
          </cell>
          <cell r="Q7648" t="str">
            <v>元</v>
          </cell>
        </row>
        <row r="7649">
          <cell r="P7649" t="str">
            <v>应付</v>
          </cell>
          <cell r="Q7649" t="str">
            <v>元</v>
          </cell>
        </row>
        <row r="7650">
          <cell r="P7650" t="str">
            <v>应付</v>
          </cell>
          <cell r="Q7650" t="str">
            <v>元</v>
          </cell>
        </row>
        <row r="7651">
          <cell r="P7651" t="str">
            <v>应付</v>
          </cell>
          <cell r="Q7651" t="str">
            <v>元</v>
          </cell>
        </row>
        <row r="7652">
          <cell r="P7652" t="str">
            <v>应付</v>
          </cell>
          <cell r="Q7652" t="str">
            <v>元</v>
          </cell>
        </row>
        <row r="7653">
          <cell r="P7653" t="str">
            <v>应付</v>
          </cell>
          <cell r="Q7653" t="str">
            <v>元</v>
          </cell>
        </row>
        <row r="7654">
          <cell r="P7654" t="str">
            <v>应付</v>
          </cell>
          <cell r="Q7654" t="str">
            <v>元</v>
          </cell>
        </row>
        <row r="7655">
          <cell r="P7655" t="str">
            <v>应付</v>
          </cell>
          <cell r="Q7655" t="str">
            <v>元</v>
          </cell>
        </row>
        <row r="7656">
          <cell r="P7656" t="str">
            <v>应付</v>
          </cell>
          <cell r="Q7656" t="str">
            <v>元</v>
          </cell>
        </row>
        <row r="7657">
          <cell r="P7657" t="str">
            <v>应付</v>
          </cell>
          <cell r="Q7657" t="str">
            <v>元</v>
          </cell>
        </row>
        <row r="7658">
          <cell r="P7658" t="str">
            <v>应付</v>
          </cell>
          <cell r="Q7658" t="str">
            <v>元</v>
          </cell>
        </row>
        <row r="7659">
          <cell r="P7659" t="str">
            <v>应付</v>
          </cell>
          <cell r="Q7659" t="str">
            <v>元</v>
          </cell>
        </row>
        <row r="7660">
          <cell r="P7660" t="str">
            <v>应付</v>
          </cell>
          <cell r="Q7660" t="str">
            <v>元</v>
          </cell>
        </row>
        <row r="7661">
          <cell r="P7661" t="str">
            <v>应付</v>
          </cell>
          <cell r="Q7661" t="str">
            <v>元</v>
          </cell>
        </row>
        <row r="7662">
          <cell r="P7662" t="str">
            <v>应付</v>
          </cell>
          <cell r="Q7662" t="str">
            <v>元</v>
          </cell>
        </row>
        <row r="7663">
          <cell r="P7663" t="str">
            <v>应付</v>
          </cell>
          <cell r="Q7663" t="str">
            <v>元</v>
          </cell>
        </row>
        <row r="7664">
          <cell r="P7664" t="str">
            <v>应付</v>
          </cell>
          <cell r="Q7664" t="str">
            <v>元</v>
          </cell>
        </row>
        <row r="7665">
          <cell r="P7665" t="str">
            <v>应付</v>
          </cell>
          <cell r="Q7665" t="str">
            <v>元</v>
          </cell>
        </row>
        <row r="7666">
          <cell r="P7666" t="str">
            <v>应付</v>
          </cell>
          <cell r="Q7666" t="str">
            <v>元</v>
          </cell>
        </row>
        <row r="7667">
          <cell r="P7667" t="str">
            <v>应付</v>
          </cell>
          <cell r="Q7667" t="str">
            <v>元</v>
          </cell>
        </row>
        <row r="7668">
          <cell r="P7668" t="str">
            <v>应付</v>
          </cell>
          <cell r="Q7668" t="str">
            <v>元</v>
          </cell>
        </row>
        <row r="7669">
          <cell r="P7669" t="str">
            <v>应付</v>
          </cell>
          <cell r="Q7669" t="str">
            <v>元</v>
          </cell>
        </row>
        <row r="7670">
          <cell r="P7670" t="str">
            <v>应付</v>
          </cell>
          <cell r="Q7670" t="str">
            <v>元</v>
          </cell>
        </row>
        <row r="7671">
          <cell r="P7671" t="str">
            <v>应付</v>
          </cell>
          <cell r="Q7671" t="str">
            <v>元</v>
          </cell>
        </row>
        <row r="7672">
          <cell r="P7672" t="str">
            <v>应付</v>
          </cell>
          <cell r="Q7672" t="str">
            <v>元</v>
          </cell>
        </row>
        <row r="7673">
          <cell r="P7673" t="str">
            <v>应付</v>
          </cell>
          <cell r="Q7673" t="str">
            <v>元</v>
          </cell>
        </row>
        <row r="7674">
          <cell r="P7674" t="str">
            <v>应付</v>
          </cell>
          <cell r="Q7674" t="str">
            <v>元</v>
          </cell>
        </row>
        <row r="7675">
          <cell r="P7675" t="str">
            <v>应付</v>
          </cell>
          <cell r="Q7675" t="str">
            <v>元</v>
          </cell>
        </row>
        <row r="7676">
          <cell r="P7676" t="str">
            <v>应付</v>
          </cell>
          <cell r="Q7676" t="str">
            <v>元</v>
          </cell>
        </row>
        <row r="7677">
          <cell r="P7677" t="str">
            <v>应付</v>
          </cell>
          <cell r="Q7677" t="str">
            <v>元</v>
          </cell>
        </row>
        <row r="7678">
          <cell r="P7678" t="str">
            <v>应付</v>
          </cell>
          <cell r="Q7678" t="str">
            <v>元</v>
          </cell>
        </row>
        <row r="7679">
          <cell r="P7679" t="str">
            <v>应付</v>
          </cell>
          <cell r="Q7679" t="str">
            <v>元</v>
          </cell>
        </row>
        <row r="7680">
          <cell r="P7680" t="str">
            <v>应付</v>
          </cell>
          <cell r="Q7680" t="str">
            <v>元</v>
          </cell>
        </row>
        <row r="7681">
          <cell r="P7681" t="str">
            <v>应付</v>
          </cell>
          <cell r="Q7681" t="str">
            <v>元</v>
          </cell>
        </row>
        <row r="7682">
          <cell r="P7682" t="str">
            <v>应付</v>
          </cell>
          <cell r="Q7682" t="str">
            <v>元</v>
          </cell>
        </row>
        <row r="7683">
          <cell r="P7683" t="str">
            <v>应付</v>
          </cell>
          <cell r="Q7683" t="str">
            <v>元</v>
          </cell>
        </row>
        <row r="7684">
          <cell r="P7684" t="str">
            <v>应付</v>
          </cell>
          <cell r="Q7684" t="str">
            <v>元</v>
          </cell>
        </row>
        <row r="7685">
          <cell r="P7685" t="str">
            <v>应付</v>
          </cell>
          <cell r="Q7685" t="str">
            <v>元</v>
          </cell>
        </row>
        <row r="7686">
          <cell r="P7686" t="str">
            <v>应付</v>
          </cell>
          <cell r="Q7686" t="str">
            <v>元</v>
          </cell>
        </row>
        <row r="7687">
          <cell r="P7687" t="str">
            <v>应付</v>
          </cell>
          <cell r="Q7687" t="str">
            <v>元</v>
          </cell>
        </row>
        <row r="7688">
          <cell r="P7688" t="str">
            <v>应付</v>
          </cell>
          <cell r="Q7688" t="str">
            <v>元</v>
          </cell>
        </row>
        <row r="7689">
          <cell r="P7689" t="str">
            <v>应付</v>
          </cell>
          <cell r="Q7689" t="str">
            <v>元</v>
          </cell>
        </row>
        <row r="7690">
          <cell r="P7690" t="str">
            <v>应付</v>
          </cell>
          <cell r="Q7690" t="str">
            <v>元</v>
          </cell>
        </row>
        <row r="7691">
          <cell r="P7691" t="str">
            <v>应付</v>
          </cell>
          <cell r="Q7691" t="str">
            <v>元</v>
          </cell>
        </row>
        <row r="7692">
          <cell r="P7692" t="str">
            <v>应付</v>
          </cell>
          <cell r="Q7692" t="str">
            <v>元</v>
          </cell>
        </row>
        <row r="7693">
          <cell r="P7693" t="str">
            <v>应付</v>
          </cell>
          <cell r="Q7693" t="str">
            <v>元</v>
          </cell>
        </row>
        <row r="7694">
          <cell r="P7694" t="str">
            <v>应付</v>
          </cell>
          <cell r="Q7694" t="str">
            <v>元</v>
          </cell>
        </row>
        <row r="7695">
          <cell r="P7695" t="str">
            <v>应付</v>
          </cell>
          <cell r="Q7695" t="str">
            <v>元</v>
          </cell>
        </row>
        <row r="7696">
          <cell r="P7696" t="str">
            <v>应付</v>
          </cell>
          <cell r="Q7696" t="str">
            <v>元</v>
          </cell>
        </row>
        <row r="7697">
          <cell r="P7697" t="str">
            <v>应付</v>
          </cell>
          <cell r="Q7697" t="str">
            <v>元</v>
          </cell>
        </row>
        <row r="7698">
          <cell r="P7698" t="str">
            <v>应付</v>
          </cell>
          <cell r="Q7698" t="str">
            <v>元</v>
          </cell>
        </row>
        <row r="7699">
          <cell r="P7699" t="str">
            <v>应付</v>
          </cell>
          <cell r="Q7699" t="str">
            <v>元</v>
          </cell>
        </row>
        <row r="7700">
          <cell r="P7700" t="str">
            <v>应付</v>
          </cell>
          <cell r="Q7700" t="str">
            <v>元</v>
          </cell>
        </row>
        <row r="7701">
          <cell r="P7701" t="str">
            <v>应付</v>
          </cell>
          <cell r="Q7701" t="str">
            <v>元</v>
          </cell>
        </row>
        <row r="7702">
          <cell r="P7702" t="str">
            <v>应付</v>
          </cell>
          <cell r="Q7702" t="str">
            <v>元</v>
          </cell>
        </row>
        <row r="7703">
          <cell r="P7703" t="str">
            <v>应付</v>
          </cell>
          <cell r="Q7703" t="str">
            <v>元</v>
          </cell>
        </row>
        <row r="7704">
          <cell r="P7704" t="str">
            <v>应付</v>
          </cell>
          <cell r="Q7704" t="str">
            <v>元</v>
          </cell>
        </row>
        <row r="7705">
          <cell r="P7705" t="str">
            <v>应付</v>
          </cell>
          <cell r="Q7705" t="str">
            <v>元</v>
          </cell>
        </row>
        <row r="7706">
          <cell r="P7706" t="str">
            <v>应付</v>
          </cell>
          <cell r="Q7706" t="str">
            <v>元</v>
          </cell>
        </row>
        <row r="7707">
          <cell r="P7707" t="str">
            <v>应付</v>
          </cell>
          <cell r="Q7707" t="str">
            <v>元</v>
          </cell>
        </row>
        <row r="7708">
          <cell r="P7708" t="str">
            <v>应付</v>
          </cell>
          <cell r="Q7708" t="str">
            <v>元</v>
          </cell>
        </row>
        <row r="7709">
          <cell r="P7709" t="str">
            <v>应付</v>
          </cell>
          <cell r="Q7709" t="str">
            <v>元</v>
          </cell>
        </row>
        <row r="7710">
          <cell r="P7710" t="str">
            <v>应付</v>
          </cell>
          <cell r="Q7710" t="str">
            <v>元</v>
          </cell>
        </row>
        <row r="7711">
          <cell r="P7711" t="str">
            <v>应付</v>
          </cell>
          <cell r="Q7711" t="str">
            <v>元</v>
          </cell>
        </row>
        <row r="7712">
          <cell r="P7712" t="str">
            <v>应付</v>
          </cell>
          <cell r="Q7712" t="str">
            <v>元</v>
          </cell>
        </row>
        <row r="7713">
          <cell r="P7713" t="str">
            <v>应付</v>
          </cell>
          <cell r="Q7713" t="str">
            <v>元</v>
          </cell>
        </row>
        <row r="7714">
          <cell r="P7714" t="str">
            <v>应付</v>
          </cell>
          <cell r="Q7714" t="str">
            <v>元</v>
          </cell>
        </row>
        <row r="7715">
          <cell r="P7715" t="str">
            <v>应付</v>
          </cell>
          <cell r="Q7715" t="str">
            <v>元</v>
          </cell>
        </row>
        <row r="7716">
          <cell r="P7716" t="str">
            <v>应付</v>
          </cell>
          <cell r="Q7716" t="str">
            <v>元</v>
          </cell>
        </row>
        <row r="7717">
          <cell r="P7717" t="str">
            <v>应付</v>
          </cell>
          <cell r="Q7717" t="str">
            <v>元</v>
          </cell>
        </row>
        <row r="7718">
          <cell r="P7718" t="str">
            <v>应付</v>
          </cell>
          <cell r="Q7718" t="str">
            <v>元</v>
          </cell>
        </row>
        <row r="7719">
          <cell r="P7719" t="str">
            <v>应付</v>
          </cell>
          <cell r="Q7719" t="str">
            <v>元</v>
          </cell>
        </row>
        <row r="7720">
          <cell r="P7720" t="str">
            <v>应付</v>
          </cell>
          <cell r="Q7720" t="str">
            <v>元</v>
          </cell>
        </row>
        <row r="7721">
          <cell r="P7721" t="str">
            <v>应付</v>
          </cell>
          <cell r="Q7721" t="str">
            <v>元</v>
          </cell>
        </row>
        <row r="7722">
          <cell r="P7722" t="str">
            <v>应付</v>
          </cell>
          <cell r="Q7722" t="str">
            <v>元</v>
          </cell>
        </row>
        <row r="7723">
          <cell r="P7723" t="str">
            <v>应付</v>
          </cell>
          <cell r="Q7723" t="str">
            <v>元</v>
          </cell>
        </row>
        <row r="7724">
          <cell r="P7724" t="str">
            <v>应付</v>
          </cell>
          <cell r="Q7724" t="str">
            <v>元</v>
          </cell>
        </row>
        <row r="7725">
          <cell r="P7725" t="str">
            <v>应付</v>
          </cell>
          <cell r="Q7725" t="str">
            <v>元</v>
          </cell>
        </row>
        <row r="7726">
          <cell r="P7726" t="str">
            <v>应付</v>
          </cell>
          <cell r="Q7726" t="str">
            <v>元</v>
          </cell>
        </row>
        <row r="7727">
          <cell r="P7727" t="str">
            <v>应付</v>
          </cell>
          <cell r="Q7727" t="str">
            <v>元</v>
          </cell>
        </row>
        <row r="7728">
          <cell r="P7728" t="str">
            <v>应付</v>
          </cell>
          <cell r="Q7728" t="str">
            <v>元</v>
          </cell>
        </row>
        <row r="7729">
          <cell r="P7729" t="str">
            <v>应付</v>
          </cell>
          <cell r="Q7729" t="str">
            <v>元</v>
          </cell>
        </row>
        <row r="7730">
          <cell r="P7730" t="str">
            <v>应付</v>
          </cell>
          <cell r="Q7730" t="str">
            <v>元</v>
          </cell>
        </row>
        <row r="7731">
          <cell r="P7731" t="str">
            <v>应付</v>
          </cell>
          <cell r="Q7731" t="str">
            <v>元</v>
          </cell>
        </row>
        <row r="7732">
          <cell r="P7732" t="str">
            <v>应付</v>
          </cell>
          <cell r="Q7732" t="str">
            <v>元</v>
          </cell>
        </row>
        <row r="7733">
          <cell r="P7733" t="str">
            <v>应付</v>
          </cell>
          <cell r="Q7733" t="str">
            <v>元</v>
          </cell>
        </row>
        <row r="7734">
          <cell r="P7734" t="str">
            <v>应付</v>
          </cell>
          <cell r="Q7734" t="str">
            <v>元</v>
          </cell>
        </row>
        <row r="7735">
          <cell r="P7735" t="str">
            <v>应付</v>
          </cell>
          <cell r="Q7735" t="str">
            <v>元</v>
          </cell>
        </row>
        <row r="7736">
          <cell r="P7736" t="str">
            <v>应付</v>
          </cell>
          <cell r="Q7736" t="str">
            <v>元</v>
          </cell>
        </row>
        <row r="7737">
          <cell r="P7737" t="str">
            <v>应付</v>
          </cell>
          <cell r="Q7737" t="str">
            <v>元</v>
          </cell>
        </row>
        <row r="7738">
          <cell r="P7738" t="str">
            <v>应付</v>
          </cell>
          <cell r="Q7738" t="str">
            <v>元</v>
          </cell>
        </row>
        <row r="7739">
          <cell r="P7739" t="str">
            <v>应付</v>
          </cell>
          <cell r="Q7739" t="str">
            <v>元</v>
          </cell>
        </row>
        <row r="7740">
          <cell r="P7740" t="str">
            <v>应付</v>
          </cell>
          <cell r="Q7740" t="str">
            <v>元</v>
          </cell>
        </row>
        <row r="7741">
          <cell r="P7741" t="str">
            <v>应付</v>
          </cell>
          <cell r="Q7741" t="str">
            <v>元</v>
          </cell>
        </row>
        <row r="7742">
          <cell r="P7742" t="str">
            <v>应付</v>
          </cell>
          <cell r="Q7742" t="str">
            <v>元</v>
          </cell>
        </row>
        <row r="7743">
          <cell r="P7743" t="str">
            <v>应付</v>
          </cell>
          <cell r="Q7743" t="str">
            <v>元</v>
          </cell>
        </row>
        <row r="7744">
          <cell r="P7744" t="str">
            <v>应付</v>
          </cell>
          <cell r="Q7744" t="str">
            <v>元</v>
          </cell>
        </row>
        <row r="7745">
          <cell r="P7745" t="str">
            <v>应付</v>
          </cell>
          <cell r="Q7745" t="str">
            <v>元</v>
          </cell>
        </row>
        <row r="7746">
          <cell r="P7746" t="str">
            <v>应付</v>
          </cell>
          <cell r="Q7746" t="str">
            <v>元</v>
          </cell>
        </row>
        <row r="7747">
          <cell r="P7747" t="str">
            <v>应付</v>
          </cell>
          <cell r="Q7747" t="str">
            <v>元</v>
          </cell>
        </row>
        <row r="7748">
          <cell r="P7748" t="str">
            <v>应付</v>
          </cell>
          <cell r="Q7748" t="str">
            <v>元</v>
          </cell>
        </row>
        <row r="7749">
          <cell r="P7749" t="str">
            <v>应付</v>
          </cell>
          <cell r="Q7749" t="str">
            <v>元</v>
          </cell>
        </row>
        <row r="7750">
          <cell r="P7750" t="str">
            <v>应付</v>
          </cell>
          <cell r="Q7750" t="str">
            <v>元</v>
          </cell>
        </row>
        <row r="7751">
          <cell r="P7751" t="str">
            <v>应付</v>
          </cell>
          <cell r="Q7751" t="str">
            <v>元</v>
          </cell>
        </row>
        <row r="7752">
          <cell r="P7752" t="str">
            <v>应付</v>
          </cell>
          <cell r="Q7752" t="str">
            <v>元</v>
          </cell>
        </row>
        <row r="7753">
          <cell r="P7753" t="str">
            <v>应付</v>
          </cell>
          <cell r="Q7753" t="str">
            <v>元</v>
          </cell>
        </row>
        <row r="7754">
          <cell r="P7754" t="str">
            <v>应付</v>
          </cell>
          <cell r="Q7754" t="str">
            <v>元</v>
          </cell>
        </row>
        <row r="7755">
          <cell r="P7755" t="str">
            <v>应付</v>
          </cell>
          <cell r="Q7755" t="str">
            <v>元</v>
          </cell>
        </row>
        <row r="7756">
          <cell r="P7756" t="str">
            <v>应付</v>
          </cell>
          <cell r="Q7756" t="str">
            <v>元</v>
          </cell>
        </row>
        <row r="7757">
          <cell r="P7757" t="str">
            <v>应付</v>
          </cell>
          <cell r="Q7757" t="str">
            <v>元</v>
          </cell>
        </row>
        <row r="7758">
          <cell r="P7758" t="str">
            <v>应付</v>
          </cell>
          <cell r="Q7758" t="str">
            <v>元</v>
          </cell>
        </row>
        <row r="7759">
          <cell r="P7759" t="str">
            <v>应付</v>
          </cell>
          <cell r="Q7759" t="str">
            <v>元</v>
          </cell>
        </row>
        <row r="7760">
          <cell r="P7760" t="str">
            <v>应付</v>
          </cell>
          <cell r="Q7760" t="str">
            <v>元</v>
          </cell>
        </row>
        <row r="7761">
          <cell r="P7761" t="str">
            <v>应付</v>
          </cell>
          <cell r="Q7761" t="str">
            <v>元</v>
          </cell>
        </row>
        <row r="7762">
          <cell r="P7762" t="str">
            <v>应付</v>
          </cell>
          <cell r="Q7762" t="str">
            <v>元</v>
          </cell>
        </row>
        <row r="7763">
          <cell r="P7763" t="str">
            <v>应付</v>
          </cell>
          <cell r="Q7763" t="str">
            <v>元</v>
          </cell>
        </row>
        <row r="7764">
          <cell r="P7764" t="str">
            <v>应付</v>
          </cell>
          <cell r="Q7764" t="str">
            <v>元</v>
          </cell>
        </row>
        <row r="7765">
          <cell r="P7765" t="str">
            <v>应付</v>
          </cell>
          <cell r="Q7765" t="str">
            <v>元</v>
          </cell>
        </row>
        <row r="7766">
          <cell r="P7766" t="str">
            <v>应付</v>
          </cell>
          <cell r="Q7766" t="str">
            <v>元</v>
          </cell>
        </row>
        <row r="7767">
          <cell r="P7767" t="str">
            <v>应付</v>
          </cell>
          <cell r="Q7767" t="str">
            <v>元</v>
          </cell>
        </row>
        <row r="7768">
          <cell r="P7768" t="str">
            <v>应付</v>
          </cell>
          <cell r="Q7768" t="str">
            <v>元</v>
          </cell>
        </row>
        <row r="7769">
          <cell r="P7769" t="str">
            <v>应付</v>
          </cell>
          <cell r="Q7769" t="str">
            <v>元</v>
          </cell>
        </row>
        <row r="7770">
          <cell r="P7770" t="str">
            <v>应付</v>
          </cell>
          <cell r="Q7770" t="str">
            <v>元</v>
          </cell>
        </row>
        <row r="7771">
          <cell r="P7771" t="str">
            <v>应付</v>
          </cell>
          <cell r="Q7771" t="str">
            <v>元</v>
          </cell>
        </row>
        <row r="7772">
          <cell r="P7772" t="str">
            <v>应付</v>
          </cell>
          <cell r="Q7772" t="str">
            <v>元</v>
          </cell>
        </row>
        <row r="7773">
          <cell r="P7773" t="str">
            <v>应付</v>
          </cell>
          <cell r="Q7773" t="str">
            <v>元</v>
          </cell>
        </row>
        <row r="7774">
          <cell r="P7774" t="str">
            <v>应付</v>
          </cell>
          <cell r="Q7774" t="str">
            <v>元</v>
          </cell>
        </row>
        <row r="7775">
          <cell r="P7775" t="str">
            <v>应付</v>
          </cell>
          <cell r="Q7775" t="str">
            <v>元</v>
          </cell>
        </row>
        <row r="7776">
          <cell r="P7776" t="str">
            <v>应付</v>
          </cell>
          <cell r="Q7776" t="str">
            <v>元</v>
          </cell>
        </row>
        <row r="7777">
          <cell r="P7777" t="str">
            <v>应付</v>
          </cell>
          <cell r="Q7777" t="str">
            <v>元</v>
          </cell>
        </row>
        <row r="7778">
          <cell r="P7778" t="str">
            <v>应付</v>
          </cell>
          <cell r="Q7778" t="str">
            <v>元</v>
          </cell>
        </row>
        <row r="7779">
          <cell r="P7779" t="str">
            <v>应付</v>
          </cell>
          <cell r="Q7779" t="str">
            <v>元</v>
          </cell>
        </row>
        <row r="7780">
          <cell r="P7780" t="str">
            <v>应付</v>
          </cell>
          <cell r="Q7780" t="str">
            <v>元</v>
          </cell>
        </row>
        <row r="7781">
          <cell r="P7781" t="str">
            <v>应付</v>
          </cell>
          <cell r="Q7781" t="str">
            <v>元</v>
          </cell>
        </row>
        <row r="7782">
          <cell r="P7782" t="str">
            <v>应付</v>
          </cell>
          <cell r="Q7782" t="str">
            <v>元</v>
          </cell>
        </row>
        <row r="7783">
          <cell r="P7783" t="str">
            <v>应付</v>
          </cell>
          <cell r="Q7783" t="str">
            <v>元</v>
          </cell>
        </row>
        <row r="7784">
          <cell r="P7784" t="str">
            <v>应付</v>
          </cell>
          <cell r="Q7784" t="str">
            <v>元</v>
          </cell>
        </row>
        <row r="7785">
          <cell r="P7785" t="str">
            <v>应付</v>
          </cell>
          <cell r="Q7785" t="str">
            <v>元</v>
          </cell>
        </row>
        <row r="7786">
          <cell r="P7786" t="str">
            <v>应付</v>
          </cell>
          <cell r="Q7786" t="str">
            <v>元</v>
          </cell>
        </row>
        <row r="7787">
          <cell r="P7787" t="str">
            <v>应付</v>
          </cell>
          <cell r="Q7787" t="str">
            <v>元</v>
          </cell>
        </row>
        <row r="7788">
          <cell r="P7788" t="str">
            <v>应付</v>
          </cell>
          <cell r="Q7788" t="str">
            <v>元</v>
          </cell>
        </row>
        <row r="7789">
          <cell r="P7789" t="str">
            <v>应付</v>
          </cell>
          <cell r="Q7789" t="str">
            <v>元</v>
          </cell>
        </row>
        <row r="7790">
          <cell r="P7790" t="str">
            <v>应付</v>
          </cell>
          <cell r="Q7790" t="str">
            <v>元</v>
          </cell>
        </row>
        <row r="7791">
          <cell r="P7791" t="str">
            <v>应付</v>
          </cell>
          <cell r="Q7791" t="str">
            <v>元</v>
          </cell>
        </row>
        <row r="7792">
          <cell r="P7792" t="str">
            <v>应付</v>
          </cell>
          <cell r="Q7792" t="str">
            <v>元</v>
          </cell>
        </row>
        <row r="7793">
          <cell r="P7793" t="str">
            <v>应付</v>
          </cell>
          <cell r="Q7793" t="str">
            <v>元</v>
          </cell>
        </row>
        <row r="7794">
          <cell r="P7794" t="str">
            <v>应付</v>
          </cell>
          <cell r="Q7794" t="str">
            <v>元</v>
          </cell>
        </row>
        <row r="7795">
          <cell r="P7795" t="str">
            <v>应付</v>
          </cell>
          <cell r="Q7795" t="str">
            <v>元</v>
          </cell>
        </row>
        <row r="7796">
          <cell r="P7796" t="str">
            <v>应付</v>
          </cell>
          <cell r="Q7796" t="str">
            <v>元</v>
          </cell>
        </row>
        <row r="7797">
          <cell r="P7797" t="str">
            <v>应付</v>
          </cell>
          <cell r="Q7797" t="str">
            <v>元</v>
          </cell>
        </row>
        <row r="7798">
          <cell r="P7798" t="str">
            <v>应付</v>
          </cell>
          <cell r="Q7798" t="str">
            <v>元</v>
          </cell>
        </row>
        <row r="7799">
          <cell r="P7799" t="str">
            <v>应付</v>
          </cell>
          <cell r="Q7799" t="str">
            <v>元</v>
          </cell>
        </row>
        <row r="7800">
          <cell r="P7800" t="str">
            <v>应付</v>
          </cell>
          <cell r="Q7800" t="str">
            <v>元</v>
          </cell>
        </row>
        <row r="7801">
          <cell r="P7801" t="str">
            <v>应付</v>
          </cell>
          <cell r="Q7801" t="str">
            <v>元</v>
          </cell>
        </row>
        <row r="7802">
          <cell r="P7802" t="str">
            <v>应付</v>
          </cell>
          <cell r="Q7802" t="str">
            <v>元</v>
          </cell>
        </row>
        <row r="7803">
          <cell r="P7803" t="str">
            <v>应付</v>
          </cell>
          <cell r="Q7803" t="str">
            <v>元</v>
          </cell>
        </row>
        <row r="7804">
          <cell r="P7804" t="str">
            <v>应付</v>
          </cell>
          <cell r="Q7804" t="str">
            <v>元</v>
          </cell>
        </row>
        <row r="7805">
          <cell r="P7805" t="str">
            <v>应付</v>
          </cell>
          <cell r="Q7805" t="str">
            <v>元</v>
          </cell>
        </row>
        <row r="7806">
          <cell r="P7806" t="str">
            <v>应付</v>
          </cell>
          <cell r="Q7806" t="str">
            <v>元</v>
          </cell>
        </row>
        <row r="7807">
          <cell r="P7807" t="str">
            <v>应付</v>
          </cell>
          <cell r="Q7807" t="str">
            <v>元</v>
          </cell>
        </row>
        <row r="7808">
          <cell r="P7808" t="str">
            <v>应付</v>
          </cell>
          <cell r="Q7808" t="str">
            <v>元</v>
          </cell>
        </row>
        <row r="7809">
          <cell r="P7809" t="str">
            <v>应付</v>
          </cell>
          <cell r="Q7809" t="str">
            <v>元</v>
          </cell>
        </row>
        <row r="7810">
          <cell r="P7810" t="str">
            <v>应付</v>
          </cell>
          <cell r="Q7810" t="str">
            <v>元</v>
          </cell>
        </row>
        <row r="7811">
          <cell r="P7811" t="str">
            <v>应付</v>
          </cell>
          <cell r="Q7811" t="str">
            <v>元</v>
          </cell>
        </row>
        <row r="7812">
          <cell r="P7812" t="str">
            <v>应付</v>
          </cell>
          <cell r="Q7812" t="str">
            <v>元</v>
          </cell>
        </row>
        <row r="7813">
          <cell r="P7813" t="str">
            <v>应付</v>
          </cell>
          <cell r="Q7813" t="str">
            <v>元</v>
          </cell>
        </row>
        <row r="7814">
          <cell r="P7814" t="str">
            <v>应付</v>
          </cell>
          <cell r="Q7814" t="str">
            <v>元</v>
          </cell>
        </row>
        <row r="7815">
          <cell r="P7815" t="str">
            <v>应付</v>
          </cell>
          <cell r="Q7815" t="str">
            <v>元</v>
          </cell>
        </row>
        <row r="7816">
          <cell r="P7816" t="str">
            <v>应付</v>
          </cell>
          <cell r="Q7816" t="str">
            <v>元</v>
          </cell>
        </row>
        <row r="7817">
          <cell r="P7817" t="str">
            <v>应付</v>
          </cell>
          <cell r="Q7817" t="str">
            <v>元</v>
          </cell>
        </row>
        <row r="7818">
          <cell r="P7818" t="str">
            <v>应付</v>
          </cell>
          <cell r="Q7818" t="str">
            <v>元</v>
          </cell>
        </row>
        <row r="7819">
          <cell r="P7819" t="str">
            <v>应付</v>
          </cell>
          <cell r="Q7819" t="str">
            <v>元</v>
          </cell>
        </row>
        <row r="7820">
          <cell r="P7820" t="str">
            <v>应付</v>
          </cell>
          <cell r="Q7820" t="str">
            <v>元</v>
          </cell>
        </row>
        <row r="7821">
          <cell r="P7821" t="str">
            <v>应付</v>
          </cell>
          <cell r="Q7821" t="str">
            <v>元</v>
          </cell>
        </row>
        <row r="7822">
          <cell r="P7822" t="str">
            <v>应付</v>
          </cell>
          <cell r="Q7822" t="str">
            <v>元</v>
          </cell>
        </row>
        <row r="7823">
          <cell r="P7823" t="str">
            <v>应付</v>
          </cell>
          <cell r="Q7823" t="str">
            <v>元</v>
          </cell>
        </row>
        <row r="7824">
          <cell r="P7824" t="str">
            <v>应付</v>
          </cell>
          <cell r="Q7824" t="str">
            <v>元</v>
          </cell>
        </row>
        <row r="7825">
          <cell r="P7825" t="str">
            <v>应付</v>
          </cell>
          <cell r="Q7825" t="str">
            <v>元</v>
          </cell>
        </row>
        <row r="7826">
          <cell r="P7826" t="str">
            <v>应付</v>
          </cell>
          <cell r="Q7826" t="str">
            <v>元</v>
          </cell>
        </row>
        <row r="7827">
          <cell r="P7827" t="str">
            <v>应付</v>
          </cell>
          <cell r="Q7827" t="str">
            <v>元</v>
          </cell>
        </row>
        <row r="7828">
          <cell r="P7828" t="str">
            <v>应付</v>
          </cell>
          <cell r="Q7828" t="str">
            <v>元</v>
          </cell>
        </row>
        <row r="7829">
          <cell r="P7829" t="str">
            <v>应付</v>
          </cell>
          <cell r="Q7829" t="str">
            <v>元</v>
          </cell>
        </row>
        <row r="7830">
          <cell r="P7830" t="str">
            <v>应付</v>
          </cell>
          <cell r="Q7830" t="str">
            <v>元</v>
          </cell>
        </row>
        <row r="7831">
          <cell r="P7831" t="str">
            <v>应付</v>
          </cell>
          <cell r="Q7831" t="str">
            <v>元</v>
          </cell>
        </row>
        <row r="7832">
          <cell r="P7832" t="str">
            <v>应付</v>
          </cell>
          <cell r="Q7832" t="str">
            <v>元</v>
          </cell>
        </row>
        <row r="7833">
          <cell r="P7833" t="str">
            <v>应付</v>
          </cell>
          <cell r="Q7833" t="str">
            <v>元</v>
          </cell>
        </row>
        <row r="7834">
          <cell r="P7834" t="str">
            <v>应付</v>
          </cell>
          <cell r="Q7834" t="str">
            <v>元</v>
          </cell>
        </row>
        <row r="7835">
          <cell r="P7835" t="str">
            <v>应付</v>
          </cell>
          <cell r="Q7835" t="str">
            <v>元</v>
          </cell>
        </row>
        <row r="7836">
          <cell r="P7836" t="str">
            <v>应付</v>
          </cell>
          <cell r="Q7836" t="str">
            <v>元</v>
          </cell>
        </row>
        <row r="7837">
          <cell r="P7837" t="str">
            <v>应付</v>
          </cell>
          <cell r="Q7837" t="str">
            <v>元</v>
          </cell>
        </row>
        <row r="7838">
          <cell r="P7838" t="str">
            <v>应付</v>
          </cell>
          <cell r="Q7838" t="str">
            <v>元</v>
          </cell>
        </row>
        <row r="7839">
          <cell r="P7839" t="str">
            <v>应付</v>
          </cell>
          <cell r="Q7839" t="str">
            <v>元</v>
          </cell>
        </row>
        <row r="7840">
          <cell r="P7840" t="str">
            <v>应付</v>
          </cell>
          <cell r="Q7840" t="str">
            <v>元</v>
          </cell>
        </row>
        <row r="7841">
          <cell r="P7841" t="str">
            <v>应付</v>
          </cell>
          <cell r="Q7841" t="str">
            <v>元</v>
          </cell>
        </row>
        <row r="7842">
          <cell r="P7842" t="str">
            <v>应付</v>
          </cell>
          <cell r="Q7842" t="str">
            <v>元</v>
          </cell>
        </row>
        <row r="7843">
          <cell r="P7843" t="str">
            <v>应付</v>
          </cell>
          <cell r="Q7843" t="str">
            <v>元</v>
          </cell>
        </row>
        <row r="7844">
          <cell r="P7844" t="str">
            <v>应付</v>
          </cell>
          <cell r="Q7844" t="str">
            <v>元</v>
          </cell>
        </row>
        <row r="7845">
          <cell r="P7845" t="str">
            <v>应付</v>
          </cell>
          <cell r="Q7845" t="str">
            <v>元</v>
          </cell>
        </row>
        <row r="7846">
          <cell r="P7846" t="str">
            <v>应付</v>
          </cell>
          <cell r="Q7846" t="str">
            <v>元</v>
          </cell>
        </row>
        <row r="7847">
          <cell r="P7847" t="str">
            <v>应付</v>
          </cell>
          <cell r="Q7847" t="str">
            <v>元</v>
          </cell>
        </row>
        <row r="7848">
          <cell r="P7848" t="str">
            <v>应付</v>
          </cell>
          <cell r="Q7848" t="str">
            <v>元</v>
          </cell>
        </row>
        <row r="7849">
          <cell r="P7849" t="str">
            <v>应付</v>
          </cell>
          <cell r="Q7849" t="str">
            <v>元</v>
          </cell>
        </row>
        <row r="7850">
          <cell r="P7850" t="str">
            <v>应付</v>
          </cell>
          <cell r="Q7850" t="str">
            <v>元</v>
          </cell>
        </row>
        <row r="7851">
          <cell r="P7851" t="str">
            <v>应付</v>
          </cell>
          <cell r="Q7851" t="str">
            <v>元</v>
          </cell>
        </row>
        <row r="7852">
          <cell r="P7852" t="str">
            <v>应付</v>
          </cell>
          <cell r="Q7852" t="str">
            <v>元</v>
          </cell>
        </row>
        <row r="7853">
          <cell r="P7853" t="str">
            <v>应付</v>
          </cell>
          <cell r="Q7853" t="str">
            <v>元</v>
          </cell>
        </row>
        <row r="7854">
          <cell r="P7854" t="str">
            <v>应付</v>
          </cell>
          <cell r="Q7854" t="str">
            <v>元</v>
          </cell>
        </row>
        <row r="7855">
          <cell r="P7855" t="str">
            <v>应付</v>
          </cell>
          <cell r="Q7855" t="str">
            <v>元</v>
          </cell>
        </row>
        <row r="7856">
          <cell r="P7856" t="str">
            <v>应付</v>
          </cell>
          <cell r="Q7856" t="str">
            <v>元</v>
          </cell>
        </row>
        <row r="7857">
          <cell r="P7857" t="str">
            <v>应付</v>
          </cell>
          <cell r="Q7857" t="str">
            <v>元</v>
          </cell>
        </row>
        <row r="7858">
          <cell r="P7858" t="str">
            <v>应付</v>
          </cell>
          <cell r="Q7858" t="str">
            <v>元</v>
          </cell>
        </row>
        <row r="7859">
          <cell r="P7859" t="str">
            <v>应付</v>
          </cell>
          <cell r="Q7859" t="str">
            <v>元</v>
          </cell>
        </row>
        <row r="7860">
          <cell r="P7860" t="str">
            <v>应付</v>
          </cell>
          <cell r="Q7860" t="str">
            <v>元</v>
          </cell>
        </row>
        <row r="7861">
          <cell r="P7861" t="str">
            <v>应付</v>
          </cell>
          <cell r="Q7861" t="str">
            <v>元</v>
          </cell>
        </row>
        <row r="7862">
          <cell r="P7862" t="str">
            <v>应付</v>
          </cell>
          <cell r="Q7862" t="str">
            <v>元</v>
          </cell>
        </row>
        <row r="7863">
          <cell r="P7863" t="str">
            <v>应付</v>
          </cell>
          <cell r="Q7863" t="str">
            <v>元</v>
          </cell>
        </row>
        <row r="7864">
          <cell r="P7864" t="str">
            <v>应付</v>
          </cell>
          <cell r="Q7864" t="str">
            <v>元</v>
          </cell>
        </row>
        <row r="7865">
          <cell r="P7865" t="str">
            <v>应付</v>
          </cell>
          <cell r="Q7865" t="str">
            <v>元</v>
          </cell>
        </row>
        <row r="7866">
          <cell r="P7866" t="str">
            <v>应付</v>
          </cell>
          <cell r="Q7866" t="str">
            <v>元</v>
          </cell>
        </row>
        <row r="7867">
          <cell r="P7867" t="str">
            <v>应付</v>
          </cell>
          <cell r="Q7867" t="str">
            <v>元</v>
          </cell>
        </row>
        <row r="7868">
          <cell r="P7868" t="str">
            <v>应付</v>
          </cell>
          <cell r="Q7868" t="str">
            <v>元</v>
          </cell>
        </row>
        <row r="7869">
          <cell r="P7869" t="str">
            <v>应付</v>
          </cell>
          <cell r="Q7869" t="str">
            <v>元</v>
          </cell>
        </row>
        <row r="7870">
          <cell r="P7870" t="str">
            <v>应付</v>
          </cell>
          <cell r="Q7870" t="str">
            <v>元</v>
          </cell>
        </row>
        <row r="7871">
          <cell r="P7871" t="str">
            <v>应付</v>
          </cell>
          <cell r="Q7871" t="str">
            <v>元</v>
          </cell>
        </row>
        <row r="7872">
          <cell r="P7872" t="str">
            <v>应付</v>
          </cell>
          <cell r="Q7872" t="str">
            <v>元</v>
          </cell>
        </row>
        <row r="7873">
          <cell r="P7873" t="str">
            <v>应付</v>
          </cell>
          <cell r="Q7873" t="str">
            <v>元</v>
          </cell>
        </row>
        <row r="7874">
          <cell r="P7874" t="str">
            <v>应付</v>
          </cell>
          <cell r="Q7874" t="str">
            <v>元</v>
          </cell>
        </row>
        <row r="7875">
          <cell r="P7875" t="str">
            <v>应付</v>
          </cell>
          <cell r="Q7875" t="str">
            <v>元</v>
          </cell>
        </row>
        <row r="7876">
          <cell r="P7876" t="str">
            <v>应付</v>
          </cell>
          <cell r="Q7876" t="str">
            <v>元</v>
          </cell>
        </row>
        <row r="7877">
          <cell r="P7877" t="str">
            <v>应付</v>
          </cell>
          <cell r="Q7877" t="str">
            <v>元</v>
          </cell>
        </row>
        <row r="7878">
          <cell r="P7878" t="str">
            <v>应付</v>
          </cell>
          <cell r="Q7878" t="str">
            <v>元</v>
          </cell>
        </row>
        <row r="7879">
          <cell r="P7879" t="str">
            <v>应付</v>
          </cell>
          <cell r="Q7879" t="str">
            <v>元</v>
          </cell>
        </row>
        <row r="7880">
          <cell r="P7880" t="str">
            <v>应付</v>
          </cell>
          <cell r="Q7880" t="str">
            <v>元</v>
          </cell>
        </row>
        <row r="7881">
          <cell r="P7881" t="str">
            <v>应付</v>
          </cell>
          <cell r="Q7881" t="str">
            <v>元</v>
          </cell>
        </row>
        <row r="7882">
          <cell r="P7882" t="str">
            <v>应付</v>
          </cell>
          <cell r="Q7882" t="str">
            <v>元</v>
          </cell>
        </row>
        <row r="7883">
          <cell r="P7883" t="str">
            <v>应付</v>
          </cell>
          <cell r="Q7883" t="str">
            <v>元</v>
          </cell>
        </row>
        <row r="7884">
          <cell r="P7884" t="str">
            <v>应付</v>
          </cell>
          <cell r="Q7884" t="str">
            <v>元</v>
          </cell>
        </row>
        <row r="7885">
          <cell r="P7885" t="str">
            <v>应付</v>
          </cell>
          <cell r="Q7885" t="str">
            <v>元</v>
          </cell>
        </row>
        <row r="7886">
          <cell r="P7886" t="str">
            <v>应付</v>
          </cell>
          <cell r="Q7886" t="str">
            <v>元</v>
          </cell>
        </row>
        <row r="7887">
          <cell r="P7887" t="str">
            <v>应付</v>
          </cell>
          <cell r="Q7887" t="str">
            <v>元</v>
          </cell>
        </row>
        <row r="7888">
          <cell r="P7888" t="str">
            <v>应付</v>
          </cell>
          <cell r="Q7888" t="str">
            <v>元</v>
          </cell>
        </row>
        <row r="7889">
          <cell r="P7889" t="str">
            <v>应付</v>
          </cell>
          <cell r="Q7889" t="str">
            <v>元</v>
          </cell>
        </row>
        <row r="7890">
          <cell r="P7890" t="str">
            <v>应付</v>
          </cell>
          <cell r="Q7890" t="str">
            <v>元</v>
          </cell>
        </row>
        <row r="7891">
          <cell r="P7891" t="str">
            <v>应付</v>
          </cell>
          <cell r="Q7891" t="str">
            <v>元</v>
          </cell>
        </row>
        <row r="7892">
          <cell r="P7892" t="str">
            <v>应付</v>
          </cell>
          <cell r="Q7892" t="str">
            <v>元</v>
          </cell>
        </row>
        <row r="7893">
          <cell r="P7893" t="str">
            <v>应付</v>
          </cell>
          <cell r="Q7893" t="str">
            <v>元</v>
          </cell>
        </row>
        <row r="7894">
          <cell r="P7894" t="str">
            <v>应付</v>
          </cell>
          <cell r="Q7894" t="str">
            <v>元</v>
          </cell>
        </row>
        <row r="7895">
          <cell r="P7895" t="str">
            <v>应付</v>
          </cell>
          <cell r="Q7895" t="str">
            <v>元</v>
          </cell>
        </row>
        <row r="7896">
          <cell r="P7896" t="str">
            <v>应付</v>
          </cell>
          <cell r="Q7896" t="str">
            <v>元</v>
          </cell>
        </row>
        <row r="7897">
          <cell r="P7897" t="str">
            <v>应付</v>
          </cell>
          <cell r="Q7897" t="str">
            <v>元</v>
          </cell>
        </row>
        <row r="7898">
          <cell r="P7898" t="str">
            <v>应付</v>
          </cell>
          <cell r="Q7898" t="str">
            <v>元</v>
          </cell>
        </row>
        <row r="7899">
          <cell r="P7899" t="str">
            <v>应付</v>
          </cell>
          <cell r="Q7899" t="str">
            <v>元</v>
          </cell>
        </row>
        <row r="7900">
          <cell r="P7900" t="str">
            <v>应付</v>
          </cell>
          <cell r="Q7900" t="str">
            <v>元</v>
          </cell>
        </row>
        <row r="7901">
          <cell r="P7901" t="str">
            <v>应付</v>
          </cell>
          <cell r="Q7901" t="str">
            <v>元</v>
          </cell>
        </row>
        <row r="7902">
          <cell r="P7902" t="str">
            <v>应付</v>
          </cell>
          <cell r="Q7902" t="str">
            <v>元</v>
          </cell>
        </row>
        <row r="7903">
          <cell r="P7903" t="str">
            <v>应付</v>
          </cell>
          <cell r="Q7903" t="str">
            <v>元</v>
          </cell>
        </row>
        <row r="7904">
          <cell r="P7904" t="str">
            <v>应付</v>
          </cell>
          <cell r="Q7904" t="str">
            <v>元</v>
          </cell>
        </row>
        <row r="7905">
          <cell r="P7905" t="str">
            <v>应付</v>
          </cell>
          <cell r="Q7905" t="str">
            <v>元</v>
          </cell>
        </row>
        <row r="7906">
          <cell r="P7906" t="str">
            <v>应付</v>
          </cell>
          <cell r="Q7906" t="str">
            <v>元</v>
          </cell>
        </row>
        <row r="7907">
          <cell r="P7907" t="str">
            <v>应付</v>
          </cell>
          <cell r="Q7907" t="str">
            <v>元</v>
          </cell>
        </row>
        <row r="7908">
          <cell r="P7908" t="str">
            <v>应付</v>
          </cell>
          <cell r="Q7908" t="str">
            <v>元</v>
          </cell>
        </row>
        <row r="7909">
          <cell r="P7909" t="str">
            <v>应付</v>
          </cell>
          <cell r="Q7909" t="str">
            <v>元</v>
          </cell>
        </row>
        <row r="7910">
          <cell r="P7910" t="str">
            <v>应付</v>
          </cell>
          <cell r="Q7910" t="str">
            <v>元</v>
          </cell>
        </row>
        <row r="7911">
          <cell r="P7911" t="str">
            <v>应付</v>
          </cell>
          <cell r="Q7911" t="str">
            <v>元</v>
          </cell>
        </row>
        <row r="7912">
          <cell r="P7912" t="str">
            <v>应付</v>
          </cell>
          <cell r="Q7912" t="str">
            <v>元</v>
          </cell>
        </row>
        <row r="7913">
          <cell r="P7913" t="str">
            <v>应付</v>
          </cell>
          <cell r="Q7913" t="str">
            <v>元</v>
          </cell>
        </row>
        <row r="7914">
          <cell r="P7914" t="str">
            <v>应付</v>
          </cell>
          <cell r="Q7914" t="str">
            <v>元</v>
          </cell>
        </row>
        <row r="7915">
          <cell r="P7915" t="str">
            <v>应付</v>
          </cell>
          <cell r="Q7915" t="str">
            <v>元</v>
          </cell>
        </row>
        <row r="7916">
          <cell r="P7916" t="str">
            <v>应付</v>
          </cell>
          <cell r="Q7916" t="str">
            <v>元</v>
          </cell>
        </row>
        <row r="7917">
          <cell r="P7917" t="str">
            <v>应付</v>
          </cell>
          <cell r="Q7917" t="str">
            <v>元</v>
          </cell>
        </row>
        <row r="7918">
          <cell r="P7918" t="str">
            <v>应付</v>
          </cell>
          <cell r="Q7918" t="str">
            <v>元</v>
          </cell>
        </row>
        <row r="7919">
          <cell r="P7919" t="str">
            <v>应付</v>
          </cell>
          <cell r="Q7919" t="str">
            <v>元</v>
          </cell>
        </row>
        <row r="7920">
          <cell r="P7920" t="str">
            <v>应付</v>
          </cell>
          <cell r="Q7920" t="str">
            <v>元</v>
          </cell>
        </row>
        <row r="7921">
          <cell r="P7921" t="str">
            <v>应付</v>
          </cell>
          <cell r="Q7921" t="str">
            <v>元</v>
          </cell>
        </row>
        <row r="7922">
          <cell r="P7922" t="str">
            <v>应付</v>
          </cell>
          <cell r="Q7922" t="str">
            <v>元</v>
          </cell>
        </row>
        <row r="7923">
          <cell r="P7923" t="str">
            <v>应付</v>
          </cell>
          <cell r="Q7923" t="str">
            <v>元</v>
          </cell>
        </row>
        <row r="7924">
          <cell r="P7924" t="str">
            <v>应付</v>
          </cell>
          <cell r="Q7924" t="str">
            <v>元</v>
          </cell>
        </row>
        <row r="7925">
          <cell r="P7925" t="str">
            <v>应付</v>
          </cell>
          <cell r="Q7925" t="str">
            <v>元</v>
          </cell>
        </row>
        <row r="7926">
          <cell r="P7926" t="str">
            <v>应付</v>
          </cell>
          <cell r="Q7926" t="str">
            <v>元</v>
          </cell>
        </row>
        <row r="7927">
          <cell r="P7927" t="str">
            <v>应付</v>
          </cell>
          <cell r="Q7927" t="str">
            <v>元</v>
          </cell>
        </row>
        <row r="7928">
          <cell r="P7928" t="str">
            <v>应付</v>
          </cell>
          <cell r="Q7928" t="str">
            <v>元</v>
          </cell>
        </row>
        <row r="7929">
          <cell r="P7929" t="str">
            <v>应付</v>
          </cell>
          <cell r="Q7929" t="str">
            <v>元</v>
          </cell>
        </row>
        <row r="7930">
          <cell r="P7930" t="str">
            <v>应付</v>
          </cell>
          <cell r="Q7930" t="str">
            <v>元</v>
          </cell>
        </row>
        <row r="7931">
          <cell r="P7931" t="str">
            <v>应付</v>
          </cell>
          <cell r="Q7931" t="str">
            <v>元</v>
          </cell>
        </row>
        <row r="7932">
          <cell r="P7932" t="str">
            <v>应付</v>
          </cell>
          <cell r="Q7932" t="str">
            <v>元</v>
          </cell>
        </row>
        <row r="7933">
          <cell r="P7933" t="str">
            <v>应付</v>
          </cell>
          <cell r="Q7933" t="str">
            <v>元</v>
          </cell>
        </row>
        <row r="7934">
          <cell r="P7934" t="str">
            <v>应付</v>
          </cell>
          <cell r="Q7934" t="str">
            <v>元</v>
          </cell>
        </row>
        <row r="7935">
          <cell r="P7935" t="str">
            <v>应付</v>
          </cell>
          <cell r="Q7935" t="str">
            <v>元</v>
          </cell>
        </row>
        <row r="7936">
          <cell r="P7936" t="str">
            <v>应付</v>
          </cell>
          <cell r="Q7936" t="str">
            <v>元</v>
          </cell>
        </row>
        <row r="7937">
          <cell r="P7937" t="str">
            <v>应付</v>
          </cell>
          <cell r="Q7937" t="str">
            <v>元</v>
          </cell>
        </row>
        <row r="7938">
          <cell r="P7938" t="str">
            <v>应付</v>
          </cell>
          <cell r="Q7938" t="str">
            <v>元</v>
          </cell>
        </row>
        <row r="7939">
          <cell r="P7939" t="str">
            <v>应付</v>
          </cell>
          <cell r="Q7939" t="str">
            <v>元</v>
          </cell>
        </row>
        <row r="7940">
          <cell r="P7940" t="str">
            <v>应付</v>
          </cell>
          <cell r="Q7940" t="str">
            <v>元</v>
          </cell>
        </row>
        <row r="7941">
          <cell r="P7941" t="str">
            <v>应付</v>
          </cell>
          <cell r="Q7941" t="str">
            <v>元</v>
          </cell>
        </row>
        <row r="7942">
          <cell r="P7942" t="str">
            <v>应付</v>
          </cell>
          <cell r="Q7942" t="str">
            <v>元</v>
          </cell>
        </row>
        <row r="7943">
          <cell r="P7943" t="str">
            <v>应付</v>
          </cell>
          <cell r="Q7943" t="str">
            <v>元</v>
          </cell>
        </row>
        <row r="7944">
          <cell r="P7944" t="str">
            <v>应付</v>
          </cell>
          <cell r="Q7944" t="str">
            <v>元</v>
          </cell>
        </row>
        <row r="7945">
          <cell r="P7945" t="str">
            <v>应付</v>
          </cell>
          <cell r="Q7945" t="str">
            <v>元</v>
          </cell>
        </row>
        <row r="7946">
          <cell r="P7946" t="str">
            <v>应付</v>
          </cell>
          <cell r="Q7946" t="str">
            <v>元</v>
          </cell>
        </row>
        <row r="7947">
          <cell r="P7947" t="str">
            <v>应付</v>
          </cell>
          <cell r="Q7947" t="str">
            <v>元</v>
          </cell>
        </row>
        <row r="7948">
          <cell r="P7948" t="str">
            <v>应付</v>
          </cell>
          <cell r="Q7948" t="str">
            <v>元</v>
          </cell>
        </row>
        <row r="7949">
          <cell r="P7949" t="str">
            <v>应付</v>
          </cell>
          <cell r="Q7949" t="str">
            <v>元</v>
          </cell>
        </row>
        <row r="7950">
          <cell r="P7950" t="str">
            <v>应付</v>
          </cell>
          <cell r="Q7950" t="str">
            <v>元</v>
          </cell>
        </row>
        <row r="7951">
          <cell r="P7951" t="str">
            <v>应付</v>
          </cell>
          <cell r="Q7951" t="str">
            <v>元</v>
          </cell>
        </row>
        <row r="7952">
          <cell r="P7952" t="str">
            <v>应付</v>
          </cell>
          <cell r="Q7952" t="str">
            <v>元</v>
          </cell>
        </row>
        <row r="7953">
          <cell r="P7953" t="str">
            <v>应付</v>
          </cell>
          <cell r="Q7953" t="str">
            <v>元</v>
          </cell>
        </row>
        <row r="7954">
          <cell r="P7954" t="str">
            <v>应付</v>
          </cell>
          <cell r="Q7954" t="str">
            <v>元</v>
          </cell>
        </row>
        <row r="7955">
          <cell r="P7955" t="str">
            <v>应付</v>
          </cell>
          <cell r="Q7955" t="str">
            <v>元</v>
          </cell>
        </row>
        <row r="7956">
          <cell r="P7956" t="str">
            <v>应付</v>
          </cell>
          <cell r="Q7956" t="str">
            <v>元</v>
          </cell>
        </row>
        <row r="7957">
          <cell r="P7957" t="str">
            <v>应付</v>
          </cell>
          <cell r="Q7957" t="str">
            <v>元</v>
          </cell>
        </row>
        <row r="7958">
          <cell r="P7958" t="str">
            <v>应付</v>
          </cell>
          <cell r="Q7958" t="str">
            <v>元</v>
          </cell>
        </row>
        <row r="7959">
          <cell r="P7959" t="str">
            <v>应付</v>
          </cell>
          <cell r="Q7959" t="str">
            <v>元</v>
          </cell>
        </row>
        <row r="7960">
          <cell r="P7960" t="str">
            <v>应付</v>
          </cell>
          <cell r="Q7960" t="str">
            <v>元</v>
          </cell>
        </row>
        <row r="7961">
          <cell r="P7961" t="str">
            <v>应付</v>
          </cell>
          <cell r="Q7961" t="str">
            <v>元</v>
          </cell>
        </row>
        <row r="7962">
          <cell r="P7962" t="str">
            <v>应付</v>
          </cell>
          <cell r="Q7962" t="str">
            <v>元</v>
          </cell>
        </row>
        <row r="7963">
          <cell r="P7963" t="str">
            <v>应付</v>
          </cell>
          <cell r="Q7963" t="str">
            <v>元</v>
          </cell>
        </row>
        <row r="7964">
          <cell r="P7964" t="str">
            <v>应付</v>
          </cell>
          <cell r="Q7964" t="str">
            <v>元</v>
          </cell>
        </row>
        <row r="7965">
          <cell r="P7965" t="str">
            <v>应付</v>
          </cell>
          <cell r="Q7965" t="str">
            <v>元</v>
          </cell>
        </row>
        <row r="7966">
          <cell r="P7966" t="str">
            <v>应付</v>
          </cell>
          <cell r="Q7966" t="str">
            <v>元</v>
          </cell>
        </row>
        <row r="7967">
          <cell r="P7967" t="str">
            <v>应付</v>
          </cell>
          <cell r="Q7967" t="str">
            <v>元</v>
          </cell>
        </row>
        <row r="7968">
          <cell r="P7968" t="str">
            <v>应付</v>
          </cell>
          <cell r="Q7968" t="str">
            <v>元</v>
          </cell>
        </row>
        <row r="7969">
          <cell r="P7969" t="str">
            <v>应付</v>
          </cell>
          <cell r="Q7969" t="str">
            <v>元</v>
          </cell>
        </row>
        <row r="7970">
          <cell r="P7970" t="str">
            <v>应付</v>
          </cell>
          <cell r="Q7970" t="str">
            <v>元</v>
          </cell>
        </row>
        <row r="7971">
          <cell r="P7971" t="str">
            <v>应付</v>
          </cell>
          <cell r="Q7971" t="str">
            <v>元</v>
          </cell>
        </row>
        <row r="7972">
          <cell r="P7972" t="str">
            <v>应付</v>
          </cell>
          <cell r="Q7972" t="str">
            <v>元</v>
          </cell>
        </row>
        <row r="7973">
          <cell r="P7973" t="str">
            <v>应付</v>
          </cell>
          <cell r="Q7973" t="str">
            <v>元</v>
          </cell>
        </row>
        <row r="7974">
          <cell r="P7974" t="str">
            <v>应付</v>
          </cell>
          <cell r="Q7974" t="str">
            <v>元</v>
          </cell>
        </row>
        <row r="7975">
          <cell r="P7975" t="str">
            <v>应付</v>
          </cell>
          <cell r="Q7975" t="str">
            <v>元</v>
          </cell>
        </row>
        <row r="7976">
          <cell r="P7976" t="str">
            <v>应付</v>
          </cell>
          <cell r="Q7976" t="str">
            <v>元</v>
          </cell>
        </row>
        <row r="7977">
          <cell r="P7977" t="str">
            <v>应付</v>
          </cell>
          <cell r="Q7977" t="str">
            <v>元</v>
          </cell>
        </row>
        <row r="7978">
          <cell r="P7978" t="str">
            <v>应付</v>
          </cell>
          <cell r="Q7978" t="str">
            <v>元</v>
          </cell>
        </row>
        <row r="7979">
          <cell r="P7979" t="str">
            <v>应付</v>
          </cell>
          <cell r="Q7979" t="str">
            <v>元</v>
          </cell>
        </row>
        <row r="7980">
          <cell r="P7980" t="str">
            <v>应付</v>
          </cell>
          <cell r="Q7980" t="str">
            <v>元</v>
          </cell>
        </row>
        <row r="7981">
          <cell r="P7981" t="str">
            <v>应付</v>
          </cell>
          <cell r="Q7981" t="str">
            <v>元</v>
          </cell>
        </row>
        <row r="7982">
          <cell r="P7982" t="str">
            <v>应付</v>
          </cell>
          <cell r="Q7982" t="str">
            <v>元</v>
          </cell>
        </row>
        <row r="7983">
          <cell r="P7983" t="str">
            <v>应付</v>
          </cell>
          <cell r="Q7983" t="str">
            <v>元</v>
          </cell>
        </row>
        <row r="7984">
          <cell r="P7984" t="str">
            <v>应付</v>
          </cell>
          <cell r="Q7984" t="str">
            <v>元</v>
          </cell>
        </row>
        <row r="7985">
          <cell r="P7985" t="str">
            <v>应付</v>
          </cell>
          <cell r="Q7985" t="str">
            <v>元</v>
          </cell>
        </row>
        <row r="7986">
          <cell r="P7986" t="str">
            <v>应付</v>
          </cell>
          <cell r="Q7986" t="str">
            <v>元</v>
          </cell>
        </row>
        <row r="7987">
          <cell r="P7987" t="str">
            <v>应付</v>
          </cell>
          <cell r="Q7987" t="str">
            <v>元</v>
          </cell>
        </row>
        <row r="7988">
          <cell r="P7988" t="str">
            <v>应付</v>
          </cell>
          <cell r="Q7988" t="str">
            <v>元</v>
          </cell>
        </row>
        <row r="7989">
          <cell r="P7989" t="str">
            <v>应付</v>
          </cell>
          <cell r="Q7989" t="str">
            <v>元</v>
          </cell>
        </row>
        <row r="7990">
          <cell r="P7990" t="str">
            <v>应付</v>
          </cell>
          <cell r="Q7990" t="str">
            <v>元</v>
          </cell>
        </row>
        <row r="7991">
          <cell r="P7991" t="str">
            <v>应付</v>
          </cell>
          <cell r="Q7991" t="str">
            <v>元</v>
          </cell>
        </row>
        <row r="7992">
          <cell r="P7992" t="str">
            <v>应付</v>
          </cell>
          <cell r="Q7992" t="str">
            <v>元</v>
          </cell>
        </row>
        <row r="7993">
          <cell r="P7993" t="str">
            <v>应付</v>
          </cell>
          <cell r="Q7993" t="str">
            <v>元</v>
          </cell>
        </row>
        <row r="7994">
          <cell r="P7994" t="str">
            <v>应付</v>
          </cell>
          <cell r="Q7994" t="str">
            <v>元</v>
          </cell>
        </row>
        <row r="7995">
          <cell r="P7995" t="str">
            <v>应付</v>
          </cell>
          <cell r="Q7995" t="str">
            <v>元</v>
          </cell>
        </row>
        <row r="7996">
          <cell r="P7996" t="str">
            <v>应付</v>
          </cell>
          <cell r="Q7996" t="str">
            <v>元</v>
          </cell>
        </row>
        <row r="7997">
          <cell r="P7997" t="str">
            <v>应付</v>
          </cell>
          <cell r="Q7997" t="str">
            <v>元</v>
          </cell>
        </row>
        <row r="7998">
          <cell r="P7998" t="str">
            <v>应付</v>
          </cell>
          <cell r="Q7998" t="str">
            <v>元</v>
          </cell>
        </row>
        <row r="7999">
          <cell r="P7999" t="str">
            <v>应付</v>
          </cell>
          <cell r="Q7999" t="str">
            <v>元</v>
          </cell>
        </row>
        <row r="8000">
          <cell r="P8000" t="str">
            <v>应付</v>
          </cell>
          <cell r="Q8000" t="str">
            <v>元</v>
          </cell>
        </row>
        <row r="8001">
          <cell r="P8001" t="str">
            <v>应付</v>
          </cell>
          <cell r="Q8001" t="str">
            <v>元</v>
          </cell>
        </row>
        <row r="8002">
          <cell r="P8002" t="str">
            <v>应付</v>
          </cell>
          <cell r="Q8002" t="str">
            <v>元</v>
          </cell>
        </row>
        <row r="8003">
          <cell r="P8003" t="str">
            <v>应付</v>
          </cell>
          <cell r="Q8003" t="str">
            <v>元</v>
          </cell>
        </row>
        <row r="8004">
          <cell r="P8004" t="str">
            <v>应付</v>
          </cell>
          <cell r="Q8004" t="str">
            <v>元</v>
          </cell>
        </row>
        <row r="8005">
          <cell r="P8005" t="str">
            <v>应付</v>
          </cell>
          <cell r="Q8005" t="str">
            <v>元</v>
          </cell>
        </row>
        <row r="8006">
          <cell r="P8006" t="str">
            <v>应付</v>
          </cell>
          <cell r="Q8006" t="str">
            <v>元</v>
          </cell>
        </row>
        <row r="8007">
          <cell r="P8007" t="str">
            <v>应付</v>
          </cell>
          <cell r="Q8007" t="str">
            <v>元</v>
          </cell>
        </row>
        <row r="8008">
          <cell r="P8008" t="str">
            <v>应付</v>
          </cell>
          <cell r="Q8008" t="str">
            <v>元</v>
          </cell>
        </row>
        <row r="8009">
          <cell r="P8009" t="str">
            <v>应付</v>
          </cell>
          <cell r="Q8009" t="str">
            <v>元</v>
          </cell>
        </row>
        <row r="8010">
          <cell r="P8010" t="str">
            <v>应付</v>
          </cell>
          <cell r="Q8010" t="str">
            <v>元</v>
          </cell>
        </row>
        <row r="8011">
          <cell r="P8011" t="str">
            <v>应付</v>
          </cell>
          <cell r="Q8011" t="str">
            <v>元</v>
          </cell>
        </row>
        <row r="8012">
          <cell r="P8012" t="str">
            <v>应付</v>
          </cell>
          <cell r="Q8012" t="str">
            <v>元</v>
          </cell>
        </row>
        <row r="8013">
          <cell r="P8013" t="str">
            <v>应付</v>
          </cell>
          <cell r="Q8013" t="str">
            <v>元</v>
          </cell>
        </row>
        <row r="8014">
          <cell r="P8014" t="str">
            <v>应付</v>
          </cell>
          <cell r="Q8014" t="str">
            <v>元</v>
          </cell>
        </row>
        <row r="8015">
          <cell r="P8015" t="str">
            <v>应付</v>
          </cell>
          <cell r="Q8015" t="str">
            <v>元</v>
          </cell>
        </row>
        <row r="8016">
          <cell r="P8016" t="str">
            <v>应付</v>
          </cell>
          <cell r="Q8016" t="str">
            <v>元</v>
          </cell>
        </row>
        <row r="8017">
          <cell r="P8017" t="str">
            <v>应付</v>
          </cell>
          <cell r="Q8017" t="str">
            <v>元</v>
          </cell>
        </row>
        <row r="8018">
          <cell r="P8018" t="str">
            <v>应付</v>
          </cell>
          <cell r="Q8018" t="str">
            <v>元</v>
          </cell>
        </row>
        <row r="8019">
          <cell r="P8019" t="str">
            <v>应付</v>
          </cell>
          <cell r="Q8019" t="str">
            <v>元</v>
          </cell>
        </row>
        <row r="8020">
          <cell r="P8020" t="str">
            <v>应付</v>
          </cell>
          <cell r="Q8020" t="str">
            <v>元</v>
          </cell>
        </row>
        <row r="8021">
          <cell r="P8021" t="str">
            <v>应付</v>
          </cell>
          <cell r="Q8021" t="str">
            <v>元</v>
          </cell>
        </row>
        <row r="8022">
          <cell r="P8022" t="str">
            <v>应付</v>
          </cell>
          <cell r="Q8022" t="str">
            <v>元</v>
          </cell>
        </row>
        <row r="8023">
          <cell r="P8023" t="str">
            <v>应付</v>
          </cell>
          <cell r="Q8023" t="str">
            <v>元</v>
          </cell>
        </row>
        <row r="8024">
          <cell r="P8024" t="str">
            <v>应付</v>
          </cell>
          <cell r="Q8024" t="str">
            <v>元</v>
          </cell>
        </row>
        <row r="8025">
          <cell r="P8025" t="str">
            <v>应付</v>
          </cell>
          <cell r="Q8025" t="str">
            <v>元</v>
          </cell>
        </row>
        <row r="8026">
          <cell r="P8026" t="str">
            <v>应付</v>
          </cell>
          <cell r="Q8026" t="str">
            <v>元</v>
          </cell>
        </row>
        <row r="8027">
          <cell r="P8027" t="str">
            <v>应付</v>
          </cell>
          <cell r="Q8027" t="str">
            <v>元</v>
          </cell>
        </row>
        <row r="8028">
          <cell r="P8028" t="str">
            <v>应付</v>
          </cell>
          <cell r="Q8028" t="str">
            <v>元</v>
          </cell>
        </row>
        <row r="8029">
          <cell r="P8029" t="str">
            <v>应付</v>
          </cell>
          <cell r="Q8029" t="str">
            <v>元</v>
          </cell>
        </row>
        <row r="8030">
          <cell r="P8030" t="str">
            <v>应付</v>
          </cell>
          <cell r="Q8030" t="str">
            <v>元</v>
          </cell>
        </row>
        <row r="8031">
          <cell r="P8031" t="str">
            <v>应付</v>
          </cell>
          <cell r="Q8031" t="str">
            <v>元</v>
          </cell>
        </row>
        <row r="8032">
          <cell r="P8032" t="str">
            <v>应付</v>
          </cell>
          <cell r="Q8032" t="str">
            <v>元</v>
          </cell>
        </row>
        <row r="8033">
          <cell r="P8033" t="str">
            <v>应付</v>
          </cell>
          <cell r="Q8033" t="str">
            <v>元</v>
          </cell>
        </row>
        <row r="8034">
          <cell r="P8034" t="str">
            <v>应付</v>
          </cell>
          <cell r="Q8034" t="str">
            <v>元</v>
          </cell>
        </row>
        <row r="8035">
          <cell r="P8035" t="str">
            <v>应付</v>
          </cell>
          <cell r="Q8035" t="str">
            <v>元</v>
          </cell>
        </row>
        <row r="8036">
          <cell r="P8036" t="str">
            <v>应付</v>
          </cell>
          <cell r="Q8036" t="str">
            <v>元</v>
          </cell>
        </row>
        <row r="8037">
          <cell r="P8037" t="str">
            <v>应付</v>
          </cell>
          <cell r="Q8037" t="str">
            <v>元</v>
          </cell>
        </row>
        <row r="8038">
          <cell r="P8038" t="str">
            <v>应付</v>
          </cell>
          <cell r="Q8038" t="str">
            <v>元</v>
          </cell>
        </row>
        <row r="8039">
          <cell r="P8039" t="str">
            <v>应付</v>
          </cell>
          <cell r="Q8039" t="str">
            <v>元</v>
          </cell>
        </row>
        <row r="8040">
          <cell r="P8040" t="str">
            <v>应付</v>
          </cell>
          <cell r="Q8040" t="str">
            <v>元</v>
          </cell>
        </row>
        <row r="8041">
          <cell r="P8041" t="str">
            <v>应付</v>
          </cell>
          <cell r="Q8041" t="str">
            <v>元</v>
          </cell>
        </row>
        <row r="8042">
          <cell r="P8042" t="str">
            <v>应付</v>
          </cell>
          <cell r="Q8042" t="str">
            <v>元</v>
          </cell>
        </row>
        <row r="8043">
          <cell r="P8043" t="str">
            <v>应付</v>
          </cell>
          <cell r="Q8043" t="str">
            <v>元</v>
          </cell>
        </row>
        <row r="8044">
          <cell r="P8044" t="str">
            <v>应付</v>
          </cell>
          <cell r="Q8044" t="str">
            <v>元</v>
          </cell>
        </row>
        <row r="8045">
          <cell r="P8045" t="str">
            <v>应付</v>
          </cell>
          <cell r="Q8045" t="str">
            <v>元</v>
          </cell>
        </row>
        <row r="8046">
          <cell r="P8046" t="str">
            <v>应付</v>
          </cell>
          <cell r="Q8046" t="str">
            <v>元</v>
          </cell>
        </row>
        <row r="8047">
          <cell r="P8047" t="str">
            <v>应付</v>
          </cell>
          <cell r="Q8047" t="str">
            <v>元</v>
          </cell>
        </row>
        <row r="8048">
          <cell r="P8048" t="str">
            <v>应付</v>
          </cell>
          <cell r="Q8048" t="str">
            <v>元</v>
          </cell>
        </row>
        <row r="8049">
          <cell r="P8049" t="str">
            <v>应付</v>
          </cell>
          <cell r="Q8049" t="str">
            <v>元</v>
          </cell>
        </row>
        <row r="8050">
          <cell r="P8050" t="str">
            <v>应付</v>
          </cell>
          <cell r="Q8050" t="str">
            <v>元</v>
          </cell>
        </row>
        <row r="8051">
          <cell r="P8051" t="str">
            <v>应付</v>
          </cell>
          <cell r="Q8051" t="str">
            <v>元</v>
          </cell>
        </row>
        <row r="8052">
          <cell r="P8052" t="str">
            <v>应付</v>
          </cell>
          <cell r="Q8052" t="str">
            <v>元</v>
          </cell>
        </row>
        <row r="8053">
          <cell r="P8053" t="str">
            <v>应付</v>
          </cell>
          <cell r="Q8053" t="str">
            <v>元</v>
          </cell>
        </row>
        <row r="8054">
          <cell r="P8054" t="str">
            <v>应付</v>
          </cell>
          <cell r="Q8054" t="str">
            <v>元</v>
          </cell>
        </row>
        <row r="8055">
          <cell r="P8055" t="str">
            <v>应付</v>
          </cell>
          <cell r="Q8055" t="str">
            <v>元</v>
          </cell>
        </row>
        <row r="8056">
          <cell r="P8056" t="str">
            <v>应付</v>
          </cell>
          <cell r="Q8056" t="str">
            <v>元</v>
          </cell>
        </row>
        <row r="8057">
          <cell r="P8057" t="str">
            <v>应付</v>
          </cell>
          <cell r="Q8057" t="str">
            <v>元</v>
          </cell>
        </row>
        <row r="8058">
          <cell r="P8058" t="str">
            <v>应付</v>
          </cell>
          <cell r="Q8058" t="str">
            <v>元</v>
          </cell>
        </row>
        <row r="8059">
          <cell r="P8059" t="str">
            <v>应付</v>
          </cell>
          <cell r="Q8059" t="str">
            <v>元</v>
          </cell>
        </row>
        <row r="8060">
          <cell r="P8060" t="str">
            <v>应付</v>
          </cell>
          <cell r="Q8060" t="str">
            <v>元</v>
          </cell>
        </row>
        <row r="8061">
          <cell r="P8061" t="str">
            <v>应付</v>
          </cell>
          <cell r="Q8061" t="str">
            <v>元</v>
          </cell>
        </row>
        <row r="8062">
          <cell r="P8062" t="str">
            <v>应付</v>
          </cell>
          <cell r="Q8062" t="str">
            <v>元</v>
          </cell>
        </row>
        <row r="8063">
          <cell r="P8063" t="str">
            <v>应付</v>
          </cell>
          <cell r="Q8063" t="str">
            <v>元</v>
          </cell>
        </row>
        <row r="8064">
          <cell r="P8064" t="str">
            <v>应付</v>
          </cell>
          <cell r="Q8064" t="str">
            <v>元</v>
          </cell>
        </row>
        <row r="8065">
          <cell r="P8065" t="str">
            <v>应付</v>
          </cell>
          <cell r="Q8065" t="str">
            <v>元</v>
          </cell>
        </row>
        <row r="8066">
          <cell r="P8066" t="str">
            <v>应付</v>
          </cell>
          <cell r="Q8066" t="str">
            <v>元</v>
          </cell>
        </row>
        <row r="8067">
          <cell r="P8067" t="str">
            <v>应付</v>
          </cell>
          <cell r="Q8067" t="str">
            <v>元</v>
          </cell>
        </row>
        <row r="8068">
          <cell r="P8068" t="str">
            <v>应付</v>
          </cell>
          <cell r="Q8068" t="str">
            <v>元</v>
          </cell>
        </row>
        <row r="8069">
          <cell r="P8069" t="str">
            <v>应付</v>
          </cell>
          <cell r="Q8069" t="str">
            <v>元</v>
          </cell>
        </row>
        <row r="8070">
          <cell r="P8070" t="str">
            <v>应付</v>
          </cell>
          <cell r="Q8070" t="str">
            <v>元</v>
          </cell>
        </row>
        <row r="8071">
          <cell r="P8071" t="str">
            <v>应付</v>
          </cell>
          <cell r="Q8071" t="str">
            <v>元</v>
          </cell>
        </row>
        <row r="8072">
          <cell r="P8072" t="str">
            <v>应付</v>
          </cell>
          <cell r="Q8072" t="str">
            <v>元</v>
          </cell>
        </row>
        <row r="8073">
          <cell r="P8073" t="str">
            <v>应付</v>
          </cell>
          <cell r="Q8073" t="str">
            <v>元</v>
          </cell>
        </row>
        <row r="8074">
          <cell r="P8074" t="str">
            <v>应付</v>
          </cell>
          <cell r="Q8074" t="str">
            <v>元</v>
          </cell>
        </row>
        <row r="8075">
          <cell r="P8075" t="str">
            <v>应付</v>
          </cell>
          <cell r="Q8075" t="str">
            <v>元</v>
          </cell>
        </row>
        <row r="8076">
          <cell r="P8076" t="str">
            <v>应付</v>
          </cell>
          <cell r="Q8076" t="str">
            <v>元</v>
          </cell>
        </row>
        <row r="8077">
          <cell r="P8077" t="str">
            <v>应付</v>
          </cell>
          <cell r="Q8077" t="str">
            <v>元</v>
          </cell>
        </row>
        <row r="8078">
          <cell r="P8078" t="str">
            <v>应付</v>
          </cell>
          <cell r="Q8078" t="str">
            <v>元</v>
          </cell>
        </row>
        <row r="8079">
          <cell r="P8079" t="str">
            <v>应付</v>
          </cell>
          <cell r="Q8079" t="str">
            <v>元</v>
          </cell>
        </row>
        <row r="8080">
          <cell r="P8080" t="str">
            <v>应付</v>
          </cell>
          <cell r="Q8080" t="str">
            <v>元</v>
          </cell>
        </row>
        <row r="8081">
          <cell r="P8081" t="str">
            <v>应付</v>
          </cell>
          <cell r="Q8081" t="str">
            <v>元</v>
          </cell>
        </row>
        <row r="8082">
          <cell r="P8082" t="str">
            <v>应付</v>
          </cell>
          <cell r="Q8082" t="str">
            <v>元</v>
          </cell>
        </row>
        <row r="8083">
          <cell r="P8083" t="str">
            <v>应付</v>
          </cell>
          <cell r="Q8083" t="str">
            <v>元</v>
          </cell>
        </row>
        <row r="8084">
          <cell r="P8084" t="str">
            <v>应付</v>
          </cell>
          <cell r="Q8084" t="str">
            <v>元</v>
          </cell>
        </row>
        <row r="8085">
          <cell r="P8085" t="str">
            <v>应付</v>
          </cell>
          <cell r="Q8085" t="str">
            <v>元</v>
          </cell>
        </row>
        <row r="8086">
          <cell r="P8086" t="str">
            <v>应付</v>
          </cell>
          <cell r="Q8086" t="str">
            <v>元</v>
          </cell>
        </row>
        <row r="8087">
          <cell r="P8087" t="str">
            <v>应付</v>
          </cell>
          <cell r="Q8087" t="str">
            <v>元</v>
          </cell>
        </row>
        <row r="8088">
          <cell r="P8088" t="str">
            <v>应付</v>
          </cell>
          <cell r="Q8088" t="str">
            <v>元</v>
          </cell>
        </row>
        <row r="8089">
          <cell r="P8089" t="str">
            <v>应付</v>
          </cell>
          <cell r="Q8089" t="str">
            <v>元</v>
          </cell>
        </row>
        <row r="8090">
          <cell r="P8090" t="str">
            <v>应付</v>
          </cell>
          <cell r="Q8090" t="str">
            <v>元</v>
          </cell>
        </row>
        <row r="8091">
          <cell r="P8091" t="str">
            <v>应付</v>
          </cell>
          <cell r="Q8091" t="str">
            <v>元</v>
          </cell>
        </row>
        <row r="8092">
          <cell r="P8092" t="str">
            <v>应付</v>
          </cell>
          <cell r="Q8092" t="str">
            <v>元</v>
          </cell>
        </row>
        <row r="8093">
          <cell r="P8093" t="str">
            <v>应付</v>
          </cell>
          <cell r="Q8093" t="str">
            <v>元</v>
          </cell>
        </row>
        <row r="8094">
          <cell r="P8094" t="str">
            <v>应付</v>
          </cell>
          <cell r="Q8094" t="str">
            <v>元</v>
          </cell>
        </row>
        <row r="8095">
          <cell r="P8095" t="str">
            <v>应付</v>
          </cell>
          <cell r="Q8095" t="str">
            <v>元</v>
          </cell>
        </row>
        <row r="8096">
          <cell r="P8096" t="str">
            <v>应付</v>
          </cell>
          <cell r="Q8096" t="str">
            <v>元</v>
          </cell>
        </row>
        <row r="8097">
          <cell r="P8097" t="str">
            <v>应付</v>
          </cell>
          <cell r="Q8097" t="str">
            <v>元</v>
          </cell>
        </row>
        <row r="8098">
          <cell r="P8098" t="str">
            <v>应付</v>
          </cell>
          <cell r="Q8098" t="str">
            <v>元</v>
          </cell>
        </row>
        <row r="8099">
          <cell r="P8099" t="str">
            <v>应付</v>
          </cell>
          <cell r="Q8099" t="str">
            <v>元</v>
          </cell>
        </row>
        <row r="8100">
          <cell r="P8100" t="str">
            <v>应付</v>
          </cell>
          <cell r="Q8100" t="str">
            <v>元</v>
          </cell>
        </row>
        <row r="8101">
          <cell r="P8101" t="str">
            <v>应付</v>
          </cell>
          <cell r="Q8101" t="str">
            <v>元</v>
          </cell>
        </row>
        <row r="8102">
          <cell r="P8102" t="str">
            <v>应付</v>
          </cell>
          <cell r="Q8102" t="str">
            <v>元</v>
          </cell>
        </row>
        <row r="8103">
          <cell r="P8103" t="str">
            <v>应付</v>
          </cell>
          <cell r="Q8103" t="str">
            <v>元</v>
          </cell>
        </row>
        <row r="8104">
          <cell r="P8104" t="str">
            <v>应付</v>
          </cell>
          <cell r="Q8104" t="str">
            <v>元</v>
          </cell>
        </row>
        <row r="8105">
          <cell r="P8105" t="str">
            <v>应付</v>
          </cell>
          <cell r="Q8105" t="str">
            <v>元</v>
          </cell>
        </row>
        <row r="8106">
          <cell r="P8106" t="str">
            <v>应付</v>
          </cell>
          <cell r="Q8106" t="str">
            <v>元</v>
          </cell>
        </row>
        <row r="8107">
          <cell r="P8107" t="str">
            <v>应付</v>
          </cell>
          <cell r="Q8107" t="str">
            <v>元</v>
          </cell>
        </row>
        <row r="8108">
          <cell r="P8108" t="str">
            <v>应付</v>
          </cell>
          <cell r="Q8108" t="str">
            <v>元</v>
          </cell>
        </row>
        <row r="8109">
          <cell r="P8109" t="str">
            <v>应付</v>
          </cell>
          <cell r="Q8109" t="str">
            <v>元</v>
          </cell>
        </row>
        <row r="8110">
          <cell r="P8110" t="str">
            <v>应付</v>
          </cell>
          <cell r="Q8110" t="str">
            <v>元</v>
          </cell>
        </row>
        <row r="8111">
          <cell r="P8111" t="str">
            <v>应付</v>
          </cell>
          <cell r="Q8111" t="str">
            <v>元</v>
          </cell>
        </row>
        <row r="8112">
          <cell r="P8112" t="str">
            <v>应付</v>
          </cell>
          <cell r="Q8112" t="str">
            <v>元</v>
          </cell>
        </row>
        <row r="8113">
          <cell r="P8113" t="str">
            <v>应付</v>
          </cell>
          <cell r="Q8113" t="str">
            <v>元</v>
          </cell>
        </row>
        <row r="8114">
          <cell r="P8114" t="str">
            <v>应付</v>
          </cell>
          <cell r="Q8114" t="str">
            <v>元</v>
          </cell>
        </row>
        <row r="8115">
          <cell r="P8115" t="str">
            <v>应付</v>
          </cell>
          <cell r="Q8115" t="str">
            <v>元</v>
          </cell>
        </row>
        <row r="8116">
          <cell r="P8116" t="str">
            <v>应付</v>
          </cell>
          <cell r="Q8116" t="str">
            <v>元</v>
          </cell>
        </row>
        <row r="8117">
          <cell r="P8117" t="str">
            <v>应付</v>
          </cell>
          <cell r="Q8117" t="str">
            <v>元</v>
          </cell>
        </row>
        <row r="8118">
          <cell r="P8118" t="str">
            <v>应付</v>
          </cell>
          <cell r="Q8118" t="str">
            <v>元</v>
          </cell>
        </row>
        <row r="8119">
          <cell r="P8119" t="str">
            <v>应付</v>
          </cell>
          <cell r="Q8119" t="str">
            <v>元</v>
          </cell>
        </row>
        <row r="8120">
          <cell r="P8120" t="str">
            <v>应付</v>
          </cell>
          <cell r="Q8120" t="str">
            <v>元</v>
          </cell>
        </row>
        <row r="8121">
          <cell r="P8121" t="str">
            <v>应付</v>
          </cell>
          <cell r="Q8121" t="str">
            <v>元</v>
          </cell>
        </row>
        <row r="8122">
          <cell r="P8122" t="str">
            <v>应付</v>
          </cell>
          <cell r="Q8122" t="str">
            <v>元</v>
          </cell>
        </row>
        <row r="8123">
          <cell r="P8123" t="str">
            <v>应付</v>
          </cell>
          <cell r="Q8123" t="str">
            <v>元</v>
          </cell>
        </row>
        <row r="8124">
          <cell r="P8124" t="str">
            <v>应付</v>
          </cell>
          <cell r="Q8124" t="str">
            <v>元</v>
          </cell>
        </row>
        <row r="8125">
          <cell r="P8125" t="str">
            <v>应付</v>
          </cell>
          <cell r="Q8125" t="str">
            <v>元</v>
          </cell>
        </row>
        <row r="8126">
          <cell r="P8126" t="str">
            <v>应付</v>
          </cell>
          <cell r="Q8126" t="str">
            <v>元</v>
          </cell>
        </row>
        <row r="8127">
          <cell r="P8127" t="str">
            <v>应付</v>
          </cell>
          <cell r="Q8127" t="str">
            <v>元</v>
          </cell>
        </row>
        <row r="8128">
          <cell r="P8128" t="str">
            <v>应付</v>
          </cell>
          <cell r="Q8128" t="str">
            <v>元</v>
          </cell>
        </row>
        <row r="8129">
          <cell r="P8129" t="str">
            <v>应付</v>
          </cell>
          <cell r="Q8129" t="str">
            <v>元</v>
          </cell>
        </row>
        <row r="8130">
          <cell r="P8130" t="str">
            <v>应付</v>
          </cell>
          <cell r="Q8130" t="str">
            <v>元</v>
          </cell>
        </row>
        <row r="8131">
          <cell r="P8131" t="str">
            <v>应付</v>
          </cell>
          <cell r="Q8131" t="str">
            <v>元</v>
          </cell>
        </row>
        <row r="8132">
          <cell r="P8132" t="str">
            <v>应付</v>
          </cell>
          <cell r="Q8132" t="str">
            <v>元</v>
          </cell>
        </row>
        <row r="8133">
          <cell r="P8133" t="str">
            <v>应付</v>
          </cell>
          <cell r="Q8133" t="str">
            <v>元</v>
          </cell>
        </row>
        <row r="8134">
          <cell r="P8134" t="str">
            <v>应付</v>
          </cell>
          <cell r="Q8134" t="str">
            <v>元</v>
          </cell>
        </row>
        <row r="8135">
          <cell r="P8135" t="str">
            <v>应付</v>
          </cell>
          <cell r="Q8135" t="str">
            <v>元</v>
          </cell>
        </row>
        <row r="8136">
          <cell r="P8136" t="str">
            <v>应付</v>
          </cell>
          <cell r="Q8136" t="str">
            <v>元</v>
          </cell>
        </row>
        <row r="8137">
          <cell r="P8137" t="str">
            <v>应付</v>
          </cell>
          <cell r="Q8137" t="str">
            <v>元</v>
          </cell>
        </row>
        <row r="8138">
          <cell r="P8138" t="str">
            <v>应付</v>
          </cell>
          <cell r="Q8138" t="str">
            <v>元</v>
          </cell>
        </row>
        <row r="8139">
          <cell r="P8139" t="str">
            <v>应付</v>
          </cell>
          <cell r="Q8139" t="str">
            <v>元</v>
          </cell>
        </row>
        <row r="8140">
          <cell r="P8140" t="str">
            <v>应付</v>
          </cell>
          <cell r="Q8140" t="str">
            <v>元</v>
          </cell>
        </row>
        <row r="8141">
          <cell r="P8141" t="str">
            <v>应付</v>
          </cell>
          <cell r="Q8141" t="str">
            <v>元</v>
          </cell>
        </row>
        <row r="8142">
          <cell r="P8142" t="str">
            <v>应付</v>
          </cell>
          <cell r="Q8142" t="str">
            <v>元</v>
          </cell>
        </row>
        <row r="8143">
          <cell r="P8143" t="str">
            <v>应付</v>
          </cell>
          <cell r="Q8143" t="str">
            <v>元</v>
          </cell>
        </row>
        <row r="8144">
          <cell r="P8144" t="str">
            <v>应付</v>
          </cell>
          <cell r="Q8144" t="str">
            <v>元</v>
          </cell>
        </row>
        <row r="8145">
          <cell r="P8145" t="str">
            <v>应付</v>
          </cell>
          <cell r="Q8145" t="str">
            <v>元</v>
          </cell>
        </row>
        <row r="8146">
          <cell r="P8146" t="str">
            <v>应付</v>
          </cell>
          <cell r="Q8146" t="str">
            <v>元</v>
          </cell>
        </row>
        <row r="8147">
          <cell r="P8147" t="str">
            <v>应付</v>
          </cell>
          <cell r="Q8147" t="str">
            <v>元</v>
          </cell>
        </row>
        <row r="8148">
          <cell r="P8148" t="str">
            <v>应付</v>
          </cell>
          <cell r="Q8148" t="str">
            <v>元</v>
          </cell>
        </row>
        <row r="8149">
          <cell r="P8149" t="str">
            <v>应付</v>
          </cell>
          <cell r="Q8149" t="str">
            <v>元</v>
          </cell>
        </row>
        <row r="8150">
          <cell r="P8150" t="str">
            <v>应付</v>
          </cell>
          <cell r="Q8150" t="str">
            <v>元</v>
          </cell>
        </row>
        <row r="8151">
          <cell r="P8151" t="str">
            <v>应付</v>
          </cell>
          <cell r="Q8151" t="str">
            <v>元</v>
          </cell>
        </row>
        <row r="8152">
          <cell r="P8152" t="str">
            <v>应付</v>
          </cell>
          <cell r="Q8152" t="str">
            <v>元</v>
          </cell>
        </row>
        <row r="8153">
          <cell r="P8153" t="str">
            <v>应付</v>
          </cell>
          <cell r="Q8153" t="str">
            <v>元</v>
          </cell>
        </row>
        <row r="8154">
          <cell r="P8154" t="str">
            <v>应付</v>
          </cell>
          <cell r="Q8154" t="str">
            <v>元</v>
          </cell>
        </row>
        <row r="8155">
          <cell r="P8155" t="str">
            <v>应付</v>
          </cell>
          <cell r="Q8155" t="str">
            <v>元</v>
          </cell>
        </row>
        <row r="8156">
          <cell r="P8156" t="str">
            <v>应付</v>
          </cell>
          <cell r="Q8156" t="str">
            <v>元</v>
          </cell>
        </row>
        <row r="8157">
          <cell r="P8157" t="str">
            <v>应付</v>
          </cell>
          <cell r="Q8157" t="str">
            <v>元</v>
          </cell>
        </row>
        <row r="8158">
          <cell r="P8158" t="str">
            <v>应付</v>
          </cell>
          <cell r="Q8158" t="str">
            <v>元</v>
          </cell>
        </row>
        <row r="8159">
          <cell r="P8159" t="str">
            <v>应付</v>
          </cell>
          <cell r="Q8159" t="str">
            <v>元</v>
          </cell>
        </row>
        <row r="8160">
          <cell r="P8160" t="str">
            <v>应付</v>
          </cell>
          <cell r="Q8160" t="str">
            <v>元</v>
          </cell>
        </row>
        <row r="8161">
          <cell r="P8161" t="str">
            <v>应付</v>
          </cell>
          <cell r="Q8161" t="str">
            <v>元</v>
          </cell>
        </row>
        <row r="8162">
          <cell r="P8162" t="str">
            <v>应付</v>
          </cell>
          <cell r="Q8162" t="str">
            <v>元</v>
          </cell>
        </row>
        <row r="8163">
          <cell r="P8163" t="str">
            <v>应付</v>
          </cell>
          <cell r="Q8163" t="str">
            <v>元</v>
          </cell>
        </row>
        <row r="8164">
          <cell r="P8164" t="str">
            <v>应付</v>
          </cell>
          <cell r="Q8164" t="str">
            <v>元</v>
          </cell>
        </row>
        <row r="8165">
          <cell r="P8165" t="str">
            <v>应付</v>
          </cell>
          <cell r="Q8165" t="str">
            <v>元</v>
          </cell>
        </row>
        <row r="8166">
          <cell r="P8166" t="str">
            <v>应付</v>
          </cell>
          <cell r="Q8166" t="str">
            <v>元</v>
          </cell>
        </row>
        <row r="8167">
          <cell r="P8167" t="str">
            <v>应付</v>
          </cell>
          <cell r="Q8167" t="str">
            <v>元</v>
          </cell>
        </row>
        <row r="8168">
          <cell r="P8168" t="str">
            <v>应付</v>
          </cell>
          <cell r="Q8168" t="str">
            <v>元</v>
          </cell>
        </row>
        <row r="8169">
          <cell r="P8169" t="str">
            <v>应付</v>
          </cell>
          <cell r="Q8169" t="str">
            <v>元</v>
          </cell>
        </row>
        <row r="8170">
          <cell r="P8170" t="str">
            <v>应付</v>
          </cell>
          <cell r="Q8170" t="str">
            <v>元</v>
          </cell>
        </row>
        <row r="8171">
          <cell r="P8171" t="str">
            <v>应付</v>
          </cell>
          <cell r="Q8171" t="str">
            <v>元</v>
          </cell>
        </row>
        <row r="8172">
          <cell r="P8172" t="str">
            <v>应付</v>
          </cell>
          <cell r="Q8172" t="str">
            <v>元</v>
          </cell>
        </row>
        <row r="8173">
          <cell r="P8173" t="str">
            <v>应付</v>
          </cell>
          <cell r="Q8173" t="str">
            <v>元</v>
          </cell>
        </row>
        <row r="8174">
          <cell r="P8174" t="str">
            <v>应付</v>
          </cell>
          <cell r="Q8174" t="str">
            <v>元</v>
          </cell>
        </row>
        <row r="8175">
          <cell r="P8175" t="str">
            <v>应付</v>
          </cell>
          <cell r="Q8175" t="str">
            <v>元</v>
          </cell>
        </row>
        <row r="8176">
          <cell r="P8176" t="str">
            <v>应付</v>
          </cell>
          <cell r="Q8176" t="str">
            <v>元</v>
          </cell>
        </row>
        <row r="8177">
          <cell r="P8177" t="str">
            <v>应付</v>
          </cell>
          <cell r="Q8177" t="str">
            <v>元</v>
          </cell>
        </row>
        <row r="8178">
          <cell r="P8178" t="str">
            <v>应付</v>
          </cell>
          <cell r="Q8178" t="str">
            <v>元</v>
          </cell>
        </row>
        <row r="8179">
          <cell r="P8179" t="str">
            <v>应付</v>
          </cell>
          <cell r="Q8179" t="str">
            <v>元</v>
          </cell>
        </row>
        <row r="8180">
          <cell r="P8180" t="str">
            <v>应付</v>
          </cell>
          <cell r="Q8180" t="str">
            <v>元</v>
          </cell>
        </row>
        <row r="8181">
          <cell r="P8181" t="str">
            <v>应付</v>
          </cell>
          <cell r="Q8181" t="str">
            <v>元</v>
          </cell>
        </row>
        <row r="8182">
          <cell r="P8182" t="str">
            <v>应付</v>
          </cell>
          <cell r="Q8182" t="str">
            <v>元</v>
          </cell>
        </row>
        <row r="8183">
          <cell r="P8183" t="str">
            <v>应付</v>
          </cell>
          <cell r="Q8183" t="str">
            <v>元</v>
          </cell>
        </row>
        <row r="8184">
          <cell r="P8184" t="str">
            <v>应付</v>
          </cell>
          <cell r="Q8184" t="str">
            <v>元</v>
          </cell>
        </row>
        <row r="8185">
          <cell r="P8185" t="str">
            <v>应付</v>
          </cell>
          <cell r="Q8185" t="str">
            <v>元</v>
          </cell>
        </row>
        <row r="8186">
          <cell r="P8186" t="str">
            <v>应付</v>
          </cell>
          <cell r="Q8186" t="str">
            <v>元</v>
          </cell>
        </row>
        <row r="8187">
          <cell r="P8187" t="str">
            <v>应付</v>
          </cell>
          <cell r="Q8187" t="str">
            <v>元</v>
          </cell>
        </row>
        <row r="8188">
          <cell r="P8188" t="str">
            <v>应付</v>
          </cell>
          <cell r="Q8188" t="str">
            <v>元</v>
          </cell>
        </row>
        <row r="8189">
          <cell r="P8189" t="str">
            <v>应付</v>
          </cell>
          <cell r="Q8189" t="str">
            <v>元</v>
          </cell>
        </row>
        <row r="8190">
          <cell r="P8190" t="str">
            <v>应付</v>
          </cell>
          <cell r="Q8190" t="str">
            <v>元</v>
          </cell>
        </row>
        <row r="8191">
          <cell r="P8191" t="str">
            <v>应付</v>
          </cell>
          <cell r="Q8191" t="str">
            <v>元</v>
          </cell>
        </row>
        <row r="8192">
          <cell r="P8192" t="str">
            <v>应付</v>
          </cell>
          <cell r="Q8192" t="str">
            <v>元</v>
          </cell>
        </row>
        <row r="8193">
          <cell r="P8193" t="str">
            <v>应付</v>
          </cell>
          <cell r="Q8193" t="str">
            <v>元</v>
          </cell>
        </row>
        <row r="8194">
          <cell r="P8194" t="str">
            <v>应付</v>
          </cell>
          <cell r="Q8194" t="str">
            <v>元</v>
          </cell>
        </row>
        <row r="8195">
          <cell r="P8195" t="str">
            <v>应付</v>
          </cell>
          <cell r="Q8195" t="str">
            <v>元</v>
          </cell>
        </row>
        <row r="8196">
          <cell r="P8196" t="str">
            <v>应付</v>
          </cell>
          <cell r="Q8196" t="str">
            <v>元</v>
          </cell>
        </row>
        <row r="8197">
          <cell r="P8197" t="str">
            <v>应付</v>
          </cell>
          <cell r="Q8197" t="str">
            <v>元</v>
          </cell>
        </row>
        <row r="8198">
          <cell r="P8198" t="str">
            <v>应付</v>
          </cell>
          <cell r="Q8198" t="str">
            <v>元</v>
          </cell>
        </row>
        <row r="8199">
          <cell r="P8199" t="str">
            <v>应付</v>
          </cell>
          <cell r="Q8199" t="str">
            <v>元</v>
          </cell>
        </row>
        <row r="8200">
          <cell r="P8200" t="str">
            <v>应付</v>
          </cell>
          <cell r="Q8200" t="str">
            <v>元</v>
          </cell>
        </row>
        <row r="8201">
          <cell r="P8201" t="str">
            <v>应付</v>
          </cell>
          <cell r="Q8201" t="str">
            <v>元</v>
          </cell>
        </row>
        <row r="8202">
          <cell r="P8202" t="str">
            <v>应付</v>
          </cell>
          <cell r="Q8202" t="str">
            <v>元</v>
          </cell>
        </row>
        <row r="8203">
          <cell r="P8203" t="str">
            <v>应付</v>
          </cell>
          <cell r="Q8203" t="str">
            <v>元</v>
          </cell>
        </row>
        <row r="8204">
          <cell r="P8204" t="str">
            <v>应付</v>
          </cell>
          <cell r="Q8204" t="str">
            <v>元</v>
          </cell>
        </row>
        <row r="8205">
          <cell r="P8205" t="str">
            <v>应付</v>
          </cell>
          <cell r="Q8205" t="str">
            <v>元</v>
          </cell>
        </row>
        <row r="8206">
          <cell r="P8206" t="str">
            <v>应付</v>
          </cell>
          <cell r="Q8206" t="str">
            <v>元</v>
          </cell>
        </row>
        <row r="8207">
          <cell r="P8207" t="str">
            <v>应付</v>
          </cell>
          <cell r="Q8207" t="str">
            <v>元</v>
          </cell>
        </row>
        <row r="8208">
          <cell r="P8208" t="str">
            <v>应付</v>
          </cell>
          <cell r="Q8208" t="str">
            <v>元</v>
          </cell>
        </row>
        <row r="8209">
          <cell r="P8209" t="str">
            <v>应付</v>
          </cell>
          <cell r="Q8209" t="str">
            <v>元</v>
          </cell>
        </row>
        <row r="8210">
          <cell r="P8210" t="str">
            <v>应付</v>
          </cell>
          <cell r="Q8210" t="str">
            <v>元</v>
          </cell>
        </row>
        <row r="8211">
          <cell r="P8211" t="str">
            <v>应付</v>
          </cell>
          <cell r="Q8211" t="str">
            <v>元</v>
          </cell>
        </row>
        <row r="8212">
          <cell r="P8212" t="str">
            <v>应付</v>
          </cell>
          <cell r="Q8212" t="str">
            <v>元</v>
          </cell>
        </row>
        <row r="8213">
          <cell r="P8213" t="str">
            <v>应付</v>
          </cell>
          <cell r="Q8213" t="str">
            <v>元</v>
          </cell>
        </row>
        <row r="8214">
          <cell r="P8214" t="str">
            <v>应付</v>
          </cell>
          <cell r="Q8214" t="str">
            <v>元</v>
          </cell>
        </row>
        <row r="8215">
          <cell r="P8215" t="str">
            <v>应付</v>
          </cell>
          <cell r="Q8215" t="str">
            <v>元</v>
          </cell>
        </row>
        <row r="8216">
          <cell r="P8216" t="str">
            <v>应付</v>
          </cell>
          <cell r="Q8216" t="str">
            <v>元</v>
          </cell>
        </row>
        <row r="8217">
          <cell r="P8217" t="str">
            <v>应付</v>
          </cell>
          <cell r="Q8217" t="str">
            <v>元</v>
          </cell>
        </row>
        <row r="8218">
          <cell r="P8218" t="str">
            <v>应付</v>
          </cell>
          <cell r="Q8218" t="str">
            <v>元</v>
          </cell>
        </row>
        <row r="8219">
          <cell r="P8219" t="str">
            <v>应付</v>
          </cell>
          <cell r="Q8219" t="str">
            <v>元</v>
          </cell>
        </row>
        <row r="8220">
          <cell r="P8220" t="str">
            <v>应付</v>
          </cell>
          <cell r="Q8220" t="str">
            <v>元</v>
          </cell>
        </row>
        <row r="8221">
          <cell r="P8221" t="str">
            <v>应付</v>
          </cell>
          <cell r="Q8221" t="str">
            <v>元</v>
          </cell>
        </row>
        <row r="8222">
          <cell r="P8222" t="str">
            <v>应付</v>
          </cell>
          <cell r="Q8222" t="str">
            <v>元</v>
          </cell>
        </row>
        <row r="8223">
          <cell r="P8223" t="str">
            <v>应付</v>
          </cell>
          <cell r="Q8223" t="str">
            <v>元</v>
          </cell>
        </row>
        <row r="8224">
          <cell r="P8224" t="str">
            <v>应付</v>
          </cell>
          <cell r="Q8224" t="str">
            <v>元</v>
          </cell>
        </row>
        <row r="8225">
          <cell r="P8225" t="str">
            <v>应付</v>
          </cell>
          <cell r="Q8225" t="str">
            <v>元</v>
          </cell>
        </row>
        <row r="8226">
          <cell r="P8226" t="str">
            <v>应付</v>
          </cell>
          <cell r="Q8226" t="str">
            <v>元</v>
          </cell>
        </row>
        <row r="8227">
          <cell r="P8227" t="str">
            <v>应付</v>
          </cell>
          <cell r="Q8227" t="str">
            <v>元</v>
          </cell>
        </row>
        <row r="8228">
          <cell r="P8228" t="str">
            <v>应付</v>
          </cell>
          <cell r="Q8228" t="str">
            <v>元</v>
          </cell>
        </row>
        <row r="8229">
          <cell r="P8229" t="str">
            <v>应付</v>
          </cell>
          <cell r="Q8229" t="str">
            <v>元</v>
          </cell>
        </row>
        <row r="8230">
          <cell r="P8230" t="str">
            <v>应付</v>
          </cell>
          <cell r="Q8230" t="str">
            <v>元</v>
          </cell>
        </row>
        <row r="8231">
          <cell r="P8231" t="str">
            <v>应付</v>
          </cell>
          <cell r="Q8231" t="str">
            <v>元</v>
          </cell>
        </row>
        <row r="8232">
          <cell r="P8232" t="str">
            <v>应付</v>
          </cell>
          <cell r="Q8232" t="str">
            <v>元</v>
          </cell>
        </row>
        <row r="8233">
          <cell r="P8233" t="str">
            <v>应付</v>
          </cell>
          <cell r="Q8233" t="str">
            <v>元</v>
          </cell>
        </row>
        <row r="8234">
          <cell r="P8234" t="str">
            <v>应付</v>
          </cell>
          <cell r="Q8234" t="str">
            <v>元</v>
          </cell>
        </row>
        <row r="8235">
          <cell r="P8235" t="str">
            <v>应付</v>
          </cell>
          <cell r="Q8235" t="str">
            <v>元</v>
          </cell>
        </row>
        <row r="8236">
          <cell r="P8236" t="str">
            <v>应付</v>
          </cell>
          <cell r="Q8236" t="str">
            <v>元</v>
          </cell>
        </row>
        <row r="8237">
          <cell r="P8237" t="str">
            <v>应付</v>
          </cell>
          <cell r="Q8237" t="str">
            <v>元</v>
          </cell>
        </row>
        <row r="8238">
          <cell r="P8238" t="str">
            <v>应付</v>
          </cell>
          <cell r="Q8238" t="str">
            <v>元</v>
          </cell>
        </row>
        <row r="8239">
          <cell r="P8239" t="str">
            <v>应付</v>
          </cell>
          <cell r="Q8239" t="str">
            <v>元</v>
          </cell>
        </row>
        <row r="8240">
          <cell r="P8240" t="str">
            <v>应付</v>
          </cell>
          <cell r="Q8240" t="str">
            <v>元</v>
          </cell>
        </row>
        <row r="8241">
          <cell r="P8241" t="str">
            <v>应付</v>
          </cell>
          <cell r="Q8241" t="str">
            <v>元</v>
          </cell>
        </row>
        <row r="8242">
          <cell r="P8242" t="str">
            <v>应付</v>
          </cell>
          <cell r="Q8242" t="str">
            <v>元</v>
          </cell>
        </row>
        <row r="8243">
          <cell r="P8243" t="str">
            <v>应付</v>
          </cell>
          <cell r="Q8243" t="str">
            <v>元</v>
          </cell>
        </row>
        <row r="8244">
          <cell r="P8244" t="str">
            <v>应付</v>
          </cell>
          <cell r="Q8244" t="str">
            <v>元</v>
          </cell>
        </row>
        <row r="8245">
          <cell r="P8245" t="str">
            <v>应付</v>
          </cell>
          <cell r="Q8245" t="str">
            <v>元</v>
          </cell>
        </row>
        <row r="8246">
          <cell r="P8246" t="str">
            <v>应付</v>
          </cell>
          <cell r="Q8246" t="str">
            <v>元</v>
          </cell>
        </row>
        <row r="8247">
          <cell r="P8247" t="str">
            <v>应付</v>
          </cell>
          <cell r="Q8247" t="str">
            <v>元</v>
          </cell>
        </row>
        <row r="8248">
          <cell r="P8248" t="str">
            <v>应付</v>
          </cell>
          <cell r="Q8248" t="str">
            <v>元</v>
          </cell>
        </row>
        <row r="8249">
          <cell r="P8249" t="str">
            <v>应付</v>
          </cell>
          <cell r="Q8249" t="str">
            <v>元</v>
          </cell>
        </row>
        <row r="8250">
          <cell r="P8250" t="str">
            <v>应付</v>
          </cell>
          <cell r="Q8250" t="str">
            <v>元</v>
          </cell>
        </row>
        <row r="8251">
          <cell r="P8251" t="str">
            <v>应付</v>
          </cell>
          <cell r="Q8251" t="str">
            <v>元</v>
          </cell>
        </row>
        <row r="8252">
          <cell r="P8252" t="str">
            <v>应付</v>
          </cell>
          <cell r="Q8252" t="str">
            <v>元</v>
          </cell>
        </row>
        <row r="8253">
          <cell r="P8253" t="str">
            <v>应付</v>
          </cell>
          <cell r="Q8253" t="str">
            <v>元</v>
          </cell>
        </row>
        <row r="8254">
          <cell r="P8254" t="str">
            <v>应付</v>
          </cell>
          <cell r="Q8254" t="str">
            <v>元</v>
          </cell>
        </row>
        <row r="8255">
          <cell r="P8255" t="str">
            <v>应付</v>
          </cell>
          <cell r="Q8255" t="str">
            <v>元</v>
          </cell>
        </row>
        <row r="8256">
          <cell r="P8256" t="str">
            <v>应付</v>
          </cell>
          <cell r="Q8256" t="str">
            <v>元</v>
          </cell>
        </row>
        <row r="8257">
          <cell r="P8257" t="str">
            <v>应付</v>
          </cell>
          <cell r="Q8257" t="str">
            <v>元</v>
          </cell>
        </row>
        <row r="8258">
          <cell r="P8258" t="str">
            <v>应付</v>
          </cell>
          <cell r="Q8258" t="str">
            <v>元</v>
          </cell>
        </row>
        <row r="8259">
          <cell r="P8259" t="str">
            <v>应付</v>
          </cell>
          <cell r="Q8259" t="str">
            <v>元</v>
          </cell>
        </row>
        <row r="8260">
          <cell r="P8260" t="str">
            <v>应付</v>
          </cell>
          <cell r="Q8260" t="str">
            <v>元</v>
          </cell>
        </row>
        <row r="8261">
          <cell r="P8261" t="str">
            <v>应付</v>
          </cell>
          <cell r="Q8261" t="str">
            <v>元</v>
          </cell>
        </row>
        <row r="8262">
          <cell r="P8262" t="str">
            <v>应付</v>
          </cell>
          <cell r="Q8262" t="str">
            <v>元</v>
          </cell>
        </row>
        <row r="8263">
          <cell r="P8263" t="str">
            <v>应付</v>
          </cell>
          <cell r="Q8263" t="str">
            <v>元</v>
          </cell>
        </row>
        <row r="8264">
          <cell r="P8264" t="str">
            <v>应付</v>
          </cell>
          <cell r="Q8264" t="str">
            <v>元</v>
          </cell>
        </row>
        <row r="8265">
          <cell r="P8265" t="str">
            <v>应付</v>
          </cell>
          <cell r="Q8265" t="str">
            <v>元</v>
          </cell>
        </row>
        <row r="8266">
          <cell r="P8266" t="str">
            <v>应付</v>
          </cell>
          <cell r="Q8266" t="str">
            <v>元</v>
          </cell>
        </row>
        <row r="8267">
          <cell r="P8267" t="str">
            <v>应付</v>
          </cell>
          <cell r="Q8267" t="str">
            <v>元</v>
          </cell>
        </row>
        <row r="8268">
          <cell r="P8268" t="str">
            <v>应付</v>
          </cell>
          <cell r="Q8268" t="str">
            <v>元</v>
          </cell>
        </row>
        <row r="8269">
          <cell r="P8269" t="str">
            <v>应付</v>
          </cell>
          <cell r="Q8269" t="str">
            <v>元</v>
          </cell>
        </row>
        <row r="8270">
          <cell r="P8270" t="str">
            <v>应付</v>
          </cell>
          <cell r="Q8270" t="str">
            <v>元</v>
          </cell>
        </row>
        <row r="8271">
          <cell r="P8271" t="str">
            <v>应付</v>
          </cell>
          <cell r="Q8271" t="str">
            <v>元</v>
          </cell>
        </row>
        <row r="8272">
          <cell r="P8272" t="str">
            <v>应付</v>
          </cell>
          <cell r="Q8272" t="str">
            <v>元</v>
          </cell>
        </row>
        <row r="8273">
          <cell r="P8273" t="str">
            <v>应付</v>
          </cell>
          <cell r="Q8273" t="str">
            <v>元</v>
          </cell>
        </row>
        <row r="8274">
          <cell r="P8274" t="str">
            <v>应付</v>
          </cell>
          <cell r="Q8274" t="str">
            <v>元</v>
          </cell>
        </row>
        <row r="8275">
          <cell r="P8275" t="str">
            <v>应付</v>
          </cell>
          <cell r="Q8275" t="str">
            <v>元</v>
          </cell>
        </row>
        <row r="8276">
          <cell r="P8276" t="str">
            <v>应付</v>
          </cell>
          <cell r="Q8276" t="str">
            <v>元</v>
          </cell>
        </row>
        <row r="8277">
          <cell r="P8277" t="str">
            <v>应付</v>
          </cell>
          <cell r="Q8277" t="str">
            <v>元</v>
          </cell>
        </row>
        <row r="8278">
          <cell r="P8278" t="str">
            <v>应付</v>
          </cell>
          <cell r="Q8278" t="str">
            <v>元</v>
          </cell>
        </row>
        <row r="8279">
          <cell r="P8279" t="str">
            <v>应付</v>
          </cell>
          <cell r="Q8279" t="str">
            <v>元</v>
          </cell>
        </row>
        <row r="8280">
          <cell r="P8280" t="str">
            <v>应付</v>
          </cell>
          <cell r="Q8280" t="str">
            <v>元</v>
          </cell>
        </row>
        <row r="8281">
          <cell r="P8281" t="str">
            <v>应付</v>
          </cell>
          <cell r="Q8281" t="str">
            <v>元</v>
          </cell>
        </row>
        <row r="8282">
          <cell r="P8282" t="str">
            <v>应付</v>
          </cell>
          <cell r="Q8282" t="str">
            <v>元</v>
          </cell>
        </row>
        <row r="8283">
          <cell r="P8283" t="str">
            <v>应付</v>
          </cell>
          <cell r="Q8283" t="str">
            <v>元</v>
          </cell>
        </row>
        <row r="8284">
          <cell r="P8284" t="str">
            <v>应付</v>
          </cell>
          <cell r="Q8284" t="str">
            <v>元</v>
          </cell>
        </row>
        <row r="8285">
          <cell r="P8285" t="str">
            <v>应付</v>
          </cell>
          <cell r="Q8285" t="str">
            <v>元</v>
          </cell>
        </row>
        <row r="8286">
          <cell r="P8286" t="str">
            <v>应付</v>
          </cell>
          <cell r="Q8286" t="str">
            <v>元</v>
          </cell>
        </row>
        <row r="8287">
          <cell r="P8287" t="str">
            <v>应付</v>
          </cell>
          <cell r="Q8287" t="str">
            <v>元</v>
          </cell>
        </row>
        <row r="8288">
          <cell r="P8288" t="str">
            <v>应付</v>
          </cell>
          <cell r="Q8288" t="str">
            <v>元</v>
          </cell>
        </row>
        <row r="8289">
          <cell r="P8289" t="str">
            <v>应付</v>
          </cell>
          <cell r="Q8289" t="str">
            <v>元</v>
          </cell>
        </row>
        <row r="8290">
          <cell r="P8290" t="str">
            <v>应付</v>
          </cell>
          <cell r="Q8290" t="str">
            <v>元</v>
          </cell>
        </row>
        <row r="8291">
          <cell r="P8291" t="str">
            <v>应付</v>
          </cell>
          <cell r="Q8291" t="str">
            <v>元</v>
          </cell>
        </row>
        <row r="8292">
          <cell r="P8292" t="str">
            <v>应付</v>
          </cell>
          <cell r="Q8292" t="str">
            <v>元</v>
          </cell>
        </row>
        <row r="8293">
          <cell r="P8293" t="str">
            <v>应付</v>
          </cell>
          <cell r="Q8293" t="str">
            <v>元</v>
          </cell>
        </row>
        <row r="8294">
          <cell r="P8294" t="str">
            <v>应付</v>
          </cell>
          <cell r="Q8294" t="str">
            <v>元</v>
          </cell>
        </row>
        <row r="8295">
          <cell r="P8295" t="str">
            <v>应付</v>
          </cell>
          <cell r="Q8295" t="str">
            <v>元</v>
          </cell>
        </row>
        <row r="8296">
          <cell r="P8296" t="str">
            <v>应付</v>
          </cell>
          <cell r="Q8296" t="str">
            <v>元</v>
          </cell>
        </row>
        <row r="8297">
          <cell r="P8297" t="str">
            <v>应付</v>
          </cell>
          <cell r="Q8297" t="str">
            <v>元</v>
          </cell>
        </row>
        <row r="8298">
          <cell r="P8298" t="str">
            <v>应付</v>
          </cell>
          <cell r="Q8298" t="str">
            <v>元</v>
          </cell>
        </row>
        <row r="8299">
          <cell r="P8299" t="str">
            <v>应付</v>
          </cell>
          <cell r="Q8299" t="str">
            <v>元</v>
          </cell>
        </row>
        <row r="8300">
          <cell r="P8300" t="str">
            <v>应付</v>
          </cell>
          <cell r="Q8300" t="str">
            <v>元</v>
          </cell>
        </row>
        <row r="8301">
          <cell r="P8301" t="str">
            <v>应付</v>
          </cell>
          <cell r="Q8301" t="str">
            <v>元</v>
          </cell>
        </row>
        <row r="8302">
          <cell r="P8302" t="str">
            <v>应付</v>
          </cell>
          <cell r="Q8302" t="str">
            <v>元</v>
          </cell>
        </row>
        <row r="8303">
          <cell r="P8303" t="str">
            <v>应付</v>
          </cell>
          <cell r="Q8303" t="str">
            <v>元</v>
          </cell>
        </row>
        <row r="8304">
          <cell r="P8304" t="str">
            <v>应付</v>
          </cell>
          <cell r="Q8304" t="str">
            <v>元</v>
          </cell>
        </row>
        <row r="8305">
          <cell r="P8305" t="str">
            <v>应付</v>
          </cell>
          <cell r="Q8305" t="str">
            <v>元</v>
          </cell>
        </row>
        <row r="8306">
          <cell r="P8306" t="str">
            <v>应付</v>
          </cell>
          <cell r="Q8306" t="str">
            <v>元</v>
          </cell>
        </row>
        <row r="8307">
          <cell r="P8307" t="str">
            <v>应付</v>
          </cell>
          <cell r="Q8307" t="str">
            <v>元</v>
          </cell>
        </row>
        <row r="8308">
          <cell r="P8308" t="str">
            <v>应付</v>
          </cell>
          <cell r="Q8308" t="str">
            <v>元</v>
          </cell>
        </row>
        <row r="8309">
          <cell r="P8309" t="str">
            <v>应付</v>
          </cell>
          <cell r="Q8309" t="str">
            <v>元</v>
          </cell>
        </row>
        <row r="8310">
          <cell r="P8310" t="str">
            <v>应付</v>
          </cell>
          <cell r="Q8310" t="str">
            <v>元</v>
          </cell>
        </row>
        <row r="8311">
          <cell r="P8311" t="str">
            <v>应付</v>
          </cell>
          <cell r="Q8311" t="str">
            <v>元</v>
          </cell>
        </row>
        <row r="8312">
          <cell r="P8312" t="str">
            <v>应付</v>
          </cell>
          <cell r="Q8312" t="str">
            <v>元</v>
          </cell>
        </row>
        <row r="8313">
          <cell r="P8313" t="str">
            <v>应付</v>
          </cell>
          <cell r="Q8313" t="str">
            <v>元</v>
          </cell>
        </row>
        <row r="8314">
          <cell r="P8314" t="str">
            <v>应付</v>
          </cell>
          <cell r="Q8314" t="str">
            <v>元</v>
          </cell>
        </row>
        <row r="8315">
          <cell r="P8315" t="str">
            <v>应付</v>
          </cell>
          <cell r="Q8315" t="str">
            <v>元</v>
          </cell>
        </row>
        <row r="8316">
          <cell r="P8316" t="str">
            <v>应付</v>
          </cell>
          <cell r="Q8316" t="str">
            <v>元</v>
          </cell>
        </row>
        <row r="8317">
          <cell r="P8317" t="str">
            <v>应付</v>
          </cell>
          <cell r="Q8317" t="str">
            <v>元</v>
          </cell>
        </row>
        <row r="8318">
          <cell r="P8318" t="str">
            <v>应付</v>
          </cell>
          <cell r="Q8318" t="str">
            <v>元</v>
          </cell>
        </row>
        <row r="8319">
          <cell r="P8319" t="str">
            <v>应付</v>
          </cell>
          <cell r="Q8319" t="str">
            <v>元</v>
          </cell>
        </row>
        <row r="8320">
          <cell r="P8320" t="str">
            <v>应付</v>
          </cell>
          <cell r="Q8320" t="str">
            <v>元</v>
          </cell>
        </row>
        <row r="8321">
          <cell r="P8321" t="str">
            <v>应付</v>
          </cell>
          <cell r="Q8321" t="str">
            <v>元</v>
          </cell>
        </row>
        <row r="8322">
          <cell r="P8322" t="str">
            <v>应付</v>
          </cell>
          <cell r="Q8322" t="str">
            <v>元</v>
          </cell>
        </row>
        <row r="8323">
          <cell r="P8323" t="str">
            <v>应付</v>
          </cell>
          <cell r="Q8323" t="str">
            <v>元</v>
          </cell>
        </row>
        <row r="8324">
          <cell r="P8324" t="str">
            <v>应付</v>
          </cell>
          <cell r="Q8324" t="str">
            <v>元</v>
          </cell>
        </row>
        <row r="8325">
          <cell r="P8325" t="str">
            <v>应付</v>
          </cell>
          <cell r="Q8325" t="str">
            <v>元</v>
          </cell>
        </row>
        <row r="8326">
          <cell r="P8326" t="str">
            <v>应付</v>
          </cell>
          <cell r="Q8326" t="str">
            <v>元</v>
          </cell>
        </row>
        <row r="8327">
          <cell r="P8327" t="str">
            <v>应付</v>
          </cell>
          <cell r="Q8327" t="str">
            <v>元</v>
          </cell>
        </row>
        <row r="8328">
          <cell r="P8328" t="str">
            <v>应付</v>
          </cell>
          <cell r="Q8328" t="str">
            <v>元</v>
          </cell>
        </row>
        <row r="8329">
          <cell r="P8329" t="str">
            <v>应付</v>
          </cell>
          <cell r="Q8329" t="str">
            <v>元</v>
          </cell>
        </row>
        <row r="8330">
          <cell r="P8330" t="str">
            <v>应付</v>
          </cell>
          <cell r="Q8330" t="str">
            <v>元</v>
          </cell>
        </row>
        <row r="8331">
          <cell r="P8331" t="str">
            <v>应付</v>
          </cell>
          <cell r="Q8331" t="str">
            <v>元</v>
          </cell>
        </row>
        <row r="8332">
          <cell r="P8332" t="str">
            <v>应付</v>
          </cell>
          <cell r="Q8332" t="str">
            <v>元</v>
          </cell>
        </row>
        <row r="8333">
          <cell r="P8333" t="str">
            <v>应付</v>
          </cell>
          <cell r="Q8333" t="str">
            <v>元</v>
          </cell>
        </row>
        <row r="8334">
          <cell r="P8334" t="str">
            <v>应付</v>
          </cell>
          <cell r="Q8334" t="str">
            <v>元</v>
          </cell>
        </row>
        <row r="8335">
          <cell r="P8335" t="str">
            <v>应付</v>
          </cell>
          <cell r="Q8335" t="str">
            <v>元</v>
          </cell>
        </row>
        <row r="8336">
          <cell r="P8336" t="str">
            <v>应付</v>
          </cell>
          <cell r="Q8336" t="str">
            <v>元</v>
          </cell>
        </row>
        <row r="8337">
          <cell r="P8337" t="str">
            <v>应付</v>
          </cell>
          <cell r="Q8337" t="str">
            <v>元</v>
          </cell>
        </row>
        <row r="8338">
          <cell r="P8338" t="str">
            <v>应付</v>
          </cell>
          <cell r="Q8338" t="str">
            <v>元</v>
          </cell>
        </row>
        <row r="8339">
          <cell r="P8339" t="str">
            <v>应付</v>
          </cell>
          <cell r="Q8339" t="str">
            <v>元</v>
          </cell>
        </row>
        <row r="8340">
          <cell r="P8340" t="str">
            <v>应付</v>
          </cell>
          <cell r="Q8340" t="str">
            <v>元</v>
          </cell>
        </row>
        <row r="8341">
          <cell r="P8341" t="str">
            <v>应付</v>
          </cell>
          <cell r="Q8341" t="str">
            <v>元</v>
          </cell>
        </row>
        <row r="8342">
          <cell r="P8342" t="str">
            <v>应付</v>
          </cell>
          <cell r="Q8342" t="str">
            <v>元</v>
          </cell>
        </row>
        <row r="8343">
          <cell r="P8343" t="str">
            <v>应付</v>
          </cell>
          <cell r="Q8343" t="str">
            <v>元</v>
          </cell>
        </row>
        <row r="8344">
          <cell r="P8344" t="str">
            <v>应付</v>
          </cell>
          <cell r="Q8344" t="str">
            <v>元</v>
          </cell>
        </row>
        <row r="8345">
          <cell r="P8345" t="str">
            <v>应付</v>
          </cell>
          <cell r="Q8345" t="str">
            <v>元</v>
          </cell>
        </row>
        <row r="8346">
          <cell r="P8346" t="str">
            <v>应付</v>
          </cell>
          <cell r="Q8346" t="str">
            <v>元</v>
          </cell>
        </row>
        <row r="8347">
          <cell r="P8347" t="str">
            <v>应付</v>
          </cell>
          <cell r="Q8347" t="str">
            <v>元</v>
          </cell>
        </row>
        <row r="8348">
          <cell r="P8348" t="str">
            <v>应付</v>
          </cell>
          <cell r="Q8348" t="str">
            <v>元</v>
          </cell>
        </row>
        <row r="8349">
          <cell r="P8349" t="str">
            <v>应付</v>
          </cell>
          <cell r="Q8349" t="str">
            <v>元</v>
          </cell>
        </row>
        <row r="8350">
          <cell r="P8350" t="str">
            <v>应付</v>
          </cell>
          <cell r="Q8350" t="str">
            <v>元</v>
          </cell>
        </row>
        <row r="8351">
          <cell r="P8351" t="str">
            <v>应付</v>
          </cell>
          <cell r="Q8351" t="str">
            <v>元</v>
          </cell>
        </row>
        <row r="8352">
          <cell r="P8352" t="str">
            <v>应付</v>
          </cell>
          <cell r="Q8352" t="str">
            <v>元</v>
          </cell>
        </row>
        <row r="8353">
          <cell r="P8353" t="str">
            <v>应付</v>
          </cell>
          <cell r="Q8353" t="str">
            <v>元</v>
          </cell>
        </row>
        <row r="8354">
          <cell r="P8354" t="str">
            <v>应付</v>
          </cell>
          <cell r="Q8354" t="str">
            <v>元</v>
          </cell>
        </row>
        <row r="8355">
          <cell r="P8355" t="str">
            <v>应付</v>
          </cell>
          <cell r="Q8355" t="str">
            <v>元</v>
          </cell>
        </row>
        <row r="8356">
          <cell r="P8356" t="str">
            <v>应付</v>
          </cell>
          <cell r="Q8356" t="str">
            <v>元</v>
          </cell>
        </row>
        <row r="8357">
          <cell r="P8357" t="str">
            <v>应付</v>
          </cell>
          <cell r="Q8357" t="str">
            <v>元</v>
          </cell>
        </row>
        <row r="8358">
          <cell r="P8358" t="str">
            <v>应付</v>
          </cell>
          <cell r="Q8358" t="str">
            <v>元</v>
          </cell>
        </row>
        <row r="8359">
          <cell r="P8359" t="str">
            <v>应付</v>
          </cell>
          <cell r="Q8359" t="str">
            <v>元</v>
          </cell>
        </row>
        <row r="8360">
          <cell r="P8360" t="str">
            <v>应付</v>
          </cell>
          <cell r="Q8360" t="str">
            <v>元</v>
          </cell>
        </row>
        <row r="8361">
          <cell r="P8361" t="str">
            <v>应付</v>
          </cell>
          <cell r="Q8361" t="str">
            <v>元</v>
          </cell>
        </row>
        <row r="8362">
          <cell r="P8362" t="str">
            <v>应付</v>
          </cell>
          <cell r="Q8362" t="str">
            <v>元</v>
          </cell>
        </row>
        <row r="8363">
          <cell r="P8363" t="str">
            <v>应付</v>
          </cell>
          <cell r="Q8363" t="str">
            <v>元</v>
          </cell>
        </row>
        <row r="8364">
          <cell r="P8364" t="str">
            <v>应付</v>
          </cell>
          <cell r="Q8364" t="str">
            <v>元</v>
          </cell>
        </row>
        <row r="8365">
          <cell r="P8365" t="str">
            <v>应付</v>
          </cell>
          <cell r="Q8365" t="str">
            <v>元</v>
          </cell>
        </row>
        <row r="8366">
          <cell r="P8366" t="str">
            <v>应付</v>
          </cell>
          <cell r="Q8366" t="str">
            <v>元</v>
          </cell>
        </row>
        <row r="8367">
          <cell r="P8367" t="str">
            <v>应付</v>
          </cell>
          <cell r="Q8367" t="str">
            <v>元</v>
          </cell>
        </row>
        <row r="8368">
          <cell r="P8368" t="str">
            <v>应付</v>
          </cell>
          <cell r="Q8368" t="str">
            <v>元</v>
          </cell>
        </row>
        <row r="8369">
          <cell r="P8369" t="str">
            <v>应付</v>
          </cell>
          <cell r="Q8369" t="str">
            <v>元</v>
          </cell>
        </row>
        <row r="8370">
          <cell r="P8370" t="str">
            <v>应付</v>
          </cell>
          <cell r="Q8370" t="str">
            <v>元</v>
          </cell>
        </row>
        <row r="8371">
          <cell r="P8371" t="str">
            <v>应付</v>
          </cell>
          <cell r="Q8371" t="str">
            <v>元</v>
          </cell>
        </row>
        <row r="8372">
          <cell r="P8372" t="str">
            <v>应付</v>
          </cell>
          <cell r="Q8372" t="str">
            <v>元</v>
          </cell>
        </row>
        <row r="8373">
          <cell r="P8373" t="str">
            <v>应付</v>
          </cell>
          <cell r="Q8373" t="str">
            <v>元</v>
          </cell>
        </row>
        <row r="8374">
          <cell r="P8374" t="str">
            <v>应付</v>
          </cell>
          <cell r="Q8374" t="str">
            <v>元</v>
          </cell>
        </row>
        <row r="8375">
          <cell r="P8375" t="str">
            <v>应付</v>
          </cell>
          <cell r="Q8375" t="str">
            <v>元</v>
          </cell>
        </row>
        <row r="8376">
          <cell r="P8376" t="str">
            <v>应付</v>
          </cell>
          <cell r="Q8376" t="str">
            <v>元</v>
          </cell>
        </row>
        <row r="8377">
          <cell r="P8377" t="str">
            <v>应付</v>
          </cell>
          <cell r="Q8377" t="str">
            <v>元</v>
          </cell>
        </row>
        <row r="8378">
          <cell r="P8378" t="str">
            <v>应付</v>
          </cell>
          <cell r="Q8378" t="str">
            <v>元</v>
          </cell>
        </row>
        <row r="8379">
          <cell r="P8379" t="str">
            <v>应付</v>
          </cell>
          <cell r="Q8379" t="str">
            <v>元</v>
          </cell>
        </row>
        <row r="8380">
          <cell r="P8380" t="str">
            <v>应付</v>
          </cell>
          <cell r="Q8380" t="str">
            <v>元</v>
          </cell>
        </row>
        <row r="8381">
          <cell r="P8381" t="str">
            <v>应付</v>
          </cell>
          <cell r="Q8381" t="str">
            <v>元</v>
          </cell>
        </row>
        <row r="8382">
          <cell r="P8382" t="str">
            <v>应付</v>
          </cell>
          <cell r="Q8382" t="str">
            <v>元</v>
          </cell>
        </row>
        <row r="8383">
          <cell r="P8383" t="str">
            <v>应付</v>
          </cell>
          <cell r="Q8383" t="str">
            <v>元</v>
          </cell>
        </row>
        <row r="8384">
          <cell r="P8384" t="str">
            <v>应付</v>
          </cell>
          <cell r="Q8384" t="str">
            <v>元</v>
          </cell>
        </row>
        <row r="8385">
          <cell r="P8385" t="str">
            <v>应付</v>
          </cell>
          <cell r="Q8385" t="str">
            <v>元</v>
          </cell>
        </row>
        <row r="8386">
          <cell r="P8386" t="str">
            <v>应付</v>
          </cell>
          <cell r="Q8386" t="str">
            <v>元</v>
          </cell>
        </row>
        <row r="8387">
          <cell r="P8387" t="str">
            <v>应付</v>
          </cell>
          <cell r="Q8387" t="str">
            <v>元</v>
          </cell>
        </row>
        <row r="8388">
          <cell r="P8388" t="str">
            <v>应付</v>
          </cell>
          <cell r="Q8388" t="str">
            <v>元</v>
          </cell>
        </row>
        <row r="8389">
          <cell r="P8389" t="str">
            <v>应付</v>
          </cell>
          <cell r="Q8389" t="str">
            <v>元</v>
          </cell>
        </row>
        <row r="8390">
          <cell r="P8390" t="str">
            <v>应付</v>
          </cell>
          <cell r="Q8390" t="str">
            <v>元</v>
          </cell>
        </row>
        <row r="8391">
          <cell r="P8391" t="str">
            <v>应付</v>
          </cell>
          <cell r="Q8391" t="str">
            <v>元</v>
          </cell>
        </row>
        <row r="8392">
          <cell r="P8392" t="str">
            <v>应付</v>
          </cell>
          <cell r="Q8392" t="str">
            <v>元</v>
          </cell>
        </row>
        <row r="8393">
          <cell r="P8393" t="str">
            <v>应付</v>
          </cell>
          <cell r="Q8393" t="str">
            <v>元</v>
          </cell>
        </row>
        <row r="8394">
          <cell r="P8394" t="str">
            <v>应付</v>
          </cell>
          <cell r="Q8394" t="str">
            <v>元</v>
          </cell>
        </row>
        <row r="8395">
          <cell r="P8395" t="str">
            <v>应付</v>
          </cell>
          <cell r="Q8395" t="str">
            <v>元</v>
          </cell>
        </row>
        <row r="8396">
          <cell r="P8396" t="str">
            <v>应付</v>
          </cell>
          <cell r="Q8396" t="str">
            <v>元</v>
          </cell>
        </row>
        <row r="8397">
          <cell r="P8397" t="str">
            <v>应付</v>
          </cell>
          <cell r="Q8397" t="str">
            <v>元</v>
          </cell>
        </row>
        <row r="8398">
          <cell r="P8398" t="str">
            <v>应付</v>
          </cell>
          <cell r="Q8398" t="str">
            <v>元</v>
          </cell>
        </row>
        <row r="8399">
          <cell r="P8399" t="str">
            <v>应付</v>
          </cell>
          <cell r="Q8399" t="str">
            <v>元</v>
          </cell>
        </row>
        <row r="8400">
          <cell r="P8400" t="str">
            <v>应付</v>
          </cell>
          <cell r="Q8400" t="str">
            <v>元</v>
          </cell>
        </row>
        <row r="8401">
          <cell r="P8401" t="str">
            <v>应付</v>
          </cell>
          <cell r="Q8401" t="str">
            <v>元</v>
          </cell>
        </row>
        <row r="8402">
          <cell r="P8402" t="str">
            <v>应付</v>
          </cell>
          <cell r="Q8402" t="str">
            <v>元</v>
          </cell>
        </row>
        <row r="8403">
          <cell r="P8403" t="str">
            <v>应付</v>
          </cell>
          <cell r="Q8403" t="str">
            <v>元</v>
          </cell>
        </row>
        <row r="8404">
          <cell r="P8404" t="str">
            <v>应付</v>
          </cell>
          <cell r="Q8404" t="str">
            <v>元</v>
          </cell>
        </row>
        <row r="8405">
          <cell r="P8405" t="str">
            <v>应付</v>
          </cell>
          <cell r="Q8405" t="str">
            <v>元</v>
          </cell>
        </row>
        <row r="8406">
          <cell r="P8406" t="str">
            <v>应付</v>
          </cell>
          <cell r="Q8406" t="str">
            <v>元</v>
          </cell>
        </row>
        <row r="8407">
          <cell r="P8407" t="str">
            <v>应付</v>
          </cell>
          <cell r="Q8407" t="str">
            <v>元</v>
          </cell>
        </row>
        <row r="8408">
          <cell r="P8408" t="str">
            <v>应付</v>
          </cell>
          <cell r="Q8408" t="str">
            <v>元</v>
          </cell>
        </row>
        <row r="8409">
          <cell r="P8409" t="str">
            <v>应付</v>
          </cell>
          <cell r="Q8409" t="str">
            <v>元</v>
          </cell>
        </row>
        <row r="8410">
          <cell r="P8410" t="str">
            <v>应付</v>
          </cell>
          <cell r="Q8410" t="str">
            <v>元</v>
          </cell>
        </row>
        <row r="8411">
          <cell r="P8411" t="str">
            <v>应付</v>
          </cell>
          <cell r="Q8411" t="str">
            <v>元</v>
          </cell>
        </row>
        <row r="8412">
          <cell r="P8412" t="str">
            <v>应付</v>
          </cell>
          <cell r="Q8412" t="str">
            <v>元</v>
          </cell>
        </row>
        <row r="8413">
          <cell r="P8413" t="str">
            <v>应付</v>
          </cell>
          <cell r="Q8413" t="str">
            <v>元</v>
          </cell>
        </row>
        <row r="8414">
          <cell r="P8414" t="str">
            <v>应付</v>
          </cell>
          <cell r="Q8414" t="str">
            <v>元</v>
          </cell>
        </row>
        <row r="8415">
          <cell r="P8415" t="str">
            <v>应付</v>
          </cell>
          <cell r="Q8415" t="str">
            <v>元</v>
          </cell>
        </row>
        <row r="8416">
          <cell r="P8416" t="str">
            <v>应付</v>
          </cell>
          <cell r="Q8416" t="str">
            <v>元</v>
          </cell>
        </row>
        <row r="8417">
          <cell r="P8417" t="str">
            <v>应付</v>
          </cell>
          <cell r="Q8417" t="str">
            <v>元</v>
          </cell>
        </row>
        <row r="8418">
          <cell r="P8418" t="str">
            <v>应付</v>
          </cell>
          <cell r="Q8418" t="str">
            <v>元</v>
          </cell>
        </row>
        <row r="8419">
          <cell r="P8419" t="str">
            <v>应付</v>
          </cell>
          <cell r="Q8419" t="str">
            <v>元</v>
          </cell>
        </row>
        <row r="8420">
          <cell r="P8420" t="str">
            <v>应付</v>
          </cell>
          <cell r="Q8420" t="str">
            <v>元</v>
          </cell>
        </row>
        <row r="8421">
          <cell r="P8421" t="str">
            <v>应付</v>
          </cell>
          <cell r="Q8421" t="str">
            <v>元</v>
          </cell>
        </row>
        <row r="8422">
          <cell r="P8422" t="str">
            <v>应付</v>
          </cell>
          <cell r="Q8422" t="str">
            <v>元</v>
          </cell>
        </row>
        <row r="8423">
          <cell r="P8423" t="str">
            <v>应付</v>
          </cell>
          <cell r="Q8423" t="str">
            <v>元</v>
          </cell>
        </row>
        <row r="8424">
          <cell r="P8424" t="str">
            <v>应付</v>
          </cell>
          <cell r="Q8424" t="str">
            <v>元</v>
          </cell>
        </row>
        <row r="8425">
          <cell r="P8425" t="str">
            <v>应付</v>
          </cell>
          <cell r="Q8425" t="str">
            <v>元</v>
          </cell>
        </row>
        <row r="8426">
          <cell r="P8426" t="str">
            <v>应付</v>
          </cell>
          <cell r="Q8426" t="str">
            <v>元</v>
          </cell>
        </row>
        <row r="8427">
          <cell r="P8427" t="str">
            <v>应付</v>
          </cell>
          <cell r="Q8427" t="str">
            <v>元</v>
          </cell>
        </row>
        <row r="8428">
          <cell r="P8428" t="str">
            <v>应付</v>
          </cell>
          <cell r="Q8428" t="str">
            <v>元</v>
          </cell>
        </row>
        <row r="8429">
          <cell r="P8429" t="str">
            <v>应付</v>
          </cell>
          <cell r="Q8429" t="str">
            <v>元</v>
          </cell>
        </row>
        <row r="8430">
          <cell r="P8430" t="str">
            <v>应付</v>
          </cell>
          <cell r="Q8430" t="str">
            <v>元</v>
          </cell>
        </row>
        <row r="8431">
          <cell r="P8431" t="str">
            <v>应付</v>
          </cell>
          <cell r="Q8431" t="str">
            <v>元</v>
          </cell>
        </row>
        <row r="8432">
          <cell r="P8432" t="str">
            <v>应付</v>
          </cell>
          <cell r="Q8432" t="str">
            <v>元</v>
          </cell>
        </row>
        <row r="8433">
          <cell r="P8433" t="str">
            <v>应付</v>
          </cell>
          <cell r="Q8433" t="str">
            <v>元</v>
          </cell>
        </row>
        <row r="8434">
          <cell r="P8434" t="str">
            <v>应付</v>
          </cell>
          <cell r="Q8434" t="str">
            <v>元</v>
          </cell>
        </row>
        <row r="8435">
          <cell r="P8435" t="str">
            <v>应付</v>
          </cell>
          <cell r="Q8435" t="str">
            <v>元</v>
          </cell>
        </row>
        <row r="8436">
          <cell r="P8436" t="str">
            <v>应付</v>
          </cell>
          <cell r="Q8436" t="str">
            <v>元</v>
          </cell>
        </row>
        <row r="8437">
          <cell r="P8437" t="str">
            <v>应付</v>
          </cell>
          <cell r="Q8437" t="str">
            <v>元</v>
          </cell>
        </row>
        <row r="8438">
          <cell r="P8438" t="str">
            <v>应付</v>
          </cell>
          <cell r="Q8438" t="str">
            <v>元</v>
          </cell>
        </row>
        <row r="8439">
          <cell r="P8439" t="str">
            <v>应付</v>
          </cell>
          <cell r="Q8439" t="str">
            <v>元</v>
          </cell>
        </row>
        <row r="8440">
          <cell r="P8440" t="str">
            <v>应付</v>
          </cell>
          <cell r="Q8440" t="str">
            <v>元</v>
          </cell>
        </row>
        <row r="8441">
          <cell r="P8441" t="str">
            <v>应付</v>
          </cell>
          <cell r="Q8441" t="str">
            <v>元</v>
          </cell>
        </row>
        <row r="8442">
          <cell r="P8442" t="str">
            <v>应付</v>
          </cell>
          <cell r="Q8442" t="str">
            <v>元</v>
          </cell>
        </row>
        <row r="8443">
          <cell r="P8443" t="str">
            <v>应付</v>
          </cell>
          <cell r="Q8443" t="str">
            <v>元</v>
          </cell>
        </row>
        <row r="8444">
          <cell r="P8444" t="str">
            <v>应付</v>
          </cell>
          <cell r="Q8444" t="str">
            <v>元</v>
          </cell>
        </row>
        <row r="8445">
          <cell r="P8445" t="str">
            <v>应付</v>
          </cell>
          <cell r="Q8445" t="str">
            <v>元</v>
          </cell>
        </row>
        <row r="8446">
          <cell r="P8446" t="str">
            <v>应付</v>
          </cell>
          <cell r="Q8446" t="str">
            <v>元</v>
          </cell>
        </row>
        <row r="8447">
          <cell r="P8447" t="str">
            <v>应付</v>
          </cell>
          <cell r="Q8447" t="str">
            <v>元</v>
          </cell>
        </row>
        <row r="8448">
          <cell r="P8448" t="str">
            <v>应付</v>
          </cell>
          <cell r="Q8448" t="str">
            <v>元</v>
          </cell>
        </row>
        <row r="8449">
          <cell r="P8449" t="str">
            <v>应付</v>
          </cell>
          <cell r="Q8449" t="str">
            <v>元</v>
          </cell>
        </row>
        <row r="8450">
          <cell r="P8450" t="str">
            <v>应付</v>
          </cell>
          <cell r="Q8450" t="str">
            <v>元</v>
          </cell>
        </row>
        <row r="8451">
          <cell r="P8451" t="str">
            <v>应付</v>
          </cell>
          <cell r="Q8451" t="str">
            <v>元</v>
          </cell>
        </row>
        <row r="8452">
          <cell r="P8452" t="str">
            <v>应付</v>
          </cell>
          <cell r="Q8452" t="str">
            <v>元</v>
          </cell>
        </row>
        <row r="8453">
          <cell r="P8453" t="str">
            <v>应付</v>
          </cell>
          <cell r="Q8453" t="str">
            <v>元</v>
          </cell>
        </row>
        <row r="8454">
          <cell r="P8454" t="str">
            <v>应付</v>
          </cell>
          <cell r="Q8454" t="str">
            <v>元</v>
          </cell>
        </row>
        <row r="8455">
          <cell r="P8455" t="str">
            <v>应付</v>
          </cell>
          <cell r="Q8455" t="str">
            <v>元</v>
          </cell>
        </row>
        <row r="8456">
          <cell r="P8456" t="str">
            <v>应付</v>
          </cell>
          <cell r="Q8456" t="str">
            <v>元</v>
          </cell>
        </row>
        <row r="8457">
          <cell r="P8457" t="str">
            <v>应付</v>
          </cell>
          <cell r="Q8457" t="str">
            <v>元</v>
          </cell>
        </row>
        <row r="8458">
          <cell r="P8458" t="str">
            <v>应付</v>
          </cell>
          <cell r="Q8458" t="str">
            <v>元</v>
          </cell>
        </row>
        <row r="8459">
          <cell r="P8459" t="str">
            <v>应付</v>
          </cell>
          <cell r="Q8459" t="str">
            <v>元</v>
          </cell>
        </row>
        <row r="8460">
          <cell r="P8460" t="str">
            <v>应付</v>
          </cell>
          <cell r="Q8460" t="str">
            <v>元</v>
          </cell>
        </row>
        <row r="8461">
          <cell r="P8461" t="str">
            <v>应付</v>
          </cell>
          <cell r="Q8461" t="str">
            <v>元</v>
          </cell>
        </row>
        <row r="8462">
          <cell r="P8462" t="str">
            <v>应付</v>
          </cell>
          <cell r="Q8462" t="str">
            <v>元</v>
          </cell>
        </row>
        <row r="8463">
          <cell r="P8463" t="str">
            <v>应付</v>
          </cell>
          <cell r="Q8463" t="str">
            <v>元</v>
          </cell>
        </row>
        <row r="8464">
          <cell r="P8464" t="str">
            <v>应付</v>
          </cell>
          <cell r="Q8464" t="str">
            <v>元</v>
          </cell>
        </row>
        <row r="8465">
          <cell r="P8465" t="str">
            <v>应付</v>
          </cell>
          <cell r="Q8465" t="str">
            <v>元</v>
          </cell>
        </row>
        <row r="8466">
          <cell r="P8466" t="str">
            <v>应付</v>
          </cell>
          <cell r="Q8466" t="str">
            <v>元</v>
          </cell>
        </row>
        <row r="8467">
          <cell r="P8467" t="str">
            <v>应付</v>
          </cell>
          <cell r="Q8467" t="str">
            <v>元</v>
          </cell>
        </row>
        <row r="8468">
          <cell r="P8468" t="str">
            <v>应付</v>
          </cell>
          <cell r="Q8468" t="str">
            <v>元</v>
          </cell>
        </row>
        <row r="8469">
          <cell r="P8469" t="str">
            <v>应付</v>
          </cell>
          <cell r="Q8469" t="str">
            <v>元</v>
          </cell>
        </row>
        <row r="8470">
          <cell r="P8470" t="str">
            <v>应付</v>
          </cell>
          <cell r="Q8470" t="str">
            <v>元</v>
          </cell>
        </row>
        <row r="8471">
          <cell r="P8471" t="str">
            <v>应付</v>
          </cell>
          <cell r="Q8471" t="str">
            <v>元</v>
          </cell>
        </row>
        <row r="8472">
          <cell r="P8472" t="str">
            <v>应付</v>
          </cell>
          <cell r="Q8472" t="str">
            <v>元</v>
          </cell>
        </row>
        <row r="8473">
          <cell r="P8473" t="str">
            <v>应付</v>
          </cell>
          <cell r="Q8473" t="str">
            <v>元</v>
          </cell>
        </row>
        <row r="8474">
          <cell r="P8474" t="str">
            <v>应付</v>
          </cell>
          <cell r="Q8474" t="str">
            <v>元</v>
          </cell>
        </row>
        <row r="8475">
          <cell r="P8475" t="str">
            <v>应付</v>
          </cell>
          <cell r="Q8475" t="str">
            <v>元</v>
          </cell>
        </row>
        <row r="8476">
          <cell r="P8476" t="str">
            <v>应付</v>
          </cell>
          <cell r="Q8476" t="str">
            <v>元</v>
          </cell>
        </row>
        <row r="8477">
          <cell r="P8477" t="str">
            <v>应付</v>
          </cell>
          <cell r="Q8477" t="str">
            <v>元</v>
          </cell>
        </row>
        <row r="8478">
          <cell r="P8478" t="str">
            <v>应付</v>
          </cell>
          <cell r="Q8478" t="str">
            <v>元</v>
          </cell>
        </row>
        <row r="8479">
          <cell r="P8479" t="str">
            <v>应付</v>
          </cell>
          <cell r="Q8479" t="str">
            <v>元</v>
          </cell>
        </row>
        <row r="8480">
          <cell r="P8480" t="str">
            <v>应付</v>
          </cell>
          <cell r="Q8480" t="str">
            <v>元</v>
          </cell>
        </row>
        <row r="8481">
          <cell r="P8481" t="str">
            <v>应付</v>
          </cell>
          <cell r="Q8481" t="str">
            <v>元</v>
          </cell>
        </row>
        <row r="8482">
          <cell r="P8482" t="str">
            <v>应付</v>
          </cell>
          <cell r="Q8482" t="str">
            <v>元</v>
          </cell>
        </row>
        <row r="8483">
          <cell r="P8483" t="str">
            <v>应付</v>
          </cell>
          <cell r="Q8483" t="str">
            <v>元</v>
          </cell>
        </row>
        <row r="8484">
          <cell r="P8484" t="str">
            <v>应付</v>
          </cell>
          <cell r="Q8484" t="str">
            <v>元</v>
          </cell>
        </row>
        <row r="8485">
          <cell r="P8485" t="str">
            <v>应付</v>
          </cell>
          <cell r="Q8485" t="str">
            <v>元</v>
          </cell>
        </row>
        <row r="8486">
          <cell r="P8486" t="str">
            <v>应付</v>
          </cell>
          <cell r="Q8486" t="str">
            <v>元</v>
          </cell>
        </row>
        <row r="8487">
          <cell r="P8487" t="str">
            <v>应付</v>
          </cell>
          <cell r="Q8487" t="str">
            <v>元</v>
          </cell>
        </row>
        <row r="8488">
          <cell r="P8488" t="str">
            <v>应付</v>
          </cell>
          <cell r="Q8488" t="str">
            <v>元</v>
          </cell>
        </row>
        <row r="8489">
          <cell r="P8489" t="str">
            <v>应付</v>
          </cell>
          <cell r="Q8489" t="str">
            <v>元</v>
          </cell>
        </row>
        <row r="8490">
          <cell r="P8490" t="str">
            <v>应付</v>
          </cell>
          <cell r="Q8490" t="str">
            <v>元</v>
          </cell>
        </row>
        <row r="8491">
          <cell r="P8491" t="str">
            <v>应付</v>
          </cell>
          <cell r="Q8491" t="str">
            <v>元</v>
          </cell>
        </row>
        <row r="8492">
          <cell r="P8492" t="str">
            <v>应付</v>
          </cell>
          <cell r="Q8492" t="str">
            <v>元</v>
          </cell>
        </row>
        <row r="8493">
          <cell r="P8493" t="str">
            <v>应付</v>
          </cell>
          <cell r="Q8493" t="str">
            <v>元</v>
          </cell>
        </row>
        <row r="8494">
          <cell r="P8494" t="str">
            <v>应付</v>
          </cell>
          <cell r="Q8494" t="str">
            <v>元</v>
          </cell>
        </row>
        <row r="8495">
          <cell r="P8495" t="str">
            <v>应付</v>
          </cell>
          <cell r="Q8495" t="str">
            <v>元</v>
          </cell>
        </row>
        <row r="8496">
          <cell r="P8496" t="str">
            <v>应付</v>
          </cell>
          <cell r="Q8496" t="str">
            <v>元</v>
          </cell>
        </row>
        <row r="8497">
          <cell r="P8497" t="str">
            <v>应付</v>
          </cell>
          <cell r="Q8497" t="str">
            <v>元</v>
          </cell>
        </row>
        <row r="8498">
          <cell r="P8498" t="str">
            <v>应付</v>
          </cell>
          <cell r="Q8498" t="str">
            <v>元</v>
          </cell>
        </row>
        <row r="8499">
          <cell r="P8499" t="str">
            <v>应付</v>
          </cell>
          <cell r="Q8499" t="str">
            <v>元</v>
          </cell>
        </row>
        <row r="8500">
          <cell r="P8500" t="str">
            <v>应付</v>
          </cell>
          <cell r="Q8500" t="str">
            <v>元</v>
          </cell>
        </row>
        <row r="8501">
          <cell r="P8501" t="str">
            <v>应付</v>
          </cell>
          <cell r="Q8501" t="str">
            <v>元</v>
          </cell>
        </row>
        <row r="8502">
          <cell r="P8502" t="str">
            <v>应付</v>
          </cell>
          <cell r="Q8502" t="str">
            <v>元</v>
          </cell>
        </row>
        <row r="8503">
          <cell r="P8503" t="str">
            <v>应付</v>
          </cell>
          <cell r="Q8503" t="str">
            <v>元</v>
          </cell>
        </row>
        <row r="8504">
          <cell r="P8504" t="str">
            <v>应付</v>
          </cell>
          <cell r="Q8504" t="str">
            <v>元</v>
          </cell>
        </row>
        <row r="8505">
          <cell r="P8505" t="str">
            <v>应付</v>
          </cell>
          <cell r="Q8505" t="str">
            <v>元</v>
          </cell>
        </row>
        <row r="8506">
          <cell r="P8506" t="str">
            <v>应付</v>
          </cell>
          <cell r="Q8506" t="str">
            <v>元</v>
          </cell>
        </row>
        <row r="8507">
          <cell r="P8507" t="str">
            <v>应付</v>
          </cell>
          <cell r="Q8507" t="str">
            <v>元</v>
          </cell>
        </row>
        <row r="8508">
          <cell r="P8508" t="str">
            <v>应付</v>
          </cell>
          <cell r="Q8508" t="str">
            <v>元</v>
          </cell>
        </row>
        <row r="8509">
          <cell r="P8509" t="str">
            <v>应付</v>
          </cell>
          <cell r="Q8509" t="str">
            <v>元</v>
          </cell>
        </row>
        <row r="8510">
          <cell r="P8510" t="str">
            <v>应付</v>
          </cell>
          <cell r="Q8510" t="str">
            <v>元</v>
          </cell>
        </row>
        <row r="8511">
          <cell r="P8511" t="str">
            <v>应付</v>
          </cell>
          <cell r="Q8511" t="str">
            <v>元</v>
          </cell>
        </row>
        <row r="8512">
          <cell r="P8512" t="str">
            <v>应付</v>
          </cell>
          <cell r="Q8512" t="str">
            <v>元</v>
          </cell>
        </row>
        <row r="8513">
          <cell r="P8513" t="str">
            <v>应付</v>
          </cell>
          <cell r="Q8513" t="str">
            <v>元</v>
          </cell>
        </row>
        <row r="8514">
          <cell r="P8514" t="str">
            <v>应付</v>
          </cell>
          <cell r="Q8514" t="str">
            <v>元</v>
          </cell>
        </row>
        <row r="8515">
          <cell r="P8515" t="str">
            <v>应付</v>
          </cell>
          <cell r="Q8515" t="str">
            <v>元</v>
          </cell>
        </row>
        <row r="8516">
          <cell r="P8516" t="str">
            <v>应付</v>
          </cell>
          <cell r="Q8516" t="str">
            <v>元</v>
          </cell>
        </row>
        <row r="8517">
          <cell r="P8517" t="str">
            <v>应付</v>
          </cell>
          <cell r="Q8517" t="str">
            <v>元</v>
          </cell>
        </row>
        <row r="8518">
          <cell r="P8518" t="str">
            <v>应付</v>
          </cell>
          <cell r="Q8518" t="str">
            <v>元</v>
          </cell>
        </row>
        <row r="8519">
          <cell r="P8519" t="str">
            <v>应付</v>
          </cell>
          <cell r="Q8519" t="str">
            <v>元</v>
          </cell>
        </row>
        <row r="8520">
          <cell r="P8520" t="str">
            <v>应付</v>
          </cell>
          <cell r="Q8520" t="str">
            <v>元</v>
          </cell>
        </row>
        <row r="8521">
          <cell r="P8521" t="str">
            <v>应付</v>
          </cell>
          <cell r="Q8521" t="str">
            <v>元</v>
          </cell>
        </row>
        <row r="8522">
          <cell r="P8522" t="str">
            <v>应付</v>
          </cell>
          <cell r="Q8522" t="str">
            <v>元</v>
          </cell>
        </row>
        <row r="8523">
          <cell r="P8523" t="str">
            <v>应付</v>
          </cell>
          <cell r="Q8523" t="str">
            <v>元</v>
          </cell>
        </row>
        <row r="8524">
          <cell r="P8524" t="str">
            <v>应付</v>
          </cell>
          <cell r="Q8524" t="str">
            <v>元</v>
          </cell>
        </row>
        <row r="8525">
          <cell r="P8525" t="str">
            <v>应付</v>
          </cell>
          <cell r="Q8525" t="str">
            <v>元</v>
          </cell>
        </row>
        <row r="8526">
          <cell r="P8526" t="str">
            <v>应付</v>
          </cell>
          <cell r="Q8526" t="str">
            <v>元</v>
          </cell>
        </row>
        <row r="8527">
          <cell r="P8527" t="str">
            <v>应付</v>
          </cell>
          <cell r="Q8527" t="str">
            <v>元</v>
          </cell>
        </row>
        <row r="8528">
          <cell r="P8528" t="str">
            <v>应付</v>
          </cell>
          <cell r="Q8528" t="str">
            <v>元</v>
          </cell>
        </row>
        <row r="8529">
          <cell r="P8529" t="str">
            <v>应付</v>
          </cell>
          <cell r="Q8529" t="str">
            <v>元</v>
          </cell>
        </row>
        <row r="8530">
          <cell r="P8530" t="str">
            <v>应付</v>
          </cell>
          <cell r="Q8530" t="str">
            <v>元</v>
          </cell>
        </row>
        <row r="8531">
          <cell r="P8531" t="str">
            <v>应付</v>
          </cell>
          <cell r="Q8531" t="str">
            <v>元</v>
          </cell>
        </row>
        <row r="8532">
          <cell r="P8532" t="str">
            <v>应付</v>
          </cell>
          <cell r="Q8532" t="str">
            <v>元</v>
          </cell>
        </row>
        <row r="8533">
          <cell r="P8533" t="str">
            <v>应付</v>
          </cell>
          <cell r="Q8533" t="str">
            <v>元</v>
          </cell>
        </row>
        <row r="8534">
          <cell r="P8534" t="str">
            <v>应付</v>
          </cell>
          <cell r="Q8534" t="str">
            <v>元</v>
          </cell>
        </row>
        <row r="8535">
          <cell r="P8535" t="str">
            <v>应付</v>
          </cell>
          <cell r="Q8535" t="str">
            <v>元</v>
          </cell>
        </row>
        <row r="8536">
          <cell r="P8536" t="str">
            <v>应付</v>
          </cell>
          <cell r="Q8536" t="str">
            <v>元</v>
          </cell>
        </row>
        <row r="8537">
          <cell r="P8537" t="str">
            <v>应付</v>
          </cell>
          <cell r="Q8537" t="str">
            <v>元</v>
          </cell>
        </row>
        <row r="8538">
          <cell r="P8538" t="str">
            <v>应付</v>
          </cell>
          <cell r="Q8538" t="str">
            <v>元</v>
          </cell>
        </row>
        <row r="8539">
          <cell r="P8539" t="str">
            <v>应付</v>
          </cell>
          <cell r="Q8539" t="str">
            <v>元</v>
          </cell>
        </row>
        <row r="8540">
          <cell r="P8540" t="str">
            <v>应付</v>
          </cell>
          <cell r="Q8540" t="str">
            <v>元</v>
          </cell>
        </row>
        <row r="8541">
          <cell r="P8541" t="str">
            <v>应付</v>
          </cell>
          <cell r="Q8541" t="str">
            <v>元</v>
          </cell>
        </row>
        <row r="8542">
          <cell r="P8542" t="str">
            <v>应付</v>
          </cell>
          <cell r="Q8542" t="str">
            <v>元</v>
          </cell>
        </row>
        <row r="8543">
          <cell r="P8543" t="str">
            <v>应付</v>
          </cell>
          <cell r="Q8543" t="str">
            <v>元</v>
          </cell>
        </row>
        <row r="8544">
          <cell r="P8544" t="str">
            <v>应付</v>
          </cell>
          <cell r="Q8544" t="str">
            <v>元</v>
          </cell>
        </row>
        <row r="8545">
          <cell r="P8545" t="str">
            <v>应付</v>
          </cell>
          <cell r="Q8545" t="str">
            <v>元</v>
          </cell>
        </row>
        <row r="8546">
          <cell r="P8546" t="str">
            <v>应付</v>
          </cell>
          <cell r="Q8546" t="str">
            <v>元</v>
          </cell>
        </row>
        <row r="8547">
          <cell r="P8547" t="str">
            <v>应付</v>
          </cell>
          <cell r="Q8547" t="str">
            <v>元</v>
          </cell>
        </row>
        <row r="8548">
          <cell r="P8548" t="str">
            <v>应付</v>
          </cell>
          <cell r="Q8548" t="str">
            <v>元</v>
          </cell>
        </row>
        <row r="8549">
          <cell r="P8549" t="str">
            <v>应付</v>
          </cell>
          <cell r="Q8549" t="str">
            <v>元</v>
          </cell>
        </row>
        <row r="8550">
          <cell r="P8550" t="str">
            <v>应付</v>
          </cell>
          <cell r="Q8550" t="str">
            <v>元</v>
          </cell>
        </row>
        <row r="8551">
          <cell r="P8551" t="str">
            <v>应付</v>
          </cell>
          <cell r="Q8551" t="str">
            <v>元</v>
          </cell>
        </row>
        <row r="8552">
          <cell r="P8552" t="str">
            <v>应付</v>
          </cell>
          <cell r="Q8552" t="str">
            <v>元</v>
          </cell>
        </row>
        <row r="8553">
          <cell r="P8553" t="str">
            <v>应付</v>
          </cell>
          <cell r="Q8553" t="str">
            <v>元</v>
          </cell>
        </row>
        <row r="8554">
          <cell r="P8554" t="str">
            <v>应付</v>
          </cell>
          <cell r="Q8554" t="str">
            <v>元</v>
          </cell>
        </row>
        <row r="8555">
          <cell r="P8555" t="str">
            <v>应付</v>
          </cell>
          <cell r="Q8555" t="str">
            <v>元</v>
          </cell>
        </row>
        <row r="8556">
          <cell r="P8556" t="str">
            <v>应付</v>
          </cell>
          <cell r="Q8556" t="str">
            <v>元</v>
          </cell>
        </row>
        <row r="8557">
          <cell r="P8557" t="str">
            <v>应付</v>
          </cell>
          <cell r="Q8557" t="str">
            <v>元</v>
          </cell>
        </row>
        <row r="8558">
          <cell r="P8558" t="str">
            <v>应付</v>
          </cell>
          <cell r="Q8558" t="str">
            <v>元</v>
          </cell>
        </row>
        <row r="8559">
          <cell r="P8559" t="str">
            <v>应付</v>
          </cell>
          <cell r="Q8559" t="str">
            <v>元</v>
          </cell>
        </row>
        <row r="8560">
          <cell r="P8560" t="str">
            <v>应付</v>
          </cell>
          <cell r="Q8560" t="str">
            <v>元</v>
          </cell>
        </row>
        <row r="8561">
          <cell r="P8561" t="str">
            <v>应付</v>
          </cell>
          <cell r="Q8561" t="str">
            <v>元</v>
          </cell>
        </row>
        <row r="8562">
          <cell r="P8562" t="str">
            <v>应付</v>
          </cell>
          <cell r="Q8562" t="str">
            <v>元</v>
          </cell>
        </row>
        <row r="8563">
          <cell r="P8563" t="str">
            <v>应付</v>
          </cell>
          <cell r="Q8563" t="str">
            <v>元</v>
          </cell>
        </row>
        <row r="8564">
          <cell r="P8564" t="str">
            <v>应付</v>
          </cell>
          <cell r="Q8564" t="str">
            <v>元</v>
          </cell>
        </row>
        <row r="8565">
          <cell r="P8565" t="str">
            <v>应付</v>
          </cell>
          <cell r="Q8565" t="str">
            <v>元</v>
          </cell>
        </row>
        <row r="8566">
          <cell r="P8566" t="str">
            <v>应付</v>
          </cell>
          <cell r="Q8566" t="str">
            <v>元</v>
          </cell>
        </row>
        <row r="8567">
          <cell r="P8567" t="str">
            <v>应付</v>
          </cell>
          <cell r="Q8567" t="str">
            <v>元</v>
          </cell>
        </row>
        <row r="8568">
          <cell r="P8568" t="str">
            <v>应付</v>
          </cell>
          <cell r="Q8568" t="str">
            <v>元</v>
          </cell>
        </row>
        <row r="8569">
          <cell r="P8569" t="str">
            <v>应付</v>
          </cell>
          <cell r="Q8569" t="str">
            <v>元</v>
          </cell>
        </row>
        <row r="8570">
          <cell r="P8570" t="str">
            <v>应付</v>
          </cell>
          <cell r="Q8570" t="str">
            <v>元</v>
          </cell>
        </row>
        <row r="8571">
          <cell r="P8571" t="str">
            <v>应付</v>
          </cell>
          <cell r="Q8571" t="str">
            <v>元</v>
          </cell>
        </row>
        <row r="8572">
          <cell r="P8572" t="str">
            <v>应付</v>
          </cell>
          <cell r="Q8572" t="str">
            <v>元</v>
          </cell>
        </row>
        <row r="8573">
          <cell r="P8573" t="str">
            <v>应付</v>
          </cell>
          <cell r="Q8573" t="str">
            <v>元</v>
          </cell>
        </row>
        <row r="8574">
          <cell r="P8574" t="str">
            <v>应付</v>
          </cell>
          <cell r="Q8574" t="str">
            <v>元</v>
          </cell>
        </row>
        <row r="8575">
          <cell r="P8575" t="str">
            <v>应付</v>
          </cell>
          <cell r="Q8575" t="str">
            <v>元</v>
          </cell>
        </row>
        <row r="8576">
          <cell r="P8576" t="str">
            <v>应付</v>
          </cell>
          <cell r="Q8576" t="str">
            <v>元</v>
          </cell>
        </row>
        <row r="8577">
          <cell r="P8577" t="str">
            <v>应付</v>
          </cell>
          <cell r="Q8577" t="str">
            <v>元</v>
          </cell>
        </row>
        <row r="8578">
          <cell r="P8578" t="str">
            <v>应付</v>
          </cell>
          <cell r="Q8578" t="str">
            <v>元</v>
          </cell>
        </row>
        <row r="8579">
          <cell r="P8579" t="str">
            <v>应付</v>
          </cell>
          <cell r="Q8579" t="str">
            <v>元</v>
          </cell>
        </row>
        <row r="8580">
          <cell r="P8580" t="str">
            <v>应付</v>
          </cell>
          <cell r="Q8580" t="str">
            <v>元</v>
          </cell>
        </row>
        <row r="8581">
          <cell r="P8581" t="str">
            <v>应付</v>
          </cell>
          <cell r="Q8581" t="str">
            <v>元</v>
          </cell>
        </row>
        <row r="8582">
          <cell r="P8582" t="str">
            <v>应付</v>
          </cell>
          <cell r="Q8582" t="str">
            <v>元</v>
          </cell>
        </row>
        <row r="8583">
          <cell r="P8583" t="str">
            <v>应付</v>
          </cell>
          <cell r="Q8583" t="str">
            <v>元</v>
          </cell>
        </row>
        <row r="8584">
          <cell r="P8584" t="str">
            <v>应付</v>
          </cell>
          <cell r="Q8584" t="str">
            <v>元</v>
          </cell>
        </row>
        <row r="8585">
          <cell r="P8585" t="str">
            <v>应付</v>
          </cell>
          <cell r="Q8585" t="str">
            <v>元</v>
          </cell>
        </row>
        <row r="8586">
          <cell r="P8586" t="str">
            <v>应付</v>
          </cell>
          <cell r="Q8586" t="str">
            <v>元</v>
          </cell>
        </row>
        <row r="8587">
          <cell r="P8587" t="str">
            <v>应付</v>
          </cell>
          <cell r="Q8587" t="str">
            <v>元</v>
          </cell>
        </row>
        <row r="8588">
          <cell r="P8588" t="str">
            <v>应付</v>
          </cell>
          <cell r="Q8588" t="str">
            <v>元</v>
          </cell>
        </row>
        <row r="8589">
          <cell r="P8589" t="str">
            <v>应付</v>
          </cell>
          <cell r="Q8589" t="str">
            <v>元</v>
          </cell>
        </row>
        <row r="8590">
          <cell r="P8590" t="str">
            <v>应付</v>
          </cell>
          <cell r="Q8590" t="str">
            <v>元</v>
          </cell>
        </row>
        <row r="8591">
          <cell r="P8591" t="str">
            <v>应付</v>
          </cell>
          <cell r="Q8591" t="str">
            <v>元</v>
          </cell>
        </row>
        <row r="8592">
          <cell r="P8592" t="str">
            <v>应付</v>
          </cell>
          <cell r="Q8592" t="str">
            <v>元</v>
          </cell>
        </row>
        <row r="8593">
          <cell r="P8593" t="str">
            <v>应付</v>
          </cell>
          <cell r="Q8593" t="str">
            <v>元</v>
          </cell>
        </row>
        <row r="8594">
          <cell r="P8594" t="str">
            <v>应付</v>
          </cell>
          <cell r="Q8594" t="str">
            <v>元</v>
          </cell>
        </row>
        <row r="8595">
          <cell r="P8595" t="str">
            <v>应付</v>
          </cell>
          <cell r="Q8595" t="str">
            <v>元</v>
          </cell>
        </row>
        <row r="8596">
          <cell r="P8596" t="str">
            <v>应付</v>
          </cell>
          <cell r="Q8596" t="str">
            <v>元</v>
          </cell>
        </row>
        <row r="8597">
          <cell r="P8597" t="str">
            <v>应付</v>
          </cell>
          <cell r="Q8597" t="str">
            <v>元</v>
          </cell>
        </row>
        <row r="8598">
          <cell r="P8598" t="str">
            <v>应付</v>
          </cell>
          <cell r="Q8598" t="str">
            <v>元</v>
          </cell>
        </row>
        <row r="8599">
          <cell r="P8599" t="str">
            <v>应付</v>
          </cell>
          <cell r="Q8599" t="str">
            <v>元</v>
          </cell>
        </row>
        <row r="8600">
          <cell r="P8600" t="str">
            <v>应付</v>
          </cell>
          <cell r="Q8600" t="str">
            <v>元</v>
          </cell>
        </row>
        <row r="8601">
          <cell r="P8601" t="str">
            <v>应付</v>
          </cell>
          <cell r="Q8601" t="str">
            <v>元</v>
          </cell>
        </row>
        <row r="8602">
          <cell r="P8602" t="str">
            <v>应付</v>
          </cell>
          <cell r="Q8602" t="str">
            <v>元</v>
          </cell>
        </row>
        <row r="8603">
          <cell r="P8603" t="str">
            <v>应付</v>
          </cell>
          <cell r="Q8603" t="str">
            <v>元</v>
          </cell>
        </row>
        <row r="8604">
          <cell r="P8604" t="str">
            <v>应付</v>
          </cell>
          <cell r="Q8604" t="str">
            <v>元</v>
          </cell>
        </row>
        <row r="8605">
          <cell r="P8605" t="str">
            <v>应付</v>
          </cell>
          <cell r="Q8605" t="str">
            <v>元</v>
          </cell>
        </row>
        <row r="8606">
          <cell r="P8606" t="str">
            <v>应付</v>
          </cell>
          <cell r="Q8606" t="str">
            <v>元</v>
          </cell>
        </row>
        <row r="8607">
          <cell r="P8607" t="str">
            <v>应付</v>
          </cell>
          <cell r="Q8607" t="str">
            <v>元</v>
          </cell>
        </row>
        <row r="8608">
          <cell r="P8608" t="str">
            <v>应付</v>
          </cell>
          <cell r="Q8608" t="str">
            <v>元</v>
          </cell>
        </row>
        <row r="8609">
          <cell r="P8609" t="str">
            <v>应付</v>
          </cell>
          <cell r="Q8609" t="str">
            <v>元</v>
          </cell>
        </row>
        <row r="8610">
          <cell r="P8610" t="str">
            <v>应付</v>
          </cell>
          <cell r="Q8610" t="str">
            <v>元</v>
          </cell>
        </row>
        <row r="8611">
          <cell r="P8611" t="str">
            <v>应付</v>
          </cell>
          <cell r="Q8611" t="str">
            <v>元</v>
          </cell>
        </row>
        <row r="8612">
          <cell r="P8612" t="str">
            <v>应付</v>
          </cell>
          <cell r="Q8612" t="str">
            <v>元</v>
          </cell>
        </row>
        <row r="8613">
          <cell r="P8613" t="str">
            <v>应付</v>
          </cell>
          <cell r="Q8613" t="str">
            <v>元</v>
          </cell>
        </row>
        <row r="8614">
          <cell r="P8614" t="str">
            <v>应付</v>
          </cell>
          <cell r="Q8614" t="str">
            <v>元</v>
          </cell>
        </row>
        <row r="8615">
          <cell r="P8615" t="str">
            <v>应付</v>
          </cell>
          <cell r="Q8615" t="str">
            <v>元</v>
          </cell>
        </row>
        <row r="8616">
          <cell r="P8616" t="str">
            <v>应付</v>
          </cell>
          <cell r="Q8616" t="str">
            <v>元</v>
          </cell>
        </row>
        <row r="8617">
          <cell r="P8617" t="str">
            <v>应付</v>
          </cell>
          <cell r="Q8617" t="str">
            <v>元</v>
          </cell>
        </row>
        <row r="8618">
          <cell r="P8618" t="str">
            <v>应付</v>
          </cell>
          <cell r="Q8618" t="str">
            <v>元</v>
          </cell>
        </row>
        <row r="8619">
          <cell r="P8619" t="str">
            <v>应付</v>
          </cell>
          <cell r="Q8619" t="str">
            <v>元</v>
          </cell>
        </row>
        <row r="8620">
          <cell r="P8620" t="str">
            <v>应付</v>
          </cell>
          <cell r="Q8620" t="str">
            <v>元</v>
          </cell>
        </row>
        <row r="8621">
          <cell r="P8621" t="str">
            <v>应付</v>
          </cell>
          <cell r="Q8621" t="str">
            <v>元</v>
          </cell>
        </row>
        <row r="8622">
          <cell r="P8622" t="str">
            <v>应付</v>
          </cell>
          <cell r="Q8622" t="str">
            <v>元</v>
          </cell>
        </row>
        <row r="8623">
          <cell r="P8623" t="str">
            <v>应付</v>
          </cell>
          <cell r="Q8623" t="str">
            <v>元</v>
          </cell>
        </row>
        <row r="8624">
          <cell r="P8624" t="str">
            <v>应付</v>
          </cell>
          <cell r="Q8624" t="str">
            <v>元</v>
          </cell>
        </row>
        <row r="8625">
          <cell r="P8625" t="str">
            <v>应付</v>
          </cell>
          <cell r="Q8625" t="str">
            <v>元</v>
          </cell>
        </row>
        <row r="8626">
          <cell r="P8626" t="str">
            <v>应付</v>
          </cell>
          <cell r="Q8626" t="str">
            <v>元</v>
          </cell>
        </row>
        <row r="8627">
          <cell r="P8627" t="str">
            <v>应付</v>
          </cell>
          <cell r="Q8627" t="str">
            <v>元</v>
          </cell>
        </row>
        <row r="8628">
          <cell r="P8628" t="str">
            <v>应付</v>
          </cell>
          <cell r="Q8628" t="str">
            <v>元</v>
          </cell>
        </row>
        <row r="8629">
          <cell r="P8629" t="str">
            <v>应付</v>
          </cell>
          <cell r="Q8629" t="str">
            <v>元</v>
          </cell>
        </row>
        <row r="8630">
          <cell r="P8630" t="str">
            <v>应付</v>
          </cell>
          <cell r="Q8630" t="str">
            <v>元</v>
          </cell>
        </row>
        <row r="8631">
          <cell r="P8631" t="str">
            <v>应付</v>
          </cell>
          <cell r="Q8631" t="str">
            <v>元</v>
          </cell>
        </row>
        <row r="8632">
          <cell r="P8632" t="str">
            <v>应付</v>
          </cell>
          <cell r="Q8632" t="str">
            <v>元</v>
          </cell>
        </row>
        <row r="8633">
          <cell r="P8633" t="str">
            <v>应付</v>
          </cell>
          <cell r="Q8633" t="str">
            <v>元</v>
          </cell>
        </row>
        <row r="8634">
          <cell r="P8634" t="str">
            <v>应付</v>
          </cell>
          <cell r="Q8634" t="str">
            <v>元</v>
          </cell>
        </row>
        <row r="8635">
          <cell r="P8635" t="str">
            <v>应付</v>
          </cell>
          <cell r="Q8635" t="str">
            <v>元</v>
          </cell>
        </row>
        <row r="8636">
          <cell r="P8636" t="str">
            <v>应付</v>
          </cell>
          <cell r="Q8636" t="str">
            <v>元</v>
          </cell>
        </row>
        <row r="8637">
          <cell r="P8637" t="str">
            <v>应付</v>
          </cell>
          <cell r="Q8637" t="str">
            <v>元</v>
          </cell>
        </row>
        <row r="8638">
          <cell r="P8638" t="str">
            <v>应付</v>
          </cell>
          <cell r="Q8638" t="str">
            <v>元</v>
          </cell>
        </row>
        <row r="8639">
          <cell r="P8639" t="str">
            <v>应付</v>
          </cell>
          <cell r="Q8639" t="str">
            <v>元</v>
          </cell>
        </row>
        <row r="8640">
          <cell r="P8640" t="str">
            <v>应付</v>
          </cell>
          <cell r="Q8640" t="str">
            <v>元</v>
          </cell>
        </row>
        <row r="8641">
          <cell r="P8641" t="str">
            <v>应付</v>
          </cell>
          <cell r="Q8641" t="str">
            <v>元</v>
          </cell>
        </row>
        <row r="8642">
          <cell r="P8642" t="str">
            <v>应付</v>
          </cell>
          <cell r="Q8642" t="str">
            <v>元</v>
          </cell>
        </row>
        <row r="8643">
          <cell r="P8643" t="str">
            <v>应付</v>
          </cell>
          <cell r="Q8643" t="str">
            <v>元</v>
          </cell>
        </row>
        <row r="8644">
          <cell r="P8644" t="str">
            <v>应付</v>
          </cell>
          <cell r="Q8644" t="str">
            <v>元</v>
          </cell>
        </row>
        <row r="8645">
          <cell r="P8645" t="str">
            <v>应付</v>
          </cell>
          <cell r="Q8645" t="str">
            <v>元</v>
          </cell>
        </row>
        <row r="8646">
          <cell r="P8646" t="str">
            <v>应付</v>
          </cell>
          <cell r="Q8646" t="str">
            <v>元</v>
          </cell>
        </row>
        <row r="8647">
          <cell r="P8647" t="str">
            <v>应付</v>
          </cell>
          <cell r="Q8647" t="str">
            <v>元</v>
          </cell>
        </row>
        <row r="8648">
          <cell r="P8648" t="str">
            <v>应付</v>
          </cell>
          <cell r="Q8648" t="str">
            <v>元</v>
          </cell>
        </row>
        <row r="8649">
          <cell r="P8649" t="str">
            <v>应付</v>
          </cell>
          <cell r="Q8649" t="str">
            <v>元</v>
          </cell>
        </row>
        <row r="8650">
          <cell r="P8650" t="str">
            <v>应付</v>
          </cell>
          <cell r="Q8650" t="str">
            <v>元</v>
          </cell>
        </row>
        <row r="8651">
          <cell r="P8651" t="str">
            <v>应付</v>
          </cell>
          <cell r="Q8651" t="str">
            <v>元</v>
          </cell>
        </row>
        <row r="8652">
          <cell r="P8652" t="str">
            <v>应付</v>
          </cell>
          <cell r="Q8652" t="str">
            <v>元</v>
          </cell>
        </row>
        <row r="8653">
          <cell r="P8653" t="str">
            <v>应付</v>
          </cell>
          <cell r="Q8653" t="str">
            <v>元</v>
          </cell>
        </row>
        <row r="8654">
          <cell r="P8654" t="str">
            <v>应付</v>
          </cell>
          <cell r="Q8654" t="str">
            <v>元</v>
          </cell>
        </row>
        <row r="8655">
          <cell r="P8655" t="str">
            <v>应付</v>
          </cell>
          <cell r="Q8655" t="str">
            <v>元</v>
          </cell>
        </row>
        <row r="8656">
          <cell r="P8656" t="str">
            <v>应付</v>
          </cell>
          <cell r="Q8656" t="str">
            <v>元</v>
          </cell>
        </row>
        <row r="8657">
          <cell r="P8657" t="str">
            <v>应付</v>
          </cell>
          <cell r="Q8657" t="str">
            <v>元</v>
          </cell>
        </row>
        <row r="8658">
          <cell r="P8658" t="str">
            <v>应付</v>
          </cell>
          <cell r="Q8658" t="str">
            <v>元</v>
          </cell>
        </row>
        <row r="8659">
          <cell r="P8659" t="str">
            <v>应付</v>
          </cell>
          <cell r="Q8659" t="str">
            <v>元</v>
          </cell>
        </row>
        <row r="8660">
          <cell r="P8660" t="str">
            <v>应付</v>
          </cell>
          <cell r="Q8660" t="str">
            <v>元</v>
          </cell>
        </row>
        <row r="8661">
          <cell r="P8661" t="str">
            <v>应付</v>
          </cell>
          <cell r="Q8661" t="str">
            <v>元</v>
          </cell>
        </row>
        <row r="8662">
          <cell r="P8662" t="str">
            <v>应付</v>
          </cell>
          <cell r="Q8662" t="str">
            <v>元</v>
          </cell>
        </row>
        <row r="8663">
          <cell r="P8663" t="str">
            <v>应付</v>
          </cell>
          <cell r="Q8663" t="str">
            <v>元</v>
          </cell>
        </row>
        <row r="8664">
          <cell r="P8664" t="str">
            <v>应付</v>
          </cell>
          <cell r="Q8664" t="str">
            <v>元</v>
          </cell>
        </row>
        <row r="8665">
          <cell r="P8665" t="str">
            <v>应付</v>
          </cell>
          <cell r="Q8665" t="str">
            <v>元</v>
          </cell>
        </row>
        <row r="8666">
          <cell r="P8666" t="str">
            <v>应付</v>
          </cell>
          <cell r="Q8666" t="str">
            <v>元</v>
          </cell>
        </row>
        <row r="8667">
          <cell r="P8667" t="str">
            <v>应付</v>
          </cell>
          <cell r="Q8667" t="str">
            <v>元</v>
          </cell>
        </row>
        <row r="8668">
          <cell r="P8668" t="str">
            <v>应付</v>
          </cell>
          <cell r="Q8668" t="str">
            <v>元</v>
          </cell>
        </row>
        <row r="8669">
          <cell r="P8669" t="str">
            <v>应付</v>
          </cell>
          <cell r="Q8669" t="str">
            <v>元</v>
          </cell>
        </row>
        <row r="8670">
          <cell r="P8670" t="str">
            <v>应付</v>
          </cell>
          <cell r="Q8670" t="str">
            <v>元</v>
          </cell>
        </row>
        <row r="8671">
          <cell r="P8671" t="str">
            <v>应付</v>
          </cell>
          <cell r="Q8671" t="str">
            <v>元</v>
          </cell>
        </row>
        <row r="8672">
          <cell r="P8672" t="str">
            <v>应付</v>
          </cell>
          <cell r="Q8672" t="str">
            <v>元</v>
          </cell>
        </row>
        <row r="8673">
          <cell r="P8673" t="str">
            <v>应付</v>
          </cell>
          <cell r="Q8673" t="str">
            <v>元</v>
          </cell>
        </row>
        <row r="8674">
          <cell r="P8674" t="str">
            <v>应付</v>
          </cell>
          <cell r="Q8674" t="str">
            <v>元</v>
          </cell>
        </row>
        <row r="8675">
          <cell r="P8675" t="str">
            <v>应付</v>
          </cell>
          <cell r="Q8675" t="str">
            <v>元</v>
          </cell>
        </row>
        <row r="8676">
          <cell r="P8676" t="str">
            <v>应付</v>
          </cell>
          <cell r="Q8676" t="str">
            <v>元</v>
          </cell>
        </row>
        <row r="8677">
          <cell r="P8677" t="str">
            <v>应付</v>
          </cell>
          <cell r="Q8677" t="str">
            <v>元</v>
          </cell>
        </row>
        <row r="8678">
          <cell r="P8678" t="str">
            <v>应付</v>
          </cell>
          <cell r="Q8678" t="str">
            <v>元</v>
          </cell>
        </row>
        <row r="8679">
          <cell r="P8679" t="str">
            <v>应付</v>
          </cell>
          <cell r="Q8679" t="str">
            <v>元</v>
          </cell>
        </row>
        <row r="8680">
          <cell r="P8680" t="str">
            <v>应付</v>
          </cell>
          <cell r="Q8680" t="str">
            <v>元</v>
          </cell>
        </row>
        <row r="8681">
          <cell r="P8681" t="str">
            <v>应付</v>
          </cell>
          <cell r="Q8681" t="str">
            <v>元</v>
          </cell>
        </row>
        <row r="8682">
          <cell r="P8682" t="str">
            <v>应付</v>
          </cell>
          <cell r="Q8682" t="str">
            <v>元</v>
          </cell>
        </row>
        <row r="8683">
          <cell r="P8683" t="str">
            <v>应付</v>
          </cell>
          <cell r="Q8683" t="str">
            <v>元</v>
          </cell>
        </row>
        <row r="8684">
          <cell r="P8684" t="str">
            <v>应付</v>
          </cell>
          <cell r="Q8684" t="str">
            <v>元</v>
          </cell>
        </row>
        <row r="8685">
          <cell r="P8685" t="str">
            <v>应付</v>
          </cell>
          <cell r="Q8685" t="str">
            <v>元</v>
          </cell>
        </row>
        <row r="8686">
          <cell r="P8686" t="str">
            <v>应付</v>
          </cell>
          <cell r="Q8686" t="str">
            <v>元</v>
          </cell>
        </row>
        <row r="8687">
          <cell r="P8687" t="str">
            <v>应付</v>
          </cell>
          <cell r="Q8687" t="str">
            <v>元</v>
          </cell>
        </row>
        <row r="8688">
          <cell r="P8688" t="str">
            <v>应付</v>
          </cell>
          <cell r="Q8688" t="str">
            <v>元</v>
          </cell>
        </row>
        <row r="8689">
          <cell r="P8689" t="str">
            <v>应付</v>
          </cell>
          <cell r="Q8689" t="str">
            <v>元</v>
          </cell>
        </row>
        <row r="8690">
          <cell r="P8690" t="str">
            <v>应付</v>
          </cell>
          <cell r="Q8690" t="str">
            <v>元</v>
          </cell>
        </row>
        <row r="8691">
          <cell r="P8691" t="str">
            <v>应付</v>
          </cell>
          <cell r="Q8691" t="str">
            <v>元</v>
          </cell>
        </row>
        <row r="8692">
          <cell r="P8692" t="str">
            <v>应付</v>
          </cell>
          <cell r="Q8692" t="str">
            <v>元</v>
          </cell>
        </row>
        <row r="8693">
          <cell r="P8693" t="str">
            <v>应付</v>
          </cell>
          <cell r="Q8693" t="str">
            <v>元</v>
          </cell>
        </row>
        <row r="8694">
          <cell r="P8694" t="str">
            <v>应付</v>
          </cell>
          <cell r="Q8694" t="str">
            <v>元</v>
          </cell>
        </row>
        <row r="8695">
          <cell r="P8695" t="str">
            <v>应付</v>
          </cell>
          <cell r="Q8695" t="str">
            <v>元</v>
          </cell>
        </row>
        <row r="8696">
          <cell r="P8696" t="str">
            <v>应付</v>
          </cell>
          <cell r="Q8696" t="str">
            <v>元</v>
          </cell>
        </row>
        <row r="8697">
          <cell r="P8697" t="str">
            <v>应付</v>
          </cell>
          <cell r="Q8697" t="str">
            <v>元</v>
          </cell>
        </row>
        <row r="8698">
          <cell r="P8698" t="str">
            <v>应付</v>
          </cell>
          <cell r="Q8698" t="str">
            <v>元</v>
          </cell>
        </row>
        <row r="8699">
          <cell r="P8699" t="str">
            <v>应付</v>
          </cell>
          <cell r="Q8699" t="str">
            <v>元</v>
          </cell>
        </row>
        <row r="8700">
          <cell r="P8700" t="str">
            <v>应付</v>
          </cell>
          <cell r="Q8700" t="str">
            <v>元</v>
          </cell>
        </row>
        <row r="8701">
          <cell r="P8701" t="str">
            <v>应付</v>
          </cell>
          <cell r="Q8701" t="str">
            <v>元</v>
          </cell>
        </row>
        <row r="8702">
          <cell r="P8702" t="str">
            <v>应付</v>
          </cell>
          <cell r="Q8702" t="str">
            <v>元</v>
          </cell>
        </row>
        <row r="8703">
          <cell r="P8703" t="str">
            <v>应付</v>
          </cell>
          <cell r="Q8703" t="str">
            <v>元</v>
          </cell>
        </row>
        <row r="8704">
          <cell r="P8704" t="str">
            <v>应付</v>
          </cell>
          <cell r="Q8704" t="str">
            <v>元</v>
          </cell>
        </row>
        <row r="8705">
          <cell r="P8705" t="str">
            <v>应付</v>
          </cell>
          <cell r="Q8705" t="str">
            <v>元</v>
          </cell>
        </row>
        <row r="8706">
          <cell r="P8706" t="str">
            <v>应付</v>
          </cell>
          <cell r="Q8706" t="str">
            <v>元</v>
          </cell>
        </row>
        <row r="8707">
          <cell r="P8707" t="str">
            <v>应付</v>
          </cell>
          <cell r="Q8707" t="str">
            <v>元</v>
          </cell>
        </row>
        <row r="8708">
          <cell r="P8708" t="str">
            <v>应付</v>
          </cell>
          <cell r="Q8708" t="str">
            <v>元</v>
          </cell>
        </row>
        <row r="8709">
          <cell r="P8709" t="str">
            <v>应付</v>
          </cell>
          <cell r="Q8709" t="str">
            <v>元</v>
          </cell>
        </row>
        <row r="8710">
          <cell r="P8710" t="str">
            <v>应付</v>
          </cell>
          <cell r="Q8710" t="str">
            <v>元</v>
          </cell>
        </row>
        <row r="8711">
          <cell r="P8711" t="str">
            <v>应付</v>
          </cell>
          <cell r="Q8711" t="str">
            <v>元</v>
          </cell>
        </row>
        <row r="8712">
          <cell r="P8712" t="str">
            <v>应付</v>
          </cell>
          <cell r="Q8712" t="str">
            <v>元</v>
          </cell>
        </row>
        <row r="8713">
          <cell r="P8713" t="str">
            <v>应付</v>
          </cell>
          <cell r="Q8713" t="str">
            <v>元</v>
          </cell>
        </row>
        <row r="8714">
          <cell r="P8714" t="str">
            <v>应付</v>
          </cell>
          <cell r="Q8714" t="str">
            <v>元</v>
          </cell>
        </row>
        <row r="8715">
          <cell r="P8715" t="str">
            <v>应付</v>
          </cell>
          <cell r="Q8715" t="str">
            <v>元</v>
          </cell>
        </row>
        <row r="8716">
          <cell r="P8716" t="str">
            <v>应付</v>
          </cell>
          <cell r="Q8716" t="str">
            <v>元</v>
          </cell>
        </row>
        <row r="8717">
          <cell r="P8717" t="str">
            <v>应付</v>
          </cell>
          <cell r="Q8717" t="str">
            <v>元</v>
          </cell>
        </row>
        <row r="8718">
          <cell r="P8718" t="str">
            <v>应付</v>
          </cell>
          <cell r="Q8718" t="str">
            <v>元</v>
          </cell>
        </row>
        <row r="8719">
          <cell r="P8719" t="str">
            <v>应付</v>
          </cell>
          <cell r="Q8719" t="str">
            <v>元</v>
          </cell>
        </row>
        <row r="8720">
          <cell r="P8720" t="str">
            <v>应付</v>
          </cell>
          <cell r="Q8720" t="str">
            <v>元</v>
          </cell>
        </row>
        <row r="8721">
          <cell r="P8721" t="str">
            <v>应付</v>
          </cell>
          <cell r="Q8721" t="str">
            <v>元</v>
          </cell>
        </row>
        <row r="8722">
          <cell r="P8722" t="str">
            <v>应付</v>
          </cell>
          <cell r="Q8722" t="str">
            <v>元</v>
          </cell>
        </row>
        <row r="8723">
          <cell r="P8723" t="str">
            <v>应付</v>
          </cell>
          <cell r="Q8723" t="str">
            <v>元</v>
          </cell>
        </row>
        <row r="8724">
          <cell r="P8724" t="str">
            <v>应付</v>
          </cell>
          <cell r="Q8724" t="str">
            <v>元</v>
          </cell>
        </row>
        <row r="8725">
          <cell r="P8725" t="str">
            <v>应付</v>
          </cell>
          <cell r="Q8725" t="str">
            <v>元</v>
          </cell>
        </row>
        <row r="8726">
          <cell r="P8726" t="str">
            <v>应付</v>
          </cell>
          <cell r="Q8726" t="str">
            <v>元</v>
          </cell>
        </row>
        <row r="8727">
          <cell r="P8727" t="str">
            <v>应付</v>
          </cell>
          <cell r="Q8727" t="str">
            <v>元</v>
          </cell>
        </row>
        <row r="8728">
          <cell r="P8728" t="str">
            <v>应付</v>
          </cell>
          <cell r="Q8728" t="str">
            <v>元</v>
          </cell>
        </row>
        <row r="8729">
          <cell r="P8729" t="str">
            <v>应付</v>
          </cell>
          <cell r="Q8729" t="str">
            <v>元</v>
          </cell>
        </row>
        <row r="8730">
          <cell r="P8730" t="str">
            <v>应付</v>
          </cell>
          <cell r="Q8730" t="str">
            <v>元</v>
          </cell>
        </row>
        <row r="8731">
          <cell r="P8731" t="str">
            <v>应付</v>
          </cell>
          <cell r="Q8731" t="str">
            <v>元</v>
          </cell>
        </row>
        <row r="8732">
          <cell r="P8732" t="str">
            <v>应付</v>
          </cell>
          <cell r="Q8732" t="str">
            <v>元</v>
          </cell>
        </row>
        <row r="8733">
          <cell r="P8733" t="str">
            <v>应付</v>
          </cell>
          <cell r="Q8733" t="str">
            <v>元</v>
          </cell>
        </row>
        <row r="8734">
          <cell r="P8734" t="str">
            <v>应付</v>
          </cell>
          <cell r="Q8734" t="str">
            <v>元</v>
          </cell>
        </row>
        <row r="8735">
          <cell r="P8735" t="str">
            <v>应付</v>
          </cell>
          <cell r="Q8735" t="str">
            <v>元</v>
          </cell>
        </row>
        <row r="8736">
          <cell r="P8736" t="str">
            <v>应付</v>
          </cell>
          <cell r="Q8736" t="str">
            <v>元</v>
          </cell>
        </row>
        <row r="8737">
          <cell r="P8737" t="str">
            <v>应付</v>
          </cell>
          <cell r="Q8737" t="str">
            <v>元</v>
          </cell>
        </row>
        <row r="8738">
          <cell r="P8738" t="str">
            <v>应付</v>
          </cell>
          <cell r="Q8738" t="str">
            <v>元</v>
          </cell>
        </row>
        <row r="8739">
          <cell r="P8739" t="str">
            <v>应付</v>
          </cell>
          <cell r="Q8739" t="str">
            <v>元</v>
          </cell>
        </row>
        <row r="8740">
          <cell r="P8740" t="str">
            <v>应付</v>
          </cell>
          <cell r="Q8740" t="str">
            <v>元</v>
          </cell>
        </row>
        <row r="8741">
          <cell r="P8741" t="str">
            <v>应付</v>
          </cell>
          <cell r="Q8741" t="str">
            <v>元</v>
          </cell>
        </row>
        <row r="8742">
          <cell r="P8742" t="str">
            <v>应付</v>
          </cell>
          <cell r="Q8742" t="str">
            <v>元</v>
          </cell>
        </row>
        <row r="8743">
          <cell r="P8743" t="str">
            <v>应付</v>
          </cell>
          <cell r="Q8743" t="str">
            <v>元</v>
          </cell>
        </row>
        <row r="8744">
          <cell r="P8744" t="str">
            <v>应付</v>
          </cell>
          <cell r="Q8744" t="str">
            <v>元</v>
          </cell>
        </row>
        <row r="8745">
          <cell r="P8745" t="str">
            <v>应付</v>
          </cell>
          <cell r="Q8745" t="str">
            <v>元</v>
          </cell>
        </row>
        <row r="8746">
          <cell r="P8746" t="str">
            <v>应付</v>
          </cell>
          <cell r="Q8746" t="str">
            <v>元</v>
          </cell>
        </row>
        <row r="8747">
          <cell r="P8747" t="str">
            <v>应付</v>
          </cell>
          <cell r="Q8747" t="str">
            <v>元</v>
          </cell>
        </row>
        <row r="8748">
          <cell r="P8748" t="str">
            <v>应付</v>
          </cell>
          <cell r="Q8748" t="str">
            <v>元</v>
          </cell>
        </row>
        <row r="8749">
          <cell r="P8749" t="str">
            <v>应付</v>
          </cell>
          <cell r="Q8749" t="str">
            <v>元</v>
          </cell>
        </row>
        <row r="8750">
          <cell r="P8750" t="str">
            <v>应付</v>
          </cell>
          <cell r="Q8750" t="str">
            <v>元</v>
          </cell>
        </row>
        <row r="8751">
          <cell r="P8751" t="str">
            <v>应付</v>
          </cell>
          <cell r="Q8751" t="str">
            <v>元</v>
          </cell>
        </row>
        <row r="8752">
          <cell r="P8752" t="str">
            <v>应付</v>
          </cell>
          <cell r="Q8752" t="str">
            <v>元</v>
          </cell>
        </row>
        <row r="8753">
          <cell r="P8753" t="str">
            <v>应付</v>
          </cell>
          <cell r="Q8753" t="str">
            <v>元</v>
          </cell>
        </row>
        <row r="8754">
          <cell r="P8754" t="str">
            <v>应付</v>
          </cell>
          <cell r="Q8754" t="str">
            <v>元</v>
          </cell>
        </row>
        <row r="8755">
          <cell r="P8755" t="str">
            <v>应付</v>
          </cell>
          <cell r="Q8755" t="str">
            <v>元</v>
          </cell>
        </row>
        <row r="8756">
          <cell r="P8756" t="str">
            <v>应付</v>
          </cell>
          <cell r="Q8756" t="str">
            <v>元</v>
          </cell>
        </row>
        <row r="8757">
          <cell r="P8757" t="str">
            <v>应付</v>
          </cell>
          <cell r="Q8757" t="str">
            <v>元</v>
          </cell>
        </row>
        <row r="8758">
          <cell r="P8758" t="str">
            <v>应付</v>
          </cell>
          <cell r="Q8758" t="str">
            <v>元</v>
          </cell>
        </row>
        <row r="8759">
          <cell r="P8759" t="str">
            <v>应付</v>
          </cell>
          <cell r="Q8759" t="str">
            <v>元</v>
          </cell>
        </row>
        <row r="8760">
          <cell r="P8760" t="str">
            <v>应付</v>
          </cell>
          <cell r="Q8760" t="str">
            <v>元</v>
          </cell>
        </row>
        <row r="8761">
          <cell r="P8761" t="str">
            <v>应付</v>
          </cell>
          <cell r="Q8761" t="str">
            <v>元</v>
          </cell>
        </row>
        <row r="8762">
          <cell r="P8762" t="str">
            <v>应付</v>
          </cell>
          <cell r="Q8762" t="str">
            <v>元</v>
          </cell>
        </row>
        <row r="8763">
          <cell r="P8763" t="str">
            <v>应付</v>
          </cell>
          <cell r="Q8763" t="str">
            <v>元</v>
          </cell>
        </row>
        <row r="8764">
          <cell r="P8764" t="str">
            <v>应付</v>
          </cell>
          <cell r="Q8764" t="str">
            <v>元</v>
          </cell>
        </row>
        <row r="8765">
          <cell r="P8765" t="str">
            <v>应付</v>
          </cell>
          <cell r="Q8765" t="str">
            <v>元</v>
          </cell>
        </row>
        <row r="8766">
          <cell r="P8766" t="str">
            <v>应付</v>
          </cell>
          <cell r="Q8766" t="str">
            <v>元</v>
          </cell>
        </row>
        <row r="8767">
          <cell r="P8767" t="str">
            <v>应付</v>
          </cell>
          <cell r="Q8767" t="str">
            <v>元</v>
          </cell>
        </row>
        <row r="8768">
          <cell r="P8768" t="str">
            <v>应付</v>
          </cell>
          <cell r="Q8768" t="str">
            <v>元</v>
          </cell>
        </row>
        <row r="8769">
          <cell r="P8769" t="str">
            <v>应付</v>
          </cell>
          <cell r="Q8769" t="str">
            <v>元</v>
          </cell>
        </row>
        <row r="8770">
          <cell r="P8770" t="str">
            <v>应付</v>
          </cell>
          <cell r="Q8770" t="str">
            <v>元</v>
          </cell>
        </row>
        <row r="8771">
          <cell r="P8771" t="str">
            <v>应付</v>
          </cell>
          <cell r="Q8771" t="str">
            <v>元</v>
          </cell>
        </row>
        <row r="8772">
          <cell r="P8772" t="str">
            <v>应付</v>
          </cell>
          <cell r="Q8772" t="str">
            <v>元</v>
          </cell>
        </row>
        <row r="8773">
          <cell r="P8773" t="str">
            <v>应付</v>
          </cell>
          <cell r="Q8773" t="str">
            <v>元</v>
          </cell>
        </row>
        <row r="8774">
          <cell r="P8774" t="str">
            <v>应付</v>
          </cell>
          <cell r="Q8774" t="str">
            <v>元</v>
          </cell>
        </row>
        <row r="8775">
          <cell r="P8775" t="str">
            <v>应付</v>
          </cell>
          <cell r="Q8775" t="str">
            <v>元</v>
          </cell>
        </row>
        <row r="8776">
          <cell r="P8776" t="str">
            <v>应付</v>
          </cell>
          <cell r="Q8776" t="str">
            <v>元</v>
          </cell>
        </row>
        <row r="8777">
          <cell r="P8777" t="str">
            <v>应付</v>
          </cell>
          <cell r="Q8777" t="str">
            <v>元</v>
          </cell>
        </row>
        <row r="8778">
          <cell r="P8778" t="str">
            <v>应付</v>
          </cell>
          <cell r="Q8778" t="str">
            <v>元</v>
          </cell>
        </row>
        <row r="8779">
          <cell r="P8779" t="str">
            <v>应付</v>
          </cell>
          <cell r="Q8779" t="str">
            <v>元</v>
          </cell>
        </row>
        <row r="8780">
          <cell r="P8780" t="str">
            <v>应付</v>
          </cell>
          <cell r="Q8780" t="str">
            <v>元</v>
          </cell>
        </row>
        <row r="8781">
          <cell r="P8781" t="str">
            <v>应付</v>
          </cell>
          <cell r="Q8781" t="str">
            <v>元</v>
          </cell>
        </row>
        <row r="8782">
          <cell r="P8782" t="str">
            <v>应付</v>
          </cell>
          <cell r="Q8782" t="str">
            <v>元</v>
          </cell>
        </row>
        <row r="8783">
          <cell r="P8783" t="str">
            <v>应付</v>
          </cell>
          <cell r="Q8783" t="str">
            <v>元</v>
          </cell>
        </row>
        <row r="8784">
          <cell r="P8784" t="str">
            <v>应付</v>
          </cell>
          <cell r="Q8784" t="str">
            <v>元</v>
          </cell>
        </row>
        <row r="8785">
          <cell r="P8785" t="str">
            <v>应付</v>
          </cell>
          <cell r="Q8785" t="str">
            <v>元</v>
          </cell>
        </row>
        <row r="8786">
          <cell r="P8786" t="str">
            <v>应付</v>
          </cell>
          <cell r="Q8786" t="str">
            <v>元</v>
          </cell>
        </row>
        <row r="8787">
          <cell r="P8787" t="str">
            <v>应付</v>
          </cell>
          <cell r="Q8787" t="str">
            <v>元</v>
          </cell>
        </row>
        <row r="8788">
          <cell r="P8788" t="str">
            <v>应付</v>
          </cell>
          <cell r="Q8788" t="str">
            <v>元</v>
          </cell>
        </row>
        <row r="8789">
          <cell r="P8789" t="str">
            <v>应付</v>
          </cell>
          <cell r="Q8789" t="str">
            <v>元</v>
          </cell>
        </row>
        <row r="8790">
          <cell r="P8790" t="str">
            <v>应付</v>
          </cell>
          <cell r="Q8790" t="str">
            <v>元</v>
          </cell>
        </row>
        <row r="8791">
          <cell r="P8791" t="str">
            <v>应付</v>
          </cell>
          <cell r="Q8791" t="str">
            <v>元</v>
          </cell>
        </row>
        <row r="8792">
          <cell r="P8792" t="str">
            <v>应付</v>
          </cell>
          <cell r="Q8792" t="str">
            <v>元</v>
          </cell>
        </row>
        <row r="8793">
          <cell r="P8793" t="str">
            <v>应付</v>
          </cell>
          <cell r="Q8793" t="str">
            <v>元</v>
          </cell>
        </row>
        <row r="8794">
          <cell r="P8794" t="str">
            <v>应付</v>
          </cell>
          <cell r="Q8794" t="str">
            <v>元</v>
          </cell>
        </row>
        <row r="8795">
          <cell r="P8795" t="str">
            <v>应付</v>
          </cell>
          <cell r="Q8795" t="str">
            <v>元</v>
          </cell>
        </row>
        <row r="8796">
          <cell r="P8796" t="str">
            <v>应付</v>
          </cell>
          <cell r="Q8796" t="str">
            <v>元</v>
          </cell>
        </row>
        <row r="8797">
          <cell r="P8797" t="str">
            <v>应付</v>
          </cell>
          <cell r="Q8797" t="str">
            <v>元</v>
          </cell>
        </row>
        <row r="8798">
          <cell r="P8798" t="str">
            <v>应付</v>
          </cell>
          <cell r="Q8798" t="str">
            <v>元</v>
          </cell>
        </row>
        <row r="8799">
          <cell r="P8799" t="str">
            <v>应付</v>
          </cell>
          <cell r="Q8799" t="str">
            <v>元</v>
          </cell>
        </row>
        <row r="8800">
          <cell r="P8800" t="str">
            <v>应付</v>
          </cell>
          <cell r="Q8800" t="str">
            <v>元</v>
          </cell>
        </row>
        <row r="8801">
          <cell r="P8801" t="str">
            <v>应付</v>
          </cell>
          <cell r="Q8801" t="str">
            <v>元</v>
          </cell>
        </row>
        <row r="8802">
          <cell r="P8802" t="str">
            <v>应付</v>
          </cell>
          <cell r="Q8802" t="str">
            <v>元</v>
          </cell>
        </row>
        <row r="8803">
          <cell r="P8803" t="str">
            <v>应付</v>
          </cell>
          <cell r="Q8803" t="str">
            <v>元</v>
          </cell>
        </row>
        <row r="8804">
          <cell r="P8804" t="str">
            <v>应付</v>
          </cell>
          <cell r="Q8804" t="str">
            <v>元</v>
          </cell>
        </row>
        <row r="8805">
          <cell r="P8805" t="str">
            <v>应付</v>
          </cell>
          <cell r="Q8805" t="str">
            <v>元</v>
          </cell>
        </row>
        <row r="8806">
          <cell r="P8806" t="str">
            <v>应付</v>
          </cell>
          <cell r="Q8806" t="str">
            <v>元</v>
          </cell>
        </row>
        <row r="8807">
          <cell r="P8807" t="str">
            <v>应付</v>
          </cell>
          <cell r="Q8807" t="str">
            <v>元</v>
          </cell>
        </row>
        <row r="8808">
          <cell r="P8808" t="str">
            <v>应付</v>
          </cell>
          <cell r="Q8808" t="str">
            <v>元</v>
          </cell>
        </row>
        <row r="8809">
          <cell r="P8809" t="str">
            <v>应付</v>
          </cell>
          <cell r="Q8809" t="str">
            <v>元</v>
          </cell>
        </row>
        <row r="8810">
          <cell r="P8810" t="str">
            <v>应付</v>
          </cell>
          <cell r="Q8810" t="str">
            <v>元</v>
          </cell>
        </row>
        <row r="8811">
          <cell r="P8811" t="str">
            <v>应付</v>
          </cell>
          <cell r="Q8811" t="str">
            <v>元</v>
          </cell>
        </row>
        <row r="8812">
          <cell r="P8812" t="str">
            <v>应付</v>
          </cell>
          <cell r="Q8812" t="str">
            <v>元</v>
          </cell>
        </row>
        <row r="8813">
          <cell r="P8813" t="str">
            <v>应付</v>
          </cell>
          <cell r="Q8813" t="str">
            <v>元</v>
          </cell>
        </row>
        <row r="8814">
          <cell r="P8814" t="str">
            <v>应付</v>
          </cell>
          <cell r="Q8814" t="str">
            <v>元</v>
          </cell>
        </row>
        <row r="8815">
          <cell r="P8815" t="str">
            <v>应付</v>
          </cell>
          <cell r="Q8815" t="str">
            <v>元</v>
          </cell>
        </row>
        <row r="8816">
          <cell r="P8816" t="str">
            <v>应付</v>
          </cell>
          <cell r="Q8816" t="str">
            <v>元</v>
          </cell>
        </row>
        <row r="8817">
          <cell r="P8817" t="str">
            <v>应付</v>
          </cell>
          <cell r="Q8817" t="str">
            <v>元</v>
          </cell>
        </row>
        <row r="8818">
          <cell r="P8818" t="str">
            <v>应付</v>
          </cell>
          <cell r="Q8818" t="str">
            <v>元</v>
          </cell>
        </row>
        <row r="8819">
          <cell r="P8819" t="str">
            <v>应付</v>
          </cell>
          <cell r="Q8819" t="str">
            <v>元</v>
          </cell>
        </row>
        <row r="8820">
          <cell r="P8820" t="str">
            <v>应付</v>
          </cell>
          <cell r="Q8820" t="str">
            <v>元</v>
          </cell>
        </row>
        <row r="8821">
          <cell r="P8821" t="str">
            <v>应付</v>
          </cell>
          <cell r="Q8821" t="str">
            <v>元</v>
          </cell>
        </row>
        <row r="8822">
          <cell r="P8822" t="str">
            <v>应付</v>
          </cell>
          <cell r="Q8822" t="str">
            <v>元</v>
          </cell>
        </row>
        <row r="8823">
          <cell r="P8823" t="str">
            <v>应付</v>
          </cell>
          <cell r="Q8823" t="str">
            <v>元</v>
          </cell>
        </row>
        <row r="8824">
          <cell r="P8824" t="str">
            <v>应付</v>
          </cell>
          <cell r="Q8824" t="str">
            <v>元</v>
          </cell>
        </row>
        <row r="8825">
          <cell r="P8825" t="str">
            <v>应付</v>
          </cell>
          <cell r="Q8825" t="str">
            <v>元</v>
          </cell>
        </row>
        <row r="8826">
          <cell r="P8826" t="str">
            <v>应付</v>
          </cell>
          <cell r="Q8826" t="str">
            <v>元</v>
          </cell>
        </row>
        <row r="8827">
          <cell r="P8827" t="str">
            <v>应付</v>
          </cell>
          <cell r="Q8827" t="str">
            <v>元</v>
          </cell>
        </row>
        <row r="8828">
          <cell r="P8828" t="str">
            <v>应付</v>
          </cell>
          <cell r="Q8828" t="str">
            <v>元</v>
          </cell>
        </row>
        <row r="8829">
          <cell r="P8829" t="str">
            <v>应付</v>
          </cell>
          <cell r="Q8829" t="str">
            <v>元</v>
          </cell>
        </row>
        <row r="8830">
          <cell r="P8830" t="str">
            <v>应付</v>
          </cell>
          <cell r="Q8830" t="str">
            <v>元</v>
          </cell>
        </row>
        <row r="8831">
          <cell r="P8831" t="str">
            <v>应付</v>
          </cell>
          <cell r="Q8831" t="str">
            <v>元</v>
          </cell>
        </row>
        <row r="8832">
          <cell r="P8832" t="str">
            <v>应付</v>
          </cell>
          <cell r="Q8832" t="str">
            <v>元</v>
          </cell>
        </row>
        <row r="8833">
          <cell r="P8833" t="str">
            <v>应付</v>
          </cell>
          <cell r="Q8833" t="str">
            <v>元</v>
          </cell>
        </row>
        <row r="8834">
          <cell r="P8834" t="str">
            <v>应付</v>
          </cell>
          <cell r="Q8834" t="str">
            <v>元</v>
          </cell>
        </row>
        <row r="8835">
          <cell r="P8835" t="str">
            <v>应付</v>
          </cell>
          <cell r="Q8835" t="str">
            <v>元</v>
          </cell>
        </row>
        <row r="8836">
          <cell r="P8836" t="str">
            <v>应付</v>
          </cell>
          <cell r="Q8836" t="str">
            <v>元</v>
          </cell>
        </row>
        <row r="8837">
          <cell r="P8837" t="str">
            <v>应付</v>
          </cell>
          <cell r="Q8837" t="str">
            <v>元</v>
          </cell>
        </row>
        <row r="8838">
          <cell r="P8838" t="str">
            <v>应付</v>
          </cell>
          <cell r="Q8838" t="str">
            <v>元</v>
          </cell>
        </row>
        <row r="8839">
          <cell r="P8839" t="str">
            <v>应付</v>
          </cell>
          <cell r="Q8839" t="str">
            <v>元</v>
          </cell>
        </row>
        <row r="8840">
          <cell r="P8840" t="str">
            <v>应付</v>
          </cell>
          <cell r="Q8840" t="str">
            <v>元</v>
          </cell>
        </row>
        <row r="8841">
          <cell r="P8841" t="str">
            <v>应付</v>
          </cell>
          <cell r="Q8841" t="str">
            <v>元</v>
          </cell>
        </row>
        <row r="8842">
          <cell r="P8842" t="str">
            <v>应付</v>
          </cell>
          <cell r="Q8842" t="str">
            <v>元</v>
          </cell>
        </row>
        <row r="8843">
          <cell r="P8843" t="str">
            <v>应付</v>
          </cell>
          <cell r="Q8843" t="str">
            <v>元</v>
          </cell>
        </row>
        <row r="8844">
          <cell r="P8844" t="str">
            <v>应付</v>
          </cell>
          <cell r="Q8844" t="str">
            <v>元</v>
          </cell>
        </row>
        <row r="8845">
          <cell r="P8845" t="str">
            <v>应付</v>
          </cell>
          <cell r="Q8845" t="str">
            <v>元</v>
          </cell>
        </row>
        <row r="8846">
          <cell r="P8846" t="str">
            <v>应付</v>
          </cell>
          <cell r="Q8846" t="str">
            <v>元</v>
          </cell>
        </row>
        <row r="8847">
          <cell r="P8847" t="str">
            <v>应付</v>
          </cell>
          <cell r="Q8847" t="str">
            <v>元</v>
          </cell>
        </row>
        <row r="8848">
          <cell r="P8848" t="str">
            <v>应付</v>
          </cell>
          <cell r="Q8848" t="str">
            <v>元</v>
          </cell>
        </row>
        <row r="8849">
          <cell r="P8849" t="str">
            <v>应付</v>
          </cell>
          <cell r="Q8849" t="str">
            <v>元</v>
          </cell>
        </row>
        <row r="8850">
          <cell r="P8850" t="str">
            <v>应付</v>
          </cell>
          <cell r="Q8850" t="str">
            <v>元</v>
          </cell>
        </row>
        <row r="8851">
          <cell r="P8851" t="str">
            <v>应付</v>
          </cell>
          <cell r="Q8851" t="str">
            <v>元</v>
          </cell>
        </row>
        <row r="8852">
          <cell r="P8852" t="str">
            <v>应付</v>
          </cell>
          <cell r="Q8852" t="str">
            <v>元</v>
          </cell>
        </row>
        <row r="8853">
          <cell r="P8853" t="str">
            <v>应付</v>
          </cell>
          <cell r="Q8853" t="str">
            <v>元</v>
          </cell>
        </row>
        <row r="8854">
          <cell r="P8854" t="str">
            <v>应付</v>
          </cell>
          <cell r="Q8854" t="str">
            <v>元</v>
          </cell>
        </row>
        <row r="8855">
          <cell r="P8855" t="str">
            <v>应付</v>
          </cell>
          <cell r="Q8855" t="str">
            <v>元</v>
          </cell>
        </row>
        <row r="8856">
          <cell r="P8856" t="str">
            <v>应付</v>
          </cell>
          <cell r="Q8856" t="str">
            <v>元</v>
          </cell>
        </row>
        <row r="8857">
          <cell r="P8857" t="str">
            <v>应付</v>
          </cell>
          <cell r="Q8857" t="str">
            <v>元</v>
          </cell>
        </row>
        <row r="8858">
          <cell r="P8858" t="str">
            <v>应付</v>
          </cell>
          <cell r="Q8858" t="str">
            <v>元</v>
          </cell>
        </row>
        <row r="8859">
          <cell r="P8859" t="str">
            <v>应付</v>
          </cell>
          <cell r="Q8859" t="str">
            <v>元</v>
          </cell>
        </row>
        <row r="8860">
          <cell r="P8860" t="str">
            <v>应付</v>
          </cell>
          <cell r="Q8860" t="str">
            <v>元</v>
          </cell>
        </row>
        <row r="8861">
          <cell r="P8861" t="str">
            <v>应付</v>
          </cell>
          <cell r="Q8861" t="str">
            <v>元</v>
          </cell>
        </row>
        <row r="8862">
          <cell r="P8862" t="str">
            <v>应付</v>
          </cell>
          <cell r="Q8862" t="str">
            <v>元</v>
          </cell>
        </row>
        <row r="8863">
          <cell r="P8863" t="str">
            <v>应付</v>
          </cell>
          <cell r="Q8863" t="str">
            <v>元</v>
          </cell>
        </row>
        <row r="8864">
          <cell r="P8864" t="str">
            <v>应付</v>
          </cell>
          <cell r="Q8864" t="str">
            <v>元</v>
          </cell>
        </row>
        <row r="8865">
          <cell r="P8865" t="str">
            <v>应付</v>
          </cell>
          <cell r="Q8865" t="str">
            <v>元</v>
          </cell>
        </row>
        <row r="8866">
          <cell r="P8866" t="str">
            <v>应付</v>
          </cell>
          <cell r="Q8866" t="str">
            <v>元</v>
          </cell>
        </row>
        <row r="8867">
          <cell r="P8867" t="str">
            <v>应付</v>
          </cell>
          <cell r="Q8867" t="str">
            <v>元</v>
          </cell>
        </row>
        <row r="8868">
          <cell r="P8868" t="str">
            <v>应付</v>
          </cell>
          <cell r="Q8868" t="str">
            <v>元</v>
          </cell>
        </row>
        <row r="8869">
          <cell r="P8869" t="str">
            <v>应付</v>
          </cell>
          <cell r="Q8869" t="str">
            <v>元</v>
          </cell>
        </row>
        <row r="8870">
          <cell r="P8870" t="str">
            <v>应付</v>
          </cell>
          <cell r="Q8870" t="str">
            <v>元</v>
          </cell>
        </row>
        <row r="8871">
          <cell r="P8871" t="str">
            <v>应付</v>
          </cell>
          <cell r="Q8871" t="str">
            <v>元</v>
          </cell>
        </row>
        <row r="8872">
          <cell r="P8872" t="str">
            <v>应付</v>
          </cell>
          <cell r="Q8872" t="str">
            <v>元</v>
          </cell>
        </row>
        <row r="8873">
          <cell r="P8873" t="str">
            <v>应付</v>
          </cell>
          <cell r="Q8873" t="str">
            <v>元</v>
          </cell>
        </row>
        <row r="8874">
          <cell r="P8874" t="str">
            <v>应付</v>
          </cell>
          <cell r="Q8874" t="str">
            <v>元</v>
          </cell>
        </row>
        <row r="8875">
          <cell r="P8875" t="str">
            <v>应付</v>
          </cell>
          <cell r="Q8875" t="str">
            <v>元</v>
          </cell>
        </row>
        <row r="8876">
          <cell r="P8876" t="str">
            <v>应付</v>
          </cell>
          <cell r="Q8876" t="str">
            <v>元</v>
          </cell>
        </row>
        <row r="8877">
          <cell r="P8877" t="str">
            <v>应付</v>
          </cell>
          <cell r="Q8877" t="str">
            <v>元</v>
          </cell>
        </row>
        <row r="8878">
          <cell r="P8878" t="str">
            <v>应付</v>
          </cell>
          <cell r="Q8878" t="str">
            <v>元</v>
          </cell>
        </row>
        <row r="8879">
          <cell r="P8879" t="str">
            <v>应付</v>
          </cell>
          <cell r="Q8879" t="str">
            <v>元</v>
          </cell>
        </row>
        <row r="8880">
          <cell r="P8880" t="str">
            <v>应付</v>
          </cell>
          <cell r="Q8880" t="str">
            <v>元</v>
          </cell>
        </row>
        <row r="8881">
          <cell r="P8881" t="str">
            <v>应付</v>
          </cell>
          <cell r="Q8881" t="str">
            <v>元</v>
          </cell>
        </row>
        <row r="8882">
          <cell r="P8882" t="str">
            <v>应付</v>
          </cell>
          <cell r="Q8882" t="str">
            <v>元</v>
          </cell>
        </row>
        <row r="8883">
          <cell r="P8883" t="str">
            <v>应付</v>
          </cell>
          <cell r="Q8883" t="str">
            <v>元</v>
          </cell>
        </row>
        <row r="8884">
          <cell r="P8884" t="str">
            <v>应付</v>
          </cell>
          <cell r="Q8884" t="str">
            <v>元</v>
          </cell>
        </row>
        <row r="8885">
          <cell r="P8885" t="str">
            <v>应付</v>
          </cell>
          <cell r="Q8885" t="str">
            <v>元</v>
          </cell>
        </row>
        <row r="8886">
          <cell r="P8886" t="str">
            <v>应付</v>
          </cell>
          <cell r="Q8886" t="str">
            <v>元</v>
          </cell>
        </row>
        <row r="8887">
          <cell r="P8887" t="str">
            <v>应付</v>
          </cell>
          <cell r="Q8887" t="str">
            <v>元</v>
          </cell>
        </row>
        <row r="8888">
          <cell r="P8888" t="str">
            <v>应付</v>
          </cell>
          <cell r="Q8888" t="str">
            <v>元</v>
          </cell>
        </row>
        <row r="8889">
          <cell r="P8889" t="str">
            <v>应付</v>
          </cell>
          <cell r="Q8889" t="str">
            <v>元</v>
          </cell>
        </row>
        <row r="8890">
          <cell r="P8890" t="str">
            <v>应付</v>
          </cell>
          <cell r="Q8890" t="str">
            <v>元</v>
          </cell>
        </row>
        <row r="8891">
          <cell r="P8891" t="str">
            <v>应付</v>
          </cell>
          <cell r="Q8891" t="str">
            <v>元</v>
          </cell>
        </row>
        <row r="8892">
          <cell r="P8892" t="str">
            <v>应付</v>
          </cell>
          <cell r="Q8892" t="str">
            <v>元</v>
          </cell>
        </row>
        <row r="8893">
          <cell r="P8893" t="str">
            <v>应付</v>
          </cell>
          <cell r="Q8893" t="str">
            <v>元</v>
          </cell>
        </row>
        <row r="8894">
          <cell r="P8894" t="str">
            <v>应付</v>
          </cell>
          <cell r="Q8894" t="str">
            <v>元</v>
          </cell>
        </row>
        <row r="8895">
          <cell r="P8895" t="str">
            <v>应付</v>
          </cell>
          <cell r="Q8895" t="str">
            <v>元</v>
          </cell>
        </row>
        <row r="8896">
          <cell r="P8896" t="str">
            <v>应付</v>
          </cell>
          <cell r="Q8896" t="str">
            <v>元</v>
          </cell>
        </row>
        <row r="8897">
          <cell r="P8897" t="str">
            <v>应付</v>
          </cell>
          <cell r="Q8897" t="str">
            <v>元</v>
          </cell>
        </row>
        <row r="8898">
          <cell r="P8898" t="str">
            <v>应付</v>
          </cell>
          <cell r="Q8898" t="str">
            <v>元</v>
          </cell>
        </row>
        <row r="8899">
          <cell r="P8899" t="str">
            <v>应付</v>
          </cell>
          <cell r="Q8899" t="str">
            <v>元</v>
          </cell>
        </row>
        <row r="8900">
          <cell r="P8900" t="str">
            <v>应付</v>
          </cell>
          <cell r="Q8900" t="str">
            <v>元</v>
          </cell>
        </row>
        <row r="8901">
          <cell r="P8901" t="str">
            <v>应付</v>
          </cell>
          <cell r="Q8901" t="str">
            <v>元</v>
          </cell>
        </row>
        <row r="8902">
          <cell r="P8902" t="str">
            <v>应付</v>
          </cell>
          <cell r="Q8902" t="str">
            <v>元</v>
          </cell>
        </row>
        <row r="8903">
          <cell r="P8903" t="str">
            <v>应付</v>
          </cell>
          <cell r="Q8903" t="str">
            <v>元</v>
          </cell>
        </row>
        <row r="8904">
          <cell r="P8904" t="str">
            <v>应付</v>
          </cell>
          <cell r="Q8904" t="str">
            <v>元</v>
          </cell>
        </row>
        <row r="8905">
          <cell r="P8905" t="str">
            <v>应付</v>
          </cell>
          <cell r="Q8905" t="str">
            <v>元</v>
          </cell>
        </row>
        <row r="8906">
          <cell r="P8906" t="str">
            <v>应付</v>
          </cell>
          <cell r="Q8906" t="str">
            <v>元</v>
          </cell>
        </row>
        <row r="8907">
          <cell r="P8907" t="str">
            <v>应付</v>
          </cell>
          <cell r="Q8907" t="str">
            <v>元</v>
          </cell>
        </row>
        <row r="8908">
          <cell r="P8908" t="str">
            <v>应付</v>
          </cell>
          <cell r="Q8908" t="str">
            <v>元</v>
          </cell>
        </row>
        <row r="8909">
          <cell r="P8909" t="str">
            <v>应付</v>
          </cell>
          <cell r="Q8909" t="str">
            <v>元</v>
          </cell>
        </row>
        <row r="8910">
          <cell r="P8910" t="str">
            <v>应付</v>
          </cell>
          <cell r="Q8910" t="str">
            <v>元</v>
          </cell>
        </row>
        <row r="8911">
          <cell r="P8911" t="str">
            <v>应付</v>
          </cell>
          <cell r="Q8911" t="str">
            <v>元</v>
          </cell>
        </row>
        <row r="8912">
          <cell r="P8912" t="str">
            <v>应付</v>
          </cell>
          <cell r="Q8912" t="str">
            <v>元</v>
          </cell>
        </row>
        <row r="8913">
          <cell r="P8913" t="str">
            <v>应付</v>
          </cell>
          <cell r="Q8913" t="str">
            <v>元</v>
          </cell>
        </row>
        <row r="8914">
          <cell r="P8914" t="str">
            <v>应付</v>
          </cell>
          <cell r="Q8914" t="str">
            <v>元</v>
          </cell>
        </row>
        <row r="8915">
          <cell r="P8915" t="str">
            <v>应付</v>
          </cell>
          <cell r="Q8915" t="str">
            <v>元</v>
          </cell>
        </row>
        <row r="8916">
          <cell r="P8916" t="str">
            <v>应付</v>
          </cell>
          <cell r="Q8916" t="str">
            <v>元</v>
          </cell>
        </row>
        <row r="8917">
          <cell r="P8917" t="str">
            <v>应付</v>
          </cell>
          <cell r="Q8917" t="str">
            <v>元</v>
          </cell>
        </row>
        <row r="8918">
          <cell r="P8918" t="str">
            <v>应付</v>
          </cell>
          <cell r="Q8918" t="str">
            <v>元</v>
          </cell>
        </row>
        <row r="8919">
          <cell r="P8919" t="str">
            <v>应付</v>
          </cell>
          <cell r="Q8919" t="str">
            <v>元</v>
          </cell>
        </row>
        <row r="8920">
          <cell r="P8920" t="str">
            <v>应付</v>
          </cell>
          <cell r="Q8920" t="str">
            <v>元</v>
          </cell>
        </row>
        <row r="8921">
          <cell r="P8921" t="str">
            <v>应付</v>
          </cell>
          <cell r="Q8921" t="str">
            <v>元</v>
          </cell>
        </row>
        <row r="8922">
          <cell r="P8922" t="str">
            <v>应付</v>
          </cell>
          <cell r="Q8922" t="str">
            <v>元</v>
          </cell>
        </row>
        <row r="8923">
          <cell r="P8923" t="str">
            <v>应付</v>
          </cell>
          <cell r="Q8923" t="str">
            <v>元</v>
          </cell>
        </row>
        <row r="8924">
          <cell r="P8924" t="str">
            <v>应付</v>
          </cell>
          <cell r="Q8924" t="str">
            <v>元</v>
          </cell>
        </row>
        <row r="8925">
          <cell r="P8925" t="str">
            <v>应付</v>
          </cell>
          <cell r="Q8925" t="str">
            <v>元</v>
          </cell>
        </row>
        <row r="8926">
          <cell r="P8926" t="str">
            <v>应付</v>
          </cell>
          <cell r="Q8926" t="str">
            <v>元</v>
          </cell>
        </row>
        <row r="8927">
          <cell r="P8927" t="str">
            <v>应付</v>
          </cell>
          <cell r="Q8927" t="str">
            <v>元</v>
          </cell>
        </row>
        <row r="8928">
          <cell r="P8928" t="str">
            <v>应付</v>
          </cell>
          <cell r="Q8928" t="str">
            <v>元</v>
          </cell>
        </row>
        <row r="8929">
          <cell r="P8929" t="str">
            <v>应付</v>
          </cell>
          <cell r="Q8929" t="str">
            <v>元</v>
          </cell>
        </row>
        <row r="8930">
          <cell r="P8930" t="str">
            <v>应付</v>
          </cell>
          <cell r="Q8930" t="str">
            <v>元</v>
          </cell>
        </row>
        <row r="8931">
          <cell r="P8931" t="str">
            <v>应付</v>
          </cell>
          <cell r="Q8931" t="str">
            <v>元</v>
          </cell>
        </row>
        <row r="8932">
          <cell r="P8932" t="str">
            <v>应付</v>
          </cell>
          <cell r="Q8932" t="str">
            <v>元</v>
          </cell>
        </row>
        <row r="8933">
          <cell r="P8933" t="str">
            <v>应付</v>
          </cell>
          <cell r="Q8933" t="str">
            <v>元</v>
          </cell>
        </row>
        <row r="8934">
          <cell r="P8934" t="str">
            <v>应付</v>
          </cell>
          <cell r="Q8934" t="str">
            <v>元</v>
          </cell>
        </row>
        <row r="8935">
          <cell r="P8935" t="str">
            <v>应付</v>
          </cell>
          <cell r="Q8935" t="str">
            <v>元</v>
          </cell>
        </row>
        <row r="8936">
          <cell r="P8936" t="str">
            <v>应付</v>
          </cell>
          <cell r="Q8936" t="str">
            <v>元</v>
          </cell>
        </row>
        <row r="8937">
          <cell r="P8937" t="str">
            <v>应付</v>
          </cell>
          <cell r="Q8937" t="str">
            <v>元</v>
          </cell>
        </row>
        <row r="8938">
          <cell r="P8938" t="str">
            <v>应付</v>
          </cell>
          <cell r="Q8938" t="str">
            <v>元</v>
          </cell>
        </row>
        <row r="8939">
          <cell r="P8939" t="str">
            <v>应付</v>
          </cell>
          <cell r="Q8939" t="str">
            <v>元</v>
          </cell>
        </row>
        <row r="8940">
          <cell r="P8940" t="str">
            <v>应付</v>
          </cell>
          <cell r="Q8940" t="str">
            <v>元</v>
          </cell>
        </row>
        <row r="8941">
          <cell r="P8941" t="str">
            <v>应付</v>
          </cell>
          <cell r="Q8941" t="str">
            <v>元</v>
          </cell>
        </row>
        <row r="8942">
          <cell r="P8942" t="str">
            <v>应付</v>
          </cell>
          <cell r="Q8942" t="str">
            <v>元</v>
          </cell>
        </row>
        <row r="8943">
          <cell r="P8943" t="str">
            <v>应付</v>
          </cell>
          <cell r="Q8943" t="str">
            <v>元</v>
          </cell>
        </row>
        <row r="8944">
          <cell r="P8944" t="str">
            <v>应付</v>
          </cell>
          <cell r="Q8944" t="str">
            <v>元</v>
          </cell>
        </row>
        <row r="8945">
          <cell r="P8945" t="str">
            <v>应付</v>
          </cell>
          <cell r="Q8945" t="str">
            <v>元</v>
          </cell>
        </row>
        <row r="8946">
          <cell r="P8946" t="str">
            <v>应付</v>
          </cell>
          <cell r="Q8946" t="str">
            <v>元</v>
          </cell>
        </row>
        <row r="8947">
          <cell r="P8947" t="str">
            <v>应付</v>
          </cell>
          <cell r="Q8947" t="str">
            <v>元</v>
          </cell>
        </row>
        <row r="8948">
          <cell r="P8948" t="str">
            <v>应付</v>
          </cell>
          <cell r="Q8948" t="str">
            <v>元</v>
          </cell>
        </row>
        <row r="8949">
          <cell r="P8949" t="str">
            <v>应付</v>
          </cell>
          <cell r="Q8949" t="str">
            <v>元</v>
          </cell>
        </row>
        <row r="8950">
          <cell r="P8950" t="str">
            <v>应付</v>
          </cell>
          <cell r="Q8950" t="str">
            <v>元</v>
          </cell>
        </row>
        <row r="8951">
          <cell r="P8951" t="str">
            <v>应付</v>
          </cell>
          <cell r="Q8951" t="str">
            <v>元</v>
          </cell>
        </row>
        <row r="8952">
          <cell r="P8952" t="str">
            <v>应付</v>
          </cell>
          <cell r="Q8952" t="str">
            <v>元</v>
          </cell>
        </row>
        <row r="8953">
          <cell r="P8953" t="str">
            <v>应付</v>
          </cell>
          <cell r="Q8953" t="str">
            <v>元</v>
          </cell>
        </row>
        <row r="8954">
          <cell r="P8954" t="str">
            <v>应付</v>
          </cell>
          <cell r="Q8954" t="str">
            <v>元</v>
          </cell>
        </row>
        <row r="8955">
          <cell r="P8955" t="str">
            <v>应付</v>
          </cell>
          <cell r="Q8955" t="str">
            <v>元</v>
          </cell>
        </row>
        <row r="8956">
          <cell r="P8956" t="str">
            <v>应付</v>
          </cell>
          <cell r="Q8956" t="str">
            <v>元</v>
          </cell>
        </row>
        <row r="8957">
          <cell r="P8957" t="str">
            <v>应付</v>
          </cell>
          <cell r="Q8957" t="str">
            <v>元</v>
          </cell>
        </row>
        <row r="8958">
          <cell r="P8958" t="str">
            <v>应付</v>
          </cell>
          <cell r="Q8958" t="str">
            <v>元</v>
          </cell>
        </row>
        <row r="8959">
          <cell r="P8959" t="str">
            <v>应付</v>
          </cell>
          <cell r="Q8959" t="str">
            <v>元</v>
          </cell>
        </row>
        <row r="8960">
          <cell r="P8960" t="str">
            <v>应付</v>
          </cell>
          <cell r="Q8960" t="str">
            <v>元</v>
          </cell>
        </row>
        <row r="8961">
          <cell r="P8961" t="str">
            <v>应付</v>
          </cell>
          <cell r="Q8961" t="str">
            <v>元</v>
          </cell>
        </row>
        <row r="8962">
          <cell r="P8962" t="str">
            <v>应付</v>
          </cell>
          <cell r="Q8962" t="str">
            <v>元</v>
          </cell>
        </row>
        <row r="8963">
          <cell r="P8963" t="str">
            <v>应付</v>
          </cell>
          <cell r="Q8963" t="str">
            <v>元</v>
          </cell>
        </row>
        <row r="8964">
          <cell r="P8964" t="str">
            <v>应付</v>
          </cell>
          <cell r="Q8964" t="str">
            <v>元</v>
          </cell>
        </row>
        <row r="8965">
          <cell r="P8965" t="str">
            <v>应付</v>
          </cell>
          <cell r="Q8965" t="str">
            <v>元</v>
          </cell>
        </row>
        <row r="8966">
          <cell r="P8966" t="str">
            <v>应付</v>
          </cell>
          <cell r="Q8966" t="str">
            <v>元</v>
          </cell>
        </row>
        <row r="8967">
          <cell r="P8967" t="str">
            <v>应付</v>
          </cell>
          <cell r="Q8967" t="str">
            <v>元</v>
          </cell>
        </row>
        <row r="8968">
          <cell r="P8968" t="str">
            <v>应付</v>
          </cell>
          <cell r="Q8968" t="str">
            <v>元</v>
          </cell>
        </row>
        <row r="8969">
          <cell r="P8969" t="str">
            <v>应付</v>
          </cell>
          <cell r="Q8969" t="str">
            <v>元</v>
          </cell>
        </row>
        <row r="8970">
          <cell r="P8970" t="str">
            <v>应付</v>
          </cell>
          <cell r="Q8970" t="str">
            <v>元</v>
          </cell>
        </row>
        <row r="8971">
          <cell r="P8971" t="str">
            <v>应付</v>
          </cell>
          <cell r="Q8971" t="str">
            <v>元</v>
          </cell>
        </row>
        <row r="8972">
          <cell r="P8972" t="str">
            <v>应付</v>
          </cell>
          <cell r="Q8972" t="str">
            <v>元</v>
          </cell>
        </row>
        <row r="8973">
          <cell r="P8973" t="str">
            <v>应付</v>
          </cell>
          <cell r="Q8973" t="str">
            <v>元</v>
          </cell>
        </row>
        <row r="8974">
          <cell r="P8974" t="str">
            <v>应付</v>
          </cell>
          <cell r="Q8974" t="str">
            <v>元</v>
          </cell>
        </row>
        <row r="8975">
          <cell r="P8975" t="str">
            <v>应付</v>
          </cell>
          <cell r="Q8975" t="str">
            <v>元</v>
          </cell>
        </row>
        <row r="8976">
          <cell r="P8976" t="str">
            <v>应付</v>
          </cell>
          <cell r="Q8976" t="str">
            <v>元</v>
          </cell>
        </row>
        <row r="8977">
          <cell r="P8977" t="str">
            <v>应付</v>
          </cell>
          <cell r="Q8977" t="str">
            <v>元</v>
          </cell>
        </row>
        <row r="8978">
          <cell r="P8978" t="str">
            <v>应付</v>
          </cell>
          <cell r="Q8978" t="str">
            <v>元</v>
          </cell>
        </row>
        <row r="8979">
          <cell r="P8979" t="str">
            <v>应付</v>
          </cell>
          <cell r="Q8979" t="str">
            <v>元</v>
          </cell>
        </row>
        <row r="8980">
          <cell r="P8980" t="str">
            <v>应付</v>
          </cell>
          <cell r="Q8980" t="str">
            <v>元</v>
          </cell>
        </row>
        <row r="8981">
          <cell r="P8981" t="str">
            <v>应付</v>
          </cell>
          <cell r="Q8981" t="str">
            <v>元</v>
          </cell>
        </row>
        <row r="8982">
          <cell r="P8982" t="str">
            <v>应付</v>
          </cell>
          <cell r="Q8982" t="str">
            <v>元</v>
          </cell>
        </row>
        <row r="8983">
          <cell r="P8983" t="str">
            <v>应付</v>
          </cell>
          <cell r="Q8983" t="str">
            <v>元</v>
          </cell>
        </row>
        <row r="8984">
          <cell r="P8984" t="str">
            <v>应付</v>
          </cell>
          <cell r="Q8984" t="str">
            <v>元</v>
          </cell>
        </row>
        <row r="8985">
          <cell r="P8985" t="str">
            <v>应付</v>
          </cell>
          <cell r="Q8985" t="str">
            <v>元</v>
          </cell>
        </row>
        <row r="8986">
          <cell r="P8986" t="str">
            <v>应付</v>
          </cell>
          <cell r="Q8986" t="str">
            <v>元</v>
          </cell>
        </row>
        <row r="8987">
          <cell r="P8987" t="str">
            <v>应付</v>
          </cell>
          <cell r="Q8987" t="str">
            <v>元</v>
          </cell>
        </row>
        <row r="8988">
          <cell r="P8988" t="str">
            <v>应付</v>
          </cell>
          <cell r="Q8988" t="str">
            <v>元</v>
          </cell>
        </row>
        <row r="8989">
          <cell r="P8989" t="str">
            <v>应付</v>
          </cell>
          <cell r="Q8989" t="str">
            <v>元</v>
          </cell>
        </row>
        <row r="8990">
          <cell r="P8990" t="str">
            <v>应付</v>
          </cell>
          <cell r="Q8990" t="str">
            <v>元</v>
          </cell>
        </row>
        <row r="8991">
          <cell r="P8991" t="str">
            <v>应付</v>
          </cell>
          <cell r="Q8991" t="str">
            <v>元</v>
          </cell>
        </row>
        <row r="8992">
          <cell r="P8992" t="str">
            <v>应付</v>
          </cell>
          <cell r="Q8992" t="str">
            <v>元</v>
          </cell>
        </row>
        <row r="8993">
          <cell r="P8993" t="str">
            <v>应付</v>
          </cell>
          <cell r="Q8993" t="str">
            <v>元</v>
          </cell>
        </row>
        <row r="8994">
          <cell r="P8994" t="str">
            <v>应付</v>
          </cell>
          <cell r="Q8994" t="str">
            <v>元</v>
          </cell>
        </row>
        <row r="8995">
          <cell r="P8995" t="str">
            <v>应付</v>
          </cell>
          <cell r="Q8995" t="str">
            <v>元</v>
          </cell>
        </row>
        <row r="8996">
          <cell r="P8996" t="str">
            <v>应付</v>
          </cell>
          <cell r="Q8996" t="str">
            <v>元</v>
          </cell>
        </row>
        <row r="8997">
          <cell r="P8997" t="str">
            <v>应付</v>
          </cell>
          <cell r="Q8997" t="str">
            <v>元</v>
          </cell>
        </row>
        <row r="8998">
          <cell r="P8998" t="str">
            <v>应付</v>
          </cell>
          <cell r="Q8998" t="str">
            <v>元</v>
          </cell>
        </row>
        <row r="8999">
          <cell r="P8999" t="str">
            <v>应付</v>
          </cell>
          <cell r="Q8999" t="str">
            <v>元</v>
          </cell>
        </row>
        <row r="9000">
          <cell r="P9000" t="str">
            <v>应付</v>
          </cell>
          <cell r="Q9000" t="str">
            <v>元</v>
          </cell>
        </row>
        <row r="9001">
          <cell r="P9001" t="str">
            <v>应付</v>
          </cell>
          <cell r="Q9001" t="str">
            <v>元</v>
          </cell>
        </row>
        <row r="9002">
          <cell r="P9002" t="str">
            <v>应付</v>
          </cell>
          <cell r="Q9002" t="str">
            <v>元</v>
          </cell>
        </row>
        <row r="9003">
          <cell r="P9003" t="str">
            <v>应付</v>
          </cell>
          <cell r="Q9003" t="str">
            <v>元</v>
          </cell>
        </row>
        <row r="9004">
          <cell r="P9004" t="str">
            <v>应付</v>
          </cell>
          <cell r="Q9004" t="str">
            <v>元</v>
          </cell>
        </row>
        <row r="9005">
          <cell r="P9005" t="str">
            <v>应付</v>
          </cell>
          <cell r="Q9005" t="str">
            <v>元</v>
          </cell>
        </row>
        <row r="9006">
          <cell r="P9006" t="str">
            <v>应付</v>
          </cell>
          <cell r="Q9006" t="str">
            <v>元</v>
          </cell>
        </row>
        <row r="9007">
          <cell r="P9007" t="str">
            <v>应付</v>
          </cell>
          <cell r="Q9007" t="str">
            <v>元</v>
          </cell>
        </row>
        <row r="9008">
          <cell r="P9008" t="str">
            <v>应付</v>
          </cell>
          <cell r="Q9008" t="str">
            <v>元</v>
          </cell>
        </row>
        <row r="9009">
          <cell r="P9009" t="str">
            <v>应付</v>
          </cell>
          <cell r="Q9009" t="str">
            <v>元</v>
          </cell>
        </row>
        <row r="9010">
          <cell r="P9010" t="str">
            <v>应付</v>
          </cell>
          <cell r="Q9010" t="str">
            <v>元</v>
          </cell>
        </row>
        <row r="9011">
          <cell r="P9011" t="str">
            <v>应付</v>
          </cell>
          <cell r="Q9011" t="str">
            <v>元</v>
          </cell>
        </row>
        <row r="9012">
          <cell r="P9012" t="str">
            <v>应付</v>
          </cell>
          <cell r="Q9012" t="str">
            <v>元</v>
          </cell>
        </row>
        <row r="9013">
          <cell r="P9013" t="str">
            <v>应付</v>
          </cell>
          <cell r="Q9013" t="str">
            <v>元</v>
          </cell>
        </row>
        <row r="9014">
          <cell r="P9014" t="str">
            <v>应付</v>
          </cell>
          <cell r="Q9014" t="str">
            <v>元</v>
          </cell>
        </row>
        <row r="9015">
          <cell r="P9015" t="str">
            <v>应付</v>
          </cell>
          <cell r="Q9015" t="str">
            <v>元</v>
          </cell>
        </row>
        <row r="9016">
          <cell r="P9016" t="str">
            <v>应付</v>
          </cell>
          <cell r="Q9016" t="str">
            <v>元</v>
          </cell>
        </row>
        <row r="9017">
          <cell r="P9017" t="str">
            <v>应付</v>
          </cell>
          <cell r="Q9017" t="str">
            <v>元</v>
          </cell>
        </row>
        <row r="9018">
          <cell r="P9018" t="str">
            <v>应付</v>
          </cell>
          <cell r="Q9018" t="str">
            <v>元</v>
          </cell>
        </row>
        <row r="9019">
          <cell r="P9019" t="str">
            <v>应付</v>
          </cell>
          <cell r="Q9019" t="str">
            <v>元</v>
          </cell>
        </row>
        <row r="9020">
          <cell r="P9020" t="str">
            <v>应付</v>
          </cell>
          <cell r="Q9020" t="str">
            <v>元</v>
          </cell>
        </row>
        <row r="9021">
          <cell r="P9021" t="str">
            <v>应付</v>
          </cell>
          <cell r="Q9021" t="str">
            <v>元</v>
          </cell>
        </row>
        <row r="9022">
          <cell r="P9022" t="str">
            <v>应付</v>
          </cell>
          <cell r="Q9022" t="str">
            <v>元</v>
          </cell>
        </row>
        <row r="9023">
          <cell r="P9023" t="str">
            <v>应付</v>
          </cell>
          <cell r="Q9023" t="str">
            <v>元</v>
          </cell>
        </row>
        <row r="9024">
          <cell r="P9024" t="str">
            <v>应付</v>
          </cell>
          <cell r="Q9024" t="str">
            <v>元</v>
          </cell>
        </row>
        <row r="9025">
          <cell r="P9025" t="str">
            <v>应付</v>
          </cell>
          <cell r="Q9025" t="str">
            <v>元</v>
          </cell>
        </row>
        <row r="9026">
          <cell r="P9026" t="str">
            <v>应付</v>
          </cell>
          <cell r="Q9026" t="str">
            <v>元</v>
          </cell>
        </row>
        <row r="9027">
          <cell r="P9027" t="str">
            <v>应付</v>
          </cell>
          <cell r="Q9027" t="str">
            <v>元</v>
          </cell>
        </row>
        <row r="9028">
          <cell r="P9028" t="str">
            <v>应付</v>
          </cell>
          <cell r="Q9028" t="str">
            <v>元</v>
          </cell>
        </row>
        <row r="9029">
          <cell r="P9029" t="str">
            <v>应付</v>
          </cell>
          <cell r="Q9029" t="str">
            <v>元</v>
          </cell>
        </row>
        <row r="9030">
          <cell r="P9030" t="str">
            <v>应付</v>
          </cell>
          <cell r="Q9030" t="str">
            <v>元</v>
          </cell>
        </row>
        <row r="9031">
          <cell r="P9031" t="str">
            <v>应付</v>
          </cell>
          <cell r="Q9031" t="str">
            <v>元</v>
          </cell>
        </row>
        <row r="9032">
          <cell r="P9032" t="str">
            <v>应付</v>
          </cell>
          <cell r="Q9032" t="str">
            <v>元</v>
          </cell>
        </row>
        <row r="9033">
          <cell r="P9033" t="str">
            <v>应付</v>
          </cell>
          <cell r="Q9033" t="str">
            <v>元</v>
          </cell>
        </row>
        <row r="9034">
          <cell r="P9034" t="str">
            <v>应付</v>
          </cell>
          <cell r="Q9034" t="str">
            <v>元</v>
          </cell>
        </row>
        <row r="9035">
          <cell r="P9035" t="str">
            <v>应付</v>
          </cell>
          <cell r="Q9035" t="str">
            <v>元</v>
          </cell>
        </row>
        <row r="9036">
          <cell r="P9036" t="str">
            <v>应付</v>
          </cell>
          <cell r="Q9036" t="str">
            <v>元</v>
          </cell>
        </row>
        <row r="9037">
          <cell r="P9037" t="str">
            <v>应付</v>
          </cell>
          <cell r="Q9037" t="str">
            <v>元</v>
          </cell>
        </row>
        <row r="9038">
          <cell r="P9038" t="str">
            <v>应付</v>
          </cell>
          <cell r="Q9038" t="str">
            <v>元</v>
          </cell>
        </row>
        <row r="9039">
          <cell r="P9039" t="str">
            <v>应付</v>
          </cell>
          <cell r="Q9039" t="str">
            <v>元</v>
          </cell>
        </row>
        <row r="9040">
          <cell r="P9040" t="str">
            <v>应付</v>
          </cell>
          <cell r="Q9040" t="str">
            <v>元</v>
          </cell>
        </row>
        <row r="9041">
          <cell r="P9041" t="str">
            <v>应付</v>
          </cell>
          <cell r="Q9041" t="str">
            <v>元</v>
          </cell>
        </row>
        <row r="9042">
          <cell r="P9042" t="str">
            <v>应付</v>
          </cell>
          <cell r="Q9042" t="str">
            <v>元</v>
          </cell>
        </row>
        <row r="9043">
          <cell r="P9043" t="str">
            <v>应付</v>
          </cell>
          <cell r="Q9043" t="str">
            <v>元</v>
          </cell>
        </row>
        <row r="9044">
          <cell r="P9044" t="str">
            <v>应付</v>
          </cell>
          <cell r="Q9044" t="str">
            <v>元</v>
          </cell>
        </row>
        <row r="9045">
          <cell r="P9045" t="str">
            <v>应付</v>
          </cell>
          <cell r="Q9045" t="str">
            <v>元</v>
          </cell>
        </row>
        <row r="9046">
          <cell r="P9046" t="str">
            <v>应付</v>
          </cell>
          <cell r="Q9046" t="str">
            <v>元</v>
          </cell>
        </row>
        <row r="9047">
          <cell r="P9047" t="str">
            <v>应付</v>
          </cell>
          <cell r="Q9047" t="str">
            <v>元</v>
          </cell>
        </row>
        <row r="9048">
          <cell r="P9048" t="str">
            <v>应付</v>
          </cell>
          <cell r="Q9048" t="str">
            <v>元</v>
          </cell>
        </row>
        <row r="9049">
          <cell r="P9049" t="str">
            <v>应付</v>
          </cell>
          <cell r="Q9049" t="str">
            <v>元</v>
          </cell>
        </row>
        <row r="9050">
          <cell r="P9050" t="str">
            <v>应付</v>
          </cell>
          <cell r="Q9050" t="str">
            <v>元</v>
          </cell>
        </row>
        <row r="9051">
          <cell r="P9051" t="str">
            <v>应付</v>
          </cell>
          <cell r="Q9051" t="str">
            <v>元</v>
          </cell>
        </row>
        <row r="9052">
          <cell r="P9052" t="str">
            <v>应付</v>
          </cell>
          <cell r="Q9052" t="str">
            <v>元</v>
          </cell>
        </row>
        <row r="9053">
          <cell r="P9053" t="str">
            <v>应付</v>
          </cell>
          <cell r="Q9053" t="str">
            <v>元</v>
          </cell>
        </row>
        <row r="9054">
          <cell r="P9054" t="str">
            <v>应付</v>
          </cell>
          <cell r="Q9054" t="str">
            <v>元</v>
          </cell>
        </row>
        <row r="9055">
          <cell r="P9055" t="str">
            <v>应付</v>
          </cell>
          <cell r="Q9055" t="str">
            <v>元</v>
          </cell>
        </row>
        <row r="9056">
          <cell r="P9056" t="str">
            <v>应付</v>
          </cell>
          <cell r="Q9056" t="str">
            <v>元</v>
          </cell>
        </row>
        <row r="9057">
          <cell r="P9057" t="str">
            <v>应付</v>
          </cell>
          <cell r="Q9057" t="str">
            <v>元</v>
          </cell>
        </row>
        <row r="9058">
          <cell r="P9058" t="str">
            <v>应付</v>
          </cell>
          <cell r="Q9058" t="str">
            <v>元</v>
          </cell>
        </row>
        <row r="9059">
          <cell r="P9059" t="str">
            <v>应付</v>
          </cell>
          <cell r="Q9059" t="str">
            <v>元</v>
          </cell>
        </row>
        <row r="9060">
          <cell r="P9060" t="str">
            <v>应付</v>
          </cell>
          <cell r="Q9060" t="str">
            <v>元</v>
          </cell>
        </row>
        <row r="9061">
          <cell r="P9061" t="str">
            <v>应付</v>
          </cell>
          <cell r="Q9061" t="str">
            <v>元</v>
          </cell>
        </row>
        <row r="9062">
          <cell r="P9062" t="str">
            <v>应付</v>
          </cell>
          <cell r="Q9062" t="str">
            <v>元</v>
          </cell>
        </row>
        <row r="9063">
          <cell r="P9063" t="str">
            <v>应付</v>
          </cell>
          <cell r="Q9063" t="str">
            <v>元</v>
          </cell>
        </row>
        <row r="9064">
          <cell r="P9064" t="str">
            <v>应付</v>
          </cell>
          <cell r="Q9064" t="str">
            <v>元</v>
          </cell>
        </row>
        <row r="9065">
          <cell r="P9065" t="str">
            <v>应付</v>
          </cell>
          <cell r="Q9065" t="str">
            <v>元</v>
          </cell>
        </row>
        <row r="9066">
          <cell r="P9066" t="str">
            <v>应付</v>
          </cell>
          <cell r="Q9066" t="str">
            <v>元</v>
          </cell>
        </row>
        <row r="9067">
          <cell r="P9067" t="str">
            <v>应付</v>
          </cell>
          <cell r="Q9067" t="str">
            <v>元</v>
          </cell>
        </row>
        <row r="9068">
          <cell r="P9068" t="str">
            <v>应付</v>
          </cell>
          <cell r="Q9068" t="str">
            <v>元</v>
          </cell>
        </row>
        <row r="9069">
          <cell r="P9069" t="str">
            <v>应付</v>
          </cell>
          <cell r="Q9069" t="str">
            <v>元</v>
          </cell>
        </row>
        <row r="9070">
          <cell r="P9070" t="str">
            <v>应付</v>
          </cell>
          <cell r="Q9070" t="str">
            <v>元</v>
          </cell>
        </row>
        <row r="9071">
          <cell r="P9071" t="str">
            <v>应付</v>
          </cell>
          <cell r="Q9071" t="str">
            <v>元</v>
          </cell>
        </row>
        <row r="9072">
          <cell r="P9072" t="str">
            <v>应付</v>
          </cell>
          <cell r="Q9072" t="str">
            <v>元</v>
          </cell>
        </row>
        <row r="9073">
          <cell r="P9073" t="str">
            <v>应付</v>
          </cell>
          <cell r="Q9073" t="str">
            <v>元</v>
          </cell>
        </row>
        <row r="9074">
          <cell r="P9074" t="str">
            <v>应付</v>
          </cell>
          <cell r="Q9074" t="str">
            <v>元</v>
          </cell>
        </row>
        <row r="9075">
          <cell r="P9075" t="str">
            <v>应付</v>
          </cell>
          <cell r="Q9075" t="str">
            <v>元</v>
          </cell>
        </row>
        <row r="9076">
          <cell r="P9076" t="str">
            <v>应付</v>
          </cell>
          <cell r="Q9076" t="str">
            <v>元</v>
          </cell>
        </row>
        <row r="9077">
          <cell r="P9077" t="str">
            <v>应付</v>
          </cell>
          <cell r="Q9077" t="str">
            <v>元</v>
          </cell>
        </row>
        <row r="9078">
          <cell r="P9078" t="str">
            <v>应付</v>
          </cell>
          <cell r="Q9078" t="str">
            <v>元</v>
          </cell>
        </row>
        <row r="9079">
          <cell r="P9079" t="str">
            <v>应付</v>
          </cell>
          <cell r="Q9079" t="str">
            <v>元</v>
          </cell>
        </row>
        <row r="9080">
          <cell r="P9080" t="str">
            <v>应付</v>
          </cell>
          <cell r="Q9080" t="str">
            <v>元</v>
          </cell>
        </row>
        <row r="9081">
          <cell r="P9081" t="str">
            <v>应付</v>
          </cell>
          <cell r="Q9081" t="str">
            <v>元</v>
          </cell>
        </row>
        <row r="9082">
          <cell r="P9082" t="str">
            <v>应付</v>
          </cell>
          <cell r="Q9082" t="str">
            <v>元</v>
          </cell>
        </row>
        <row r="9083">
          <cell r="P9083" t="str">
            <v>应付</v>
          </cell>
          <cell r="Q9083" t="str">
            <v>元</v>
          </cell>
        </row>
        <row r="9084">
          <cell r="P9084" t="str">
            <v>应付</v>
          </cell>
          <cell r="Q9084" t="str">
            <v>元</v>
          </cell>
        </row>
        <row r="9085">
          <cell r="P9085" t="str">
            <v>应付</v>
          </cell>
          <cell r="Q9085" t="str">
            <v>元</v>
          </cell>
        </row>
        <row r="9086">
          <cell r="P9086" t="str">
            <v>应付</v>
          </cell>
          <cell r="Q9086" t="str">
            <v>元</v>
          </cell>
        </row>
        <row r="9087">
          <cell r="P9087" t="str">
            <v>应付</v>
          </cell>
          <cell r="Q9087" t="str">
            <v>元</v>
          </cell>
        </row>
        <row r="9088">
          <cell r="P9088" t="str">
            <v>应付</v>
          </cell>
          <cell r="Q9088" t="str">
            <v>元</v>
          </cell>
        </row>
        <row r="9089">
          <cell r="P9089" t="str">
            <v>应付</v>
          </cell>
          <cell r="Q9089" t="str">
            <v>元</v>
          </cell>
        </row>
        <row r="9090">
          <cell r="P9090" t="str">
            <v>应付</v>
          </cell>
          <cell r="Q9090" t="str">
            <v>元</v>
          </cell>
        </row>
        <row r="9091">
          <cell r="P9091" t="str">
            <v>应付</v>
          </cell>
          <cell r="Q9091" t="str">
            <v>元</v>
          </cell>
        </row>
        <row r="9092">
          <cell r="P9092" t="str">
            <v>应付</v>
          </cell>
          <cell r="Q9092" t="str">
            <v>元</v>
          </cell>
        </row>
        <row r="9093">
          <cell r="P9093" t="str">
            <v>应付</v>
          </cell>
          <cell r="Q9093" t="str">
            <v>元</v>
          </cell>
        </row>
        <row r="9094">
          <cell r="P9094" t="str">
            <v>应付</v>
          </cell>
          <cell r="Q9094" t="str">
            <v>元</v>
          </cell>
        </row>
        <row r="9095">
          <cell r="P9095" t="str">
            <v>应付</v>
          </cell>
          <cell r="Q9095" t="str">
            <v>元</v>
          </cell>
        </row>
        <row r="9096">
          <cell r="P9096" t="str">
            <v>应付</v>
          </cell>
          <cell r="Q9096" t="str">
            <v>元</v>
          </cell>
        </row>
        <row r="9097">
          <cell r="P9097" t="str">
            <v>应付</v>
          </cell>
          <cell r="Q9097" t="str">
            <v>元</v>
          </cell>
        </row>
        <row r="9098">
          <cell r="P9098" t="str">
            <v>应付</v>
          </cell>
          <cell r="Q9098" t="str">
            <v>元</v>
          </cell>
        </row>
        <row r="9099">
          <cell r="P9099" t="str">
            <v>应付</v>
          </cell>
          <cell r="Q9099" t="str">
            <v>元</v>
          </cell>
        </row>
        <row r="9100">
          <cell r="P9100" t="str">
            <v>应付</v>
          </cell>
          <cell r="Q9100" t="str">
            <v>元</v>
          </cell>
        </row>
        <row r="9101">
          <cell r="P9101" t="str">
            <v>应付</v>
          </cell>
          <cell r="Q9101" t="str">
            <v>元</v>
          </cell>
        </row>
        <row r="9102">
          <cell r="P9102" t="str">
            <v>应付</v>
          </cell>
          <cell r="Q9102" t="str">
            <v>元</v>
          </cell>
        </row>
        <row r="9103">
          <cell r="P9103" t="str">
            <v>应付</v>
          </cell>
          <cell r="Q9103" t="str">
            <v>元</v>
          </cell>
        </row>
        <row r="9104">
          <cell r="P9104" t="str">
            <v>应付</v>
          </cell>
          <cell r="Q9104" t="str">
            <v>元</v>
          </cell>
        </row>
        <row r="9105">
          <cell r="P9105" t="str">
            <v>应付</v>
          </cell>
          <cell r="Q9105" t="str">
            <v>元</v>
          </cell>
        </row>
        <row r="9106">
          <cell r="P9106" t="str">
            <v>应付</v>
          </cell>
          <cell r="Q9106" t="str">
            <v>元</v>
          </cell>
        </row>
        <row r="9107">
          <cell r="P9107" t="str">
            <v>应付</v>
          </cell>
          <cell r="Q9107" t="str">
            <v>元</v>
          </cell>
        </row>
        <row r="9108">
          <cell r="P9108" t="str">
            <v>应付</v>
          </cell>
          <cell r="Q9108" t="str">
            <v>元</v>
          </cell>
        </row>
        <row r="9109">
          <cell r="P9109" t="str">
            <v>应付</v>
          </cell>
          <cell r="Q9109" t="str">
            <v>元</v>
          </cell>
        </row>
        <row r="9110">
          <cell r="P9110" t="str">
            <v>应付</v>
          </cell>
          <cell r="Q9110" t="str">
            <v>元</v>
          </cell>
        </row>
        <row r="9111">
          <cell r="P9111" t="str">
            <v>应付</v>
          </cell>
          <cell r="Q9111" t="str">
            <v>元</v>
          </cell>
        </row>
        <row r="9112">
          <cell r="P9112" t="str">
            <v>应付</v>
          </cell>
          <cell r="Q9112" t="str">
            <v>元</v>
          </cell>
        </row>
        <row r="9113">
          <cell r="P9113" t="str">
            <v>应付</v>
          </cell>
          <cell r="Q9113" t="str">
            <v>元</v>
          </cell>
        </row>
        <row r="9114">
          <cell r="P9114" t="str">
            <v>应付</v>
          </cell>
          <cell r="Q9114" t="str">
            <v>元</v>
          </cell>
        </row>
        <row r="9115">
          <cell r="P9115" t="str">
            <v>应付</v>
          </cell>
          <cell r="Q9115" t="str">
            <v>元</v>
          </cell>
        </row>
        <row r="9116">
          <cell r="P9116" t="str">
            <v>应付</v>
          </cell>
          <cell r="Q9116" t="str">
            <v>元</v>
          </cell>
        </row>
        <row r="9117">
          <cell r="P9117" t="str">
            <v>应付</v>
          </cell>
          <cell r="Q9117" t="str">
            <v>元</v>
          </cell>
        </row>
        <row r="9118">
          <cell r="P9118" t="str">
            <v>应付</v>
          </cell>
          <cell r="Q9118" t="str">
            <v>元</v>
          </cell>
        </row>
        <row r="9119">
          <cell r="P9119" t="str">
            <v>应付</v>
          </cell>
          <cell r="Q9119" t="str">
            <v>元</v>
          </cell>
        </row>
        <row r="9120">
          <cell r="P9120" t="str">
            <v>应付</v>
          </cell>
          <cell r="Q9120" t="str">
            <v>元</v>
          </cell>
        </row>
        <row r="9121">
          <cell r="P9121" t="str">
            <v>应付</v>
          </cell>
          <cell r="Q9121" t="str">
            <v>元</v>
          </cell>
        </row>
        <row r="9122">
          <cell r="P9122" t="str">
            <v>应付</v>
          </cell>
          <cell r="Q9122" t="str">
            <v>元</v>
          </cell>
        </row>
        <row r="9123">
          <cell r="P9123" t="str">
            <v>应付</v>
          </cell>
          <cell r="Q9123" t="str">
            <v>元</v>
          </cell>
        </row>
        <row r="9124">
          <cell r="P9124" t="str">
            <v>应付</v>
          </cell>
          <cell r="Q9124" t="str">
            <v>元</v>
          </cell>
        </row>
        <row r="9125">
          <cell r="P9125" t="str">
            <v>应付</v>
          </cell>
          <cell r="Q9125" t="str">
            <v>元</v>
          </cell>
        </row>
        <row r="9126">
          <cell r="P9126" t="str">
            <v>应付</v>
          </cell>
          <cell r="Q9126" t="str">
            <v>元</v>
          </cell>
        </row>
        <row r="9127">
          <cell r="P9127" t="str">
            <v>应付</v>
          </cell>
          <cell r="Q9127" t="str">
            <v>元</v>
          </cell>
        </row>
        <row r="9128">
          <cell r="P9128" t="str">
            <v>应付</v>
          </cell>
          <cell r="Q9128" t="str">
            <v>元</v>
          </cell>
        </row>
        <row r="9129">
          <cell r="P9129" t="str">
            <v>应付</v>
          </cell>
          <cell r="Q9129" t="str">
            <v>元</v>
          </cell>
        </row>
        <row r="9130">
          <cell r="P9130" t="str">
            <v>应付</v>
          </cell>
          <cell r="Q9130" t="str">
            <v>元</v>
          </cell>
        </row>
        <row r="9131">
          <cell r="P9131" t="str">
            <v>应付</v>
          </cell>
          <cell r="Q9131" t="str">
            <v>元</v>
          </cell>
        </row>
        <row r="9132">
          <cell r="P9132" t="str">
            <v>应付</v>
          </cell>
          <cell r="Q9132" t="str">
            <v>元</v>
          </cell>
        </row>
        <row r="9133">
          <cell r="P9133" t="str">
            <v>应付</v>
          </cell>
          <cell r="Q9133" t="str">
            <v>元</v>
          </cell>
        </row>
        <row r="9134">
          <cell r="P9134" t="str">
            <v>应付</v>
          </cell>
          <cell r="Q9134" t="str">
            <v>元</v>
          </cell>
        </row>
        <row r="9135">
          <cell r="P9135" t="str">
            <v>应付</v>
          </cell>
          <cell r="Q9135" t="str">
            <v>元</v>
          </cell>
        </row>
        <row r="9136">
          <cell r="P9136" t="str">
            <v>应付</v>
          </cell>
          <cell r="Q9136" t="str">
            <v>元</v>
          </cell>
        </row>
        <row r="9137">
          <cell r="P9137" t="str">
            <v>应付</v>
          </cell>
          <cell r="Q9137" t="str">
            <v>元</v>
          </cell>
        </row>
        <row r="9138">
          <cell r="P9138" t="str">
            <v>应付</v>
          </cell>
          <cell r="Q9138" t="str">
            <v>元</v>
          </cell>
        </row>
        <row r="9139">
          <cell r="P9139" t="str">
            <v>应付</v>
          </cell>
          <cell r="Q9139" t="str">
            <v>元</v>
          </cell>
        </row>
        <row r="9140">
          <cell r="P9140" t="str">
            <v>应付</v>
          </cell>
          <cell r="Q9140" t="str">
            <v>元</v>
          </cell>
        </row>
        <row r="9141">
          <cell r="P9141" t="str">
            <v>应付</v>
          </cell>
          <cell r="Q9141" t="str">
            <v>元</v>
          </cell>
        </row>
        <row r="9142">
          <cell r="P9142" t="str">
            <v>应付</v>
          </cell>
          <cell r="Q9142" t="str">
            <v>元</v>
          </cell>
        </row>
        <row r="9143">
          <cell r="P9143" t="str">
            <v>应付</v>
          </cell>
          <cell r="Q9143" t="str">
            <v>元</v>
          </cell>
        </row>
        <row r="9144">
          <cell r="P9144" t="str">
            <v>应付</v>
          </cell>
          <cell r="Q9144" t="str">
            <v>元</v>
          </cell>
        </row>
        <row r="9145">
          <cell r="P9145" t="str">
            <v>应付</v>
          </cell>
          <cell r="Q9145" t="str">
            <v>元</v>
          </cell>
        </row>
        <row r="9146">
          <cell r="P9146" t="str">
            <v>应付</v>
          </cell>
          <cell r="Q9146" t="str">
            <v>元</v>
          </cell>
        </row>
        <row r="9147">
          <cell r="P9147" t="str">
            <v>应付</v>
          </cell>
          <cell r="Q9147" t="str">
            <v>元</v>
          </cell>
        </row>
        <row r="9148">
          <cell r="P9148" t="str">
            <v>应付</v>
          </cell>
          <cell r="Q9148" t="str">
            <v>元</v>
          </cell>
        </row>
        <row r="9149">
          <cell r="P9149" t="str">
            <v>应付</v>
          </cell>
          <cell r="Q9149" t="str">
            <v>元</v>
          </cell>
        </row>
        <row r="9150">
          <cell r="P9150" t="str">
            <v>应付</v>
          </cell>
          <cell r="Q9150" t="str">
            <v>元</v>
          </cell>
        </row>
        <row r="9151">
          <cell r="P9151" t="str">
            <v>应付</v>
          </cell>
          <cell r="Q9151" t="str">
            <v>元</v>
          </cell>
        </row>
        <row r="9152">
          <cell r="P9152" t="str">
            <v>应付</v>
          </cell>
          <cell r="Q9152" t="str">
            <v>元</v>
          </cell>
        </row>
        <row r="9153">
          <cell r="P9153" t="str">
            <v>应付</v>
          </cell>
          <cell r="Q9153" t="str">
            <v>元</v>
          </cell>
        </row>
        <row r="9154">
          <cell r="P9154" t="str">
            <v>应付</v>
          </cell>
          <cell r="Q9154" t="str">
            <v>元</v>
          </cell>
        </row>
        <row r="9155">
          <cell r="P9155" t="str">
            <v>应付</v>
          </cell>
          <cell r="Q9155" t="str">
            <v>元</v>
          </cell>
        </row>
        <row r="9156">
          <cell r="P9156" t="str">
            <v>应付</v>
          </cell>
          <cell r="Q9156" t="str">
            <v>元</v>
          </cell>
        </row>
        <row r="9157">
          <cell r="P9157" t="str">
            <v>应付</v>
          </cell>
          <cell r="Q9157" t="str">
            <v>元</v>
          </cell>
        </row>
        <row r="9158">
          <cell r="P9158" t="str">
            <v>应付</v>
          </cell>
          <cell r="Q9158" t="str">
            <v>元</v>
          </cell>
        </row>
        <row r="9159">
          <cell r="P9159" t="str">
            <v>应付</v>
          </cell>
          <cell r="Q9159" t="str">
            <v>元</v>
          </cell>
        </row>
        <row r="9160">
          <cell r="P9160" t="str">
            <v>应付</v>
          </cell>
          <cell r="Q9160" t="str">
            <v>元</v>
          </cell>
        </row>
        <row r="9161">
          <cell r="P9161" t="str">
            <v>应付</v>
          </cell>
          <cell r="Q9161" t="str">
            <v>元</v>
          </cell>
        </row>
        <row r="9162">
          <cell r="P9162" t="str">
            <v>应付</v>
          </cell>
          <cell r="Q9162" t="str">
            <v>元</v>
          </cell>
        </row>
        <row r="9163">
          <cell r="P9163" t="str">
            <v>应付</v>
          </cell>
          <cell r="Q9163" t="str">
            <v>元</v>
          </cell>
        </row>
        <row r="9164">
          <cell r="P9164" t="str">
            <v>应付</v>
          </cell>
          <cell r="Q9164" t="str">
            <v>元</v>
          </cell>
        </row>
        <row r="9165">
          <cell r="P9165" t="str">
            <v>应付</v>
          </cell>
          <cell r="Q9165" t="str">
            <v>元</v>
          </cell>
        </row>
        <row r="9166">
          <cell r="P9166" t="str">
            <v>应付</v>
          </cell>
          <cell r="Q9166" t="str">
            <v>元</v>
          </cell>
        </row>
        <row r="9167">
          <cell r="P9167" t="str">
            <v>应付</v>
          </cell>
          <cell r="Q9167" t="str">
            <v>元</v>
          </cell>
        </row>
        <row r="9168">
          <cell r="P9168" t="str">
            <v>应付</v>
          </cell>
          <cell r="Q9168" t="str">
            <v>元</v>
          </cell>
        </row>
        <row r="9169">
          <cell r="P9169" t="str">
            <v>应付</v>
          </cell>
          <cell r="Q9169" t="str">
            <v>元</v>
          </cell>
        </row>
        <row r="9170">
          <cell r="P9170" t="str">
            <v>应付</v>
          </cell>
          <cell r="Q9170" t="str">
            <v>元</v>
          </cell>
        </row>
        <row r="9171">
          <cell r="P9171" t="str">
            <v>应付</v>
          </cell>
          <cell r="Q9171" t="str">
            <v>元</v>
          </cell>
        </row>
        <row r="9172">
          <cell r="P9172" t="str">
            <v>应付</v>
          </cell>
          <cell r="Q9172" t="str">
            <v>元</v>
          </cell>
        </row>
        <row r="9173">
          <cell r="P9173" t="str">
            <v>应付</v>
          </cell>
          <cell r="Q9173" t="str">
            <v>元</v>
          </cell>
        </row>
        <row r="9174">
          <cell r="P9174" t="str">
            <v>应付</v>
          </cell>
          <cell r="Q9174" t="str">
            <v>元</v>
          </cell>
        </row>
        <row r="9175">
          <cell r="P9175" t="str">
            <v>应付</v>
          </cell>
          <cell r="Q9175" t="str">
            <v>元</v>
          </cell>
        </row>
        <row r="9176">
          <cell r="P9176" t="str">
            <v>应付</v>
          </cell>
          <cell r="Q9176" t="str">
            <v>元</v>
          </cell>
        </row>
        <row r="9177">
          <cell r="P9177" t="str">
            <v>应付</v>
          </cell>
          <cell r="Q9177" t="str">
            <v>元</v>
          </cell>
        </row>
        <row r="9178">
          <cell r="P9178" t="str">
            <v>应付</v>
          </cell>
          <cell r="Q9178" t="str">
            <v>元</v>
          </cell>
        </row>
        <row r="9179">
          <cell r="P9179" t="str">
            <v>应付</v>
          </cell>
          <cell r="Q9179" t="str">
            <v>元</v>
          </cell>
        </row>
        <row r="9180">
          <cell r="P9180" t="str">
            <v>应付</v>
          </cell>
          <cell r="Q9180" t="str">
            <v>元</v>
          </cell>
        </row>
        <row r="9181">
          <cell r="P9181" t="str">
            <v>应付</v>
          </cell>
          <cell r="Q9181" t="str">
            <v>元</v>
          </cell>
        </row>
        <row r="9182">
          <cell r="P9182" t="str">
            <v>应付</v>
          </cell>
          <cell r="Q9182" t="str">
            <v>元</v>
          </cell>
        </row>
        <row r="9183">
          <cell r="P9183" t="str">
            <v>应付</v>
          </cell>
          <cell r="Q9183" t="str">
            <v>元</v>
          </cell>
        </row>
        <row r="9184">
          <cell r="P9184" t="str">
            <v>应付</v>
          </cell>
          <cell r="Q9184" t="str">
            <v>元</v>
          </cell>
        </row>
        <row r="9185">
          <cell r="P9185" t="str">
            <v>应付</v>
          </cell>
          <cell r="Q9185" t="str">
            <v>元</v>
          </cell>
        </row>
        <row r="9186">
          <cell r="P9186" t="str">
            <v>应付</v>
          </cell>
          <cell r="Q9186" t="str">
            <v>元</v>
          </cell>
        </row>
        <row r="9187">
          <cell r="P9187" t="str">
            <v>应付</v>
          </cell>
          <cell r="Q9187" t="str">
            <v>元</v>
          </cell>
        </row>
        <row r="9188">
          <cell r="P9188" t="str">
            <v>应付</v>
          </cell>
          <cell r="Q9188" t="str">
            <v>元</v>
          </cell>
        </row>
        <row r="9189">
          <cell r="P9189" t="str">
            <v>应付</v>
          </cell>
          <cell r="Q9189" t="str">
            <v>元</v>
          </cell>
        </row>
        <row r="9190">
          <cell r="P9190" t="str">
            <v>应付</v>
          </cell>
          <cell r="Q9190" t="str">
            <v>元</v>
          </cell>
        </row>
        <row r="9191">
          <cell r="P9191" t="str">
            <v>应付</v>
          </cell>
          <cell r="Q9191" t="str">
            <v>元</v>
          </cell>
        </row>
        <row r="9192">
          <cell r="P9192" t="str">
            <v>应付</v>
          </cell>
          <cell r="Q9192" t="str">
            <v>元</v>
          </cell>
        </row>
        <row r="9193">
          <cell r="P9193" t="str">
            <v>应付</v>
          </cell>
          <cell r="Q9193" t="str">
            <v>元</v>
          </cell>
        </row>
        <row r="9194">
          <cell r="P9194" t="str">
            <v>应付</v>
          </cell>
          <cell r="Q9194" t="str">
            <v>元</v>
          </cell>
        </row>
        <row r="9195">
          <cell r="P9195" t="str">
            <v>应付</v>
          </cell>
          <cell r="Q9195" t="str">
            <v>元</v>
          </cell>
        </row>
        <row r="9196">
          <cell r="P9196" t="str">
            <v>应付</v>
          </cell>
          <cell r="Q9196" t="str">
            <v>元</v>
          </cell>
        </row>
        <row r="9197">
          <cell r="P9197" t="str">
            <v>应付</v>
          </cell>
          <cell r="Q9197" t="str">
            <v>元</v>
          </cell>
        </row>
        <row r="9198">
          <cell r="P9198" t="str">
            <v>应付</v>
          </cell>
          <cell r="Q9198" t="str">
            <v>元</v>
          </cell>
        </row>
        <row r="9199">
          <cell r="P9199" t="str">
            <v>应付</v>
          </cell>
          <cell r="Q9199" t="str">
            <v>元</v>
          </cell>
        </row>
        <row r="9200">
          <cell r="P9200" t="str">
            <v>应付</v>
          </cell>
          <cell r="Q9200" t="str">
            <v>元</v>
          </cell>
        </row>
        <row r="9201">
          <cell r="P9201" t="str">
            <v>应付</v>
          </cell>
          <cell r="Q9201" t="str">
            <v>元</v>
          </cell>
        </row>
        <row r="9202">
          <cell r="P9202" t="str">
            <v>应付</v>
          </cell>
          <cell r="Q9202" t="str">
            <v>元</v>
          </cell>
        </row>
        <row r="9203">
          <cell r="P9203" t="str">
            <v>应付</v>
          </cell>
          <cell r="Q9203" t="str">
            <v>元</v>
          </cell>
        </row>
        <row r="9204">
          <cell r="P9204" t="str">
            <v>应付</v>
          </cell>
          <cell r="Q9204" t="str">
            <v>元</v>
          </cell>
        </row>
        <row r="9205">
          <cell r="P9205" t="str">
            <v>应付</v>
          </cell>
          <cell r="Q9205" t="str">
            <v>元</v>
          </cell>
        </row>
        <row r="9206">
          <cell r="P9206" t="str">
            <v>应付</v>
          </cell>
          <cell r="Q9206" t="str">
            <v>元</v>
          </cell>
        </row>
        <row r="9207">
          <cell r="P9207" t="str">
            <v>应付</v>
          </cell>
          <cell r="Q9207" t="str">
            <v>元</v>
          </cell>
        </row>
        <row r="9208">
          <cell r="P9208" t="str">
            <v>应付</v>
          </cell>
          <cell r="Q9208" t="str">
            <v>元</v>
          </cell>
        </row>
        <row r="9209">
          <cell r="P9209" t="str">
            <v>应付</v>
          </cell>
          <cell r="Q9209" t="str">
            <v>元</v>
          </cell>
        </row>
        <row r="9210">
          <cell r="P9210" t="str">
            <v>应付</v>
          </cell>
          <cell r="Q9210" t="str">
            <v>元</v>
          </cell>
        </row>
        <row r="9211">
          <cell r="P9211" t="str">
            <v>应付</v>
          </cell>
          <cell r="Q9211" t="str">
            <v>元</v>
          </cell>
        </row>
        <row r="9212">
          <cell r="P9212" t="str">
            <v>应付</v>
          </cell>
          <cell r="Q9212" t="str">
            <v>元</v>
          </cell>
        </row>
        <row r="9213">
          <cell r="P9213" t="str">
            <v>应付</v>
          </cell>
          <cell r="Q9213" t="str">
            <v>元</v>
          </cell>
        </row>
        <row r="9214">
          <cell r="P9214" t="str">
            <v>应付</v>
          </cell>
          <cell r="Q9214" t="str">
            <v>元</v>
          </cell>
        </row>
        <row r="9215">
          <cell r="P9215" t="str">
            <v>应付</v>
          </cell>
          <cell r="Q9215" t="str">
            <v>元</v>
          </cell>
        </row>
        <row r="9216">
          <cell r="P9216" t="str">
            <v>应付</v>
          </cell>
          <cell r="Q9216" t="str">
            <v>元</v>
          </cell>
        </row>
        <row r="9217">
          <cell r="P9217" t="str">
            <v>应付</v>
          </cell>
          <cell r="Q9217" t="str">
            <v>元</v>
          </cell>
        </row>
        <row r="9218">
          <cell r="P9218" t="str">
            <v>应付</v>
          </cell>
          <cell r="Q9218" t="str">
            <v>元</v>
          </cell>
        </row>
        <row r="9219">
          <cell r="P9219" t="str">
            <v>应付</v>
          </cell>
          <cell r="Q9219" t="str">
            <v>元</v>
          </cell>
        </row>
        <row r="9220">
          <cell r="P9220" t="str">
            <v>应付</v>
          </cell>
          <cell r="Q9220" t="str">
            <v>元</v>
          </cell>
        </row>
        <row r="9221">
          <cell r="P9221" t="str">
            <v>应付</v>
          </cell>
          <cell r="Q9221" t="str">
            <v>元</v>
          </cell>
        </row>
        <row r="9222">
          <cell r="P9222" t="str">
            <v>应付</v>
          </cell>
          <cell r="Q9222" t="str">
            <v>元</v>
          </cell>
        </row>
        <row r="9223">
          <cell r="P9223" t="str">
            <v>应付</v>
          </cell>
          <cell r="Q9223" t="str">
            <v>元</v>
          </cell>
        </row>
        <row r="9224">
          <cell r="P9224" t="str">
            <v>应付</v>
          </cell>
          <cell r="Q9224" t="str">
            <v>元</v>
          </cell>
        </row>
        <row r="9225">
          <cell r="P9225" t="str">
            <v>应付</v>
          </cell>
          <cell r="Q9225" t="str">
            <v>元</v>
          </cell>
        </row>
        <row r="9226">
          <cell r="P9226" t="str">
            <v>应付</v>
          </cell>
          <cell r="Q9226" t="str">
            <v>元</v>
          </cell>
        </row>
        <row r="9227">
          <cell r="P9227" t="str">
            <v>应付</v>
          </cell>
          <cell r="Q9227" t="str">
            <v>元</v>
          </cell>
        </row>
        <row r="9228">
          <cell r="P9228" t="str">
            <v>应付</v>
          </cell>
          <cell r="Q9228" t="str">
            <v>元</v>
          </cell>
        </row>
        <row r="9229">
          <cell r="P9229" t="str">
            <v>应付</v>
          </cell>
          <cell r="Q9229" t="str">
            <v>元</v>
          </cell>
        </row>
        <row r="9230">
          <cell r="P9230" t="str">
            <v>应付</v>
          </cell>
          <cell r="Q9230" t="str">
            <v>元</v>
          </cell>
        </row>
        <row r="9231">
          <cell r="P9231" t="str">
            <v>应付</v>
          </cell>
          <cell r="Q9231" t="str">
            <v>元</v>
          </cell>
        </row>
        <row r="9232">
          <cell r="P9232" t="str">
            <v>应付</v>
          </cell>
          <cell r="Q9232" t="str">
            <v>元</v>
          </cell>
        </row>
        <row r="9233">
          <cell r="P9233" t="str">
            <v>应付</v>
          </cell>
          <cell r="Q9233" t="str">
            <v>元</v>
          </cell>
        </row>
        <row r="9234">
          <cell r="P9234" t="str">
            <v>应付</v>
          </cell>
          <cell r="Q9234" t="str">
            <v>元</v>
          </cell>
        </row>
        <row r="9235">
          <cell r="P9235" t="str">
            <v>应付</v>
          </cell>
          <cell r="Q9235" t="str">
            <v>元</v>
          </cell>
        </row>
        <row r="9236">
          <cell r="P9236" t="str">
            <v>应付</v>
          </cell>
          <cell r="Q9236" t="str">
            <v>元</v>
          </cell>
        </row>
        <row r="9237">
          <cell r="P9237" t="str">
            <v>应付</v>
          </cell>
          <cell r="Q9237" t="str">
            <v>元</v>
          </cell>
        </row>
        <row r="9238">
          <cell r="P9238" t="str">
            <v>应付</v>
          </cell>
          <cell r="Q9238" t="str">
            <v>元</v>
          </cell>
        </row>
        <row r="9239">
          <cell r="P9239" t="str">
            <v>应付</v>
          </cell>
          <cell r="Q9239" t="str">
            <v>元</v>
          </cell>
        </row>
        <row r="9240">
          <cell r="P9240" t="str">
            <v>应付</v>
          </cell>
          <cell r="Q9240" t="str">
            <v>元</v>
          </cell>
        </row>
        <row r="9241">
          <cell r="P9241" t="str">
            <v>应付</v>
          </cell>
          <cell r="Q9241" t="str">
            <v>元</v>
          </cell>
        </row>
        <row r="9242">
          <cell r="P9242" t="str">
            <v>应付</v>
          </cell>
          <cell r="Q9242" t="str">
            <v>元</v>
          </cell>
        </row>
        <row r="9243">
          <cell r="P9243" t="str">
            <v>应付</v>
          </cell>
          <cell r="Q9243" t="str">
            <v>元</v>
          </cell>
        </row>
        <row r="9244">
          <cell r="P9244" t="str">
            <v>应付</v>
          </cell>
          <cell r="Q9244" t="str">
            <v>元</v>
          </cell>
        </row>
        <row r="9245">
          <cell r="P9245" t="str">
            <v>应付</v>
          </cell>
          <cell r="Q9245" t="str">
            <v>元</v>
          </cell>
        </row>
        <row r="9246">
          <cell r="P9246" t="str">
            <v>应付</v>
          </cell>
          <cell r="Q9246" t="str">
            <v>元</v>
          </cell>
        </row>
        <row r="9247">
          <cell r="P9247" t="str">
            <v>应付</v>
          </cell>
          <cell r="Q9247" t="str">
            <v>元</v>
          </cell>
        </row>
        <row r="9248">
          <cell r="P9248" t="str">
            <v>应付</v>
          </cell>
          <cell r="Q9248" t="str">
            <v>元</v>
          </cell>
        </row>
        <row r="9249">
          <cell r="P9249" t="str">
            <v>应付</v>
          </cell>
          <cell r="Q9249" t="str">
            <v>元</v>
          </cell>
        </row>
        <row r="9250">
          <cell r="P9250" t="str">
            <v>应付</v>
          </cell>
          <cell r="Q9250" t="str">
            <v>元</v>
          </cell>
        </row>
        <row r="9251">
          <cell r="P9251" t="str">
            <v>应付</v>
          </cell>
          <cell r="Q9251" t="str">
            <v>元</v>
          </cell>
        </row>
        <row r="9252">
          <cell r="P9252" t="str">
            <v>应付</v>
          </cell>
          <cell r="Q9252" t="str">
            <v>元</v>
          </cell>
        </row>
        <row r="9253">
          <cell r="P9253" t="str">
            <v>应付</v>
          </cell>
          <cell r="Q9253" t="str">
            <v>元</v>
          </cell>
        </row>
        <row r="9254">
          <cell r="P9254" t="str">
            <v>应付</v>
          </cell>
          <cell r="Q9254" t="str">
            <v>元</v>
          </cell>
        </row>
        <row r="9255">
          <cell r="P9255" t="str">
            <v>应付</v>
          </cell>
          <cell r="Q9255" t="str">
            <v>元</v>
          </cell>
        </row>
        <row r="9256">
          <cell r="P9256" t="str">
            <v>应付</v>
          </cell>
          <cell r="Q9256" t="str">
            <v>元</v>
          </cell>
        </row>
        <row r="9257">
          <cell r="P9257" t="str">
            <v>应付</v>
          </cell>
          <cell r="Q9257" t="str">
            <v>元</v>
          </cell>
        </row>
        <row r="9258">
          <cell r="P9258" t="str">
            <v>应付</v>
          </cell>
          <cell r="Q9258" t="str">
            <v>元</v>
          </cell>
        </row>
        <row r="9259">
          <cell r="P9259" t="str">
            <v>应付</v>
          </cell>
          <cell r="Q9259" t="str">
            <v>元</v>
          </cell>
        </row>
        <row r="9260">
          <cell r="P9260" t="str">
            <v>应付</v>
          </cell>
          <cell r="Q9260" t="str">
            <v>元</v>
          </cell>
        </row>
        <row r="9261">
          <cell r="P9261" t="str">
            <v>应付</v>
          </cell>
          <cell r="Q9261" t="str">
            <v>元</v>
          </cell>
        </row>
        <row r="9262">
          <cell r="P9262" t="str">
            <v>应付</v>
          </cell>
          <cell r="Q9262" t="str">
            <v>元</v>
          </cell>
        </row>
        <row r="9263">
          <cell r="P9263" t="str">
            <v>应付</v>
          </cell>
          <cell r="Q9263" t="str">
            <v>元</v>
          </cell>
        </row>
        <row r="9264">
          <cell r="P9264" t="str">
            <v>应付</v>
          </cell>
          <cell r="Q9264" t="str">
            <v>元</v>
          </cell>
        </row>
        <row r="9265">
          <cell r="P9265" t="str">
            <v>应付</v>
          </cell>
          <cell r="Q9265" t="str">
            <v>元</v>
          </cell>
        </row>
        <row r="9266">
          <cell r="P9266" t="str">
            <v>应付</v>
          </cell>
          <cell r="Q9266" t="str">
            <v>元</v>
          </cell>
        </row>
        <row r="9267">
          <cell r="P9267" t="str">
            <v>应付</v>
          </cell>
          <cell r="Q9267" t="str">
            <v>元</v>
          </cell>
        </row>
        <row r="9268">
          <cell r="P9268" t="str">
            <v>应付</v>
          </cell>
          <cell r="Q9268" t="str">
            <v>元</v>
          </cell>
        </row>
        <row r="9269">
          <cell r="P9269" t="str">
            <v>应付</v>
          </cell>
          <cell r="Q9269" t="str">
            <v>元</v>
          </cell>
        </row>
        <row r="9270">
          <cell r="P9270" t="str">
            <v>应付</v>
          </cell>
          <cell r="Q9270" t="str">
            <v>元</v>
          </cell>
        </row>
        <row r="9271">
          <cell r="P9271" t="str">
            <v>应付</v>
          </cell>
          <cell r="Q9271" t="str">
            <v>元</v>
          </cell>
        </row>
        <row r="9272">
          <cell r="P9272" t="str">
            <v>应付</v>
          </cell>
          <cell r="Q9272" t="str">
            <v>元</v>
          </cell>
        </row>
        <row r="9273">
          <cell r="P9273" t="str">
            <v>应付</v>
          </cell>
          <cell r="Q9273" t="str">
            <v>元</v>
          </cell>
        </row>
        <row r="9274">
          <cell r="P9274" t="str">
            <v>应付</v>
          </cell>
          <cell r="Q9274" t="str">
            <v>元</v>
          </cell>
        </row>
        <row r="9275">
          <cell r="P9275" t="str">
            <v>应付</v>
          </cell>
          <cell r="Q9275" t="str">
            <v>元</v>
          </cell>
        </row>
        <row r="9276">
          <cell r="P9276" t="str">
            <v>应付</v>
          </cell>
          <cell r="Q9276" t="str">
            <v>元</v>
          </cell>
        </row>
        <row r="9277">
          <cell r="P9277" t="str">
            <v>应付</v>
          </cell>
          <cell r="Q9277" t="str">
            <v>元</v>
          </cell>
        </row>
        <row r="9278">
          <cell r="P9278" t="str">
            <v>应付</v>
          </cell>
          <cell r="Q9278" t="str">
            <v>元</v>
          </cell>
        </row>
        <row r="9279">
          <cell r="P9279" t="str">
            <v>应付</v>
          </cell>
          <cell r="Q9279" t="str">
            <v>元</v>
          </cell>
        </row>
        <row r="9280">
          <cell r="P9280" t="str">
            <v>应付</v>
          </cell>
          <cell r="Q9280" t="str">
            <v>元</v>
          </cell>
        </row>
        <row r="9281">
          <cell r="P9281" t="str">
            <v>应付</v>
          </cell>
          <cell r="Q9281" t="str">
            <v>元</v>
          </cell>
        </row>
        <row r="9282">
          <cell r="P9282" t="str">
            <v>应付</v>
          </cell>
          <cell r="Q9282" t="str">
            <v>元</v>
          </cell>
        </row>
        <row r="9283">
          <cell r="P9283" t="str">
            <v>应付</v>
          </cell>
          <cell r="Q9283" t="str">
            <v>元</v>
          </cell>
        </row>
        <row r="9284">
          <cell r="P9284" t="str">
            <v>应付</v>
          </cell>
          <cell r="Q9284" t="str">
            <v>元</v>
          </cell>
        </row>
        <row r="9285">
          <cell r="P9285" t="str">
            <v>应付</v>
          </cell>
          <cell r="Q9285" t="str">
            <v>元</v>
          </cell>
        </row>
        <row r="9286">
          <cell r="P9286" t="str">
            <v>应付</v>
          </cell>
          <cell r="Q9286" t="str">
            <v>元</v>
          </cell>
        </row>
        <row r="9287">
          <cell r="P9287" t="str">
            <v>应付</v>
          </cell>
          <cell r="Q9287" t="str">
            <v>元</v>
          </cell>
        </row>
        <row r="9288">
          <cell r="P9288" t="str">
            <v>应付</v>
          </cell>
          <cell r="Q9288" t="str">
            <v>元</v>
          </cell>
        </row>
        <row r="9289">
          <cell r="P9289" t="str">
            <v>应付</v>
          </cell>
          <cell r="Q9289" t="str">
            <v>元</v>
          </cell>
        </row>
        <row r="9290">
          <cell r="P9290" t="str">
            <v>应付</v>
          </cell>
          <cell r="Q9290" t="str">
            <v>元</v>
          </cell>
        </row>
        <row r="9291">
          <cell r="P9291" t="str">
            <v>应付</v>
          </cell>
          <cell r="Q9291" t="str">
            <v>元</v>
          </cell>
        </row>
        <row r="9292">
          <cell r="P9292" t="str">
            <v>应付</v>
          </cell>
          <cell r="Q9292" t="str">
            <v>元</v>
          </cell>
        </row>
        <row r="9293">
          <cell r="P9293" t="str">
            <v>应付</v>
          </cell>
          <cell r="Q9293" t="str">
            <v>元</v>
          </cell>
        </row>
        <row r="9294">
          <cell r="P9294" t="str">
            <v>应付</v>
          </cell>
          <cell r="Q9294" t="str">
            <v>元</v>
          </cell>
        </row>
        <row r="9295">
          <cell r="P9295" t="str">
            <v>应付</v>
          </cell>
          <cell r="Q9295" t="str">
            <v>元</v>
          </cell>
        </row>
        <row r="9296">
          <cell r="P9296" t="str">
            <v>应付</v>
          </cell>
          <cell r="Q9296" t="str">
            <v>元</v>
          </cell>
        </row>
        <row r="9297">
          <cell r="P9297" t="str">
            <v>应付</v>
          </cell>
          <cell r="Q9297" t="str">
            <v>元</v>
          </cell>
        </row>
        <row r="9298">
          <cell r="P9298" t="str">
            <v>应付</v>
          </cell>
          <cell r="Q9298" t="str">
            <v>元</v>
          </cell>
        </row>
        <row r="9299">
          <cell r="P9299" t="str">
            <v>应付</v>
          </cell>
          <cell r="Q9299" t="str">
            <v>元</v>
          </cell>
        </row>
        <row r="9300">
          <cell r="P9300" t="str">
            <v>应付</v>
          </cell>
          <cell r="Q9300" t="str">
            <v>元</v>
          </cell>
        </row>
        <row r="9301">
          <cell r="P9301" t="str">
            <v>应付</v>
          </cell>
          <cell r="Q9301" t="str">
            <v>元</v>
          </cell>
        </row>
        <row r="9302">
          <cell r="P9302" t="str">
            <v>应付</v>
          </cell>
          <cell r="Q9302" t="str">
            <v>元</v>
          </cell>
        </row>
        <row r="9303">
          <cell r="P9303" t="str">
            <v>应付</v>
          </cell>
          <cell r="Q9303" t="str">
            <v>元</v>
          </cell>
        </row>
        <row r="9304">
          <cell r="P9304" t="str">
            <v>应付</v>
          </cell>
          <cell r="Q9304" t="str">
            <v>元</v>
          </cell>
        </row>
        <row r="9305">
          <cell r="P9305" t="str">
            <v>应付</v>
          </cell>
          <cell r="Q9305" t="str">
            <v>元</v>
          </cell>
        </row>
        <row r="9306">
          <cell r="P9306" t="str">
            <v>应付</v>
          </cell>
          <cell r="Q9306" t="str">
            <v>元</v>
          </cell>
        </row>
        <row r="9307">
          <cell r="P9307" t="str">
            <v>应付</v>
          </cell>
          <cell r="Q9307" t="str">
            <v>元</v>
          </cell>
        </row>
        <row r="9308">
          <cell r="P9308" t="str">
            <v>应付</v>
          </cell>
          <cell r="Q9308" t="str">
            <v>元</v>
          </cell>
        </row>
        <row r="9309">
          <cell r="P9309" t="str">
            <v>应付</v>
          </cell>
          <cell r="Q9309" t="str">
            <v>元</v>
          </cell>
        </row>
        <row r="9310">
          <cell r="P9310" t="str">
            <v>应付</v>
          </cell>
          <cell r="Q9310" t="str">
            <v>元</v>
          </cell>
        </row>
        <row r="9311">
          <cell r="P9311" t="str">
            <v>应付</v>
          </cell>
          <cell r="Q9311" t="str">
            <v>元</v>
          </cell>
        </row>
        <row r="9312">
          <cell r="P9312" t="str">
            <v>应付</v>
          </cell>
          <cell r="Q9312" t="str">
            <v>元</v>
          </cell>
        </row>
        <row r="9313">
          <cell r="P9313" t="str">
            <v>应付</v>
          </cell>
          <cell r="Q9313" t="str">
            <v>元</v>
          </cell>
        </row>
        <row r="9314">
          <cell r="P9314" t="str">
            <v>应付</v>
          </cell>
          <cell r="Q9314" t="str">
            <v>元</v>
          </cell>
        </row>
        <row r="9315">
          <cell r="P9315" t="str">
            <v>应付</v>
          </cell>
          <cell r="Q9315" t="str">
            <v>元</v>
          </cell>
        </row>
        <row r="9316">
          <cell r="P9316" t="str">
            <v>应付</v>
          </cell>
          <cell r="Q9316" t="str">
            <v>元</v>
          </cell>
        </row>
        <row r="9317">
          <cell r="P9317" t="str">
            <v>应付</v>
          </cell>
          <cell r="Q9317" t="str">
            <v>元</v>
          </cell>
        </row>
        <row r="9318">
          <cell r="P9318" t="str">
            <v>应付</v>
          </cell>
          <cell r="Q9318" t="str">
            <v>元</v>
          </cell>
        </row>
        <row r="9319">
          <cell r="P9319" t="str">
            <v>应付</v>
          </cell>
          <cell r="Q9319" t="str">
            <v>元</v>
          </cell>
        </row>
        <row r="9320">
          <cell r="P9320" t="str">
            <v>应付</v>
          </cell>
          <cell r="Q9320" t="str">
            <v>元</v>
          </cell>
        </row>
        <row r="9321">
          <cell r="P9321" t="str">
            <v>应付</v>
          </cell>
          <cell r="Q9321" t="str">
            <v>元</v>
          </cell>
        </row>
        <row r="9322">
          <cell r="P9322" t="str">
            <v>应付</v>
          </cell>
          <cell r="Q9322" t="str">
            <v>元</v>
          </cell>
        </row>
        <row r="9323">
          <cell r="P9323" t="str">
            <v>应付</v>
          </cell>
          <cell r="Q9323" t="str">
            <v>元</v>
          </cell>
        </row>
        <row r="9324">
          <cell r="P9324" t="str">
            <v>应付</v>
          </cell>
          <cell r="Q9324" t="str">
            <v>元</v>
          </cell>
        </row>
        <row r="9325">
          <cell r="P9325" t="str">
            <v>应付</v>
          </cell>
          <cell r="Q9325" t="str">
            <v>元</v>
          </cell>
        </row>
        <row r="9326">
          <cell r="P9326" t="str">
            <v>应付</v>
          </cell>
          <cell r="Q9326" t="str">
            <v>元</v>
          </cell>
        </row>
        <row r="9327">
          <cell r="P9327" t="str">
            <v>应付</v>
          </cell>
          <cell r="Q9327" t="str">
            <v>元</v>
          </cell>
        </row>
        <row r="9328">
          <cell r="P9328" t="str">
            <v>应付</v>
          </cell>
          <cell r="Q9328" t="str">
            <v>元</v>
          </cell>
        </row>
        <row r="9329">
          <cell r="P9329" t="str">
            <v>应付</v>
          </cell>
          <cell r="Q9329" t="str">
            <v>元</v>
          </cell>
        </row>
        <row r="9330">
          <cell r="P9330" t="str">
            <v>应付</v>
          </cell>
          <cell r="Q9330" t="str">
            <v>元</v>
          </cell>
        </row>
        <row r="9331">
          <cell r="P9331" t="str">
            <v>应付</v>
          </cell>
          <cell r="Q9331" t="str">
            <v>元</v>
          </cell>
        </row>
        <row r="9332">
          <cell r="P9332" t="str">
            <v>应付</v>
          </cell>
          <cell r="Q9332" t="str">
            <v>元</v>
          </cell>
        </row>
        <row r="9333">
          <cell r="P9333" t="str">
            <v>应付</v>
          </cell>
          <cell r="Q9333" t="str">
            <v>元</v>
          </cell>
        </row>
        <row r="9334">
          <cell r="P9334" t="str">
            <v>应付</v>
          </cell>
          <cell r="Q9334" t="str">
            <v>元</v>
          </cell>
        </row>
        <row r="9335">
          <cell r="P9335" t="str">
            <v>应付</v>
          </cell>
          <cell r="Q9335" t="str">
            <v>元</v>
          </cell>
        </row>
        <row r="9336">
          <cell r="P9336" t="str">
            <v>应付</v>
          </cell>
          <cell r="Q9336" t="str">
            <v>元</v>
          </cell>
        </row>
        <row r="9337">
          <cell r="P9337" t="str">
            <v>应付</v>
          </cell>
          <cell r="Q9337" t="str">
            <v>元</v>
          </cell>
        </row>
        <row r="9338">
          <cell r="P9338" t="str">
            <v>应付</v>
          </cell>
          <cell r="Q9338" t="str">
            <v>元</v>
          </cell>
        </row>
        <row r="9339">
          <cell r="P9339" t="str">
            <v>应付</v>
          </cell>
          <cell r="Q9339" t="str">
            <v>元</v>
          </cell>
        </row>
        <row r="9340">
          <cell r="P9340" t="str">
            <v>应付</v>
          </cell>
          <cell r="Q9340" t="str">
            <v>元</v>
          </cell>
        </row>
        <row r="9341">
          <cell r="P9341" t="str">
            <v>应付</v>
          </cell>
          <cell r="Q9341" t="str">
            <v>元</v>
          </cell>
        </row>
        <row r="9342">
          <cell r="P9342" t="str">
            <v>应付</v>
          </cell>
          <cell r="Q9342" t="str">
            <v>元</v>
          </cell>
        </row>
        <row r="9343">
          <cell r="P9343" t="str">
            <v>应付</v>
          </cell>
          <cell r="Q9343" t="str">
            <v>元</v>
          </cell>
        </row>
        <row r="9344">
          <cell r="P9344" t="str">
            <v>应付</v>
          </cell>
          <cell r="Q9344" t="str">
            <v>元</v>
          </cell>
        </row>
        <row r="9345">
          <cell r="P9345" t="str">
            <v>应付</v>
          </cell>
          <cell r="Q9345" t="str">
            <v>元</v>
          </cell>
        </row>
        <row r="9346">
          <cell r="P9346" t="str">
            <v>应付</v>
          </cell>
          <cell r="Q9346" t="str">
            <v>元</v>
          </cell>
        </row>
        <row r="9347">
          <cell r="P9347" t="str">
            <v>应付</v>
          </cell>
          <cell r="Q9347" t="str">
            <v>元</v>
          </cell>
        </row>
        <row r="9348">
          <cell r="P9348" t="str">
            <v>应付</v>
          </cell>
          <cell r="Q9348" t="str">
            <v>元</v>
          </cell>
        </row>
        <row r="9349">
          <cell r="P9349" t="str">
            <v>应付</v>
          </cell>
          <cell r="Q9349" t="str">
            <v>元</v>
          </cell>
        </row>
        <row r="9350">
          <cell r="P9350" t="str">
            <v>应付</v>
          </cell>
          <cell r="Q9350" t="str">
            <v>元</v>
          </cell>
        </row>
        <row r="9351">
          <cell r="P9351" t="str">
            <v>应付</v>
          </cell>
          <cell r="Q9351" t="str">
            <v>元</v>
          </cell>
        </row>
        <row r="9352">
          <cell r="P9352" t="str">
            <v>应付</v>
          </cell>
          <cell r="Q9352" t="str">
            <v>元</v>
          </cell>
        </row>
        <row r="9353">
          <cell r="P9353" t="str">
            <v>应付</v>
          </cell>
          <cell r="Q9353" t="str">
            <v>元</v>
          </cell>
        </row>
        <row r="9354">
          <cell r="P9354" t="str">
            <v>应付</v>
          </cell>
          <cell r="Q9354" t="str">
            <v>元</v>
          </cell>
        </row>
        <row r="9355">
          <cell r="P9355" t="str">
            <v>应付</v>
          </cell>
          <cell r="Q9355" t="str">
            <v>元</v>
          </cell>
        </row>
        <row r="9356">
          <cell r="P9356" t="str">
            <v>应付</v>
          </cell>
          <cell r="Q9356" t="str">
            <v>元</v>
          </cell>
        </row>
        <row r="9357">
          <cell r="P9357" t="str">
            <v>应付</v>
          </cell>
          <cell r="Q9357" t="str">
            <v>元</v>
          </cell>
        </row>
        <row r="9358">
          <cell r="P9358" t="str">
            <v>应付</v>
          </cell>
          <cell r="Q9358" t="str">
            <v>元</v>
          </cell>
        </row>
        <row r="9359">
          <cell r="P9359" t="str">
            <v>应付</v>
          </cell>
          <cell r="Q9359" t="str">
            <v>元</v>
          </cell>
        </row>
        <row r="9360">
          <cell r="P9360" t="str">
            <v>应付</v>
          </cell>
          <cell r="Q9360" t="str">
            <v>元</v>
          </cell>
        </row>
        <row r="9361">
          <cell r="P9361" t="str">
            <v>应付</v>
          </cell>
          <cell r="Q9361" t="str">
            <v>元</v>
          </cell>
        </row>
        <row r="9362">
          <cell r="P9362" t="str">
            <v>应付</v>
          </cell>
          <cell r="Q9362" t="str">
            <v>元</v>
          </cell>
        </row>
        <row r="9363">
          <cell r="P9363" t="str">
            <v>应付</v>
          </cell>
          <cell r="Q9363" t="str">
            <v>元</v>
          </cell>
        </row>
        <row r="9364">
          <cell r="P9364" t="str">
            <v>应付</v>
          </cell>
          <cell r="Q9364" t="str">
            <v>元</v>
          </cell>
        </row>
        <row r="9365">
          <cell r="P9365" t="str">
            <v>应付</v>
          </cell>
          <cell r="Q9365" t="str">
            <v>元</v>
          </cell>
        </row>
        <row r="9366">
          <cell r="P9366" t="str">
            <v>应付</v>
          </cell>
          <cell r="Q9366" t="str">
            <v>元</v>
          </cell>
        </row>
        <row r="9367">
          <cell r="P9367" t="str">
            <v>应付</v>
          </cell>
          <cell r="Q9367" t="str">
            <v>元</v>
          </cell>
        </row>
        <row r="9368">
          <cell r="P9368" t="str">
            <v>应付</v>
          </cell>
          <cell r="Q9368" t="str">
            <v>元</v>
          </cell>
        </row>
        <row r="9369">
          <cell r="P9369" t="str">
            <v>应付</v>
          </cell>
          <cell r="Q9369" t="str">
            <v>元</v>
          </cell>
        </row>
        <row r="9370">
          <cell r="P9370" t="str">
            <v>应付</v>
          </cell>
          <cell r="Q9370" t="str">
            <v>元</v>
          </cell>
        </row>
        <row r="9371">
          <cell r="P9371" t="str">
            <v>应付</v>
          </cell>
          <cell r="Q9371" t="str">
            <v>元</v>
          </cell>
        </row>
        <row r="9372">
          <cell r="P9372" t="str">
            <v>应付</v>
          </cell>
          <cell r="Q9372" t="str">
            <v>元</v>
          </cell>
        </row>
        <row r="9373">
          <cell r="P9373" t="str">
            <v>应付</v>
          </cell>
          <cell r="Q9373" t="str">
            <v>元</v>
          </cell>
        </row>
        <row r="9374">
          <cell r="P9374" t="str">
            <v>应付</v>
          </cell>
          <cell r="Q9374" t="str">
            <v>元</v>
          </cell>
        </row>
        <row r="9375">
          <cell r="P9375" t="str">
            <v>应付</v>
          </cell>
          <cell r="Q9375" t="str">
            <v>元</v>
          </cell>
        </row>
        <row r="9376">
          <cell r="P9376" t="str">
            <v>应付</v>
          </cell>
          <cell r="Q9376" t="str">
            <v>元</v>
          </cell>
        </row>
        <row r="9377">
          <cell r="P9377" t="str">
            <v>应付</v>
          </cell>
          <cell r="Q9377" t="str">
            <v>元</v>
          </cell>
        </row>
        <row r="9378">
          <cell r="P9378" t="str">
            <v>应付</v>
          </cell>
          <cell r="Q9378" t="str">
            <v>元</v>
          </cell>
        </row>
        <row r="9379">
          <cell r="P9379" t="str">
            <v>应付</v>
          </cell>
          <cell r="Q9379" t="str">
            <v>元</v>
          </cell>
        </row>
        <row r="9380">
          <cell r="P9380" t="str">
            <v>应付</v>
          </cell>
          <cell r="Q9380" t="str">
            <v>元</v>
          </cell>
        </row>
        <row r="9381">
          <cell r="P9381" t="str">
            <v>应付</v>
          </cell>
          <cell r="Q9381" t="str">
            <v>元</v>
          </cell>
        </row>
        <row r="9382">
          <cell r="P9382" t="str">
            <v>应付</v>
          </cell>
          <cell r="Q9382" t="str">
            <v>元</v>
          </cell>
        </row>
        <row r="9383">
          <cell r="P9383" t="str">
            <v>应付</v>
          </cell>
          <cell r="Q9383" t="str">
            <v>元</v>
          </cell>
        </row>
        <row r="9384">
          <cell r="P9384" t="str">
            <v>应付</v>
          </cell>
          <cell r="Q9384" t="str">
            <v>元</v>
          </cell>
        </row>
        <row r="9385">
          <cell r="P9385" t="str">
            <v>应付</v>
          </cell>
          <cell r="Q9385" t="str">
            <v>元</v>
          </cell>
        </row>
        <row r="9386">
          <cell r="P9386" t="str">
            <v>应付</v>
          </cell>
          <cell r="Q9386" t="str">
            <v>元</v>
          </cell>
        </row>
        <row r="9387">
          <cell r="P9387" t="str">
            <v>应付</v>
          </cell>
          <cell r="Q9387" t="str">
            <v>元</v>
          </cell>
        </row>
        <row r="9388">
          <cell r="P9388" t="str">
            <v>应付</v>
          </cell>
          <cell r="Q9388" t="str">
            <v>元</v>
          </cell>
        </row>
        <row r="9389">
          <cell r="P9389" t="str">
            <v>应付</v>
          </cell>
          <cell r="Q9389" t="str">
            <v>元</v>
          </cell>
        </row>
        <row r="9390">
          <cell r="P9390" t="str">
            <v>应付</v>
          </cell>
          <cell r="Q9390" t="str">
            <v>元</v>
          </cell>
        </row>
        <row r="9391">
          <cell r="P9391" t="str">
            <v>应付</v>
          </cell>
          <cell r="Q9391" t="str">
            <v>元</v>
          </cell>
        </row>
        <row r="9392">
          <cell r="P9392" t="str">
            <v>应付</v>
          </cell>
          <cell r="Q9392" t="str">
            <v>元</v>
          </cell>
        </row>
        <row r="9393">
          <cell r="P9393" t="str">
            <v>应付</v>
          </cell>
          <cell r="Q9393" t="str">
            <v>元</v>
          </cell>
        </row>
        <row r="9394">
          <cell r="P9394" t="str">
            <v>应付</v>
          </cell>
          <cell r="Q9394" t="str">
            <v>元</v>
          </cell>
        </row>
        <row r="9395">
          <cell r="P9395" t="str">
            <v>应付</v>
          </cell>
          <cell r="Q9395" t="str">
            <v>元</v>
          </cell>
        </row>
        <row r="9396">
          <cell r="P9396" t="str">
            <v>应付</v>
          </cell>
          <cell r="Q9396" t="str">
            <v>元</v>
          </cell>
        </row>
        <row r="9397">
          <cell r="P9397" t="str">
            <v>应付</v>
          </cell>
          <cell r="Q9397" t="str">
            <v>元</v>
          </cell>
        </row>
        <row r="9398">
          <cell r="P9398" t="str">
            <v>应付</v>
          </cell>
          <cell r="Q9398" t="str">
            <v>元</v>
          </cell>
        </row>
        <row r="9399">
          <cell r="P9399" t="str">
            <v>应付</v>
          </cell>
          <cell r="Q9399" t="str">
            <v>元</v>
          </cell>
        </row>
        <row r="9400">
          <cell r="P9400" t="str">
            <v>应付</v>
          </cell>
          <cell r="Q9400" t="str">
            <v>元</v>
          </cell>
        </row>
        <row r="9401">
          <cell r="P9401" t="str">
            <v>应付</v>
          </cell>
          <cell r="Q9401" t="str">
            <v>元</v>
          </cell>
        </row>
        <row r="9402">
          <cell r="P9402" t="str">
            <v>应付</v>
          </cell>
          <cell r="Q9402" t="str">
            <v>元</v>
          </cell>
        </row>
        <row r="9403">
          <cell r="P9403" t="str">
            <v>应付</v>
          </cell>
          <cell r="Q9403" t="str">
            <v>元</v>
          </cell>
        </row>
        <row r="9404">
          <cell r="P9404" t="str">
            <v>应付</v>
          </cell>
          <cell r="Q9404" t="str">
            <v>元</v>
          </cell>
        </row>
        <row r="9405">
          <cell r="P9405" t="str">
            <v>应付</v>
          </cell>
          <cell r="Q9405" t="str">
            <v>元</v>
          </cell>
        </row>
        <row r="9406">
          <cell r="P9406" t="str">
            <v>应付</v>
          </cell>
          <cell r="Q9406" t="str">
            <v>元</v>
          </cell>
        </row>
        <row r="9407">
          <cell r="P9407" t="str">
            <v>应付</v>
          </cell>
          <cell r="Q9407" t="str">
            <v>元</v>
          </cell>
        </row>
        <row r="9408">
          <cell r="P9408" t="str">
            <v>应付</v>
          </cell>
          <cell r="Q9408" t="str">
            <v>元</v>
          </cell>
        </row>
        <row r="9409">
          <cell r="P9409" t="str">
            <v>应付</v>
          </cell>
          <cell r="Q9409" t="str">
            <v>元</v>
          </cell>
        </row>
        <row r="9410">
          <cell r="P9410" t="str">
            <v>应付</v>
          </cell>
          <cell r="Q9410" t="str">
            <v>元</v>
          </cell>
        </row>
        <row r="9411">
          <cell r="P9411" t="str">
            <v>应付</v>
          </cell>
          <cell r="Q9411" t="str">
            <v>元</v>
          </cell>
        </row>
        <row r="9412">
          <cell r="P9412" t="str">
            <v>应付</v>
          </cell>
          <cell r="Q9412" t="str">
            <v>元</v>
          </cell>
        </row>
        <row r="9413">
          <cell r="P9413" t="str">
            <v>应付</v>
          </cell>
          <cell r="Q9413" t="str">
            <v>元</v>
          </cell>
        </row>
        <row r="9414">
          <cell r="P9414" t="str">
            <v>应付</v>
          </cell>
          <cell r="Q9414" t="str">
            <v>元</v>
          </cell>
        </row>
        <row r="9415">
          <cell r="P9415" t="str">
            <v>应付</v>
          </cell>
          <cell r="Q9415" t="str">
            <v>元</v>
          </cell>
        </row>
        <row r="9416">
          <cell r="P9416" t="str">
            <v>应付</v>
          </cell>
          <cell r="Q9416" t="str">
            <v>元</v>
          </cell>
        </row>
        <row r="9417">
          <cell r="P9417" t="str">
            <v>应付</v>
          </cell>
          <cell r="Q9417" t="str">
            <v>元</v>
          </cell>
        </row>
        <row r="9418">
          <cell r="P9418" t="str">
            <v>应付</v>
          </cell>
          <cell r="Q9418" t="str">
            <v>元</v>
          </cell>
        </row>
        <row r="9419">
          <cell r="P9419" t="str">
            <v>应付</v>
          </cell>
          <cell r="Q9419" t="str">
            <v>元</v>
          </cell>
        </row>
        <row r="9420">
          <cell r="P9420" t="str">
            <v>应付</v>
          </cell>
          <cell r="Q9420" t="str">
            <v>元</v>
          </cell>
        </row>
        <row r="9421">
          <cell r="P9421" t="str">
            <v>应付</v>
          </cell>
          <cell r="Q9421" t="str">
            <v>元</v>
          </cell>
        </row>
        <row r="9422">
          <cell r="P9422" t="str">
            <v>应付</v>
          </cell>
          <cell r="Q9422" t="str">
            <v>元</v>
          </cell>
        </row>
        <row r="9423">
          <cell r="P9423" t="str">
            <v>应付</v>
          </cell>
          <cell r="Q9423" t="str">
            <v>元</v>
          </cell>
        </row>
        <row r="9424">
          <cell r="P9424" t="str">
            <v>应付</v>
          </cell>
          <cell r="Q9424" t="str">
            <v>元</v>
          </cell>
        </row>
        <row r="9425">
          <cell r="P9425" t="str">
            <v>应付</v>
          </cell>
          <cell r="Q9425" t="str">
            <v>元</v>
          </cell>
        </row>
        <row r="9426">
          <cell r="P9426" t="str">
            <v>应付</v>
          </cell>
          <cell r="Q9426" t="str">
            <v>元</v>
          </cell>
        </row>
        <row r="9427">
          <cell r="P9427" t="str">
            <v>应付</v>
          </cell>
          <cell r="Q9427" t="str">
            <v>元</v>
          </cell>
        </row>
        <row r="9428">
          <cell r="P9428" t="str">
            <v>应付</v>
          </cell>
          <cell r="Q9428" t="str">
            <v>元</v>
          </cell>
        </row>
        <row r="9429">
          <cell r="P9429" t="str">
            <v>应付</v>
          </cell>
          <cell r="Q9429" t="str">
            <v>元</v>
          </cell>
        </row>
        <row r="9430">
          <cell r="P9430" t="str">
            <v>应付</v>
          </cell>
          <cell r="Q9430" t="str">
            <v>元</v>
          </cell>
        </row>
        <row r="9431">
          <cell r="P9431" t="str">
            <v>应付</v>
          </cell>
          <cell r="Q9431" t="str">
            <v>元</v>
          </cell>
        </row>
        <row r="9432">
          <cell r="P9432" t="str">
            <v>应付</v>
          </cell>
          <cell r="Q9432" t="str">
            <v>元</v>
          </cell>
        </row>
        <row r="9433">
          <cell r="P9433" t="str">
            <v>应付</v>
          </cell>
          <cell r="Q9433" t="str">
            <v>元</v>
          </cell>
        </row>
        <row r="9434">
          <cell r="P9434" t="str">
            <v>应付</v>
          </cell>
          <cell r="Q9434" t="str">
            <v>元</v>
          </cell>
        </row>
        <row r="9435">
          <cell r="P9435" t="str">
            <v>应付</v>
          </cell>
          <cell r="Q9435" t="str">
            <v>元</v>
          </cell>
        </row>
        <row r="9436">
          <cell r="P9436" t="str">
            <v>应付</v>
          </cell>
          <cell r="Q9436" t="str">
            <v>元</v>
          </cell>
        </row>
        <row r="9437">
          <cell r="P9437" t="str">
            <v>应付</v>
          </cell>
          <cell r="Q9437" t="str">
            <v>元</v>
          </cell>
        </row>
        <row r="9438">
          <cell r="P9438" t="str">
            <v>应付</v>
          </cell>
          <cell r="Q9438" t="str">
            <v>元</v>
          </cell>
        </row>
        <row r="9439">
          <cell r="P9439" t="str">
            <v>应付</v>
          </cell>
          <cell r="Q9439" t="str">
            <v>元</v>
          </cell>
        </row>
        <row r="9440">
          <cell r="P9440" t="str">
            <v>应付</v>
          </cell>
          <cell r="Q9440" t="str">
            <v>元</v>
          </cell>
        </row>
        <row r="9441">
          <cell r="P9441" t="str">
            <v>应付</v>
          </cell>
          <cell r="Q9441" t="str">
            <v>元</v>
          </cell>
        </row>
        <row r="9442">
          <cell r="P9442" t="str">
            <v>应付</v>
          </cell>
          <cell r="Q9442" t="str">
            <v>元</v>
          </cell>
        </row>
        <row r="9443">
          <cell r="P9443" t="str">
            <v>应付</v>
          </cell>
          <cell r="Q9443" t="str">
            <v>元</v>
          </cell>
        </row>
        <row r="9444">
          <cell r="P9444" t="str">
            <v>应付</v>
          </cell>
          <cell r="Q9444" t="str">
            <v>元</v>
          </cell>
        </row>
        <row r="9445">
          <cell r="P9445" t="str">
            <v>应付</v>
          </cell>
          <cell r="Q9445" t="str">
            <v>元</v>
          </cell>
        </row>
        <row r="9446">
          <cell r="P9446" t="str">
            <v>应付</v>
          </cell>
          <cell r="Q9446" t="str">
            <v>元</v>
          </cell>
        </row>
        <row r="9447">
          <cell r="P9447" t="str">
            <v>应付</v>
          </cell>
          <cell r="Q9447" t="str">
            <v>元</v>
          </cell>
        </row>
        <row r="9448">
          <cell r="P9448" t="str">
            <v>应付</v>
          </cell>
          <cell r="Q9448" t="str">
            <v>元</v>
          </cell>
        </row>
        <row r="9449">
          <cell r="P9449" t="str">
            <v>应付</v>
          </cell>
          <cell r="Q9449" t="str">
            <v>元</v>
          </cell>
        </row>
        <row r="9450">
          <cell r="P9450" t="str">
            <v>应付</v>
          </cell>
          <cell r="Q9450" t="str">
            <v>元</v>
          </cell>
        </row>
        <row r="9451">
          <cell r="P9451" t="str">
            <v>应付</v>
          </cell>
          <cell r="Q9451" t="str">
            <v>元</v>
          </cell>
        </row>
        <row r="9452">
          <cell r="P9452" t="str">
            <v>应付</v>
          </cell>
          <cell r="Q9452" t="str">
            <v>元</v>
          </cell>
        </row>
        <row r="9453">
          <cell r="P9453" t="str">
            <v>应付</v>
          </cell>
          <cell r="Q9453" t="str">
            <v>元</v>
          </cell>
        </row>
        <row r="9454">
          <cell r="P9454" t="str">
            <v>应付</v>
          </cell>
          <cell r="Q9454" t="str">
            <v>元</v>
          </cell>
        </row>
        <row r="9455">
          <cell r="P9455" t="str">
            <v>应付</v>
          </cell>
          <cell r="Q9455" t="str">
            <v>元</v>
          </cell>
        </row>
        <row r="9456">
          <cell r="P9456" t="str">
            <v>应付</v>
          </cell>
          <cell r="Q9456" t="str">
            <v>元</v>
          </cell>
        </row>
        <row r="9457">
          <cell r="P9457" t="str">
            <v>应付</v>
          </cell>
          <cell r="Q9457" t="str">
            <v>元</v>
          </cell>
        </row>
        <row r="9458">
          <cell r="P9458" t="str">
            <v>应付</v>
          </cell>
          <cell r="Q9458" t="str">
            <v>元</v>
          </cell>
        </row>
        <row r="9459">
          <cell r="P9459" t="str">
            <v>应付</v>
          </cell>
          <cell r="Q9459" t="str">
            <v>元</v>
          </cell>
        </row>
        <row r="9460">
          <cell r="P9460" t="str">
            <v>应付</v>
          </cell>
          <cell r="Q9460" t="str">
            <v>元</v>
          </cell>
        </row>
        <row r="9461">
          <cell r="P9461" t="str">
            <v>应付</v>
          </cell>
          <cell r="Q9461" t="str">
            <v>元</v>
          </cell>
        </row>
        <row r="9462">
          <cell r="P9462" t="str">
            <v>应付</v>
          </cell>
          <cell r="Q9462" t="str">
            <v>元</v>
          </cell>
        </row>
        <row r="9463">
          <cell r="P9463" t="str">
            <v>应付</v>
          </cell>
          <cell r="Q9463" t="str">
            <v>元</v>
          </cell>
        </row>
        <row r="9464">
          <cell r="P9464" t="str">
            <v>应付</v>
          </cell>
          <cell r="Q9464" t="str">
            <v>元</v>
          </cell>
        </row>
        <row r="9465">
          <cell r="P9465" t="str">
            <v>应付</v>
          </cell>
          <cell r="Q9465" t="str">
            <v>元</v>
          </cell>
        </row>
        <row r="9466">
          <cell r="P9466" t="str">
            <v>应付</v>
          </cell>
          <cell r="Q9466" t="str">
            <v>元</v>
          </cell>
        </row>
        <row r="9467">
          <cell r="P9467" t="str">
            <v>应付</v>
          </cell>
          <cell r="Q9467" t="str">
            <v>元</v>
          </cell>
        </row>
        <row r="9468">
          <cell r="P9468" t="str">
            <v>应付</v>
          </cell>
          <cell r="Q9468" t="str">
            <v>元</v>
          </cell>
        </row>
        <row r="9469">
          <cell r="P9469" t="str">
            <v>应付</v>
          </cell>
          <cell r="Q9469" t="str">
            <v>元</v>
          </cell>
        </row>
        <row r="9470">
          <cell r="P9470" t="str">
            <v>应付</v>
          </cell>
          <cell r="Q9470" t="str">
            <v>元</v>
          </cell>
        </row>
        <row r="9471">
          <cell r="P9471" t="str">
            <v>应付</v>
          </cell>
          <cell r="Q9471" t="str">
            <v>元</v>
          </cell>
        </row>
        <row r="9472">
          <cell r="P9472" t="str">
            <v>应付</v>
          </cell>
          <cell r="Q9472" t="str">
            <v>元</v>
          </cell>
        </row>
        <row r="9473">
          <cell r="P9473" t="str">
            <v>应付</v>
          </cell>
          <cell r="Q9473" t="str">
            <v>元</v>
          </cell>
        </row>
        <row r="9474">
          <cell r="P9474" t="str">
            <v>应付</v>
          </cell>
          <cell r="Q9474" t="str">
            <v>元</v>
          </cell>
        </row>
        <row r="9475">
          <cell r="P9475" t="str">
            <v>应付</v>
          </cell>
          <cell r="Q9475" t="str">
            <v>元</v>
          </cell>
        </row>
        <row r="9476">
          <cell r="P9476" t="str">
            <v>应付</v>
          </cell>
          <cell r="Q9476" t="str">
            <v>元</v>
          </cell>
        </row>
        <row r="9477">
          <cell r="P9477" t="str">
            <v>应付</v>
          </cell>
          <cell r="Q9477" t="str">
            <v>元</v>
          </cell>
        </row>
        <row r="9478">
          <cell r="P9478" t="str">
            <v>应付</v>
          </cell>
          <cell r="Q9478" t="str">
            <v>元</v>
          </cell>
        </row>
        <row r="9479">
          <cell r="P9479" t="str">
            <v>应付</v>
          </cell>
          <cell r="Q9479" t="str">
            <v>元</v>
          </cell>
        </row>
        <row r="9480">
          <cell r="P9480" t="str">
            <v>应付</v>
          </cell>
          <cell r="Q9480" t="str">
            <v>元</v>
          </cell>
        </row>
        <row r="9481">
          <cell r="P9481" t="str">
            <v>应付</v>
          </cell>
          <cell r="Q9481" t="str">
            <v>元</v>
          </cell>
        </row>
        <row r="9482">
          <cell r="P9482" t="str">
            <v>应付</v>
          </cell>
          <cell r="Q9482" t="str">
            <v>元</v>
          </cell>
        </row>
        <row r="9483">
          <cell r="P9483" t="str">
            <v>应付</v>
          </cell>
          <cell r="Q9483" t="str">
            <v>元</v>
          </cell>
        </row>
        <row r="9484">
          <cell r="P9484" t="str">
            <v>应付</v>
          </cell>
          <cell r="Q9484" t="str">
            <v>元</v>
          </cell>
        </row>
        <row r="9485">
          <cell r="P9485" t="str">
            <v>应付</v>
          </cell>
          <cell r="Q9485" t="str">
            <v>元</v>
          </cell>
        </row>
        <row r="9486">
          <cell r="P9486" t="str">
            <v>应付</v>
          </cell>
          <cell r="Q9486" t="str">
            <v>元</v>
          </cell>
        </row>
        <row r="9487">
          <cell r="P9487" t="str">
            <v>应付</v>
          </cell>
          <cell r="Q9487" t="str">
            <v>元</v>
          </cell>
        </row>
        <row r="9488">
          <cell r="P9488" t="str">
            <v>应付</v>
          </cell>
          <cell r="Q9488" t="str">
            <v>元</v>
          </cell>
        </row>
        <row r="9489">
          <cell r="P9489" t="str">
            <v>应付</v>
          </cell>
          <cell r="Q9489" t="str">
            <v>元</v>
          </cell>
        </row>
        <row r="9490">
          <cell r="P9490" t="str">
            <v>应付</v>
          </cell>
          <cell r="Q9490" t="str">
            <v>元</v>
          </cell>
        </row>
        <row r="9491">
          <cell r="P9491" t="str">
            <v>应付</v>
          </cell>
          <cell r="Q9491" t="str">
            <v>元</v>
          </cell>
        </row>
        <row r="9492">
          <cell r="P9492" t="str">
            <v>应付</v>
          </cell>
          <cell r="Q9492" t="str">
            <v>元</v>
          </cell>
        </row>
        <row r="9493">
          <cell r="P9493" t="str">
            <v>应付</v>
          </cell>
          <cell r="Q9493" t="str">
            <v>元</v>
          </cell>
        </row>
        <row r="9494">
          <cell r="P9494" t="str">
            <v>应付</v>
          </cell>
          <cell r="Q9494" t="str">
            <v>元</v>
          </cell>
        </row>
        <row r="9495">
          <cell r="P9495" t="str">
            <v>应付</v>
          </cell>
          <cell r="Q9495" t="str">
            <v>元</v>
          </cell>
        </row>
        <row r="9496">
          <cell r="P9496" t="str">
            <v>应付</v>
          </cell>
          <cell r="Q9496" t="str">
            <v>元</v>
          </cell>
        </row>
        <row r="9497">
          <cell r="P9497" t="str">
            <v>应付</v>
          </cell>
          <cell r="Q9497" t="str">
            <v>元</v>
          </cell>
        </row>
        <row r="9498">
          <cell r="P9498" t="str">
            <v>应付</v>
          </cell>
          <cell r="Q9498" t="str">
            <v>元</v>
          </cell>
        </row>
        <row r="9499">
          <cell r="P9499" t="str">
            <v>应付</v>
          </cell>
          <cell r="Q9499" t="str">
            <v>元</v>
          </cell>
        </row>
        <row r="9500">
          <cell r="P9500" t="str">
            <v>应付</v>
          </cell>
          <cell r="Q9500" t="str">
            <v>元</v>
          </cell>
        </row>
        <row r="9501">
          <cell r="P9501" t="str">
            <v>应付</v>
          </cell>
          <cell r="Q9501" t="str">
            <v>元</v>
          </cell>
        </row>
        <row r="9502">
          <cell r="P9502" t="str">
            <v>应付</v>
          </cell>
          <cell r="Q9502" t="str">
            <v>元</v>
          </cell>
        </row>
        <row r="9503">
          <cell r="P9503" t="str">
            <v>应付</v>
          </cell>
          <cell r="Q9503" t="str">
            <v>元</v>
          </cell>
        </row>
        <row r="9504">
          <cell r="P9504" t="str">
            <v>应付</v>
          </cell>
          <cell r="Q9504" t="str">
            <v>元</v>
          </cell>
        </row>
        <row r="9505">
          <cell r="P9505" t="str">
            <v>应付</v>
          </cell>
          <cell r="Q9505" t="str">
            <v>元</v>
          </cell>
        </row>
        <row r="9506">
          <cell r="P9506" t="str">
            <v>应付</v>
          </cell>
          <cell r="Q9506" t="str">
            <v>元</v>
          </cell>
        </row>
        <row r="9507">
          <cell r="P9507" t="str">
            <v>应付</v>
          </cell>
          <cell r="Q9507" t="str">
            <v>元</v>
          </cell>
        </row>
        <row r="9508">
          <cell r="P9508" t="str">
            <v>应付</v>
          </cell>
          <cell r="Q9508" t="str">
            <v>元</v>
          </cell>
        </row>
        <row r="9509">
          <cell r="P9509" t="str">
            <v>应付</v>
          </cell>
          <cell r="Q9509" t="str">
            <v>元</v>
          </cell>
        </row>
        <row r="9510">
          <cell r="P9510" t="str">
            <v>应付</v>
          </cell>
          <cell r="Q9510" t="str">
            <v>元</v>
          </cell>
        </row>
        <row r="9511">
          <cell r="P9511" t="str">
            <v>应付</v>
          </cell>
          <cell r="Q9511" t="str">
            <v>元</v>
          </cell>
        </row>
        <row r="9512">
          <cell r="P9512" t="str">
            <v>应付</v>
          </cell>
          <cell r="Q9512" t="str">
            <v>元</v>
          </cell>
        </row>
        <row r="9513">
          <cell r="P9513" t="str">
            <v>应付</v>
          </cell>
          <cell r="Q9513" t="str">
            <v>元</v>
          </cell>
        </row>
        <row r="9514">
          <cell r="P9514" t="str">
            <v>应付</v>
          </cell>
          <cell r="Q9514" t="str">
            <v>元</v>
          </cell>
        </row>
        <row r="9515">
          <cell r="P9515" t="str">
            <v>应付</v>
          </cell>
          <cell r="Q9515" t="str">
            <v>元</v>
          </cell>
        </row>
        <row r="9516">
          <cell r="P9516" t="str">
            <v>应付</v>
          </cell>
          <cell r="Q9516" t="str">
            <v>元</v>
          </cell>
        </row>
        <row r="9517">
          <cell r="P9517" t="str">
            <v>应付</v>
          </cell>
          <cell r="Q9517" t="str">
            <v>元</v>
          </cell>
        </row>
        <row r="9518">
          <cell r="P9518" t="str">
            <v>应付</v>
          </cell>
          <cell r="Q9518" t="str">
            <v>元</v>
          </cell>
        </row>
        <row r="9519">
          <cell r="P9519" t="str">
            <v>应付</v>
          </cell>
          <cell r="Q9519" t="str">
            <v>元</v>
          </cell>
        </row>
        <row r="9520">
          <cell r="P9520" t="str">
            <v>应付</v>
          </cell>
          <cell r="Q9520" t="str">
            <v>元</v>
          </cell>
        </row>
        <row r="9521">
          <cell r="P9521" t="str">
            <v>应付</v>
          </cell>
          <cell r="Q9521" t="str">
            <v>元</v>
          </cell>
        </row>
        <row r="9522">
          <cell r="P9522" t="str">
            <v>应付</v>
          </cell>
          <cell r="Q9522" t="str">
            <v>元</v>
          </cell>
        </row>
        <row r="9523">
          <cell r="P9523" t="str">
            <v>应付</v>
          </cell>
          <cell r="Q9523" t="str">
            <v>元</v>
          </cell>
        </row>
        <row r="9524">
          <cell r="P9524" t="str">
            <v>应付</v>
          </cell>
          <cell r="Q9524" t="str">
            <v>元</v>
          </cell>
        </row>
        <row r="9525">
          <cell r="P9525" t="str">
            <v>应付</v>
          </cell>
          <cell r="Q9525" t="str">
            <v>元</v>
          </cell>
        </row>
        <row r="9526">
          <cell r="P9526" t="str">
            <v>应付</v>
          </cell>
          <cell r="Q9526" t="str">
            <v>元</v>
          </cell>
        </row>
        <row r="9527">
          <cell r="P9527" t="str">
            <v>应付</v>
          </cell>
          <cell r="Q9527" t="str">
            <v>元</v>
          </cell>
        </row>
        <row r="9528">
          <cell r="P9528" t="str">
            <v>应付</v>
          </cell>
          <cell r="Q9528" t="str">
            <v>元</v>
          </cell>
        </row>
        <row r="9529">
          <cell r="P9529" t="str">
            <v>应付</v>
          </cell>
          <cell r="Q9529" t="str">
            <v>元</v>
          </cell>
        </row>
        <row r="9530">
          <cell r="P9530" t="str">
            <v>应付</v>
          </cell>
          <cell r="Q9530" t="str">
            <v>元</v>
          </cell>
        </row>
        <row r="9531">
          <cell r="P9531" t="str">
            <v>应付</v>
          </cell>
          <cell r="Q9531" t="str">
            <v>元</v>
          </cell>
        </row>
        <row r="9532">
          <cell r="P9532" t="str">
            <v>应付</v>
          </cell>
          <cell r="Q9532" t="str">
            <v>元</v>
          </cell>
        </row>
        <row r="9533">
          <cell r="P9533" t="str">
            <v>应付</v>
          </cell>
          <cell r="Q9533" t="str">
            <v>元</v>
          </cell>
        </row>
        <row r="9534">
          <cell r="P9534" t="str">
            <v>应付</v>
          </cell>
          <cell r="Q9534" t="str">
            <v>元</v>
          </cell>
        </row>
        <row r="9535">
          <cell r="P9535" t="str">
            <v>应付</v>
          </cell>
          <cell r="Q9535" t="str">
            <v>元</v>
          </cell>
        </row>
        <row r="9536">
          <cell r="P9536" t="str">
            <v>应付</v>
          </cell>
          <cell r="Q9536" t="str">
            <v>元</v>
          </cell>
        </row>
        <row r="9537">
          <cell r="P9537" t="str">
            <v>应付</v>
          </cell>
          <cell r="Q9537" t="str">
            <v>元</v>
          </cell>
        </row>
        <row r="9538">
          <cell r="P9538" t="str">
            <v>应付</v>
          </cell>
          <cell r="Q9538" t="str">
            <v>元</v>
          </cell>
        </row>
        <row r="9539">
          <cell r="P9539" t="str">
            <v>应付</v>
          </cell>
          <cell r="Q9539" t="str">
            <v>元</v>
          </cell>
        </row>
        <row r="9540">
          <cell r="P9540" t="str">
            <v>应付</v>
          </cell>
          <cell r="Q9540" t="str">
            <v>元</v>
          </cell>
        </row>
        <row r="9541">
          <cell r="P9541" t="str">
            <v>应付</v>
          </cell>
          <cell r="Q9541" t="str">
            <v>元</v>
          </cell>
        </row>
        <row r="9542">
          <cell r="P9542" t="str">
            <v>应付</v>
          </cell>
          <cell r="Q9542" t="str">
            <v>元</v>
          </cell>
        </row>
        <row r="9543">
          <cell r="P9543" t="str">
            <v>应付</v>
          </cell>
          <cell r="Q9543" t="str">
            <v>元</v>
          </cell>
        </row>
        <row r="9544">
          <cell r="P9544" t="str">
            <v>应付</v>
          </cell>
          <cell r="Q9544" t="str">
            <v>元</v>
          </cell>
        </row>
        <row r="9545">
          <cell r="P9545" t="str">
            <v>应付</v>
          </cell>
          <cell r="Q9545" t="str">
            <v>元</v>
          </cell>
        </row>
        <row r="9546">
          <cell r="P9546" t="str">
            <v>应付</v>
          </cell>
          <cell r="Q9546" t="str">
            <v>元</v>
          </cell>
        </row>
        <row r="9547">
          <cell r="P9547" t="str">
            <v>应付</v>
          </cell>
          <cell r="Q9547" t="str">
            <v>元</v>
          </cell>
        </row>
        <row r="9548">
          <cell r="P9548" t="str">
            <v>应付</v>
          </cell>
          <cell r="Q9548" t="str">
            <v>元</v>
          </cell>
        </row>
        <row r="9549">
          <cell r="P9549" t="str">
            <v>应付</v>
          </cell>
          <cell r="Q9549" t="str">
            <v>元</v>
          </cell>
        </row>
        <row r="9550">
          <cell r="P9550" t="str">
            <v>应付</v>
          </cell>
          <cell r="Q9550" t="str">
            <v>元</v>
          </cell>
        </row>
        <row r="9551">
          <cell r="P9551" t="str">
            <v>应付</v>
          </cell>
          <cell r="Q9551" t="str">
            <v>元</v>
          </cell>
        </row>
        <row r="9552">
          <cell r="P9552" t="str">
            <v>应付</v>
          </cell>
          <cell r="Q9552" t="str">
            <v>元</v>
          </cell>
        </row>
        <row r="9553">
          <cell r="P9553" t="str">
            <v>应付</v>
          </cell>
          <cell r="Q9553" t="str">
            <v>元</v>
          </cell>
        </row>
        <row r="9554">
          <cell r="P9554" t="str">
            <v>应付</v>
          </cell>
          <cell r="Q9554" t="str">
            <v>元</v>
          </cell>
        </row>
        <row r="9555">
          <cell r="P9555" t="str">
            <v>应付</v>
          </cell>
          <cell r="Q9555" t="str">
            <v>元</v>
          </cell>
        </row>
        <row r="9556">
          <cell r="P9556" t="str">
            <v>应付</v>
          </cell>
          <cell r="Q9556" t="str">
            <v>元</v>
          </cell>
        </row>
        <row r="9557">
          <cell r="P9557" t="str">
            <v>应付</v>
          </cell>
          <cell r="Q9557" t="str">
            <v>元</v>
          </cell>
        </row>
        <row r="9558">
          <cell r="P9558" t="str">
            <v>应付</v>
          </cell>
          <cell r="Q9558" t="str">
            <v>元</v>
          </cell>
        </row>
        <row r="9559">
          <cell r="P9559" t="str">
            <v>应付</v>
          </cell>
          <cell r="Q9559" t="str">
            <v>元</v>
          </cell>
        </row>
        <row r="9560">
          <cell r="P9560" t="str">
            <v>应付</v>
          </cell>
          <cell r="Q9560" t="str">
            <v>元</v>
          </cell>
        </row>
        <row r="9561">
          <cell r="P9561" t="str">
            <v>应付</v>
          </cell>
          <cell r="Q9561" t="str">
            <v>元</v>
          </cell>
        </row>
        <row r="9562">
          <cell r="P9562" t="str">
            <v>应付</v>
          </cell>
          <cell r="Q9562" t="str">
            <v>元</v>
          </cell>
        </row>
        <row r="9563">
          <cell r="P9563" t="str">
            <v>应付</v>
          </cell>
          <cell r="Q9563" t="str">
            <v>元</v>
          </cell>
        </row>
        <row r="9564">
          <cell r="P9564" t="str">
            <v>应付</v>
          </cell>
          <cell r="Q9564" t="str">
            <v>元</v>
          </cell>
        </row>
        <row r="9565">
          <cell r="P9565" t="str">
            <v>应付</v>
          </cell>
          <cell r="Q9565" t="str">
            <v>元</v>
          </cell>
        </row>
        <row r="9566">
          <cell r="P9566" t="str">
            <v>应付</v>
          </cell>
          <cell r="Q9566" t="str">
            <v>元</v>
          </cell>
        </row>
        <row r="9567">
          <cell r="P9567" t="str">
            <v>应付</v>
          </cell>
          <cell r="Q9567" t="str">
            <v>元</v>
          </cell>
        </row>
        <row r="9568">
          <cell r="P9568" t="str">
            <v>应付</v>
          </cell>
          <cell r="Q9568" t="str">
            <v>元</v>
          </cell>
        </row>
        <row r="9569">
          <cell r="P9569" t="str">
            <v>应付</v>
          </cell>
          <cell r="Q9569" t="str">
            <v>元</v>
          </cell>
        </row>
        <row r="9570">
          <cell r="P9570" t="str">
            <v>应付</v>
          </cell>
          <cell r="Q9570" t="str">
            <v>元</v>
          </cell>
        </row>
        <row r="9571">
          <cell r="P9571" t="str">
            <v>应付</v>
          </cell>
          <cell r="Q9571" t="str">
            <v>元</v>
          </cell>
        </row>
        <row r="9572">
          <cell r="P9572" t="str">
            <v>应付</v>
          </cell>
          <cell r="Q9572" t="str">
            <v>元</v>
          </cell>
        </row>
        <row r="9573">
          <cell r="P9573" t="str">
            <v>应付</v>
          </cell>
          <cell r="Q9573" t="str">
            <v>元</v>
          </cell>
        </row>
        <row r="9574">
          <cell r="P9574" t="str">
            <v>应付</v>
          </cell>
          <cell r="Q9574" t="str">
            <v>元</v>
          </cell>
        </row>
        <row r="9575">
          <cell r="P9575" t="str">
            <v>应付</v>
          </cell>
          <cell r="Q9575" t="str">
            <v>元</v>
          </cell>
        </row>
        <row r="9576">
          <cell r="P9576" t="str">
            <v>应付</v>
          </cell>
          <cell r="Q9576" t="str">
            <v>元</v>
          </cell>
        </row>
        <row r="9577">
          <cell r="P9577" t="str">
            <v>应付</v>
          </cell>
          <cell r="Q9577" t="str">
            <v>元</v>
          </cell>
        </row>
        <row r="9578">
          <cell r="P9578" t="str">
            <v>应付</v>
          </cell>
          <cell r="Q9578" t="str">
            <v>元</v>
          </cell>
        </row>
        <row r="9579">
          <cell r="P9579" t="str">
            <v>应付</v>
          </cell>
          <cell r="Q9579" t="str">
            <v>元</v>
          </cell>
        </row>
        <row r="9580">
          <cell r="P9580" t="str">
            <v>应付</v>
          </cell>
          <cell r="Q9580" t="str">
            <v>元</v>
          </cell>
        </row>
        <row r="9581">
          <cell r="P9581" t="str">
            <v>应付</v>
          </cell>
          <cell r="Q9581" t="str">
            <v>元</v>
          </cell>
        </row>
        <row r="9582">
          <cell r="P9582" t="str">
            <v>应付</v>
          </cell>
          <cell r="Q9582" t="str">
            <v>元</v>
          </cell>
        </row>
        <row r="9583">
          <cell r="P9583" t="str">
            <v>应付</v>
          </cell>
          <cell r="Q9583" t="str">
            <v>元</v>
          </cell>
        </row>
        <row r="9584">
          <cell r="P9584" t="str">
            <v>应付</v>
          </cell>
          <cell r="Q9584" t="str">
            <v>元</v>
          </cell>
        </row>
        <row r="9585">
          <cell r="P9585" t="str">
            <v>应付</v>
          </cell>
          <cell r="Q9585" t="str">
            <v>元</v>
          </cell>
        </row>
        <row r="9586">
          <cell r="P9586" t="str">
            <v>应付</v>
          </cell>
          <cell r="Q9586" t="str">
            <v>元</v>
          </cell>
        </row>
        <row r="9587">
          <cell r="P9587" t="str">
            <v>应付</v>
          </cell>
          <cell r="Q9587" t="str">
            <v>元</v>
          </cell>
        </row>
        <row r="9588">
          <cell r="P9588" t="str">
            <v>应付</v>
          </cell>
          <cell r="Q9588" t="str">
            <v>元</v>
          </cell>
        </row>
        <row r="9589">
          <cell r="P9589" t="str">
            <v>应付</v>
          </cell>
          <cell r="Q9589" t="str">
            <v>元</v>
          </cell>
        </row>
        <row r="9590">
          <cell r="P9590" t="str">
            <v>应付</v>
          </cell>
          <cell r="Q9590" t="str">
            <v>元</v>
          </cell>
        </row>
        <row r="9591">
          <cell r="P9591" t="str">
            <v>应付</v>
          </cell>
          <cell r="Q9591" t="str">
            <v>元</v>
          </cell>
        </row>
        <row r="9592">
          <cell r="P9592" t="str">
            <v>应付</v>
          </cell>
          <cell r="Q9592" t="str">
            <v>元</v>
          </cell>
        </row>
        <row r="9593">
          <cell r="P9593" t="str">
            <v>应付</v>
          </cell>
          <cell r="Q9593" t="str">
            <v>元</v>
          </cell>
        </row>
        <row r="9594">
          <cell r="P9594" t="str">
            <v>应付</v>
          </cell>
          <cell r="Q9594" t="str">
            <v>元</v>
          </cell>
        </row>
        <row r="9595">
          <cell r="P9595" t="str">
            <v>应付</v>
          </cell>
          <cell r="Q9595" t="str">
            <v>元</v>
          </cell>
        </row>
        <row r="9596">
          <cell r="P9596" t="str">
            <v>应付</v>
          </cell>
          <cell r="Q9596" t="str">
            <v>元</v>
          </cell>
        </row>
        <row r="9597">
          <cell r="P9597" t="str">
            <v>应付</v>
          </cell>
          <cell r="Q9597" t="str">
            <v>元</v>
          </cell>
        </row>
        <row r="9598">
          <cell r="P9598" t="str">
            <v>应付</v>
          </cell>
          <cell r="Q9598" t="str">
            <v>元</v>
          </cell>
        </row>
        <row r="9599">
          <cell r="P9599" t="str">
            <v>应付</v>
          </cell>
          <cell r="Q9599" t="str">
            <v>元</v>
          </cell>
        </row>
        <row r="9600">
          <cell r="P9600" t="str">
            <v>应付</v>
          </cell>
          <cell r="Q9600" t="str">
            <v>元</v>
          </cell>
        </row>
        <row r="9601">
          <cell r="P9601" t="str">
            <v>应付</v>
          </cell>
          <cell r="Q9601" t="str">
            <v>元</v>
          </cell>
        </row>
        <row r="9602">
          <cell r="P9602" t="str">
            <v>应付</v>
          </cell>
          <cell r="Q9602" t="str">
            <v>元</v>
          </cell>
        </row>
        <row r="9603">
          <cell r="P9603" t="str">
            <v>应付</v>
          </cell>
          <cell r="Q9603" t="str">
            <v>元</v>
          </cell>
        </row>
        <row r="9604">
          <cell r="P9604" t="str">
            <v>应付</v>
          </cell>
          <cell r="Q9604" t="str">
            <v>元</v>
          </cell>
        </row>
        <row r="9605">
          <cell r="P9605" t="str">
            <v>应付</v>
          </cell>
          <cell r="Q9605" t="str">
            <v>元</v>
          </cell>
        </row>
        <row r="9606">
          <cell r="P9606" t="str">
            <v>应付</v>
          </cell>
          <cell r="Q9606" t="str">
            <v>元</v>
          </cell>
        </row>
        <row r="9607">
          <cell r="P9607" t="str">
            <v>应付</v>
          </cell>
          <cell r="Q9607" t="str">
            <v>元</v>
          </cell>
        </row>
        <row r="9608">
          <cell r="P9608" t="str">
            <v>应付</v>
          </cell>
          <cell r="Q9608" t="str">
            <v>元</v>
          </cell>
        </row>
        <row r="9609">
          <cell r="P9609" t="str">
            <v>应付</v>
          </cell>
          <cell r="Q9609" t="str">
            <v>元</v>
          </cell>
        </row>
        <row r="9610">
          <cell r="P9610" t="str">
            <v>应付</v>
          </cell>
          <cell r="Q9610" t="str">
            <v>元</v>
          </cell>
        </row>
        <row r="9611">
          <cell r="P9611" t="str">
            <v>应付</v>
          </cell>
          <cell r="Q9611" t="str">
            <v>元</v>
          </cell>
        </row>
        <row r="9612">
          <cell r="P9612" t="str">
            <v>应付</v>
          </cell>
          <cell r="Q9612" t="str">
            <v>元</v>
          </cell>
        </row>
        <row r="9613">
          <cell r="P9613" t="str">
            <v>应付</v>
          </cell>
          <cell r="Q9613" t="str">
            <v>元</v>
          </cell>
        </row>
        <row r="9614">
          <cell r="P9614" t="str">
            <v>应付</v>
          </cell>
          <cell r="Q9614" t="str">
            <v>元</v>
          </cell>
        </row>
        <row r="9615">
          <cell r="P9615" t="str">
            <v>应付</v>
          </cell>
          <cell r="Q9615" t="str">
            <v>元</v>
          </cell>
        </row>
        <row r="9616">
          <cell r="P9616" t="str">
            <v>应付</v>
          </cell>
          <cell r="Q9616" t="str">
            <v>元</v>
          </cell>
        </row>
        <row r="9617">
          <cell r="P9617" t="str">
            <v>应付</v>
          </cell>
          <cell r="Q9617" t="str">
            <v>元</v>
          </cell>
        </row>
        <row r="9618">
          <cell r="P9618" t="str">
            <v>应付</v>
          </cell>
          <cell r="Q9618" t="str">
            <v>元</v>
          </cell>
        </row>
        <row r="9619">
          <cell r="P9619" t="str">
            <v>应付</v>
          </cell>
          <cell r="Q9619" t="str">
            <v>元</v>
          </cell>
        </row>
        <row r="9620">
          <cell r="P9620" t="str">
            <v>应付</v>
          </cell>
          <cell r="Q9620" t="str">
            <v>元</v>
          </cell>
        </row>
        <row r="9621">
          <cell r="P9621" t="str">
            <v>应付</v>
          </cell>
          <cell r="Q9621" t="str">
            <v>元</v>
          </cell>
        </row>
        <row r="9622">
          <cell r="P9622" t="str">
            <v>应付</v>
          </cell>
          <cell r="Q9622" t="str">
            <v>元</v>
          </cell>
        </row>
        <row r="9623">
          <cell r="P9623" t="str">
            <v>应付</v>
          </cell>
          <cell r="Q9623" t="str">
            <v>元</v>
          </cell>
        </row>
        <row r="9624">
          <cell r="P9624" t="str">
            <v>应付</v>
          </cell>
          <cell r="Q9624" t="str">
            <v>元</v>
          </cell>
        </row>
        <row r="9625">
          <cell r="P9625" t="str">
            <v>应付</v>
          </cell>
          <cell r="Q9625" t="str">
            <v>元</v>
          </cell>
        </row>
        <row r="9626">
          <cell r="P9626" t="str">
            <v>应付</v>
          </cell>
          <cell r="Q9626" t="str">
            <v>元</v>
          </cell>
        </row>
        <row r="9627">
          <cell r="P9627" t="str">
            <v>应付</v>
          </cell>
          <cell r="Q9627" t="str">
            <v>元</v>
          </cell>
        </row>
        <row r="9628">
          <cell r="P9628" t="str">
            <v>应付</v>
          </cell>
          <cell r="Q9628" t="str">
            <v>元</v>
          </cell>
        </row>
        <row r="9629">
          <cell r="P9629" t="str">
            <v>应付</v>
          </cell>
          <cell r="Q9629" t="str">
            <v>元</v>
          </cell>
        </row>
        <row r="9630">
          <cell r="P9630" t="str">
            <v>应付</v>
          </cell>
          <cell r="Q9630" t="str">
            <v>元</v>
          </cell>
        </row>
        <row r="9631">
          <cell r="P9631" t="str">
            <v>应付</v>
          </cell>
          <cell r="Q9631" t="str">
            <v>元</v>
          </cell>
        </row>
        <row r="9632">
          <cell r="P9632" t="str">
            <v>应付</v>
          </cell>
          <cell r="Q9632" t="str">
            <v>元</v>
          </cell>
        </row>
        <row r="9633">
          <cell r="P9633" t="str">
            <v>应付</v>
          </cell>
          <cell r="Q9633" t="str">
            <v>元</v>
          </cell>
        </row>
        <row r="9634">
          <cell r="P9634" t="str">
            <v>应付</v>
          </cell>
          <cell r="Q9634" t="str">
            <v>元</v>
          </cell>
        </row>
        <row r="9635">
          <cell r="P9635" t="str">
            <v>应付</v>
          </cell>
          <cell r="Q9635" t="str">
            <v>元</v>
          </cell>
        </row>
        <row r="9636">
          <cell r="P9636" t="str">
            <v>应付</v>
          </cell>
          <cell r="Q9636" t="str">
            <v>元</v>
          </cell>
        </row>
        <row r="9637">
          <cell r="P9637" t="str">
            <v>应付</v>
          </cell>
          <cell r="Q9637" t="str">
            <v>元</v>
          </cell>
        </row>
        <row r="9638">
          <cell r="P9638" t="str">
            <v>应付</v>
          </cell>
          <cell r="Q9638" t="str">
            <v>元</v>
          </cell>
        </row>
        <row r="9639">
          <cell r="P9639" t="str">
            <v>应付</v>
          </cell>
          <cell r="Q9639" t="str">
            <v>元</v>
          </cell>
        </row>
        <row r="9640">
          <cell r="P9640" t="str">
            <v>应付</v>
          </cell>
          <cell r="Q9640" t="str">
            <v>元</v>
          </cell>
        </row>
        <row r="9641">
          <cell r="P9641" t="str">
            <v>应付</v>
          </cell>
          <cell r="Q9641" t="str">
            <v>元</v>
          </cell>
        </row>
        <row r="9642">
          <cell r="P9642" t="str">
            <v>应付</v>
          </cell>
          <cell r="Q9642" t="str">
            <v>元</v>
          </cell>
        </row>
        <row r="9643">
          <cell r="P9643" t="str">
            <v>应付</v>
          </cell>
          <cell r="Q9643" t="str">
            <v>元</v>
          </cell>
        </row>
        <row r="9644">
          <cell r="P9644" t="str">
            <v>应付</v>
          </cell>
          <cell r="Q9644" t="str">
            <v>元</v>
          </cell>
        </row>
        <row r="9645">
          <cell r="P9645" t="str">
            <v>应付</v>
          </cell>
          <cell r="Q9645" t="str">
            <v>元</v>
          </cell>
        </row>
        <row r="9646">
          <cell r="P9646" t="str">
            <v>应付</v>
          </cell>
          <cell r="Q9646" t="str">
            <v>元</v>
          </cell>
        </row>
        <row r="9647">
          <cell r="P9647" t="str">
            <v>应付</v>
          </cell>
          <cell r="Q9647" t="str">
            <v>元</v>
          </cell>
        </row>
        <row r="9648">
          <cell r="P9648" t="str">
            <v>应付</v>
          </cell>
          <cell r="Q9648" t="str">
            <v>元</v>
          </cell>
        </row>
        <row r="9649">
          <cell r="P9649" t="str">
            <v>应付</v>
          </cell>
          <cell r="Q9649" t="str">
            <v>元</v>
          </cell>
        </row>
        <row r="9650">
          <cell r="P9650" t="str">
            <v>应付</v>
          </cell>
          <cell r="Q9650" t="str">
            <v>元</v>
          </cell>
        </row>
        <row r="9651">
          <cell r="P9651" t="str">
            <v>应付</v>
          </cell>
          <cell r="Q9651" t="str">
            <v>元</v>
          </cell>
        </row>
        <row r="9652">
          <cell r="P9652" t="str">
            <v>应付</v>
          </cell>
          <cell r="Q9652" t="str">
            <v>元</v>
          </cell>
        </row>
        <row r="9653">
          <cell r="P9653" t="str">
            <v>应付</v>
          </cell>
          <cell r="Q9653" t="str">
            <v>元</v>
          </cell>
        </row>
        <row r="9654">
          <cell r="P9654" t="str">
            <v>应付</v>
          </cell>
          <cell r="Q9654" t="str">
            <v>元</v>
          </cell>
        </row>
        <row r="9655">
          <cell r="P9655" t="str">
            <v>应付</v>
          </cell>
          <cell r="Q9655" t="str">
            <v>元</v>
          </cell>
        </row>
        <row r="9656">
          <cell r="P9656" t="str">
            <v>应付</v>
          </cell>
          <cell r="Q9656" t="str">
            <v>元</v>
          </cell>
        </row>
        <row r="9657">
          <cell r="P9657" t="str">
            <v>应付</v>
          </cell>
          <cell r="Q9657" t="str">
            <v>元</v>
          </cell>
        </row>
        <row r="9658">
          <cell r="P9658" t="str">
            <v>应付</v>
          </cell>
          <cell r="Q9658" t="str">
            <v>元</v>
          </cell>
        </row>
        <row r="9659">
          <cell r="P9659" t="str">
            <v>应付</v>
          </cell>
          <cell r="Q9659" t="str">
            <v>元</v>
          </cell>
        </row>
        <row r="9660">
          <cell r="P9660" t="str">
            <v>应付</v>
          </cell>
          <cell r="Q9660" t="str">
            <v>元</v>
          </cell>
        </row>
        <row r="9661">
          <cell r="P9661" t="str">
            <v>应付</v>
          </cell>
          <cell r="Q9661" t="str">
            <v>元</v>
          </cell>
        </row>
        <row r="9662">
          <cell r="P9662" t="str">
            <v>应付</v>
          </cell>
          <cell r="Q9662" t="str">
            <v>元</v>
          </cell>
        </row>
        <row r="9663">
          <cell r="P9663" t="str">
            <v>应付</v>
          </cell>
          <cell r="Q9663" t="str">
            <v>元</v>
          </cell>
        </row>
        <row r="9664">
          <cell r="P9664" t="str">
            <v>应付</v>
          </cell>
          <cell r="Q9664" t="str">
            <v>元</v>
          </cell>
        </row>
        <row r="9665">
          <cell r="P9665" t="str">
            <v>应付</v>
          </cell>
          <cell r="Q9665" t="str">
            <v>元</v>
          </cell>
        </row>
        <row r="9666">
          <cell r="P9666" t="str">
            <v>应付</v>
          </cell>
          <cell r="Q9666" t="str">
            <v>元</v>
          </cell>
        </row>
        <row r="9667">
          <cell r="P9667" t="str">
            <v>应付</v>
          </cell>
          <cell r="Q9667" t="str">
            <v>元</v>
          </cell>
        </row>
        <row r="9668">
          <cell r="P9668" t="str">
            <v>应付</v>
          </cell>
          <cell r="Q9668" t="str">
            <v>元</v>
          </cell>
        </row>
        <row r="9669">
          <cell r="P9669" t="str">
            <v>应付</v>
          </cell>
          <cell r="Q9669" t="str">
            <v>元</v>
          </cell>
        </row>
        <row r="9670">
          <cell r="P9670" t="str">
            <v>应付</v>
          </cell>
          <cell r="Q9670" t="str">
            <v>元</v>
          </cell>
        </row>
        <row r="9671">
          <cell r="P9671" t="str">
            <v>应付</v>
          </cell>
          <cell r="Q9671" t="str">
            <v>元</v>
          </cell>
        </row>
        <row r="9672">
          <cell r="P9672" t="str">
            <v>应付</v>
          </cell>
          <cell r="Q9672" t="str">
            <v>元</v>
          </cell>
        </row>
        <row r="9673">
          <cell r="P9673" t="str">
            <v>应付</v>
          </cell>
          <cell r="Q9673" t="str">
            <v>元</v>
          </cell>
        </row>
        <row r="9674">
          <cell r="P9674" t="str">
            <v>应付</v>
          </cell>
          <cell r="Q9674" t="str">
            <v>元</v>
          </cell>
        </row>
        <row r="9675">
          <cell r="P9675" t="str">
            <v>应付</v>
          </cell>
          <cell r="Q9675" t="str">
            <v>元</v>
          </cell>
        </row>
        <row r="9676">
          <cell r="P9676" t="str">
            <v>应付</v>
          </cell>
          <cell r="Q9676" t="str">
            <v>元</v>
          </cell>
        </row>
        <row r="9677">
          <cell r="P9677" t="str">
            <v>应付</v>
          </cell>
          <cell r="Q9677" t="str">
            <v>元</v>
          </cell>
        </row>
        <row r="9678">
          <cell r="P9678" t="str">
            <v>应付</v>
          </cell>
          <cell r="Q9678" t="str">
            <v>元</v>
          </cell>
        </row>
        <row r="9679">
          <cell r="P9679" t="str">
            <v>应付</v>
          </cell>
          <cell r="Q9679" t="str">
            <v>元</v>
          </cell>
        </row>
        <row r="9680">
          <cell r="P9680" t="str">
            <v>应付</v>
          </cell>
          <cell r="Q9680" t="str">
            <v>元</v>
          </cell>
        </row>
        <row r="9681">
          <cell r="P9681" t="str">
            <v>应付</v>
          </cell>
          <cell r="Q9681" t="str">
            <v>元</v>
          </cell>
        </row>
        <row r="9682">
          <cell r="P9682" t="str">
            <v>应付</v>
          </cell>
          <cell r="Q9682" t="str">
            <v>元</v>
          </cell>
        </row>
        <row r="9683">
          <cell r="P9683" t="str">
            <v>应付</v>
          </cell>
          <cell r="Q9683" t="str">
            <v>元</v>
          </cell>
        </row>
        <row r="9684">
          <cell r="P9684" t="str">
            <v>应付</v>
          </cell>
          <cell r="Q9684" t="str">
            <v>元</v>
          </cell>
        </row>
        <row r="9685">
          <cell r="P9685" t="str">
            <v>应付</v>
          </cell>
          <cell r="Q9685" t="str">
            <v>元</v>
          </cell>
        </row>
        <row r="9686">
          <cell r="P9686" t="str">
            <v>应付</v>
          </cell>
          <cell r="Q9686" t="str">
            <v>元</v>
          </cell>
        </row>
        <row r="9687">
          <cell r="P9687" t="str">
            <v>应付</v>
          </cell>
          <cell r="Q9687" t="str">
            <v>元</v>
          </cell>
        </row>
        <row r="9688">
          <cell r="P9688" t="str">
            <v>应付</v>
          </cell>
          <cell r="Q9688" t="str">
            <v>元</v>
          </cell>
        </row>
        <row r="9689">
          <cell r="P9689" t="str">
            <v>应付</v>
          </cell>
          <cell r="Q9689" t="str">
            <v>元</v>
          </cell>
        </row>
        <row r="9690">
          <cell r="P9690" t="str">
            <v>应付</v>
          </cell>
          <cell r="Q9690" t="str">
            <v>元</v>
          </cell>
        </row>
        <row r="9691">
          <cell r="P9691" t="str">
            <v>应付</v>
          </cell>
          <cell r="Q9691" t="str">
            <v>元</v>
          </cell>
        </row>
        <row r="9692">
          <cell r="P9692" t="str">
            <v>应付</v>
          </cell>
          <cell r="Q9692" t="str">
            <v>元</v>
          </cell>
        </row>
        <row r="9693">
          <cell r="P9693" t="str">
            <v>应付</v>
          </cell>
          <cell r="Q9693" t="str">
            <v>元</v>
          </cell>
        </row>
        <row r="9694">
          <cell r="P9694" t="str">
            <v>应付</v>
          </cell>
          <cell r="Q9694" t="str">
            <v>元</v>
          </cell>
        </row>
        <row r="9695">
          <cell r="P9695" t="str">
            <v>应付</v>
          </cell>
          <cell r="Q9695" t="str">
            <v>元</v>
          </cell>
        </row>
        <row r="9696">
          <cell r="P9696" t="str">
            <v>应付</v>
          </cell>
          <cell r="Q9696" t="str">
            <v>元</v>
          </cell>
        </row>
        <row r="9697">
          <cell r="P9697" t="str">
            <v>应付</v>
          </cell>
          <cell r="Q9697" t="str">
            <v>元</v>
          </cell>
        </row>
        <row r="9698">
          <cell r="P9698" t="str">
            <v>应付</v>
          </cell>
          <cell r="Q9698" t="str">
            <v>元</v>
          </cell>
        </row>
        <row r="9699">
          <cell r="P9699" t="str">
            <v>应付</v>
          </cell>
          <cell r="Q9699" t="str">
            <v>元</v>
          </cell>
        </row>
        <row r="9700">
          <cell r="P9700" t="str">
            <v>应付</v>
          </cell>
          <cell r="Q9700" t="str">
            <v>元</v>
          </cell>
        </row>
        <row r="9701">
          <cell r="P9701" t="str">
            <v>应付</v>
          </cell>
          <cell r="Q9701" t="str">
            <v>元</v>
          </cell>
        </row>
        <row r="9702">
          <cell r="P9702" t="str">
            <v>应付</v>
          </cell>
          <cell r="Q9702" t="str">
            <v>元</v>
          </cell>
        </row>
        <row r="9703">
          <cell r="P9703" t="str">
            <v>应付</v>
          </cell>
          <cell r="Q9703" t="str">
            <v>元</v>
          </cell>
        </row>
        <row r="9704">
          <cell r="P9704" t="str">
            <v>应付</v>
          </cell>
          <cell r="Q9704" t="str">
            <v>元</v>
          </cell>
        </row>
        <row r="9705">
          <cell r="P9705" t="str">
            <v>应付</v>
          </cell>
          <cell r="Q9705" t="str">
            <v>元</v>
          </cell>
        </row>
        <row r="9706">
          <cell r="P9706" t="str">
            <v>应付</v>
          </cell>
          <cell r="Q9706" t="str">
            <v>元</v>
          </cell>
        </row>
        <row r="9707">
          <cell r="P9707" t="str">
            <v>应付</v>
          </cell>
          <cell r="Q9707" t="str">
            <v>元</v>
          </cell>
        </row>
        <row r="9708">
          <cell r="P9708" t="str">
            <v>应付</v>
          </cell>
          <cell r="Q9708" t="str">
            <v>元</v>
          </cell>
        </row>
        <row r="9709">
          <cell r="P9709" t="str">
            <v>应付</v>
          </cell>
          <cell r="Q9709" t="str">
            <v>元</v>
          </cell>
        </row>
        <row r="9710">
          <cell r="P9710" t="str">
            <v>应付</v>
          </cell>
          <cell r="Q9710" t="str">
            <v>元</v>
          </cell>
        </row>
        <row r="9711">
          <cell r="P9711" t="str">
            <v>应付</v>
          </cell>
          <cell r="Q9711" t="str">
            <v>元</v>
          </cell>
        </row>
        <row r="9712">
          <cell r="P9712" t="str">
            <v>应付</v>
          </cell>
          <cell r="Q9712" t="str">
            <v>元</v>
          </cell>
        </row>
        <row r="9713">
          <cell r="P9713" t="str">
            <v>应付</v>
          </cell>
          <cell r="Q9713" t="str">
            <v>元</v>
          </cell>
        </row>
        <row r="9714">
          <cell r="P9714" t="str">
            <v>应付</v>
          </cell>
          <cell r="Q9714" t="str">
            <v>元</v>
          </cell>
        </row>
        <row r="9715">
          <cell r="P9715" t="str">
            <v>应付</v>
          </cell>
          <cell r="Q9715" t="str">
            <v>元</v>
          </cell>
        </row>
        <row r="9716">
          <cell r="P9716" t="str">
            <v>应付</v>
          </cell>
          <cell r="Q9716" t="str">
            <v>元</v>
          </cell>
        </row>
        <row r="9717">
          <cell r="P9717" t="str">
            <v>应付</v>
          </cell>
          <cell r="Q9717" t="str">
            <v>元</v>
          </cell>
        </row>
        <row r="9718">
          <cell r="P9718" t="str">
            <v>应付</v>
          </cell>
          <cell r="Q9718" t="str">
            <v>元</v>
          </cell>
        </row>
        <row r="9719">
          <cell r="P9719" t="str">
            <v>应付</v>
          </cell>
          <cell r="Q9719" t="str">
            <v>元</v>
          </cell>
        </row>
        <row r="9720">
          <cell r="P9720" t="str">
            <v>应付</v>
          </cell>
          <cell r="Q9720" t="str">
            <v>元</v>
          </cell>
        </row>
        <row r="9721">
          <cell r="P9721" t="str">
            <v>应付</v>
          </cell>
          <cell r="Q9721" t="str">
            <v>元</v>
          </cell>
        </row>
        <row r="9722">
          <cell r="P9722" t="str">
            <v>应付</v>
          </cell>
          <cell r="Q9722" t="str">
            <v>元</v>
          </cell>
        </row>
        <row r="9723">
          <cell r="P9723" t="str">
            <v>应付</v>
          </cell>
          <cell r="Q9723" t="str">
            <v>元</v>
          </cell>
        </row>
        <row r="9724">
          <cell r="P9724" t="str">
            <v>应付</v>
          </cell>
          <cell r="Q9724" t="str">
            <v>元</v>
          </cell>
        </row>
        <row r="9725">
          <cell r="P9725" t="str">
            <v>应付</v>
          </cell>
          <cell r="Q9725" t="str">
            <v>元</v>
          </cell>
        </row>
        <row r="9726">
          <cell r="P9726" t="str">
            <v>应付</v>
          </cell>
          <cell r="Q9726" t="str">
            <v>元</v>
          </cell>
        </row>
        <row r="9727">
          <cell r="P9727" t="str">
            <v>应付</v>
          </cell>
          <cell r="Q9727" t="str">
            <v>元</v>
          </cell>
        </row>
        <row r="9728">
          <cell r="P9728" t="str">
            <v>应付</v>
          </cell>
          <cell r="Q9728" t="str">
            <v>元</v>
          </cell>
        </row>
        <row r="9729">
          <cell r="P9729" t="str">
            <v>应付</v>
          </cell>
          <cell r="Q9729" t="str">
            <v>元</v>
          </cell>
        </row>
        <row r="9730">
          <cell r="P9730" t="str">
            <v>应付</v>
          </cell>
          <cell r="Q9730" t="str">
            <v>元</v>
          </cell>
        </row>
        <row r="9731">
          <cell r="P9731" t="str">
            <v>应付</v>
          </cell>
          <cell r="Q9731" t="str">
            <v>元</v>
          </cell>
        </row>
        <row r="9732">
          <cell r="P9732" t="str">
            <v>应付</v>
          </cell>
          <cell r="Q9732" t="str">
            <v>元</v>
          </cell>
        </row>
        <row r="9733">
          <cell r="P9733" t="str">
            <v>应付</v>
          </cell>
          <cell r="Q9733" t="str">
            <v>元</v>
          </cell>
        </row>
        <row r="9734">
          <cell r="P9734" t="str">
            <v>应付</v>
          </cell>
          <cell r="Q9734" t="str">
            <v>元</v>
          </cell>
        </row>
        <row r="9735">
          <cell r="P9735" t="str">
            <v>应付</v>
          </cell>
          <cell r="Q9735" t="str">
            <v>元</v>
          </cell>
        </row>
        <row r="9736">
          <cell r="P9736" t="str">
            <v>应付</v>
          </cell>
          <cell r="Q9736" t="str">
            <v>元</v>
          </cell>
        </row>
        <row r="9737">
          <cell r="P9737" t="str">
            <v>应付</v>
          </cell>
          <cell r="Q9737" t="str">
            <v>元</v>
          </cell>
        </row>
        <row r="9738">
          <cell r="P9738" t="str">
            <v>应付</v>
          </cell>
          <cell r="Q9738" t="str">
            <v>元</v>
          </cell>
        </row>
        <row r="9739">
          <cell r="P9739" t="str">
            <v>应付</v>
          </cell>
          <cell r="Q9739" t="str">
            <v>元</v>
          </cell>
        </row>
        <row r="9740">
          <cell r="P9740" t="str">
            <v>应付</v>
          </cell>
          <cell r="Q9740" t="str">
            <v>元</v>
          </cell>
        </row>
        <row r="9741">
          <cell r="P9741" t="str">
            <v>应付</v>
          </cell>
          <cell r="Q9741" t="str">
            <v>元</v>
          </cell>
        </row>
        <row r="9742">
          <cell r="P9742" t="str">
            <v>应付</v>
          </cell>
          <cell r="Q9742" t="str">
            <v>元</v>
          </cell>
        </row>
        <row r="9743">
          <cell r="P9743" t="str">
            <v>应付</v>
          </cell>
          <cell r="Q9743" t="str">
            <v>元</v>
          </cell>
        </row>
        <row r="9744">
          <cell r="P9744" t="str">
            <v>应付</v>
          </cell>
          <cell r="Q9744" t="str">
            <v>元</v>
          </cell>
        </row>
        <row r="9745">
          <cell r="P9745" t="str">
            <v>应付</v>
          </cell>
          <cell r="Q9745" t="str">
            <v>元</v>
          </cell>
        </row>
        <row r="9746">
          <cell r="P9746" t="str">
            <v>应付</v>
          </cell>
          <cell r="Q9746" t="str">
            <v>元</v>
          </cell>
        </row>
        <row r="9747">
          <cell r="P9747" t="str">
            <v>应付</v>
          </cell>
          <cell r="Q9747" t="str">
            <v>元</v>
          </cell>
        </row>
        <row r="9748">
          <cell r="P9748" t="str">
            <v>应付</v>
          </cell>
          <cell r="Q9748" t="str">
            <v>元</v>
          </cell>
        </row>
        <row r="9749">
          <cell r="P9749" t="str">
            <v>应付</v>
          </cell>
          <cell r="Q9749" t="str">
            <v>元</v>
          </cell>
        </row>
        <row r="9750">
          <cell r="P9750" t="str">
            <v>应付</v>
          </cell>
          <cell r="Q9750" t="str">
            <v>元</v>
          </cell>
        </row>
        <row r="9751">
          <cell r="P9751" t="str">
            <v>应付</v>
          </cell>
          <cell r="Q9751" t="str">
            <v>元</v>
          </cell>
        </row>
        <row r="9752">
          <cell r="P9752" t="str">
            <v>应付</v>
          </cell>
          <cell r="Q9752" t="str">
            <v>元</v>
          </cell>
        </row>
        <row r="9753">
          <cell r="P9753" t="str">
            <v>应付</v>
          </cell>
          <cell r="Q9753" t="str">
            <v>元</v>
          </cell>
        </row>
        <row r="9754">
          <cell r="P9754" t="str">
            <v>应付</v>
          </cell>
          <cell r="Q9754" t="str">
            <v>元</v>
          </cell>
        </row>
        <row r="9755">
          <cell r="P9755" t="str">
            <v>应付</v>
          </cell>
          <cell r="Q9755" t="str">
            <v>元</v>
          </cell>
        </row>
        <row r="9756">
          <cell r="P9756" t="str">
            <v>应付</v>
          </cell>
          <cell r="Q9756" t="str">
            <v>元</v>
          </cell>
        </row>
        <row r="9757">
          <cell r="P9757" t="str">
            <v>应付</v>
          </cell>
          <cell r="Q9757" t="str">
            <v>元</v>
          </cell>
        </row>
        <row r="9758">
          <cell r="P9758" t="str">
            <v>应付</v>
          </cell>
          <cell r="Q9758" t="str">
            <v>元</v>
          </cell>
        </row>
        <row r="9759">
          <cell r="P9759" t="str">
            <v>应付</v>
          </cell>
          <cell r="Q9759" t="str">
            <v>元</v>
          </cell>
        </row>
        <row r="9760">
          <cell r="P9760" t="str">
            <v>应付</v>
          </cell>
          <cell r="Q9760" t="str">
            <v>元</v>
          </cell>
        </row>
        <row r="9761">
          <cell r="P9761" t="str">
            <v>应付</v>
          </cell>
          <cell r="Q9761" t="str">
            <v>元</v>
          </cell>
        </row>
        <row r="9762">
          <cell r="P9762" t="str">
            <v>应付</v>
          </cell>
          <cell r="Q9762" t="str">
            <v>元</v>
          </cell>
        </row>
        <row r="9763">
          <cell r="P9763" t="str">
            <v>应付</v>
          </cell>
          <cell r="Q9763" t="str">
            <v>元</v>
          </cell>
        </row>
        <row r="9764">
          <cell r="P9764" t="str">
            <v>应付</v>
          </cell>
          <cell r="Q9764" t="str">
            <v>元</v>
          </cell>
        </row>
        <row r="9765">
          <cell r="P9765" t="str">
            <v>应付</v>
          </cell>
          <cell r="Q9765" t="str">
            <v>元</v>
          </cell>
        </row>
        <row r="9766">
          <cell r="P9766" t="str">
            <v>应付</v>
          </cell>
          <cell r="Q9766" t="str">
            <v>元</v>
          </cell>
        </row>
        <row r="9767">
          <cell r="P9767" t="str">
            <v>应付</v>
          </cell>
          <cell r="Q9767" t="str">
            <v>元</v>
          </cell>
        </row>
        <row r="9768">
          <cell r="P9768" t="str">
            <v>应付</v>
          </cell>
          <cell r="Q9768" t="str">
            <v>元</v>
          </cell>
        </row>
        <row r="9769">
          <cell r="P9769" t="str">
            <v>应付</v>
          </cell>
          <cell r="Q9769" t="str">
            <v>元</v>
          </cell>
        </row>
        <row r="9770">
          <cell r="P9770" t="str">
            <v>应付</v>
          </cell>
          <cell r="Q9770" t="str">
            <v>元</v>
          </cell>
        </row>
        <row r="9771">
          <cell r="P9771" t="str">
            <v>应付</v>
          </cell>
          <cell r="Q9771" t="str">
            <v>元</v>
          </cell>
        </row>
        <row r="9772">
          <cell r="P9772" t="str">
            <v>应付</v>
          </cell>
          <cell r="Q9772" t="str">
            <v>元</v>
          </cell>
        </row>
        <row r="9773">
          <cell r="P9773" t="str">
            <v>应付</v>
          </cell>
          <cell r="Q9773" t="str">
            <v>元</v>
          </cell>
        </row>
        <row r="9774">
          <cell r="P9774" t="str">
            <v>应付</v>
          </cell>
          <cell r="Q9774" t="str">
            <v>元</v>
          </cell>
        </row>
        <row r="9775">
          <cell r="P9775" t="str">
            <v>应付</v>
          </cell>
          <cell r="Q9775" t="str">
            <v>元</v>
          </cell>
        </row>
        <row r="9776">
          <cell r="P9776" t="str">
            <v>应付</v>
          </cell>
          <cell r="Q9776" t="str">
            <v>元</v>
          </cell>
        </row>
        <row r="9777">
          <cell r="P9777" t="str">
            <v>应付</v>
          </cell>
          <cell r="Q9777" t="str">
            <v>元</v>
          </cell>
        </row>
        <row r="9778">
          <cell r="P9778" t="str">
            <v>应付</v>
          </cell>
          <cell r="Q9778" t="str">
            <v>元</v>
          </cell>
        </row>
        <row r="9779">
          <cell r="P9779" t="str">
            <v>应付</v>
          </cell>
          <cell r="Q9779" t="str">
            <v>元</v>
          </cell>
        </row>
        <row r="9780">
          <cell r="P9780" t="str">
            <v>应付</v>
          </cell>
          <cell r="Q9780" t="str">
            <v>元</v>
          </cell>
        </row>
        <row r="9781">
          <cell r="P9781" t="str">
            <v>应付</v>
          </cell>
          <cell r="Q9781" t="str">
            <v>元</v>
          </cell>
        </row>
        <row r="9782">
          <cell r="P9782" t="str">
            <v>应付</v>
          </cell>
          <cell r="Q9782" t="str">
            <v>元</v>
          </cell>
        </row>
        <row r="9783">
          <cell r="P9783" t="str">
            <v>应付</v>
          </cell>
          <cell r="Q9783" t="str">
            <v>元</v>
          </cell>
        </row>
        <row r="9784">
          <cell r="P9784" t="str">
            <v>应付</v>
          </cell>
          <cell r="Q9784" t="str">
            <v>元</v>
          </cell>
        </row>
        <row r="9785">
          <cell r="P9785" t="str">
            <v>应付</v>
          </cell>
          <cell r="Q9785" t="str">
            <v>元</v>
          </cell>
        </row>
        <row r="9786">
          <cell r="P9786" t="str">
            <v>应付</v>
          </cell>
          <cell r="Q9786" t="str">
            <v>元</v>
          </cell>
        </row>
        <row r="9787">
          <cell r="P9787" t="str">
            <v>应付</v>
          </cell>
          <cell r="Q9787" t="str">
            <v>元</v>
          </cell>
        </row>
        <row r="9788">
          <cell r="P9788" t="str">
            <v>应付</v>
          </cell>
          <cell r="Q9788" t="str">
            <v>元</v>
          </cell>
        </row>
        <row r="9789">
          <cell r="P9789" t="str">
            <v>应付</v>
          </cell>
          <cell r="Q9789" t="str">
            <v>元</v>
          </cell>
        </row>
        <row r="9790">
          <cell r="P9790" t="str">
            <v>应付</v>
          </cell>
          <cell r="Q9790" t="str">
            <v>元</v>
          </cell>
        </row>
        <row r="9791">
          <cell r="P9791" t="str">
            <v>应付</v>
          </cell>
          <cell r="Q9791" t="str">
            <v>元</v>
          </cell>
        </row>
        <row r="9792">
          <cell r="P9792" t="str">
            <v>应付</v>
          </cell>
          <cell r="Q9792" t="str">
            <v>元</v>
          </cell>
        </row>
        <row r="9793">
          <cell r="P9793" t="str">
            <v>应付</v>
          </cell>
          <cell r="Q9793" t="str">
            <v>元</v>
          </cell>
        </row>
        <row r="9794">
          <cell r="P9794" t="str">
            <v>应付</v>
          </cell>
          <cell r="Q9794" t="str">
            <v>元</v>
          </cell>
        </row>
        <row r="9795">
          <cell r="P9795" t="str">
            <v>应付</v>
          </cell>
          <cell r="Q9795" t="str">
            <v>元</v>
          </cell>
        </row>
        <row r="9796">
          <cell r="P9796" t="str">
            <v>应付</v>
          </cell>
          <cell r="Q9796" t="str">
            <v>元</v>
          </cell>
        </row>
        <row r="9797">
          <cell r="P9797" t="str">
            <v>应付</v>
          </cell>
          <cell r="Q9797" t="str">
            <v>元</v>
          </cell>
        </row>
        <row r="9798">
          <cell r="P9798" t="str">
            <v>应付</v>
          </cell>
          <cell r="Q9798" t="str">
            <v>元</v>
          </cell>
        </row>
        <row r="9799">
          <cell r="P9799" t="str">
            <v>应付</v>
          </cell>
          <cell r="Q9799" t="str">
            <v>元</v>
          </cell>
        </row>
        <row r="9800">
          <cell r="P9800" t="str">
            <v>应付</v>
          </cell>
          <cell r="Q9800" t="str">
            <v>元</v>
          </cell>
        </row>
        <row r="9801">
          <cell r="P9801" t="str">
            <v>应付</v>
          </cell>
          <cell r="Q9801" t="str">
            <v>元</v>
          </cell>
        </row>
        <row r="9802">
          <cell r="P9802" t="str">
            <v>应付</v>
          </cell>
          <cell r="Q9802" t="str">
            <v>元</v>
          </cell>
        </row>
        <row r="9803">
          <cell r="P9803" t="str">
            <v>应付</v>
          </cell>
          <cell r="Q9803" t="str">
            <v>元</v>
          </cell>
        </row>
        <row r="9804">
          <cell r="P9804" t="str">
            <v>应付</v>
          </cell>
          <cell r="Q9804" t="str">
            <v>元</v>
          </cell>
        </row>
        <row r="9805">
          <cell r="P9805" t="str">
            <v>应付</v>
          </cell>
          <cell r="Q9805" t="str">
            <v>元</v>
          </cell>
        </row>
        <row r="9806">
          <cell r="P9806" t="str">
            <v>应付</v>
          </cell>
          <cell r="Q9806" t="str">
            <v>元</v>
          </cell>
        </row>
        <row r="9807">
          <cell r="P9807" t="str">
            <v>应付</v>
          </cell>
          <cell r="Q9807" t="str">
            <v>元</v>
          </cell>
        </row>
        <row r="9808">
          <cell r="P9808" t="str">
            <v>应付</v>
          </cell>
          <cell r="Q9808" t="str">
            <v>元</v>
          </cell>
        </row>
        <row r="9809">
          <cell r="P9809" t="str">
            <v>应付</v>
          </cell>
          <cell r="Q9809" t="str">
            <v>元</v>
          </cell>
        </row>
        <row r="9810">
          <cell r="P9810" t="str">
            <v>应付</v>
          </cell>
          <cell r="Q9810" t="str">
            <v>元</v>
          </cell>
        </row>
        <row r="9811">
          <cell r="P9811" t="str">
            <v>应付</v>
          </cell>
          <cell r="Q9811" t="str">
            <v>元</v>
          </cell>
        </row>
        <row r="9812">
          <cell r="P9812" t="str">
            <v>应付</v>
          </cell>
          <cell r="Q9812" t="str">
            <v>元</v>
          </cell>
        </row>
        <row r="9813">
          <cell r="P9813" t="str">
            <v>应付</v>
          </cell>
          <cell r="Q9813" t="str">
            <v>元</v>
          </cell>
        </row>
        <row r="9814">
          <cell r="P9814" t="str">
            <v>应付</v>
          </cell>
          <cell r="Q9814" t="str">
            <v>元</v>
          </cell>
        </row>
        <row r="9815">
          <cell r="P9815" t="str">
            <v>应付</v>
          </cell>
          <cell r="Q9815" t="str">
            <v>元</v>
          </cell>
        </row>
        <row r="9816">
          <cell r="P9816" t="str">
            <v>应付</v>
          </cell>
          <cell r="Q9816" t="str">
            <v>元</v>
          </cell>
        </row>
        <row r="9817">
          <cell r="P9817" t="str">
            <v>应付</v>
          </cell>
          <cell r="Q9817" t="str">
            <v>元</v>
          </cell>
        </row>
        <row r="9818">
          <cell r="P9818" t="str">
            <v>应付</v>
          </cell>
          <cell r="Q9818" t="str">
            <v>元</v>
          </cell>
        </row>
        <row r="9819">
          <cell r="P9819" t="str">
            <v>应付</v>
          </cell>
          <cell r="Q9819" t="str">
            <v>元</v>
          </cell>
        </row>
        <row r="9820">
          <cell r="P9820" t="str">
            <v>应付</v>
          </cell>
          <cell r="Q9820" t="str">
            <v>元</v>
          </cell>
        </row>
        <row r="9821">
          <cell r="P9821" t="str">
            <v>应付</v>
          </cell>
          <cell r="Q9821" t="str">
            <v>元</v>
          </cell>
        </row>
        <row r="9822">
          <cell r="P9822" t="str">
            <v>应付</v>
          </cell>
          <cell r="Q9822" t="str">
            <v>元</v>
          </cell>
        </row>
        <row r="9823">
          <cell r="P9823" t="str">
            <v>应付</v>
          </cell>
          <cell r="Q9823" t="str">
            <v>元</v>
          </cell>
        </row>
        <row r="9824">
          <cell r="P9824" t="str">
            <v>应付</v>
          </cell>
          <cell r="Q9824" t="str">
            <v>元</v>
          </cell>
        </row>
        <row r="9825">
          <cell r="P9825" t="str">
            <v>应付</v>
          </cell>
          <cell r="Q9825" t="str">
            <v>元</v>
          </cell>
        </row>
        <row r="9826">
          <cell r="P9826" t="str">
            <v>应付</v>
          </cell>
          <cell r="Q9826" t="str">
            <v>元</v>
          </cell>
        </row>
        <row r="9827">
          <cell r="P9827" t="str">
            <v>应付</v>
          </cell>
          <cell r="Q9827" t="str">
            <v>元</v>
          </cell>
        </row>
        <row r="9828">
          <cell r="P9828" t="str">
            <v>应付</v>
          </cell>
          <cell r="Q9828" t="str">
            <v>元</v>
          </cell>
        </row>
        <row r="9829">
          <cell r="P9829" t="str">
            <v>应付</v>
          </cell>
          <cell r="Q9829" t="str">
            <v>元</v>
          </cell>
        </row>
        <row r="9830">
          <cell r="P9830" t="str">
            <v>应付</v>
          </cell>
          <cell r="Q9830" t="str">
            <v>元</v>
          </cell>
        </row>
        <row r="9831">
          <cell r="P9831" t="str">
            <v>应付</v>
          </cell>
          <cell r="Q9831" t="str">
            <v>元</v>
          </cell>
        </row>
        <row r="9832">
          <cell r="P9832" t="str">
            <v>应付</v>
          </cell>
          <cell r="Q9832" t="str">
            <v>元</v>
          </cell>
        </row>
        <row r="9833">
          <cell r="P9833" t="str">
            <v>应付</v>
          </cell>
          <cell r="Q9833" t="str">
            <v>元</v>
          </cell>
        </row>
        <row r="9834">
          <cell r="P9834" t="str">
            <v>应付</v>
          </cell>
          <cell r="Q9834" t="str">
            <v>元</v>
          </cell>
        </row>
        <row r="9835">
          <cell r="P9835" t="str">
            <v>应付</v>
          </cell>
          <cell r="Q9835" t="str">
            <v>元</v>
          </cell>
        </row>
        <row r="9836">
          <cell r="P9836" t="str">
            <v>应付</v>
          </cell>
          <cell r="Q9836" t="str">
            <v>元</v>
          </cell>
        </row>
        <row r="9837">
          <cell r="P9837" t="str">
            <v>应付</v>
          </cell>
          <cell r="Q9837" t="str">
            <v>元</v>
          </cell>
        </row>
        <row r="9838">
          <cell r="P9838" t="str">
            <v>应付</v>
          </cell>
          <cell r="Q9838" t="str">
            <v>元</v>
          </cell>
        </row>
        <row r="9839">
          <cell r="P9839" t="str">
            <v>应付</v>
          </cell>
          <cell r="Q9839" t="str">
            <v>元</v>
          </cell>
        </row>
        <row r="9840">
          <cell r="P9840" t="str">
            <v>应付</v>
          </cell>
          <cell r="Q9840" t="str">
            <v>元</v>
          </cell>
        </row>
        <row r="9841">
          <cell r="P9841" t="str">
            <v>应付</v>
          </cell>
          <cell r="Q9841" t="str">
            <v>元</v>
          </cell>
        </row>
        <row r="9842">
          <cell r="P9842" t="str">
            <v>应付</v>
          </cell>
          <cell r="Q9842" t="str">
            <v>元</v>
          </cell>
        </row>
        <row r="9843">
          <cell r="P9843" t="str">
            <v>应付</v>
          </cell>
          <cell r="Q9843" t="str">
            <v>元</v>
          </cell>
        </row>
        <row r="9844">
          <cell r="P9844" t="str">
            <v>应付</v>
          </cell>
          <cell r="Q9844" t="str">
            <v>元</v>
          </cell>
        </row>
        <row r="9845">
          <cell r="P9845" t="str">
            <v>应付</v>
          </cell>
          <cell r="Q9845" t="str">
            <v>元</v>
          </cell>
        </row>
        <row r="9846">
          <cell r="P9846" t="str">
            <v>应付</v>
          </cell>
          <cell r="Q9846" t="str">
            <v>元</v>
          </cell>
        </row>
        <row r="9847">
          <cell r="P9847" t="str">
            <v>应付</v>
          </cell>
          <cell r="Q9847" t="str">
            <v>元</v>
          </cell>
        </row>
        <row r="9848">
          <cell r="P9848" t="str">
            <v>应付</v>
          </cell>
          <cell r="Q9848" t="str">
            <v>元</v>
          </cell>
        </row>
        <row r="9849">
          <cell r="P9849" t="str">
            <v>应付</v>
          </cell>
          <cell r="Q9849" t="str">
            <v>元</v>
          </cell>
        </row>
        <row r="9850">
          <cell r="P9850" t="str">
            <v>应付</v>
          </cell>
          <cell r="Q9850" t="str">
            <v>元</v>
          </cell>
        </row>
        <row r="9851">
          <cell r="P9851" t="str">
            <v>应付</v>
          </cell>
          <cell r="Q9851" t="str">
            <v>元</v>
          </cell>
        </row>
        <row r="9852">
          <cell r="P9852" t="str">
            <v>应付</v>
          </cell>
          <cell r="Q9852" t="str">
            <v>元</v>
          </cell>
        </row>
        <row r="9853">
          <cell r="P9853" t="str">
            <v>应付</v>
          </cell>
          <cell r="Q9853" t="str">
            <v>元</v>
          </cell>
        </row>
        <row r="9854">
          <cell r="P9854" t="str">
            <v>应付</v>
          </cell>
          <cell r="Q9854" t="str">
            <v>元</v>
          </cell>
        </row>
        <row r="9855">
          <cell r="P9855" t="str">
            <v>应付</v>
          </cell>
          <cell r="Q9855" t="str">
            <v>元</v>
          </cell>
        </row>
        <row r="9856">
          <cell r="P9856" t="str">
            <v>应付</v>
          </cell>
          <cell r="Q9856" t="str">
            <v>元</v>
          </cell>
        </row>
        <row r="9857">
          <cell r="P9857" t="str">
            <v>应付</v>
          </cell>
          <cell r="Q9857" t="str">
            <v>元</v>
          </cell>
        </row>
        <row r="9858">
          <cell r="P9858" t="str">
            <v>应付</v>
          </cell>
          <cell r="Q9858" t="str">
            <v>元</v>
          </cell>
        </row>
        <row r="9859">
          <cell r="P9859" t="str">
            <v>应付</v>
          </cell>
          <cell r="Q9859" t="str">
            <v>元</v>
          </cell>
        </row>
        <row r="9860">
          <cell r="P9860" t="str">
            <v>应付</v>
          </cell>
          <cell r="Q9860" t="str">
            <v>元</v>
          </cell>
        </row>
        <row r="9861">
          <cell r="P9861" t="str">
            <v>应付</v>
          </cell>
          <cell r="Q9861" t="str">
            <v>元</v>
          </cell>
        </row>
        <row r="9862">
          <cell r="P9862" t="str">
            <v>应付</v>
          </cell>
          <cell r="Q9862" t="str">
            <v>元</v>
          </cell>
        </row>
        <row r="9863">
          <cell r="P9863" t="str">
            <v>应付</v>
          </cell>
          <cell r="Q9863" t="str">
            <v>元</v>
          </cell>
        </row>
        <row r="9864">
          <cell r="P9864" t="str">
            <v>应付</v>
          </cell>
          <cell r="Q9864" t="str">
            <v>元</v>
          </cell>
        </row>
        <row r="9865">
          <cell r="P9865" t="str">
            <v>应付</v>
          </cell>
          <cell r="Q9865" t="str">
            <v>元</v>
          </cell>
        </row>
        <row r="9866">
          <cell r="P9866" t="str">
            <v>应付</v>
          </cell>
          <cell r="Q9866" t="str">
            <v>元</v>
          </cell>
        </row>
        <row r="9867">
          <cell r="P9867" t="str">
            <v>应付</v>
          </cell>
          <cell r="Q9867" t="str">
            <v>元</v>
          </cell>
        </row>
        <row r="9868">
          <cell r="P9868" t="str">
            <v>应付</v>
          </cell>
          <cell r="Q9868" t="str">
            <v>元</v>
          </cell>
        </row>
        <row r="9869">
          <cell r="P9869" t="str">
            <v>应付</v>
          </cell>
          <cell r="Q9869" t="str">
            <v>元</v>
          </cell>
        </row>
        <row r="9870">
          <cell r="P9870" t="str">
            <v>应付</v>
          </cell>
          <cell r="Q9870" t="str">
            <v>元</v>
          </cell>
        </row>
        <row r="9871">
          <cell r="P9871" t="str">
            <v>应付</v>
          </cell>
          <cell r="Q9871" t="str">
            <v>元</v>
          </cell>
        </row>
        <row r="9872">
          <cell r="P9872" t="str">
            <v>应付</v>
          </cell>
          <cell r="Q9872" t="str">
            <v>元</v>
          </cell>
        </row>
        <row r="9873">
          <cell r="P9873" t="str">
            <v>应付</v>
          </cell>
          <cell r="Q9873" t="str">
            <v>元</v>
          </cell>
        </row>
        <row r="9874">
          <cell r="P9874" t="str">
            <v>应付</v>
          </cell>
          <cell r="Q9874" t="str">
            <v>元</v>
          </cell>
        </row>
        <row r="9875">
          <cell r="P9875" t="str">
            <v>应付</v>
          </cell>
          <cell r="Q9875" t="str">
            <v>元</v>
          </cell>
        </row>
        <row r="9876">
          <cell r="P9876" t="str">
            <v>应付</v>
          </cell>
          <cell r="Q9876" t="str">
            <v>元</v>
          </cell>
        </row>
        <row r="9877">
          <cell r="P9877" t="str">
            <v>应付</v>
          </cell>
          <cell r="Q9877" t="str">
            <v>元</v>
          </cell>
        </row>
        <row r="9878">
          <cell r="P9878" t="str">
            <v>应付</v>
          </cell>
          <cell r="Q9878" t="str">
            <v>元</v>
          </cell>
        </row>
        <row r="9879">
          <cell r="P9879" t="str">
            <v>应付</v>
          </cell>
          <cell r="Q9879" t="str">
            <v>元</v>
          </cell>
        </row>
        <row r="9880">
          <cell r="P9880" t="str">
            <v>应付</v>
          </cell>
          <cell r="Q9880" t="str">
            <v>元</v>
          </cell>
        </row>
        <row r="9881">
          <cell r="P9881" t="str">
            <v>应付</v>
          </cell>
          <cell r="Q9881" t="str">
            <v>元</v>
          </cell>
        </row>
        <row r="9882">
          <cell r="P9882" t="str">
            <v>应付</v>
          </cell>
          <cell r="Q9882" t="str">
            <v>元</v>
          </cell>
        </row>
        <row r="9883">
          <cell r="P9883" t="str">
            <v>应付</v>
          </cell>
          <cell r="Q9883" t="str">
            <v>元</v>
          </cell>
        </row>
        <row r="9884">
          <cell r="P9884" t="str">
            <v>应付</v>
          </cell>
          <cell r="Q9884" t="str">
            <v>元</v>
          </cell>
        </row>
        <row r="9885">
          <cell r="P9885" t="str">
            <v>应付</v>
          </cell>
          <cell r="Q9885" t="str">
            <v>元</v>
          </cell>
        </row>
        <row r="9886">
          <cell r="P9886" t="str">
            <v>应付</v>
          </cell>
          <cell r="Q9886" t="str">
            <v>元</v>
          </cell>
        </row>
        <row r="9887">
          <cell r="P9887" t="str">
            <v>应付</v>
          </cell>
          <cell r="Q9887" t="str">
            <v>元</v>
          </cell>
        </row>
        <row r="9888">
          <cell r="P9888" t="str">
            <v>应付</v>
          </cell>
          <cell r="Q9888" t="str">
            <v>元</v>
          </cell>
        </row>
        <row r="9889">
          <cell r="P9889" t="str">
            <v>应付</v>
          </cell>
          <cell r="Q9889" t="str">
            <v>元</v>
          </cell>
        </row>
        <row r="9890">
          <cell r="P9890" t="str">
            <v>应付</v>
          </cell>
          <cell r="Q9890" t="str">
            <v>元</v>
          </cell>
        </row>
        <row r="9891">
          <cell r="P9891" t="str">
            <v>应付</v>
          </cell>
          <cell r="Q9891" t="str">
            <v>元</v>
          </cell>
        </row>
        <row r="9892">
          <cell r="P9892" t="str">
            <v>应付</v>
          </cell>
          <cell r="Q9892" t="str">
            <v>元</v>
          </cell>
        </row>
        <row r="9893">
          <cell r="P9893" t="str">
            <v>应付</v>
          </cell>
          <cell r="Q9893" t="str">
            <v>元</v>
          </cell>
        </row>
        <row r="9894">
          <cell r="P9894" t="str">
            <v>应付</v>
          </cell>
          <cell r="Q9894" t="str">
            <v>元</v>
          </cell>
        </row>
        <row r="9895">
          <cell r="P9895" t="str">
            <v>应付</v>
          </cell>
          <cell r="Q9895" t="str">
            <v>元</v>
          </cell>
        </row>
        <row r="9896">
          <cell r="P9896" t="str">
            <v>应付</v>
          </cell>
          <cell r="Q9896" t="str">
            <v>元</v>
          </cell>
        </row>
        <row r="9897">
          <cell r="P9897" t="str">
            <v>应付</v>
          </cell>
          <cell r="Q9897" t="str">
            <v>元</v>
          </cell>
        </row>
        <row r="9898">
          <cell r="P9898" t="str">
            <v>应付</v>
          </cell>
          <cell r="Q9898" t="str">
            <v>元</v>
          </cell>
        </row>
        <row r="9899">
          <cell r="P9899" t="str">
            <v>应付</v>
          </cell>
          <cell r="Q9899" t="str">
            <v>元</v>
          </cell>
        </row>
        <row r="9900">
          <cell r="P9900" t="str">
            <v>应付</v>
          </cell>
          <cell r="Q9900" t="str">
            <v>元</v>
          </cell>
        </row>
        <row r="9901">
          <cell r="P9901" t="str">
            <v>应付</v>
          </cell>
          <cell r="Q9901" t="str">
            <v>元</v>
          </cell>
        </row>
        <row r="9902">
          <cell r="P9902" t="str">
            <v>应付</v>
          </cell>
          <cell r="Q9902" t="str">
            <v>元</v>
          </cell>
        </row>
        <row r="9903">
          <cell r="P9903" t="str">
            <v>应付</v>
          </cell>
          <cell r="Q9903" t="str">
            <v>元</v>
          </cell>
        </row>
        <row r="9904">
          <cell r="P9904" t="str">
            <v>应付</v>
          </cell>
          <cell r="Q9904" t="str">
            <v>元</v>
          </cell>
        </row>
        <row r="9905">
          <cell r="P9905" t="str">
            <v>应付</v>
          </cell>
          <cell r="Q9905" t="str">
            <v>元</v>
          </cell>
        </row>
        <row r="9906">
          <cell r="P9906" t="str">
            <v>应付</v>
          </cell>
          <cell r="Q9906" t="str">
            <v>元</v>
          </cell>
        </row>
        <row r="9907">
          <cell r="P9907" t="str">
            <v>应付</v>
          </cell>
          <cell r="Q9907" t="str">
            <v>元</v>
          </cell>
        </row>
        <row r="9908">
          <cell r="P9908" t="str">
            <v>应付</v>
          </cell>
          <cell r="Q9908" t="str">
            <v>元</v>
          </cell>
        </row>
        <row r="9909">
          <cell r="P9909" t="str">
            <v>应付</v>
          </cell>
          <cell r="Q9909" t="str">
            <v>元</v>
          </cell>
        </row>
        <row r="9910">
          <cell r="P9910" t="str">
            <v>应付</v>
          </cell>
          <cell r="Q9910" t="str">
            <v>元</v>
          </cell>
        </row>
        <row r="9911">
          <cell r="P9911" t="str">
            <v>应付</v>
          </cell>
          <cell r="Q9911" t="str">
            <v>元</v>
          </cell>
        </row>
        <row r="9912">
          <cell r="P9912" t="str">
            <v>应付</v>
          </cell>
          <cell r="Q9912" t="str">
            <v>元</v>
          </cell>
        </row>
        <row r="9913">
          <cell r="P9913" t="str">
            <v>应付</v>
          </cell>
          <cell r="Q9913" t="str">
            <v>元</v>
          </cell>
        </row>
        <row r="9914">
          <cell r="P9914" t="str">
            <v>应付</v>
          </cell>
          <cell r="Q9914" t="str">
            <v>元</v>
          </cell>
        </row>
        <row r="9915">
          <cell r="P9915" t="str">
            <v>应付</v>
          </cell>
          <cell r="Q9915" t="str">
            <v>元</v>
          </cell>
        </row>
        <row r="9916">
          <cell r="P9916" t="str">
            <v>应付</v>
          </cell>
          <cell r="Q9916" t="str">
            <v>元</v>
          </cell>
        </row>
        <row r="9917">
          <cell r="P9917" t="str">
            <v>应付</v>
          </cell>
          <cell r="Q9917" t="str">
            <v>元</v>
          </cell>
        </row>
        <row r="9918">
          <cell r="P9918" t="str">
            <v>应付</v>
          </cell>
          <cell r="Q9918" t="str">
            <v>元</v>
          </cell>
        </row>
        <row r="9919">
          <cell r="P9919" t="str">
            <v>应付</v>
          </cell>
          <cell r="Q9919" t="str">
            <v>元</v>
          </cell>
        </row>
        <row r="9920">
          <cell r="P9920" t="str">
            <v>应付</v>
          </cell>
          <cell r="Q9920" t="str">
            <v>元</v>
          </cell>
        </row>
        <row r="9921">
          <cell r="P9921" t="str">
            <v>应付</v>
          </cell>
          <cell r="Q9921" t="str">
            <v>元</v>
          </cell>
        </row>
        <row r="9922">
          <cell r="P9922" t="str">
            <v>应付</v>
          </cell>
          <cell r="Q9922" t="str">
            <v>元</v>
          </cell>
        </row>
        <row r="9923">
          <cell r="P9923" t="str">
            <v>应付</v>
          </cell>
          <cell r="Q9923" t="str">
            <v>元</v>
          </cell>
        </row>
        <row r="9924">
          <cell r="P9924" t="str">
            <v>应付</v>
          </cell>
          <cell r="Q9924" t="str">
            <v>元</v>
          </cell>
        </row>
        <row r="9925">
          <cell r="P9925" t="str">
            <v>应付</v>
          </cell>
          <cell r="Q9925" t="str">
            <v>元</v>
          </cell>
        </row>
        <row r="9926">
          <cell r="P9926" t="str">
            <v>应付</v>
          </cell>
          <cell r="Q9926" t="str">
            <v>元</v>
          </cell>
        </row>
        <row r="9927">
          <cell r="P9927" t="str">
            <v>应付</v>
          </cell>
          <cell r="Q9927" t="str">
            <v>元</v>
          </cell>
        </row>
        <row r="9928">
          <cell r="P9928" t="str">
            <v>应付</v>
          </cell>
          <cell r="Q9928" t="str">
            <v>元</v>
          </cell>
        </row>
        <row r="9929">
          <cell r="P9929" t="str">
            <v>应付</v>
          </cell>
          <cell r="Q9929" t="str">
            <v>元</v>
          </cell>
        </row>
        <row r="9930">
          <cell r="P9930" t="str">
            <v>应付</v>
          </cell>
          <cell r="Q9930" t="str">
            <v>元</v>
          </cell>
        </row>
        <row r="9931">
          <cell r="P9931" t="str">
            <v>应付</v>
          </cell>
          <cell r="Q9931" t="str">
            <v>元</v>
          </cell>
        </row>
        <row r="9932">
          <cell r="P9932" t="str">
            <v>应付</v>
          </cell>
          <cell r="Q9932" t="str">
            <v>元</v>
          </cell>
        </row>
        <row r="9933">
          <cell r="P9933" t="str">
            <v>应付</v>
          </cell>
          <cell r="Q9933" t="str">
            <v>元</v>
          </cell>
        </row>
        <row r="9934">
          <cell r="P9934" t="str">
            <v>应付</v>
          </cell>
          <cell r="Q9934" t="str">
            <v>元</v>
          </cell>
        </row>
        <row r="9935">
          <cell r="P9935" t="str">
            <v>应付</v>
          </cell>
          <cell r="Q9935" t="str">
            <v>元</v>
          </cell>
        </row>
        <row r="9936">
          <cell r="P9936" t="str">
            <v>应付</v>
          </cell>
          <cell r="Q9936" t="str">
            <v>元</v>
          </cell>
        </row>
        <row r="9937">
          <cell r="P9937" t="str">
            <v>应付</v>
          </cell>
          <cell r="Q9937" t="str">
            <v>元</v>
          </cell>
        </row>
        <row r="9938">
          <cell r="P9938" t="str">
            <v>应付</v>
          </cell>
          <cell r="Q9938" t="str">
            <v>元</v>
          </cell>
        </row>
        <row r="9939">
          <cell r="P9939" t="str">
            <v>应付</v>
          </cell>
          <cell r="Q9939" t="str">
            <v>元</v>
          </cell>
        </row>
        <row r="9940">
          <cell r="P9940" t="str">
            <v>应付</v>
          </cell>
          <cell r="Q9940" t="str">
            <v>元</v>
          </cell>
        </row>
        <row r="9941">
          <cell r="P9941" t="str">
            <v>应付</v>
          </cell>
          <cell r="Q9941" t="str">
            <v>元</v>
          </cell>
        </row>
        <row r="9942">
          <cell r="P9942" t="str">
            <v>应付</v>
          </cell>
          <cell r="Q9942" t="str">
            <v>元</v>
          </cell>
        </row>
        <row r="9943">
          <cell r="P9943" t="str">
            <v>应付</v>
          </cell>
          <cell r="Q9943" t="str">
            <v>元</v>
          </cell>
        </row>
        <row r="9944">
          <cell r="P9944" t="str">
            <v>应付</v>
          </cell>
          <cell r="Q9944" t="str">
            <v>元</v>
          </cell>
        </row>
        <row r="9945">
          <cell r="P9945" t="str">
            <v>应付</v>
          </cell>
          <cell r="Q9945" t="str">
            <v>元</v>
          </cell>
        </row>
        <row r="9946">
          <cell r="P9946" t="str">
            <v>应付</v>
          </cell>
          <cell r="Q9946" t="str">
            <v>元</v>
          </cell>
        </row>
        <row r="9947">
          <cell r="P9947" t="str">
            <v>应付</v>
          </cell>
          <cell r="Q9947" t="str">
            <v>元</v>
          </cell>
        </row>
        <row r="9948">
          <cell r="P9948" t="str">
            <v>应付</v>
          </cell>
          <cell r="Q9948" t="str">
            <v>元</v>
          </cell>
        </row>
        <row r="9949">
          <cell r="P9949" t="str">
            <v>应付</v>
          </cell>
          <cell r="Q9949" t="str">
            <v>元</v>
          </cell>
        </row>
        <row r="9950">
          <cell r="P9950" t="str">
            <v>应付</v>
          </cell>
          <cell r="Q9950" t="str">
            <v>元</v>
          </cell>
        </row>
        <row r="9951">
          <cell r="P9951" t="str">
            <v>应付</v>
          </cell>
          <cell r="Q9951" t="str">
            <v>元</v>
          </cell>
        </row>
        <row r="9952">
          <cell r="P9952" t="str">
            <v>应付</v>
          </cell>
          <cell r="Q9952" t="str">
            <v>元</v>
          </cell>
        </row>
        <row r="9953">
          <cell r="P9953" t="str">
            <v>应付</v>
          </cell>
          <cell r="Q9953" t="str">
            <v>元</v>
          </cell>
        </row>
        <row r="9954">
          <cell r="P9954" t="str">
            <v>应付</v>
          </cell>
          <cell r="Q9954" t="str">
            <v>元</v>
          </cell>
        </row>
        <row r="9955">
          <cell r="P9955" t="str">
            <v>应付</v>
          </cell>
          <cell r="Q9955" t="str">
            <v>元</v>
          </cell>
        </row>
        <row r="9956">
          <cell r="P9956" t="str">
            <v>应付</v>
          </cell>
          <cell r="Q9956" t="str">
            <v>元</v>
          </cell>
        </row>
        <row r="9957">
          <cell r="P9957" t="str">
            <v>应付</v>
          </cell>
          <cell r="Q9957" t="str">
            <v>元</v>
          </cell>
        </row>
        <row r="9958">
          <cell r="P9958" t="str">
            <v>应付</v>
          </cell>
          <cell r="Q9958" t="str">
            <v>元</v>
          </cell>
        </row>
        <row r="9959">
          <cell r="P9959" t="str">
            <v>应付</v>
          </cell>
          <cell r="Q9959" t="str">
            <v>元</v>
          </cell>
        </row>
        <row r="9960">
          <cell r="P9960" t="str">
            <v>应付</v>
          </cell>
          <cell r="Q9960" t="str">
            <v>元</v>
          </cell>
        </row>
        <row r="9961">
          <cell r="P9961" t="str">
            <v>应付</v>
          </cell>
          <cell r="Q9961" t="str">
            <v>元</v>
          </cell>
        </row>
        <row r="9962">
          <cell r="P9962" t="str">
            <v>应付</v>
          </cell>
          <cell r="Q9962" t="str">
            <v>元</v>
          </cell>
        </row>
        <row r="9963">
          <cell r="P9963" t="str">
            <v>应付</v>
          </cell>
          <cell r="Q9963" t="str">
            <v>元</v>
          </cell>
        </row>
        <row r="9964">
          <cell r="P9964" t="str">
            <v>应付</v>
          </cell>
          <cell r="Q9964" t="str">
            <v>元</v>
          </cell>
        </row>
        <row r="9965">
          <cell r="P9965" t="str">
            <v>应付</v>
          </cell>
          <cell r="Q9965" t="str">
            <v>元</v>
          </cell>
        </row>
        <row r="9966">
          <cell r="P9966" t="str">
            <v>应付</v>
          </cell>
          <cell r="Q9966" t="str">
            <v>元</v>
          </cell>
        </row>
        <row r="9967">
          <cell r="P9967" t="str">
            <v>应付</v>
          </cell>
          <cell r="Q9967" t="str">
            <v>元</v>
          </cell>
        </row>
        <row r="9968">
          <cell r="P9968" t="str">
            <v>应付</v>
          </cell>
          <cell r="Q9968" t="str">
            <v>元</v>
          </cell>
        </row>
        <row r="9969">
          <cell r="P9969" t="str">
            <v>应付</v>
          </cell>
          <cell r="Q9969" t="str">
            <v>元</v>
          </cell>
        </row>
        <row r="9970">
          <cell r="P9970" t="str">
            <v>应付</v>
          </cell>
          <cell r="Q9970" t="str">
            <v>元</v>
          </cell>
        </row>
        <row r="9971">
          <cell r="P9971" t="str">
            <v>应付</v>
          </cell>
          <cell r="Q9971" t="str">
            <v>元</v>
          </cell>
        </row>
        <row r="9972">
          <cell r="P9972" t="str">
            <v>应付</v>
          </cell>
          <cell r="Q9972" t="str">
            <v>元</v>
          </cell>
        </row>
        <row r="9973">
          <cell r="P9973" t="str">
            <v>应付</v>
          </cell>
          <cell r="Q9973" t="str">
            <v>元</v>
          </cell>
        </row>
        <row r="9974">
          <cell r="P9974" t="str">
            <v>应付</v>
          </cell>
          <cell r="Q9974" t="str">
            <v>元</v>
          </cell>
        </row>
        <row r="9975">
          <cell r="P9975" t="str">
            <v>应付</v>
          </cell>
          <cell r="Q9975" t="str">
            <v>元</v>
          </cell>
        </row>
        <row r="9976">
          <cell r="P9976" t="str">
            <v>应付</v>
          </cell>
          <cell r="Q9976" t="str">
            <v>元</v>
          </cell>
        </row>
        <row r="9977">
          <cell r="P9977" t="str">
            <v>应付</v>
          </cell>
          <cell r="Q9977" t="str">
            <v>元</v>
          </cell>
        </row>
        <row r="9978">
          <cell r="P9978" t="str">
            <v>应付</v>
          </cell>
          <cell r="Q9978" t="str">
            <v>元</v>
          </cell>
        </row>
        <row r="9979">
          <cell r="P9979" t="str">
            <v>应付</v>
          </cell>
          <cell r="Q9979" t="str">
            <v>元</v>
          </cell>
        </row>
        <row r="9980">
          <cell r="P9980" t="str">
            <v>应付</v>
          </cell>
          <cell r="Q9980" t="str">
            <v>元</v>
          </cell>
        </row>
        <row r="9981">
          <cell r="P9981" t="str">
            <v>应付</v>
          </cell>
          <cell r="Q9981" t="str">
            <v>元</v>
          </cell>
        </row>
        <row r="9982">
          <cell r="P9982" t="str">
            <v>应付</v>
          </cell>
          <cell r="Q9982" t="str">
            <v>元</v>
          </cell>
        </row>
        <row r="9983">
          <cell r="P9983" t="str">
            <v>应付</v>
          </cell>
          <cell r="Q9983" t="str">
            <v>元</v>
          </cell>
        </row>
        <row r="9984">
          <cell r="P9984" t="str">
            <v>应付</v>
          </cell>
          <cell r="Q9984" t="str">
            <v>元</v>
          </cell>
        </row>
        <row r="9985">
          <cell r="P9985" t="str">
            <v>应付</v>
          </cell>
          <cell r="Q9985" t="str">
            <v>元</v>
          </cell>
        </row>
        <row r="9986">
          <cell r="P9986" t="str">
            <v>应付</v>
          </cell>
          <cell r="Q9986" t="str">
            <v>元</v>
          </cell>
        </row>
        <row r="9987">
          <cell r="P9987" t="str">
            <v>应付</v>
          </cell>
          <cell r="Q9987" t="str">
            <v>元</v>
          </cell>
        </row>
        <row r="9988">
          <cell r="P9988" t="str">
            <v>应付</v>
          </cell>
          <cell r="Q9988" t="str">
            <v>元</v>
          </cell>
        </row>
        <row r="9989">
          <cell r="P9989" t="str">
            <v>应付</v>
          </cell>
          <cell r="Q9989" t="str">
            <v>元</v>
          </cell>
        </row>
        <row r="9990">
          <cell r="P9990" t="str">
            <v>应付</v>
          </cell>
          <cell r="Q9990" t="str">
            <v>元</v>
          </cell>
        </row>
        <row r="9991">
          <cell r="P9991" t="str">
            <v>应付</v>
          </cell>
          <cell r="Q9991" t="str">
            <v>元</v>
          </cell>
        </row>
        <row r="9992">
          <cell r="P9992" t="str">
            <v>应付</v>
          </cell>
          <cell r="Q9992" t="str">
            <v>元</v>
          </cell>
        </row>
        <row r="9993">
          <cell r="P9993" t="str">
            <v>应付</v>
          </cell>
          <cell r="Q9993" t="str">
            <v>元</v>
          </cell>
        </row>
        <row r="9994">
          <cell r="P9994" t="str">
            <v>应付</v>
          </cell>
          <cell r="Q9994" t="str">
            <v>元</v>
          </cell>
        </row>
        <row r="9995">
          <cell r="P9995" t="str">
            <v>应付</v>
          </cell>
          <cell r="Q9995" t="str">
            <v>元</v>
          </cell>
        </row>
        <row r="9996">
          <cell r="P9996" t="str">
            <v>应付</v>
          </cell>
          <cell r="Q9996" t="str">
            <v>元</v>
          </cell>
        </row>
        <row r="9997">
          <cell r="P9997" t="str">
            <v>应付</v>
          </cell>
          <cell r="Q9997" t="str">
            <v>元</v>
          </cell>
        </row>
        <row r="9998">
          <cell r="P9998" t="str">
            <v>应付</v>
          </cell>
          <cell r="Q9998" t="str">
            <v>元</v>
          </cell>
        </row>
        <row r="9999">
          <cell r="P9999" t="str">
            <v>应付</v>
          </cell>
          <cell r="Q9999" t="str">
            <v>元</v>
          </cell>
        </row>
        <row r="10000">
          <cell r="P10000" t="str">
            <v>应付</v>
          </cell>
          <cell r="Q10000" t="str">
            <v>元</v>
          </cell>
        </row>
        <row r="10001">
          <cell r="P10001" t="str">
            <v>应付</v>
          </cell>
          <cell r="Q10001" t="str">
            <v>元</v>
          </cell>
        </row>
        <row r="10002">
          <cell r="P10002" t="str">
            <v>应付</v>
          </cell>
          <cell r="Q10002" t="str">
            <v>元</v>
          </cell>
        </row>
        <row r="10003">
          <cell r="P10003" t="str">
            <v>应付</v>
          </cell>
          <cell r="Q10003" t="str">
            <v>元</v>
          </cell>
        </row>
        <row r="10004">
          <cell r="P10004" t="str">
            <v>应付</v>
          </cell>
          <cell r="Q10004" t="str">
            <v>元</v>
          </cell>
        </row>
        <row r="10005">
          <cell r="P10005" t="str">
            <v>应付</v>
          </cell>
          <cell r="Q10005" t="str">
            <v>元</v>
          </cell>
        </row>
        <row r="10006">
          <cell r="P10006" t="str">
            <v>应付</v>
          </cell>
          <cell r="Q10006" t="str">
            <v>元</v>
          </cell>
        </row>
        <row r="10007">
          <cell r="P10007" t="str">
            <v>应付</v>
          </cell>
          <cell r="Q10007" t="str">
            <v>元</v>
          </cell>
        </row>
        <row r="10008">
          <cell r="P10008" t="str">
            <v>应付</v>
          </cell>
          <cell r="Q10008" t="str">
            <v>元</v>
          </cell>
        </row>
        <row r="10009">
          <cell r="P10009" t="str">
            <v>应付</v>
          </cell>
          <cell r="Q10009" t="str">
            <v>元</v>
          </cell>
        </row>
        <row r="10010">
          <cell r="P10010" t="str">
            <v>应付</v>
          </cell>
          <cell r="Q10010" t="str">
            <v>元</v>
          </cell>
        </row>
        <row r="10011">
          <cell r="P10011" t="str">
            <v>应付</v>
          </cell>
          <cell r="Q10011" t="str">
            <v>元</v>
          </cell>
        </row>
        <row r="10012">
          <cell r="P10012" t="str">
            <v>应付</v>
          </cell>
          <cell r="Q10012" t="str">
            <v>元</v>
          </cell>
        </row>
        <row r="10013">
          <cell r="P10013" t="str">
            <v>应付</v>
          </cell>
          <cell r="Q10013" t="str">
            <v>元</v>
          </cell>
        </row>
        <row r="10014">
          <cell r="P10014" t="str">
            <v>应付</v>
          </cell>
          <cell r="Q10014" t="str">
            <v>元</v>
          </cell>
        </row>
        <row r="10015">
          <cell r="P10015" t="str">
            <v>应付</v>
          </cell>
          <cell r="Q10015" t="str">
            <v>元</v>
          </cell>
        </row>
        <row r="10016">
          <cell r="P10016" t="str">
            <v>应付</v>
          </cell>
          <cell r="Q10016" t="str">
            <v>元</v>
          </cell>
        </row>
        <row r="10017">
          <cell r="P10017" t="str">
            <v>应付</v>
          </cell>
          <cell r="Q10017" t="str">
            <v>元</v>
          </cell>
        </row>
        <row r="10018">
          <cell r="P10018" t="str">
            <v>应付</v>
          </cell>
          <cell r="Q10018" t="str">
            <v>元</v>
          </cell>
        </row>
        <row r="10019">
          <cell r="P10019" t="str">
            <v>应付</v>
          </cell>
          <cell r="Q10019" t="str">
            <v>元</v>
          </cell>
        </row>
        <row r="10020">
          <cell r="P10020" t="str">
            <v>应付</v>
          </cell>
          <cell r="Q10020" t="str">
            <v>元</v>
          </cell>
        </row>
        <row r="10021">
          <cell r="P10021" t="str">
            <v>应付</v>
          </cell>
          <cell r="Q10021" t="str">
            <v>元</v>
          </cell>
        </row>
        <row r="10022">
          <cell r="P10022" t="str">
            <v>应付</v>
          </cell>
          <cell r="Q10022" t="str">
            <v>元</v>
          </cell>
        </row>
        <row r="10023">
          <cell r="P10023" t="str">
            <v>应付</v>
          </cell>
          <cell r="Q10023" t="str">
            <v>元</v>
          </cell>
        </row>
        <row r="10024">
          <cell r="P10024" t="str">
            <v>应付</v>
          </cell>
          <cell r="Q10024" t="str">
            <v>元</v>
          </cell>
        </row>
        <row r="10025">
          <cell r="P10025" t="str">
            <v>应付</v>
          </cell>
          <cell r="Q10025" t="str">
            <v>元</v>
          </cell>
        </row>
        <row r="10026">
          <cell r="P10026" t="str">
            <v>应付</v>
          </cell>
          <cell r="Q10026" t="str">
            <v>元</v>
          </cell>
        </row>
        <row r="10027">
          <cell r="P10027" t="str">
            <v>应付</v>
          </cell>
          <cell r="Q10027" t="str">
            <v>元</v>
          </cell>
        </row>
        <row r="10028">
          <cell r="P10028" t="str">
            <v>应付</v>
          </cell>
          <cell r="Q10028" t="str">
            <v>元</v>
          </cell>
        </row>
        <row r="10029">
          <cell r="P10029" t="str">
            <v>应付</v>
          </cell>
          <cell r="Q10029" t="str">
            <v>元</v>
          </cell>
        </row>
        <row r="10030">
          <cell r="P10030" t="str">
            <v>应付</v>
          </cell>
          <cell r="Q10030" t="str">
            <v>元</v>
          </cell>
        </row>
        <row r="10031">
          <cell r="P10031" t="str">
            <v>应付</v>
          </cell>
          <cell r="Q10031" t="str">
            <v>元</v>
          </cell>
        </row>
        <row r="10032">
          <cell r="P10032" t="str">
            <v>应付</v>
          </cell>
          <cell r="Q10032" t="str">
            <v>元</v>
          </cell>
        </row>
        <row r="10033">
          <cell r="P10033" t="str">
            <v>应付</v>
          </cell>
          <cell r="Q10033" t="str">
            <v>元</v>
          </cell>
        </row>
        <row r="10034">
          <cell r="P10034" t="str">
            <v>应付</v>
          </cell>
          <cell r="Q10034" t="str">
            <v>元</v>
          </cell>
        </row>
        <row r="10035">
          <cell r="P10035" t="str">
            <v>应付</v>
          </cell>
          <cell r="Q10035" t="str">
            <v>元</v>
          </cell>
        </row>
        <row r="10036">
          <cell r="P10036" t="str">
            <v>应付</v>
          </cell>
          <cell r="Q10036" t="str">
            <v>元</v>
          </cell>
        </row>
        <row r="10037">
          <cell r="P10037" t="str">
            <v>应付</v>
          </cell>
          <cell r="Q10037" t="str">
            <v>元</v>
          </cell>
        </row>
        <row r="10038">
          <cell r="P10038" t="str">
            <v>应付</v>
          </cell>
          <cell r="Q10038" t="str">
            <v>元</v>
          </cell>
        </row>
        <row r="10039">
          <cell r="P10039" t="str">
            <v>应付</v>
          </cell>
          <cell r="Q10039" t="str">
            <v>元</v>
          </cell>
        </row>
        <row r="10040">
          <cell r="P10040" t="str">
            <v>应付</v>
          </cell>
          <cell r="Q10040" t="str">
            <v>元</v>
          </cell>
        </row>
        <row r="10041">
          <cell r="P10041" t="str">
            <v>应付</v>
          </cell>
          <cell r="Q10041" t="str">
            <v>元</v>
          </cell>
        </row>
        <row r="10042">
          <cell r="P10042" t="str">
            <v>应付</v>
          </cell>
          <cell r="Q10042" t="str">
            <v>元</v>
          </cell>
        </row>
        <row r="10043">
          <cell r="P10043" t="str">
            <v>应付</v>
          </cell>
          <cell r="Q10043" t="str">
            <v>元</v>
          </cell>
        </row>
        <row r="10044">
          <cell r="P10044" t="str">
            <v>应付</v>
          </cell>
          <cell r="Q10044" t="str">
            <v>元</v>
          </cell>
        </row>
        <row r="10045">
          <cell r="P10045" t="str">
            <v>应付</v>
          </cell>
          <cell r="Q10045" t="str">
            <v>元</v>
          </cell>
        </row>
        <row r="10046">
          <cell r="P10046" t="str">
            <v>应付</v>
          </cell>
          <cell r="Q10046" t="str">
            <v>元</v>
          </cell>
        </row>
        <row r="10047">
          <cell r="P10047" t="str">
            <v>应付</v>
          </cell>
          <cell r="Q10047" t="str">
            <v>元</v>
          </cell>
        </row>
        <row r="10048">
          <cell r="P10048" t="str">
            <v>应付</v>
          </cell>
          <cell r="Q10048" t="str">
            <v>元</v>
          </cell>
        </row>
        <row r="10049">
          <cell r="P10049" t="str">
            <v>应付</v>
          </cell>
          <cell r="Q10049" t="str">
            <v>元</v>
          </cell>
        </row>
        <row r="10050">
          <cell r="P10050" t="str">
            <v>应付</v>
          </cell>
          <cell r="Q10050" t="str">
            <v>元</v>
          </cell>
        </row>
        <row r="10051">
          <cell r="P10051" t="str">
            <v>应付</v>
          </cell>
          <cell r="Q10051" t="str">
            <v>元</v>
          </cell>
        </row>
        <row r="10052">
          <cell r="P10052" t="str">
            <v>应付</v>
          </cell>
          <cell r="Q10052" t="str">
            <v>元</v>
          </cell>
        </row>
        <row r="10053">
          <cell r="P10053" t="str">
            <v>应付</v>
          </cell>
          <cell r="Q10053" t="str">
            <v>元</v>
          </cell>
        </row>
        <row r="10054">
          <cell r="P10054" t="str">
            <v>应付</v>
          </cell>
          <cell r="Q10054" t="str">
            <v>元</v>
          </cell>
        </row>
        <row r="10055">
          <cell r="P10055" t="str">
            <v>应付</v>
          </cell>
          <cell r="Q10055" t="str">
            <v>元</v>
          </cell>
        </row>
        <row r="10056">
          <cell r="P10056" t="str">
            <v>应付</v>
          </cell>
          <cell r="Q10056" t="str">
            <v>元</v>
          </cell>
        </row>
        <row r="10057">
          <cell r="P10057" t="str">
            <v>应付</v>
          </cell>
          <cell r="Q10057" t="str">
            <v>元</v>
          </cell>
        </row>
        <row r="10058">
          <cell r="P10058" t="str">
            <v>应付</v>
          </cell>
          <cell r="Q10058" t="str">
            <v>元</v>
          </cell>
        </row>
        <row r="10059">
          <cell r="P10059" t="str">
            <v>应付</v>
          </cell>
          <cell r="Q10059" t="str">
            <v>元</v>
          </cell>
        </row>
        <row r="10060">
          <cell r="P10060" t="str">
            <v>应付</v>
          </cell>
          <cell r="Q10060" t="str">
            <v>元</v>
          </cell>
        </row>
        <row r="10061">
          <cell r="P10061" t="str">
            <v>应付</v>
          </cell>
          <cell r="Q10061" t="str">
            <v>元</v>
          </cell>
        </row>
        <row r="10062">
          <cell r="P10062" t="str">
            <v>应付</v>
          </cell>
          <cell r="Q10062" t="str">
            <v>元</v>
          </cell>
        </row>
        <row r="10063">
          <cell r="P10063" t="str">
            <v>应付</v>
          </cell>
          <cell r="Q10063" t="str">
            <v>元</v>
          </cell>
        </row>
        <row r="10064">
          <cell r="P10064" t="str">
            <v>应付</v>
          </cell>
          <cell r="Q10064" t="str">
            <v>元</v>
          </cell>
        </row>
        <row r="10065">
          <cell r="P10065" t="str">
            <v>应付</v>
          </cell>
          <cell r="Q10065" t="str">
            <v>元</v>
          </cell>
        </row>
        <row r="10066">
          <cell r="P10066" t="str">
            <v>应付</v>
          </cell>
          <cell r="Q10066" t="str">
            <v>元</v>
          </cell>
        </row>
        <row r="10067">
          <cell r="P10067" t="str">
            <v>应付</v>
          </cell>
          <cell r="Q10067" t="str">
            <v>元</v>
          </cell>
        </row>
        <row r="10068">
          <cell r="P10068" t="str">
            <v>应付</v>
          </cell>
          <cell r="Q10068" t="str">
            <v>元</v>
          </cell>
        </row>
        <row r="10069">
          <cell r="P10069" t="str">
            <v>应付</v>
          </cell>
          <cell r="Q10069" t="str">
            <v>元</v>
          </cell>
        </row>
        <row r="10070">
          <cell r="P10070" t="str">
            <v>应付</v>
          </cell>
          <cell r="Q10070" t="str">
            <v>元</v>
          </cell>
        </row>
        <row r="10071">
          <cell r="P10071" t="str">
            <v>应付</v>
          </cell>
          <cell r="Q10071" t="str">
            <v>元</v>
          </cell>
        </row>
        <row r="10072">
          <cell r="P10072" t="str">
            <v>应付</v>
          </cell>
          <cell r="Q10072" t="str">
            <v>元</v>
          </cell>
        </row>
        <row r="10073">
          <cell r="P10073" t="str">
            <v>应付</v>
          </cell>
          <cell r="Q10073" t="str">
            <v>元</v>
          </cell>
        </row>
        <row r="10074">
          <cell r="P10074" t="str">
            <v>应付</v>
          </cell>
          <cell r="Q10074" t="str">
            <v>元</v>
          </cell>
        </row>
        <row r="10075">
          <cell r="P10075" t="str">
            <v>应付</v>
          </cell>
          <cell r="Q10075" t="str">
            <v>元</v>
          </cell>
        </row>
        <row r="10076">
          <cell r="P10076" t="str">
            <v>应付</v>
          </cell>
          <cell r="Q10076" t="str">
            <v>元</v>
          </cell>
        </row>
        <row r="10077">
          <cell r="P10077" t="str">
            <v>应付</v>
          </cell>
          <cell r="Q10077" t="str">
            <v>元</v>
          </cell>
        </row>
        <row r="10078">
          <cell r="P10078" t="str">
            <v>应付</v>
          </cell>
          <cell r="Q10078" t="str">
            <v>元</v>
          </cell>
        </row>
        <row r="10079">
          <cell r="P10079" t="str">
            <v>应付</v>
          </cell>
          <cell r="Q10079" t="str">
            <v>元</v>
          </cell>
        </row>
        <row r="10080">
          <cell r="P10080" t="str">
            <v>应付</v>
          </cell>
          <cell r="Q10080" t="str">
            <v>元</v>
          </cell>
        </row>
        <row r="10081">
          <cell r="P10081" t="str">
            <v>应付</v>
          </cell>
          <cell r="Q10081" t="str">
            <v>元</v>
          </cell>
        </row>
        <row r="10082">
          <cell r="P10082" t="str">
            <v>应付</v>
          </cell>
          <cell r="Q10082" t="str">
            <v>元</v>
          </cell>
        </row>
        <row r="10083">
          <cell r="P10083" t="str">
            <v>应付</v>
          </cell>
          <cell r="Q10083" t="str">
            <v>元</v>
          </cell>
        </row>
        <row r="10084">
          <cell r="P10084" t="str">
            <v>应付</v>
          </cell>
          <cell r="Q10084" t="str">
            <v>元</v>
          </cell>
        </row>
        <row r="10085">
          <cell r="P10085" t="str">
            <v>应付</v>
          </cell>
          <cell r="Q10085" t="str">
            <v>元</v>
          </cell>
        </row>
        <row r="10086">
          <cell r="P10086" t="str">
            <v>应付</v>
          </cell>
          <cell r="Q10086" t="str">
            <v>元</v>
          </cell>
        </row>
        <row r="10087">
          <cell r="P10087" t="str">
            <v>应付</v>
          </cell>
          <cell r="Q10087" t="str">
            <v>元</v>
          </cell>
        </row>
        <row r="10088">
          <cell r="P10088" t="str">
            <v>应付</v>
          </cell>
          <cell r="Q10088" t="str">
            <v>元</v>
          </cell>
        </row>
        <row r="10089">
          <cell r="P10089" t="str">
            <v>应付</v>
          </cell>
          <cell r="Q10089" t="str">
            <v>元</v>
          </cell>
        </row>
        <row r="10090">
          <cell r="P10090" t="str">
            <v>应付</v>
          </cell>
          <cell r="Q10090" t="str">
            <v>元</v>
          </cell>
        </row>
        <row r="10091">
          <cell r="P10091" t="str">
            <v>应付</v>
          </cell>
          <cell r="Q10091" t="str">
            <v>元</v>
          </cell>
        </row>
        <row r="10092">
          <cell r="P10092" t="str">
            <v>应付</v>
          </cell>
          <cell r="Q10092" t="str">
            <v>元</v>
          </cell>
        </row>
        <row r="10093">
          <cell r="P10093" t="str">
            <v>应付</v>
          </cell>
          <cell r="Q10093" t="str">
            <v>元</v>
          </cell>
        </row>
        <row r="10094">
          <cell r="P10094" t="str">
            <v>应付</v>
          </cell>
          <cell r="Q10094" t="str">
            <v>元</v>
          </cell>
        </row>
        <row r="10095">
          <cell r="P10095" t="str">
            <v>应付</v>
          </cell>
          <cell r="Q10095" t="str">
            <v>元</v>
          </cell>
        </row>
        <row r="10096">
          <cell r="P10096" t="str">
            <v>应付</v>
          </cell>
          <cell r="Q10096" t="str">
            <v>元</v>
          </cell>
        </row>
        <row r="10097">
          <cell r="P10097" t="str">
            <v>应付</v>
          </cell>
          <cell r="Q10097" t="str">
            <v>元</v>
          </cell>
        </row>
        <row r="10098">
          <cell r="P10098" t="str">
            <v>应付</v>
          </cell>
          <cell r="Q10098" t="str">
            <v>元</v>
          </cell>
        </row>
        <row r="10099">
          <cell r="P10099" t="str">
            <v>应付</v>
          </cell>
          <cell r="Q10099" t="str">
            <v>元</v>
          </cell>
        </row>
        <row r="10100">
          <cell r="P10100" t="str">
            <v>应付</v>
          </cell>
          <cell r="Q10100" t="str">
            <v>元</v>
          </cell>
        </row>
        <row r="10101">
          <cell r="P10101" t="str">
            <v>应付</v>
          </cell>
          <cell r="Q10101" t="str">
            <v>元</v>
          </cell>
        </row>
        <row r="10102">
          <cell r="P10102" t="str">
            <v>应付</v>
          </cell>
          <cell r="Q10102" t="str">
            <v>元</v>
          </cell>
        </row>
        <row r="10103">
          <cell r="P10103" t="str">
            <v>应付</v>
          </cell>
          <cell r="Q10103" t="str">
            <v>元</v>
          </cell>
        </row>
        <row r="10104">
          <cell r="P10104" t="str">
            <v>应付</v>
          </cell>
          <cell r="Q10104" t="str">
            <v>元</v>
          </cell>
        </row>
        <row r="10105">
          <cell r="P10105" t="str">
            <v>应付</v>
          </cell>
          <cell r="Q10105" t="str">
            <v>元</v>
          </cell>
        </row>
        <row r="10106">
          <cell r="P10106" t="str">
            <v>应付</v>
          </cell>
          <cell r="Q10106" t="str">
            <v>元</v>
          </cell>
        </row>
        <row r="10107">
          <cell r="P10107" t="str">
            <v>应付</v>
          </cell>
          <cell r="Q10107" t="str">
            <v>元</v>
          </cell>
        </row>
        <row r="10108">
          <cell r="P10108" t="str">
            <v>应付</v>
          </cell>
          <cell r="Q10108" t="str">
            <v>元</v>
          </cell>
        </row>
        <row r="10109">
          <cell r="P10109" t="str">
            <v>应付</v>
          </cell>
          <cell r="Q10109" t="str">
            <v>元</v>
          </cell>
        </row>
        <row r="10110">
          <cell r="P10110" t="str">
            <v>应付</v>
          </cell>
          <cell r="Q10110" t="str">
            <v>元</v>
          </cell>
        </row>
        <row r="10111">
          <cell r="P10111" t="str">
            <v>应付</v>
          </cell>
          <cell r="Q10111" t="str">
            <v>元</v>
          </cell>
        </row>
        <row r="10112">
          <cell r="P10112" t="str">
            <v>应付</v>
          </cell>
          <cell r="Q10112" t="str">
            <v>元</v>
          </cell>
        </row>
        <row r="10113">
          <cell r="P10113" t="str">
            <v>应付</v>
          </cell>
          <cell r="Q10113" t="str">
            <v>元</v>
          </cell>
        </row>
        <row r="10114">
          <cell r="P10114" t="str">
            <v>应付</v>
          </cell>
          <cell r="Q10114" t="str">
            <v>元</v>
          </cell>
        </row>
        <row r="10115">
          <cell r="P10115" t="str">
            <v>应付</v>
          </cell>
          <cell r="Q10115" t="str">
            <v>元</v>
          </cell>
        </row>
        <row r="10116">
          <cell r="P10116" t="str">
            <v>应付</v>
          </cell>
          <cell r="Q10116" t="str">
            <v>元</v>
          </cell>
        </row>
        <row r="10117">
          <cell r="P10117" t="str">
            <v>应付</v>
          </cell>
          <cell r="Q10117" t="str">
            <v>元</v>
          </cell>
        </row>
        <row r="10118">
          <cell r="P10118" t="str">
            <v>应付</v>
          </cell>
          <cell r="Q10118" t="str">
            <v>元</v>
          </cell>
        </row>
        <row r="10119">
          <cell r="P10119" t="str">
            <v>应付</v>
          </cell>
          <cell r="Q10119" t="str">
            <v>元</v>
          </cell>
        </row>
        <row r="10120">
          <cell r="P10120" t="str">
            <v>应付</v>
          </cell>
          <cell r="Q10120" t="str">
            <v>元</v>
          </cell>
        </row>
        <row r="10121">
          <cell r="P10121" t="str">
            <v>应付</v>
          </cell>
          <cell r="Q10121" t="str">
            <v>元</v>
          </cell>
        </row>
        <row r="10122">
          <cell r="P10122" t="str">
            <v>应付</v>
          </cell>
          <cell r="Q10122" t="str">
            <v>元</v>
          </cell>
        </row>
        <row r="10123">
          <cell r="P10123" t="str">
            <v>应付</v>
          </cell>
          <cell r="Q10123" t="str">
            <v>元</v>
          </cell>
        </row>
        <row r="10124">
          <cell r="P10124" t="str">
            <v>应付</v>
          </cell>
          <cell r="Q10124" t="str">
            <v>元</v>
          </cell>
        </row>
        <row r="10125">
          <cell r="P10125" t="str">
            <v>应付</v>
          </cell>
          <cell r="Q10125" t="str">
            <v>元</v>
          </cell>
        </row>
        <row r="10126">
          <cell r="P10126" t="str">
            <v>应付</v>
          </cell>
          <cell r="Q10126" t="str">
            <v>元</v>
          </cell>
        </row>
        <row r="10127">
          <cell r="P10127" t="str">
            <v>应付</v>
          </cell>
          <cell r="Q10127" t="str">
            <v>元</v>
          </cell>
        </row>
        <row r="10128">
          <cell r="P10128" t="str">
            <v>应付</v>
          </cell>
          <cell r="Q10128" t="str">
            <v>元</v>
          </cell>
        </row>
        <row r="10129">
          <cell r="P10129" t="str">
            <v>应付</v>
          </cell>
          <cell r="Q10129" t="str">
            <v>元</v>
          </cell>
        </row>
        <row r="10130">
          <cell r="P10130" t="str">
            <v>应付</v>
          </cell>
          <cell r="Q10130" t="str">
            <v>元</v>
          </cell>
        </row>
        <row r="10131">
          <cell r="P10131" t="str">
            <v>应付</v>
          </cell>
          <cell r="Q10131" t="str">
            <v>元</v>
          </cell>
        </row>
        <row r="10132">
          <cell r="P10132" t="str">
            <v>应付</v>
          </cell>
          <cell r="Q10132" t="str">
            <v>元</v>
          </cell>
        </row>
        <row r="10133">
          <cell r="P10133" t="str">
            <v>应付</v>
          </cell>
          <cell r="Q10133" t="str">
            <v>元</v>
          </cell>
        </row>
        <row r="10134">
          <cell r="P10134" t="str">
            <v>应付</v>
          </cell>
          <cell r="Q10134" t="str">
            <v>元</v>
          </cell>
        </row>
        <row r="10135">
          <cell r="P10135" t="str">
            <v>应付</v>
          </cell>
          <cell r="Q10135" t="str">
            <v>元</v>
          </cell>
        </row>
        <row r="10136">
          <cell r="P10136" t="str">
            <v>应付</v>
          </cell>
          <cell r="Q10136" t="str">
            <v>元</v>
          </cell>
        </row>
        <row r="10137">
          <cell r="P10137" t="str">
            <v>应付</v>
          </cell>
          <cell r="Q10137" t="str">
            <v>元</v>
          </cell>
        </row>
        <row r="10138">
          <cell r="P10138" t="str">
            <v>应付</v>
          </cell>
          <cell r="Q10138" t="str">
            <v>元</v>
          </cell>
        </row>
        <row r="10139">
          <cell r="P10139" t="str">
            <v>应付</v>
          </cell>
          <cell r="Q10139" t="str">
            <v>元</v>
          </cell>
        </row>
        <row r="10140">
          <cell r="P10140" t="str">
            <v>应付</v>
          </cell>
          <cell r="Q10140" t="str">
            <v>元</v>
          </cell>
        </row>
        <row r="10141">
          <cell r="P10141" t="str">
            <v>应付</v>
          </cell>
          <cell r="Q10141" t="str">
            <v>元</v>
          </cell>
        </row>
        <row r="10142">
          <cell r="P10142" t="str">
            <v>应付</v>
          </cell>
          <cell r="Q10142" t="str">
            <v>元</v>
          </cell>
        </row>
        <row r="10143">
          <cell r="P10143" t="str">
            <v>应付</v>
          </cell>
          <cell r="Q10143" t="str">
            <v>元</v>
          </cell>
        </row>
        <row r="10144">
          <cell r="P10144" t="str">
            <v>应付</v>
          </cell>
          <cell r="Q10144" t="str">
            <v>元</v>
          </cell>
        </row>
        <row r="10145">
          <cell r="P10145" t="str">
            <v>应付</v>
          </cell>
          <cell r="Q10145" t="str">
            <v>元</v>
          </cell>
        </row>
        <row r="10146">
          <cell r="P10146" t="str">
            <v>应付</v>
          </cell>
          <cell r="Q10146" t="str">
            <v>元</v>
          </cell>
        </row>
        <row r="10147">
          <cell r="P10147" t="str">
            <v>应付</v>
          </cell>
          <cell r="Q10147" t="str">
            <v>元</v>
          </cell>
        </row>
        <row r="10148">
          <cell r="P10148" t="str">
            <v>应付</v>
          </cell>
          <cell r="Q10148" t="str">
            <v>元</v>
          </cell>
        </row>
        <row r="10149">
          <cell r="P10149" t="str">
            <v>应付</v>
          </cell>
          <cell r="Q10149" t="str">
            <v>元</v>
          </cell>
        </row>
        <row r="10150">
          <cell r="P10150" t="str">
            <v>应付</v>
          </cell>
          <cell r="Q10150" t="str">
            <v>元</v>
          </cell>
        </row>
        <row r="10151">
          <cell r="P10151" t="str">
            <v>应付</v>
          </cell>
          <cell r="Q10151" t="str">
            <v>元</v>
          </cell>
        </row>
        <row r="10152">
          <cell r="P10152" t="str">
            <v>应付</v>
          </cell>
          <cell r="Q10152" t="str">
            <v>元</v>
          </cell>
        </row>
        <row r="10153">
          <cell r="P10153" t="str">
            <v>应付</v>
          </cell>
          <cell r="Q10153" t="str">
            <v>元</v>
          </cell>
        </row>
        <row r="10154">
          <cell r="P10154" t="str">
            <v>应付</v>
          </cell>
          <cell r="Q10154" t="str">
            <v>元</v>
          </cell>
        </row>
        <row r="10155">
          <cell r="P10155" t="str">
            <v>应付</v>
          </cell>
          <cell r="Q10155" t="str">
            <v>元</v>
          </cell>
        </row>
        <row r="10156">
          <cell r="P10156" t="str">
            <v>应付</v>
          </cell>
          <cell r="Q10156" t="str">
            <v>元</v>
          </cell>
        </row>
        <row r="10157">
          <cell r="P10157" t="str">
            <v>应付</v>
          </cell>
          <cell r="Q10157" t="str">
            <v>元</v>
          </cell>
        </row>
        <row r="10158">
          <cell r="P10158" t="str">
            <v>应付</v>
          </cell>
          <cell r="Q10158" t="str">
            <v>元</v>
          </cell>
        </row>
        <row r="10159">
          <cell r="P10159" t="str">
            <v>应付</v>
          </cell>
          <cell r="Q10159" t="str">
            <v>元</v>
          </cell>
        </row>
        <row r="10160">
          <cell r="P10160" t="str">
            <v>应付</v>
          </cell>
          <cell r="Q10160" t="str">
            <v>元</v>
          </cell>
        </row>
        <row r="10161">
          <cell r="P10161" t="str">
            <v>应付</v>
          </cell>
          <cell r="Q10161" t="str">
            <v>元</v>
          </cell>
        </row>
        <row r="10162">
          <cell r="P10162" t="str">
            <v>应付</v>
          </cell>
          <cell r="Q10162" t="str">
            <v>元</v>
          </cell>
        </row>
        <row r="10163">
          <cell r="P10163" t="str">
            <v>应付</v>
          </cell>
          <cell r="Q10163" t="str">
            <v>元</v>
          </cell>
        </row>
        <row r="10164">
          <cell r="P10164" t="str">
            <v>应付</v>
          </cell>
          <cell r="Q10164" t="str">
            <v>元</v>
          </cell>
        </row>
        <row r="10165">
          <cell r="P10165" t="str">
            <v>应付</v>
          </cell>
          <cell r="Q10165" t="str">
            <v>元</v>
          </cell>
        </row>
        <row r="10166">
          <cell r="P10166" t="str">
            <v>应付</v>
          </cell>
          <cell r="Q10166" t="str">
            <v>元</v>
          </cell>
        </row>
        <row r="10167">
          <cell r="P10167" t="str">
            <v>应付</v>
          </cell>
          <cell r="Q10167" t="str">
            <v>元</v>
          </cell>
        </row>
        <row r="10168">
          <cell r="P10168" t="str">
            <v>应付</v>
          </cell>
          <cell r="Q10168" t="str">
            <v>元</v>
          </cell>
        </row>
        <row r="10169">
          <cell r="P10169" t="str">
            <v>应付</v>
          </cell>
          <cell r="Q10169" t="str">
            <v>元</v>
          </cell>
        </row>
        <row r="10170">
          <cell r="P10170" t="str">
            <v>应付</v>
          </cell>
          <cell r="Q10170" t="str">
            <v>元</v>
          </cell>
        </row>
        <row r="10171">
          <cell r="P10171" t="str">
            <v>应付</v>
          </cell>
          <cell r="Q10171" t="str">
            <v>元</v>
          </cell>
        </row>
        <row r="10172">
          <cell r="P10172" t="str">
            <v>应付</v>
          </cell>
          <cell r="Q10172" t="str">
            <v>元</v>
          </cell>
        </row>
        <row r="10173">
          <cell r="P10173" t="str">
            <v>应付</v>
          </cell>
          <cell r="Q10173" t="str">
            <v>元</v>
          </cell>
        </row>
        <row r="10174">
          <cell r="P10174" t="str">
            <v>应付</v>
          </cell>
          <cell r="Q10174" t="str">
            <v>元</v>
          </cell>
        </row>
        <row r="10175">
          <cell r="P10175" t="str">
            <v>应付</v>
          </cell>
          <cell r="Q10175" t="str">
            <v>元</v>
          </cell>
        </row>
        <row r="10176">
          <cell r="P10176" t="str">
            <v>应付</v>
          </cell>
          <cell r="Q10176" t="str">
            <v>元</v>
          </cell>
        </row>
        <row r="10177">
          <cell r="P10177" t="str">
            <v>应付</v>
          </cell>
          <cell r="Q10177" t="str">
            <v>元</v>
          </cell>
        </row>
        <row r="10178">
          <cell r="P10178" t="str">
            <v>应付</v>
          </cell>
          <cell r="Q10178" t="str">
            <v>元</v>
          </cell>
        </row>
        <row r="10179">
          <cell r="P10179" t="str">
            <v>应付</v>
          </cell>
          <cell r="Q10179" t="str">
            <v>元</v>
          </cell>
        </row>
        <row r="10180">
          <cell r="P10180" t="str">
            <v>应付</v>
          </cell>
          <cell r="Q10180" t="str">
            <v>元</v>
          </cell>
        </row>
        <row r="10181">
          <cell r="P10181" t="str">
            <v>应付</v>
          </cell>
          <cell r="Q10181" t="str">
            <v>元</v>
          </cell>
        </row>
        <row r="10182">
          <cell r="P10182" t="str">
            <v>应付</v>
          </cell>
          <cell r="Q10182" t="str">
            <v>元</v>
          </cell>
        </row>
        <row r="10183">
          <cell r="P10183" t="str">
            <v>应付</v>
          </cell>
          <cell r="Q10183" t="str">
            <v>元</v>
          </cell>
        </row>
        <row r="10184">
          <cell r="P10184" t="str">
            <v>应付</v>
          </cell>
          <cell r="Q10184" t="str">
            <v>元</v>
          </cell>
        </row>
        <row r="10185">
          <cell r="P10185" t="str">
            <v>应付</v>
          </cell>
          <cell r="Q10185" t="str">
            <v>元</v>
          </cell>
        </row>
        <row r="10186">
          <cell r="P10186" t="str">
            <v>应付</v>
          </cell>
          <cell r="Q10186" t="str">
            <v>元</v>
          </cell>
        </row>
        <row r="10187">
          <cell r="P10187" t="str">
            <v>应付</v>
          </cell>
          <cell r="Q10187" t="str">
            <v>元</v>
          </cell>
        </row>
        <row r="10188">
          <cell r="P10188" t="str">
            <v>应付</v>
          </cell>
          <cell r="Q10188" t="str">
            <v>元</v>
          </cell>
        </row>
        <row r="10189">
          <cell r="P10189" t="str">
            <v>应付</v>
          </cell>
          <cell r="Q10189" t="str">
            <v>元</v>
          </cell>
        </row>
        <row r="10190">
          <cell r="P10190" t="str">
            <v>应付</v>
          </cell>
          <cell r="Q10190" t="str">
            <v>元</v>
          </cell>
        </row>
        <row r="10191">
          <cell r="P10191" t="str">
            <v>应付</v>
          </cell>
          <cell r="Q10191" t="str">
            <v>元</v>
          </cell>
        </row>
        <row r="10192">
          <cell r="P10192" t="str">
            <v>应付</v>
          </cell>
          <cell r="Q10192" t="str">
            <v>元</v>
          </cell>
        </row>
        <row r="10193">
          <cell r="P10193" t="str">
            <v>应付</v>
          </cell>
          <cell r="Q10193" t="str">
            <v>元</v>
          </cell>
        </row>
        <row r="10194">
          <cell r="P10194" t="str">
            <v>应付</v>
          </cell>
          <cell r="Q10194" t="str">
            <v>元</v>
          </cell>
        </row>
        <row r="10195">
          <cell r="P10195" t="str">
            <v>应付</v>
          </cell>
          <cell r="Q10195" t="str">
            <v>元</v>
          </cell>
        </row>
        <row r="10196">
          <cell r="P10196" t="str">
            <v>应付</v>
          </cell>
          <cell r="Q10196" t="str">
            <v>元</v>
          </cell>
        </row>
        <row r="10197">
          <cell r="P10197" t="str">
            <v>应付</v>
          </cell>
          <cell r="Q10197" t="str">
            <v>元</v>
          </cell>
        </row>
        <row r="10198">
          <cell r="P10198" t="str">
            <v>应付</v>
          </cell>
          <cell r="Q10198" t="str">
            <v>元</v>
          </cell>
        </row>
        <row r="10199">
          <cell r="P10199" t="str">
            <v>应付</v>
          </cell>
          <cell r="Q10199" t="str">
            <v>元</v>
          </cell>
        </row>
        <row r="10200">
          <cell r="P10200" t="str">
            <v>应付</v>
          </cell>
          <cell r="Q10200" t="str">
            <v>元</v>
          </cell>
        </row>
        <row r="10201">
          <cell r="P10201" t="str">
            <v>应付</v>
          </cell>
          <cell r="Q10201" t="str">
            <v>元</v>
          </cell>
        </row>
        <row r="10202">
          <cell r="P10202" t="str">
            <v>应付</v>
          </cell>
          <cell r="Q10202" t="str">
            <v>元</v>
          </cell>
        </row>
        <row r="10203">
          <cell r="P10203" t="str">
            <v>应付</v>
          </cell>
          <cell r="Q10203" t="str">
            <v>元</v>
          </cell>
        </row>
        <row r="10204">
          <cell r="P10204" t="str">
            <v>应付</v>
          </cell>
          <cell r="Q10204" t="str">
            <v>元</v>
          </cell>
        </row>
        <row r="10205">
          <cell r="P10205" t="str">
            <v>应付</v>
          </cell>
          <cell r="Q10205" t="str">
            <v>元</v>
          </cell>
        </row>
        <row r="10206">
          <cell r="P10206" t="str">
            <v>应付</v>
          </cell>
          <cell r="Q10206" t="str">
            <v>元</v>
          </cell>
        </row>
        <row r="10207">
          <cell r="P10207" t="str">
            <v>应付</v>
          </cell>
          <cell r="Q10207" t="str">
            <v>元</v>
          </cell>
        </row>
        <row r="10208">
          <cell r="P10208" t="str">
            <v>应付</v>
          </cell>
          <cell r="Q10208" t="str">
            <v>元</v>
          </cell>
        </row>
        <row r="10209">
          <cell r="P10209" t="str">
            <v>应付</v>
          </cell>
          <cell r="Q10209" t="str">
            <v>元</v>
          </cell>
        </row>
        <row r="10210">
          <cell r="P10210" t="str">
            <v>应付</v>
          </cell>
          <cell r="Q10210" t="str">
            <v>元</v>
          </cell>
        </row>
        <row r="10211">
          <cell r="P10211" t="str">
            <v>应付</v>
          </cell>
          <cell r="Q10211" t="str">
            <v>元</v>
          </cell>
        </row>
        <row r="10212">
          <cell r="P10212" t="str">
            <v>应付</v>
          </cell>
          <cell r="Q10212" t="str">
            <v>元</v>
          </cell>
        </row>
        <row r="10213">
          <cell r="P10213" t="str">
            <v>应付</v>
          </cell>
          <cell r="Q10213" t="str">
            <v>元</v>
          </cell>
        </row>
        <row r="10214">
          <cell r="P10214" t="str">
            <v>应付</v>
          </cell>
          <cell r="Q10214" t="str">
            <v>元</v>
          </cell>
        </row>
        <row r="10215">
          <cell r="P10215" t="str">
            <v>应付</v>
          </cell>
          <cell r="Q10215" t="str">
            <v>元</v>
          </cell>
        </row>
        <row r="10216">
          <cell r="P10216" t="str">
            <v>应付</v>
          </cell>
          <cell r="Q10216" t="str">
            <v>元</v>
          </cell>
        </row>
        <row r="10217">
          <cell r="P10217" t="str">
            <v>应付</v>
          </cell>
          <cell r="Q10217" t="str">
            <v>元</v>
          </cell>
        </row>
        <row r="10218">
          <cell r="P10218" t="str">
            <v>应付</v>
          </cell>
          <cell r="Q10218" t="str">
            <v>元</v>
          </cell>
        </row>
        <row r="10219">
          <cell r="P10219" t="str">
            <v>应付</v>
          </cell>
          <cell r="Q10219" t="str">
            <v>元</v>
          </cell>
        </row>
        <row r="10220">
          <cell r="P10220" t="str">
            <v>应付</v>
          </cell>
          <cell r="Q10220" t="str">
            <v>元</v>
          </cell>
        </row>
        <row r="10221">
          <cell r="P10221" t="str">
            <v>应付</v>
          </cell>
          <cell r="Q10221" t="str">
            <v>元</v>
          </cell>
        </row>
        <row r="10222">
          <cell r="P10222" t="str">
            <v>应付</v>
          </cell>
          <cell r="Q10222" t="str">
            <v>元</v>
          </cell>
        </row>
        <row r="10223">
          <cell r="P10223" t="str">
            <v>应付</v>
          </cell>
          <cell r="Q10223" t="str">
            <v>元</v>
          </cell>
        </row>
        <row r="10224">
          <cell r="P10224" t="str">
            <v>应付</v>
          </cell>
          <cell r="Q10224" t="str">
            <v>元</v>
          </cell>
        </row>
        <row r="10225">
          <cell r="P10225" t="str">
            <v>应付</v>
          </cell>
          <cell r="Q10225" t="str">
            <v>元</v>
          </cell>
        </row>
        <row r="10226">
          <cell r="P10226" t="str">
            <v>应付</v>
          </cell>
          <cell r="Q10226" t="str">
            <v>元</v>
          </cell>
        </row>
        <row r="10227">
          <cell r="P10227" t="str">
            <v>应付</v>
          </cell>
          <cell r="Q10227" t="str">
            <v>元</v>
          </cell>
        </row>
        <row r="10228">
          <cell r="P10228" t="str">
            <v>应付</v>
          </cell>
          <cell r="Q10228" t="str">
            <v>元</v>
          </cell>
        </row>
        <row r="10229">
          <cell r="P10229" t="str">
            <v>应付</v>
          </cell>
          <cell r="Q10229" t="str">
            <v>元</v>
          </cell>
        </row>
        <row r="10230">
          <cell r="P10230" t="str">
            <v>应付</v>
          </cell>
          <cell r="Q10230" t="str">
            <v>元</v>
          </cell>
        </row>
        <row r="10231">
          <cell r="P10231" t="str">
            <v>应付</v>
          </cell>
          <cell r="Q10231" t="str">
            <v>元</v>
          </cell>
        </row>
        <row r="10232">
          <cell r="P10232" t="str">
            <v>应付</v>
          </cell>
          <cell r="Q10232" t="str">
            <v>元</v>
          </cell>
        </row>
        <row r="10233">
          <cell r="P10233" t="str">
            <v>应付</v>
          </cell>
          <cell r="Q10233" t="str">
            <v>元</v>
          </cell>
        </row>
        <row r="10234">
          <cell r="P10234" t="str">
            <v>应付</v>
          </cell>
          <cell r="Q10234" t="str">
            <v>元</v>
          </cell>
        </row>
        <row r="10235">
          <cell r="P10235" t="str">
            <v>应付</v>
          </cell>
          <cell r="Q10235" t="str">
            <v>元</v>
          </cell>
        </row>
        <row r="10236">
          <cell r="P10236" t="str">
            <v>应付</v>
          </cell>
          <cell r="Q10236" t="str">
            <v>元</v>
          </cell>
        </row>
        <row r="10237">
          <cell r="P10237" t="str">
            <v>应付</v>
          </cell>
          <cell r="Q10237" t="str">
            <v>元</v>
          </cell>
        </row>
        <row r="10238">
          <cell r="P10238" t="str">
            <v>应付</v>
          </cell>
          <cell r="Q10238" t="str">
            <v>元</v>
          </cell>
        </row>
        <row r="10239">
          <cell r="P10239" t="str">
            <v>应付</v>
          </cell>
          <cell r="Q10239" t="str">
            <v>元</v>
          </cell>
        </row>
        <row r="10240">
          <cell r="P10240" t="str">
            <v>应付</v>
          </cell>
          <cell r="Q10240" t="str">
            <v>元</v>
          </cell>
        </row>
        <row r="10241">
          <cell r="P10241" t="str">
            <v>应付</v>
          </cell>
          <cell r="Q10241" t="str">
            <v>元</v>
          </cell>
        </row>
        <row r="10242">
          <cell r="P10242" t="str">
            <v>应付</v>
          </cell>
          <cell r="Q10242" t="str">
            <v>元</v>
          </cell>
        </row>
        <row r="10243">
          <cell r="P10243" t="str">
            <v>应付</v>
          </cell>
          <cell r="Q10243" t="str">
            <v>元</v>
          </cell>
        </row>
        <row r="10244">
          <cell r="P10244" t="str">
            <v>应付</v>
          </cell>
          <cell r="Q10244" t="str">
            <v>元</v>
          </cell>
        </row>
        <row r="10245">
          <cell r="P10245" t="str">
            <v>应付</v>
          </cell>
          <cell r="Q10245" t="str">
            <v>元</v>
          </cell>
        </row>
        <row r="10246">
          <cell r="P10246" t="str">
            <v>应付</v>
          </cell>
          <cell r="Q10246" t="str">
            <v>元</v>
          </cell>
        </row>
        <row r="10247">
          <cell r="P10247" t="str">
            <v>应付</v>
          </cell>
          <cell r="Q10247" t="str">
            <v>元</v>
          </cell>
        </row>
        <row r="10248">
          <cell r="P10248" t="str">
            <v>应付</v>
          </cell>
          <cell r="Q10248" t="str">
            <v>元</v>
          </cell>
        </row>
        <row r="10249">
          <cell r="P10249" t="str">
            <v>应付</v>
          </cell>
          <cell r="Q10249" t="str">
            <v>元</v>
          </cell>
        </row>
        <row r="10250">
          <cell r="P10250" t="str">
            <v>应付</v>
          </cell>
          <cell r="Q10250" t="str">
            <v>元</v>
          </cell>
        </row>
        <row r="10251">
          <cell r="P10251" t="str">
            <v>应付</v>
          </cell>
          <cell r="Q10251" t="str">
            <v>元</v>
          </cell>
        </row>
        <row r="10252">
          <cell r="P10252" t="str">
            <v>应付</v>
          </cell>
          <cell r="Q10252" t="str">
            <v>元</v>
          </cell>
        </row>
        <row r="10253">
          <cell r="P10253" t="str">
            <v>应付</v>
          </cell>
          <cell r="Q10253" t="str">
            <v>元</v>
          </cell>
        </row>
        <row r="10254">
          <cell r="P10254" t="str">
            <v>应付</v>
          </cell>
          <cell r="Q10254" t="str">
            <v>元</v>
          </cell>
        </row>
        <row r="10255">
          <cell r="P10255" t="str">
            <v>应付</v>
          </cell>
          <cell r="Q10255" t="str">
            <v>元</v>
          </cell>
        </row>
        <row r="10256">
          <cell r="P10256" t="str">
            <v>应付</v>
          </cell>
          <cell r="Q10256" t="str">
            <v>元</v>
          </cell>
        </row>
        <row r="10257">
          <cell r="P10257" t="str">
            <v>应付</v>
          </cell>
          <cell r="Q10257" t="str">
            <v>元</v>
          </cell>
        </row>
        <row r="10258">
          <cell r="P10258" t="str">
            <v>应付</v>
          </cell>
          <cell r="Q10258" t="str">
            <v>元</v>
          </cell>
        </row>
        <row r="10259">
          <cell r="P10259" t="str">
            <v>应付</v>
          </cell>
          <cell r="Q10259" t="str">
            <v>元</v>
          </cell>
        </row>
        <row r="10260">
          <cell r="P10260" t="str">
            <v>应付</v>
          </cell>
          <cell r="Q10260" t="str">
            <v>元</v>
          </cell>
        </row>
        <row r="10261">
          <cell r="P10261" t="str">
            <v>应付</v>
          </cell>
          <cell r="Q10261" t="str">
            <v>元</v>
          </cell>
        </row>
        <row r="10262">
          <cell r="P10262" t="str">
            <v>应付</v>
          </cell>
          <cell r="Q10262" t="str">
            <v>元</v>
          </cell>
        </row>
        <row r="10263">
          <cell r="P10263" t="str">
            <v>应付</v>
          </cell>
          <cell r="Q10263" t="str">
            <v>元</v>
          </cell>
        </row>
        <row r="10264">
          <cell r="P10264" t="str">
            <v>应付</v>
          </cell>
          <cell r="Q10264" t="str">
            <v>元</v>
          </cell>
        </row>
        <row r="10265">
          <cell r="P10265" t="str">
            <v>应付</v>
          </cell>
          <cell r="Q10265" t="str">
            <v>元</v>
          </cell>
        </row>
        <row r="10266">
          <cell r="P10266" t="str">
            <v>应付</v>
          </cell>
          <cell r="Q10266" t="str">
            <v>元</v>
          </cell>
        </row>
        <row r="10267">
          <cell r="P10267" t="str">
            <v>应付</v>
          </cell>
          <cell r="Q10267" t="str">
            <v>元</v>
          </cell>
        </row>
        <row r="10268">
          <cell r="P10268" t="str">
            <v>应付</v>
          </cell>
          <cell r="Q10268" t="str">
            <v>元</v>
          </cell>
        </row>
        <row r="10269">
          <cell r="P10269" t="str">
            <v>应付</v>
          </cell>
          <cell r="Q10269" t="str">
            <v>元</v>
          </cell>
        </row>
        <row r="10270">
          <cell r="P10270" t="str">
            <v>应付</v>
          </cell>
          <cell r="Q10270" t="str">
            <v>元</v>
          </cell>
        </row>
        <row r="10271">
          <cell r="P10271" t="str">
            <v>应付</v>
          </cell>
          <cell r="Q10271" t="str">
            <v>元</v>
          </cell>
        </row>
        <row r="10272">
          <cell r="P10272" t="str">
            <v>应付</v>
          </cell>
          <cell r="Q10272" t="str">
            <v>元</v>
          </cell>
        </row>
        <row r="10273">
          <cell r="P10273" t="str">
            <v>应付</v>
          </cell>
          <cell r="Q10273" t="str">
            <v>元</v>
          </cell>
        </row>
        <row r="10274">
          <cell r="P10274" t="str">
            <v>应付</v>
          </cell>
          <cell r="Q10274" t="str">
            <v>元</v>
          </cell>
        </row>
        <row r="10275">
          <cell r="P10275" t="str">
            <v>应付</v>
          </cell>
          <cell r="Q10275" t="str">
            <v>元</v>
          </cell>
        </row>
        <row r="10276">
          <cell r="P10276" t="str">
            <v>应付</v>
          </cell>
          <cell r="Q10276" t="str">
            <v>元</v>
          </cell>
        </row>
        <row r="10277">
          <cell r="P10277" t="str">
            <v>应付</v>
          </cell>
          <cell r="Q10277" t="str">
            <v>元</v>
          </cell>
        </row>
        <row r="10278">
          <cell r="P10278" t="str">
            <v>应付</v>
          </cell>
          <cell r="Q10278" t="str">
            <v>元</v>
          </cell>
        </row>
        <row r="10279">
          <cell r="P10279" t="str">
            <v>应付</v>
          </cell>
          <cell r="Q10279" t="str">
            <v>元</v>
          </cell>
        </row>
        <row r="10280">
          <cell r="P10280" t="str">
            <v>应付</v>
          </cell>
          <cell r="Q10280" t="str">
            <v>元</v>
          </cell>
        </row>
        <row r="10281">
          <cell r="P10281" t="str">
            <v>应付</v>
          </cell>
          <cell r="Q10281" t="str">
            <v>元</v>
          </cell>
        </row>
        <row r="10282">
          <cell r="P10282" t="str">
            <v>应付</v>
          </cell>
          <cell r="Q10282" t="str">
            <v>元</v>
          </cell>
        </row>
        <row r="10283">
          <cell r="P10283" t="str">
            <v>应付</v>
          </cell>
          <cell r="Q10283" t="str">
            <v>元</v>
          </cell>
        </row>
        <row r="10284">
          <cell r="P10284" t="str">
            <v>应付</v>
          </cell>
          <cell r="Q10284" t="str">
            <v>元</v>
          </cell>
        </row>
        <row r="10285">
          <cell r="P10285" t="str">
            <v>应付</v>
          </cell>
          <cell r="Q10285" t="str">
            <v>元</v>
          </cell>
        </row>
        <row r="10286">
          <cell r="P10286" t="str">
            <v>应付</v>
          </cell>
          <cell r="Q10286" t="str">
            <v>元</v>
          </cell>
        </row>
        <row r="10287">
          <cell r="P10287" t="str">
            <v>应付</v>
          </cell>
          <cell r="Q10287" t="str">
            <v>元</v>
          </cell>
        </row>
        <row r="10288">
          <cell r="P10288" t="str">
            <v>应付</v>
          </cell>
          <cell r="Q10288" t="str">
            <v>元</v>
          </cell>
        </row>
        <row r="10289">
          <cell r="P10289" t="str">
            <v>应付</v>
          </cell>
          <cell r="Q10289" t="str">
            <v>元</v>
          </cell>
        </row>
        <row r="10290">
          <cell r="P10290" t="str">
            <v>应付</v>
          </cell>
          <cell r="Q10290" t="str">
            <v>元</v>
          </cell>
        </row>
        <row r="10291">
          <cell r="P10291" t="str">
            <v>应付</v>
          </cell>
          <cell r="Q10291" t="str">
            <v>元</v>
          </cell>
        </row>
        <row r="10292">
          <cell r="P10292" t="str">
            <v>应付</v>
          </cell>
          <cell r="Q10292" t="str">
            <v>元</v>
          </cell>
        </row>
        <row r="10293">
          <cell r="P10293" t="str">
            <v>应付</v>
          </cell>
          <cell r="Q10293" t="str">
            <v>元</v>
          </cell>
        </row>
        <row r="10294">
          <cell r="P10294" t="str">
            <v>应付</v>
          </cell>
          <cell r="Q10294" t="str">
            <v>元</v>
          </cell>
        </row>
        <row r="10295">
          <cell r="P10295" t="str">
            <v>应付</v>
          </cell>
          <cell r="Q10295" t="str">
            <v>元</v>
          </cell>
        </row>
        <row r="10296">
          <cell r="P10296" t="str">
            <v>应付</v>
          </cell>
          <cell r="Q10296" t="str">
            <v>元</v>
          </cell>
        </row>
        <row r="10297">
          <cell r="P10297" t="str">
            <v>应付</v>
          </cell>
          <cell r="Q10297" t="str">
            <v>元</v>
          </cell>
        </row>
        <row r="10298">
          <cell r="P10298" t="str">
            <v>应付</v>
          </cell>
          <cell r="Q10298" t="str">
            <v>元</v>
          </cell>
        </row>
        <row r="10299">
          <cell r="P10299" t="str">
            <v>应付</v>
          </cell>
          <cell r="Q10299" t="str">
            <v>元</v>
          </cell>
        </row>
        <row r="10300">
          <cell r="P10300" t="str">
            <v>应付</v>
          </cell>
          <cell r="Q10300" t="str">
            <v>元</v>
          </cell>
        </row>
        <row r="10301">
          <cell r="P10301" t="str">
            <v>应付</v>
          </cell>
          <cell r="Q10301" t="str">
            <v>元</v>
          </cell>
        </row>
        <row r="10302">
          <cell r="P10302" t="str">
            <v>应付</v>
          </cell>
          <cell r="Q10302" t="str">
            <v>元</v>
          </cell>
        </row>
        <row r="10303">
          <cell r="P10303" t="str">
            <v>应付</v>
          </cell>
          <cell r="Q10303" t="str">
            <v>元</v>
          </cell>
        </row>
        <row r="10304">
          <cell r="P10304" t="str">
            <v>应付</v>
          </cell>
          <cell r="Q10304" t="str">
            <v>元</v>
          </cell>
        </row>
        <row r="10305">
          <cell r="P10305" t="str">
            <v>应付</v>
          </cell>
          <cell r="Q10305" t="str">
            <v>元</v>
          </cell>
        </row>
        <row r="10306">
          <cell r="P10306" t="str">
            <v>应付</v>
          </cell>
          <cell r="Q10306" t="str">
            <v>元</v>
          </cell>
        </row>
        <row r="10307">
          <cell r="P10307" t="str">
            <v>应付</v>
          </cell>
          <cell r="Q10307" t="str">
            <v>元</v>
          </cell>
        </row>
        <row r="10308">
          <cell r="P10308" t="str">
            <v>应付</v>
          </cell>
          <cell r="Q10308" t="str">
            <v>元</v>
          </cell>
        </row>
        <row r="10309">
          <cell r="P10309" t="str">
            <v>应付</v>
          </cell>
          <cell r="Q10309" t="str">
            <v>元</v>
          </cell>
        </row>
        <row r="10310">
          <cell r="P10310" t="str">
            <v>应付</v>
          </cell>
          <cell r="Q10310" t="str">
            <v>元</v>
          </cell>
        </row>
        <row r="10311">
          <cell r="P10311" t="str">
            <v>应付</v>
          </cell>
          <cell r="Q10311" t="str">
            <v>元</v>
          </cell>
        </row>
        <row r="10312">
          <cell r="P10312" t="str">
            <v>应付</v>
          </cell>
          <cell r="Q10312" t="str">
            <v>元</v>
          </cell>
        </row>
        <row r="10313">
          <cell r="P10313" t="str">
            <v>应付</v>
          </cell>
          <cell r="Q10313" t="str">
            <v>元</v>
          </cell>
        </row>
        <row r="10314">
          <cell r="P10314" t="str">
            <v>应付</v>
          </cell>
          <cell r="Q10314" t="str">
            <v>元</v>
          </cell>
        </row>
        <row r="10315">
          <cell r="P10315" t="str">
            <v>应付</v>
          </cell>
          <cell r="Q10315" t="str">
            <v>元</v>
          </cell>
        </row>
        <row r="10316">
          <cell r="P10316" t="str">
            <v>应付</v>
          </cell>
          <cell r="Q10316" t="str">
            <v>元</v>
          </cell>
        </row>
        <row r="10317">
          <cell r="P10317" t="str">
            <v>应付</v>
          </cell>
          <cell r="Q10317" t="str">
            <v>元</v>
          </cell>
        </row>
        <row r="10318">
          <cell r="P10318" t="str">
            <v>应付</v>
          </cell>
          <cell r="Q10318" t="str">
            <v>元</v>
          </cell>
        </row>
        <row r="10319">
          <cell r="P10319" t="str">
            <v>应付</v>
          </cell>
          <cell r="Q10319" t="str">
            <v>元</v>
          </cell>
        </row>
        <row r="10320">
          <cell r="P10320" t="str">
            <v>应付</v>
          </cell>
          <cell r="Q10320" t="str">
            <v>元</v>
          </cell>
        </row>
        <row r="10321">
          <cell r="P10321" t="str">
            <v>应付</v>
          </cell>
          <cell r="Q10321" t="str">
            <v>元</v>
          </cell>
        </row>
        <row r="10322">
          <cell r="P10322" t="str">
            <v>应付</v>
          </cell>
          <cell r="Q10322" t="str">
            <v>元</v>
          </cell>
        </row>
        <row r="10323">
          <cell r="P10323" t="str">
            <v>应付</v>
          </cell>
          <cell r="Q10323" t="str">
            <v>元</v>
          </cell>
        </row>
        <row r="10324">
          <cell r="P10324" t="str">
            <v>应付</v>
          </cell>
          <cell r="Q10324" t="str">
            <v>元</v>
          </cell>
        </row>
        <row r="10325">
          <cell r="P10325" t="str">
            <v>应付</v>
          </cell>
          <cell r="Q10325" t="str">
            <v>元</v>
          </cell>
        </row>
        <row r="10326">
          <cell r="P10326" t="str">
            <v>应付</v>
          </cell>
          <cell r="Q10326" t="str">
            <v>元</v>
          </cell>
        </row>
        <row r="10327">
          <cell r="P10327" t="str">
            <v>应付</v>
          </cell>
          <cell r="Q10327" t="str">
            <v>元</v>
          </cell>
        </row>
        <row r="10328">
          <cell r="P10328" t="str">
            <v>应付</v>
          </cell>
          <cell r="Q10328" t="str">
            <v>元</v>
          </cell>
        </row>
        <row r="10329">
          <cell r="P10329" t="str">
            <v>应付</v>
          </cell>
          <cell r="Q10329" t="str">
            <v>元</v>
          </cell>
        </row>
        <row r="10330">
          <cell r="P10330" t="str">
            <v>应付</v>
          </cell>
          <cell r="Q10330" t="str">
            <v>元</v>
          </cell>
        </row>
        <row r="10331">
          <cell r="P10331" t="str">
            <v>应付</v>
          </cell>
          <cell r="Q10331" t="str">
            <v>元</v>
          </cell>
        </row>
        <row r="10332">
          <cell r="P10332" t="str">
            <v>应付</v>
          </cell>
          <cell r="Q10332" t="str">
            <v>元</v>
          </cell>
        </row>
        <row r="10333">
          <cell r="P10333" t="str">
            <v>应付</v>
          </cell>
          <cell r="Q10333" t="str">
            <v>元</v>
          </cell>
        </row>
        <row r="10334">
          <cell r="P10334" t="str">
            <v>应付</v>
          </cell>
          <cell r="Q10334" t="str">
            <v>元</v>
          </cell>
        </row>
        <row r="10335">
          <cell r="P10335" t="str">
            <v>应付</v>
          </cell>
          <cell r="Q10335" t="str">
            <v>元</v>
          </cell>
        </row>
        <row r="10336">
          <cell r="P10336" t="str">
            <v>应付</v>
          </cell>
          <cell r="Q10336" t="str">
            <v>元</v>
          </cell>
        </row>
        <row r="10337">
          <cell r="P10337" t="str">
            <v>应付</v>
          </cell>
          <cell r="Q10337" t="str">
            <v>元</v>
          </cell>
        </row>
        <row r="10338">
          <cell r="P10338" t="str">
            <v>应付</v>
          </cell>
          <cell r="Q10338" t="str">
            <v>元</v>
          </cell>
        </row>
        <row r="10339">
          <cell r="P10339" t="str">
            <v>应付</v>
          </cell>
          <cell r="Q10339" t="str">
            <v>元</v>
          </cell>
        </row>
        <row r="10340">
          <cell r="P10340" t="str">
            <v>应付</v>
          </cell>
          <cell r="Q10340" t="str">
            <v>元</v>
          </cell>
        </row>
        <row r="10341">
          <cell r="P10341" t="str">
            <v>应付</v>
          </cell>
          <cell r="Q10341" t="str">
            <v>元</v>
          </cell>
        </row>
        <row r="10342">
          <cell r="P10342" t="str">
            <v>应付</v>
          </cell>
          <cell r="Q10342" t="str">
            <v>元</v>
          </cell>
        </row>
        <row r="10343">
          <cell r="P10343" t="str">
            <v>应付</v>
          </cell>
          <cell r="Q10343" t="str">
            <v>元</v>
          </cell>
        </row>
        <row r="10344">
          <cell r="P10344" t="str">
            <v>应付</v>
          </cell>
          <cell r="Q10344" t="str">
            <v>元</v>
          </cell>
        </row>
        <row r="10345">
          <cell r="P10345" t="str">
            <v>应付</v>
          </cell>
          <cell r="Q10345" t="str">
            <v>元</v>
          </cell>
        </row>
        <row r="10346">
          <cell r="P10346" t="str">
            <v>应付</v>
          </cell>
          <cell r="Q10346" t="str">
            <v>元</v>
          </cell>
        </row>
        <row r="10347">
          <cell r="P10347" t="str">
            <v>应付</v>
          </cell>
          <cell r="Q10347" t="str">
            <v>元</v>
          </cell>
        </row>
        <row r="10348">
          <cell r="P10348" t="str">
            <v>应付</v>
          </cell>
          <cell r="Q10348" t="str">
            <v>元</v>
          </cell>
        </row>
        <row r="10349">
          <cell r="P10349" t="str">
            <v>应付</v>
          </cell>
          <cell r="Q10349" t="str">
            <v>元</v>
          </cell>
        </row>
        <row r="10350">
          <cell r="P10350" t="str">
            <v>应付</v>
          </cell>
          <cell r="Q10350" t="str">
            <v>元</v>
          </cell>
        </row>
        <row r="10351">
          <cell r="P10351" t="str">
            <v>应付</v>
          </cell>
          <cell r="Q10351" t="str">
            <v>元</v>
          </cell>
        </row>
        <row r="10352">
          <cell r="P10352" t="str">
            <v>应付</v>
          </cell>
          <cell r="Q10352" t="str">
            <v>元</v>
          </cell>
        </row>
        <row r="10353">
          <cell r="P10353" t="str">
            <v>应付</v>
          </cell>
          <cell r="Q10353" t="str">
            <v>元</v>
          </cell>
        </row>
        <row r="10354">
          <cell r="P10354" t="str">
            <v>应付</v>
          </cell>
          <cell r="Q10354" t="str">
            <v>元</v>
          </cell>
        </row>
        <row r="10355">
          <cell r="P10355" t="str">
            <v>应付</v>
          </cell>
          <cell r="Q10355" t="str">
            <v>元</v>
          </cell>
        </row>
        <row r="10356">
          <cell r="P10356" t="str">
            <v>应付</v>
          </cell>
          <cell r="Q10356" t="str">
            <v>元</v>
          </cell>
        </row>
        <row r="10357">
          <cell r="P10357" t="str">
            <v>应付</v>
          </cell>
          <cell r="Q10357" t="str">
            <v>元</v>
          </cell>
        </row>
        <row r="10358">
          <cell r="P10358" t="str">
            <v>应付</v>
          </cell>
          <cell r="Q10358" t="str">
            <v>元</v>
          </cell>
        </row>
        <row r="10359">
          <cell r="P10359" t="str">
            <v>应付</v>
          </cell>
          <cell r="Q10359" t="str">
            <v>元</v>
          </cell>
        </row>
        <row r="10360">
          <cell r="P10360" t="str">
            <v>应付</v>
          </cell>
          <cell r="Q10360" t="str">
            <v>元</v>
          </cell>
        </row>
        <row r="10361">
          <cell r="P10361" t="str">
            <v>应付</v>
          </cell>
          <cell r="Q10361" t="str">
            <v>元</v>
          </cell>
        </row>
        <row r="10362">
          <cell r="P10362" t="str">
            <v>应付</v>
          </cell>
          <cell r="Q10362" t="str">
            <v>元</v>
          </cell>
        </row>
        <row r="10363">
          <cell r="P10363" t="str">
            <v>应付</v>
          </cell>
          <cell r="Q10363" t="str">
            <v>元</v>
          </cell>
        </row>
        <row r="10364">
          <cell r="P10364" t="str">
            <v>应付</v>
          </cell>
          <cell r="Q10364" t="str">
            <v>元</v>
          </cell>
        </row>
        <row r="10365">
          <cell r="P10365" t="str">
            <v>应付</v>
          </cell>
          <cell r="Q10365" t="str">
            <v>元</v>
          </cell>
        </row>
        <row r="10366">
          <cell r="P10366" t="str">
            <v>应付</v>
          </cell>
          <cell r="Q10366" t="str">
            <v>元</v>
          </cell>
        </row>
        <row r="10367">
          <cell r="P10367" t="str">
            <v>应付</v>
          </cell>
          <cell r="Q10367" t="str">
            <v>元</v>
          </cell>
        </row>
        <row r="10368">
          <cell r="P10368" t="str">
            <v>应付</v>
          </cell>
          <cell r="Q10368" t="str">
            <v>元</v>
          </cell>
        </row>
        <row r="10369">
          <cell r="P10369" t="str">
            <v>应付</v>
          </cell>
          <cell r="Q10369" t="str">
            <v>元</v>
          </cell>
        </row>
        <row r="10370">
          <cell r="P10370" t="str">
            <v>应付</v>
          </cell>
          <cell r="Q10370" t="str">
            <v>元</v>
          </cell>
        </row>
        <row r="10371">
          <cell r="P10371" t="str">
            <v>应付</v>
          </cell>
          <cell r="Q10371" t="str">
            <v>元</v>
          </cell>
        </row>
        <row r="10372">
          <cell r="P10372" t="str">
            <v>应付</v>
          </cell>
          <cell r="Q10372" t="str">
            <v>元</v>
          </cell>
        </row>
        <row r="10373">
          <cell r="P10373" t="str">
            <v>应付</v>
          </cell>
          <cell r="Q10373" t="str">
            <v>元</v>
          </cell>
        </row>
        <row r="10374">
          <cell r="P10374" t="str">
            <v>应付</v>
          </cell>
          <cell r="Q10374" t="str">
            <v>元</v>
          </cell>
        </row>
        <row r="10375">
          <cell r="P10375" t="str">
            <v>应付</v>
          </cell>
          <cell r="Q10375" t="str">
            <v>元</v>
          </cell>
        </row>
        <row r="10376">
          <cell r="P10376" t="str">
            <v>应付</v>
          </cell>
          <cell r="Q10376" t="str">
            <v>元</v>
          </cell>
        </row>
        <row r="10377">
          <cell r="P10377" t="str">
            <v>应付</v>
          </cell>
          <cell r="Q10377" t="str">
            <v>元</v>
          </cell>
        </row>
        <row r="10378">
          <cell r="P10378" t="str">
            <v>应付</v>
          </cell>
          <cell r="Q10378" t="str">
            <v>元</v>
          </cell>
        </row>
        <row r="10379">
          <cell r="P10379" t="str">
            <v>应付</v>
          </cell>
          <cell r="Q10379" t="str">
            <v>元</v>
          </cell>
        </row>
        <row r="10380">
          <cell r="P10380" t="str">
            <v>应付</v>
          </cell>
          <cell r="Q10380" t="str">
            <v>元</v>
          </cell>
        </row>
        <row r="10381">
          <cell r="P10381" t="str">
            <v>应付</v>
          </cell>
          <cell r="Q10381" t="str">
            <v>元</v>
          </cell>
        </row>
        <row r="10382">
          <cell r="P10382" t="str">
            <v>应付</v>
          </cell>
          <cell r="Q10382" t="str">
            <v>元</v>
          </cell>
        </row>
        <row r="10383">
          <cell r="P10383" t="str">
            <v>应付</v>
          </cell>
          <cell r="Q10383" t="str">
            <v>元</v>
          </cell>
        </row>
        <row r="10384">
          <cell r="P10384" t="str">
            <v>应付</v>
          </cell>
          <cell r="Q10384" t="str">
            <v>元</v>
          </cell>
        </row>
        <row r="10385">
          <cell r="P10385" t="str">
            <v>应付</v>
          </cell>
          <cell r="Q10385" t="str">
            <v>元</v>
          </cell>
        </row>
        <row r="10386">
          <cell r="P10386" t="str">
            <v>应付</v>
          </cell>
          <cell r="Q10386" t="str">
            <v>元</v>
          </cell>
        </row>
        <row r="10387">
          <cell r="P10387" t="str">
            <v>应付</v>
          </cell>
          <cell r="Q10387" t="str">
            <v>元</v>
          </cell>
        </row>
        <row r="10388">
          <cell r="P10388" t="str">
            <v>应付</v>
          </cell>
          <cell r="Q10388" t="str">
            <v>元</v>
          </cell>
        </row>
        <row r="10389">
          <cell r="P10389" t="str">
            <v>应付</v>
          </cell>
          <cell r="Q10389" t="str">
            <v>元</v>
          </cell>
        </row>
        <row r="10390">
          <cell r="P10390" t="str">
            <v>应付</v>
          </cell>
          <cell r="Q10390" t="str">
            <v>元</v>
          </cell>
        </row>
        <row r="10391">
          <cell r="P10391" t="str">
            <v>应付</v>
          </cell>
          <cell r="Q10391" t="str">
            <v>元</v>
          </cell>
        </row>
        <row r="10392">
          <cell r="P10392" t="str">
            <v>应付</v>
          </cell>
          <cell r="Q10392" t="str">
            <v>元</v>
          </cell>
        </row>
        <row r="10393">
          <cell r="P10393" t="str">
            <v>应付</v>
          </cell>
          <cell r="Q10393" t="str">
            <v>元</v>
          </cell>
        </row>
        <row r="10394">
          <cell r="P10394" t="str">
            <v>应付</v>
          </cell>
          <cell r="Q10394" t="str">
            <v>元</v>
          </cell>
        </row>
        <row r="10395">
          <cell r="P10395" t="str">
            <v>应付</v>
          </cell>
          <cell r="Q10395" t="str">
            <v>元</v>
          </cell>
        </row>
        <row r="10396">
          <cell r="P10396" t="str">
            <v>应付</v>
          </cell>
          <cell r="Q10396" t="str">
            <v>元</v>
          </cell>
        </row>
        <row r="10397">
          <cell r="P10397" t="str">
            <v>应付</v>
          </cell>
          <cell r="Q10397" t="str">
            <v>元</v>
          </cell>
        </row>
        <row r="10398">
          <cell r="P10398" t="str">
            <v>应付</v>
          </cell>
          <cell r="Q10398" t="str">
            <v>元</v>
          </cell>
        </row>
        <row r="10399">
          <cell r="P10399" t="str">
            <v>应付</v>
          </cell>
          <cell r="Q10399" t="str">
            <v>元</v>
          </cell>
        </row>
        <row r="10400">
          <cell r="P10400" t="str">
            <v>应付</v>
          </cell>
          <cell r="Q10400" t="str">
            <v>元</v>
          </cell>
        </row>
        <row r="10401">
          <cell r="P10401" t="str">
            <v>应付</v>
          </cell>
          <cell r="Q10401" t="str">
            <v>元</v>
          </cell>
        </row>
        <row r="10402">
          <cell r="P10402" t="str">
            <v>应付</v>
          </cell>
          <cell r="Q10402" t="str">
            <v>元</v>
          </cell>
        </row>
        <row r="10403">
          <cell r="P10403" t="str">
            <v>应付</v>
          </cell>
          <cell r="Q10403" t="str">
            <v>元</v>
          </cell>
        </row>
        <row r="10404">
          <cell r="P10404" t="str">
            <v>应付</v>
          </cell>
          <cell r="Q10404" t="str">
            <v>元</v>
          </cell>
        </row>
        <row r="10405">
          <cell r="P10405" t="str">
            <v>应付</v>
          </cell>
          <cell r="Q10405" t="str">
            <v>元</v>
          </cell>
        </row>
        <row r="10406">
          <cell r="P10406" t="str">
            <v>应付</v>
          </cell>
          <cell r="Q10406" t="str">
            <v>元</v>
          </cell>
        </row>
        <row r="10407">
          <cell r="P10407" t="str">
            <v>应付</v>
          </cell>
          <cell r="Q10407" t="str">
            <v>元</v>
          </cell>
        </row>
        <row r="10408">
          <cell r="P10408" t="str">
            <v>应付</v>
          </cell>
          <cell r="Q10408" t="str">
            <v>元</v>
          </cell>
        </row>
        <row r="10409">
          <cell r="P10409" t="str">
            <v>应付</v>
          </cell>
          <cell r="Q10409" t="str">
            <v>元</v>
          </cell>
        </row>
        <row r="10410">
          <cell r="P10410" t="str">
            <v>应付</v>
          </cell>
          <cell r="Q10410" t="str">
            <v>元</v>
          </cell>
        </row>
        <row r="10411">
          <cell r="P10411" t="str">
            <v>应付</v>
          </cell>
          <cell r="Q10411" t="str">
            <v>元</v>
          </cell>
        </row>
        <row r="10412">
          <cell r="P10412" t="str">
            <v>应付</v>
          </cell>
          <cell r="Q10412" t="str">
            <v>元</v>
          </cell>
        </row>
        <row r="10413">
          <cell r="P10413" t="str">
            <v>应付</v>
          </cell>
          <cell r="Q10413" t="str">
            <v>元</v>
          </cell>
        </row>
        <row r="10414">
          <cell r="P10414" t="str">
            <v>应付</v>
          </cell>
          <cell r="Q10414" t="str">
            <v>元</v>
          </cell>
        </row>
        <row r="10415">
          <cell r="P10415" t="str">
            <v>应付</v>
          </cell>
          <cell r="Q10415" t="str">
            <v>元</v>
          </cell>
        </row>
        <row r="10416">
          <cell r="P10416" t="str">
            <v>应付</v>
          </cell>
          <cell r="Q10416" t="str">
            <v>元</v>
          </cell>
        </row>
        <row r="10417">
          <cell r="P10417" t="str">
            <v>应付</v>
          </cell>
          <cell r="Q10417" t="str">
            <v>元</v>
          </cell>
        </row>
        <row r="10418">
          <cell r="P10418" t="str">
            <v>应付</v>
          </cell>
          <cell r="Q10418" t="str">
            <v>元</v>
          </cell>
        </row>
        <row r="10419">
          <cell r="P10419" t="str">
            <v>应付</v>
          </cell>
          <cell r="Q10419" t="str">
            <v>元</v>
          </cell>
        </row>
        <row r="10420">
          <cell r="P10420" t="str">
            <v>应付</v>
          </cell>
          <cell r="Q10420" t="str">
            <v>元</v>
          </cell>
        </row>
        <row r="10421">
          <cell r="P10421" t="str">
            <v>应付</v>
          </cell>
          <cell r="Q10421" t="str">
            <v>元</v>
          </cell>
        </row>
        <row r="10422">
          <cell r="P10422" t="str">
            <v>应付</v>
          </cell>
          <cell r="Q10422" t="str">
            <v>元</v>
          </cell>
        </row>
        <row r="10423">
          <cell r="P10423" t="str">
            <v>应付</v>
          </cell>
          <cell r="Q10423" t="str">
            <v>元</v>
          </cell>
        </row>
        <row r="10424">
          <cell r="P10424" t="str">
            <v>应付</v>
          </cell>
          <cell r="Q10424" t="str">
            <v>元</v>
          </cell>
        </row>
        <row r="10425">
          <cell r="P10425" t="str">
            <v>应付</v>
          </cell>
          <cell r="Q10425" t="str">
            <v>元</v>
          </cell>
        </row>
        <row r="10426">
          <cell r="P10426" t="str">
            <v>应付</v>
          </cell>
          <cell r="Q10426" t="str">
            <v>元</v>
          </cell>
        </row>
        <row r="10427">
          <cell r="P10427" t="str">
            <v>应付</v>
          </cell>
          <cell r="Q10427" t="str">
            <v>元</v>
          </cell>
        </row>
        <row r="10428">
          <cell r="P10428" t="str">
            <v>应付</v>
          </cell>
          <cell r="Q10428" t="str">
            <v>元</v>
          </cell>
        </row>
        <row r="10429">
          <cell r="P10429" t="str">
            <v>应付</v>
          </cell>
          <cell r="Q10429" t="str">
            <v>元</v>
          </cell>
        </row>
        <row r="10430">
          <cell r="P10430" t="str">
            <v>应付</v>
          </cell>
          <cell r="Q10430" t="str">
            <v>元</v>
          </cell>
        </row>
        <row r="10431">
          <cell r="P10431" t="str">
            <v>应付</v>
          </cell>
          <cell r="Q10431" t="str">
            <v>元</v>
          </cell>
        </row>
        <row r="10432">
          <cell r="P10432" t="str">
            <v>应付</v>
          </cell>
          <cell r="Q10432" t="str">
            <v>元</v>
          </cell>
        </row>
        <row r="10433">
          <cell r="P10433" t="str">
            <v>应付</v>
          </cell>
          <cell r="Q10433" t="str">
            <v>元</v>
          </cell>
        </row>
        <row r="10434">
          <cell r="P10434" t="str">
            <v>应付</v>
          </cell>
          <cell r="Q10434" t="str">
            <v>元</v>
          </cell>
        </row>
        <row r="10435">
          <cell r="P10435" t="str">
            <v>应付</v>
          </cell>
          <cell r="Q10435" t="str">
            <v>元</v>
          </cell>
        </row>
        <row r="10436">
          <cell r="P10436" t="str">
            <v>应付</v>
          </cell>
          <cell r="Q10436" t="str">
            <v>元</v>
          </cell>
        </row>
        <row r="10437">
          <cell r="P10437" t="str">
            <v>应付</v>
          </cell>
          <cell r="Q10437" t="str">
            <v>元</v>
          </cell>
        </row>
        <row r="10438">
          <cell r="P10438" t="str">
            <v>应付</v>
          </cell>
          <cell r="Q10438" t="str">
            <v>元</v>
          </cell>
        </row>
        <row r="10439">
          <cell r="P10439" t="str">
            <v>应付</v>
          </cell>
          <cell r="Q10439" t="str">
            <v>元</v>
          </cell>
        </row>
        <row r="10440">
          <cell r="P10440" t="str">
            <v>应付</v>
          </cell>
          <cell r="Q10440" t="str">
            <v>元</v>
          </cell>
        </row>
        <row r="10441">
          <cell r="P10441" t="str">
            <v>应付</v>
          </cell>
          <cell r="Q10441" t="str">
            <v>元</v>
          </cell>
        </row>
        <row r="10442">
          <cell r="P10442" t="str">
            <v>应付</v>
          </cell>
          <cell r="Q10442" t="str">
            <v>元</v>
          </cell>
        </row>
        <row r="10443">
          <cell r="P10443" t="str">
            <v>应付</v>
          </cell>
          <cell r="Q10443" t="str">
            <v>元</v>
          </cell>
        </row>
        <row r="10444">
          <cell r="P10444" t="str">
            <v>应付</v>
          </cell>
          <cell r="Q10444" t="str">
            <v>元</v>
          </cell>
        </row>
        <row r="10445">
          <cell r="P10445" t="str">
            <v>应付</v>
          </cell>
          <cell r="Q10445" t="str">
            <v>元</v>
          </cell>
        </row>
        <row r="10446">
          <cell r="P10446" t="str">
            <v>应付</v>
          </cell>
          <cell r="Q10446" t="str">
            <v>元</v>
          </cell>
        </row>
        <row r="10447">
          <cell r="P10447" t="str">
            <v>应付</v>
          </cell>
          <cell r="Q10447" t="str">
            <v>元</v>
          </cell>
        </row>
        <row r="10448">
          <cell r="P10448" t="str">
            <v>应付</v>
          </cell>
          <cell r="Q10448" t="str">
            <v>元</v>
          </cell>
        </row>
        <row r="10449">
          <cell r="P10449" t="str">
            <v>应付</v>
          </cell>
          <cell r="Q10449" t="str">
            <v>元</v>
          </cell>
        </row>
        <row r="10450">
          <cell r="P10450" t="str">
            <v>应付</v>
          </cell>
          <cell r="Q10450" t="str">
            <v>元</v>
          </cell>
        </row>
        <row r="10451">
          <cell r="P10451" t="str">
            <v>应付</v>
          </cell>
          <cell r="Q10451" t="str">
            <v>元</v>
          </cell>
        </row>
        <row r="10452">
          <cell r="P10452" t="str">
            <v>应付</v>
          </cell>
          <cell r="Q10452" t="str">
            <v>元</v>
          </cell>
        </row>
        <row r="10453">
          <cell r="P10453" t="str">
            <v>应付</v>
          </cell>
          <cell r="Q10453" t="str">
            <v>元</v>
          </cell>
        </row>
        <row r="10454">
          <cell r="P10454" t="str">
            <v>应付</v>
          </cell>
          <cell r="Q10454" t="str">
            <v>元</v>
          </cell>
        </row>
        <row r="10455">
          <cell r="P10455" t="str">
            <v>应付</v>
          </cell>
          <cell r="Q10455" t="str">
            <v>元</v>
          </cell>
        </row>
        <row r="10456">
          <cell r="P10456" t="str">
            <v>应付</v>
          </cell>
          <cell r="Q10456" t="str">
            <v>元</v>
          </cell>
        </row>
        <row r="10457">
          <cell r="P10457" t="str">
            <v>应付</v>
          </cell>
          <cell r="Q10457" t="str">
            <v>元</v>
          </cell>
        </row>
        <row r="10458">
          <cell r="P10458" t="str">
            <v>应付</v>
          </cell>
          <cell r="Q10458" t="str">
            <v>元</v>
          </cell>
        </row>
        <row r="10459">
          <cell r="P10459" t="str">
            <v>应付</v>
          </cell>
          <cell r="Q10459" t="str">
            <v>元</v>
          </cell>
        </row>
        <row r="10460">
          <cell r="P10460" t="str">
            <v>应付</v>
          </cell>
          <cell r="Q10460" t="str">
            <v>元</v>
          </cell>
        </row>
        <row r="10461">
          <cell r="P10461" t="str">
            <v>应付</v>
          </cell>
          <cell r="Q10461" t="str">
            <v>元</v>
          </cell>
        </row>
        <row r="10462">
          <cell r="P10462" t="str">
            <v>应付</v>
          </cell>
          <cell r="Q10462" t="str">
            <v>元</v>
          </cell>
        </row>
        <row r="10463">
          <cell r="P10463" t="str">
            <v>应付</v>
          </cell>
          <cell r="Q10463" t="str">
            <v>元</v>
          </cell>
        </row>
        <row r="10464">
          <cell r="P10464" t="str">
            <v>应付</v>
          </cell>
          <cell r="Q10464" t="str">
            <v>元</v>
          </cell>
        </row>
        <row r="10465">
          <cell r="P10465" t="str">
            <v>应付</v>
          </cell>
          <cell r="Q10465" t="str">
            <v>元</v>
          </cell>
        </row>
        <row r="10466">
          <cell r="P10466" t="str">
            <v>应付</v>
          </cell>
          <cell r="Q10466" t="str">
            <v>元</v>
          </cell>
        </row>
        <row r="10467">
          <cell r="P10467" t="str">
            <v>应付</v>
          </cell>
          <cell r="Q10467" t="str">
            <v>元</v>
          </cell>
        </row>
        <row r="10468">
          <cell r="P10468" t="str">
            <v>应付</v>
          </cell>
          <cell r="Q10468" t="str">
            <v>元</v>
          </cell>
        </row>
        <row r="10469">
          <cell r="P10469" t="str">
            <v>应付</v>
          </cell>
          <cell r="Q10469" t="str">
            <v>元</v>
          </cell>
        </row>
        <row r="10470">
          <cell r="P10470" t="str">
            <v>应付</v>
          </cell>
          <cell r="Q10470" t="str">
            <v>元</v>
          </cell>
        </row>
        <row r="10471">
          <cell r="P10471" t="str">
            <v>应付</v>
          </cell>
          <cell r="Q10471" t="str">
            <v>元</v>
          </cell>
        </row>
        <row r="10472">
          <cell r="P10472" t="str">
            <v>应付</v>
          </cell>
          <cell r="Q10472" t="str">
            <v>元</v>
          </cell>
        </row>
        <row r="10473">
          <cell r="P10473" t="str">
            <v>应付</v>
          </cell>
          <cell r="Q10473" t="str">
            <v>元</v>
          </cell>
        </row>
        <row r="10474">
          <cell r="P10474" t="str">
            <v>应付</v>
          </cell>
          <cell r="Q10474" t="str">
            <v>元</v>
          </cell>
        </row>
        <row r="10475">
          <cell r="P10475" t="str">
            <v>应付</v>
          </cell>
          <cell r="Q10475" t="str">
            <v>元</v>
          </cell>
        </row>
        <row r="10476">
          <cell r="P10476" t="str">
            <v>应付</v>
          </cell>
          <cell r="Q10476" t="str">
            <v>元</v>
          </cell>
        </row>
        <row r="10477">
          <cell r="P10477" t="str">
            <v>应付</v>
          </cell>
          <cell r="Q10477" t="str">
            <v>元</v>
          </cell>
        </row>
        <row r="10478">
          <cell r="P10478" t="str">
            <v>应付</v>
          </cell>
          <cell r="Q10478" t="str">
            <v>元</v>
          </cell>
        </row>
        <row r="10479">
          <cell r="P10479" t="str">
            <v>应付</v>
          </cell>
          <cell r="Q10479" t="str">
            <v>元</v>
          </cell>
        </row>
        <row r="10480">
          <cell r="P10480" t="str">
            <v>应付</v>
          </cell>
          <cell r="Q10480" t="str">
            <v>元</v>
          </cell>
        </row>
        <row r="10481">
          <cell r="P10481" t="str">
            <v>应付</v>
          </cell>
          <cell r="Q10481" t="str">
            <v>元</v>
          </cell>
        </row>
        <row r="10482">
          <cell r="P10482" t="str">
            <v>应付</v>
          </cell>
          <cell r="Q10482" t="str">
            <v>元</v>
          </cell>
        </row>
        <row r="10483">
          <cell r="P10483" t="str">
            <v>应付</v>
          </cell>
          <cell r="Q10483" t="str">
            <v>元</v>
          </cell>
        </row>
        <row r="10484">
          <cell r="P10484" t="str">
            <v>应付</v>
          </cell>
          <cell r="Q10484" t="str">
            <v>元</v>
          </cell>
        </row>
        <row r="10485">
          <cell r="P10485" t="str">
            <v>应付</v>
          </cell>
          <cell r="Q10485" t="str">
            <v>元</v>
          </cell>
        </row>
        <row r="10486">
          <cell r="P10486" t="str">
            <v>应付</v>
          </cell>
          <cell r="Q10486" t="str">
            <v>元</v>
          </cell>
        </row>
        <row r="10487">
          <cell r="P10487" t="str">
            <v>应付</v>
          </cell>
          <cell r="Q10487" t="str">
            <v>元</v>
          </cell>
        </row>
        <row r="10488">
          <cell r="P10488" t="str">
            <v>应付</v>
          </cell>
          <cell r="Q10488" t="str">
            <v>元</v>
          </cell>
        </row>
        <row r="10489">
          <cell r="P10489" t="str">
            <v>应付</v>
          </cell>
          <cell r="Q10489" t="str">
            <v>元</v>
          </cell>
        </row>
        <row r="10490">
          <cell r="P10490" t="str">
            <v>应付</v>
          </cell>
          <cell r="Q10490" t="str">
            <v>元</v>
          </cell>
        </row>
        <row r="10491">
          <cell r="P10491" t="str">
            <v>应付</v>
          </cell>
          <cell r="Q10491" t="str">
            <v>元</v>
          </cell>
        </row>
        <row r="10492">
          <cell r="P10492" t="str">
            <v>应付</v>
          </cell>
          <cell r="Q10492" t="str">
            <v>元</v>
          </cell>
        </row>
        <row r="10493">
          <cell r="P10493" t="str">
            <v>应付</v>
          </cell>
          <cell r="Q10493" t="str">
            <v>元</v>
          </cell>
        </row>
        <row r="10494">
          <cell r="P10494" t="str">
            <v>应付</v>
          </cell>
          <cell r="Q10494" t="str">
            <v>元</v>
          </cell>
        </row>
        <row r="10495">
          <cell r="P10495" t="str">
            <v>应付</v>
          </cell>
          <cell r="Q10495" t="str">
            <v>元</v>
          </cell>
        </row>
        <row r="10496">
          <cell r="P10496" t="str">
            <v>应付</v>
          </cell>
          <cell r="Q10496" t="str">
            <v>元</v>
          </cell>
        </row>
        <row r="10497">
          <cell r="P10497" t="str">
            <v>应付</v>
          </cell>
          <cell r="Q10497" t="str">
            <v>元</v>
          </cell>
        </row>
        <row r="10498">
          <cell r="P10498" t="str">
            <v>应付</v>
          </cell>
          <cell r="Q10498" t="str">
            <v>元</v>
          </cell>
        </row>
        <row r="10499">
          <cell r="P10499" t="str">
            <v>应付</v>
          </cell>
          <cell r="Q10499" t="str">
            <v>元</v>
          </cell>
        </row>
        <row r="10500">
          <cell r="P10500" t="str">
            <v>应付</v>
          </cell>
          <cell r="Q10500" t="str">
            <v>元</v>
          </cell>
        </row>
        <row r="10501">
          <cell r="P10501" t="str">
            <v>应付</v>
          </cell>
          <cell r="Q10501" t="str">
            <v>元</v>
          </cell>
        </row>
        <row r="10502">
          <cell r="P10502" t="str">
            <v>应付</v>
          </cell>
          <cell r="Q10502" t="str">
            <v>元</v>
          </cell>
        </row>
        <row r="10503">
          <cell r="P10503" t="str">
            <v>应付</v>
          </cell>
          <cell r="Q10503" t="str">
            <v>元</v>
          </cell>
        </row>
        <row r="10504">
          <cell r="P10504" t="str">
            <v>应付</v>
          </cell>
          <cell r="Q10504" t="str">
            <v>元</v>
          </cell>
        </row>
        <row r="10505">
          <cell r="P10505" t="str">
            <v>应付</v>
          </cell>
          <cell r="Q10505" t="str">
            <v>元</v>
          </cell>
        </row>
        <row r="10506">
          <cell r="P10506" t="str">
            <v>应付</v>
          </cell>
          <cell r="Q10506" t="str">
            <v>元</v>
          </cell>
        </row>
        <row r="10507">
          <cell r="P10507" t="str">
            <v>应付</v>
          </cell>
          <cell r="Q10507" t="str">
            <v>元</v>
          </cell>
        </row>
        <row r="10508">
          <cell r="P10508" t="str">
            <v>应付</v>
          </cell>
          <cell r="Q10508" t="str">
            <v>元</v>
          </cell>
        </row>
        <row r="10509">
          <cell r="P10509" t="str">
            <v>应付</v>
          </cell>
          <cell r="Q10509" t="str">
            <v>元</v>
          </cell>
        </row>
        <row r="10510">
          <cell r="P10510" t="str">
            <v>应付</v>
          </cell>
          <cell r="Q10510" t="str">
            <v>元</v>
          </cell>
        </row>
        <row r="10511">
          <cell r="P10511" t="str">
            <v>应付</v>
          </cell>
          <cell r="Q10511" t="str">
            <v>元</v>
          </cell>
        </row>
        <row r="10512">
          <cell r="P10512" t="str">
            <v>应付</v>
          </cell>
          <cell r="Q10512" t="str">
            <v>元</v>
          </cell>
        </row>
        <row r="10513">
          <cell r="P10513" t="str">
            <v>应付</v>
          </cell>
          <cell r="Q10513" t="str">
            <v>元</v>
          </cell>
        </row>
        <row r="10514">
          <cell r="P10514" t="str">
            <v>应付</v>
          </cell>
          <cell r="Q10514" t="str">
            <v>元</v>
          </cell>
        </row>
        <row r="10515">
          <cell r="P10515" t="str">
            <v>应付</v>
          </cell>
          <cell r="Q10515" t="str">
            <v>元</v>
          </cell>
        </row>
        <row r="10516">
          <cell r="P10516" t="str">
            <v>应付</v>
          </cell>
          <cell r="Q10516" t="str">
            <v>元</v>
          </cell>
        </row>
        <row r="10517">
          <cell r="P10517" t="str">
            <v>应付</v>
          </cell>
          <cell r="Q10517" t="str">
            <v>元</v>
          </cell>
        </row>
        <row r="10518">
          <cell r="P10518" t="str">
            <v>应付</v>
          </cell>
          <cell r="Q10518" t="str">
            <v>元</v>
          </cell>
        </row>
        <row r="10519">
          <cell r="P10519" t="str">
            <v>应付</v>
          </cell>
          <cell r="Q10519" t="str">
            <v>元</v>
          </cell>
        </row>
        <row r="10520">
          <cell r="P10520" t="str">
            <v>应付</v>
          </cell>
          <cell r="Q10520" t="str">
            <v>元</v>
          </cell>
        </row>
        <row r="10521">
          <cell r="P10521" t="str">
            <v>应付</v>
          </cell>
          <cell r="Q10521" t="str">
            <v>元</v>
          </cell>
        </row>
        <row r="10522">
          <cell r="P10522" t="str">
            <v>应付</v>
          </cell>
          <cell r="Q10522" t="str">
            <v>元</v>
          </cell>
        </row>
        <row r="10523">
          <cell r="P10523" t="str">
            <v>应付</v>
          </cell>
          <cell r="Q10523" t="str">
            <v>元</v>
          </cell>
        </row>
        <row r="10524">
          <cell r="P10524" t="str">
            <v>应付</v>
          </cell>
          <cell r="Q10524" t="str">
            <v>元</v>
          </cell>
        </row>
        <row r="10525">
          <cell r="P10525" t="str">
            <v>应付</v>
          </cell>
          <cell r="Q10525" t="str">
            <v>元</v>
          </cell>
        </row>
        <row r="10526">
          <cell r="P10526" t="str">
            <v>应付</v>
          </cell>
          <cell r="Q10526" t="str">
            <v>元</v>
          </cell>
        </row>
        <row r="10527">
          <cell r="P10527" t="str">
            <v>应付</v>
          </cell>
          <cell r="Q10527" t="str">
            <v>元</v>
          </cell>
        </row>
        <row r="10528">
          <cell r="P10528" t="str">
            <v>应付</v>
          </cell>
          <cell r="Q10528" t="str">
            <v>元</v>
          </cell>
        </row>
        <row r="10529">
          <cell r="P10529" t="str">
            <v>应付</v>
          </cell>
          <cell r="Q10529" t="str">
            <v>元</v>
          </cell>
        </row>
        <row r="10530">
          <cell r="P10530" t="str">
            <v>应付</v>
          </cell>
          <cell r="Q10530" t="str">
            <v>元</v>
          </cell>
        </row>
        <row r="10531">
          <cell r="P10531" t="str">
            <v>应付</v>
          </cell>
          <cell r="Q10531" t="str">
            <v>元</v>
          </cell>
        </row>
        <row r="10532">
          <cell r="P10532" t="str">
            <v>应付</v>
          </cell>
          <cell r="Q10532" t="str">
            <v>元</v>
          </cell>
        </row>
        <row r="10533">
          <cell r="P10533" t="str">
            <v>应付</v>
          </cell>
          <cell r="Q10533" t="str">
            <v>元</v>
          </cell>
        </row>
        <row r="10534">
          <cell r="P10534" t="str">
            <v>应付</v>
          </cell>
          <cell r="Q10534" t="str">
            <v>元</v>
          </cell>
        </row>
        <row r="10535">
          <cell r="P10535" t="str">
            <v>应付</v>
          </cell>
          <cell r="Q10535" t="str">
            <v>元</v>
          </cell>
        </row>
        <row r="10536">
          <cell r="P10536" t="str">
            <v>应付</v>
          </cell>
          <cell r="Q10536" t="str">
            <v>元</v>
          </cell>
        </row>
        <row r="10537">
          <cell r="P10537" t="str">
            <v>应付</v>
          </cell>
          <cell r="Q10537" t="str">
            <v>元</v>
          </cell>
        </row>
        <row r="10538">
          <cell r="P10538" t="str">
            <v>应付</v>
          </cell>
          <cell r="Q10538" t="str">
            <v>元</v>
          </cell>
        </row>
        <row r="10539">
          <cell r="P10539" t="str">
            <v>应付</v>
          </cell>
          <cell r="Q10539" t="str">
            <v>元</v>
          </cell>
        </row>
        <row r="10540">
          <cell r="P10540" t="str">
            <v>应付</v>
          </cell>
          <cell r="Q10540" t="str">
            <v>元</v>
          </cell>
        </row>
        <row r="10541">
          <cell r="P10541" t="str">
            <v>应付</v>
          </cell>
          <cell r="Q10541" t="str">
            <v>元</v>
          </cell>
        </row>
        <row r="10542">
          <cell r="P10542" t="str">
            <v>应付</v>
          </cell>
          <cell r="Q10542" t="str">
            <v>元</v>
          </cell>
        </row>
        <row r="10543">
          <cell r="P10543" t="str">
            <v>应付</v>
          </cell>
          <cell r="Q10543" t="str">
            <v>元</v>
          </cell>
        </row>
        <row r="10544">
          <cell r="P10544" t="str">
            <v>应付</v>
          </cell>
          <cell r="Q10544" t="str">
            <v>元</v>
          </cell>
        </row>
        <row r="10545">
          <cell r="P10545" t="str">
            <v>应付</v>
          </cell>
          <cell r="Q10545" t="str">
            <v>元</v>
          </cell>
        </row>
        <row r="10546">
          <cell r="P10546" t="str">
            <v>应付</v>
          </cell>
          <cell r="Q10546" t="str">
            <v>元</v>
          </cell>
        </row>
        <row r="10547">
          <cell r="P10547" t="str">
            <v>应付</v>
          </cell>
          <cell r="Q10547" t="str">
            <v>元</v>
          </cell>
        </row>
        <row r="10548">
          <cell r="P10548" t="str">
            <v>应付</v>
          </cell>
          <cell r="Q10548" t="str">
            <v>元</v>
          </cell>
        </row>
        <row r="10549">
          <cell r="P10549" t="str">
            <v>应付</v>
          </cell>
          <cell r="Q10549" t="str">
            <v>元</v>
          </cell>
        </row>
        <row r="10550">
          <cell r="P10550" t="str">
            <v>应付</v>
          </cell>
          <cell r="Q10550" t="str">
            <v>元</v>
          </cell>
        </row>
        <row r="10551">
          <cell r="P10551" t="str">
            <v>应付</v>
          </cell>
          <cell r="Q10551" t="str">
            <v>元</v>
          </cell>
        </row>
        <row r="10552">
          <cell r="P10552" t="str">
            <v>应付</v>
          </cell>
          <cell r="Q10552" t="str">
            <v>元</v>
          </cell>
        </row>
        <row r="10553">
          <cell r="P10553" t="str">
            <v>应付</v>
          </cell>
          <cell r="Q10553" t="str">
            <v>元</v>
          </cell>
        </row>
        <row r="10554">
          <cell r="P10554" t="str">
            <v>应付</v>
          </cell>
          <cell r="Q10554" t="str">
            <v>元</v>
          </cell>
        </row>
        <row r="10555">
          <cell r="P10555" t="str">
            <v>应付</v>
          </cell>
          <cell r="Q10555" t="str">
            <v>元</v>
          </cell>
        </row>
        <row r="10556">
          <cell r="P10556" t="str">
            <v>应付</v>
          </cell>
          <cell r="Q10556" t="str">
            <v>元</v>
          </cell>
        </row>
        <row r="10557">
          <cell r="P10557" t="str">
            <v>应付</v>
          </cell>
          <cell r="Q10557" t="str">
            <v>元</v>
          </cell>
        </row>
        <row r="10558">
          <cell r="P10558" t="str">
            <v>应付</v>
          </cell>
          <cell r="Q10558" t="str">
            <v>元</v>
          </cell>
        </row>
        <row r="10559">
          <cell r="P10559" t="str">
            <v>应付</v>
          </cell>
          <cell r="Q10559" t="str">
            <v>元</v>
          </cell>
        </row>
        <row r="10560">
          <cell r="P10560" t="str">
            <v>应付</v>
          </cell>
          <cell r="Q10560" t="str">
            <v>元</v>
          </cell>
        </row>
        <row r="10561">
          <cell r="P10561" t="str">
            <v>应付</v>
          </cell>
          <cell r="Q10561" t="str">
            <v>元</v>
          </cell>
        </row>
        <row r="10562">
          <cell r="P10562" t="str">
            <v>应付</v>
          </cell>
          <cell r="Q10562" t="str">
            <v>元</v>
          </cell>
        </row>
        <row r="10563">
          <cell r="P10563" t="str">
            <v>应付</v>
          </cell>
          <cell r="Q10563" t="str">
            <v>元</v>
          </cell>
        </row>
        <row r="10564">
          <cell r="P10564" t="str">
            <v>应付</v>
          </cell>
          <cell r="Q10564" t="str">
            <v>元</v>
          </cell>
        </row>
        <row r="10565">
          <cell r="P10565" t="str">
            <v>应付</v>
          </cell>
          <cell r="Q10565" t="str">
            <v>元</v>
          </cell>
        </row>
        <row r="10566">
          <cell r="P10566" t="str">
            <v>应付</v>
          </cell>
          <cell r="Q10566" t="str">
            <v>元</v>
          </cell>
        </row>
        <row r="10567">
          <cell r="P10567" t="str">
            <v>应付</v>
          </cell>
          <cell r="Q10567" t="str">
            <v>元</v>
          </cell>
        </row>
        <row r="10568">
          <cell r="P10568" t="str">
            <v>应付</v>
          </cell>
          <cell r="Q10568" t="str">
            <v>元</v>
          </cell>
        </row>
        <row r="10569">
          <cell r="P10569" t="str">
            <v>应付</v>
          </cell>
          <cell r="Q10569" t="str">
            <v>元</v>
          </cell>
        </row>
        <row r="10570">
          <cell r="P10570" t="str">
            <v>应付</v>
          </cell>
          <cell r="Q10570" t="str">
            <v>元</v>
          </cell>
        </row>
        <row r="10571">
          <cell r="P10571" t="str">
            <v>应付</v>
          </cell>
          <cell r="Q10571" t="str">
            <v>元</v>
          </cell>
        </row>
        <row r="10572">
          <cell r="P10572" t="str">
            <v>应付</v>
          </cell>
          <cell r="Q10572" t="str">
            <v>元</v>
          </cell>
        </row>
        <row r="10573">
          <cell r="P10573" t="str">
            <v>应付</v>
          </cell>
          <cell r="Q10573" t="str">
            <v>元</v>
          </cell>
        </row>
        <row r="10574">
          <cell r="P10574" t="str">
            <v>应付</v>
          </cell>
          <cell r="Q10574" t="str">
            <v>元</v>
          </cell>
        </row>
        <row r="10575">
          <cell r="P10575" t="str">
            <v>应付</v>
          </cell>
          <cell r="Q10575" t="str">
            <v>元</v>
          </cell>
        </row>
        <row r="10576">
          <cell r="P10576" t="str">
            <v>应付</v>
          </cell>
          <cell r="Q10576" t="str">
            <v>元</v>
          </cell>
        </row>
        <row r="10577">
          <cell r="P10577" t="str">
            <v>应付</v>
          </cell>
          <cell r="Q10577" t="str">
            <v>元</v>
          </cell>
        </row>
        <row r="10578">
          <cell r="P10578" t="str">
            <v>应付</v>
          </cell>
          <cell r="Q10578" t="str">
            <v>元</v>
          </cell>
        </row>
        <row r="10579">
          <cell r="P10579" t="str">
            <v>应付</v>
          </cell>
          <cell r="Q10579" t="str">
            <v>元</v>
          </cell>
        </row>
        <row r="10580">
          <cell r="P10580" t="str">
            <v>应付</v>
          </cell>
          <cell r="Q10580" t="str">
            <v>元</v>
          </cell>
        </row>
        <row r="10581">
          <cell r="P10581" t="str">
            <v>应付</v>
          </cell>
          <cell r="Q10581" t="str">
            <v>元</v>
          </cell>
        </row>
        <row r="10582">
          <cell r="P10582" t="str">
            <v>应付</v>
          </cell>
          <cell r="Q10582" t="str">
            <v>元</v>
          </cell>
        </row>
        <row r="10583">
          <cell r="P10583" t="str">
            <v>应付</v>
          </cell>
          <cell r="Q10583" t="str">
            <v>元</v>
          </cell>
        </row>
        <row r="10584">
          <cell r="P10584" t="str">
            <v>应付</v>
          </cell>
          <cell r="Q10584" t="str">
            <v>元</v>
          </cell>
        </row>
        <row r="10585">
          <cell r="P10585" t="str">
            <v>应付</v>
          </cell>
          <cell r="Q10585" t="str">
            <v>元</v>
          </cell>
        </row>
        <row r="10586">
          <cell r="P10586" t="str">
            <v>应付</v>
          </cell>
          <cell r="Q10586" t="str">
            <v>元</v>
          </cell>
        </row>
        <row r="10587">
          <cell r="P10587" t="str">
            <v>应付</v>
          </cell>
          <cell r="Q10587" t="str">
            <v>元</v>
          </cell>
        </row>
        <row r="10588">
          <cell r="P10588" t="str">
            <v>应付</v>
          </cell>
          <cell r="Q10588" t="str">
            <v>元</v>
          </cell>
        </row>
        <row r="10589">
          <cell r="P10589" t="str">
            <v>应付</v>
          </cell>
          <cell r="Q10589" t="str">
            <v>元</v>
          </cell>
        </row>
        <row r="10590">
          <cell r="P10590" t="str">
            <v>应付</v>
          </cell>
          <cell r="Q10590" t="str">
            <v>元</v>
          </cell>
        </row>
        <row r="10591">
          <cell r="P10591" t="str">
            <v>应付</v>
          </cell>
          <cell r="Q10591" t="str">
            <v>元</v>
          </cell>
        </row>
        <row r="10592">
          <cell r="P10592" t="str">
            <v>应付</v>
          </cell>
          <cell r="Q10592" t="str">
            <v>元</v>
          </cell>
        </row>
        <row r="10593">
          <cell r="P10593" t="str">
            <v>应付</v>
          </cell>
          <cell r="Q10593" t="str">
            <v>元</v>
          </cell>
        </row>
        <row r="10594">
          <cell r="P10594" t="str">
            <v>应付</v>
          </cell>
          <cell r="Q10594" t="str">
            <v>元</v>
          </cell>
        </row>
        <row r="10595">
          <cell r="P10595" t="str">
            <v>应付</v>
          </cell>
          <cell r="Q10595" t="str">
            <v>元</v>
          </cell>
        </row>
        <row r="10596">
          <cell r="P10596" t="str">
            <v>应付</v>
          </cell>
          <cell r="Q10596" t="str">
            <v>元</v>
          </cell>
        </row>
        <row r="10597">
          <cell r="P10597" t="str">
            <v>应付</v>
          </cell>
          <cell r="Q10597" t="str">
            <v>元</v>
          </cell>
        </row>
        <row r="10598">
          <cell r="P10598" t="str">
            <v>应付</v>
          </cell>
          <cell r="Q10598" t="str">
            <v>元</v>
          </cell>
        </row>
        <row r="10599">
          <cell r="P10599" t="str">
            <v>应付</v>
          </cell>
          <cell r="Q10599" t="str">
            <v>元</v>
          </cell>
        </row>
        <row r="10600">
          <cell r="P10600" t="str">
            <v>应付</v>
          </cell>
          <cell r="Q10600" t="str">
            <v>元</v>
          </cell>
        </row>
        <row r="10601">
          <cell r="P10601" t="str">
            <v>应付</v>
          </cell>
          <cell r="Q10601" t="str">
            <v>元</v>
          </cell>
        </row>
        <row r="10602">
          <cell r="P10602" t="str">
            <v>应付</v>
          </cell>
          <cell r="Q10602" t="str">
            <v>元</v>
          </cell>
        </row>
        <row r="10603">
          <cell r="P10603" t="str">
            <v>应付</v>
          </cell>
          <cell r="Q10603" t="str">
            <v>元</v>
          </cell>
        </row>
        <row r="10604">
          <cell r="P10604" t="str">
            <v>应付</v>
          </cell>
          <cell r="Q10604" t="str">
            <v>元</v>
          </cell>
        </row>
        <row r="10605">
          <cell r="P10605" t="str">
            <v>应付</v>
          </cell>
          <cell r="Q10605" t="str">
            <v>元</v>
          </cell>
        </row>
        <row r="10606">
          <cell r="P10606" t="str">
            <v>应付</v>
          </cell>
          <cell r="Q10606" t="str">
            <v>元</v>
          </cell>
        </row>
        <row r="10607">
          <cell r="P10607" t="str">
            <v>应付</v>
          </cell>
          <cell r="Q10607" t="str">
            <v>元</v>
          </cell>
        </row>
        <row r="10608">
          <cell r="P10608" t="str">
            <v>应付</v>
          </cell>
          <cell r="Q10608" t="str">
            <v>元</v>
          </cell>
        </row>
        <row r="10609">
          <cell r="P10609" t="str">
            <v>应付</v>
          </cell>
          <cell r="Q10609" t="str">
            <v>元</v>
          </cell>
        </row>
        <row r="10610">
          <cell r="P10610" t="str">
            <v>应付</v>
          </cell>
          <cell r="Q10610" t="str">
            <v>元</v>
          </cell>
        </row>
        <row r="10611">
          <cell r="P10611" t="str">
            <v>应付</v>
          </cell>
          <cell r="Q10611" t="str">
            <v>元</v>
          </cell>
        </row>
        <row r="10612">
          <cell r="P10612" t="str">
            <v>应付</v>
          </cell>
          <cell r="Q10612" t="str">
            <v>元</v>
          </cell>
        </row>
        <row r="10613">
          <cell r="P10613" t="str">
            <v>应付</v>
          </cell>
          <cell r="Q10613" t="str">
            <v>元</v>
          </cell>
        </row>
        <row r="10614">
          <cell r="P10614" t="str">
            <v>应付</v>
          </cell>
          <cell r="Q10614" t="str">
            <v>元</v>
          </cell>
        </row>
        <row r="10615">
          <cell r="P10615" t="str">
            <v>应付</v>
          </cell>
          <cell r="Q10615" t="str">
            <v>元</v>
          </cell>
        </row>
        <row r="10616">
          <cell r="P10616" t="str">
            <v>应付</v>
          </cell>
          <cell r="Q10616" t="str">
            <v>元</v>
          </cell>
        </row>
        <row r="10617">
          <cell r="P10617" t="str">
            <v>应付</v>
          </cell>
          <cell r="Q10617" t="str">
            <v>元</v>
          </cell>
        </row>
        <row r="10618">
          <cell r="P10618" t="str">
            <v>应付</v>
          </cell>
          <cell r="Q10618" t="str">
            <v>元</v>
          </cell>
        </row>
        <row r="10619">
          <cell r="P10619" t="str">
            <v>应付</v>
          </cell>
          <cell r="Q10619" t="str">
            <v>元</v>
          </cell>
        </row>
        <row r="10620">
          <cell r="P10620" t="str">
            <v>应付</v>
          </cell>
          <cell r="Q10620" t="str">
            <v>元</v>
          </cell>
        </row>
        <row r="10621">
          <cell r="P10621" t="str">
            <v>应付</v>
          </cell>
          <cell r="Q10621" t="str">
            <v>元</v>
          </cell>
        </row>
        <row r="10622">
          <cell r="P10622" t="str">
            <v>应付</v>
          </cell>
          <cell r="Q10622" t="str">
            <v>元</v>
          </cell>
        </row>
        <row r="10623">
          <cell r="P10623" t="str">
            <v>应付</v>
          </cell>
          <cell r="Q10623" t="str">
            <v>元</v>
          </cell>
        </row>
        <row r="10624">
          <cell r="P10624" t="str">
            <v>应付</v>
          </cell>
          <cell r="Q10624" t="str">
            <v>元</v>
          </cell>
        </row>
        <row r="10625">
          <cell r="P10625" t="str">
            <v>应付</v>
          </cell>
          <cell r="Q10625" t="str">
            <v>元</v>
          </cell>
        </row>
        <row r="10626">
          <cell r="P10626" t="str">
            <v>应付</v>
          </cell>
          <cell r="Q10626" t="str">
            <v>元</v>
          </cell>
        </row>
        <row r="10627">
          <cell r="P10627" t="str">
            <v>应付</v>
          </cell>
          <cell r="Q10627" t="str">
            <v>元</v>
          </cell>
        </row>
        <row r="10628">
          <cell r="P10628" t="str">
            <v>应付</v>
          </cell>
          <cell r="Q10628" t="str">
            <v>元</v>
          </cell>
        </row>
        <row r="10629">
          <cell r="P10629" t="str">
            <v>应付</v>
          </cell>
          <cell r="Q10629" t="str">
            <v>元</v>
          </cell>
        </row>
        <row r="10630">
          <cell r="P10630" t="str">
            <v>应付</v>
          </cell>
          <cell r="Q10630" t="str">
            <v>元</v>
          </cell>
        </row>
        <row r="10631">
          <cell r="P10631" t="str">
            <v>应付</v>
          </cell>
          <cell r="Q10631" t="str">
            <v>元</v>
          </cell>
        </row>
        <row r="10632">
          <cell r="P10632" t="str">
            <v>应付</v>
          </cell>
          <cell r="Q10632" t="str">
            <v>元</v>
          </cell>
        </row>
        <row r="10633">
          <cell r="P10633" t="str">
            <v>应付</v>
          </cell>
          <cell r="Q10633" t="str">
            <v>元</v>
          </cell>
        </row>
        <row r="10634">
          <cell r="P10634" t="str">
            <v>应付</v>
          </cell>
          <cell r="Q10634" t="str">
            <v>元</v>
          </cell>
        </row>
        <row r="10635">
          <cell r="P10635" t="str">
            <v>应付</v>
          </cell>
          <cell r="Q10635" t="str">
            <v>元</v>
          </cell>
        </row>
        <row r="10636">
          <cell r="P10636" t="str">
            <v>应付</v>
          </cell>
          <cell r="Q10636" t="str">
            <v>元</v>
          </cell>
        </row>
        <row r="10637">
          <cell r="P10637" t="str">
            <v>应付</v>
          </cell>
          <cell r="Q10637" t="str">
            <v>元</v>
          </cell>
        </row>
        <row r="10638">
          <cell r="P10638" t="str">
            <v>应付</v>
          </cell>
          <cell r="Q10638" t="str">
            <v>元</v>
          </cell>
        </row>
        <row r="10639">
          <cell r="P10639" t="str">
            <v>应付</v>
          </cell>
          <cell r="Q10639" t="str">
            <v>元</v>
          </cell>
        </row>
        <row r="10640">
          <cell r="P10640" t="str">
            <v>应付</v>
          </cell>
          <cell r="Q10640" t="str">
            <v>元</v>
          </cell>
        </row>
        <row r="10641">
          <cell r="P10641" t="str">
            <v>应付</v>
          </cell>
          <cell r="Q10641" t="str">
            <v>元</v>
          </cell>
        </row>
        <row r="10642">
          <cell r="P10642" t="str">
            <v>应付</v>
          </cell>
          <cell r="Q10642" t="str">
            <v>元</v>
          </cell>
        </row>
        <row r="10643">
          <cell r="P10643" t="str">
            <v>应付</v>
          </cell>
          <cell r="Q10643" t="str">
            <v>元</v>
          </cell>
        </row>
        <row r="10644">
          <cell r="P10644" t="str">
            <v>应付</v>
          </cell>
          <cell r="Q10644" t="str">
            <v>元</v>
          </cell>
        </row>
        <row r="10645">
          <cell r="P10645" t="str">
            <v>应付</v>
          </cell>
          <cell r="Q10645" t="str">
            <v>元</v>
          </cell>
        </row>
        <row r="10646">
          <cell r="P10646" t="str">
            <v>应付</v>
          </cell>
          <cell r="Q10646" t="str">
            <v>元</v>
          </cell>
        </row>
        <row r="10647">
          <cell r="P10647" t="str">
            <v>应付</v>
          </cell>
          <cell r="Q10647" t="str">
            <v>元</v>
          </cell>
        </row>
        <row r="10648">
          <cell r="P10648" t="str">
            <v>应付</v>
          </cell>
          <cell r="Q10648" t="str">
            <v>元</v>
          </cell>
        </row>
        <row r="10649">
          <cell r="P10649" t="str">
            <v>应付</v>
          </cell>
          <cell r="Q10649" t="str">
            <v>元</v>
          </cell>
        </row>
        <row r="10650">
          <cell r="P10650" t="str">
            <v>应付</v>
          </cell>
          <cell r="Q10650" t="str">
            <v>元</v>
          </cell>
        </row>
        <row r="10651">
          <cell r="P10651" t="str">
            <v>应付</v>
          </cell>
          <cell r="Q10651" t="str">
            <v>元</v>
          </cell>
        </row>
        <row r="10652">
          <cell r="P10652" t="str">
            <v>应付</v>
          </cell>
          <cell r="Q10652" t="str">
            <v>元</v>
          </cell>
        </row>
        <row r="10653">
          <cell r="P10653" t="str">
            <v>应付</v>
          </cell>
          <cell r="Q10653" t="str">
            <v>元</v>
          </cell>
        </row>
        <row r="10654">
          <cell r="P10654" t="str">
            <v>应付</v>
          </cell>
          <cell r="Q10654" t="str">
            <v>元</v>
          </cell>
        </row>
        <row r="10655">
          <cell r="P10655" t="str">
            <v>应付</v>
          </cell>
          <cell r="Q10655" t="str">
            <v>元</v>
          </cell>
        </row>
        <row r="10656">
          <cell r="P10656" t="str">
            <v>应付</v>
          </cell>
          <cell r="Q10656" t="str">
            <v>元</v>
          </cell>
        </row>
        <row r="10657">
          <cell r="P10657" t="str">
            <v>应付</v>
          </cell>
          <cell r="Q10657" t="str">
            <v>元</v>
          </cell>
        </row>
        <row r="10658">
          <cell r="P10658" t="str">
            <v>应付</v>
          </cell>
          <cell r="Q10658" t="str">
            <v>元</v>
          </cell>
        </row>
        <row r="10659">
          <cell r="P10659" t="str">
            <v>应付</v>
          </cell>
          <cell r="Q10659" t="str">
            <v>元</v>
          </cell>
        </row>
        <row r="10660">
          <cell r="P10660" t="str">
            <v>应付</v>
          </cell>
          <cell r="Q10660" t="str">
            <v>元</v>
          </cell>
        </row>
        <row r="10661">
          <cell r="P10661" t="str">
            <v>应付</v>
          </cell>
          <cell r="Q10661" t="str">
            <v>元</v>
          </cell>
        </row>
        <row r="10662">
          <cell r="P10662" t="str">
            <v>应付</v>
          </cell>
          <cell r="Q10662" t="str">
            <v>元</v>
          </cell>
        </row>
        <row r="10663">
          <cell r="P10663" t="str">
            <v>应付</v>
          </cell>
          <cell r="Q10663" t="str">
            <v>元</v>
          </cell>
        </row>
        <row r="10664">
          <cell r="P10664" t="str">
            <v>应付</v>
          </cell>
          <cell r="Q10664" t="str">
            <v>元</v>
          </cell>
        </row>
        <row r="10665">
          <cell r="P10665" t="str">
            <v>应付</v>
          </cell>
          <cell r="Q10665" t="str">
            <v>元</v>
          </cell>
        </row>
        <row r="10666">
          <cell r="P10666" t="str">
            <v>应付</v>
          </cell>
          <cell r="Q10666" t="str">
            <v>元</v>
          </cell>
        </row>
        <row r="10667">
          <cell r="P10667" t="str">
            <v>应付</v>
          </cell>
          <cell r="Q10667" t="str">
            <v>元</v>
          </cell>
        </row>
        <row r="10668">
          <cell r="P10668" t="str">
            <v>应付</v>
          </cell>
          <cell r="Q10668" t="str">
            <v>元</v>
          </cell>
        </row>
        <row r="10669">
          <cell r="P10669" t="str">
            <v>应付</v>
          </cell>
          <cell r="Q10669" t="str">
            <v>元</v>
          </cell>
        </row>
        <row r="10670">
          <cell r="P10670" t="str">
            <v>应付</v>
          </cell>
          <cell r="Q10670" t="str">
            <v>元</v>
          </cell>
        </row>
        <row r="10671">
          <cell r="P10671" t="str">
            <v>应付</v>
          </cell>
          <cell r="Q10671" t="str">
            <v>元</v>
          </cell>
        </row>
        <row r="10672">
          <cell r="P10672" t="str">
            <v>应付</v>
          </cell>
          <cell r="Q10672" t="str">
            <v>元</v>
          </cell>
        </row>
        <row r="10673">
          <cell r="P10673" t="str">
            <v>应付</v>
          </cell>
          <cell r="Q10673" t="str">
            <v>元</v>
          </cell>
        </row>
        <row r="10674">
          <cell r="P10674" t="str">
            <v>应付</v>
          </cell>
          <cell r="Q10674" t="str">
            <v>元</v>
          </cell>
        </row>
        <row r="10675">
          <cell r="P10675" t="str">
            <v>应付</v>
          </cell>
          <cell r="Q10675" t="str">
            <v>元</v>
          </cell>
        </row>
        <row r="10676">
          <cell r="P10676" t="str">
            <v>应付</v>
          </cell>
          <cell r="Q10676" t="str">
            <v>元</v>
          </cell>
        </row>
        <row r="10677">
          <cell r="P10677" t="str">
            <v>应付</v>
          </cell>
          <cell r="Q10677" t="str">
            <v>元</v>
          </cell>
        </row>
        <row r="10678">
          <cell r="P10678" t="str">
            <v>应付</v>
          </cell>
          <cell r="Q10678" t="str">
            <v>元</v>
          </cell>
        </row>
        <row r="10679">
          <cell r="P10679" t="str">
            <v>应付</v>
          </cell>
          <cell r="Q10679" t="str">
            <v>元</v>
          </cell>
        </row>
        <row r="10680">
          <cell r="P10680" t="str">
            <v>应付</v>
          </cell>
          <cell r="Q10680" t="str">
            <v>元</v>
          </cell>
        </row>
        <row r="10681">
          <cell r="P10681" t="str">
            <v>应付</v>
          </cell>
          <cell r="Q10681" t="str">
            <v>元</v>
          </cell>
        </row>
        <row r="10682">
          <cell r="P10682" t="str">
            <v>应付</v>
          </cell>
          <cell r="Q10682" t="str">
            <v>元</v>
          </cell>
        </row>
        <row r="10683">
          <cell r="P10683" t="str">
            <v>应付</v>
          </cell>
          <cell r="Q10683" t="str">
            <v>元</v>
          </cell>
        </row>
        <row r="10684">
          <cell r="P10684" t="str">
            <v>应付</v>
          </cell>
          <cell r="Q10684" t="str">
            <v>元</v>
          </cell>
        </row>
        <row r="10685">
          <cell r="P10685" t="str">
            <v>应付</v>
          </cell>
          <cell r="Q10685" t="str">
            <v>元</v>
          </cell>
        </row>
        <row r="10686">
          <cell r="P10686" t="str">
            <v>应付</v>
          </cell>
          <cell r="Q10686" t="str">
            <v>元</v>
          </cell>
        </row>
        <row r="10687">
          <cell r="P10687" t="str">
            <v>应付</v>
          </cell>
          <cell r="Q10687" t="str">
            <v>元</v>
          </cell>
        </row>
        <row r="10688">
          <cell r="P10688" t="str">
            <v>应付</v>
          </cell>
          <cell r="Q10688" t="str">
            <v>元</v>
          </cell>
        </row>
        <row r="10689">
          <cell r="P10689" t="str">
            <v>应付</v>
          </cell>
          <cell r="Q10689" t="str">
            <v>元</v>
          </cell>
        </row>
        <row r="10690">
          <cell r="P10690" t="str">
            <v>应付</v>
          </cell>
          <cell r="Q10690" t="str">
            <v>元</v>
          </cell>
        </row>
        <row r="10691">
          <cell r="P10691" t="str">
            <v>应付</v>
          </cell>
          <cell r="Q10691" t="str">
            <v>元</v>
          </cell>
        </row>
        <row r="10692">
          <cell r="P10692" t="str">
            <v>应付</v>
          </cell>
          <cell r="Q10692" t="str">
            <v>元</v>
          </cell>
        </row>
        <row r="10693">
          <cell r="P10693" t="str">
            <v>应付</v>
          </cell>
          <cell r="Q10693" t="str">
            <v>元</v>
          </cell>
        </row>
        <row r="10694">
          <cell r="P10694" t="str">
            <v>应付</v>
          </cell>
          <cell r="Q10694" t="str">
            <v>元</v>
          </cell>
        </row>
        <row r="10695">
          <cell r="P10695" t="str">
            <v>应付</v>
          </cell>
          <cell r="Q10695" t="str">
            <v>元</v>
          </cell>
        </row>
        <row r="10696">
          <cell r="P10696" t="str">
            <v>应付</v>
          </cell>
          <cell r="Q10696" t="str">
            <v>元</v>
          </cell>
        </row>
        <row r="10697">
          <cell r="P10697" t="str">
            <v>应付</v>
          </cell>
          <cell r="Q10697" t="str">
            <v>元</v>
          </cell>
        </row>
        <row r="10698">
          <cell r="P10698" t="str">
            <v>应付</v>
          </cell>
          <cell r="Q10698" t="str">
            <v>元</v>
          </cell>
        </row>
        <row r="10699">
          <cell r="P10699" t="str">
            <v>应付</v>
          </cell>
          <cell r="Q10699" t="str">
            <v>元</v>
          </cell>
        </row>
        <row r="10700">
          <cell r="P10700" t="str">
            <v>应付</v>
          </cell>
          <cell r="Q10700" t="str">
            <v>元</v>
          </cell>
        </row>
        <row r="10701">
          <cell r="P10701" t="str">
            <v>应付</v>
          </cell>
          <cell r="Q10701" t="str">
            <v>元</v>
          </cell>
        </row>
        <row r="10702">
          <cell r="P10702" t="str">
            <v>应付</v>
          </cell>
          <cell r="Q10702" t="str">
            <v>元</v>
          </cell>
        </row>
        <row r="10703">
          <cell r="P10703" t="str">
            <v>应付</v>
          </cell>
          <cell r="Q10703" t="str">
            <v>元</v>
          </cell>
        </row>
        <row r="10704">
          <cell r="P10704" t="str">
            <v>应付</v>
          </cell>
          <cell r="Q10704" t="str">
            <v>元</v>
          </cell>
        </row>
        <row r="10705">
          <cell r="P10705" t="str">
            <v>应付</v>
          </cell>
          <cell r="Q10705" t="str">
            <v>元</v>
          </cell>
        </row>
        <row r="10706">
          <cell r="P10706" t="str">
            <v>应付</v>
          </cell>
          <cell r="Q10706" t="str">
            <v>元</v>
          </cell>
        </row>
        <row r="10707">
          <cell r="P10707" t="str">
            <v>应付</v>
          </cell>
          <cell r="Q10707" t="str">
            <v>元</v>
          </cell>
        </row>
        <row r="10708">
          <cell r="P10708" t="str">
            <v>应付</v>
          </cell>
          <cell r="Q10708" t="str">
            <v>元</v>
          </cell>
        </row>
        <row r="10709">
          <cell r="P10709" t="str">
            <v>应付</v>
          </cell>
          <cell r="Q10709" t="str">
            <v>元</v>
          </cell>
        </row>
        <row r="10710">
          <cell r="P10710" t="str">
            <v>应付</v>
          </cell>
          <cell r="Q10710" t="str">
            <v>元</v>
          </cell>
        </row>
        <row r="10711">
          <cell r="P10711" t="str">
            <v>应付</v>
          </cell>
          <cell r="Q10711" t="str">
            <v>元</v>
          </cell>
        </row>
        <row r="10712">
          <cell r="P10712" t="str">
            <v>应付</v>
          </cell>
          <cell r="Q10712" t="str">
            <v>元</v>
          </cell>
        </row>
        <row r="10713">
          <cell r="P10713" t="str">
            <v>应付</v>
          </cell>
          <cell r="Q10713" t="str">
            <v>元</v>
          </cell>
        </row>
        <row r="10714">
          <cell r="P10714" t="str">
            <v>应付</v>
          </cell>
          <cell r="Q10714" t="str">
            <v>元</v>
          </cell>
        </row>
        <row r="10715">
          <cell r="P10715" t="str">
            <v>应付</v>
          </cell>
          <cell r="Q10715" t="str">
            <v>元</v>
          </cell>
        </row>
        <row r="10716">
          <cell r="P10716" t="str">
            <v>应付</v>
          </cell>
          <cell r="Q10716" t="str">
            <v>元</v>
          </cell>
        </row>
        <row r="10717">
          <cell r="P10717" t="str">
            <v>应付</v>
          </cell>
          <cell r="Q10717" t="str">
            <v>元</v>
          </cell>
        </row>
        <row r="10718">
          <cell r="P10718" t="str">
            <v>应付</v>
          </cell>
          <cell r="Q10718" t="str">
            <v>元</v>
          </cell>
        </row>
        <row r="10719">
          <cell r="P10719" t="str">
            <v>应付</v>
          </cell>
          <cell r="Q10719" t="str">
            <v>元</v>
          </cell>
        </row>
        <row r="10720">
          <cell r="P10720" t="str">
            <v>应付</v>
          </cell>
          <cell r="Q10720" t="str">
            <v>元</v>
          </cell>
        </row>
        <row r="10721">
          <cell r="P10721" t="str">
            <v>应付</v>
          </cell>
          <cell r="Q10721" t="str">
            <v>元</v>
          </cell>
        </row>
        <row r="10722">
          <cell r="P10722" t="str">
            <v>应付</v>
          </cell>
          <cell r="Q10722" t="str">
            <v>元</v>
          </cell>
        </row>
        <row r="10723">
          <cell r="P10723" t="str">
            <v>应付</v>
          </cell>
          <cell r="Q10723" t="str">
            <v>元</v>
          </cell>
        </row>
        <row r="10724">
          <cell r="P10724" t="str">
            <v>应付</v>
          </cell>
          <cell r="Q10724" t="str">
            <v>元</v>
          </cell>
        </row>
        <row r="10725">
          <cell r="P10725" t="str">
            <v>应付</v>
          </cell>
          <cell r="Q10725" t="str">
            <v>元</v>
          </cell>
        </row>
        <row r="10726">
          <cell r="P10726" t="str">
            <v>应付</v>
          </cell>
          <cell r="Q10726" t="str">
            <v>元</v>
          </cell>
        </row>
        <row r="10727">
          <cell r="P10727" t="str">
            <v>应付</v>
          </cell>
          <cell r="Q10727" t="str">
            <v>元</v>
          </cell>
        </row>
        <row r="10728">
          <cell r="P10728" t="str">
            <v>应付</v>
          </cell>
          <cell r="Q10728" t="str">
            <v>元</v>
          </cell>
        </row>
        <row r="10729">
          <cell r="P10729" t="str">
            <v>应付</v>
          </cell>
          <cell r="Q10729" t="str">
            <v>元</v>
          </cell>
        </row>
        <row r="10730">
          <cell r="P10730" t="str">
            <v>应付</v>
          </cell>
          <cell r="Q10730" t="str">
            <v>元</v>
          </cell>
        </row>
        <row r="10731">
          <cell r="P10731" t="str">
            <v>应付</v>
          </cell>
          <cell r="Q10731" t="str">
            <v>元</v>
          </cell>
        </row>
        <row r="10732">
          <cell r="P10732" t="str">
            <v>应付</v>
          </cell>
          <cell r="Q10732" t="str">
            <v>元</v>
          </cell>
        </row>
        <row r="10733">
          <cell r="P10733" t="str">
            <v>应付</v>
          </cell>
          <cell r="Q10733" t="str">
            <v>元</v>
          </cell>
        </row>
        <row r="10734">
          <cell r="P10734" t="str">
            <v>应付</v>
          </cell>
          <cell r="Q10734" t="str">
            <v>元</v>
          </cell>
        </row>
        <row r="10735">
          <cell r="P10735" t="str">
            <v>应付</v>
          </cell>
          <cell r="Q10735" t="str">
            <v>元</v>
          </cell>
        </row>
        <row r="10736">
          <cell r="P10736" t="str">
            <v>应付</v>
          </cell>
          <cell r="Q10736" t="str">
            <v>元</v>
          </cell>
        </row>
        <row r="10737">
          <cell r="P10737" t="str">
            <v>应付</v>
          </cell>
          <cell r="Q10737" t="str">
            <v>元</v>
          </cell>
        </row>
        <row r="10738">
          <cell r="P10738" t="str">
            <v>应付</v>
          </cell>
          <cell r="Q10738" t="str">
            <v>元</v>
          </cell>
        </row>
        <row r="10739">
          <cell r="P10739" t="str">
            <v>应付</v>
          </cell>
          <cell r="Q10739" t="str">
            <v>元</v>
          </cell>
        </row>
        <row r="10740">
          <cell r="P10740" t="str">
            <v>应付</v>
          </cell>
          <cell r="Q10740" t="str">
            <v>元</v>
          </cell>
        </row>
        <row r="10741">
          <cell r="P10741" t="str">
            <v>应付</v>
          </cell>
          <cell r="Q10741" t="str">
            <v>元</v>
          </cell>
        </row>
        <row r="10742">
          <cell r="P10742" t="str">
            <v>应付</v>
          </cell>
          <cell r="Q10742" t="str">
            <v>元</v>
          </cell>
        </row>
        <row r="10743">
          <cell r="P10743" t="str">
            <v>应付</v>
          </cell>
          <cell r="Q10743" t="str">
            <v>元</v>
          </cell>
        </row>
        <row r="10744">
          <cell r="P10744" t="str">
            <v>应付</v>
          </cell>
          <cell r="Q10744" t="str">
            <v>元</v>
          </cell>
        </row>
        <row r="10745">
          <cell r="P10745" t="str">
            <v>应付</v>
          </cell>
          <cell r="Q10745" t="str">
            <v>元</v>
          </cell>
        </row>
        <row r="10746">
          <cell r="P10746" t="str">
            <v>应付</v>
          </cell>
          <cell r="Q10746" t="str">
            <v>元</v>
          </cell>
        </row>
        <row r="10747">
          <cell r="P10747" t="str">
            <v>应付</v>
          </cell>
          <cell r="Q10747" t="str">
            <v>元</v>
          </cell>
        </row>
        <row r="10748">
          <cell r="P10748" t="str">
            <v>应付</v>
          </cell>
          <cell r="Q10748" t="str">
            <v>元</v>
          </cell>
        </row>
        <row r="10749">
          <cell r="P10749" t="str">
            <v>应付</v>
          </cell>
          <cell r="Q10749" t="str">
            <v>元</v>
          </cell>
        </row>
        <row r="10750">
          <cell r="P10750" t="str">
            <v>应付</v>
          </cell>
          <cell r="Q10750" t="str">
            <v>元</v>
          </cell>
        </row>
        <row r="10751">
          <cell r="P10751" t="str">
            <v>应付</v>
          </cell>
          <cell r="Q10751" t="str">
            <v>元</v>
          </cell>
        </row>
        <row r="10752">
          <cell r="P10752" t="str">
            <v>应付</v>
          </cell>
          <cell r="Q10752" t="str">
            <v>元</v>
          </cell>
        </row>
        <row r="10753">
          <cell r="P10753" t="str">
            <v>应付</v>
          </cell>
          <cell r="Q10753" t="str">
            <v>元</v>
          </cell>
        </row>
        <row r="10754">
          <cell r="P10754" t="str">
            <v>应付</v>
          </cell>
          <cell r="Q10754" t="str">
            <v>元</v>
          </cell>
        </row>
        <row r="10755">
          <cell r="P10755" t="str">
            <v>应付</v>
          </cell>
          <cell r="Q10755" t="str">
            <v>元</v>
          </cell>
        </row>
        <row r="10756">
          <cell r="P10756" t="str">
            <v>应付</v>
          </cell>
          <cell r="Q10756" t="str">
            <v>元</v>
          </cell>
        </row>
        <row r="10757">
          <cell r="P10757" t="str">
            <v>应付</v>
          </cell>
          <cell r="Q10757" t="str">
            <v>元</v>
          </cell>
        </row>
        <row r="10758">
          <cell r="P10758" t="str">
            <v>应付</v>
          </cell>
          <cell r="Q10758" t="str">
            <v>元</v>
          </cell>
        </row>
        <row r="10759">
          <cell r="P10759" t="str">
            <v>应付</v>
          </cell>
          <cell r="Q10759" t="str">
            <v>元</v>
          </cell>
        </row>
        <row r="10760">
          <cell r="P10760" t="str">
            <v>应付</v>
          </cell>
          <cell r="Q10760" t="str">
            <v>元</v>
          </cell>
        </row>
        <row r="10761">
          <cell r="P10761" t="str">
            <v>应付</v>
          </cell>
          <cell r="Q10761" t="str">
            <v>元</v>
          </cell>
        </row>
        <row r="10762">
          <cell r="P10762" t="str">
            <v>应付</v>
          </cell>
          <cell r="Q10762" t="str">
            <v>元</v>
          </cell>
        </row>
        <row r="10763">
          <cell r="P10763" t="str">
            <v>应付</v>
          </cell>
          <cell r="Q10763" t="str">
            <v>元</v>
          </cell>
        </row>
        <row r="10764">
          <cell r="P10764" t="str">
            <v>应付</v>
          </cell>
          <cell r="Q10764" t="str">
            <v>元</v>
          </cell>
        </row>
        <row r="10765">
          <cell r="P10765" t="str">
            <v>应付</v>
          </cell>
          <cell r="Q10765" t="str">
            <v>元</v>
          </cell>
        </row>
        <row r="10766">
          <cell r="P10766" t="str">
            <v>应付</v>
          </cell>
          <cell r="Q10766" t="str">
            <v>元</v>
          </cell>
        </row>
        <row r="10767">
          <cell r="P10767" t="str">
            <v>应付</v>
          </cell>
          <cell r="Q10767" t="str">
            <v>元</v>
          </cell>
        </row>
        <row r="10768">
          <cell r="P10768" t="str">
            <v>应付</v>
          </cell>
          <cell r="Q10768" t="str">
            <v>元</v>
          </cell>
        </row>
        <row r="10769">
          <cell r="P10769" t="str">
            <v>应付</v>
          </cell>
          <cell r="Q10769" t="str">
            <v>元</v>
          </cell>
        </row>
        <row r="10770">
          <cell r="P10770" t="str">
            <v>应付</v>
          </cell>
          <cell r="Q10770" t="str">
            <v>元</v>
          </cell>
        </row>
        <row r="10771">
          <cell r="P10771" t="str">
            <v>应付</v>
          </cell>
          <cell r="Q10771" t="str">
            <v>元</v>
          </cell>
        </row>
        <row r="10772">
          <cell r="P10772" t="str">
            <v>应付</v>
          </cell>
          <cell r="Q10772" t="str">
            <v>元</v>
          </cell>
        </row>
        <row r="10773">
          <cell r="P10773" t="str">
            <v>应付</v>
          </cell>
          <cell r="Q10773" t="str">
            <v>元</v>
          </cell>
        </row>
        <row r="10774">
          <cell r="P10774" t="str">
            <v>应付</v>
          </cell>
          <cell r="Q10774" t="str">
            <v>元</v>
          </cell>
        </row>
        <row r="10775">
          <cell r="P10775" t="str">
            <v>应付</v>
          </cell>
          <cell r="Q10775" t="str">
            <v>元</v>
          </cell>
        </row>
        <row r="10776">
          <cell r="P10776" t="str">
            <v>应付</v>
          </cell>
          <cell r="Q10776" t="str">
            <v>元</v>
          </cell>
        </row>
        <row r="10777">
          <cell r="P10777" t="str">
            <v>应付</v>
          </cell>
          <cell r="Q10777" t="str">
            <v>元</v>
          </cell>
        </row>
        <row r="10778">
          <cell r="P10778" t="str">
            <v>应付</v>
          </cell>
          <cell r="Q10778" t="str">
            <v>元</v>
          </cell>
        </row>
        <row r="10779">
          <cell r="P10779" t="str">
            <v>应付</v>
          </cell>
          <cell r="Q10779" t="str">
            <v>元</v>
          </cell>
        </row>
        <row r="10780">
          <cell r="P10780" t="str">
            <v>应付</v>
          </cell>
          <cell r="Q10780" t="str">
            <v>元</v>
          </cell>
        </row>
        <row r="10781">
          <cell r="P10781" t="str">
            <v>应付</v>
          </cell>
          <cell r="Q10781" t="str">
            <v>元</v>
          </cell>
        </row>
        <row r="10782">
          <cell r="P10782" t="str">
            <v>应付</v>
          </cell>
          <cell r="Q10782" t="str">
            <v>元</v>
          </cell>
        </row>
        <row r="10783">
          <cell r="P10783" t="str">
            <v>应付</v>
          </cell>
          <cell r="Q10783" t="str">
            <v>元</v>
          </cell>
        </row>
        <row r="10784">
          <cell r="P10784" t="str">
            <v>应付</v>
          </cell>
          <cell r="Q10784" t="str">
            <v>元</v>
          </cell>
        </row>
        <row r="10785">
          <cell r="P10785" t="str">
            <v>应付</v>
          </cell>
          <cell r="Q10785" t="str">
            <v>元</v>
          </cell>
        </row>
        <row r="10786">
          <cell r="P10786" t="str">
            <v>应付</v>
          </cell>
          <cell r="Q10786" t="str">
            <v>元</v>
          </cell>
        </row>
        <row r="10787">
          <cell r="P10787" t="str">
            <v>应付</v>
          </cell>
          <cell r="Q10787" t="str">
            <v>元</v>
          </cell>
        </row>
        <row r="10788">
          <cell r="P10788" t="str">
            <v>应付</v>
          </cell>
          <cell r="Q10788" t="str">
            <v>元</v>
          </cell>
        </row>
        <row r="10789">
          <cell r="P10789" t="str">
            <v>应付</v>
          </cell>
          <cell r="Q10789" t="str">
            <v>元</v>
          </cell>
        </row>
        <row r="10790">
          <cell r="P10790" t="str">
            <v>应付</v>
          </cell>
          <cell r="Q10790" t="str">
            <v>元</v>
          </cell>
        </row>
        <row r="10791">
          <cell r="P10791" t="str">
            <v>应付</v>
          </cell>
          <cell r="Q10791" t="str">
            <v>元</v>
          </cell>
        </row>
        <row r="10792">
          <cell r="P10792" t="str">
            <v>应付</v>
          </cell>
          <cell r="Q10792" t="str">
            <v>元</v>
          </cell>
        </row>
        <row r="10793">
          <cell r="P10793" t="str">
            <v>应付</v>
          </cell>
          <cell r="Q10793" t="str">
            <v>元</v>
          </cell>
        </row>
        <row r="10794">
          <cell r="P10794" t="str">
            <v>应付</v>
          </cell>
          <cell r="Q10794" t="str">
            <v>元</v>
          </cell>
        </row>
        <row r="10795">
          <cell r="P10795" t="str">
            <v>应付</v>
          </cell>
          <cell r="Q10795" t="str">
            <v>元</v>
          </cell>
        </row>
        <row r="10796">
          <cell r="P10796" t="str">
            <v>应付</v>
          </cell>
          <cell r="Q10796" t="str">
            <v>元</v>
          </cell>
        </row>
        <row r="10797">
          <cell r="P10797" t="str">
            <v>应付</v>
          </cell>
          <cell r="Q10797" t="str">
            <v>元</v>
          </cell>
        </row>
        <row r="10798">
          <cell r="P10798" t="str">
            <v>应付</v>
          </cell>
          <cell r="Q10798" t="str">
            <v>元</v>
          </cell>
        </row>
        <row r="10799">
          <cell r="P10799" t="str">
            <v>应付</v>
          </cell>
          <cell r="Q10799" t="str">
            <v>元</v>
          </cell>
        </row>
        <row r="10800">
          <cell r="P10800" t="str">
            <v>应付</v>
          </cell>
          <cell r="Q10800" t="str">
            <v>元</v>
          </cell>
        </row>
        <row r="10801">
          <cell r="P10801" t="str">
            <v>应付</v>
          </cell>
          <cell r="Q10801" t="str">
            <v>元</v>
          </cell>
        </row>
        <row r="10802">
          <cell r="P10802" t="str">
            <v>应付</v>
          </cell>
          <cell r="Q10802" t="str">
            <v>元</v>
          </cell>
        </row>
        <row r="10803">
          <cell r="P10803" t="str">
            <v>应付</v>
          </cell>
          <cell r="Q10803" t="str">
            <v>元</v>
          </cell>
        </row>
        <row r="10804">
          <cell r="P10804" t="str">
            <v>应付</v>
          </cell>
          <cell r="Q10804" t="str">
            <v>元</v>
          </cell>
        </row>
        <row r="10805">
          <cell r="P10805" t="str">
            <v>应付</v>
          </cell>
          <cell r="Q10805" t="str">
            <v>元</v>
          </cell>
        </row>
        <row r="10806">
          <cell r="P10806" t="str">
            <v>应付</v>
          </cell>
          <cell r="Q10806" t="str">
            <v>元</v>
          </cell>
        </row>
        <row r="10807">
          <cell r="P10807" t="str">
            <v>应付</v>
          </cell>
          <cell r="Q10807" t="str">
            <v>元</v>
          </cell>
        </row>
        <row r="10808">
          <cell r="P10808" t="str">
            <v>应付</v>
          </cell>
          <cell r="Q10808" t="str">
            <v>元</v>
          </cell>
        </row>
        <row r="10809">
          <cell r="P10809" t="str">
            <v>应付</v>
          </cell>
          <cell r="Q10809" t="str">
            <v>元</v>
          </cell>
        </row>
        <row r="10810">
          <cell r="P10810" t="str">
            <v>应付</v>
          </cell>
          <cell r="Q10810" t="str">
            <v>元</v>
          </cell>
        </row>
        <row r="10811">
          <cell r="P10811" t="str">
            <v>应付</v>
          </cell>
          <cell r="Q10811" t="str">
            <v>元</v>
          </cell>
        </row>
        <row r="10812">
          <cell r="P10812" t="str">
            <v>应付</v>
          </cell>
          <cell r="Q10812" t="str">
            <v>元</v>
          </cell>
        </row>
        <row r="10813">
          <cell r="P10813" t="str">
            <v>应付</v>
          </cell>
          <cell r="Q10813" t="str">
            <v>元</v>
          </cell>
        </row>
        <row r="10814">
          <cell r="P10814" t="str">
            <v>应付</v>
          </cell>
          <cell r="Q10814" t="str">
            <v>元</v>
          </cell>
        </row>
        <row r="10815">
          <cell r="P10815" t="str">
            <v>应付</v>
          </cell>
          <cell r="Q10815" t="str">
            <v>元</v>
          </cell>
        </row>
        <row r="10816">
          <cell r="P10816" t="str">
            <v>应付</v>
          </cell>
          <cell r="Q10816" t="str">
            <v>元</v>
          </cell>
        </row>
        <row r="10817">
          <cell r="P10817" t="str">
            <v>应付</v>
          </cell>
          <cell r="Q10817" t="str">
            <v>元</v>
          </cell>
        </row>
        <row r="10818">
          <cell r="P10818" t="str">
            <v>应付</v>
          </cell>
          <cell r="Q10818" t="str">
            <v>元</v>
          </cell>
        </row>
        <row r="10819">
          <cell r="P10819" t="str">
            <v>应付</v>
          </cell>
          <cell r="Q10819" t="str">
            <v>元</v>
          </cell>
        </row>
        <row r="10820">
          <cell r="P10820" t="str">
            <v>应付</v>
          </cell>
          <cell r="Q10820" t="str">
            <v>元</v>
          </cell>
        </row>
        <row r="10821">
          <cell r="P10821" t="str">
            <v>应付</v>
          </cell>
          <cell r="Q10821" t="str">
            <v>元</v>
          </cell>
        </row>
        <row r="10822">
          <cell r="P10822" t="str">
            <v>应付</v>
          </cell>
          <cell r="Q10822" t="str">
            <v>元</v>
          </cell>
        </row>
        <row r="10823">
          <cell r="P10823" t="str">
            <v>应付</v>
          </cell>
          <cell r="Q10823" t="str">
            <v>元</v>
          </cell>
        </row>
        <row r="10824">
          <cell r="P10824" t="str">
            <v>应付</v>
          </cell>
          <cell r="Q10824" t="str">
            <v>元</v>
          </cell>
        </row>
        <row r="10825">
          <cell r="P10825" t="str">
            <v>应付</v>
          </cell>
          <cell r="Q10825" t="str">
            <v>元</v>
          </cell>
        </row>
        <row r="10826">
          <cell r="P10826" t="str">
            <v>应付</v>
          </cell>
          <cell r="Q10826" t="str">
            <v>元</v>
          </cell>
        </row>
        <row r="10827">
          <cell r="P10827" t="str">
            <v>应付</v>
          </cell>
          <cell r="Q10827" t="str">
            <v>元</v>
          </cell>
        </row>
        <row r="10828">
          <cell r="P10828" t="str">
            <v>应付</v>
          </cell>
          <cell r="Q10828" t="str">
            <v>元</v>
          </cell>
        </row>
        <row r="10829">
          <cell r="P10829" t="str">
            <v>应付</v>
          </cell>
          <cell r="Q10829" t="str">
            <v>元</v>
          </cell>
        </row>
        <row r="10830">
          <cell r="P10830" t="str">
            <v>应付</v>
          </cell>
          <cell r="Q10830" t="str">
            <v>元</v>
          </cell>
        </row>
        <row r="10831">
          <cell r="P10831" t="str">
            <v>应付</v>
          </cell>
          <cell r="Q10831" t="str">
            <v>元</v>
          </cell>
        </row>
        <row r="10832">
          <cell r="P10832" t="str">
            <v>应付</v>
          </cell>
          <cell r="Q10832" t="str">
            <v>元</v>
          </cell>
        </row>
        <row r="10833">
          <cell r="P10833" t="str">
            <v>应付</v>
          </cell>
          <cell r="Q10833" t="str">
            <v>元</v>
          </cell>
        </row>
        <row r="10834">
          <cell r="P10834" t="str">
            <v>应付</v>
          </cell>
          <cell r="Q10834" t="str">
            <v>元</v>
          </cell>
        </row>
        <row r="10835">
          <cell r="P10835" t="str">
            <v>应付</v>
          </cell>
          <cell r="Q10835" t="str">
            <v>元</v>
          </cell>
        </row>
        <row r="10836">
          <cell r="P10836" t="str">
            <v>应付</v>
          </cell>
          <cell r="Q10836" t="str">
            <v>元</v>
          </cell>
        </row>
        <row r="10837">
          <cell r="P10837" t="str">
            <v>应付</v>
          </cell>
          <cell r="Q10837" t="str">
            <v>元</v>
          </cell>
        </row>
        <row r="10838">
          <cell r="P10838" t="str">
            <v>应付</v>
          </cell>
          <cell r="Q10838" t="str">
            <v>元</v>
          </cell>
        </row>
        <row r="10839">
          <cell r="P10839" t="str">
            <v>应付</v>
          </cell>
          <cell r="Q10839" t="str">
            <v>元</v>
          </cell>
        </row>
        <row r="10840">
          <cell r="P10840" t="str">
            <v>应付</v>
          </cell>
          <cell r="Q10840" t="str">
            <v>元</v>
          </cell>
        </row>
        <row r="10841">
          <cell r="P10841" t="str">
            <v>应付</v>
          </cell>
          <cell r="Q10841" t="str">
            <v>元</v>
          </cell>
        </row>
        <row r="10842">
          <cell r="P10842" t="str">
            <v>应付</v>
          </cell>
          <cell r="Q10842" t="str">
            <v>元</v>
          </cell>
        </row>
        <row r="10843">
          <cell r="P10843" t="str">
            <v>应付</v>
          </cell>
          <cell r="Q10843" t="str">
            <v>元</v>
          </cell>
        </row>
        <row r="10844">
          <cell r="P10844" t="str">
            <v>应付</v>
          </cell>
          <cell r="Q10844" t="str">
            <v>元</v>
          </cell>
        </row>
        <row r="10845">
          <cell r="P10845" t="str">
            <v>应付</v>
          </cell>
          <cell r="Q10845" t="str">
            <v>元</v>
          </cell>
        </row>
        <row r="10846">
          <cell r="P10846" t="str">
            <v>应付</v>
          </cell>
          <cell r="Q10846" t="str">
            <v>元</v>
          </cell>
        </row>
        <row r="10847">
          <cell r="P10847" t="str">
            <v>应付</v>
          </cell>
          <cell r="Q10847" t="str">
            <v>元</v>
          </cell>
        </row>
        <row r="10848">
          <cell r="P10848" t="str">
            <v>应付</v>
          </cell>
          <cell r="Q10848" t="str">
            <v>元</v>
          </cell>
        </row>
        <row r="10849">
          <cell r="P10849" t="str">
            <v>应付</v>
          </cell>
          <cell r="Q10849" t="str">
            <v>元</v>
          </cell>
        </row>
        <row r="10850">
          <cell r="P10850" t="str">
            <v>应付</v>
          </cell>
          <cell r="Q10850" t="str">
            <v>元</v>
          </cell>
        </row>
        <row r="10851">
          <cell r="P10851" t="str">
            <v>应付</v>
          </cell>
          <cell r="Q10851" t="str">
            <v>元</v>
          </cell>
        </row>
        <row r="10852">
          <cell r="P10852" t="str">
            <v>应付</v>
          </cell>
          <cell r="Q10852" t="str">
            <v>元</v>
          </cell>
        </row>
        <row r="10853">
          <cell r="P10853" t="str">
            <v>应付</v>
          </cell>
          <cell r="Q10853" t="str">
            <v>元</v>
          </cell>
        </row>
        <row r="10854">
          <cell r="P10854" t="str">
            <v>应付</v>
          </cell>
          <cell r="Q10854" t="str">
            <v>元</v>
          </cell>
        </row>
        <row r="10855">
          <cell r="P10855" t="str">
            <v>应付</v>
          </cell>
          <cell r="Q10855" t="str">
            <v>元</v>
          </cell>
        </row>
        <row r="10856">
          <cell r="P10856" t="str">
            <v>应付</v>
          </cell>
          <cell r="Q10856" t="str">
            <v>元</v>
          </cell>
        </row>
        <row r="10857">
          <cell r="P10857" t="str">
            <v>应付</v>
          </cell>
          <cell r="Q10857" t="str">
            <v>元</v>
          </cell>
        </row>
        <row r="10858">
          <cell r="P10858" t="str">
            <v>应付</v>
          </cell>
          <cell r="Q10858" t="str">
            <v>元</v>
          </cell>
        </row>
        <row r="10859">
          <cell r="P10859" t="str">
            <v>应付</v>
          </cell>
          <cell r="Q10859" t="str">
            <v>元</v>
          </cell>
        </row>
        <row r="10860">
          <cell r="P10860" t="str">
            <v>应付</v>
          </cell>
          <cell r="Q10860" t="str">
            <v>元</v>
          </cell>
        </row>
        <row r="10861">
          <cell r="P10861" t="str">
            <v>应付</v>
          </cell>
          <cell r="Q10861" t="str">
            <v>元</v>
          </cell>
        </row>
        <row r="10862">
          <cell r="P10862" t="str">
            <v>应付</v>
          </cell>
          <cell r="Q10862" t="str">
            <v>元</v>
          </cell>
        </row>
        <row r="10863">
          <cell r="P10863" t="str">
            <v>应付</v>
          </cell>
          <cell r="Q10863" t="str">
            <v>元</v>
          </cell>
        </row>
        <row r="10864">
          <cell r="P10864" t="str">
            <v>应付</v>
          </cell>
          <cell r="Q10864" t="str">
            <v>元</v>
          </cell>
        </row>
        <row r="10865">
          <cell r="P10865" t="str">
            <v>应付</v>
          </cell>
          <cell r="Q10865" t="str">
            <v>元</v>
          </cell>
        </row>
        <row r="10866">
          <cell r="P10866" t="str">
            <v>应付</v>
          </cell>
          <cell r="Q10866" t="str">
            <v>元</v>
          </cell>
        </row>
        <row r="10867">
          <cell r="P10867" t="str">
            <v>应付</v>
          </cell>
          <cell r="Q10867" t="str">
            <v>元</v>
          </cell>
        </row>
        <row r="10868">
          <cell r="P10868" t="str">
            <v>应付</v>
          </cell>
          <cell r="Q10868" t="str">
            <v>元</v>
          </cell>
        </row>
        <row r="10869">
          <cell r="P10869" t="str">
            <v>应付</v>
          </cell>
          <cell r="Q10869" t="str">
            <v>元</v>
          </cell>
        </row>
        <row r="10870">
          <cell r="P10870" t="str">
            <v>应付</v>
          </cell>
          <cell r="Q10870" t="str">
            <v>元</v>
          </cell>
        </row>
        <row r="10871">
          <cell r="P10871" t="str">
            <v>应付</v>
          </cell>
          <cell r="Q10871" t="str">
            <v>元</v>
          </cell>
        </row>
        <row r="10872">
          <cell r="P10872" t="str">
            <v>应付</v>
          </cell>
          <cell r="Q10872" t="str">
            <v>元</v>
          </cell>
        </row>
        <row r="10873">
          <cell r="P10873" t="str">
            <v>应付</v>
          </cell>
          <cell r="Q10873" t="str">
            <v>元</v>
          </cell>
        </row>
        <row r="10874">
          <cell r="P10874" t="str">
            <v>应付</v>
          </cell>
          <cell r="Q10874" t="str">
            <v>元</v>
          </cell>
        </row>
        <row r="10875">
          <cell r="P10875" t="str">
            <v>应付</v>
          </cell>
          <cell r="Q10875" t="str">
            <v>元</v>
          </cell>
        </row>
        <row r="10876">
          <cell r="P10876" t="str">
            <v>应付</v>
          </cell>
          <cell r="Q10876" t="str">
            <v>元</v>
          </cell>
        </row>
        <row r="10877">
          <cell r="P10877" t="str">
            <v>应付</v>
          </cell>
          <cell r="Q10877" t="str">
            <v>元</v>
          </cell>
        </row>
        <row r="10878">
          <cell r="P10878" t="str">
            <v>应付</v>
          </cell>
          <cell r="Q10878" t="str">
            <v>元</v>
          </cell>
        </row>
        <row r="10879">
          <cell r="P10879" t="str">
            <v>应付</v>
          </cell>
          <cell r="Q10879" t="str">
            <v>元</v>
          </cell>
        </row>
        <row r="10880">
          <cell r="P10880" t="str">
            <v>应付</v>
          </cell>
          <cell r="Q10880" t="str">
            <v>元</v>
          </cell>
        </row>
        <row r="10881">
          <cell r="P10881" t="str">
            <v>应付</v>
          </cell>
          <cell r="Q10881" t="str">
            <v>元</v>
          </cell>
        </row>
        <row r="10882">
          <cell r="P10882" t="str">
            <v>应付</v>
          </cell>
          <cell r="Q10882" t="str">
            <v>元</v>
          </cell>
        </row>
        <row r="10883">
          <cell r="P10883" t="str">
            <v>应付</v>
          </cell>
          <cell r="Q10883" t="str">
            <v>元</v>
          </cell>
        </row>
        <row r="10884">
          <cell r="P10884" t="str">
            <v>应付</v>
          </cell>
          <cell r="Q10884" t="str">
            <v>元</v>
          </cell>
        </row>
        <row r="10885">
          <cell r="P10885" t="str">
            <v>应付</v>
          </cell>
          <cell r="Q10885" t="str">
            <v>元</v>
          </cell>
        </row>
        <row r="10886">
          <cell r="P10886" t="str">
            <v>应付</v>
          </cell>
          <cell r="Q10886" t="str">
            <v>元</v>
          </cell>
        </row>
        <row r="10887">
          <cell r="P10887" t="str">
            <v>应付</v>
          </cell>
          <cell r="Q10887" t="str">
            <v>元</v>
          </cell>
        </row>
        <row r="10888">
          <cell r="P10888" t="str">
            <v>应付</v>
          </cell>
          <cell r="Q10888" t="str">
            <v>元</v>
          </cell>
        </row>
        <row r="10889">
          <cell r="P10889" t="str">
            <v>应付</v>
          </cell>
          <cell r="Q10889" t="str">
            <v>元</v>
          </cell>
        </row>
        <row r="10890">
          <cell r="P10890" t="str">
            <v>应付</v>
          </cell>
          <cell r="Q10890" t="str">
            <v>元</v>
          </cell>
        </row>
        <row r="10891">
          <cell r="P10891" t="str">
            <v>应付</v>
          </cell>
          <cell r="Q10891" t="str">
            <v>元</v>
          </cell>
        </row>
        <row r="10892">
          <cell r="P10892" t="str">
            <v>应付</v>
          </cell>
          <cell r="Q10892" t="str">
            <v>元</v>
          </cell>
        </row>
        <row r="10893">
          <cell r="P10893" t="str">
            <v>应付</v>
          </cell>
          <cell r="Q10893" t="str">
            <v>元</v>
          </cell>
        </row>
        <row r="10894">
          <cell r="P10894" t="str">
            <v>应付</v>
          </cell>
          <cell r="Q10894" t="str">
            <v>元</v>
          </cell>
        </row>
        <row r="10895">
          <cell r="P10895" t="str">
            <v>应付</v>
          </cell>
          <cell r="Q10895" t="str">
            <v>元</v>
          </cell>
        </row>
        <row r="10896">
          <cell r="P10896" t="str">
            <v>应付</v>
          </cell>
          <cell r="Q10896" t="str">
            <v>元</v>
          </cell>
        </row>
        <row r="10897">
          <cell r="P10897" t="str">
            <v>应付</v>
          </cell>
          <cell r="Q10897" t="str">
            <v>元</v>
          </cell>
        </row>
        <row r="10898">
          <cell r="P10898" t="str">
            <v>应付</v>
          </cell>
          <cell r="Q10898" t="str">
            <v>元</v>
          </cell>
        </row>
        <row r="10899">
          <cell r="P10899" t="str">
            <v>应付</v>
          </cell>
          <cell r="Q10899" t="str">
            <v>元</v>
          </cell>
        </row>
        <row r="10900">
          <cell r="P10900" t="str">
            <v>应付</v>
          </cell>
          <cell r="Q10900" t="str">
            <v>元</v>
          </cell>
        </row>
        <row r="10901">
          <cell r="P10901" t="str">
            <v>应付</v>
          </cell>
          <cell r="Q10901" t="str">
            <v>元</v>
          </cell>
        </row>
        <row r="10902">
          <cell r="P10902" t="str">
            <v>应付</v>
          </cell>
          <cell r="Q10902" t="str">
            <v>元</v>
          </cell>
        </row>
        <row r="10903">
          <cell r="P10903" t="str">
            <v>应付</v>
          </cell>
          <cell r="Q10903" t="str">
            <v>元</v>
          </cell>
        </row>
        <row r="10904">
          <cell r="P10904" t="str">
            <v>应付</v>
          </cell>
          <cell r="Q10904" t="str">
            <v>元</v>
          </cell>
        </row>
        <row r="10905">
          <cell r="P10905" t="str">
            <v>应付</v>
          </cell>
          <cell r="Q10905" t="str">
            <v>元</v>
          </cell>
        </row>
        <row r="10906">
          <cell r="P10906" t="str">
            <v>应付</v>
          </cell>
          <cell r="Q10906" t="str">
            <v>元</v>
          </cell>
        </row>
        <row r="10907">
          <cell r="P10907" t="str">
            <v>应付</v>
          </cell>
          <cell r="Q10907" t="str">
            <v>元</v>
          </cell>
        </row>
        <row r="10908">
          <cell r="P10908" t="str">
            <v>应付</v>
          </cell>
          <cell r="Q10908" t="str">
            <v>元</v>
          </cell>
        </row>
        <row r="10909">
          <cell r="P10909" t="str">
            <v>应付</v>
          </cell>
          <cell r="Q10909" t="str">
            <v>元</v>
          </cell>
        </row>
        <row r="10910">
          <cell r="P10910" t="str">
            <v>应付</v>
          </cell>
          <cell r="Q10910" t="str">
            <v>元</v>
          </cell>
        </row>
        <row r="10911">
          <cell r="P10911" t="str">
            <v>应付</v>
          </cell>
          <cell r="Q10911" t="str">
            <v>元</v>
          </cell>
        </row>
        <row r="10912">
          <cell r="P10912" t="str">
            <v>应付</v>
          </cell>
          <cell r="Q10912" t="str">
            <v>元</v>
          </cell>
        </row>
        <row r="10913">
          <cell r="P10913" t="str">
            <v>应付</v>
          </cell>
          <cell r="Q10913" t="str">
            <v>元</v>
          </cell>
        </row>
        <row r="10914">
          <cell r="P10914" t="str">
            <v>应付</v>
          </cell>
          <cell r="Q10914" t="str">
            <v>元</v>
          </cell>
        </row>
        <row r="10915">
          <cell r="P10915" t="str">
            <v>应付</v>
          </cell>
          <cell r="Q10915" t="str">
            <v>元</v>
          </cell>
        </row>
        <row r="10916">
          <cell r="P10916" t="str">
            <v>应付</v>
          </cell>
          <cell r="Q10916" t="str">
            <v>元</v>
          </cell>
        </row>
        <row r="10917">
          <cell r="P10917" t="str">
            <v>应付</v>
          </cell>
          <cell r="Q10917" t="str">
            <v>元</v>
          </cell>
        </row>
        <row r="10918">
          <cell r="P10918" t="str">
            <v>应付</v>
          </cell>
          <cell r="Q10918" t="str">
            <v>元</v>
          </cell>
        </row>
        <row r="10919">
          <cell r="P10919" t="str">
            <v>应付</v>
          </cell>
          <cell r="Q10919" t="str">
            <v>元</v>
          </cell>
        </row>
        <row r="10920">
          <cell r="P10920" t="str">
            <v>应付</v>
          </cell>
          <cell r="Q10920" t="str">
            <v>元</v>
          </cell>
        </row>
        <row r="10921">
          <cell r="P10921" t="str">
            <v>应付</v>
          </cell>
          <cell r="Q10921" t="str">
            <v>元</v>
          </cell>
        </row>
        <row r="10922">
          <cell r="P10922" t="str">
            <v>应付</v>
          </cell>
          <cell r="Q10922" t="str">
            <v>元</v>
          </cell>
        </row>
        <row r="10923">
          <cell r="P10923" t="str">
            <v>应付</v>
          </cell>
          <cell r="Q10923" t="str">
            <v>元</v>
          </cell>
        </row>
        <row r="10924">
          <cell r="P10924" t="str">
            <v>应付</v>
          </cell>
          <cell r="Q10924" t="str">
            <v>元</v>
          </cell>
        </row>
        <row r="10925">
          <cell r="P10925" t="str">
            <v>应付</v>
          </cell>
          <cell r="Q10925" t="str">
            <v>元</v>
          </cell>
        </row>
        <row r="10926">
          <cell r="P10926" t="str">
            <v>应付</v>
          </cell>
          <cell r="Q10926" t="str">
            <v>元</v>
          </cell>
        </row>
        <row r="10927">
          <cell r="P10927" t="str">
            <v>应付</v>
          </cell>
          <cell r="Q10927" t="str">
            <v>元</v>
          </cell>
        </row>
        <row r="10928">
          <cell r="P10928" t="str">
            <v>应付</v>
          </cell>
          <cell r="Q10928" t="str">
            <v>元</v>
          </cell>
        </row>
        <row r="10929">
          <cell r="P10929" t="str">
            <v>应付</v>
          </cell>
          <cell r="Q10929" t="str">
            <v>元</v>
          </cell>
        </row>
        <row r="10930">
          <cell r="P10930" t="str">
            <v>应付</v>
          </cell>
          <cell r="Q10930" t="str">
            <v>元</v>
          </cell>
        </row>
        <row r="10931">
          <cell r="P10931" t="str">
            <v>应付</v>
          </cell>
          <cell r="Q10931" t="str">
            <v>元</v>
          </cell>
        </row>
        <row r="10932">
          <cell r="P10932" t="str">
            <v>应付</v>
          </cell>
          <cell r="Q10932" t="str">
            <v>元</v>
          </cell>
        </row>
        <row r="10933">
          <cell r="P10933" t="str">
            <v>应付</v>
          </cell>
          <cell r="Q10933" t="str">
            <v>元</v>
          </cell>
        </row>
        <row r="10934">
          <cell r="P10934" t="str">
            <v>应付</v>
          </cell>
          <cell r="Q10934" t="str">
            <v>元</v>
          </cell>
        </row>
        <row r="10935">
          <cell r="P10935" t="str">
            <v>应付</v>
          </cell>
          <cell r="Q10935" t="str">
            <v>元</v>
          </cell>
        </row>
        <row r="10936">
          <cell r="P10936" t="str">
            <v>应付</v>
          </cell>
          <cell r="Q10936" t="str">
            <v>元</v>
          </cell>
        </row>
        <row r="10937">
          <cell r="P10937" t="str">
            <v>应付</v>
          </cell>
          <cell r="Q10937" t="str">
            <v>元</v>
          </cell>
        </row>
        <row r="10938">
          <cell r="P10938" t="str">
            <v>应付</v>
          </cell>
          <cell r="Q10938" t="str">
            <v>元</v>
          </cell>
        </row>
        <row r="10939">
          <cell r="P10939" t="str">
            <v>应付</v>
          </cell>
          <cell r="Q10939" t="str">
            <v>元</v>
          </cell>
        </row>
        <row r="10940">
          <cell r="P10940" t="str">
            <v>应付</v>
          </cell>
          <cell r="Q10940" t="str">
            <v>元</v>
          </cell>
        </row>
        <row r="10941">
          <cell r="P10941" t="str">
            <v>应付</v>
          </cell>
          <cell r="Q10941" t="str">
            <v>元</v>
          </cell>
        </row>
        <row r="10942">
          <cell r="P10942" t="str">
            <v>应付</v>
          </cell>
          <cell r="Q10942" t="str">
            <v>元</v>
          </cell>
        </row>
        <row r="10943">
          <cell r="P10943" t="str">
            <v>应付</v>
          </cell>
          <cell r="Q10943" t="str">
            <v>元</v>
          </cell>
        </row>
        <row r="10944">
          <cell r="P10944" t="str">
            <v>应付</v>
          </cell>
          <cell r="Q10944" t="str">
            <v>元</v>
          </cell>
        </row>
        <row r="10945">
          <cell r="P10945" t="str">
            <v>应付</v>
          </cell>
          <cell r="Q10945" t="str">
            <v>元</v>
          </cell>
        </row>
        <row r="10946">
          <cell r="P10946" t="str">
            <v>应付</v>
          </cell>
          <cell r="Q10946" t="str">
            <v>元</v>
          </cell>
        </row>
        <row r="10947">
          <cell r="P10947" t="str">
            <v>应付</v>
          </cell>
          <cell r="Q10947" t="str">
            <v>元</v>
          </cell>
        </row>
        <row r="10948">
          <cell r="P10948" t="str">
            <v>应付</v>
          </cell>
          <cell r="Q10948" t="str">
            <v>元</v>
          </cell>
        </row>
        <row r="10949">
          <cell r="P10949" t="str">
            <v>应付</v>
          </cell>
          <cell r="Q10949" t="str">
            <v>元</v>
          </cell>
        </row>
        <row r="10950">
          <cell r="P10950" t="str">
            <v>应付</v>
          </cell>
          <cell r="Q10950" t="str">
            <v>元</v>
          </cell>
        </row>
        <row r="10951">
          <cell r="P10951" t="str">
            <v>应付</v>
          </cell>
          <cell r="Q10951" t="str">
            <v>元</v>
          </cell>
        </row>
        <row r="10952">
          <cell r="P10952" t="str">
            <v>应付</v>
          </cell>
          <cell r="Q10952" t="str">
            <v>元</v>
          </cell>
        </row>
        <row r="10953">
          <cell r="P10953" t="str">
            <v>应付</v>
          </cell>
          <cell r="Q10953" t="str">
            <v>元</v>
          </cell>
        </row>
        <row r="10954">
          <cell r="P10954" t="str">
            <v>应付</v>
          </cell>
          <cell r="Q10954" t="str">
            <v>元</v>
          </cell>
        </row>
        <row r="10955">
          <cell r="P10955" t="str">
            <v>应付</v>
          </cell>
          <cell r="Q10955" t="str">
            <v>元</v>
          </cell>
        </row>
        <row r="10956">
          <cell r="P10956" t="str">
            <v>应付</v>
          </cell>
          <cell r="Q10956" t="str">
            <v>元</v>
          </cell>
        </row>
        <row r="10957">
          <cell r="P10957" t="str">
            <v>应付</v>
          </cell>
          <cell r="Q10957" t="str">
            <v>元</v>
          </cell>
        </row>
        <row r="10958">
          <cell r="P10958" t="str">
            <v>应付</v>
          </cell>
          <cell r="Q10958" t="str">
            <v>元</v>
          </cell>
        </row>
        <row r="10959">
          <cell r="P10959" t="str">
            <v>应付</v>
          </cell>
          <cell r="Q10959" t="str">
            <v>元</v>
          </cell>
        </row>
        <row r="10960">
          <cell r="P10960" t="str">
            <v>应付</v>
          </cell>
          <cell r="Q10960" t="str">
            <v>元</v>
          </cell>
        </row>
        <row r="10961">
          <cell r="P10961" t="str">
            <v>应付</v>
          </cell>
          <cell r="Q10961" t="str">
            <v>元</v>
          </cell>
        </row>
        <row r="10962">
          <cell r="P10962" t="str">
            <v>应付</v>
          </cell>
          <cell r="Q10962" t="str">
            <v>元</v>
          </cell>
        </row>
        <row r="10963">
          <cell r="P10963" t="str">
            <v>应付</v>
          </cell>
          <cell r="Q10963" t="str">
            <v>元</v>
          </cell>
        </row>
        <row r="10964">
          <cell r="P10964" t="str">
            <v>应付</v>
          </cell>
          <cell r="Q10964" t="str">
            <v>元</v>
          </cell>
        </row>
        <row r="10965">
          <cell r="P10965" t="str">
            <v>应付</v>
          </cell>
          <cell r="Q10965" t="str">
            <v>元</v>
          </cell>
        </row>
        <row r="10966">
          <cell r="P10966" t="str">
            <v>应付</v>
          </cell>
          <cell r="Q10966" t="str">
            <v>元</v>
          </cell>
        </row>
        <row r="10967">
          <cell r="P10967" t="str">
            <v>应付</v>
          </cell>
          <cell r="Q10967" t="str">
            <v>元</v>
          </cell>
        </row>
        <row r="10968">
          <cell r="P10968" t="str">
            <v>应付</v>
          </cell>
          <cell r="Q10968" t="str">
            <v>元</v>
          </cell>
        </row>
        <row r="10969">
          <cell r="P10969" t="str">
            <v>应付</v>
          </cell>
          <cell r="Q10969" t="str">
            <v>元</v>
          </cell>
        </row>
        <row r="10970">
          <cell r="P10970" t="str">
            <v>应付</v>
          </cell>
          <cell r="Q10970" t="str">
            <v>元</v>
          </cell>
        </row>
        <row r="10971">
          <cell r="P10971" t="str">
            <v>应付</v>
          </cell>
          <cell r="Q10971" t="str">
            <v>元</v>
          </cell>
        </row>
        <row r="10972">
          <cell r="P10972" t="str">
            <v>应付</v>
          </cell>
          <cell r="Q10972" t="str">
            <v>元</v>
          </cell>
        </row>
        <row r="10973">
          <cell r="P10973" t="str">
            <v>应付</v>
          </cell>
          <cell r="Q10973" t="str">
            <v>元</v>
          </cell>
        </row>
        <row r="10974">
          <cell r="P10974" t="str">
            <v>应付</v>
          </cell>
          <cell r="Q10974" t="str">
            <v>元</v>
          </cell>
        </row>
        <row r="10975">
          <cell r="P10975" t="str">
            <v>应付</v>
          </cell>
          <cell r="Q10975" t="str">
            <v>元</v>
          </cell>
        </row>
        <row r="10976">
          <cell r="P10976" t="str">
            <v>应付</v>
          </cell>
          <cell r="Q10976" t="str">
            <v>元</v>
          </cell>
        </row>
        <row r="10977">
          <cell r="P10977" t="str">
            <v>应付</v>
          </cell>
          <cell r="Q10977" t="str">
            <v>元</v>
          </cell>
        </row>
        <row r="10978">
          <cell r="P10978" t="str">
            <v>应付</v>
          </cell>
          <cell r="Q10978" t="str">
            <v>元</v>
          </cell>
        </row>
        <row r="10979">
          <cell r="P10979" t="str">
            <v>应付</v>
          </cell>
          <cell r="Q10979" t="str">
            <v>元</v>
          </cell>
        </row>
        <row r="10980">
          <cell r="P10980" t="str">
            <v>应付</v>
          </cell>
          <cell r="Q10980" t="str">
            <v>元</v>
          </cell>
        </row>
        <row r="10981">
          <cell r="P10981" t="str">
            <v>应付</v>
          </cell>
          <cell r="Q10981" t="str">
            <v>元</v>
          </cell>
        </row>
        <row r="10982">
          <cell r="P10982" t="str">
            <v>应付</v>
          </cell>
          <cell r="Q10982" t="str">
            <v>元</v>
          </cell>
        </row>
        <row r="10983">
          <cell r="P10983" t="str">
            <v>应付</v>
          </cell>
          <cell r="Q10983" t="str">
            <v>元</v>
          </cell>
        </row>
        <row r="10984">
          <cell r="P10984" t="str">
            <v>应付</v>
          </cell>
          <cell r="Q10984" t="str">
            <v>元</v>
          </cell>
        </row>
        <row r="10985">
          <cell r="P10985" t="str">
            <v>应付</v>
          </cell>
          <cell r="Q10985" t="str">
            <v>元</v>
          </cell>
        </row>
        <row r="10986">
          <cell r="P10986" t="str">
            <v>应付</v>
          </cell>
          <cell r="Q10986" t="str">
            <v>元</v>
          </cell>
        </row>
        <row r="10987">
          <cell r="P10987" t="str">
            <v>应付</v>
          </cell>
          <cell r="Q10987" t="str">
            <v>元</v>
          </cell>
        </row>
        <row r="10988">
          <cell r="P10988" t="str">
            <v>应付</v>
          </cell>
          <cell r="Q10988" t="str">
            <v>元</v>
          </cell>
        </row>
        <row r="10989">
          <cell r="P10989" t="str">
            <v>应付</v>
          </cell>
          <cell r="Q10989" t="str">
            <v>元</v>
          </cell>
        </row>
        <row r="10990">
          <cell r="P10990" t="str">
            <v>应付</v>
          </cell>
          <cell r="Q10990" t="str">
            <v>元</v>
          </cell>
        </row>
        <row r="10991">
          <cell r="P10991" t="str">
            <v>应付</v>
          </cell>
          <cell r="Q10991" t="str">
            <v>元</v>
          </cell>
        </row>
        <row r="10992">
          <cell r="P10992" t="str">
            <v>应付</v>
          </cell>
          <cell r="Q10992" t="str">
            <v>元</v>
          </cell>
        </row>
        <row r="10993">
          <cell r="P10993" t="str">
            <v>应付</v>
          </cell>
          <cell r="Q10993" t="str">
            <v>元</v>
          </cell>
        </row>
        <row r="10994">
          <cell r="P10994" t="str">
            <v>应付</v>
          </cell>
          <cell r="Q10994" t="str">
            <v>元</v>
          </cell>
        </row>
        <row r="10995">
          <cell r="P10995" t="str">
            <v>应付</v>
          </cell>
          <cell r="Q10995" t="str">
            <v>元</v>
          </cell>
        </row>
        <row r="10996">
          <cell r="P10996" t="str">
            <v>应付</v>
          </cell>
          <cell r="Q10996" t="str">
            <v>元</v>
          </cell>
        </row>
        <row r="10997">
          <cell r="P10997" t="str">
            <v>应付</v>
          </cell>
          <cell r="Q10997" t="str">
            <v>元</v>
          </cell>
        </row>
        <row r="10998">
          <cell r="P10998" t="str">
            <v>应付</v>
          </cell>
          <cell r="Q10998" t="str">
            <v>元</v>
          </cell>
        </row>
        <row r="10999">
          <cell r="P10999" t="str">
            <v>应付</v>
          </cell>
          <cell r="Q10999" t="str">
            <v>元</v>
          </cell>
        </row>
        <row r="11000">
          <cell r="P11000" t="str">
            <v>应付</v>
          </cell>
          <cell r="Q11000" t="str">
            <v>元</v>
          </cell>
        </row>
        <row r="11001">
          <cell r="P11001" t="str">
            <v>应付</v>
          </cell>
          <cell r="Q11001" t="str">
            <v>元</v>
          </cell>
        </row>
        <row r="11002">
          <cell r="P11002" t="str">
            <v>应付</v>
          </cell>
          <cell r="Q11002" t="str">
            <v>元</v>
          </cell>
        </row>
        <row r="11003">
          <cell r="P11003" t="str">
            <v>应付</v>
          </cell>
          <cell r="Q11003" t="str">
            <v>元</v>
          </cell>
        </row>
        <row r="11004">
          <cell r="P11004" t="str">
            <v>应付</v>
          </cell>
          <cell r="Q11004" t="str">
            <v>元</v>
          </cell>
        </row>
        <row r="11005">
          <cell r="P11005" t="str">
            <v>应付</v>
          </cell>
          <cell r="Q11005" t="str">
            <v>元</v>
          </cell>
        </row>
        <row r="11006">
          <cell r="P11006" t="str">
            <v>应付</v>
          </cell>
          <cell r="Q11006" t="str">
            <v>元</v>
          </cell>
        </row>
        <row r="11007">
          <cell r="P11007" t="str">
            <v>应付</v>
          </cell>
          <cell r="Q11007" t="str">
            <v>元</v>
          </cell>
        </row>
        <row r="11008">
          <cell r="P11008" t="str">
            <v>应付</v>
          </cell>
          <cell r="Q11008" t="str">
            <v>元</v>
          </cell>
        </row>
        <row r="11009">
          <cell r="P11009" t="str">
            <v>应付</v>
          </cell>
          <cell r="Q11009" t="str">
            <v>元</v>
          </cell>
        </row>
        <row r="11010">
          <cell r="P11010" t="str">
            <v>应付</v>
          </cell>
          <cell r="Q11010" t="str">
            <v>元</v>
          </cell>
        </row>
        <row r="11011">
          <cell r="P11011" t="str">
            <v>应付</v>
          </cell>
          <cell r="Q11011" t="str">
            <v>元</v>
          </cell>
        </row>
        <row r="11012">
          <cell r="P11012" t="str">
            <v>应付</v>
          </cell>
          <cell r="Q11012" t="str">
            <v>元</v>
          </cell>
        </row>
        <row r="11013">
          <cell r="P11013" t="str">
            <v>应付</v>
          </cell>
          <cell r="Q11013" t="str">
            <v>元</v>
          </cell>
        </row>
        <row r="11014">
          <cell r="P11014" t="str">
            <v>应付</v>
          </cell>
          <cell r="Q11014" t="str">
            <v>元</v>
          </cell>
        </row>
        <row r="11015">
          <cell r="P11015" t="str">
            <v>应付</v>
          </cell>
          <cell r="Q11015" t="str">
            <v>元</v>
          </cell>
        </row>
        <row r="11016">
          <cell r="P11016" t="str">
            <v>应付</v>
          </cell>
          <cell r="Q11016" t="str">
            <v>元</v>
          </cell>
        </row>
        <row r="11017">
          <cell r="P11017" t="str">
            <v>应付</v>
          </cell>
          <cell r="Q11017" t="str">
            <v>元</v>
          </cell>
        </row>
        <row r="11018">
          <cell r="P11018" t="str">
            <v>应付</v>
          </cell>
          <cell r="Q11018" t="str">
            <v>元</v>
          </cell>
        </row>
        <row r="11019">
          <cell r="P11019" t="str">
            <v>应付</v>
          </cell>
          <cell r="Q11019" t="str">
            <v>元</v>
          </cell>
        </row>
        <row r="11020">
          <cell r="P11020" t="str">
            <v>应付</v>
          </cell>
          <cell r="Q11020" t="str">
            <v>元</v>
          </cell>
        </row>
        <row r="11021">
          <cell r="P11021" t="str">
            <v>应付</v>
          </cell>
          <cell r="Q11021" t="str">
            <v>元</v>
          </cell>
        </row>
        <row r="11022">
          <cell r="P11022" t="str">
            <v>应付</v>
          </cell>
          <cell r="Q11022" t="str">
            <v>元</v>
          </cell>
        </row>
        <row r="11023">
          <cell r="P11023" t="str">
            <v>应付</v>
          </cell>
          <cell r="Q11023" t="str">
            <v>元</v>
          </cell>
        </row>
        <row r="11024">
          <cell r="P11024" t="str">
            <v>应付</v>
          </cell>
          <cell r="Q11024" t="str">
            <v>元</v>
          </cell>
        </row>
        <row r="11025">
          <cell r="P11025" t="str">
            <v>应付</v>
          </cell>
          <cell r="Q11025" t="str">
            <v>元</v>
          </cell>
        </row>
        <row r="11026">
          <cell r="P11026" t="str">
            <v>应付</v>
          </cell>
          <cell r="Q11026" t="str">
            <v>元</v>
          </cell>
        </row>
        <row r="11027">
          <cell r="P11027" t="str">
            <v>应付</v>
          </cell>
          <cell r="Q11027" t="str">
            <v>元</v>
          </cell>
        </row>
        <row r="11028">
          <cell r="P11028" t="str">
            <v>应付</v>
          </cell>
          <cell r="Q11028" t="str">
            <v>元</v>
          </cell>
        </row>
        <row r="11029">
          <cell r="P11029" t="str">
            <v>应付</v>
          </cell>
          <cell r="Q11029" t="str">
            <v>元</v>
          </cell>
        </row>
        <row r="11030">
          <cell r="P11030" t="str">
            <v>应付</v>
          </cell>
          <cell r="Q11030" t="str">
            <v>元</v>
          </cell>
        </row>
        <row r="11031">
          <cell r="P11031" t="str">
            <v>应付</v>
          </cell>
          <cell r="Q11031" t="str">
            <v>元</v>
          </cell>
        </row>
        <row r="11032">
          <cell r="P11032" t="str">
            <v>应付</v>
          </cell>
          <cell r="Q11032" t="str">
            <v>元</v>
          </cell>
        </row>
        <row r="11033">
          <cell r="P11033" t="str">
            <v>应付</v>
          </cell>
          <cell r="Q11033" t="str">
            <v>元</v>
          </cell>
        </row>
        <row r="11034">
          <cell r="P11034" t="str">
            <v>应付</v>
          </cell>
          <cell r="Q11034" t="str">
            <v>元</v>
          </cell>
        </row>
        <row r="11035">
          <cell r="P11035" t="str">
            <v>应付</v>
          </cell>
          <cell r="Q11035" t="str">
            <v>元</v>
          </cell>
        </row>
        <row r="11036">
          <cell r="P11036" t="str">
            <v>应付</v>
          </cell>
          <cell r="Q11036" t="str">
            <v>元</v>
          </cell>
        </row>
        <row r="11037">
          <cell r="P11037" t="str">
            <v>应付</v>
          </cell>
          <cell r="Q11037" t="str">
            <v>元</v>
          </cell>
        </row>
        <row r="11038">
          <cell r="P11038" t="str">
            <v>应付</v>
          </cell>
          <cell r="Q11038" t="str">
            <v>元</v>
          </cell>
        </row>
        <row r="11039">
          <cell r="P11039" t="str">
            <v>应付</v>
          </cell>
          <cell r="Q11039" t="str">
            <v>元</v>
          </cell>
        </row>
        <row r="11040">
          <cell r="P11040" t="str">
            <v>应付</v>
          </cell>
          <cell r="Q11040" t="str">
            <v>元</v>
          </cell>
        </row>
        <row r="11041">
          <cell r="P11041" t="str">
            <v>应付</v>
          </cell>
          <cell r="Q11041" t="str">
            <v>元</v>
          </cell>
        </row>
        <row r="11042">
          <cell r="P11042" t="str">
            <v>应付</v>
          </cell>
          <cell r="Q11042" t="str">
            <v>元</v>
          </cell>
        </row>
        <row r="11043">
          <cell r="P11043" t="str">
            <v>应付</v>
          </cell>
          <cell r="Q11043" t="str">
            <v>元</v>
          </cell>
        </row>
        <row r="11044">
          <cell r="P11044" t="str">
            <v>应付</v>
          </cell>
          <cell r="Q11044" t="str">
            <v>元</v>
          </cell>
        </row>
        <row r="11045">
          <cell r="P11045" t="str">
            <v>应付</v>
          </cell>
          <cell r="Q11045" t="str">
            <v>元</v>
          </cell>
        </row>
        <row r="11046">
          <cell r="P11046" t="str">
            <v>应付</v>
          </cell>
          <cell r="Q11046" t="str">
            <v>元</v>
          </cell>
        </row>
        <row r="11047">
          <cell r="P11047" t="str">
            <v>应付</v>
          </cell>
          <cell r="Q11047" t="str">
            <v>元</v>
          </cell>
        </row>
        <row r="11048">
          <cell r="P11048" t="str">
            <v>应付</v>
          </cell>
          <cell r="Q11048" t="str">
            <v>元</v>
          </cell>
        </row>
        <row r="11049">
          <cell r="P11049" t="str">
            <v>应付</v>
          </cell>
          <cell r="Q11049" t="str">
            <v>元</v>
          </cell>
        </row>
        <row r="11050">
          <cell r="P11050" t="str">
            <v>应付</v>
          </cell>
          <cell r="Q11050" t="str">
            <v>元</v>
          </cell>
        </row>
        <row r="11051">
          <cell r="P11051" t="str">
            <v>应付</v>
          </cell>
          <cell r="Q11051" t="str">
            <v>元</v>
          </cell>
        </row>
        <row r="11052">
          <cell r="P11052" t="str">
            <v>应付</v>
          </cell>
          <cell r="Q11052" t="str">
            <v>元</v>
          </cell>
        </row>
        <row r="11053">
          <cell r="P11053" t="str">
            <v>应付</v>
          </cell>
          <cell r="Q11053" t="str">
            <v>元</v>
          </cell>
        </row>
        <row r="11054">
          <cell r="P11054" t="str">
            <v>应付</v>
          </cell>
          <cell r="Q11054" t="str">
            <v>元</v>
          </cell>
        </row>
        <row r="11055">
          <cell r="P11055" t="str">
            <v>应付</v>
          </cell>
          <cell r="Q11055" t="str">
            <v>元</v>
          </cell>
        </row>
        <row r="11056">
          <cell r="P11056" t="str">
            <v>应付</v>
          </cell>
          <cell r="Q11056" t="str">
            <v>元</v>
          </cell>
        </row>
        <row r="11057">
          <cell r="P11057" t="str">
            <v>应付</v>
          </cell>
          <cell r="Q11057" t="str">
            <v>元</v>
          </cell>
        </row>
        <row r="11058">
          <cell r="P11058" t="str">
            <v>应付</v>
          </cell>
          <cell r="Q11058" t="str">
            <v>元</v>
          </cell>
        </row>
        <row r="11059">
          <cell r="P11059" t="str">
            <v>应付</v>
          </cell>
          <cell r="Q11059" t="str">
            <v>元</v>
          </cell>
        </row>
        <row r="11060">
          <cell r="P11060" t="str">
            <v>应付</v>
          </cell>
          <cell r="Q11060" t="str">
            <v>元</v>
          </cell>
        </row>
        <row r="11061">
          <cell r="P11061" t="str">
            <v>应付</v>
          </cell>
          <cell r="Q11061" t="str">
            <v>元</v>
          </cell>
        </row>
        <row r="11062">
          <cell r="P11062" t="str">
            <v>应付</v>
          </cell>
          <cell r="Q11062" t="str">
            <v>元</v>
          </cell>
        </row>
        <row r="11063">
          <cell r="P11063" t="str">
            <v>应付</v>
          </cell>
          <cell r="Q11063" t="str">
            <v>元</v>
          </cell>
        </row>
        <row r="11064">
          <cell r="P11064" t="str">
            <v>应付</v>
          </cell>
          <cell r="Q11064" t="str">
            <v>元</v>
          </cell>
        </row>
        <row r="11065">
          <cell r="P11065" t="str">
            <v>应付</v>
          </cell>
          <cell r="Q11065" t="str">
            <v>元</v>
          </cell>
        </row>
        <row r="11066">
          <cell r="P11066" t="str">
            <v>应付</v>
          </cell>
          <cell r="Q11066" t="str">
            <v>元</v>
          </cell>
        </row>
        <row r="11067">
          <cell r="P11067" t="str">
            <v>应付</v>
          </cell>
          <cell r="Q11067" t="str">
            <v>元</v>
          </cell>
        </row>
        <row r="11068">
          <cell r="P11068" t="str">
            <v>应付</v>
          </cell>
          <cell r="Q11068" t="str">
            <v>元</v>
          </cell>
        </row>
        <row r="11069">
          <cell r="P11069" t="str">
            <v>应付</v>
          </cell>
          <cell r="Q11069" t="str">
            <v>元</v>
          </cell>
        </row>
        <row r="11070">
          <cell r="P11070" t="str">
            <v>应付</v>
          </cell>
          <cell r="Q11070" t="str">
            <v>元</v>
          </cell>
        </row>
        <row r="11071">
          <cell r="P11071" t="str">
            <v>应付</v>
          </cell>
          <cell r="Q11071" t="str">
            <v>元</v>
          </cell>
        </row>
        <row r="11072">
          <cell r="P11072" t="str">
            <v>应付</v>
          </cell>
          <cell r="Q11072" t="str">
            <v>元</v>
          </cell>
        </row>
        <row r="11073">
          <cell r="P11073" t="str">
            <v>应付</v>
          </cell>
          <cell r="Q11073" t="str">
            <v>元</v>
          </cell>
        </row>
        <row r="11074">
          <cell r="P11074" t="str">
            <v>应付</v>
          </cell>
          <cell r="Q11074" t="str">
            <v>元</v>
          </cell>
        </row>
        <row r="11075">
          <cell r="P11075" t="str">
            <v>应付</v>
          </cell>
          <cell r="Q11075" t="str">
            <v>元</v>
          </cell>
        </row>
        <row r="11076">
          <cell r="P11076" t="str">
            <v>应付</v>
          </cell>
          <cell r="Q11076" t="str">
            <v>元</v>
          </cell>
        </row>
        <row r="11077">
          <cell r="P11077" t="str">
            <v>应付</v>
          </cell>
          <cell r="Q11077" t="str">
            <v>元</v>
          </cell>
        </row>
        <row r="11078">
          <cell r="P11078" t="str">
            <v>应付</v>
          </cell>
          <cell r="Q11078" t="str">
            <v>元</v>
          </cell>
        </row>
        <row r="11079">
          <cell r="P11079" t="str">
            <v>应付</v>
          </cell>
          <cell r="Q11079" t="str">
            <v>元</v>
          </cell>
        </row>
        <row r="11080">
          <cell r="P11080" t="str">
            <v>应付</v>
          </cell>
          <cell r="Q11080" t="str">
            <v>元</v>
          </cell>
        </row>
        <row r="11081">
          <cell r="P11081" t="str">
            <v>应付</v>
          </cell>
          <cell r="Q11081" t="str">
            <v>元</v>
          </cell>
        </row>
        <row r="11082">
          <cell r="P11082" t="str">
            <v>应付</v>
          </cell>
          <cell r="Q11082" t="str">
            <v>元</v>
          </cell>
        </row>
        <row r="11083">
          <cell r="P11083" t="str">
            <v>应付</v>
          </cell>
          <cell r="Q11083" t="str">
            <v>元</v>
          </cell>
        </row>
        <row r="11084">
          <cell r="P11084" t="str">
            <v>应付</v>
          </cell>
          <cell r="Q11084" t="str">
            <v>元</v>
          </cell>
        </row>
        <row r="11085">
          <cell r="P11085" t="str">
            <v>应付</v>
          </cell>
          <cell r="Q11085" t="str">
            <v>元</v>
          </cell>
        </row>
        <row r="11086">
          <cell r="P11086" t="str">
            <v>应付</v>
          </cell>
          <cell r="Q11086" t="str">
            <v>元</v>
          </cell>
        </row>
        <row r="11087">
          <cell r="P11087" t="str">
            <v>应付</v>
          </cell>
          <cell r="Q11087" t="str">
            <v>元</v>
          </cell>
        </row>
        <row r="11088">
          <cell r="P11088" t="str">
            <v>应付</v>
          </cell>
          <cell r="Q11088" t="str">
            <v>元</v>
          </cell>
        </row>
        <row r="11089">
          <cell r="P11089" t="str">
            <v>应付</v>
          </cell>
          <cell r="Q11089" t="str">
            <v>元</v>
          </cell>
        </row>
        <row r="11090">
          <cell r="P11090" t="str">
            <v>应付</v>
          </cell>
          <cell r="Q11090" t="str">
            <v>元</v>
          </cell>
        </row>
        <row r="11091">
          <cell r="P11091" t="str">
            <v>应付</v>
          </cell>
          <cell r="Q11091" t="str">
            <v>元</v>
          </cell>
        </row>
        <row r="11092">
          <cell r="P11092" t="str">
            <v>应付</v>
          </cell>
          <cell r="Q11092" t="str">
            <v>元</v>
          </cell>
        </row>
        <row r="11093">
          <cell r="P11093" t="str">
            <v>应付</v>
          </cell>
          <cell r="Q11093" t="str">
            <v>元</v>
          </cell>
        </row>
        <row r="11094">
          <cell r="P11094" t="str">
            <v>应付</v>
          </cell>
          <cell r="Q11094" t="str">
            <v>元</v>
          </cell>
        </row>
        <row r="11095">
          <cell r="P11095" t="str">
            <v>应付</v>
          </cell>
          <cell r="Q11095" t="str">
            <v>元</v>
          </cell>
        </row>
        <row r="11096">
          <cell r="P11096" t="str">
            <v>应付</v>
          </cell>
          <cell r="Q11096" t="str">
            <v>元</v>
          </cell>
        </row>
        <row r="11097">
          <cell r="P11097" t="str">
            <v>应付</v>
          </cell>
          <cell r="Q11097" t="str">
            <v>元</v>
          </cell>
        </row>
        <row r="11098">
          <cell r="P11098" t="str">
            <v>应付</v>
          </cell>
          <cell r="Q11098" t="str">
            <v>元</v>
          </cell>
        </row>
        <row r="11099">
          <cell r="P11099" t="str">
            <v>应付</v>
          </cell>
          <cell r="Q11099" t="str">
            <v>元</v>
          </cell>
        </row>
        <row r="11100">
          <cell r="P11100" t="str">
            <v>应付</v>
          </cell>
          <cell r="Q11100" t="str">
            <v>元</v>
          </cell>
        </row>
        <row r="11101">
          <cell r="P11101" t="str">
            <v>应付</v>
          </cell>
          <cell r="Q11101" t="str">
            <v>元</v>
          </cell>
        </row>
        <row r="11102">
          <cell r="P11102" t="str">
            <v>应付</v>
          </cell>
          <cell r="Q11102" t="str">
            <v>元</v>
          </cell>
        </row>
        <row r="11103">
          <cell r="P11103" t="str">
            <v>应付</v>
          </cell>
          <cell r="Q11103" t="str">
            <v>元</v>
          </cell>
        </row>
        <row r="11104">
          <cell r="P11104" t="str">
            <v>应付</v>
          </cell>
          <cell r="Q11104" t="str">
            <v>元</v>
          </cell>
        </row>
        <row r="11105">
          <cell r="P11105" t="str">
            <v>应付</v>
          </cell>
          <cell r="Q11105" t="str">
            <v>元</v>
          </cell>
        </row>
        <row r="11106">
          <cell r="P11106" t="str">
            <v>应付</v>
          </cell>
          <cell r="Q11106" t="str">
            <v>元</v>
          </cell>
        </row>
        <row r="11107">
          <cell r="P11107" t="str">
            <v>应付</v>
          </cell>
          <cell r="Q11107" t="str">
            <v>元</v>
          </cell>
        </row>
        <row r="11108">
          <cell r="P11108" t="str">
            <v>应付</v>
          </cell>
          <cell r="Q11108" t="str">
            <v>元</v>
          </cell>
        </row>
        <row r="11109">
          <cell r="P11109" t="str">
            <v>应付</v>
          </cell>
          <cell r="Q11109" t="str">
            <v>元</v>
          </cell>
        </row>
        <row r="11110">
          <cell r="P11110" t="str">
            <v>应付</v>
          </cell>
          <cell r="Q11110" t="str">
            <v>元</v>
          </cell>
        </row>
        <row r="11111">
          <cell r="P11111" t="str">
            <v>应付</v>
          </cell>
          <cell r="Q11111" t="str">
            <v>元</v>
          </cell>
        </row>
        <row r="11112">
          <cell r="P11112" t="str">
            <v>应付</v>
          </cell>
          <cell r="Q11112" t="str">
            <v>元</v>
          </cell>
        </row>
        <row r="11113">
          <cell r="P11113" t="str">
            <v>应付</v>
          </cell>
          <cell r="Q11113" t="str">
            <v>元</v>
          </cell>
        </row>
        <row r="11114">
          <cell r="P11114" t="str">
            <v>应付</v>
          </cell>
          <cell r="Q11114" t="str">
            <v>元</v>
          </cell>
        </row>
        <row r="11115">
          <cell r="P11115" t="str">
            <v>应付</v>
          </cell>
          <cell r="Q11115" t="str">
            <v>元</v>
          </cell>
        </row>
        <row r="11116">
          <cell r="P11116" t="str">
            <v>应付</v>
          </cell>
          <cell r="Q11116" t="str">
            <v>元</v>
          </cell>
        </row>
        <row r="11117">
          <cell r="P11117" t="str">
            <v>应付</v>
          </cell>
          <cell r="Q11117" t="str">
            <v>元</v>
          </cell>
        </row>
        <row r="11118">
          <cell r="P11118" t="str">
            <v>应付</v>
          </cell>
          <cell r="Q11118" t="str">
            <v>元</v>
          </cell>
        </row>
        <row r="11119">
          <cell r="P11119" t="str">
            <v>应付</v>
          </cell>
          <cell r="Q11119" t="str">
            <v>元</v>
          </cell>
        </row>
        <row r="11120">
          <cell r="P11120" t="str">
            <v>应付</v>
          </cell>
          <cell r="Q11120" t="str">
            <v>元</v>
          </cell>
        </row>
        <row r="11121">
          <cell r="P11121" t="str">
            <v>应付</v>
          </cell>
          <cell r="Q11121" t="str">
            <v>元</v>
          </cell>
        </row>
        <row r="11122">
          <cell r="P11122" t="str">
            <v>应付</v>
          </cell>
          <cell r="Q11122" t="str">
            <v>元</v>
          </cell>
        </row>
        <row r="11123">
          <cell r="P11123" t="str">
            <v>应付</v>
          </cell>
          <cell r="Q11123" t="str">
            <v>元</v>
          </cell>
        </row>
        <row r="11124">
          <cell r="P11124" t="str">
            <v>应付</v>
          </cell>
          <cell r="Q11124" t="str">
            <v>元</v>
          </cell>
        </row>
        <row r="11125">
          <cell r="P11125" t="str">
            <v>应付</v>
          </cell>
          <cell r="Q11125" t="str">
            <v>元</v>
          </cell>
        </row>
        <row r="11126">
          <cell r="P11126" t="str">
            <v>应付</v>
          </cell>
          <cell r="Q11126" t="str">
            <v>元</v>
          </cell>
        </row>
        <row r="11127">
          <cell r="P11127" t="str">
            <v>应付</v>
          </cell>
          <cell r="Q11127" t="str">
            <v>元</v>
          </cell>
        </row>
        <row r="11128">
          <cell r="P11128" t="str">
            <v>应付</v>
          </cell>
          <cell r="Q11128" t="str">
            <v>元</v>
          </cell>
        </row>
        <row r="11129">
          <cell r="P11129" t="str">
            <v>应付</v>
          </cell>
          <cell r="Q11129" t="str">
            <v>元</v>
          </cell>
        </row>
        <row r="11130">
          <cell r="P11130" t="str">
            <v>应付</v>
          </cell>
          <cell r="Q11130" t="str">
            <v>元</v>
          </cell>
        </row>
        <row r="11131">
          <cell r="P11131" t="str">
            <v>应付</v>
          </cell>
          <cell r="Q11131" t="str">
            <v>元</v>
          </cell>
        </row>
        <row r="11132">
          <cell r="P11132" t="str">
            <v>应付</v>
          </cell>
          <cell r="Q11132" t="str">
            <v>元</v>
          </cell>
        </row>
        <row r="11133">
          <cell r="P11133" t="str">
            <v>应付</v>
          </cell>
          <cell r="Q11133" t="str">
            <v>元</v>
          </cell>
        </row>
        <row r="11134">
          <cell r="P11134" t="str">
            <v>应付</v>
          </cell>
          <cell r="Q11134" t="str">
            <v>元</v>
          </cell>
        </row>
        <row r="11135">
          <cell r="P11135" t="str">
            <v>应付</v>
          </cell>
          <cell r="Q11135" t="str">
            <v>元</v>
          </cell>
        </row>
        <row r="11136">
          <cell r="P11136" t="str">
            <v>应付</v>
          </cell>
          <cell r="Q11136" t="str">
            <v>元</v>
          </cell>
        </row>
        <row r="11137">
          <cell r="P11137" t="str">
            <v>应付</v>
          </cell>
          <cell r="Q11137" t="str">
            <v>元</v>
          </cell>
        </row>
        <row r="11138">
          <cell r="P11138" t="str">
            <v>应付</v>
          </cell>
          <cell r="Q11138" t="str">
            <v>元</v>
          </cell>
        </row>
        <row r="11139">
          <cell r="P11139" t="str">
            <v>应付</v>
          </cell>
          <cell r="Q11139" t="str">
            <v>元</v>
          </cell>
        </row>
        <row r="11140">
          <cell r="P11140" t="str">
            <v>应付</v>
          </cell>
          <cell r="Q11140" t="str">
            <v>元</v>
          </cell>
        </row>
        <row r="11141">
          <cell r="P11141" t="str">
            <v>应付</v>
          </cell>
          <cell r="Q11141" t="str">
            <v>元</v>
          </cell>
        </row>
        <row r="11142">
          <cell r="P11142" t="str">
            <v>应付</v>
          </cell>
          <cell r="Q11142" t="str">
            <v>元</v>
          </cell>
        </row>
        <row r="11143">
          <cell r="P11143" t="str">
            <v>应付</v>
          </cell>
          <cell r="Q11143" t="str">
            <v>元</v>
          </cell>
        </row>
        <row r="11144">
          <cell r="P11144" t="str">
            <v>应付</v>
          </cell>
          <cell r="Q11144" t="str">
            <v>元</v>
          </cell>
        </row>
        <row r="11145">
          <cell r="P11145" t="str">
            <v>应付</v>
          </cell>
          <cell r="Q11145" t="str">
            <v>元</v>
          </cell>
        </row>
        <row r="11146">
          <cell r="P11146" t="str">
            <v>应付</v>
          </cell>
          <cell r="Q11146" t="str">
            <v>元</v>
          </cell>
        </row>
        <row r="11147">
          <cell r="P11147" t="str">
            <v>应付</v>
          </cell>
          <cell r="Q11147" t="str">
            <v>元</v>
          </cell>
        </row>
        <row r="11148">
          <cell r="P11148" t="str">
            <v>应付</v>
          </cell>
          <cell r="Q11148" t="str">
            <v>元</v>
          </cell>
        </row>
        <row r="11149">
          <cell r="P11149" t="str">
            <v>应付</v>
          </cell>
          <cell r="Q11149" t="str">
            <v>元</v>
          </cell>
        </row>
        <row r="11150">
          <cell r="P11150" t="str">
            <v>应付</v>
          </cell>
          <cell r="Q11150" t="str">
            <v>元</v>
          </cell>
        </row>
        <row r="11151">
          <cell r="P11151" t="str">
            <v>应付</v>
          </cell>
          <cell r="Q11151" t="str">
            <v>元</v>
          </cell>
        </row>
        <row r="11152">
          <cell r="P11152" t="str">
            <v>应付</v>
          </cell>
          <cell r="Q11152" t="str">
            <v>元</v>
          </cell>
        </row>
        <row r="11153">
          <cell r="P11153" t="str">
            <v>应付</v>
          </cell>
          <cell r="Q11153" t="str">
            <v>元</v>
          </cell>
        </row>
        <row r="11154">
          <cell r="P11154" t="str">
            <v>应付</v>
          </cell>
          <cell r="Q11154" t="str">
            <v>元</v>
          </cell>
        </row>
        <row r="11155">
          <cell r="P11155" t="str">
            <v>应付</v>
          </cell>
          <cell r="Q11155" t="str">
            <v>元</v>
          </cell>
        </row>
        <row r="11156">
          <cell r="P11156" t="str">
            <v>应付</v>
          </cell>
          <cell r="Q11156" t="str">
            <v>元</v>
          </cell>
        </row>
        <row r="11157">
          <cell r="P11157" t="str">
            <v>应付</v>
          </cell>
          <cell r="Q11157" t="str">
            <v>元</v>
          </cell>
        </row>
        <row r="11158">
          <cell r="P11158" t="str">
            <v>应付</v>
          </cell>
          <cell r="Q11158" t="str">
            <v>元</v>
          </cell>
        </row>
        <row r="11159">
          <cell r="P11159" t="str">
            <v>应付</v>
          </cell>
          <cell r="Q11159" t="str">
            <v>元</v>
          </cell>
        </row>
        <row r="11160">
          <cell r="P11160" t="str">
            <v>应付</v>
          </cell>
          <cell r="Q11160" t="str">
            <v>元</v>
          </cell>
        </row>
        <row r="11161">
          <cell r="P11161" t="str">
            <v>应付</v>
          </cell>
          <cell r="Q11161" t="str">
            <v>元</v>
          </cell>
        </row>
        <row r="11162">
          <cell r="P11162" t="str">
            <v>应付</v>
          </cell>
          <cell r="Q11162" t="str">
            <v>元</v>
          </cell>
        </row>
        <row r="11163">
          <cell r="P11163" t="str">
            <v>应付</v>
          </cell>
          <cell r="Q11163" t="str">
            <v>元</v>
          </cell>
        </row>
        <row r="11164">
          <cell r="P11164" t="str">
            <v>应付</v>
          </cell>
          <cell r="Q11164" t="str">
            <v>元</v>
          </cell>
        </row>
        <row r="11165">
          <cell r="P11165" t="str">
            <v>应付</v>
          </cell>
          <cell r="Q11165" t="str">
            <v>元</v>
          </cell>
        </row>
        <row r="11166">
          <cell r="P11166" t="str">
            <v>应付</v>
          </cell>
          <cell r="Q11166" t="str">
            <v>元</v>
          </cell>
        </row>
        <row r="11167">
          <cell r="P11167" t="str">
            <v>应付</v>
          </cell>
          <cell r="Q11167" t="str">
            <v>元</v>
          </cell>
        </row>
        <row r="11168">
          <cell r="P11168" t="str">
            <v>应付</v>
          </cell>
          <cell r="Q11168" t="str">
            <v>元</v>
          </cell>
        </row>
        <row r="11169">
          <cell r="P11169" t="str">
            <v>应付</v>
          </cell>
          <cell r="Q11169" t="str">
            <v>元</v>
          </cell>
        </row>
        <row r="11170">
          <cell r="P11170" t="str">
            <v>应付</v>
          </cell>
          <cell r="Q11170" t="str">
            <v>元</v>
          </cell>
        </row>
        <row r="11171">
          <cell r="P11171" t="str">
            <v>应付</v>
          </cell>
          <cell r="Q11171" t="str">
            <v>元</v>
          </cell>
        </row>
        <row r="11172">
          <cell r="P11172" t="str">
            <v>应付</v>
          </cell>
          <cell r="Q11172" t="str">
            <v>元</v>
          </cell>
        </row>
        <row r="11173">
          <cell r="P11173" t="str">
            <v>应付</v>
          </cell>
          <cell r="Q11173" t="str">
            <v>元</v>
          </cell>
        </row>
        <row r="11174">
          <cell r="P11174" t="str">
            <v>应付</v>
          </cell>
          <cell r="Q11174" t="str">
            <v>元</v>
          </cell>
        </row>
        <row r="11175">
          <cell r="P11175" t="str">
            <v>应付</v>
          </cell>
          <cell r="Q11175" t="str">
            <v>元</v>
          </cell>
        </row>
        <row r="11176">
          <cell r="P11176" t="str">
            <v>应付</v>
          </cell>
          <cell r="Q11176" t="str">
            <v>元</v>
          </cell>
        </row>
        <row r="11177">
          <cell r="P11177" t="str">
            <v>应付</v>
          </cell>
          <cell r="Q11177" t="str">
            <v>元</v>
          </cell>
        </row>
        <row r="11178">
          <cell r="P11178" t="str">
            <v>应付</v>
          </cell>
          <cell r="Q11178" t="str">
            <v>元</v>
          </cell>
        </row>
        <row r="11179">
          <cell r="P11179" t="str">
            <v>应付</v>
          </cell>
          <cell r="Q11179" t="str">
            <v>元</v>
          </cell>
        </row>
        <row r="11180">
          <cell r="P11180" t="str">
            <v>应付</v>
          </cell>
          <cell r="Q11180" t="str">
            <v>元</v>
          </cell>
        </row>
        <row r="11181">
          <cell r="P11181" t="str">
            <v>应付</v>
          </cell>
          <cell r="Q11181" t="str">
            <v>元</v>
          </cell>
        </row>
        <row r="11182">
          <cell r="P11182" t="str">
            <v>应付</v>
          </cell>
          <cell r="Q11182" t="str">
            <v>元</v>
          </cell>
        </row>
        <row r="11183">
          <cell r="P11183" t="str">
            <v>应付</v>
          </cell>
          <cell r="Q11183" t="str">
            <v>元</v>
          </cell>
        </row>
        <row r="11184">
          <cell r="P11184" t="str">
            <v>应付</v>
          </cell>
          <cell r="Q11184" t="str">
            <v>元</v>
          </cell>
        </row>
        <row r="11185">
          <cell r="P11185" t="str">
            <v>应付</v>
          </cell>
          <cell r="Q11185" t="str">
            <v>元</v>
          </cell>
        </row>
        <row r="11186">
          <cell r="P11186" t="str">
            <v>应付</v>
          </cell>
          <cell r="Q11186" t="str">
            <v>元</v>
          </cell>
        </row>
        <row r="11187">
          <cell r="P11187" t="str">
            <v>应付</v>
          </cell>
          <cell r="Q11187" t="str">
            <v>元</v>
          </cell>
        </row>
        <row r="11188">
          <cell r="P11188" t="str">
            <v>应付</v>
          </cell>
          <cell r="Q11188" t="str">
            <v>元</v>
          </cell>
        </row>
        <row r="11189">
          <cell r="P11189" t="str">
            <v>应付</v>
          </cell>
          <cell r="Q11189" t="str">
            <v>元</v>
          </cell>
        </row>
        <row r="11190">
          <cell r="P11190" t="str">
            <v>应付</v>
          </cell>
          <cell r="Q11190" t="str">
            <v>元</v>
          </cell>
        </row>
        <row r="11191">
          <cell r="P11191" t="str">
            <v>应付</v>
          </cell>
          <cell r="Q11191" t="str">
            <v>元</v>
          </cell>
        </row>
        <row r="11192">
          <cell r="P11192" t="str">
            <v>应付</v>
          </cell>
          <cell r="Q11192" t="str">
            <v>元</v>
          </cell>
        </row>
        <row r="11193">
          <cell r="P11193" t="str">
            <v>应付</v>
          </cell>
          <cell r="Q11193" t="str">
            <v>元</v>
          </cell>
        </row>
        <row r="11194">
          <cell r="P11194" t="str">
            <v>应付</v>
          </cell>
          <cell r="Q11194" t="str">
            <v>元</v>
          </cell>
        </row>
        <row r="11195">
          <cell r="P11195" t="str">
            <v>应付</v>
          </cell>
          <cell r="Q11195" t="str">
            <v>元</v>
          </cell>
        </row>
        <row r="11196">
          <cell r="P11196" t="str">
            <v>应付</v>
          </cell>
          <cell r="Q11196" t="str">
            <v>元</v>
          </cell>
        </row>
        <row r="11197">
          <cell r="P11197" t="str">
            <v>应付</v>
          </cell>
          <cell r="Q11197" t="str">
            <v>元</v>
          </cell>
        </row>
        <row r="11198">
          <cell r="P11198" t="str">
            <v>应付</v>
          </cell>
          <cell r="Q11198" t="str">
            <v>元</v>
          </cell>
        </row>
        <row r="11199">
          <cell r="P11199" t="str">
            <v>应付</v>
          </cell>
          <cell r="Q11199" t="str">
            <v>元</v>
          </cell>
        </row>
        <row r="11200">
          <cell r="P11200" t="str">
            <v>应付</v>
          </cell>
          <cell r="Q11200" t="str">
            <v>元</v>
          </cell>
        </row>
        <row r="11201">
          <cell r="P11201" t="str">
            <v>应付</v>
          </cell>
          <cell r="Q11201" t="str">
            <v>元</v>
          </cell>
        </row>
        <row r="11202">
          <cell r="P11202" t="str">
            <v>应付</v>
          </cell>
          <cell r="Q11202" t="str">
            <v>元</v>
          </cell>
        </row>
        <row r="11203">
          <cell r="P11203" t="str">
            <v>应付</v>
          </cell>
          <cell r="Q11203" t="str">
            <v>元</v>
          </cell>
        </row>
        <row r="11204">
          <cell r="P11204" t="str">
            <v>应付</v>
          </cell>
          <cell r="Q11204" t="str">
            <v>元</v>
          </cell>
        </row>
        <row r="11205">
          <cell r="P11205" t="str">
            <v>应付</v>
          </cell>
          <cell r="Q11205" t="str">
            <v>元</v>
          </cell>
        </row>
        <row r="11206">
          <cell r="P11206" t="str">
            <v>应付</v>
          </cell>
          <cell r="Q11206" t="str">
            <v>元</v>
          </cell>
        </row>
        <row r="11207">
          <cell r="P11207" t="str">
            <v>应付</v>
          </cell>
          <cell r="Q11207" t="str">
            <v>元</v>
          </cell>
        </row>
        <row r="11208">
          <cell r="P11208" t="str">
            <v>应付</v>
          </cell>
          <cell r="Q11208" t="str">
            <v>元</v>
          </cell>
        </row>
        <row r="11209">
          <cell r="P11209" t="str">
            <v>应付</v>
          </cell>
          <cell r="Q11209" t="str">
            <v>元</v>
          </cell>
        </row>
        <row r="11210">
          <cell r="P11210" t="str">
            <v>应付</v>
          </cell>
          <cell r="Q11210" t="str">
            <v>元</v>
          </cell>
        </row>
        <row r="11211">
          <cell r="P11211" t="str">
            <v>应付</v>
          </cell>
          <cell r="Q11211" t="str">
            <v>元</v>
          </cell>
        </row>
        <row r="11212">
          <cell r="P11212" t="str">
            <v>应付</v>
          </cell>
          <cell r="Q11212" t="str">
            <v>元</v>
          </cell>
        </row>
        <row r="11213">
          <cell r="P11213" t="str">
            <v>应付</v>
          </cell>
          <cell r="Q11213" t="str">
            <v>元</v>
          </cell>
        </row>
        <row r="11214">
          <cell r="P11214" t="str">
            <v>应付</v>
          </cell>
          <cell r="Q11214" t="str">
            <v>元</v>
          </cell>
        </row>
        <row r="11215">
          <cell r="P11215" t="str">
            <v>应付</v>
          </cell>
          <cell r="Q11215" t="str">
            <v>元</v>
          </cell>
        </row>
        <row r="11216">
          <cell r="P11216" t="str">
            <v>应付</v>
          </cell>
          <cell r="Q11216" t="str">
            <v>元</v>
          </cell>
        </row>
        <row r="11217">
          <cell r="P11217" t="str">
            <v>应付</v>
          </cell>
          <cell r="Q11217" t="str">
            <v>元</v>
          </cell>
        </row>
        <row r="11218">
          <cell r="P11218" t="str">
            <v>应付</v>
          </cell>
          <cell r="Q11218" t="str">
            <v>元</v>
          </cell>
        </row>
        <row r="11219">
          <cell r="P11219" t="str">
            <v>应付</v>
          </cell>
          <cell r="Q11219" t="str">
            <v>元</v>
          </cell>
        </row>
        <row r="11220">
          <cell r="P11220" t="str">
            <v>应付</v>
          </cell>
          <cell r="Q11220" t="str">
            <v>元</v>
          </cell>
        </row>
        <row r="11221">
          <cell r="P11221" t="str">
            <v>应付</v>
          </cell>
          <cell r="Q11221" t="str">
            <v>元</v>
          </cell>
        </row>
        <row r="11222">
          <cell r="P11222" t="str">
            <v>应付</v>
          </cell>
          <cell r="Q11222" t="str">
            <v>元</v>
          </cell>
        </row>
        <row r="11223">
          <cell r="P11223" t="str">
            <v>应付</v>
          </cell>
          <cell r="Q11223" t="str">
            <v>元</v>
          </cell>
        </row>
        <row r="11224">
          <cell r="P11224" t="str">
            <v>应付</v>
          </cell>
          <cell r="Q11224" t="str">
            <v>元</v>
          </cell>
        </row>
        <row r="11225">
          <cell r="P11225" t="str">
            <v>应付</v>
          </cell>
          <cell r="Q11225" t="str">
            <v>元</v>
          </cell>
        </row>
        <row r="11226">
          <cell r="P11226" t="str">
            <v>应付</v>
          </cell>
          <cell r="Q11226" t="str">
            <v>元</v>
          </cell>
        </row>
        <row r="11227">
          <cell r="P11227" t="str">
            <v>应付</v>
          </cell>
          <cell r="Q11227" t="str">
            <v>元</v>
          </cell>
        </row>
        <row r="11228">
          <cell r="P11228" t="str">
            <v>应付</v>
          </cell>
          <cell r="Q11228" t="str">
            <v>元</v>
          </cell>
        </row>
        <row r="11229">
          <cell r="P11229" t="str">
            <v>应付</v>
          </cell>
          <cell r="Q11229" t="str">
            <v>元</v>
          </cell>
        </row>
        <row r="11230">
          <cell r="P11230" t="str">
            <v>应付</v>
          </cell>
          <cell r="Q11230" t="str">
            <v>元</v>
          </cell>
        </row>
        <row r="11231">
          <cell r="P11231" t="str">
            <v>应付</v>
          </cell>
          <cell r="Q11231" t="str">
            <v>元</v>
          </cell>
        </row>
        <row r="11232">
          <cell r="P11232" t="str">
            <v>应付</v>
          </cell>
          <cell r="Q11232" t="str">
            <v>元</v>
          </cell>
        </row>
        <row r="11233">
          <cell r="P11233" t="str">
            <v>应付</v>
          </cell>
          <cell r="Q11233" t="str">
            <v>元</v>
          </cell>
        </row>
        <row r="11234">
          <cell r="P11234" t="str">
            <v>应付</v>
          </cell>
          <cell r="Q11234" t="str">
            <v>元</v>
          </cell>
        </row>
        <row r="11235">
          <cell r="P11235" t="str">
            <v>应付</v>
          </cell>
          <cell r="Q11235" t="str">
            <v>元</v>
          </cell>
        </row>
        <row r="11236">
          <cell r="P11236" t="str">
            <v>应付</v>
          </cell>
          <cell r="Q11236" t="str">
            <v>元</v>
          </cell>
        </row>
        <row r="11237">
          <cell r="P11237" t="str">
            <v>应付</v>
          </cell>
          <cell r="Q11237" t="str">
            <v>元</v>
          </cell>
        </row>
        <row r="11238">
          <cell r="P11238" t="str">
            <v>应付</v>
          </cell>
          <cell r="Q11238" t="str">
            <v>元</v>
          </cell>
        </row>
        <row r="11239">
          <cell r="P11239" t="str">
            <v>应付</v>
          </cell>
          <cell r="Q11239" t="str">
            <v>元</v>
          </cell>
        </row>
        <row r="11240">
          <cell r="P11240" t="str">
            <v>应付</v>
          </cell>
          <cell r="Q11240" t="str">
            <v>元</v>
          </cell>
        </row>
        <row r="11241">
          <cell r="P11241" t="str">
            <v>应付</v>
          </cell>
          <cell r="Q11241" t="str">
            <v>元</v>
          </cell>
        </row>
        <row r="11242">
          <cell r="P11242" t="str">
            <v>应付</v>
          </cell>
          <cell r="Q11242" t="str">
            <v>元</v>
          </cell>
        </row>
        <row r="11243">
          <cell r="P11243" t="str">
            <v>应付</v>
          </cell>
          <cell r="Q11243" t="str">
            <v>元</v>
          </cell>
        </row>
        <row r="11244">
          <cell r="P11244" t="str">
            <v>应付</v>
          </cell>
          <cell r="Q11244" t="str">
            <v>元</v>
          </cell>
        </row>
        <row r="11245">
          <cell r="P11245" t="str">
            <v>应付</v>
          </cell>
          <cell r="Q11245" t="str">
            <v>元</v>
          </cell>
        </row>
        <row r="11246">
          <cell r="P11246" t="str">
            <v>应付</v>
          </cell>
          <cell r="Q11246" t="str">
            <v>元</v>
          </cell>
        </row>
        <row r="11247">
          <cell r="P11247" t="str">
            <v>应付</v>
          </cell>
          <cell r="Q11247" t="str">
            <v>元</v>
          </cell>
        </row>
        <row r="11248">
          <cell r="P11248" t="str">
            <v>应付</v>
          </cell>
          <cell r="Q11248" t="str">
            <v>元</v>
          </cell>
        </row>
        <row r="11249">
          <cell r="P11249" t="str">
            <v>应付</v>
          </cell>
          <cell r="Q11249" t="str">
            <v>元</v>
          </cell>
        </row>
        <row r="11250">
          <cell r="P11250" t="str">
            <v>应付</v>
          </cell>
          <cell r="Q11250" t="str">
            <v>元</v>
          </cell>
        </row>
        <row r="11251">
          <cell r="P11251" t="str">
            <v>应付</v>
          </cell>
          <cell r="Q11251" t="str">
            <v>元</v>
          </cell>
        </row>
        <row r="11252">
          <cell r="P11252" t="str">
            <v>应付</v>
          </cell>
          <cell r="Q11252" t="str">
            <v>元</v>
          </cell>
        </row>
        <row r="11253">
          <cell r="P11253" t="str">
            <v>应付</v>
          </cell>
          <cell r="Q11253" t="str">
            <v>元</v>
          </cell>
        </row>
        <row r="11254">
          <cell r="P11254" t="str">
            <v>应付</v>
          </cell>
          <cell r="Q11254" t="str">
            <v>元</v>
          </cell>
        </row>
        <row r="11255">
          <cell r="P11255" t="str">
            <v>应付</v>
          </cell>
          <cell r="Q11255" t="str">
            <v>元</v>
          </cell>
        </row>
        <row r="11256">
          <cell r="P11256" t="str">
            <v>应付</v>
          </cell>
          <cell r="Q11256" t="str">
            <v>元</v>
          </cell>
        </row>
        <row r="11257">
          <cell r="P11257" t="str">
            <v>应付</v>
          </cell>
          <cell r="Q11257" t="str">
            <v>元</v>
          </cell>
        </row>
        <row r="11258">
          <cell r="P11258" t="str">
            <v>应付</v>
          </cell>
          <cell r="Q11258" t="str">
            <v>元</v>
          </cell>
        </row>
        <row r="11259">
          <cell r="P11259" t="str">
            <v>应付</v>
          </cell>
          <cell r="Q11259" t="str">
            <v>元</v>
          </cell>
        </row>
        <row r="11260">
          <cell r="P11260" t="str">
            <v>应付</v>
          </cell>
          <cell r="Q11260" t="str">
            <v>元</v>
          </cell>
        </row>
        <row r="11261">
          <cell r="P11261" t="str">
            <v>应付</v>
          </cell>
          <cell r="Q11261" t="str">
            <v>元</v>
          </cell>
        </row>
        <row r="11262">
          <cell r="P11262" t="str">
            <v>应付</v>
          </cell>
          <cell r="Q11262" t="str">
            <v>元</v>
          </cell>
        </row>
        <row r="11263">
          <cell r="P11263" t="str">
            <v>应付</v>
          </cell>
          <cell r="Q11263" t="str">
            <v>元</v>
          </cell>
        </row>
        <row r="11264">
          <cell r="P11264" t="str">
            <v>应付</v>
          </cell>
          <cell r="Q11264" t="str">
            <v>元</v>
          </cell>
        </row>
        <row r="11265">
          <cell r="P11265" t="str">
            <v>应付</v>
          </cell>
          <cell r="Q11265" t="str">
            <v>元</v>
          </cell>
        </row>
        <row r="11266">
          <cell r="P11266" t="str">
            <v>应付</v>
          </cell>
          <cell r="Q11266" t="str">
            <v>元</v>
          </cell>
        </row>
        <row r="11267">
          <cell r="P11267" t="str">
            <v>应付</v>
          </cell>
          <cell r="Q11267" t="str">
            <v>元</v>
          </cell>
        </row>
        <row r="11268">
          <cell r="P11268" t="str">
            <v>应付</v>
          </cell>
          <cell r="Q11268" t="str">
            <v>元</v>
          </cell>
        </row>
        <row r="11269">
          <cell r="P11269" t="str">
            <v>应付</v>
          </cell>
          <cell r="Q11269" t="str">
            <v>元</v>
          </cell>
        </row>
        <row r="11270">
          <cell r="P11270" t="str">
            <v>应付</v>
          </cell>
          <cell r="Q11270" t="str">
            <v>元</v>
          </cell>
        </row>
        <row r="11271">
          <cell r="P11271" t="str">
            <v>应付</v>
          </cell>
          <cell r="Q11271" t="str">
            <v>元</v>
          </cell>
        </row>
        <row r="11272">
          <cell r="P11272" t="str">
            <v>应付</v>
          </cell>
          <cell r="Q11272" t="str">
            <v>元</v>
          </cell>
        </row>
        <row r="11273">
          <cell r="P11273" t="str">
            <v>应付</v>
          </cell>
          <cell r="Q11273" t="str">
            <v>元</v>
          </cell>
        </row>
        <row r="11274">
          <cell r="P11274" t="str">
            <v>应付</v>
          </cell>
          <cell r="Q11274" t="str">
            <v>元</v>
          </cell>
        </row>
        <row r="11275">
          <cell r="P11275" t="str">
            <v>应付</v>
          </cell>
          <cell r="Q11275" t="str">
            <v>元</v>
          </cell>
        </row>
        <row r="11276">
          <cell r="P11276" t="str">
            <v>应付</v>
          </cell>
          <cell r="Q11276" t="str">
            <v>元</v>
          </cell>
        </row>
        <row r="11277">
          <cell r="P11277" t="str">
            <v>应付</v>
          </cell>
          <cell r="Q11277" t="str">
            <v>元</v>
          </cell>
        </row>
        <row r="11278">
          <cell r="P11278" t="str">
            <v>应付</v>
          </cell>
          <cell r="Q11278" t="str">
            <v>元</v>
          </cell>
        </row>
        <row r="11279">
          <cell r="P11279" t="str">
            <v>应付</v>
          </cell>
          <cell r="Q11279" t="str">
            <v>元</v>
          </cell>
        </row>
        <row r="11280">
          <cell r="P11280" t="str">
            <v>应付</v>
          </cell>
          <cell r="Q11280" t="str">
            <v>元</v>
          </cell>
        </row>
        <row r="11281">
          <cell r="P11281" t="str">
            <v>应付</v>
          </cell>
          <cell r="Q11281" t="str">
            <v>元</v>
          </cell>
        </row>
        <row r="11282">
          <cell r="P11282" t="str">
            <v>应付</v>
          </cell>
          <cell r="Q11282" t="str">
            <v>元</v>
          </cell>
        </row>
        <row r="11283">
          <cell r="P11283" t="str">
            <v>应付</v>
          </cell>
          <cell r="Q11283" t="str">
            <v>元</v>
          </cell>
        </row>
        <row r="11284">
          <cell r="P11284" t="str">
            <v>应付</v>
          </cell>
          <cell r="Q11284" t="str">
            <v>元</v>
          </cell>
        </row>
        <row r="11285">
          <cell r="P11285" t="str">
            <v>应付</v>
          </cell>
          <cell r="Q11285" t="str">
            <v>元</v>
          </cell>
        </row>
        <row r="11286">
          <cell r="P11286" t="str">
            <v>应付</v>
          </cell>
          <cell r="Q11286" t="str">
            <v>元</v>
          </cell>
        </row>
        <row r="11287">
          <cell r="P11287" t="str">
            <v>应付</v>
          </cell>
          <cell r="Q11287" t="str">
            <v>元</v>
          </cell>
        </row>
        <row r="11288">
          <cell r="P11288" t="str">
            <v>应付</v>
          </cell>
          <cell r="Q11288" t="str">
            <v>元</v>
          </cell>
        </row>
        <row r="11289">
          <cell r="P11289" t="str">
            <v>应付</v>
          </cell>
          <cell r="Q11289" t="str">
            <v>元</v>
          </cell>
        </row>
        <row r="11290">
          <cell r="P11290" t="str">
            <v>应付</v>
          </cell>
          <cell r="Q11290" t="str">
            <v>元</v>
          </cell>
        </row>
        <row r="11291">
          <cell r="P11291" t="str">
            <v>应付</v>
          </cell>
          <cell r="Q11291" t="str">
            <v>元</v>
          </cell>
        </row>
        <row r="11292">
          <cell r="P11292" t="str">
            <v>应付</v>
          </cell>
          <cell r="Q11292" t="str">
            <v>元</v>
          </cell>
        </row>
        <row r="11293">
          <cell r="P11293" t="str">
            <v>应付</v>
          </cell>
          <cell r="Q11293" t="str">
            <v>元</v>
          </cell>
        </row>
        <row r="11294">
          <cell r="P11294" t="str">
            <v>应付</v>
          </cell>
          <cell r="Q11294" t="str">
            <v>元</v>
          </cell>
        </row>
        <row r="11295">
          <cell r="P11295" t="str">
            <v>应付</v>
          </cell>
          <cell r="Q11295" t="str">
            <v>元</v>
          </cell>
        </row>
        <row r="11296">
          <cell r="P11296" t="str">
            <v>应付</v>
          </cell>
          <cell r="Q11296" t="str">
            <v>元</v>
          </cell>
        </row>
        <row r="11297">
          <cell r="P11297" t="str">
            <v>应付</v>
          </cell>
          <cell r="Q11297" t="str">
            <v>元</v>
          </cell>
        </row>
        <row r="11298">
          <cell r="P11298" t="str">
            <v>应付</v>
          </cell>
          <cell r="Q11298" t="str">
            <v>元</v>
          </cell>
        </row>
        <row r="11299">
          <cell r="P11299" t="str">
            <v>应付</v>
          </cell>
          <cell r="Q11299" t="str">
            <v>元</v>
          </cell>
        </row>
        <row r="11300">
          <cell r="P11300" t="str">
            <v>应付</v>
          </cell>
          <cell r="Q11300" t="str">
            <v>元</v>
          </cell>
        </row>
        <row r="11301">
          <cell r="P11301" t="str">
            <v>应付</v>
          </cell>
          <cell r="Q11301" t="str">
            <v>元</v>
          </cell>
        </row>
        <row r="11302">
          <cell r="P11302" t="str">
            <v>应付</v>
          </cell>
          <cell r="Q11302" t="str">
            <v>元</v>
          </cell>
        </row>
        <row r="11303">
          <cell r="P11303" t="str">
            <v>应付</v>
          </cell>
          <cell r="Q11303" t="str">
            <v>元</v>
          </cell>
        </row>
        <row r="11304">
          <cell r="P11304" t="str">
            <v>应付</v>
          </cell>
          <cell r="Q11304" t="str">
            <v>元</v>
          </cell>
        </row>
        <row r="11305">
          <cell r="P11305" t="str">
            <v>应付</v>
          </cell>
          <cell r="Q11305" t="str">
            <v>元</v>
          </cell>
        </row>
        <row r="11306">
          <cell r="P11306" t="str">
            <v>应付</v>
          </cell>
          <cell r="Q11306" t="str">
            <v>元</v>
          </cell>
        </row>
        <row r="11307">
          <cell r="P11307" t="str">
            <v>应付</v>
          </cell>
          <cell r="Q11307" t="str">
            <v>元</v>
          </cell>
        </row>
        <row r="11308">
          <cell r="P11308" t="str">
            <v>应付</v>
          </cell>
          <cell r="Q11308" t="str">
            <v>元</v>
          </cell>
        </row>
        <row r="11309">
          <cell r="P11309" t="str">
            <v>应付</v>
          </cell>
          <cell r="Q11309" t="str">
            <v>元</v>
          </cell>
        </row>
        <row r="11310">
          <cell r="P11310" t="str">
            <v>应付</v>
          </cell>
          <cell r="Q11310" t="str">
            <v>元</v>
          </cell>
        </row>
        <row r="11311">
          <cell r="P11311" t="str">
            <v>应付</v>
          </cell>
          <cell r="Q11311" t="str">
            <v>元</v>
          </cell>
        </row>
        <row r="11312">
          <cell r="P11312" t="str">
            <v>应付</v>
          </cell>
          <cell r="Q11312" t="str">
            <v>元</v>
          </cell>
        </row>
        <row r="11313">
          <cell r="P11313" t="str">
            <v>应付</v>
          </cell>
          <cell r="Q11313" t="str">
            <v>元</v>
          </cell>
        </row>
        <row r="11314">
          <cell r="P11314" t="str">
            <v>应付</v>
          </cell>
          <cell r="Q11314" t="str">
            <v>元</v>
          </cell>
        </row>
        <row r="11315">
          <cell r="P11315" t="str">
            <v>应付</v>
          </cell>
          <cell r="Q11315" t="str">
            <v>元</v>
          </cell>
        </row>
        <row r="11316">
          <cell r="P11316" t="str">
            <v>应付</v>
          </cell>
          <cell r="Q11316" t="str">
            <v>元</v>
          </cell>
        </row>
        <row r="11317">
          <cell r="P11317" t="str">
            <v>应付</v>
          </cell>
          <cell r="Q11317" t="str">
            <v>元</v>
          </cell>
        </row>
        <row r="11318">
          <cell r="P11318" t="str">
            <v>应付</v>
          </cell>
          <cell r="Q11318" t="str">
            <v>元</v>
          </cell>
        </row>
        <row r="11319">
          <cell r="P11319" t="str">
            <v>应付</v>
          </cell>
          <cell r="Q11319" t="str">
            <v>元</v>
          </cell>
        </row>
        <row r="11320">
          <cell r="P11320" t="str">
            <v>应付</v>
          </cell>
          <cell r="Q11320" t="str">
            <v>元</v>
          </cell>
        </row>
        <row r="11321">
          <cell r="P11321" t="str">
            <v>应付</v>
          </cell>
          <cell r="Q11321" t="str">
            <v>元</v>
          </cell>
        </row>
        <row r="11322">
          <cell r="P11322" t="str">
            <v>应付</v>
          </cell>
          <cell r="Q11322" t="str">
            <v>元</v>
          </cell>
        </row>
        <row r="11323">
          <cell r="P11323" t="str">
            <v>应付</v>
          </cell>
          <cell r="Q11323" t="str">
            <v>元</v>
          </cell>
        </row>
        <row r="11324">
          <cell r="P11324" t="str">
            <v>应付</v>
          </cell>
          <cell r="Q11324" t="str">
            <v>元</v>
          </cell>
        </row>
        <row r="11325">
          <cell r="P11325" t="str">
            <v>应付</v>
          </cell>
          <cell r="Q11325" t="str">
            <v>元</v>
          </cell>
        </row>
        <row r="11326">
          <cell r="P11326" t="str">
            <v>应付</v>
          </cell>
          <cell r="Q11326" t="str">
            <v>元</v>
          </cell>
        </row>
        <row r="11327">
          <cell r="P11327" t="str">
            <v>应付</v>
          </cell>
          <cell r="Q11327" t="str">
            <v>元</v>
          </cell>
        </row>
        <row r="11328">
          <cell r="P11328" t="str">
            <v>应付</v>
          </cell>
          <cell r="Q11328" t="str">
            <v>元</v>
          </cell>
        </row>
        <row r="11329">
          <cell r="P11329" t="str">
            <v>应付</v>
          </cell>
          <cell r="Q11329" t="str">
            <v>元</v>
          </cell>
        </row>
        <row r="11330">
          <cell r="P11330" t="str">
            <v>应付</v>
          </cell>
          <cell r="Q11330" t="str">
            <v>元</v>
          </cell>
        </row>
        <row r="11331">
          <cell r="P11331" t="str">
            <v>应付</v>
          </cell>
          <cell r="Q11331" t="str">
            <v>元</v>
          </cell>
        </row>
        <row r="11332">
          <cell r="P11332" t="str">
            <v>应付</v>
          </cell>
          <cell r="Q11332" t="str">
            <v>元</v>
          </cell>
        </row>
        <row r="11333">
          <cell r="P11333" t="str">
            <v>应付</v>
          </cell>
          <cell r="Q11333" t="str">
            <v>元</v>
          </cell>
        </row>
        <row r="11334">
          <cell r="P11334" t="str">
            <v>应付</v>
          </cell>
          <cell r="Q11334" t="str">
            <v>元</v>
          </cell>
        </row>
        <row r="11335">
          <cell r="P11335" t="str">
            <v>应付</v>
          </cell>
          <cell r="Q11335" t="str">
            <v>元</v>
          </cell>
        </row>
        <row r="11336">
          <cell r="P11336" t="str">
            <v>应付</v>
          </cell>
          <cell r="Q11336" t="str">
            <v>元</v>
          </cell>
        </row>
        <row r="11337">
          <cell r="P11337" t="str">
            <v>应付</v>
          </cell>
          <cell r="Q11337" t="str">
            <v>元</v>
          </cell>
        </row>
        <row r="11338">
          <cell r="P11338" t="str">
            <v>应付</v>
          </cell>
          <cell r="Q11338" t="str">
            <v>元</v>
          </cell>
        </row>
        <row r="11339">
          <cell r="P11339" t="str">
            <v>应付</v>
          </cell>
          <cell r="Q11339" t="str">
            <v>元</v>
          </cell>
        </row>
        <row r="11340">
          <cell r="P11340" t="str">
            <v>应付</v>
          </cell>
          <cell r="Q11340" t="str">
            <v>元</v>
          </cell>
        </row>
        <row r="11341">
          <cell r="P11341" t="str">
            <v>应付</v>
          </cell>
          <cell r="Q11341" t="str">
            <v>元</v>
          </cell>
        </row>
        <row r="11342">
          <cell r="P11342" t="str">
            <v>应付</v>
          </cell>
          <cell r="Q11342" t="str">
            <v>元</v>
          </cell>
        </row>
        <row r="11343">
          <cell r="P11343" t="str">
            <v>应付</v>
          </cell>
          <cell r="Q11343" t="str">
            <v>元</v>
          </cell>
        </row>
        <row r="11344">
          <cell r="P11344" t="str">
            <v>应付</v>
          </cell>
          <cell r="Q11344" t="str">
            <v>元</v>
          </cell>
        </row>
        <row r="11345">
          <cell r="P11345" t="str">
            <v>应付</v>
          </cell>
          <cell r="Q11345" t="str">
            <v>元</v>
          </cell>
        </row>
        <row r="11346">
          <cell r="P11346" t="str">
            <v>应付</v>
          </cell>
          <cell r="Q11346" t="str">
            <v>元</v>
          </cell>
        </row>
        <row r="11347">
          <cell r="P11347" t="str">
            <v>应付</v>
          </cell>
          <cell r="Q11347" t="str">
            <v>元</v>
          </cell>
        </row>
        <row r="11348">
          <cell r="P11348" t="str">
            <v>应付</v>
          </cell>
          <cell r="Q11348" t="str">
            <v>元</v>
          </cell>
        </row>
        <row r="11349">
          <cell r="P11349" t="str">
            <v>应付</v>
          </cell>
          <cell r="Q11349" t="str">
            <v>元</v>
          </cell>
        </row>
        <row r="11350">
          <cell r="P11350" t="str">
            <v>应付</v>
          </cell>
          <cell r="Q11350" t="str">
            <v>元</v>
          </cell>
        </row>
        <row r="11351">
          <cell r="P11351" t="str">
            <v>应付</v>
          </cell>
          <cell r="Q11351" t="str">
            <v>元</v>
          </cell>
        </row>
        <row r="11352">
          <cell r="P11352" t="str">
            <v>应付</v>
          </cell>
          <cell r="Q11352" t="str">
            <v>元</v>
          </cell>
        </row>
        <row r="11353">
          <cell r="P11353" t="str">
            <v>应付</v>
          </cell>
          <cell r="Q11353" t="str">
            <v>元</v>
          </cell>
        </row>
        <row r="11354">
          <cell r="P11354" t="str">
            <v>应付</v>
          </cell>
          <cell r="Q11354" t="str">
            <v>元</v>
          </cell>
        </row>
        <row r="11355">
          <cell r="P11355" t="str">
            <v>应付</v>
          </cell>
          <cell r="Q11355" t="str">
            <v>元</v>
          </cell>
        </row>
        <row r="11356">
          <cell r="P11356" t="str">
            <v>应付</v>
          </cell>
          <cell r="Q11356" t="str">
            <v>元</v>
          </cell>
        </row>
        <row r="11357">
          <cell r="P11357" t="str">
            <v>应付</v>
          </cell>
          <cell r="Q11357" t="str">
            <v>元</v>
          </cell>
        </row>
        <row r="11358">
          <cell r="P11358" t="str">
            <v>应付</v>
          </cell>
          <cell r="Q11358" t="str">
            <v>元</v>
          </cell>
        </row>
        <row r="11359">
          <cell r="P11359" t="str">
            <v>应付</v>
          </cell>
          <cell r="Q11359" t="str">
            <v>元</v>
          </cell>
        </row>
        <row r="11360">
          <cell r="P11360" t="str">
            <v>应付</v>
          </cell>
          <cell r="Q11360" t="str">
            <v>元</v>
          </cell>
        </row>
        <row r="11361">
          <cell r="P11361" t="str">
            <v>应付</v>
          </cell>
          <cell r="Q11361" t="str">
            <v>元</v>
          </cell>
        </row>
        <row r="11362">
          <cell r="P11362" t="str">
            <v>应付</v>
          </cell>
          <cell r="Q11362" t="str">
            <v>元</v>
          </cell>
        </row>
        <row r="11363">
          <cell r="P11363" t="str">
            <v>应付</v>
          </cell>
          <cell r="Q11363" t="str">
            <v>元</v>
          </cell>
        </row>
        <row r="11364">
          <cell r="P11364" t="str">
            <v>应付</v>
          </cell>
          <cell r="Q11364" t="str">
            <v>元</v>
          </cell>
        </row>
        <row r="11365">
          <cell r="P11365" t="str">
            <v>应付</v>
          </cell>
          <cell r="Q11365" t="str">
            <v>元</v>
          </cell>
        </row>
        <row r="11366">
          <cell r="P11366" t="str">
            <v>应付</v>
          </cell>
          <cell r="Q11366" t="str">
            <v>元</v>
          </cell>
        </row>
        <row r="11367">
          <cell r="P11367" t="str">
            <v>应付</v>
          </cell>
          <cell r="Q11367" t="str">
            <v>元</v>
          </cell>
        </row>
        <row r="11368">
          <cell r="P11368" t="str">
            <v>应付</v>
          </cell>
          <cell r="Q11368" t="str">
            <v>元</v>
          </cell>
        </row>
        <row r="11369">
          <cell r="P11369" t="str">
            <v>应付</v>
          </cell>
          <cell r="Q11369" t="str">
            <v>元</v>
          </cell>
        </row>
        <row r="11370">
          <cell r="P11370" t="str">
            <v>应付</v>
          </cell>
          <cell r="Q11370" t="str">
            <v>元</v>
          </cell>
        </row>
        <row r="11371">
          <cell r="P11371" t="str">
            <v>应付</v>
          </cell>
          <cell r="Q11371" t="str">
            <v>元</v>
          </cell>
        </row>
        <row r="11372">
          <cell r="P11372" t="str">
            <v>应付</v>
          </cell>
          <cell r="Q11372" t="str">
            <v>元</v>
          </cell>
        </row>
        <row r="11373">
          <cell r="P11373" t="str">
            <v>应付</v>
          </cell>
          <cell r="Q11373" t="str">
            <v>元</v>
          </cell>
        </row>
        <row r="11374">
          <cell r="P11374" t="str">
            <v>应付</v>
          </cell>
          <cell r="Q11374" t="str">
            <v>元</v>
          </cell>
        </row>
        <row r="11375">
          <cell r="P11375" t="str">
            <v>应付</v>
          </cell>
          <cell r="Q11375" t="str">
            <v>元</v>
          </cell>
        </row>
        <row r="11376">
          <cell r="P11376" t="str">
            <v>应付</v>
          </cell>
          <cell r="Q11376" t="str">
            <v>元</v>
          </cell>
        </row>
        <row r="11377">
          <cell r="P11377" t="str">
            <v>应付</v>
          </cell>
          <cell r="Q11377" t="str">
            <v>元</v>
          </cell>
        </row>
        <row r="11378">
          <cell r="P11378" t="str">
            <v>应付</v>
          </cell>
          <cell r="Q11378" t="str">
            <v>元</v>
          </cell>
        </row>
        <row r="11379">
          <cell r="P11379" t="str">
            <v>应付</v>
          </cell>
          <cell r="Q11379" t="str">
            <v>元</v>
          </cell>
        </row>
        <row r="11380">
          <cell r="P11380" t="str">
            <v>应付</v>
          </cell>
          <cell r="Q11380" t="str">
            <v>元</v>
          </cell>
        </row>
        <row r="11381">
          <cell r="P11381" t="str">
            <v>应付</v>
          </cell>
          <cell r="Q11381" t="str">
            <v>元</v>
          </cell>
        </row>
        <row r="11382">
          <cell r="P11382" t="str">
            <v>应付</v>
          </cell>
          <cell r="Q11382" t="str">
            <v>元</v>
          </cell>
        </row>
        <row r="11383">
          <cell r="P11383" t="str">
            <v>应付</v>
          </cell>
          <cell r="Q11383" t="str">
            <v>元</v>
          </cell>
        </row>
        <row r="11384">
          <cell r="P11384" t="str">
            <v>应付</v>
          </cell>
          <cell r="Q11384" t="str">
            <v>元</v>
          </cell>
        </row>
        <row r="11385">
          <cell r="P11385" t="str">
            <v>应付</v>
          </cell>
          <cell r="Q11385" t="str">
            <v>元</v>
          </cell>
        </row>
        <row r="11386">
          <cell r="P11386" t="str">
            <v>应付</v>
          </cell>
          <cell r="Q11386" t="str">
            <v>元</v>
          </cell>
        </row>
        <row r="11387">
          <cell r="P11387" t="str">
            <v>应付</v>
          </cell>
          <cell r="Q11387" t="str">
            <v>元</v>
          </cell>
        </row>
        <row r="11388">
          <cell r="P11388" t="str">
            <v>应付</v>
          </cell>
          <cell r="Q11388" t="str">
            <v>元</v>
          </cell>
        </row>
        <row r="11389">
          <cell r="P11389" t="str">
            <v>应付</v>
          </cell>
          <cell r="Q11389" t="str">
            <v>元</v>
          </cell>
        </row>
        <row r="11390">
          <cell r="P11390" t="str">
            <v>应付</v>
          </cell>
          <cell r="Q11390" t="str">
            <v>元</v>
          </cell>
        </row>
        <row r="11391">
          <cell r="P11391" t="str">
            <v>应付</v>
          </cell>
          <cell r="Q11391" t="str">
            <v>元</v>
          </cell>
        </row>
        <row r="11392">
          <cell r="P11392" t="str">
            <v>应付</v>
          </cell>
          <cell r="Q11392" t="str">
            <v>元</v>
          </cell>
        </row>
        <row r="11393">
          <cell r="P11393" t="str">
            <v>应付</v>
          </cell>
          <cell r="Q11393" t="str">
            <v>元</v>
          </cell>
        </row>
        <row r="11394">
          <cell r="P11394" t="str">
            <v>应付</v>
          </cell>
          <cell r="Q11394" t="str">
            <v>元</v>
          </cell>
        </row>
        <row r="11395">
          <cell r="P11395" t="str">
            <v>应付</v>
          </cell>
          <cell r="Q11395" t="str">
            <v>元</v>
          </cell>
        </row>
        <row r="11396">
          <cell r="P11396" t="str">
            <v>应付</v>
          </cell>
          <cell r="Q11396" t="str">
            <v>元</v>
          </cell>
        </row>
        <row r="11397">
          <cell r="P11397" t="str">
            <v>应付</v>
          </cell>
          <cell r="Q11397" t="str">
            <v>元</v>
          </cell>
        </row>
        <row r="11398">
          <cell r="P11398" t="str">
            <v>应付</v>
          </cell>
          <cell r="Q11398" t="str">
            <v>元</v>
          </cell>
        </row>
        <row r="11399">
          <cell r="P11399" t="str">
            <v>应付</v>
          </cell>
          <cell r="Q11399" t="str">
            <v>元</v>
          </cell>
        </row>
        <row r="11400">
          <cell r="P11400" t="str">
            <v>应付</v>
          </cell>
          <cell r="Q11400" t="str">
            <v>元</v>
          </cell>
        </row>
        <row r="11401">
          <cell r="P11401" t="str">
            <v>应付</v>
          </cell>
          <cell r="Q11401" t="str">
            <v>元</v>
          </cell>
        </row>
        <row r="11402">
          <cell r="P11402" t="str">
            <v>应付</v>
          </cell>
          <cell r="Q11402" t="str">
            <v>元</v>
          </cell>
        </row>
        <row r="11403">
          <cell r="P11403" t="str">
            <v>应付</v>
          </cell>
          <cell r="Q11403" t="str">
            <v>元</v>
          </cell>
        </row>
        <row r="11404">
          <cell r="P11404" t="str">
            <v>应付</v>
          </cell>
          <cell r="Q11404" t="str">
            <v>元</v>
          </cell>
        </row>
        <row r="11405">
          <cell r="P11405" t="str">
            <v>应付</v>
          </cell>
          <cell r="Q11405" t="str">
            <v>元</v>
          </cell>
        </row>
        <row r="11406">
          <cell r="P11406" t="str">
            <v>应付</v>
          </cell>
          <cell r="Q11406" t="str">
            <v>元</v>
          </cell>
        </row>
        <row r="11407">
          <cell r="P11407" t="str">
            <v>应付</v>
          </cell>
          <cell r="Q11407" t="str">
            <v>元</v>
          </cell>
        </row>
        <row r="11408">
          <cell r="P11408" t="str">
            <v>应付</v>
          </cell>
          <cell r="Q11408" t="str">
            <v>元</v>
          </cell>
        </row>
        <row r="11409">
          <cell r="P11409" t="str">
            <v>应付</v>
          </cell>
          <cell r="Q11409" t="str">
            <v>元</v>
          </cell>
        </row>
        <row r="11410">
          <cell r="P11410" t="str">
            <v>应付</v>
          </cell>
          <cell r="Q11410" t="str">
            <v>元</v>
          </cell>
        </row>
        <row r="11411">
          <cell r="P11411" t="str">
            <v>应付</v>
          </cell>
          <cell r="Q11411" t="str">
            <v>元</v>
          </cell>
        </row>
        <row r="11412">
          <cell r="P11412" t="str">
            <v>应付</v>
          </cell>
          <cell r="Q11412" t="str">
            <v>元</v>
          </cell>
        </row>
        <row r="11413">
          <cell r="P11413" t="str">
            <v>应付</v>
          </cell>
          <cell r="Q11413" t="str">
            <v>元</v>
          </cell>
        </row>
        <row r="11414">
          <cell r="P11414" t="str">
            <v>应付</v>
          </cell>
          <cell r="Q11414" t="str">
            <v>元</v>
          </cell>
        </row>
        <row r="11415">
          <cell r="P11415" t="str">
            <v>应付</v>
          </cell>
          <cell r="Q11415" t="str">
            <v>元</v>
          </cell>
        </row>
        <row r="11416">
          <cell r="P11416" t="str">
            <v>应付</v>
          </cell>
          <cell r="Q11416" t="str">
            <v>元</v>
          </cell>
        </row>
        <row r="11417">
          <cell r="P11417" t="str">
            <v>应付</v>
          </cell>
          <cell r="Q11417" t="str">
            <v>元</v>
          </cell>
        </row>
        <row r="11418">
          <cell r="P11418" t="str">
            <v>应付</v>
          </cell>
          <cell r="Q11418" t="str">
            <v>元</v>
          </cell>
        </row>
        <row r="11419">
          <cell r="P11419" t="str">
            <v>应付</v>
          </cell>
          <cell r="Q11419" t="str">
            <v>元</v>
          </cell>
        </row>
        <row r="11420">
          <cell r="P11420" t="str">
            <v>应付</v>
          </cell>
          <cell r="Q11420" t="str">
            <v>元</v>
          </cell>
        </row>
        <row r="11421">
          <cell r="P11421" t="str">
            <v>应付</v>
          </cell>
          <cell r="Q11421" t="str">
            <v>元</v>
          </cell>
        </row>
        <row r="11422">
          <cell r="P11422" t="str">
            <v>应付</v>
          </cell>
          <cell r="Q11422" t="str">
            <v>元</v>
          </cell>
        </row>
        <row r="11423">
          <cell r="P11423" t="str">
            <v>应付</v>
          </cell>
          <cell r="Q11423" t="str">
            <v>元</v>
          </cell>
        </row>
        <row r="11424">
          <cell r="P11424" t="str">
            <v>应付</v>
          </cell>
          <cell r="Q11424" t="str">
            <v>元</v>
          </cell>
        </row>
        <row r="11425">
          <cell r="P11425" t="str">
            <v>应付</v>
          </cell>
          <cell r="Q11425" t="str">
            <v>元</v>
          </cell>
        </row>
        <row r="11426">
          <cell r="P11426" t="str">
            <v>应付</v>
          </cell>
          <cell r="Q11426" t="str">
            <v>元</v>
          </cell>
        </row>
        <row r="11427">
          <cell r="P11427" t="str">
            <v>应付</v>
          </cell>
          <cell r="Q11427" t="str">
            <v>元</v>
          </cell>
        </row>
        <row r="11428">
          <cell r="P11428" t="str">
            <v>应付</v>
          </cell>
          <cell r="Q11428" t="str">
            <v>元</v>
          </cell>
        </row>
        <row r="11429">
          <cell r="P11429" t="str">
            <v>应付</v>
          </cell>
          <cell r="Q11429" t="str">
            <v>元</v>
          </cell>
        </row>
        <row r="11430">
          <cell r="P11430" t="str">
            <v>应付</v>
          </cell>
          <cell r="Q11430" t="str">
            <v>元</v>
          </cell>
        </row>
        <row r="11431">
          <cell r="P11431" t="str">
            <v>应付</v>
          </cell>
          <cell r="Q11431" t="str">
            <v>元</v>
          </cell>
        </row>
        <row r="11432">
          <cell r="P11432" t="str">
            <v>应付</v>
          </cell>
          <cell r="Q11432" t="str">
            <v>元</v>
          </cell>
        </row>
        <row r="11433">
          <cell r="P11433" t="str">
            <v>应付</v>
          </cell>
          <cell r="Q11433" t="str">
            <v>元</v>
          </cell>
        </row>
        <row r="11434">
          <cell r="P11434" t="str">
            <v>应付</v>
          </cell>
          <cell r="Q11434" t="str">
            <v>元</v>
          </cell>
        </row>
        <row r="11435">
          <cell r="P11435" t="str">
            <v>应付</v>
          </cell>
          <cell r="Q11435" t="str">
            <v>元</v>
          </cell>
        </row>
        <row r="11436">
          <cell r="P11436" t="str">
            <v>应付</v>
          </cell>
          <cell r="Q11436" t="str">
            <v>元</v>
          </cell>
        </row>
        <row r="11437">
          <cell r="P11437" t="str">
            <v>应付</v>
          </cell>
          <cell r="Q11437" t="str">
            <v>元</v>
          </cell>
        </row>
        <row r="11438">
          <cell r="P11438" t="str">
            <v>应付</v>
          </cell>
          <cell r="Q11438" t="str">
            <v>元</v>
          </cell>
        </row>
        <row r="11439">
          <cell r="P11439" t="str">
            <v>应付</v>
          </cell>
          <cell r="Q11439" t="str">
            <v>元</v>
          </cell>
        </row>
        <row r="11440">
          <cell r="P11440" t="str">
            <v>应付</v>
          </cell>
          <cell r="Q11440" t="str">
            <v>元</v>
          </cell>
        </row>
        <row r="11441">
          <cell r="P11441" t="str">
            <v>应付</v>
          </cell>
          <cell r="Q11441" t="str">
            <v>元</v>
          </cell>
        </row>
        <row r="11442">
          <cell r="P11442" t="str">
            <v>应付</v>
          </cell>
          <cell r="Q11442" t="str">
            <v>元</v>
          </cell>
        </row>
        <row r="11443">
          <cell r="P11443" t="str">
            <v>应付</v>
          </cell>
          <cell r="Q11443" t="str">
            <v>元</v>
          </cell>
        </row>
        <row r="11444">
          <cell r="P11444" t="str">
            <v>应付</v>
          </cell>
          <cell r="Q11444" t="str">
            <v>元</v>
          </cell>
        </row>
        <row r="11445">
          <cell r="P11445" t="str">
            <v>应付</v>
          </cell>
          <cell r="Q11445" t="str">
            <v>元</v>
          </cell>
        </row>
        <row r="11446">
          <cell r="P11446" t="str">
            <v>应付</v>
          </cell>
          <cell r="Q11446" t="str">
            <v>元</v>
          </cell>
        </row>
        <row r="11447">
          <cell r="P11447" t="str">
            <v>应付</v>
          </cell>
          <cell r="Q11447" t="str">
            <v>元</v>
          </cell>
        </row>
        <row r="11448">
          <cell r="P11448" t="str">
            <v>应付</v>
          </cell>
          <cell r="Q11448" t="str">
            <v>元</v>
          </cell>
        </row>
        <row r="11449">
          <cell r="P11449" t="str">
            <v>应付</v>
          </cell>
          <cell r="Q11449" t="str">
            <v>元</v>
          </cell>
        </row>
        <row r="11450">
          <cell r="P11450" t="str">
            <v>应付</v>
          </cell>
          <cell r="Q11450" t="str">
            <v>元</v>
          </cell>
        </row>
        <row r="11451">
          <cell r="P11451" t="str">
            <v>应付</v>
          </cell>
          <cell r="Q11451" t="str">
            <v>元</v>
          </cell>
        </row>
        <row r="11452">
          <cell r="P11452" t="str">
            <v>应付</v>
          </cell>
          <cell r="Q11452" t="str">
            <v>元</v>
          </cell>
        </row>
        <row r="11453">
          <cell r="P11453" t="str">
            <v>应付</v>
          </cell>
          <cell r="Q11453" t="str">
            <v>元</v>
          </cell>
        </row>
        <row r="11454">
          <cell r="P11454" t="str">
            <v>应付</v>
          </cell>
          <cell r="Q11454" t="str">
            <v>元</v>
          </cell>
        </row>
        <row r="11455">
          <cell r="P11455" t="str">
            <v>应付</v>
          </cell>
          <cell r="Q11455" t="str">
            <v>元</v>
          </cell>
        </row>
        <row r="11456">
          <cell r="P11456" t="str">
            <v>应付</v>
          </cell>
          <cell r="Q11456" t="str">
            <v>元</v>
          </cell>
        </row>
        <row r="11457">
          <cell r="P11457" t="str">
            <v>应付</v>
          </cell>
          <cell r="Q11457" t="str">
            <v>元</v>
          </cell>
        </row>
        <row r="11458">
          <cell r="P11458" t="str">
            <v>应付</v>
          </cell>
          <cell r="Q11458" t="str">
            <v>元</v>
          </cell>
        </row>
        <row r="11459">
          <cell r="P11459" t="str">
            <v>应付</v>
          </cell>
          <cell r="Q11459" t="str">
            <v>元</v>
          </cell>
        </row>
        <row r="11460">
          <cell r="P11460" t="str">
            <v>应付</v>
          </cell>
          <cell r="Q11460" t="str">
            <v>元</v>
          </cell>
        </row>
        <row r="11461">
          <cell r="P11461" t="str">
            <v>应付</v>
          </cell>
          <cell r="Q11461" t="str">
            <v>元</v>
          </cell>
        </row>
        <row r="11462">
          <cell r="P11462" t="str">
            <v>应付</v>
          </cell>
          <cell r="Q11462" t="str">
            <v>元</v>
          </cell>
        </row>
        <row r="11463">
          <cell r="P11463" t="str">
            <v>应付</v>
          </cell>
          <cell r="Q11463" t="str">
            <v>元</v>
          </cell>
        </row>
        <row r="11464">
          <cell r="P11464" t="str">
            <v>应付</v>
          </cell>
          <cell r="Q11464" t="str">
            <v>元</v>
          </cell>
        </row>
        <row r="11465">
          <cell r="P11465" t="str">
            <v>应付</v>
          </cell>
          <cell r="Q11465" t="str">
            <v>元</v>
          </cell>
        </row>
        <row r="11466">
          <cell r="P11466" t="str">
            <v>应付</v>
          </cell>
          <cell r="Q11466" t="str">
            <v>元</v>
          </cell>
        </row>
        <row r="11467">
          <cell r="P11467" t="str">
            <v>应付</v>
          </cell>
          <cell r="Q11467" t="str">
            <v>元</v>
          </cell>
        </row>
        <row r="11468">
          <cell r="P11468" t="str">
            <v>应付</v>
          </cell>
          <cell r="Q11468" t="str">
            <v>元</v>
          </cell>
        </row>
        <row r="11469">
          <cell r="P11469" t="str">
            <v>应付</v>
          </cell>
          <cell r="Q11469" t="str">
            <v>元</v>
          </cell>
        </row>
        <row r="11470">
          <cell r="P11470" t="str">
            <v>应付</v>
          </cell>
          <cell r="Q11470" t="str">
            <v>元</v>
          </cell>
        </row>
        <row r="11471">
          <cell r="P11471" t="str">
            <v>应付</v>
          </cell>
          <cell r="Q11471" t="str">
            <v>元</v>
          </cell>
        </row>
        <row r="11472">
          <cell r="P11472" t="str">
            <v>应付</v>
          </cell>
          <cell r="Q11472" t="str">
            <v>元</v>
          </cell>
        </row>
        <row r="11473">
          <cell r="P11473" t="str">
            <v>应付</v>
          </cell>
          <cell r="Q11473" t="str">
            <v>元</v>
          </cell>
        </row>
        <row r="11474">
          <cell r="P11474" t="str">
            <v>应付</v>
          </cell>
          <cell r="Q11474" t="str">
            <v>元</v>
          </cell>
        </row>
        <row r="11475">
          <cell r="P11475" t="str">
            <v>应付</v>
          </cell>
          <cell r="Q11475" t="str">
            <v>元</v>
          </cell>
        </row>
        <row r="11476">
          <cell r="P11476" t="str">
            <v>应付</v>
          </cell>
          <cell r="Q11476" t="str">
            <v>元</v>
          </cell>
        </row>
        <row r="11477">
          <cell r="P11477" t="str">
            <v>应付</v>
          </cell>
          <cell r="Q11477" t="str">
            <v>元</v>
          </cell>
        </row>
        <row r="11478">
          <cell r="P11478" t="str">
            <v>应付</v>
          </cell>
          <cell r="Q11478" t="str">
            <v>元</v>
          </cell>
        </row>
        <row r="11479">
          <cell r="P11479" t="str">
            <v>应付</v>
          </cell>
          <cell r="Q11479" t="str">
            <v>元</v>
          </cell>
        </row>
        <row r="11480">
          <cell r="P11480" t="str">
            <v>应付</v>
          </cell>
          <cell r="Q11480" t="str">
            <v>元</v>
          </cell>
        </row>
        <row r="11481">
          <cell r="P11481" t="str">
            <v>应付</v>
          </cell>
          <cell r="Q11481" t="str">
            <v>元</v>
          </cell>
        </row>
        <row r="11482">
          <cell r="P11482" t="str">
            <v>应付</v>
          </cell>
          <cell r="Q11482" t="str">
            <v>元</v>
          </cell>
        </row>
        <row r="11483">
          <cell r="P11483" t="str">
            <v>应付</v>
          </cell>
          <cell r="Q11483" t="str">
            <v>元</v>
          </cell>
        </row>
        <row r="11484">
          <cell r="P11484" t="str">
            <v>应付</v>
          </cell>
          <cell r="Q11484" t="str">
            <v>元</v>
          </cell>
        </row>
        <row r="11485">
          <cell r="P11485" t="str">
            <v>应付</v>
          </cell>
          <cell r="Q11485" t="str">
            <v>元</v>
          </cell>
        </row>
        <row r="11486">
          <cell r="P11486" t="str">
            <v>应付</v>
          </cell>
          <cell r="Q11486" t="str">
            <v>元</v>
          </cell>
        </row>
        <row r="11487">
          <cell r="P11487" t="str">
            <v>应付</v>
          </cell>
          <cell r="Q11487" t="str">
            <v>元</v>
          </cell>
        </row>
        <row r="11488">
          <cell r="P11488" t="str">
            <v>应付</v>
          </cell>
          <cell r="Q11488" t="str">
            <v>元</v>
          </cell>
        </row>
        <row r="11489">
          <cell r="P11489" t="str">
            <v>应付</v>
          </cell>
          <cell r="Q11489" t="str">
            <v>元</v>
          </cell>
        </row>
        <row r="11490">
          <cell r="P11490" t="str">
            <v>应付</v>
          </cell>
          <cell r="Q11490" t="str">
            <v>元</v>
          </cell>
        </row>
        <row r="11491">
          <cell r="P11491" t="str">
            <v>应付</v>
          </cell>
          <cell r="Q11491" t="str">
            <v>元</v>
          </cell>
        </row>
        <row r="11492">
          <cell r="P11492" t="str">
            <v>应付</v>
          </cell>
          <cell r="Q11492" t="str">
            <v>元</v>
          </cell>
        </row>
        <row r="11493">
          <cell r="P11493" t="str">
            <v>应付</v>
          </cell>
          <cell r="Q11493" t="str">
            <v>元</v>
          </cell>
        </row>
        <row r="11494">
          <cell r="P11494" t="str">
            <v>应付</v>
          </cell>
          <cell r="Q11494" t="str">
            <v>元</v>
          </cell>
        </row>
        <row r="11495">
          <cell r="P11495" t="str">
            <v>应付</v>
          </cell>
          <cell r="Q11495" t="str">
            <v>元</v>
          </cell>
        </row>
        <row r="11496">
          <cell r="P11496" t="str">
            <v>应付</v>
          </cell>
          <cell r="Q11496" t="str">
            <v>元</v>
          </cell>
        </row>
        <row r="11497">
          <cell r="P11497" t="str">
            <v>应付</v>
          </cell>
          <cell r="Q11497" t="str">
            <v>元</v>
          </cell>
        </row>
        <row r="11498">
          <cell r="P11498" t="str">
            <v>应付</v>
          </cell>
          <cell r="Q11498" t="str">
            <v>元</v>
          </cell>
        </row>
        <row r="11499">
          <cell r="P11499" t="str">
            <v>应付</v>
          </cell>
          <cell r="Q11499" t="str">
            <v>元</v>
          </cell>
        </row>
        <row r="11500">
          <cell r="P11500" t="str">
            <v>应付</v>
          </cell>
          <cell r="Q11500" t="str">
            <v>元</v>
          </cell>
        </row>
        <row r="11501">
          <cell r="P11501" t="str">
            <v>应付</v>
          </cell>
          <cell r="Q11501" t="str">
            <v>元</v>
          </cell>
        </row>
        <row r="11502">
          <cell r="P11502" t="str">
            <v>应付</v>
          </cell>
          <cell r="Q11502" t="str">
            <v>元</v>
          </cell>
        </row>
        <row r="11503">
          <cell r="P11503" t="str">
            <v>应付</v>
          </cell>
          <cell r="Q11503" t="str">
            <v>元</v>
          </cell>
        </row>
        <row r="11504">
          <cell r="P11504" t="str">
            <v>应付</v>
          </cell>
          <cell r="Q11504" t="str">
            <v>元</v>
          </cell>
        </row>
        <row r="11505">
          <cell r="P11505" t="str">
            <v>应付</v>
          </cell>
          <cell r="Q11505" t="str">
            <v>元</v>
          </cell>
        </row>
        <row r="11506">
          <cell r="P11506" t="str">
            <v>应付</v>
          </cell>
          <cell r="Q11506" t="str">
            <v>元</v>
          </cell>
        </row>
        <row r="11507">
          <cell r="P11507" t="str">
            <v>应付</v>
          </cell>
          <cell r="Q11507" t="str">
            <v>元</v>
          </cell>
        </row>
        <row r="11508">
          <cell r="P11508" t="str">
            <v>应付</v>
          </cell>
          <cell r="Q11508" t="str">
            <v>元</v>
          </cell>
        </row>
        <row r="11509">
          <cell r="P11509" t="str">
            <v>应付</v>
          </cell>
          <cell r="Q11509" t="str">
            <v>元</v>
          </cell>
        </row>
        <row r="11510">
          <cell r="P11510" t="str">
            <v>应付</v>
          </cell>
          <cell r="Q11510" t="str">
            <v>元</v>
          </cell>
        </row>
        <row r="11511">
          <cell r="P11511" t="str">
            <v>应付</v>
          </cell>
          <cell r="Q11511" t="str">
            <v>元</v>
          </cell>
        </row>
        <row r="11512">
          <cell r="P11512" t="str">
            <v>应付</v>
          </cell>
          <cell r="Q11512" t="str">
            <v>元</v>
          </cell>
        </row>
        <row r="11513">
          <cell r="P11513" t="str">
            <v>应付</v>
          </cell>
          <cell r="Q11513" t="str">
            <v>元</v>
          </cell>
        </row>
        <row r="11514">
          <cell r="P11514" t="str">
            <v>应付</v>
          </cell>
          <cell r="Q11514" t="str">
            <v>元</v>
          </cell>
        </row>
        <row r="11515">
          <cell r="P11515" t="str">
            <v>应付</v>
          </cell>
          <cell r="Q11515" t="str">
            <v>元</v>
          </cell>
        </row>
        <row r="11516">
          <cell r="P11516" t="str">
            <v>应付</v>
          </cell>
          <cell r="Q11516" t="str">
            <v>元</v>
          </cell>
        </row>
        <row r="11517">
          <cell r="P11517" t="str">
            <v>应付</v>
          </cell>
          <cell r="Q11517" t="str">
            <v>元</v>
          </cell>
        </row>
        <row r="11518">
          <cell r="P11518" t="str">
            <v>应付</v>
          </cell>
          <cell r="Q11518" t="str">
            <v>元</v>
          </cell>
        </row>
        <row r="11519">
          <cell r="P11519" t="str">
            <v>应付</v>
          </cell>
          <cell r="Q11519" t="str">
            <v>元</v>
          </cell>
        </row>
        <row r="11520">
          <cell r="P11520" t="str">
            <v>应付</v>
          </cell>
          <cell r="Q11520" t="str">
            <v>元</v>
          </cell>
        </row>
        <row r="11521">
          <cell r="P11521" t="str">
            <v>应付</v>
          </cell>
          <cell r="Q11521" t="str">
            <v>元</v>
          </cell>
        </row>
        <row r="11522">
          <cell r="P11522" t="str">
            <v>应付</v>
          </cell>
          <cell r="Q11522" t="str">
            <v>元</v>
          </cell>
        </row>
        <row r="11523">
          <cell r="P11523" t="str">
            <v>应付</v>
          </cell>
          <cell r="Q11523" t="str">
            <v>元</v>
          </cell>
        </row>
        <row r="11524">
          <cell r="P11524" t="str">
            <v>应付</v>
          </cell>
          <cell r="Q11524" t="str">
            <v>元</v>
          </cell>
        </row>
        <row r="11525">
          <cell r="P11525" t="str">
            <v>应付</v>
          </cell>
          <cell r="Q11525" t="str">
            <v>元</v>
          </cell>
        </row>
        <row r="11526">
          <cell r="P11526" t="str">
            <v>应付</v>
          </cell>
          <cell r="Q11526" t="str">
            <v>元</v>
          </cell>
        </row>
        <row r="11527">
          <cell r="P11527" t="str">
            <v>应付</v>
          </cell>
          <cell r="Q11527" t="str">
            <v>元</v>
          </cell>
        </row>
        <row r="11528">
          <cell r="P11528" t="str">
            <v>应付</v>
          </cell>
          <cell r="Q11528" t="str">
            <v>元</v>
          </cell>
        </row>
        <row r="11529">
          <cell r="P11529" t="str">
            <v>应付</v>
          </cell>
          <cell r="Q11529" t="str">
            <v>元</v>
          </cell>
        </row>
        <row r="11530">
          <cell r="P11530" t="str">
            <v>应付</v>
          </cell>
          <cell r="Q11530" t="str">
            <v>元</v>
          </cell>
        </row>
        <row r="11531">
          <cell r="P11531" t="str">
            <v>应付</v>
          </cell>
          <cell r="Q11531" t="str">
            <v>元</v>
          </cell>
        </row>
        <row r="11532">
          <cell r="P11532" t="str">
            <v>应付</v>
          </cell>
          <cell r="Q11532" t="str">
            <v>元</v>
          </cell>
        </row>
        <row r="11533">
          <cell r="P11533" t="str">
            <v>应付</v>
          </cell>
          <cell r="Q11533" t="str">
            <v>元</v>
          </cell>
        </row>
        <row r="11534">
          <cell r="P11534" t="str">
            <v>应付</v>
          </cell>
          <cell r="Q11534" t="str">
            <v>元</v>
          </cell>
        </row>
        <row r="11535">
          <cell r="P11535" t="str">
            <v>应付</v>
          </cell>
          <cell r="Q11535" t="str">
            <v>元</v>
          </cell>
        </row>
        <row r="11536">
          <cell r="P11536" t="str">
            <v>应付</v>
          </cell>
          <cell r="Q11536" t="str">
            <v>元</v>
          </cell>
        </row>
        <row r="11537">
          <cell r="P11537" t="str">
            <v>应付</v>
          </cell>
          <cell r="Q11537" t="str">
            <v>元</v>
          </cell>
        </row>
        <row r="11538">
          <cell r="P11538" t="str">
            <v>应付</v>
          </cell>
          <cell r="Q11538" t="str">
            <v>元</v>
          </cell>
        </row>
        <row r="11539">
          <cell r="P11539" t="str">
            <v>应付</v>
          </cell>
          <cell r="Q11539" t="str">
            <v>元</v>
          </cell>
        </row>
        <row r="11540">
          <cell r="P11540" t="str">
            <v>应付</v>
          </cell>
          <cell r="Q11540" t="str">
            <v>元</v>
          </cell>
        </row>
        <row r="11541">
          <cell r="P11541" t="str">
            <v>应付</v>
          </cell>
          <cell r="Q11541" t="str">
            <v>元</v>
          </cell>
        </row>
        <row r="11542">
          <cell r="P11542" t="str">
            <v>应付</v>
          </cell>
          <cell r="Q11542" t="str">
            <v>元</v>
          </cell>
        </row>
        <row r="11543">
          <cell r="P11543" t="str">
            <v>应付</v>
          </cell>
          <cell r="Q11543" t="str">
            <v>元</v>
          </cell>
        </row>
        <row r="11544">
          <cell r="P11544" t="str">
            <v>应付</v>
          </cell>
          <cell r="Q11544" t="str">
            <v>元</v>
          </cell>
        </row>
        <row r="11545">
          <cell r="P11545" t="str">
            <v>应付</v>
          </cell>
          <cell r="Q11545" t="str">
            <v>元</v>
          </cell>
        </row>
        <row r="11546">
          <cell r="P11546" t="str">
            <v>应付</v>
          </cell>
          <cell r="Q11546" t="str">
            <v>元</v>
          </cell>
        </row>
        <row r="11547">
          <cell r="P11547" t="str">
            <v>应付</v>
          </cell>
          <cell r="Q11547" t="str">
            <v>元</v>
          </cell>
        </row>
        <row r="11548">
          <cell r="P11548" t="str">
            <v>应付</v>
          </cell>
          <cell r="Q11548" t="str">
            <v>元</v>
          </cell>
        </row>
        <row r="11549">
          <cell r="P11549" t="str">
            <v>应付</v>
          </cell>
          <cell r="Q11549" t="str">
            <v>元</v>
          </cell>
        </row>
        <row r="11550">
          <cell r="P11550" t="str">
            <v>应付</v>
          </cell>
          <cell r="Q11550" t="str">
            <v>元</v>
          </cell>
        </row>
        <row r="11551">
          <cell r="P11551" t="str">
            <v>应付</v>
          </cell>
          <cell r="Q11551" t="str">
            <v>元</v>
          </cell>
        </row>
        <row r="11552">
          <cell r="P11552" t="str">
            <v>应付</v>
          </cell>
          <cell r="Q11552" t="str">
            <v>元</v>
          </cell>
        </row>
        <row r="11553">
          <cell r="P11553" t="str">
            <v>应付</v>
          </cell>
          <cell r="Q11553" t="str">
            <v>元</v>
          </cell>
        </row>
        <row r="11554">
          <cell r="P11554" t="str">
            <v>应付</v>
          </cell>
          <cell r="Q11554" t="str">
            <v>元</v>
          </cell>
        </row>
        <row r="11555">
          <cell r="P11555" t="str">
            <v>应付</v>
          </cell>
          <cell r="Q11555" t="str">
            <v>元</v>
          </cell>
        </row>
        <row r="11556">
          <cell r="P11556" t="str">
            <v>应付</v>
          </cell>
          <cell r="Q11556" t="str">
            <v>元</v>
          </cell>
        </row>
        <row r="11557">
          <cell r="P11557" t="str">
            <v>应付</v>
          </cell>
          <cell r="Q11557" t="str">
            <v>元</v>
          </cell>
        </row>
        <row r="11558">
          <cell r="P11558" t="str">
            <v>应付</v>
          </cell>
          <cell r="Q11558" t="str">
            <v>元</v>
          </cell>
        </row>
        <row r="11559">
          <cell r="P11559" t="str">
            <v>应付</v>
          </cell>
          <cell r="Q11559" t="str">
            <v>元</v>
          </cell>
        </row>
        <row r="11560">
          <cell r="P11560" t="str">
            <v>应付</v>
          </cell>
          <cell r="Q11560" t="str">
            <v>元</v>
          </cell>
        </row>
        <row r="11561">
          <cell r="P11561" t="str">
            <v>应付</v>
          </cell>
          <cell r="Q11561" t="str">
            <v>元</v>
          </cell>
        </row>
        <row r="11562">
          <cell r="P11562" t="str">
            <v>应付</v>
          </cell>
          <cell r="Q11562" t="str">
            <v>元</v>
          </cell>
        </row>
        <row r="11563">
          <cell r="P11563" t="str">
            <v>应付</v>
          </cell>
          <cell r="Q11563" t="str">
            <v>元</v>
          </cell>
        </row>
        <row r="11564">
          <cell r="P11564" t="str">
            <v>应付</v>
          </cell>
          <cell r="Q11564" t="str">
            <v>元</v>
          </cell>
        </row>
        <row r="11565">
          <cell r="P11565" t="str">
            <v>应付</v>
          </cell>
          <cell r="Q11565" t="str">
            <v>元</v>
          </cell>
        </row>
        <row r="11566">
          <cell r="P11566" t="str">
            <v>应付</v>
          </cell>
          <cell r="Q11566" t="str">
            <v>元</v>
          </cell>
        </row>
        <row r="11567">
          <cell r="P11567" t="str">
            <v>应付</v>
          </cell>
          <cell r="Q11567" t="str">
            <v>元</v>
          </cell>
        </row>
        <row r="11568">
          <cell r="P11568" t="str">
            <v>应付</v>
          </cell>
          <cell r="Q11568" t="str">
            <v>元</v>
          </cell>
        </row>
        <row r="11569">
          <cell r="P11569" t="str">
            <v>应付</v>
          </cell>
          <cell r="Q11569" t="str">
            <v>元</v>
          </cell>
        </row>
        <row r="11570">
          <cell r="P11570" t="str">
            <v>应付</v>
          </cell>
          <cell r="Q11570" t="str">
            <v>元</v>
          </cell>
        </row>
        <row r="11571">
          <cell r="P11571" t="str">
            <v>应付</v>
          </cell>
          <cell r="Q11571" t="str">
            <v>元</v>
          </cell>
        </row>
        <row r="11572">
          <cell r="P11572" t="str">
            <v>应付</v>
          </cell>
          <cell r="Q11572" t="str">
            <v>元</v>
          </cell>
        </row>
        <row r="11573">
          <cell r="P11573" t="str">
            <v>应付</v>
          </cell>
          <cell r="Q11573" t="str">
            <v>元</v>
          </cell>
        </row>
        <row r="11574">
          <cell r="P11574" t="str">
            <v>应付</v>
          </cell>
          <cell r="Q11574" t="str">
            <v>元</v>
          </cell>
        </row>
        <row r="11575">
          <cell r="P11575" t="str">
            <v>应付</v>
          </cell>
          <cell r="Q11575" t="str">
            <v>元</v>
          </cell>
        </row>
        <row r="11576">
          <cell r="P11576" t="str">
            <v>应付</v>
          </cell>
          <cell r="Q11576" t="str">
            <v>元</v>
          </cell>
        </row>
        <row r="11577">
          <cell r="P11577" t="str">
            <v>应付</v>
          </cell>
          <cell r="Q11577" t="str">
            <v>元</v>
          </cell>
        </row>
        <row r="11578">
          <cell r="P11578" t="str">
            <v>应付</v>
          </cell>
          <cell r="Q11578" t="str">
            <v>元</v>
          </cell>
        </row>
        <row r="11579">
          <cell r="P11579" t="str">
            <v>应付</v>
          </cell>
          <cell r="Q11579" t="str">
            <v>元</v>
          </cell>
        </row>
        <row r="11580">
          <cell r="P11580" t="str">
            <v>应付</v>
          </cell>
          <cell r="Q11580" t="str">
            <v>元</v>
          </cell>
        </row>
        <row r="11581">
          <cell r="P11581" t="str">
            <v>应付</v>
          </cell>
          <cell r="Q11581" t="str">
            <v>元</v>
          </cell>
        </row>
        <row r="11582">
          <cell r="P11582" t="str">
            <v>应付</v>
          </cell>
          <cell r="Q11582" t="str">
            <v>元</v>
          </cell>
        </row>
        <row r="11583">
          <cell r="P11583" t="str">
            <v>应付</v>
          </cell>
          <cell r="Q11583" t="str">
            <v>元</v>
          </cell>
        </row>
        <row r="11584">
          <cell r="P11584" t="str">
            <v>应付</v>
          </cell>
          <cell r="Q11584" t="str">
            <v>元</v>
          </cell>
        </row>
        <row r="11585">
          <cell r="P11585" t="str">
            <v>应付</v>
          </cell>
          <cell r="Q11585" t="str">
            <v>元</v>
          </cell>
        </row>
        <row r="11586">
          <cell r="P11586" t="str">
            <v>应付</v>
          </cell>
          <cell r="Q11586" t="str">
            <v>元</v>
          </cell>
        </row>
        <row r="11587">
          <cell r="P11587" t="str">
            <v>应付</v>
          </cell>
          <cell r="Q11587" t="str">
            <v>元</v>
          </cell>
        </row>
        <row r="11588">
          <cell r="P11588" t="str">
            <v>应付</v>
          </cell>
          <cell r="Q11588" t="str">
            <v>元</v>
          </cell>
        </row>
        <row r="11589">
          <cell r="P11589" t="str">
            <v>应付</v>
          </cell>
          <cell r="Q11589" t="str">
            <v>元</v>
          </cell>
        </row>
        <row r="11590">
          <cell r="P11590" t="str">
            <v>应付</v>
          </cell>
          <cell r="Q11590" t="str">
            <v>元</v>
          </cell>
        </row>
        <row r="11591">
          <cell r="P11591" t="str">
            <v>应付</v>
          </cell>
          <cell r="Q11591" t="str">
            <v>元</v>
          </cell>
        </row>
        <row r="11592">
          <cell r="P11592" t="str">
            <v>应付</v>
          </cell>
          <cell r="Q11592" t="str">
            <v>元</v>
          </cell>
        </row>
        <row r="11593">
          <cell r="P11593" t="str">
            <v>应付</v>
          </cell>
          <cell r="Q11593" t="str">
            <v>元</v>
          </cell>
        </row>
        <row r="11594">
          <cell r="P11594" t="str">
            <v>应付</v>
          </cell>
          <cell r="Q11594" t="str">
            <v>元</v>
          </cell>
        </row>
        <row r="11595">
          <cell r="P11595" t="str">
            <v>应付</v>
          </cell>
          <cell r="Q11595" t="str">
            <v>元</v>
          </cell>
        </row>
        <row r="11596">
          <cell r="P11596" t="str">
            <v>应付</v>
          </cell>
          <cell r="Q11596" t="str">
            <v>元</v>
          </cell>
        </row>
        <row r="11597">
          <cell r="P11597" t="str">
            <v>应付</v>
          </cell>
          <cell r="Q11597" t="str">
            <v>元</v>
          </cell>
        </row>
        <row r="11598">
          <cell r="P11598" t="str">
            <v>应付</v>
          </cell>
          <cell r="Q11598" t="str">
            <v>元</v>
          </cell>
        </row>
        <row r="11599">
          <cell r="P11599" t="str">
            <v>应付</v>
          </cell>
          <cell r="Q11599" t="str">
            <v>元</v>
          </cell>
        </row>
        <row r="11600">
          <cell r="P11600" t="str">
            <v>应付</v>
          </cell>
          <cell r="Q11600" t="str">
            <v>元</v>
          </cell>
        </row>
        <row r="11601">
          <cell r="P11601" t="str">
            <v>应付</v>
          </cell>
          <cell r="Q11601" t="str">
            <v>元</v>
          </cell>
        </row>
        <row r="11602">
          <cell r="P11602" t="str">
            <v>应付</v>
          </cell>
          <cell r="Q11602" t="str">
            <v>元</v>
          </cell>
        </row>
        <row r="11603">
          <cell r="P11603" t="str">
            <v>应付</v>
          </cell>
          <cell r="Q11603" t="str">
            <v>元</v>
          </cell>
        </row>
        <row r="11604">
          <cell r="P11604" t="str">
            <v>应付</v>
          </cell>
          <cell r="Q11604" t="str">
            <v>元</v>
          </cell>
        </row>
        <row r="11605">
          <cell r="P11605" t="str">
            <v>应付</v>
          </cell>
          <cell r="Q11605" t="str">
            <v>元</v>
          </cell>
        </row>
        <row r="11606">
          <cell r="P11606" t="str">
            <v>应付</v>
          </cell>
          <cell r="Q11606" t="str">
            <v>元</v>
          </cell>
        </row>
        <row r="11607">
          <cell r="P11607" t="str">
            <v>应付</v>
          </cell>
          <cell r="Q11607" t="str">
            <v>元</v>
          </cell>
        </row>
        <row r="11608">
          <cell r="P11608" t="str">
            <v>应付</v>
          </cell>
          <cell r="Q11608" t="str">
            <v>元</v>
          </cell>
        </row>
        <row r="11609">
          <cell r="P11609" t="str">
            <v>应付</v>
          </cell>
          <cell r="Q11609" t="str">
            <v>元</v>
          </cell>
        </row>
        <row r="11610">
          <cell r="P11610" t="str">
            <v>应付</v>
          </cell>
          <cell r="Q11610" t="str">
            <v>元</v>
          </cell>
        </row>
        <row r="11611">
          <cell r="P11611" t="str">
            <v>应付</v>
          </cell>
          <cell r="Q11611" t="str">
            <v>元</v>
          </cell>
        </row>
        <row r="11612">
          <cell r="P11612" t="str">
            <v>应付</v>
          </cell>
          <cell r="Q11612" t="str">
            <v>元</v>
          </cell>
        </row>
        <row r="11613">
          <cell r="P11613" t="str">
            <v>应付</v>
          </cell>
          <cell r="Q11613" t="str">
            <v>元</v>
          </cell>
        </row>
        <row r="11614">
          <cell r="P11614" t="str">
            <v>应付</v>
          </cell>
          <cell r="Q11614" t="str">
            <v>元</v>
          </cell>
        </row>
        <row r="11615">
          <cell r="P11615" t="str">
            <v>应付</v>
          </cell>
          <cell r="Q11615" t="str">
            <v>元</v>
          </cell>
        </row>
        <row r="11616">
          <cell r="P11616" t="str">
            <v>应付</v>
          </cell>
          <cell r="Q11616" t="str">
            <v>元</v>
          </cell>
        </row>
        <row r="11617">
          <cell r="P11617" t="str">
            <v>应付</v>
          </cell>
          <cell r="Q11617" t="str">
            <v>元</v>
          </cell>
        </row>
        <row r="11618">
          <cell r="P11618" t="str">
            <v>应付</v>
          </cell>
          <cell r="Q11618" t="str">
            <v>元</v>
          </cell>
        </row>
        <row r="11619">
          <cell r="P11619" t="str">
            <v>应付</v>
          </cell>
          <cell r="Q11619" t="str">
            <v>元</v>
          </cell>
        </row>
        <row r="11620">
          <cell r="P11620" t="str">
            <v>应付</v>
          </cell>
          <cell r="Q11620" t="str">
            <v>元</v>
          </cell>
        </row>
        <row r="11621">
          <cell r="P11621" t="str">
            <v>应付</v>
          </cell>
          <cell r="Q11621" t="str">
            <v>元</v>
          </cell>
        </row>
        <row r="11622">
          <cell r="P11622" t="str">
            <v>应付</v>
          </cell>
          <cell r="Q11622" t="str">
            <v>元</v>
          </cell>
        </row>
        <row r="11623">
          <cell r="P11623" t="str">
            <v>应付</v>
          </cell>
          <cell r="Q11623" t="str">
            <v>元</v>
          </cell>
        </row>
        <row r="11624">
          <cell r="P11624" t="str">
            <v>应付</v>
          </cell>
          <cell r="Q11624" t="str">
            <v>元</v>
          </cell>
        </row>
        <row r="11625">
          <cell r="P11625" t="str">
            <v>应付</v>
          </cell>
          <cell r="Q11625" t="str">
            <v>元</v>
          </cell>
        </row>
        <row r="11626">
          <cell r="P11626" t="str">
            <v>应付</v>
          </cell>
          <cell r="Q11626" t="str">
            <v>元</v>
          </cell>
        </row>
        <row r="11627">
          <cell r="P11627" t="str">
            <v>应付</v>
          </cell>
          <cell r="Q11627" t="str">
            <v>元</v>
          </cell>
        </row>
        <row r="11628">
          <cell r="P11628" t="str">
            <v>应付</v>
          </cell>
          <cell r="Q11628" t="str">
            <v>元</v>
          </cell>
        </row>
        <row r="11629">
          <cell r="P11629" t="str">
            <v>应付</v>
          </cell>
          <cell r="Q11629" t="str">
            <v>元</v>
          </cell>
        </row>
        <row r="11630">
          <cell r="P11630" t="str">
            <v>应付</v>
          </cell>
          <cell r="Q11630" t="str">
            <v>元</v>
          </cell>
        </row>
        <row r="11631">
          <cell r="P11631" t="str">
            <v>应付</v>
          </cell>
          <cell r="Q11631" t="str">
            <v>元</v>
          </cell>
        </row>
        <row r="11632">
          <cell r="P11632" t="str">
            <v>应付</v>
          </cell>
          <cell r="Q11632" t="str">
            <v>元</v>
          </cell>
        </row>
        <row r="11633">
          <cell r="P11633" t="str">
            <v>应付</v>
          </cell>
          <cell r="Q11633" t="str">
            <v>元</v>
          </cell>
        </row>
        <row r="11634">
          <cell r="P11634" t="str">
            <v>应付</v>
          </cell>
          <cell r="Q11634" t="str">
            <v>元</v>
          </cell>
        </row>
        <row r="11635">
          <cell r="P11635" t="str">
            <v>应付</v>
          </cell>
          <cell r="Q11635" t="str">
            <v>元</v>
          </cell>
        </row>
        <row r="11636">
          <cell r="P11636" t="str">
            <v>应付</v>
          </cell>
          <cell r="Q11636" t="str">
            <v>元</v>
          </cell>
        </row>
        <row r="11637">
          <cell r="P11637" t="str">
            <v>应付</v>
          </cell>
          <cell r="Q11637" t="str">
            <v>元</v>
          </cell>
        </row>
        <row r="11638">
          <cell r="P11638" t="str">
            <v>应付</v>
          </cell>
          <cell r="Q11638" t="str">
            <v>元</v>
          </cell>
        </row>
        <row r="11639">
          <cell r="P11639" t="str">
            <v>应付</v>
          </cell>
          <cell r="Q11639" t="str">
            <v>元</v>
          </cell>
        </row>
        <row r="11640">
          <cell r="P11640" t="str">
            <v>应付</v>
          </cell>
          <cell r="Q11640" t="str">
            <v>元</v>
          </cell>
        </row>
        <row r="11641">
          <cell r="P11641" t="str">
            <v>应付</v>
          </cell>
          <cell r="Q11641" t="str">
            <v>元</v>
          </cell>
        </row>
        <row r="11642">
          <cell r="P11642" t="str">
            <v>应付</v>
          </cell>
          <cell r="Q11642" t="str">
            <v>元</v>
          </cell>
        </row>
        <row r="11643">
          <cell r="P11643" t="str">
            <v>应付</v>
          </cell>
          <cell r="Q11643" t="str">
            <v>元</v>
          </cell>
        </row>
        <row r="11644">
          <cell r="P11644" t="str">
            <v>应付</v>
          </cell>
          <cell r="Q11644" t="str">
            <v>元</v>
          </cell>
        </row>
        <row r="11645">
          <cell r="P11645" t="str">
            <v>应付</v>
          </cell>
          <cell r="Q11645" t="str">
            <v>元</v>
          </cell>
        </row>
        <row r="11646">
          <cell r="P11646" t="str">
            <v>应付</v>
          </cell>
          <cell r="Q11646" t="str">
            <v>元</v>
          </cell>
        </row>
        <row r="11647">
          <cell r="P11647" t="str">
            <v>应付</v>
          </cell>
          <cell r="Q11647" t="str">
            <v>元</v>
          </cell>
        </row>
        <row r="11648">
          <cell r="P11648" t="str">
            <v>应付</v>
          </cell>
          <cell r="Q11648" t="str">
            <v>元</v>
          </cell>
        </row>
        <row r="11649">
          <cell r="P11649" t="str">
            <v>应付</v>
          </cell>
          <cell r="Q11649" t="str">
            <v>元</v>
          </cell>
        </row>
        <row r="11650">
          <cell r="P11650" t="str">
            <v>应付</v>
          </cell>
          <cell r="Q11650" t="str">
            <v>元</v>
          </cell>
        </row>
        <row r="11651">
          <cell r="P11651" t="str">
            <v>应付</v>
          </cell>
          <cell r="Q11651" t="str">
            <v>元</v>
          </cell>
        </row>
        <row r="11652">
          <cell r="P11652" t="str">
            <v>应付</v>
          </cell>
          <cell r="Q11652" t="str">
            <v>元</v>
          </cell>
        </row>
        <row r="11653">
          <cell r="P11653" t="str">
            <v>应付</v>
          </cell>
          <cell r="Q11653" t="str">
            <v>元</v>
          </cell>
        </row>
        <row r="11654">
          <cell r="P11654" t="str">
            <v>应付</v>
          </cell>
          <cell r="Q11654" t="str">
            <v>元</v>
          </cell>
        </row>
        <row r="11655">
          <cell r="P11655" t="str">
            <v>应付</v>
          </cell>
          <cell r="Q11655" t="str">
            <v>元</v>
          </cell>
        </row>
        <row r="11656">
          <cell r="P11656" t="str">
            <v>应付</v>
          </cell>
          <cell r="Q11656" t="str">
            <v>元</v>
          </cell>
        </row>
        <row r="11657">
          <cell r="P11657" t="str">
            <v>应付</v>
          </cell>
          <cell r="Q11657" t="str">
            <v>元</v>
          </cell>
        </row>
        <row r="11658">
          <cell r="P11658" t="str">
            <v>应付</v>
          </cell>
          <cell r="Q11658" t="str">
            <v>元</v>
          </cell>
        </row>
        <row r="11659">
          <cell r="P11659" t="str">
            <v>应付</v>
          </cell>
          <cell r="Q11659" t="str">
            <v>元</v>
          </cell>
        </row>
        <row r="11660">
          <cell r="P11660" t="str">
            <v>应付</v>
          </cell>
          <cell r="Q11660" t="str">
            <v>元</v>
          </cell>
        </row>
        <row r="11661">
          <cell r="P11661" t="str">
            <v>应付</v>
          </cell>
          <cell r="Q11661" t="str">
            <v>元</v>
          </cell>
        </row>
        <row r="11662">
          <cell r="P11662" t="str">
            <v>应付</v>
          </cell>
          <cell r="Q11662" t="str">
            <v>元</v>
          </cell>
        </row>
        <row r="11663">
          <cell r="P11663" t="str">
            <v>应付</v>
          </cell>
          <cell r="Q11663" t="str">
            <v>元</v>
          </cell>
        </row>
        <row r="11664">
          <cell r="P11664" t="str">
            <v>应付</v>
          </cell>
          <cell r="Q11664" t="str">
            <v>元</v>
          </cell>
        </row>
        <row r="11665">
          <cell r="P11665" t="str">
            <v>应付</v>
          </cell>
          <cell r="Q11665" t="str">
            <v>元</v>
          </cell>
        </row>
        <row r="11666">
          <cell r="P11666" t="str">
            <v>应付</v>
          </cell>
          <cell r="Q11666" t="str">
            <v>元</v>
          </cell>
        </row>
        <row r="11667">
          <cell r="P11667" t="str">
            <v>应付</v>
          </cell>
          <cell r="Q11667" t="str">
            <v>元</v>
          </cell>
        </row>
        <row r="11668">
          <cell r="P11668" t="str">
            <v>应付</v>
          </cell>
          <cell r="Q11668" t="str">
            <v>元</v>
          </cell>
        </row>
        <row r="11669">
          <cell r="P11669" t="str">
            <v>应付</v>
          </cell>
          <cell r="Q11669" t="str">
            <v>元</v>
          </cell>
        </row>
        <row r="11670">
          <cell r="P11670" t="str">
            <v>应付</v>
          </cell>
          <cell r="Q11670" t="str">
            <v>元</v>
          </cell>
        </row>
        <row r="11671">
          <cell r="P11671" t="str">
            <v>应付</v>
          </cell>
          <cell r="Q11671" t="str">
            <v>元</v>
          </cell>
        </row>
        <row r="11672">
          <cell r="P11672" t="str">
            <v>应付</v>
          </cell>
          <cell r="Q11672" t="str">
            <v>元</v>
          </cell>
        </row>
        <row r="11673">
          <cell r="P11673" t="str">
            <v>应付</v>
          </cell>
          <cell r="Q11673" t="str">
            <v>元</v>
          </cell>
        </row>
        <row r="11674">
          <cell r="P11674" t="str">
            <v>应付</v>
          </cell>
          <cell r="Q11674" t="str">
            <v>元</v>
          </cell>
        </row>
        <row r="11675">
          <cell r="P11675" t="str">
            <v>应付</v>
          </cell>
          <cell r="Q11675" t="str">
            <v>元</v>
          </cell>
        </row>
        <row r="11676">
          <cell r="P11676" t="str">
            <v>应付</v>
          </cell>
          <cell r="Q11676" t="str">
            <v>元</v>
          </cell>
        </row>
        <row r="11677">
          <cell r="P11677" t="str">
            <v>应付</v>
          </cell>
          <cell r="Q11677" t="str">
            <v>元</v>
          </cell>
        </row>
        <row r="11678">
          <cell r="P11678" t="str">
            <v>应付</v>
          </cell>
          <cell r="Q11678" t="str">
            <v>元</v>
          </cell>
        </row>
        <row r="11679">
          <cell r="P11679" t="str">
            <v>应付</v>
          </cell>
          <cell r="Q11679" t="str">
            <v>元</v>
          </cell>
        </row>
        <row r="11680">
          <cell r="P11680" t="str">
            <v>应付</v>
          </cell>
          <cell r="Q11680" t="str">
            <v>元</v>
          </cell>
        </row>
        <row r="11681">
          <cell r="P11681" t="str">
            <v>应付</v>
          </cell>
          <cell r="Q11681" t="str">
            <v>元</v>
          </cell>
        </row>
        <row r="11682">
          <cell r="P11682" t="str">
            <v>应付</v>
          </cell>
          <cell r="Q11682" t="str">
            <v>元</v>
          </cell>
        </row>
        <row r="11683">
          <cell r="P11683" t="str">
            <v>应付</v>
          </cell>
          <cell r="Q11683" t="str">
            <v>元</v>
          </cell>
        </row>
        <row r="11684">
          <cell r="P11684" t="str">
            <v>应付</v>
          </cell>
          <cell r="Q11684" t="str">
            <v>元</v>
          </cell>
        </row>
        <row r="11685">
          <cell r="P11685" t="str">
            <v>应付</v>
          </cell>
          <cell r="Q11685" t="str">
            <v>元</v>
          </cell>
        </row>
        <row r="11686">
          <cell r="P11686" t="str">
            <v>应付</v>
          </cell>
          <cell r="Q11686" t="str">
            <v>元</v>
          </cell>
        </row>
        <row r="11687">
          <cell r="P11687" t="str">
            <v>应付</v>
          </cell>
          <cell r="Q11687" t="str">
            <v>元</v>
          </cell>
        </row>
        <row r="11688">
          <cell r="P11688" t="str">
            <v>应付</v>
          </cell>
          <cell r="Q11688" t="str">
            <v>元</v>
          </cell>
        </row>
        <row r="11689">
          <cell r="P11689" t="str">
            <v>应付</v>
          </cell>
          <cell r="Q11689" t="str">
            <v>元</v>
          </cell>
        </row>
        <row r="11690">
          <cell r="P11690" t="str">
            <v>应付</v>
          </cell>
          <cell r="Q11690" t="str">
            <v>元</v>
          </cell>
        </row>
        <row r="11691">
          <cell r="P11691" t="str">
            <v>应付</v>
          </cell>
          <cell r="Q11691" t="str">
            <v>元</v>
          </cell>
        </row>
        <row r="11692">
          <cell r="P11692" t="str">
            <v>应付</v>
          </cell>
          <cell r="Q11692" t="str">
            <v>元</v>
          </cell>
        </row>
        <row r="11693">
          <cell r="P11693" t="str">
            <v>应付</v>
          </cell>
          <cell r="Q11693" t="str">
            <v>元</v>
          </cell>
        </row>
        <row r="11694">
          <cell r="P11694" t="str">
            <v>应付</v>
          </cell>
          <cell r="Q11694" t="str">
            <v>元</v>
          </cell>
        </row>
        <row r="11695">
          <cell r="P11695" t="str">
            <v>应付</v>
          </cell>
          <cell r="Q11695" t="str">
            <v>元</v>
          </cell>
        </row>
        <row r="11696">
          <cell r="P11696" t="str">
            <v>应付</v>
          </cell>
          <cell r="Q11696" t="str">
            <v>元</v>
          </cell>
        </row>
        <row r="11697">
          <cell r="P11697" t="str">
            <v>应付</v>
          </cell>
          <cell r="Q11697" t="str">
            <v>元</v>
          </cell>
        </row>
        <row r="11698">
          <cell r="P11698" t="str">
            <v>应付</v>
          </cell>
          <cell r="Q11698" t="str">
            <v>元</v>
          </cell>
        </row>
        <row r="11699">
          <cell r="P11699" t="str">
            <v>应付</v>
          </cell>
          <cell r="Q11699" t="str">
            <v>元</v>
          </cell>
        </row>
        <row r="11700">
          <cell r="P11700" t="str">
            <v>应付</v>
          </cell>
          <cell r="Q11700" t="str">
            <v>元</v>
          </cell>
        </row>
        <row r="11701">
          <cell r="P11701" t="str">
            <v>应付</v>
          </cell>
          <cell r="Q11701" t="str">
            <v>元</v>
          </cell>
        </row>
        <row r="11702">
          <cell r="P11702" t="str">
            <v>应付</v>
          </cell>
          <cell r="Q11702" t="str">
            <v>元</v>
          </cell>
        </row>
        <row r="11703">
          <cell r="P11703" t="str">
            <v>应付</v>
          </cell>
          <cell r="Q11703" t="str">
            <v>元</v>
          </cell>
        </row>
        <row r="11704">
          <cell r="P11704" t="str">
            <v>应付</v>
          </cell>
          <cell r="Q11704" t="str">
            <v>元</v>
          </cell>
        </row>
        <row r="11705">
          <cell r="P11705" t="str">
            <v>应付</v>
          </cell>
          <cell r="Q11705" t="str">
            <v>元</v>
          </cell>
        </row>
        <row r="11706">
          <cell r="P11706" t="str">
            <v>应付</v>
          </cell>
          <cell r="Q11706" t="str">
            <v>元</v>
          </cell>
        </row>
        <row r="11707">
          <cell r="P11707" t="str">
            <v>应付</v>
          </cell>
          <cell r="Q11707" t="str">
            <v>元</v>
          </cell>
        </row>
        <row r="11708">
          <cell r="P11708" t="str">
            <v>应付</v>
          </cell>
          <cell r="Q11708" t="str">
            <v>元</v>
          </cell>
        </row>
        <row r="11709">
          <cell r="P11709" t="str">
            <v>应付</v>
          </cell>
          <cell r="Q11709" t="str">
            <v>元</v>
          </cell>
        </row>
        <row r="11710">
          <cell r="P11710" t="str">
            <v>应付</v>
          </cell>
          <cell r="Q11710" t="str">
            <v>元</v>
          </cell>
        </row>
        <row r="11711">
          <cell r="P11711" t="str">
            <v>应付</v>
          </cell>
          <cell r="Q11711" t="str">
            <v>元</v>
          </cell>
        </row>
        <row r="11712">
          <cell r="P11712" t="str">
            <v>应付</v>
          </cell>
          <cell r="Q11712" t="str">
            <v>元</v>
          </cell>
        </row>
        <row r="11713">
          <cell r="P11713" t="str">
            <v>应付</v>
          </cell>
          <cell r="Q11713" t="str">
            <v>元</v>
          </cell>
        </row>
        <row r="11714">
          <cell r="P11714" t="str">
            <v>应付</v>
          </cell>
          <cell r="Q11714" t="str">
            <v>元</v>
          </cell>
        </row>
        <row r="11715">
          <cell r="P11715" t="str">
            <v>应付</v>
          </cell>
          <cell r="Q11715" t="str">
            <v>元</v>
          </cell>
        </row>
        <row r="11716">
          <cell r="P11716" t="str">
            <v>应付</v>
          </cell>
          <cell r="Q11716" t="str">
            <v>元</v>
          </cell>
        </row>
        <row r="11717">
          <cell r="P11717" t="str">
            <v>应付</v>
          </cell>
          <cell r="Q11717" t="str">
            <v>元</v>
          </cell>
        </row>
        <row r="11718">
          <cell r="P11718" t="str">
            <v>应付</v>
          </cell>
          <cell r="Q11718" t="str">
            <v>元</v>
          </cell>
        </row>
        <row r="11719">
          <cell r="P11719" t="str">
            <v>应付</v>
          </cell>
          <cell r="Q11719" t="str">
            <v>元</v>
          </cell>
        </row>
        <row r="11720">
          <cell r="P11720" t="str">
            <v>应付</v>
          </cell>
          <cell r="Q11720" t="str">
            <v>元</v>
          </cell>
        </row>
        <row r="11721">
          <cell r="P11721" t="str">
            <v>应付</v>
          </cell>
          <cell r="Q11721" t="str">
            <v>元</v>
          </cell>
        </row>
        <row r="11722">
          <cell r="P11722" t="str">
            <v>应付</v>
          </cell>
          <cell r="Q11722" t="str">
            <v>元</v>
          </cell>
        </row>
        <row r="11723">
          <cell r="P11723" t="str">
            <v>应付</v>
          </cell>
          <cell r="Q11723" t="str">
            <v>元</v>
          </cell>
        </row>
        <row r="11724">
          <cell r="P11724" t="str">
            <v>应付</v>
          </cell>
          <cell r="Q11724" t="str">
            <v>元</v>
          </cell>
        </row>
        <row r="11725">
          <cell r="P11725" t="str">
            <v>应付</v>
          </cell>
          <cell r="Q11725" t="str">
            <v>元</v>
          </cell>
        </row>
        <row r="11726">
          <cell r="P11726" t="str">
            <v>应付</v>
          </cell>
          <cell r="Q11726" t="str">
            <v>元</v>
          </cell>
        </row>
        <row r="11727">
          <cell r="P11727" t="str">
            <v>应付</v>
          </cell>
          <cell r="Q11727" t="str">
            <v>元</v>
          </cell>
        </row>
        <row r="11728">
          <cell r="P11728" t="str">
            <v>应付</v>
          </cell>
          <cell r="Q11728" t="str">
            <v>元</v>
          </cell>
        </row>
        <row r="11729">
          <cell r="P11729" t="str">
            <v>应付</v>
          </cell>
          <cell r="Q11729" t="str">
            <v>元</v>
          </cell>
        </row>
        <row r="11730">
          <cell r="P11730" t="str">
            <v>应付</v>
          </cell>
          <cell r="Q11730" t="str">
            <v>元</v>
          </cell>
        </row>
        <row r="11731">
          <cell r="P11731" t="str">
            <v>应付</v>
          </cell>
          <cell r="Q11731" t="str">
            <v>元</v>
          </cell>
        </row>
        <row r="11732">
          <cell r="P11732" t="str">
            <v>应付</v>
          </cell>
          <cell r="Q11732" t="str">
            <v>元</v>
          </cell>
        </row>
        <row r="11733">
          <cell r="P11733" t="str">
            <v>应付</v>
          </cell>
          <cell r="Q11733" t="str">
            <v>元</v>
          </cell>
        </row>
        <row r="11734">
          <cell r="P11734" t="str">
            <v>应付</v>
          </cell>
          <cell r="Q11734" t="str">
            <v>元</v>
          </cell>
        </row>
        <row r="11735">
          <cell r="P11735" t="str">
            <v>应付</v>
          </cell>
          <cell r="Q11735" t="str">
            <v>元</v>
          </cell>
        </row>
        <row r="11736">
          <cell r="P11736" t="str">
            <v>应付</v>
          </cell>
          <cell r="Q11736" t="str">
            <v>元</v>
          </cell>
        </row>
        <row r="11737">
          <cell r="P11737" t="str">
            <v>应付</v>
          </cell>
          <cell r="Q11737" t="str">
            <v>元</v>
          </cell>
        </row>
        <row r="11738">
          <cell r="P11738" t="str">
            <v>应付</v>
          </cell>
          <cell r="Q11738" t="str">
            <v>元</v>
          </cell>
        </row>
        <row r="11739">
          <cell r="P11739" t="str">
            <v>应付</v>
          </cell>
          <cell r="Q11739" t="str">
            <v>元</v>
          </cell>
        </row>
        <row r="11740">
          <cell r="P11740" t="str">
            <v>应付</v>
          </cell>
          <cell r="Q11740" t="str">
            <v>元</v>
          </cell>
        </row>
        <row r="11741">
          <cell r="P11741" t="str">
            <v>应付</v>
          </cell>
          <cell r="Q11741" t="str">
            <v>元</v>
          </cell>
        </row>
        <row r="11742">
          <cell r="P11742" t="str">
            <v>应付</v>
          </cell>
          <cell r="Q11742" t="str">
            <v>元</v>
          </cell>
        </row>
        <row r="11743">
          <cell r="P11743" t="str">
            <v>应付</v>
          </cell>
          <cell r="Q11743" t="str">
            <v>元</v>
          </cell>
        </row>
        <row r="11744">
          <cell r="P11744" t="str">
            <v>应付</v>
          </cell>
          <cell r="Q11744" t="str">
            <v>元</v>
          </cell>
        </row>
        <row r="11745">
          <cell r="P11745" t="str">
            <v>应付</v>
          </cell>
          <cell r="Q11745" t="str">
            <v>元</v>
          </cell>
        </row>
        <row r="11746">
          <cell r="P11746" t="str">
            <v>应付</v>
          </cell>
          <cell r="Q11746" t="str">
            <v>元</v>
          </cell>
        </row>
        <row r="11747">
          <cell r="P11747" t="str">
            <v>应付</v>
          </cell>
          <cell r="Q11747" t="str">
            <v>元</v>
          </cell>
        </row>
        <row r="11748">
          <cell r="P11748" t="str">
            <v>应付</v>
          </cell>
          <cell r="Q11748" t="str">
            <v>元</v>
          </cell>
        </row>
        <row r="11749">
          <cell r="P11749" t="str">
            <v>应付</v>
          </cell>
          <cell r="Q11749" t="str">
            <v>元</v>
          </cell>
        </row>
        <row r="11750">
          <cell r="P11750" t="str">
            <v>应付</v>
          </cell>
          <cell r="Q11750" t="str">
            <v>元</v>
          </cell>
        </row>
        <row r="11751">
          <cell r="P11751" t="str">
            <v>应付</v>
          </cell>
          <cell r="Q11751" t="str">
            <v>元</v>
          </cell>
        </row>
        <row r="11752">
          <cell r="P11752" t="str">
            <v>应付</v>
          </cell>
          <cell r="Q11752" t="str">
            <v>元</v>
          </cell>
        </row>
        <row r="11753">
          <cell r="P11753" t="str">
            <v>应付</v>
          </cell>
          <cell r="Q11753" t="str">
            <v>元</v>
          </cell>
        </row>
        <row r="11754">
          <cell r="P11754" t="str">
            <v>应付</v>
          </cell>
          <cell r="Q11754" t="str">
            <v>元</v>
          </cell>
        </row>
        <row r="11755">
          <cell r="P11755" t="str">
            <v>应付</v>
          </cell>
          <cell r="Q11755" t="str">
            <v>元</v>
          </cell>
        </row>
        <row r="11756">
          <cell r="P11756" t="str">
            <v>应付</v>
          </cell>
          <cell r="Q11756" t="str">
            <v>元</v>
          </cell>
        </row>
        <row r="11757">
          <cell r="P11757" t="str">
            <v>应付</v>
          </cell>
          <cell r="Q11757" t="str">
            <v>元</v>
          </cell>
        </row>
        <row r="11758">
          <cell r="P11758" t="str">
            <v>应付</v>
          </cell>
          <cell r="Q11758" t="str">
            <v>元</v>
          </cell>
        </row>
        <row r="11759">
          <cell r="P11759" t="str">
            <v>应付</v>
          </cell>
          <cell r="Q11759" t="str">
            <v>元</v>
          </cell>
        </row>
        <row r="11760">
          <cell r="P11760" t="str">
            <v>应付</v>
          </cell>
          <cell r="Q11760" t="str">
            <v>元</v>
          </cell>
        </row>
        <row r="11761">
          <cell r="P11761" t="str">
            <v>应付</v>
          </cell>
          <cell r="Q11761" t="str">
            <v>元</v>
          </cell>
        </row>
        <row r="11762">
          <cell r="P11762" t="str">
            <v>应付</v>
          </cell>
          <cell r="Q11762" t="str">
            <v>元</v>
          </cell>
        </row>
        <row r="11763">
          <cell r="P11763" t="str">
            <v>应付</v>
          </cell>
          <cell r="Q11763" t="str">
            <v>元</v>
          </cell>
        </row>
        <row r="11764">
          <cell r="P11764" t="str">
            <v>应付</v>
          </cell>
          <cell r="Q11764" t="str">
            <v>元</v>
          </cell>
        </row>
        <row r="11765">
          <cell r="P11765" t="str">
            <v>应付</v>
          </cell>
          <cell r="Q11765" t="str">
            <v>元</v>
          </cell>
        </row>
        <row r="11766">
          <cell r="P11766" t="str">
            <v>应付</v>
          </cell>
          <cell r="Q11766" t="str">
            <v>元</v>
          </cell>
        </row>
        <row r="11767">
          <cell r="P11767" t="str">
            <v>应付</v>
          </cell>
          <cell r="Q11767" t="str">
            <v>元</v>
          </cell>
        </row>
        <row r="11768">
          <cell r="P11768" t="str">
            <v>应付</v>
          </cell>
          <cell r="Q11768" t="str">
            <v>元</v>
          </cell>
        </row>
        <row r="11769">
          <cell r="P11769" t="str">
            <v>应付</v>
          </cell>
          <cell r="Q11769" t="str">
            <v>元</v>
          </cell>
        </row>
        <row r="11770">
          <cell r="P11770" t="str">
            <v>应付</v>
          </cell>
          <cell r="Q11770" t="str">
            <v>元</v>
          </cell>
        </row>
        <row r="11771">
          <cell r="P11771" t="str">
            <v>应付</v>
          </cell>
          <cell r="Q11771" t="str">
            <v>元</v>
          </cell>
        </row>
        <row r="11772">
          <cell r="P11772" t="str">
            <v>应付</v>
          </cell>
          <cell r="Q11772" t="str">
            <v>元</v>
          </cell>
        </row>
        <row r="11773">
          <cell r="P11773" t="str">
            <v>应付</v>
          </cell>
          <cell r="Q11773" t="str">
            <v>元</v>
          </cell>
        </row>
        <row r="11774">
          <cell r="P11774" t="str">
            <v>应付</v>
          </cell>
          <cell r="Q11774" t="str">
            <v>元</v>
          </cell>
        </row>
        <row r="11775">
          <cell r="P11775" t="str">
            <v>应付</v>
          </cell>
          <cell r="Q11775" t="str">
            <v>元</v>
          </cell>
        </row>
        <row r="11776">
          <cell r="P11776" t="str">
            <v>应付</v>
          </cell>
          <cell r="Q11776" t="str">
            <v>元</v>
          </cell>
        </row>
        <row r="11777">
          <cell r="P11777" t="str">
            <v>应付</v>
          </cell>
          <cell r="Q11777" t="str">
            <v>元</v>
          </cell>
        </row>
        <row r="11778">
          <cell r="P11778" t="str">
            <v>应付</v>
          </cell>
          <cell r="Q11778" t="str">
            <v>元</v>
          </cell>
        </row>
        <row r="11779">
          <cell r="P11779" t="str">
            <v>应付</v>
          </cell>
          <cell r="Q11779" t="str">
            <v>元</v>
          </cell>
        </row>
        <row r="11780">
          <cell r="P11780" t="str">
            <v>应付</v>
          </cell>
          <cell r="Q11780" t="str">
            <v>元</v>
          </cell>
        </row>
        <row r="11781">
          <cell r="P11781" t="str">
            <v>应付</v>
          </cell>
          <cell r="Q11781" t="str">
            <v>元</v>
          </cell>
        </row>
        <row r="11782">
          <cell r="P11782" t="str">
            <v>应付</v>
          </cell>
          <cell r="Q11782" t="str">
            <v>元</v>
          </cell>
        </row>
        <row r="11783">
          <cell r="P11783" t="str">
            <v>应付</v>
          </cell>
          <cell r="Q11783" t="str">
            <v>元</v>
          </cell>
        </row>
        <row r="11784">
          <cell r="P11784" t="str">
            <v>应付</v>
          </cell>
          <cell r="Q11784" t="str">
            <v>元</v>
          </cell>
        </row>
        <row r="11785">
          <cell r="P11785" t="str">
            <v>应付</v>
          </cell>
          <cell r="Q11785" t="str">
            <v>元</v>
          </cell>
        </row>
        <row r="11786">
          <cell r="P11786" t="str">
            <v>应付</v>
          </cell>
          <cell r="Q11786" t="str">
            <v>元</v>
          </cell>
        </row>
        <row r="11787">
          <cell r="P11787" t="str">
            <v>应付</v>
          </cell>
          <cell r="Q11787" t="str">
            <v>元</v>
          </cell>
        </row>
        <row r="11788">
          <cell r="P11788" t="str">
            <v>应付</v>
          </cell>
          <cell r="Q11788" t="str">
            <v>元</v>
          </cell>
        </row>
        <row r="11789">
          <cell r="P11789" t="str">
            <v>应付</v>
          </cell>
          <cell r="Q11789" t="str">
            <v>元</v>
          </cell>
        </row>
        <row r="11790">
          <cell r="P11790" t="str">
            <v>应付</v>
          </cell>
          <cell r="Q11790" t="str">
            <v>元</v>
          </cell>
        </row>
        <row r="11791">
          <cell r="P11791" t="str">
            <v>应付</v>
          </cell>
          <cell r="Q11791" t="str">
            <v>元</v>
          </cell>
        </row>
        <row r="11792">
          <cell r="P11792" t="str">
            <v>应付</v>
          </cell>
          <cell r="Q11792" t="str">
            <v>元</v>
          </cell>
        </row>
        <row r="11793">
          <cell r="P11793" t="str">
            <v>应付</v>
          </cell>
          <cell r="Q11793" t="str">
            <v>元</v>
          </cell>
        </row>
        <row r="11794">
          <cell r="P11794" t="str">
            <v>应付</v>
          </cell>
          <cell r="Q11794" t="str">
            <v>元</v>
          </cell>
        </row>
        <row r="11795">
          <cell r="P11795" t="str">
            <v>应付</v>
          </cell>
          <cell r="Q11795" t="str">
            <v>元</v>
          </cell>
        </row>
        <row r="11796">
          <cell r="P11796" t="str">
            <v>应付</v>
          </cell>
          <cell r="Q11796" t="str">
            <v>元</v>
          </cell>
        </row>
        <row r="11797">
          <cell r="P11797" t="str">
            <v>应付</v>
          </cell>
          <cell r="Q11797" t="str">
            <v>元</v>
          </cell>
        </row>
        <row r="11798">
          <cell r="P11798" t="str">
            <v>应付</v>
          </cell>
          <cell r="Q11798" t="str">
            <v>元</v>
          </cell>
        </row>
        <row r="11799">
          <cell r="P11799" t="str">
            <v>应付</v>
          </cell>
          <cell r="Q11799" t="str">
            <v>元</v>
          </cell>
        </row>
        <row r="11800">
          <cell r="P11800" t="str">
            <v>应付</v>
          </cell>
          <cell r="Q11800" t="str">
            <v>元</v>
          </cell>
        </row>
        <row r="11801">
          <cell r="P11801" t="str">
            <v>应付</v>
          </cell>
          <cell r="Q11801" t="str">
            <v>元</v>
          </cell>
        </row>
        <row r="11802">
          <cell r="P11802" t="str">
            <v>应付</v>
          </cell>
          <cell r="Q11802" t="str">
            <v>元</v>
          </cell>
        </row>
        <row r="11803">
          <cell r="P11803" t="str">
            <v>应付</v>
          </cell>
          <cell r="Q11803" t="str">
            <v>元</v>
          </cell>
        </row>
        <row r="11804">
          <cell r="P11804" t="str">
            <v>应付</v>
          </cell>
          <cell r="Q11804" t="str">
            <v>元</v>
          </cell>
        </row>
        <row r="11805">
          <cell r="P11805" t="str">
            <v>应付</v>
          </cell>
          <cell r="Q11805" t="str">
            <v>元</v>
          </cell>
        </row>
        <row r="11806">
          <cell r="P11806" t="str">
            <v>应付</v>
          </cell>
          <cell r="Q11806" t="str">
            <v>元</v>
          </cell>
        </row>
        <row r="11807">
          <cell r="P11807" t="str">
            <v>应付</v>
          </cell>
          <cell r="Q11807" t="str">
            <v>元</v>
          </cell>
        </row>
        <row r="11808">
          <cell r="P11808" t="str">
            <v>应付</v>
          </cell>
          <cell r="Q11808" t="str">
            <v>元</v>
          </cell>
        </row>
        <row r="11809">
          <cell r="P11809" t="str">
            <v>应付</v>
          </cell>
          <cell r="Q11809" t="str">
            <v>元</v>
          </cell>
        </row>
        <row r="11810">
          <cell r="P11810" t="str">
            <v>应付</v>
          </cell>
          <cell r="Q11810" t="str">
            <v>元</v>
          </cell>
        </row>
        <row r="11811">
          <cell r="P11811" t="str">
            <v>应付</v>
          </cell>
          <cell r="Q11811" t="str">
            <v>元</v>
          </cell>
        </row>
        <row r="11812">
          <cell r="P11812" t="str">
            <v>应付</v>
          </cell>
          <cell r="Q11812" t="str">
            <v>元</v>
          </cell>
        </row>
        <row r="11813">
          <cell r="P11813" t="str">
            <v>应付</v>
          </cell>
          <cell r="Q11813" t="str">
            <v>元</v>
          </cell>
        </row>
        <row r="11814">
          <cell r="P11814" t="str">
            <v>应付</v>
          </cell>
          <cell r="Q11814" t="str">
            <v>元</v>
          </cell>
        </row>
        <row r="11815">
          <cell r="P11815" t="str">
            <v>应付</v>
          </cell>
          <cell r="Q11815" t="str">
            <v>元</v>
          </cell>
        </row>
        <row r="11816">
          <cell r="P11816" t="str">
            <v>应付</v>
          </cell>
          <cell r="Q11816" t="str">
            <v>元</v>
          </cell>
        </row>
        <row r="11817">
          <cell r="P11817" t="str">
            <v>应付</v>
          </cell>
          <cell r="Q11817" t="str">
            <v>元</v>
          </cell>
        </row>
        <row r="11818">
          <cell r="P11818" t="str">
            <v>应付</v>
          </cell>
          <cell r="Q11818" t="str">
            <v>元</v>
          </cell>
        </row>
        <row r="11819">
          <cell r="P11819" t="str">
            <v>应付</v>
          </cell>
          <cell r="Q11819" t="str">
            <v>元</v>
          </cell>
        </row>
        <row r="11820">
          <cell r="P11820" t="str">
            <v>应付</v>
          </cell>
          <cell r="Q11820" t="str">
            <v>元</v>
          </cell>
        </row>
        <row r="11821">
          <cell r="P11821" t="str">
            <v>应付</v>
          </cell>
          <cell r="Q11821" t="str">
            <v>元</v>
          </cell>
        </row>
        <row r="11822">
          <cell r="P11822" t="str">
            <v>应付</v>
          </cell>
          <cell r="Q11822" t="str">
            <v>元</v>
          </cell>
        </row>
        <row r="11823">
          <cell r="P11823" t="str">
            <v>应付</v>
          </cell>
          <cell r="Q11823" t="str">
            <v>元</v>
          </cell>
        </row>
        <row r="11824">
          <cell r="P11824" t="str">
            <v>应付</v>
          </cell>
          <cell r="Q11824" t="str">
            <v>元</v>
          </cell>
        </row>
        <row r="11825">
          <cell r="P11825" t="str">
            <v>应付</v>
          </cell>
          <cell r="Q11825" t="str">
            <v>元</v>
          </cell>
        </row>
        <row r="11826">
          <cell r="P11826" t="str">
            <v>应付</v>
          </cell>
          <cell r="Q11826" t="str">
            <v>元</v>
          </cell>
        </row>
        <row r="11827">
          <cell r="P11827" t="str">
            <v>应付</v>
          </cell>
          <cell r="Q11827" t="str">
            <v>元</v>
          </cell>
        </row>
        <row r="11828">
          <cell r="P11828" t="str">
            <v>应付</v>
          </cell>
          <cell r="Q11828" t="str">
            <v>元</v>
          </cell>
        </row>
        <row r="11829">
          <cell r="P11829" t="str">
            <v>应付</v>
          </cell>
          <cell r="Q11829" t="str">
            <v>元</v>
          </cell>
        </row>
        <row r="11830">
          <cell r="P11830" t="str">
            <v>应付</v>
          </cell>
          <cell r="Q11830" t="str">
            <v>元</v>
          </cell>
        </row>
        <row r="11831">
          <cell r="P11831" t="str">
            <v>应付</v>
          </cell>
          <cell r="Q11831" t="str">
            <v>元</v>
          </cell>
        </row>
        <row r="11832">
          <cell r="P11832" t="str">
            <v>应付</v>
          </cell>
          <cell r="Q11832" t="str">
            <v>元</v>
          </cell>
        </row>
        <row r="11833">
          <cell r="P11833" t="str">
            <v>应付</v>
          </cell>
          <cell r="Q11833" t="str">
            <v>元</v>
          </cell>
        </row>
        <row r="11834">
          <cell r="P11834" t="str">
            <v>应付</v>
          </cell>
          <cell r="Q11834" t="str">
            <v>元</v>
          </cell>
        </row>
        <row r="11835">
          <cell r="P11835" t="str">
            <v>应付</v>
          </cell>
          <cell r="Q11835" t="str">
            <v>元</v>
          </cell>
        </row>
        <row r="11836">
          <cell r="P11836" t="str">
            <v>应付</v>
          </cell>
          <cell r="Q11836" t="str">
            <v>元</v>
          </cell>
        </row>
        <row r="11837">
          <cell r="P11837" t="str">
            <v>应付</v>
          </cell>
          <cell r="Q11837" t="str">
            <v>元</v>
          </cell>
        </row>
        <row r="11838">
          <cell r="P11838" t="str">
            <v>应付</v>
          </cell>
          <cell r="Q11838" t="str">
            <v>元</v>
          </cell>
        </row>
        <row r="11839">
          <cell r="P11839" t="str">
            <v>应付</v>
          </cell>
          <cell r="Q11839" t="str">
            <v>元</v>
          </cell>
        </row>
        <row r="11840">
          <cell r="P11840" t="str">
            <v>应付</v>
          </cell>
          <cell r="Q11840" t="str">
            <v>元</v>
          </cell>
        </row>
        <row r="11841">
          <cell r="P11841" t="str">
            <v>应付</v>
          </cell>
          <cell r="Q11841" t="str">
            <v>元</v>
          </cell>
        </row>
        <row r="11842">
          <cell r="P11842" t="str">
            <v>应付</v>
          </cell>
          <cell r="Q11842" t="str">
            <v>元</v>
          </cell>
        </row>
        <row r="11843">
          <cell r="P11843" t="str">
            <v>应付</v>
          </cell>
          <cell r="Q11843" t="str">
            <v>元</v>
          </cell>
        </row>
        <row r="11844">
          <cell r="P11844" t="str">
            <v>应付</v>
          </cell>
          <cell r="Q11844" t="str">
            <v>元</v>
          </cell>
        </row>
        <row r="11845">
          <cell r="P11845" t="str">
            <v>应付</v>
          </cell>
          <cell r="Q11845" t="str">
            <v>元</v>
          </cell>
        </row>
        <row r="11846">
          <cell r="P11846" t="str">
            <v>应付</v>
          </cell>
          <cell r="Q11846" t="str">
            <v>元</v>
          </cell>
        </row>
        <row r="11847">
          <cell r="P11847" t="str">
            <v>应付</v>
          </cell>
          <cell r="Q11847" t="str">
            <v>元</v>
          </cell>
        </row>
        <row r="11848">
          <cell r="P11848" t="str">
            <v>应付</v>
          </cell>
          <cell r="Q11848" t="str">
            <v>元</v>
          </cell>
        </row>
        <row r="11849">
          <cell r="P11849" t="str">
            <v>应付</v>
          </cell>
          <cell r="Q11849" t="str">
            <v>元</v>
          </cell>
        </row>
        <row r="11850">
          <cell r="P11850" t="str">
            <v>应付</v>
          </cell>
          <cell r="Q11850" t="str">
            <v>元</v>
          </cell>
        </row>
        <row r="11851">
          <cell r="P11851" t="str">
            <v>应付</v>
          </cell>
          <cell r="Q11851" t="str">
            <v>元</v>
          </cell>
        </row>
        <row r="11852">
          <cell r="P11852" t="str">
            <v>应付</v>
          </cell>
          <cell r="Q11852" t="str">
            <v>元</v>
          </cell>
        </row>
        <row r="11853">
          <cell r="P11853" t="str">
            <v>应付</v>
          </cell>
          <cell r="Q11853" t="str">
            <v>元</v>
          </cell>
        </row>
        <row r="11854">
          <cell r="P11854" t="str">
            <v>应付</v>
          </cell>
          <cell r="Q11854" t="str">
            <v>元</v>
          </cell>
        </row>
        <row r="11855">
          <cell r="P11855" t="str">
            <v>应付</v>
          </cell>
          <cell r="Q11855" t="str">
            <v>元</v>
          </cell>
        </row>
        <row r="11856">
          <cell r="P11856" t="str">
            <v>应付</v>
          </cell>
          <cell r="Q11856" t="str">
            <v>元</v>
          </cell>
        </row>
        <row r="11857">
          <cell r="P11857" t="str">
            <v>应付</v>
          </cell>
          <cell r="Q11857" t="str">
            <v>元</v>
          </cell>
        </row>
        <row r="11858">
          <cell r="P11858" t="str">
            <v>应付</v>
          </cell>
          <cell r="Q11858" t="str">
            <v>元</v>
          </cell>
        </row>
        <row r="11859">
          <cell r="P11859" t="str">
            <v>应付</v>
          </cell>
          <cell r="Q11859" t="str">
            <v>元</v>
          </cell>
        </row>
        <row r="11860">
          <cell r="P11860" t="str">
            <v>应付</v>
          </cell>
          <cell r="Q11860" t="str">
            <v>元</v>
          </cell>
        </row>
        <row r="11861">
          <cell r="P11861" t="str">
            <v>应付</v>
          </cell>
          <cell r="Q11861" t="str">
            <v>元</v>
          </cell>
        </row>
        <row r="11862">
          <cell r="P11862" t="str">
            <v>应付</v>
          </cell>
          <cell r="Q11862" t="str">
            <v>元</v>
          </cell>
        </row>
        <row r="11863">
          <cell r="P11863" t="str">
            <v>应付</v>
          </cell>
          <cell r="Q11863" t="str">
            <v>元</v>
          </cell>
        </row>
        <row r="11864">
          <cell r="P11864" t="str">
            <v>应付</v>
          </cell>
          <cell r="Q11864" t="str">
            <v>元</v>
          </cell>
        </row>
        <row r="11865">
          <cell r="P11865" t="str">
            <v>应付</v>
          </cell>
          <cell r="Q11865" t="str">
            <v>元</v>
          </cell>
        </row>
        <row r="11866">
          <cell r="P11866" t="str">
            <v>应付</v>
          </cell>
          <cell r="Q11866" t="str">
            <v>元</v>
          </cell>
        </row>
        <row r="11867">
          <cell r="P11867" t="str">
            <v>应付</v>
          </cell>
          <cell r="Q11867" t="str">
            <v>元</v>
          </cell>
        </row>
        <row r="11868">
          <cell r="P11868" t="str">
            <v>应付</v>
          </cell>
          <cell r="Q11868" t="str">
            <v>元</v>
          </cell>
        </row>
        <row r="11869">
          <cell r="P11869" t="str">
            <v>应付</v>
          </cell>
          <cell r="Q11869" t="str">
            <v>元</v>
          </cell>
        </row>
        <row r="11870">
          <cell r="P11870" t="str">
            <v>应付</v>
          </cell>
          <cell r="Q11870" t="str">
            <v>元</v>
          </cell>
        </row>
        <row r="11871">
          <cell r="P11871" t="str">
            <v>应付</v>
          </cell>
          <cell r="Q11871" t="str">
            <v>元</v>
          </cell>
        </row>
        <row r="11872">
          <cell r="P11872" t="str">
            <v>应付</v>
          </cell>
          <cell r="Q11872" t="str">
            <v>元</v>
          </cell>
        </row>
        <row r="11873">
          <cell r="P11873" t="str">
            <v>应付</v>
          </cell>
          <cell r="Q11873" t="str">
            <v>元</v>
          </cell>
        </row>
        <row r="11874">
          <cell r="P11874" t="str">
            <v>应付</v>
          </cell>
          <cell r="Q11874" t="str">
            <v>元</v>
          </cell>
        </row>
        <row r="11875">
          <cell r="P11875" t="str">
            <v>应付</v>
          </cell>
          <cell r="Q11875" t="str">
            <v>元</v>
          </cell>
        </row>
        <row r="11876">
          <cell r="P11876" t="str">
            <v>应付</v>
          </cell>
          <cell r="Q11876" t="str">
            <v>元</v>
          </cell>
        </row>
        <row r="11877">
          <cell r="P11877" t="str">
            <v>应付</v>
          </cell>
          <cell r="Q11877" t="str">
            <v>元</v>
          </cell>
        </row>
        <row r="11878">
          <cell r="P11878" t="str">
            <v>应付</v>
          </cell>
          <cell r="Q11878" t="str">
            <v>元</v>
          </cell>
        </row>
        <row r="11879">
          <cell r="P11879" t="str">
            <v>应付</v>
          </cell>
          <cell r="Q11879" t="str">
            <v>元</v>
          </cell>
        </row>
        <row r="11880">
          <cell r="P11880" t="str">
            <v>应付</v>
          </cell>
          <cell r="Q11880" t="str">
            <v>元</v>
          </cell>
        </row>
        <row r="11881">
          <cell r="P11881" t="str">
            <v>应付</v>
          </cell>
          <cell r="Q11881" t="str">
            <v>元</v>
          </cell>
        </row>
        <row r="11882">
          <cell r="P11882" t="str">
            <v>应付</v>
          </cell>
          <cell r="Q11882" t="str">
            <v>元</v>
          </cell>
        </row>
        <row r="11883">
          <cell r="P11883" t="str">
            <v>应付</v>
          </cell>
          <cell r="Q11883" t="str">
            <v>元</v>
          </cell>
        </row>
        <row r="11884">
          <cell r="P11884" t="str">
            <v>应付</v>
          </cell>
          <cell r="Q11884" t="str">
            <v>元</v>
          </cell>
        </row>
        <row r="11885">
          <cell r="P11885" t="str">
            <v>应付</v>
          </cell>
          <cell r="Q11885" t="str">
            <v>元</v>
          </cell>
        </row>
        <row r="11886">
          <cell r="P11886" t="str">
            <v>应付</v>
          </cell>
          <cell r="Q11886" t="str">
            <v>元</v>
          </cell>
        </row>
        <row r="11887">
          <cell r="P11887" t="str">
            <v>应付</v>
          </cell>
          <cell r="Q11887" t="str">
            <v>元</v>
          </cell>
        </row>
        <row r="11888">
          <cell r="P11888" t="str">
            <v>应付</v>
          </cell>
          <cell r="Q11888" t="str">
            <v>元</v>
          </cell>
        </row>
        <row r="11889">
          <cell r="P11889" t="str">
            <v>应付</v>
          </cell>
          <cell r="Q11889" t="str">
            <v>元</v>
          </cell>
        </row>
        <row r="11890">
          <cell r="P11890" t="str">
            <v>应付</v>
          </cell>
          <cell r="Q11890" t="str">
            <v>元</v>
          </cell>
        </row>
        <row r="11891">
          <cell r="P11891" t="str">
            <v>应付</v>
          </cell>
          <cell r="Q11891" t="str">
            <v>元</v>
          </cell>
        </row>
        <row r="11892">
          <cell r="P11892" t="str">
            <v>应付</v>
          </cell>
          <cell r="Q11892" t="str">
            <v>元</v>
          </cell>
        </row>
        <row r="11893">
          <cell r="P11893" t="str">
            <v>应付</v>
          </cell>
          <cell r="Q11893" t="str">
            <v>元</v>
          </cell>
        </row>
        <row r="11894">
          <cell r="P11894" t="str">
            <v>应付</v>
          </cell>
          <cell r="Q11894" t="str">
            <v>元</v>
          </cell>
        </row>
        <row r="11895">
          <cell r="P11895" t="str">
            <v>应付</v>
          </cell>
          <cell r="Q11895" t="str">
            <v>元</v>
          </cell>
        </row>
        <row r="11896">
          <cell r="P11896" t="str">
            <v>应付</v>
          </cell>
          <cell r="Q11896" t="str">
            <v>元</v>
          </cell>
        </row>
        <row r="11897">
          <cell r="P11897" t="str">
            <v>应付</v>
          </cell>
          <cell r="Q11897" t="str">
            <v>元</v>
          </cell>
        </row>
        <row r="11898">
          <cell r="P11898" t="str">
            <v>应付</v>
          </cell>
          <cell r="Q11898" t="str">
            <v>元</v>
          </cell>
        </row>
        <row r="11899">
          <cell r="P11899" t="str">
            <v>应付</v>
          </cell>
          <cell r="Q11899" t="str">
            <v>元</v>
          </cell>
        </row>
        <row r="11900">
          <cell r="P11900" t="str">
            <v>应付</v>
          </cell>
          <cell r="Q11900" t="str">
            <v>元</v>
          </cell>
        </row>
        <row r="11901">
          <cell r="P11901" t="str">
            <v>应付</v>
          </cell>
          <cell r="Q11901" t="str">
            <v>元</v>
          </cell>
        </row>
        <row r="11902">
          <cell r="P11902" t="str">
            <v>应付</v>
          </cell>
          <cell r="Q11902" t="str">
            <v>元</v>
          </cell>
        </row>
        <row r="11903">
          <cell r="P11903" t="str">
            <v>应付</v>
          </cell>
          <cell r="Q11903" t="str">
            <v>元</v>
          </cell>
        </row>
        <row r="11904">
          <cell r="P11904" t="str">
            <v>应付</v>
          </cell>
          <cell r="Q11904" t="str">
            <v>元</v>
          </cell>
        </row>
        <row r="11905">
          <cell r="P11905" t="str">
            <v>应付</v>
          </cell>
          <cell r="Q11905" t="str">
            <v>元</v>
          </cell>
        </row>
        <row r="11906">
          <cell r="P11906" t="str">
            <v>应付</v>
          </cell>
          <cell r="Q11906" t="str">
            <v>元</v>
          </cell>
        </row>
        <row r="11907">
          <cell r="P11907" t="str">
            <v>应付</v>
          </cell>
          <cell r="Q11907" t="str">
            <v>元</v>
          </cell>
        </row>
        <row r="11908">
          <cell r="P11908" t="str">
            <v>应付</v>
          </cell>
          <cell r="Q11908" t="str">
            <v>元</v>
          </cell>
        </row>
        <row r="11909">
          <cell r="P11909" t="str">
            <v>应付</v>
          </cell>
          <cell r="Q11909" t="str">
            <v>元</v>
          </cell>
        </row>
        <row r="11910">
          <cell r="P11910" t="str">
            <v>应付</v>
          </cell>
          <cell r="Q11910" t="str">
            <v>元</v>
          </cell>
        </row>
        <row r="11911">
          <cell r="P11911" t="str">
            <v>应付</v>
          </cell>
          <cell r="Q11911" t="str">
            <v>元</v>
          </cell>
        </row>
        <row r="11912">
          <cell r="P11912" t="str">
            <v>应付</v>
          </cell>
          <cell r="Q11912" t="str">
            <v>元</v>
          </cell>
        </row>
        <row r="11913">
          <cell r="P11913" t="str">
            <v>应付</v>
          </cell>
          <cell r="Q11913" t="str">
            <v>元</v>
          </cell>
        </row>
        <row r="11914">
          <cell r="P11914" t="str">
            <v>应付</v>
          </cell>
          <cell r="Q11914" t="str">
            <v>元</v>
          </cell>
        </row>
        <row r="11915">
          <cell r="P11915" t="str">
            <v>应付</v>
          </cell>
          <cell r="Q11915" t="str">
            <v>元</v>
          </cell>
        </row>
        <row r="11916">
          <cell r="P11916" t="str">
            <v>应付</v>
          </cell>
          <cell r="Q11916" t="str">
            <v>元</v>
          </cell>
        </row>
        <row r="11917">
          <cell r="P11917" t="str">
            <v>应付</v>
          </cell>
          <cell r="Q11917" t="str">
            <v>元</v>
          </cell>
        </row>
        <row r="11918">
          <cell r="P11918" t="str">
            <v>应付</v>
          </cell>
          <cell r="Q11918" t="str">
            <v>元</v>
          </cell>
        </row>
        <row r="11919">
          <cell r="P11919" t="str">
            <v>应付</v>
          </cell>
          <cell r="Q11919" t="str">
            <v>元</v>
          </cell>
        </row>
        <row r="11920">
          <cell r="P11920" t="str">
            <v>应付</v>
          </cell>
          <cell r="Q11920" t="str">
            <v>元</v>
          </cell>
        </row>
        <row r="11921">
          <cell r="P11921" t="str">
            <v>应付</v>
          </cell>
          <cell r="Q11921" t="str">
            <v>元</v>
          </cell>
        </row>
        <row r="11922">
          <cell r="P11922" t="str">
            <v>应付</v>
          </cell>
          <cell r="Q11922" t="str">
            <v>元</v>
          </cell>
        </row>
        <row r="11923">
          <cell r="P11923" t="str">
            <v>应付</v>
          </cell>
          <cell r="Q11923" t="str">
            <v>元</v>
          </cell>
        </row>
        <row r="11924">
          <cell r="P11924" t="str">
            <v>应付</v>
          </cell>
          <cell r="Q11924" t="str">
            <v>元</v>
          </cell>
        </row>
        <row r="11925">
          <cell r="P11925" t="str">
            <v>应付</v>
          </cell>
          <cell r="Q11925" t="str">
            <v>元</v>
          </cell>
        </row>
        <row r="11926">
          <cell r="P11926" t="str">
            <v>应付</v>
          </cell>
          <cell r="Q11926" t="str">
            <v>元</v>
          </cell>
        </row>
        <row r="11927">
          <cell r="P11927" t="str">
            <v>应付</v>
          </cell>
          <cell r="Q11927" t="str">
            <v>元</v>
          </cell>
        </row>
        <row r="11928">
          <cell r="P11928" t="str">
            <v>应付</v>
          </cell>
          <cell r="Q11928" t="str">
            <v>元</v>
          </cell>
        </row>
        <row r="11929">
          <cell r="P11929" t="str">
            <v>应付</v>
          </cell>
          <cell r="Q11929" t="str">
            <v>元</v>
          </cell>
        </row>
        <row r="11930">
          <cell r="P11930" t="str">
            <v>应付</v>
          </cell>
          <cell r="Q11930" t="str">
            <v>元</v>
          </cell>
        </row>
        <row r="11931">
          <cell r="P11931" t="str">
            <v>应付</v>
          </cell>
          <cell r="Q11931" t="str">
            <v>元</v>
          </cell>
        </row>
        <row r="11932">
          <cell r="P11932" t="str">
            <v>应付</v>
          </cell>
          <cell r="Q11932" t="str">
            <v>元</v>
          </cell>
        </row>
        <row r="11933">
          <cell r="P11933" t="str">
            <v>应付</v>
          </cell>
          <cell r="Q11933" t="str">
            <v>元</v>
          </cell>
        </row>
        <row r="11934">
          <cell r="P11934" t="str">
            <v>应付</v>
          </cell>
          <cell r="Q11934" t="str">
            <v>元</v>
          </cell>
        </row>
        <row r="11935">
          <cell r="P11935" t="str">
            <v>应付</v>
          </cell>
          <cell r="Q11935" t="str">
            <v>元</v>
          </cell>
        </row>
        <row r="11936">
          <cell r="P11936" t="str">
            <v>应付</v>
          </cell>
          <cell r="Q11936" t="str">
            <v>元</v>
          </cell>
        </row>
        <row r="11937">
          <cell r="P11937" t="str">
            <v>应付</v>
          </cell>
          <cell r="Q11937" t="str">
            <v>元</v>
          </cell>
        </row>
        <row r="11938">
          <cell r="P11938" t="str">
            <v>应付</v>
          </cell>
          <cell r="Q11938" t="str">
            <v>元</v>
          </cell>
        </row>
        <row r="11939">
          <cell r="P11939" t="str">
            <v>应付</v>
          </cell>
          <cell r="Q11939" t="str">
            <v>元</v>
          </cell>
        </row>
        <row r="11940">
          <cell r="P11940" t="str">
            <v>应付</v>
          </cell>
          <cell r="Q11940" t="str">
            <v>元</v>
          </cell>
        </row>
        <row r="11941">
          <cell r="P11941" t="str">
            <v>应付</v>
          </cell>
          <cell r="Q11941" t="str">
            <v>元</v>
          </cell>
        </row>
        <row r="11942">
          <cell r="P11942" t="str">
            <v>应付</v>
          </cell>
          <cell r="Q11942" t="str">
            <v>元</v>
          </cell>
        </row>
        <row r="11943">
          <cell r="P11943" t="str">
            <v>应付</v>
          </cell>
          <cell r="Q11943" t="str">
            <v>元</v>
          </cell>
        </row>
        <row r="11944">
          <cell r="P11944" t="str">
            <v>应付</v>
          </cell>
          <cell r="Q11944" t="str">
            <v>元</v>
          </cell>
        </row>
        <row r="11945">
          <cell r="P11945" t="str">
            <v>应付</v>
          </cell>
          <cell r="Q11945" t="str">
            <v>元</v>
          </cell>
        </row>
        <row r="11946">
          <cell r="P11946" t="str">
            <v>应付</v>
          </cell>
          <cell r="Q11946" t="str">
            <v>元</v>
          </cell>
        </row>
        <row r="11947">
          <cell r="P11947" t="str">
            <v>应付</v>
          </cell>
          <cell r="Q11947" t="str">
            <v>元</v>
          </cell>
        </row>
        <row r="11948">
          <cell r="P11948" t="str">
            <v>应付</v>
          </cell>
          <cell r="Q11948" t="str">
            <v>元</v>
          </cell>
        </row>
        <row r="11949">
          <cell r="P11949" t="str">
            <v>应付</v>
          </cell>
          <cell r="Q11949" t="str">
            <v>元</v>
          </cell>
        </row>
        <row r="11950">
          <cell r="P11950" t="str">
            <v>应付</v>
          </cell>
          <cell r="Q11950" t="str">
            <v>元</v>
          </cell>
        </row>
        <row r="11951">
          <cell r="P11951" t="str">
            <v>应付</v>
          </cell>
          <cell r="Q11951" t="str">
            <v>元</v>
          </cell>
        </row>
        <row r="11952">
          <cell r="P11952" t="str">
            <v>应付</v>
          </cell>
          <cell r="Q11952" t="str">
            <v>元</v>
          </cell>
        </row>
        <row r="11953">
          <cell r="P11953" t="str">
            <v>应付</v>
          </cell>
          <cell r="Q11953" t="str">
            <v>元</v>
          </cell>
        </row>
        <row r="11954">
          <cell r="P11954" t="str">
            <v>应付</v>
          </cell>
          <cell r="Q11954" t="str">
            <v>元</v>
          </cell>
        </row>
        <row r="11955">
          <cell r="P11955" t="str">
            <v>应付</v>
          </cell>
          <cell r="Q11955" t="str">
            <v>元</v>
          </cell>
        </row>
        <row r="11956">
          <cell r="P11956" t="str">
            <v>应付</v>
          </cell>
          <cell r="Q11956" t="str">
            <v>元</v>
          </cell>
        </row>
        <row r="11957">
          <cell r="P11957" t="str">
            <v>应付</v>
          </cell>
          <cell r="Q11957" t="str">
            <v>元</v>
          </cell>
        </row>
        <row r="11958">
          <cell r="P11958" t="str">
            <v>应付</v>
          </cell>
          <cell r="Q11958" t="str">
            <v>元</v>
          </cell>
        </row>
        <row r="11959">
          <cell r="P11959" t="str">
            <v>应付</v>
          </cell>
          <cell r="Q11959" t="str">
            <v>元</v>
          </cell>
        </row>
        <row r="11960">
          <cell r="P11960" t="str">
            <v>应付</v>
          </cell>
          <cell r="Q11960" t="str">
            <v>元</v>
          </cell>
        </row>
        <row r="11961">
          <cell r="P11961" t="str">
            <v>应付</v>
          </cell>
          <cell r="Q11961" t="str">
            <v>元</v>
          </cell>
        </row>
        <row r="11962">
          <cell r="P11962" t="str">
            <v>应付</v>
          </cell>
          <cell r="Q11962" t="str">
            <v>元</v>
          </cell>
        </row>
        <row r="11963">
          <cell r="P11963" t="str">
            <v>应付</v>
          </cell>
          <cell r="Q11963" t="str">
            <v>元</v>
          </cell>
        </row>
        <row r="11964">
          <cell r="P11964" t="str">
            <v>应付</v>
          </cell>
          <cell r="Q11964" t="str">
            <v>元</v>
          </cell>
        </row>
        <row r="11965">
          <cell r="P11965" t="str">
            <v>应付</v>
          </cell>
          <cell r="Q11965" t="str">
            <v>元</v>
          </cell>
        </row>
        <row r="11966">
          <cell r="P11966" t="str">
            <v>应付</v>
          </cell>
          <cell r="Q11966" t="str">
            <v>元</v>
          </cell>
        </row>
        <row r="11967">
          <cell r="P11967" t="str">
            <v>应付</v>
          </cell>
          <cell r="Q11967" t="str">
            <v>元</v>
          </cell>
        </row>
        <row r="11968">
          <cell r="P11968" t="str">
            <v>应付</v>
          </cell>
          <cell r="Q11968" t="str">
            <v>元</v>
          </cell>
        </row>
        <row r="11969">
          <cell r="P11969" t="str">
            <v>应付</v>
          </cell>
          <cell r="Q11969" t="str">
            <v>元</v>
          </cell>
        </row>
        <row r="11970">
          <cell r="P11970" t="str">
            <v>应付</v>
          </cell>
          <cell r="Q11970" t="str">
            <v>元</v>
          </cell>
        </row>
        <row r="11971">
          <cell r="P11971" t="str">
            <v>应付</v>
          </cell>
          <cell r="Q11971" t="str">
            <v>元</v>
          </cell>
        </row>
        <row r="11972">
          <cell r="P11972" t="str">
            <v>应付</v>
          </cell>
          <cell r="Q11972" t="str">
            <v>元</v>
          </cell>
        </row>
        <row r="11973">
          <cell r="P11973" t="str">
            <v>应付</v>
          </cell>
          <cell r="Q11973" t="str">
            <v>元</v>
          </cell>
        </row>
        <row r="11974">
          <cell r="P11974" t="str">
            <v>应付</v>
          </cell>
          <cell r="Q11974" t="str">
            <v>元</v>
          </cell>
        </row>
        <row r="11975">
          <cell r="P11975" t="str">
            <v>应付</v>
          </cell>
          <cell r="Q11975" t="str">
            <v>元</v>
          </cell>
        </row>
        <row r="11976">
          <cell r="P11976" t="str">
            <v>应付</v>
          </cell>
          <cell r="Q11976" t="str">
            <v>元</v>
          </cell>
        </row>
        <row r="11977">
          <cell r="P11977" t="str">
            <v>应付</v>
          </cell>
          <cell r="Q11977" t="str">
            <v>元</v>
          </cell>
        </row>
        <row r="11978">
          <cell r="P11978" t="str">
            <v>应付</v>
          </cell>
          <cell r="Q11978" t="str">
            <v>元</v>
          </cell>
        </row>
        <row r="11979">
          <cell r="P11979" t="str">
            <v>应付</v>
          </cell>
          <cell r="Q11979" t="str">
            <v>元</v>
          </cell>
        </row>
        <row r="11980">
          <cell r="P11980" t="str">
            <v>应付</v>
          </cell>
          <cell r="Q11980" t="str">
            <v>元</v>
          </cell>
        </row>
        <row r="11981">
          <cell r="P11981" t="str">
            <v>应付</v>
          </cell>
          <cell r="Q11981" t="str">
            <v>元</v>
          </cell>
        </row>
        <row r="11982">
          <cell r="P11982" t="str">
            <v>应付</v>
          </cell>
          <cell r="Q11982" t="str">
            <v>元</v>
          </cell>
        </row>
        <row r="11983">
          <cell r="P11983" t="str">
            <v>应付</v>
          </cell>
          <cell r="Q11983" t="str">
            <v>元</v>
          </cell>
        </row>
        <row r="11984">
          <cell r="P11984" t="str">
            <v>应付</v>
          </cell>
          <cell r="Q11984" t="str">
            <v>元</v>
          </cell>
        </row>
        <row r="11985">
          <cell r="P11985" t="str">
            <v>应付</v>
          </cell>
          <cell r="Q11985" t="str">
            <v>元</v>
          </cell>
        </row>
        <row r="11986">
          <cell r="P11986" t="str">
            <v>应付</v>
          </cell>
          <cell r="Q11986" t="str">
            <v>元</v>
          </cell>
        </row>
        <row r="11987">
          <cell r="P11987" t="str">
            <v>应付</v>
          </cell>
          <cell r="Q11987" t="str">
            <v>元</v>
          </cell>
        </row>
        <row r="11988">
          <cell r="P11988" t="str">
            <v>应付</v>
          </cell>
          <cell r="Q11988" t="str">
            <v>元</v>
          </cell>
        </row>
        <row r="11989">
          <cell r="P11989" t="str">
            <v>应付</v>
          </cell>
          <cell r="Q11989" t="str">
            <v>元</v>
          </cell>
        </row>
        <row r="11990">
          <cell r="P11990" t="str">
            <v>应付</v>
          </cell>
          <cell r="Q11990" t="str">
            <v>元</v>
          </cell>
        </row>
        <row r="11991">
          <cell r="P11991" t="str">
            <v>应付</v>
          </cell>
          <cell r="Q11991" t="str">
            <v>元</v>
          </cell>
        </row>
        <row r="11992">
          <cell r="P11992" t="str">
            <v>应付</v>
          </cell>
          <cell r="Q11992" t="str">
            <v>元</v>
          </cell>
        </row>
        <row r="11993">
          <cell r="P11993" t="str">
            <v>应付</v>
          </cell>
          <cell r="Q11993" t="str">
            <v>元</v>
          </cell>
        </row>
        <row r="11994">
          <cell r="P11994" t="str">
            <v>应付</v>
          </cell>
          <cell r="Q11994" t="str">
            <v>元</v>
          </cell>
        </row>
        <row r="11995">
          <cell r="P11995" t="str">
            <v>应付</v>
          </cell>
          <cell r="Q11995" t="str">
            <v>元</v>
          </cell>
        </row>
        <row r="11996">
          <cell r="P11996" t="str">
            <v>应付</v>
          </cell>
          <cell r="Q11996" t="str">
            <v>元</v>
          </cell>
        </row>
        <row r="11997">
          <cell r="P11997" t="str">
            <v>应付</v>
          </cell>
          <cell r="Q11997" t="str">
            <v>元</v>
          </cell>
        </row>
        <row r="11998">
          <cell r="P11998" t="str">
            <v>应付</v>
          </cell>
          <cell r="Q11998" t="str">
            <v>元</v>
          </cell>
        </row>
        <row r="11999">
          <cell r="P11999" t="str">
            <v>应付</v>
          </cell>
          <cell r="Q11999" t="str">
            <v>元</v>
          </cell>
        </row>
        <row r="12000">
          <cell r="P12000" t="str">
            <v>应付</v>
          </cell>
          <cell r="Q12000" t="str">
            <v>元</v>
          </cell>
        </row>
        <row r="12001">
          <cell r="P12001" t="str">
            <v>应付</v>
          </cell>
          <cell r="Q12001" t="str">
            <v>元</v>
          </cell>
        </row>
        <row r="12002">
          <cell r="P12002" t="str">
            <v>应付</v>
          </cell>
          <cell r="Q12002" t="str">
            <v>元</v>
          </cell>
        </row>
        <row r="12003">
          <cell r="P12003" t="str">
            <v>应付</v>
          </cell>
          <cell r="Q12003" t="str">
            <v>元</v>
          </cell>
        </row>
        <row r="12004">
          <cell r="P12004" t="str">
            <v>应付</v>
          </cell>
          <cell r="Q12004" t="str">
            <v>元</v>
          </cell>
        </row>
        <row r="12005">
          <cell r="P12005" t="str">
            <v>应付</v>
          </cell>
          <cell r="Q12005" t="str">
            <v>元</v>
          </cell>
        </row>
        <row r="12006">
          <cell r="P12006" t="str">
            <v>应付</v>
          </cell>
          <cell r="Q12006" t="str">
            <v>元</v>
          </cell>
        </row>
        <row r="12007">
          <cell r="P12007" t="str">
            <v>应付</v>
          </cell>
          <cell r="Q12007" t="str">
            <v>元</v>
          </cell>
        </row>
        <row r="12008">
          <cell r="P12008" t="str">
            <v>应付</v>
          </cell>
          <cell r="Q12008" t="str">
            <v>元</v>
          </cell>
        </row>
        <row r="12009">
          <cell r="P12009" t="str">
            <v>应付</v>
          </cell>
          <cell r="Q12009" t="str">
            <v>元</v>
          </cell>
        </row>
        <row r="12010">
          <cell r="P12010" t="str">
            <v>应付</v>
          </cell>
          <cell r="Q12010" t="str">
            <v>元</v>
          </cell>
        </row>
        <row r="12011">
          <cell r="P12011" t="str">
            <v>应付</v>
          </cell>
          <cell r="Q12011" t="str">
            <v>元</v>
          </cell>
        </row>
        <row r="12012">
          <cell r="P12012" t="str">
            <v>应付</v>
          </cell>
          <cell r="Q12012" t="str">
            <v>元</v>
          </cell>
        </row>
        <row r="12013">
          <cell r="P12013" t="str">
            <v>应付</v>
          </cell>
          <cell r="Q12013" t="str">
            <v>元</v>
          </cell>
        </row>
        <row r="12014">
          <cell r="P12014" t="str">
            <v>应付</v>
          </cell>
          <cell r="Q12014" t="str">
            <v>元</v>
          </cell>
        </row>
        <row r="12015">
          <cell r="P12015" t="str">
            <v>应付</v>
          </cell>
          <cell r="Q12015" t="str">
            <v>元</v>
          </cell>
        </row>
        <row r="12016">
          <cell r="P12016" t="str">
            <v>应付</v>
          </cell>
          <cell r="Q12016" t="str">
            <v>元</v>
          </cell>
        </row>
        <row r="12017">
          <cell r="P12017" t="str">
            <v>应付</v>
          </cell>
          <cell r="Q12017" t="str">
            <v>元</v>
          </cell>
        </row>
        <row r="12018">
          <cell r="P12018" t="str">
            <v>应付</v>
          </cell>
          <cell r="Q12018" t="str">
            <v>元</v>
          </cell>
        </row>
        <row r="12019">
          <cell r="P12019" t="str">
            <v>应付</v>
          </cell>
          <cell r="Q12019" t="str">
            <v>元</v>
          </cell>
        </row>
        <row r="12020">
          <cell r="P12020" t="str">
            <v>应付</v>
          </cell>
          <cell r="Q12020" t="str">
            <v>元</v>
          </cell>
        </row>
        <row r="12021">
          <cell r="P12021" t="str">
            <v>应付</v>
          </cell>
          <cell r="Q12021" t="str">
            <v>元</v>
          </cell>
        </row>
        <row r="12022">
          <cell r="P12022" t="str">
            <v>应付</v>
          </cell>
          <cell r="Q12022" t="str">
            <v>元</v>
          </cell>
        </row>
        <row r="12023">
          <cell r="P12023" t="str">
            <v>应付</v>
          </cell>
          <cell r="Q12023" t="str">
            <v>元</v>
          </cell>
        </row>
        <row r="12024">
          <cell r="P12024" t="str">
            <v>应付</v>
          </cell>
          <cell r="Q12024" t="str">
            <v>元</v>
          </cell>
        </row>
        <row r="12025">
          <cell r="P12025" t="str">
            <v>应付</v>
          </cell>
          <cell r="Q12025" t="str">
            <v>元</v>
          </cell>
        </row>
        <row r="12026">
          <cell r="P12026" t="str">
            <v>应付</v>
          </cell>
          <cell r="Q12026" t="str">
            <v>元</v>
          </cell>
        </row>
        <row r="12027">
          <cell r="P12027" t="str">
            <v>应付</v>
          </cell>
          <cell r="Q12027" t="str">
            <v>元</v>
          </cell>
        </row>
        <row r="12028">
          <cell r="P12028" t="str">
            <v>应付</v>
          </cell>
          <cell r="Q12028" t="str">
            <v>元</v>
          </cell>
        </row>
        <row r="12029">
          <cell r="P12029" t="str">
            <v>应付</v>
          </cell>
          <cell r="Q12029" t="str">
            <v>元</v>
          </cell>
        </row>
        <row r="12030">
          <cell r="P12030" t="str">
            <v>应付</v>
          </cell>
          <cell r="Q12030" t="str">
            <v>元</v>
          </cell>
        </row>
        <row r="12031">
          <cell r="P12031" t="str">
            <v>应付</v>
          </cell>
          <cell r="Q12031" t="str">
            <v>元</v>
          </cell>
        </row>
        <row r="12032">
          <cell r="P12032" t="str">
            <v>应付</v>
          </cell>
          <cell r="Q12032" t="str">
            <v>元</v>
          </cell>
        </row>
        <row r="12033">
          <cell r="P12033" t="str">
            <v>应付</v>
          </cell>
          <cell r="Q12033" t="str">
            <v>元</v>
          </cell>
        </row>
        <row r="12034">
          <cell r="P12034" t="str">
            <v>应付</v>
          </cell>
          <cell r="Q12034" t="str">
            <v>元</v>
          </cell>
        </row>
        <row r="12035">
          <cell r="P12035" t="str">
            <v>应付</v>
          </cell>
          <cell r="Q12035" t="str">
            <v>元</v>
          </cell>
        </row>
        <row r="12036">
          <cell r="P12036" t="str">
            <v>应付</v>
          </cell>
          <cell r="Q12036" t="str">
            <v>元</v>
          </cell>
        </row>
        <row r="12037">
          <cell r="P12037" t="str">
            <v>应付</v>
          </cell>
          <cell r="Q12037" t="str">
            <v>元</v>
          </cell>
        </row>
        <row r="12038">
          <cell r="P12038" t="str">
            <v>应付</v>
          </cell>
          <cell r="Q12038" t="str">
            <v>元</v>
          </cell>
        </row>
        <row r="12039">
          <cell r="P12039" t="str">
            <v>应付</v>
          </cell>
          <cell r="Q12039" t="str">
            <v>元</v>
          </cell>
        </row>
        <row r="12040">
          <cell r="P12040" t="str">
            <v>应付</v>
          </cell>
          <cell r="Q12040" t="str">
            <v>元</v>
          </cell>
        </row>
        <row r="12041">
          <cell r="P12041" t="str">
            <v>应付</v>
          </cell>
          <cell r="Q12041" t="str">
            <v>元</v>
          </cell>
        </row>
        <row r="12042">
          <cell r="P12042" t="str">
            <v>应付</v>
          </cell>
          <cell r="Q12042" t="str">
            <v>元</v>
          </cell>
        </row>
        <row r="12043">
          <cell r="P12043" t="str">
            <v>应付</v>
          </cell>
          <cell r="Q12043" t="str">
            <v>元</v>
          </cell>
        </row>
        <row r="12044">
          <cell r="P12044" t="str">
            <v>应付</v>
          </cell>
          <cell r="Q12044" t="str">
            <v>元</v>
          </cell>
        </row>
        <row r="12045">
          <cell r="P12045" t="str">
            <v>应付</v>
          </cell>
          <cell r="Q12045" t="str">
            <v>元</v>
          </cell>
        </row>
        <row r="12046">
          <cell r="P12046" t="str">
            <v>应付</v>
          </cell>
          <cell r="Q12046" t="str">
            <v>元</v>
          </cell>
        </row>
        <row r="12047">
          <cell r="P12047" t="str">
            <v>应付</v>
          </cell>
          <cell r="Q12047" t="str">
            <v>元</v>
          </cell>
        </row>
        <row r="12048">
          <cell r="P12048" t="str">
            <v>应付</v>
          </cell>
          <cell r="Q12048" t="str">
            <v>元</v>
          </cell>
        </row>
        <row r="12049">
          <cell r="P12049" t="str">
            <v>应付</v>
          </cell>
          <cell r="Q12049" t="str">
            <v>元</v>
          </cell>
        </row>
        <row r="12050">
          <cell r="P12050" t="str">
            <v>应付</v>
          </cell>
          <cell r="Q12050" t="str">
            <v>元</v>
          </cell>
        </row>
        <row r="12051">
          <cell r="P12051" t="str">
            <v>应付</v>
          </cell>
          <cell r="Q12051" t="str">
            <v>元</v>
          </cell>
        </row>
        <row r="12052">
          <cell r="P12052" t="str">
            <v>应付</v>
          </cell>
          <cell r="Q12052" t="str">
            <v>元</v>
          </cell>
        </row>
        <row r="12053">
          <cell r="P12053" t="str">
            <v>应付</v>
          </cell>
          <cell r="Q12053" t="str">
            <v>元</v>
          </cell>
        </row>
        <row r="12054">
          <cell r="P12054" t="str">
            <v>应付</v>
          </cell>
          <cell r="Q12054" t="str">
            <v>元</v>
          </cell>
        </row>
        <row r="12055">
          <cell r="P12055" t="str">
            <v>应付</v>
          </cell>
          <cell r="Q12055" t="str">
            <v>元</v>
          </cell>
        </row>
        <row r="12056">
          <cell r="P12056" t="str">
            <v>应付</v>
          </cell>
          <cell r="Q12056" t="str">
            <v>元</v>
          </cell>
        </row>
        <row r="12057">
          <cell r="P12057" t="str">
            <v>应付</v>
          </cell>
          <cell r="Q12057" t="str">
            <v>元</v>
          </cell>
        </row>
        <row r="12058">
          <cell r="P12058" t="str">
            <v>应付</v>
          </cell>
          <cell r="Q12058" t="str">
            <v>元</v>
          </cell>
        </row>
        <row r="12059">
          <cell r="P12059" t="str">
            <v>应付</v>
          </cell>
          <cell r="Q12059" t="str">
            <v>元</v>
          </cell>
        </row>
        <row r="12060">
          <cell r="P12060" t="str">
            <v>应付</v>
          </cell>
          <cell r="Q12060" t="str">
            <v>元</v>
          </cell>
        </row>
        <row r="12061">
          <cell r="P12061" t="str">
            <v>应付</v>
          </cell>
          <cell r="Q12061" t="str">
            <v>元</v>
          </cell>
        </row>
        <row r="12062">
          <cell r="P12062" t="str">
            <v>应付</v>
          </cell>
          <cell r="Q12062" t="str">
            <v>元</v>
          </cell>
        </row>
        <row r="12063">
          <cell r="P12063" t="str">
            <v>应付</v>
          </cell>
          <cell r="Q12063" t="str">
            <v>元</v>
          </cell>
        </row>
        <row r="12064">
          <cell r="P12064" t="str">
            <v>应付</v>
          </cell>
          <cell r="Q12064" t="str">
            <v>元</v>
          </cell>
        </row>
        <row r="12065">
          <cell r="P12065" t="str">
            <v>应付</v>
          </cell>
          <cell r="Q12065" t="str">
            <v>元</v>
          </cell>
        </row>
        <row r="12066">
          <cell r="P12066" t="str">
            <v>应付</v>
          </cell>
          <cell r="Q12066" t="str">
            <v>元</v>
          </cell>
        </row>
        <row r="12067">
          <cell r="P12067" t="str">
            <v>应付</v>
          </cell>
          <cell r="Q12067" t="str">
            <v>元</v>
          </cell>
        </row>
        <row r="12068">
          <cell r="P12068" t="str">
            <v>应付</v>
          </cell>
          <cell r="Q12068" t="str">
            <v>元</v>
          </cell>
        </row>
        <row r="12069">
          <cell r="P12069" t="str">
            <v>应付</v>
          </cell>
          <cell r="Q12069" t="str">
            <v>元</v>
          </cell>
        </row>
        <row r="12070">
          <cell r="P12070" t="str">
            <v>应付</v>
          </cell>
          <cell r="Q12070" t="str">
            <v>元</v>
          </cell>
        </row>
        <row r="12071">
          <cell r="P12071" t="str">
            <v>应付</v>
          </cell>
          <cell r="Q12071" t="str">
            <v>元</v>
          </cell>
        </row>
        <row r="12072">
          <cell r="P12072" t="str">
            <v>应付</v>
          </cell>
          <cell r="Q12072" t="str">
            <v>元</v>
          </cell>
        </row>
        <row r="12073">
          <cell r="P12073" t="str">
            <v>应付</v>
          </cell>
          <cell r="Q12073" t="str">
            <v>元</v>
          </cell>
        </row>
        <row r="12074">
          <cell r="P12074" t="str">
            <v>应付</v>
          </cell>
          <cell r="Q12074" t="str">
            <v>元</v>
          </cell>
        </row>
        <row r="12075">
          <cell r="P12075" t="str">
            <v>应付</v>
          </cell>
          <cell r="Q12075" t="str">
            <v>元</v>
          </cell>
        </row>
        <row r="12076">
          <cell r="P12076" t="str">
            <v>应付</v>
          </cell>
          <cell r="Q12076" t="str">
            <v>元</v>
          </cell>
        </row>
        <row r="12077">
          <cell r="P12077" t="str">
            <v>应付</v>
          </cell>
          <cell r="Q12077" t="str">
            <v>元</v>
          </cell>
        </row>
        <row r="12078">
          <cell r="P12078" t="str">
            <v>应付</v>
          </cell>
          <cell r="Q12078" t="str">
            <v>元</v>
          </cell>
        </row>
        <row r="12079">
          <cell r="P12079" t="str">
            <v>应付</v>
          </cell>
          <cell r="Q12079" t="str">
            <v>元</v>
          </cell>
        </row>
        <row r="12080">
          <cell r="P12080" t="str">
            <v>应付</v>
          </cell>
          <cell r="Q12080" t="str">
            <v>元</v>
          </cell>
        </row>
        <row r="12081">
          <cell r="P12081" t="str">
            <v>应付</v>
          </cell>
          <cell r="Q12081" t="str">
            <v>元</v>
          </cell>
        </row>
        <row r="12082">
          <cell r="P12082" t="str">
            <v>应付</v>
          </cell>
          <cell r="Q12082" t="str">
            <v>元</v>
          </cell>
        </row>
        <row r="12083">
          <cell r="P12083" t="str">
            <v>应付</v>
          </cell>
          <cell r="Q12083" t="str">
            <v>元</v>
          </cell>
        </row>
        <row r="12084">
          <cell r="P12084" t="str">
            <v>应付</v>
          </cell>
          <cell r="Q12084" t="str">
            <v>元</v>
          </cell>
        </row>
        <row r="12085">
          <cell r="P12085" t="str">
            <v>应付</v>
          </cell>
          <cell r="Q12085" t="str">
            <v>元</v>
          </cell>
        </row>
        <row r="12086">
          <cell r="P12086" t="str">
            <v>应付</v>
          </cell>
          <cell r="Q12086" t="str">
            <v>元</v>
          </cell>
        </row>
        <row r="12087">
          <cell r="P12087" t="str">
            <v>应付</v>
          </cell>
          <cell r="Q12087" t="str">
            <v>元</v>
          </cell>
        </row>
        <row r="12088">
          <cell r="P12088" t="str">
            <v>应付</v>
          </cell>
          <cell r="Q12088" t="str">
            <v>元</v>
          </cell>
        </row>
        <row r="12089">
          <cell r="P12089" t="str">
            <v>应付</v>
          </cell>
          <cell r="Q12089" t="str">
            <v>元</v>
          </cell>
        </row>
        <row r="12090">
          <cell r="P12090" t="str">
            <v>应付</v>
          </cell>
          <cell r="Q12090" t="str">
            <v>元</v>
          </cell>
        </row>
        <row r="12091">
          <cell r="P12091" t="str">
            <v>应付</v>
          </cell>
          <cell r="Q12091" t="str">
            <v>元</v>
          </cell>
        </row>
        <row r="12092">
          <cell r="P12092" t="str">
            <v>应付</v>
          </cell>
          <cell r="Q12092" t="str">
            <v>元</v>
          </cell>
        </row>
        <row r="12093">
          <cell r="P12093" t="str">
            <v>应付</v>
          </cell>
          <cell r="Q12093" t="str">
            <v>元</v>
          </cell>
        </row>
        <row r="12094">
          <cell r="P12094" t="str">
            <v>应付</v>
          </cell>
          <cell r="Q12094" t="str">
            <v>元</v>
          </cell>
        </row>
        <row r="12095">
          <cell r="P12095" t="str">
            <v>应付</v>
          </cell>
          <cell r="Q12095" t="str">
            <v>元</v>
          </cell>
        </row>
        <row r="12096">
          <cell r="P12096" t="str">
            <v>应付</v>
          </cell>
          <cell r="Q12096" t="str">
            <v>元</v>
          </cell>
        </row>
        <row r="12097">
          <cell r="P12097" t="str">
            <v>应付</v>
          </cell>
          <cell r="Q12097" t="str">
            <v>元</v>
          </cell>
        </row>
        <row r="12098">
          <cell r="P12098" t="str">
            <v>应付</v>
          </cell>
          <cell r="Q12098" t="str">
            <v>元</v>
          </cell>
        </row>
        <row r="12099">
          <cell r="P12099" t="str">
            <v>应付</v>
          </cell>
          <cell r="Q12099" t="str">
            <v>元</v>
          </cell>
        </row>
        <row r="12100">
          <cell r="P12100" t="str">
            <v>应付</v>
          </cell>
          <cell r="Q12100" t="str">
            <v>元</v>
          </cell>
        </row>
        <row r="12101">
          <cell r="P12101" t="str">
            <v>应付</v>
          </cell>
          <cell r="Q12101" t="str">
            <v>元</v>
          </cell>
        </row>
        <row r="12102">
          <cell r="P12102" t="str">
            <v>应付</v>
          </cell>
          <cell r="Q12102" t="str">
            <v>元</v>
          </cell>
        </row>
        <row r="12103">
          <cell r="P12103" t="str">
            <v>应付</v>
          </cell>
          <cell r="Q12103" t="str">
            <v>元</v>
          </cell>
        </row>
        <row r="12104">
          <cell r="P12104" t="str">
            <v>应付</v>
          </cell>
          <cell r="Q12104" t="str">
            <v>元</v>
          </cell>
        </row>
        <row r="12105">
          <cell r="P12105" t="str">
            <v>应付</v>
          </cell>
          <cell r="Q12105" t="str">
            <v>元</v>
          </cell>
        </row>
        <row r="12106">
          <cell r="P12106" t="str">
            <v>应付</v>
          </cell>
          <cell r="Q12106" t="str">
            <v>元</v>
          </cell>
        </row>
        <row r="12107">
          <cell r="P12107" t="str">
            <v>应付</v>
          </cell>
          <cell r="Q12107" t="str">
            <v>元</v>
          </cell>
        </row>
        <row r="12108">
          <cell r="P12108" t="str">
            <v>应付</v>
          </cell>
          <cell r="Q12108" t="str">
            <v>元</v>
          </cell>
        </row>
        <row r="12109">
          <cell r="P12109" t="str">
            <v>应付</v>
          </cell>
          <cell r="Q12109" t="str">
            <v>元</v>
          </cell>
        </row>
        <row r="12110">
          <cell r="P12110" t="str">
            <v>应付</v>
          </cell>
          <cell r="Q12110" t="str">
            <v>元</v>
          </cell>
        </row>
        <row r="12111">
          <cell r="P12111" t="str">
            <v>应付</v>
          </cell>
          <cell r="Q12111" t="str">
            <v>元</v>
          </cell>
        </row>
        <row r="12112">
          <cell r="P12112" t="str">
            <v>应付</v>
          </cell>
          <cell r="Q12112" t="str">
            <v>元</v>
          </cell>
        </row>
        <row r="12113">
          <cell r="P12113" t="str">
            <v>应付</v>
          </cell>
          <cell r="Q12113" t="str">
            <v>元</v>
          </cell>
        </row>
        <row r="12114">
          <cell r="P12114" t="str">
            <v>应付</v>
          </cell>
          <cell r="Q12114" t="str">
            <v>元</v>
          </cell>
        </row>
        <row r="12115">
          <cell r="P12115" t="str">
            <v>应付</v>
          </cell>
          <cell r="Q12115" t="str">
            <v>元</v>
          </cell>
        </row>
        <row r="12116">
          <cell r="P12116" t="str">
            <v>应付</v>
          </cell>
          <cell r="Q12116" t="str">
            <v>元</v>
          </cell>
        </row>
        <row r="12117">
          <cell r="P12117" t="str">
            <v>应付</v>
          </cell>
          <cell r="Q12117" t="str">
            <v>元</v>
          </cell>
        </row>
        <row r="12118">
          <cell r="P12118" t="str">
            <v>应付</v>
          </cell>
          <cell r="Q12118" t="str">
            <v>元</v>
          </cell>
        </row>
        <row r="12119">
          <cell r="P12119" t="str">
            <v>应付</v>
          </cell>
          <cell r="Q12119" t="str">
            <v>元</v>
          </cell>
        </row>
        <row r="12120">
          <cell r="P12120" t="str">
            <v>应付</v>
          </cell>
          <cell r="Q12120" t="str">
            <v>元</v>
          </cell>
        </row>
        <row r="12121">
          <cell r="P12121" t="str">
            <v>应付</v>
          </cell>
          <cell r="Q12121" t="str">
            <v>元</v>
          </cell>
        </row>
        <row r="12122">
          <cell r="P12122" t="str">
            <v>应付</v>
          </cell>
          <cell r="Q12122" t="str">
            <v>元</v>
          </cell>
        </row>
        <row r="12123">
          <cell r="P12123" t="str">
            <v>应付</v>
          </cell>
          <cell r="Q12123" t="str">
            <v>元</v>
          </cell>
        </row>
        <row r="12124">
          <cell r="P12124" t="str">
            <v>应付</v>
          </cell>
          <cell r="Q12124" t="str">
            <v>元</v>
          </cell>
        </row>
        <row r="12125">
          <cell r="P12125" t="str">
            <v>应付</v>
          </cell>
          <cell r="Q12125" t="str">
            <v>元</v>
          </cell>
        </row>
        <row r="12126">
          <cell r="P12126" t="str">
            <v>应付</v>
          </cell>
          <cell r="Q12126" t="str">
            <v>元</v>
          </cell>
        </row>
        <row r="12127">
          <cell r="P12127" t="str">
            <v>应付</v>
          </cell>
          <cell r="Q12127" t="str">
            <v>元</v>
          </cell>
        </row>
        <row r="12128">
          <cell r="P12128" t="str">
            <v>应付</v>
          </cell>
          <cell r="Q12128" t="str">
            <v>元</v>
          </cell>
        </row>
        <row r="12129">
          <cell r="P12129" t="str">
            <v>应付</v>
          </cell>
          <cell r="Q12129" t="str">
            <v>元</v>
          </cell>
        </row>
        <row r="12130">
          <cell r="P12130" t="str">
            <v>应付</v>
          </cell>
          <cell r="Q12130" t="str">
            <v>元</v>
          </cell>
        </row>
        <row r="12131">
          <cell r="P12131" t="str">
            <v>应付</v>
          </cell>
          <cell r="Q12131" t="str">
            <v>元</v>
          </cell>
        </row>
        <row r="12132">
          <cell r="P12132" t="str">
            <v>应付</v>
          </cell>
          <cell r="Q12132" t="str">
            <v>元</v>
          </cell>
        </row>
        <row r="12133">
          <cell r="P12133" t="str">
            <v>应付</v>
          </cell>
          <cell r="Q12133" t="str">
            <v>元</v>
          </cell>
        </row>
        <row r="12134">
          <cell r="P12134" t="str">
            <v>应付</v>
          </cell>
          <cell r="Q12134" t="str">
            <v>元</v>
          </cell>
        </row>
        <row r="12135">
          <cell r="P12135" t="str">
            <v>应付</v>
          </cell>
          <cell r="Q12135" t="str">
            <v>元</v>
          </cell>
        </row>
        <row r="12136">
          <cell r="P12136" t="str">
            <v>应付</v>
          </cell>
          <cell r="Q12136" t="str">
            <v>元</v>
          </cell>
        </row>
        <row r="12137">
          <cell r="P12137" t="str">
            <v>应付</v>
          </cell>
          <cell r="Q12137" t="str">
            <v>元</v>
          </cell>
        </row>
        <row r="12138">
          <cell r="P12138" t="str">
            <v>应付</v>
          </cell>
          <cell r="Q12138" t="str">
            <v>元</v>
          </cell>
        </row>
        <row r="12139">
          <cell r="P12139" t="str">
            <v>应付</v>
          </cell>
          <cell r="Q12139" t="str">
            <v>元</v>
          </cell>
        </row>
        <row r="12140">
          <cell r="P12140" t="str">
            <v>应付</v>
          </cell>
          <cell r="Q12140" t="str">
            <v>元</v>
          </cell>
        </row>
        <row r="12141">
          <cell r="P12141" t="str">
            <v>应付</v>
          </cell>
          <cell r="Q12141" t="str">
            <v>元</v>
          </cell>
        </row>
        <row r="12142">
          <cell r="P12142" t="str">
            <v>应付</v>
          </cell>
          <cell r="Q12142" t="str">
            <v>元</v>
          </cell>
        </row>
        <row r="12143">
          <cell r="P12143" t="str">
            <v>应付</v>
          </cell>
          <cell r="Q12143" t="str">
            <v>元</v>
          </cell>
        </row>
        <row r="12144">
          <cell r="P12144" t="str">
            <v>应付</v>
          </cell>
          <cell r="Q12144" t="str">
            <v>元</v>
          </cell>
        </row>
        <row r="12145">
          <cell r="P12145" t="str">
            <v>应付</v>
          </cell>
          <cell r="Q12145" t="str">
            <v>元</v>
          </cell>
        </row>
        <row r="12146">
          <cell r="P12146" t="str">
            <v>应付</v>
          </cell>
          <cell r="Q12146" t="str">
            <v>元</v>
          </cell>
        </row>
        <row r="12147">
          <cell r="P12147" t="str">
            <v>应付</v>
          </cell>
          <cell r="Q12147" t="str">
            <v>元</v>
          </cell>
        </row>
        <row r="12148">
          <cell r="P12148" t="str">
            <v>应付</v>
          </cell>
          <cell r="Q12148" t="str">
            <v>元</v>
          </cell>
        </row>
        <row r="12149">
          <cell r="P12149" t="str">
            <v>应付</v>
          </cell>
          <cell r="Q12149" t="str">
            <v>元</v>
          </cell>
        </row>
        <row r="12150">
          <cell r="P12150" t="str">
            <v>应付</v>
          </cell>
          <cell r="Q12150" t="str">
            <v>元</v>
          </cell>
        </row>
        <row r="12151">
          <cell r="P12151" t="str">
            <v>应付</v>
          </cell>
          <cell r="Q12151" t="str">
            <v>元</v>
          </cell>
        </row>
        <row r="12152">
          <cell r="P12152" t="str">
            <v>应付</v>
          </cell>
          <cell r="Q12152" t="str">
            <v>元</v>
          </cell>
        </row>
        <row r="12153">
          <cell r="P12153" t="str">
            <v>应付</v>
          </cell>
          <cell r="Q12153" t="str">
            <v>元</v>
          </cell>
        </row>
        <row r="12154">
          <cell r="P12154" t="str">
            <v>应付</v>
          </cell>
          <cell r="Q12154" t="str">
            <v>元</v>
          </cell>
        </row>
        <row r="12155">
          <cell r="P12155" t="str">
            <v>应付</v>
          </cell>
          <cell r="Q12155" t="str">
            <v>元</v>
          </cell>
        </row>
        <row r="12156">
          <cell r="P12156" t="str">
            <v>应付</v>
          </cell>
          <cell r="Q12156" t="str">
            <v>元</v>
          </cell>
        </row>
        <row r="12157">
          <cell r="P12157" t="str">
            <v>应付</v>
          </cell>
          <cell r="Q12157" t="str">
            <v>元</v>
          </cell>
        </row>
        <row r="12158">
          <cell r="P12158" t="str">
            <v>应付</v>
          </cell>
          <cell r="Q12158" t="str">
            <v>元</v>
          </cell>
        </row>
        <row r="12159">
          <cell r="P12159" t="str">
            <v>应付</v>
          </cell>
          <cell r="Q12159" t="str">
            <v>元</v>
          </cell>
        </row>
        <row r="12160">
          <cell r="P12160" t="str">
            <v>应付</v>
          </cell>
          <cell r="Q12160" t="str">
            <v>元</v>
          </cell>
        </row>
        <row r="12161">
          <cell r="P12161" t="str">
            <v>应付</v>
          </cell>
          <cell r="Q12161" t="str">
            <v>元</v>
          </cell>
        </row>
        <row r="12162">
          <cell r="P12162" t="str">
            <v>应付</v>
          </cell>
          <cell r="Q12162" t="str">
            <v>元</v>
          </cell>
        </row>
        <row r="12163">
          <cell r="P12163" t="str">
            <v>应付</v>
          </cell>
          <cell r="Q12163" t="str">
            <v>元</v>
          </cell>
        </row>
        <row r="12164">
          <cell r="P12164" t="str">
            <v>应付</v>
          </cell>
          <cell r="Q12164" t="str">
            <v>元</v>
          </cell>
        </row>
        <row r="12165">
          <cell r="P12165" t="str">
            <v>应付</v>
          </cell>
          <cell r="Q12165" t="str">
            <v>元</v>
          </cell>
        </row>
        <row r="12166">
          <cell r="P12166" t="str">
            <v>应付</v>
          </cell>
          <cell r="Q12166" t="str">
            <v>元</v>
          </cell>
        </row>
        <row r="12167">
          <cell r="P12167" t="str">
            <v>应付</v>
          </cell>
          <cell r="Q12167" t="str">
            <v>元</v>
          </cell>
        </row>
        <row r="12168">
          <cell r="P12168" t="str">
            <v>应付</v>
          </cell>
          <cell r="Q12168" t="str">
            <v>元</v>
          </cell>
        </row>
        <row r="12169">
          <cell r="P12169" t="str">
            <v>应付</v>
          </cell>
          <cell r="Q12169" t="str">
            <v>元</v>
          </cell>
        </row>
        <row r="12170">
          <cell r="P12170" t="str">
            <v>应付</v>
          </cell>
          <cell r="Q12170" t="str">
            <v>元</v>
          </cell>
        </row>
        <row r="12171">
          <cell r="P12171" t="str">
            <v>应付</v>
          </cell>
          <cell r="Q12171" t="str">
            <v>元</v>
          </cell>
        </row>
        <row r="12172">
          <cell r="P12172" t="str">
            <v>应付</v>
          </cell>
          <cell r="Q12172" t="str">
            <v>元</v>
          </cell>
        </row>
        <row r="12173">
          <cell r="P12173" t="str">
            <v>应付</v>
          </cell>
          <cell r="Q12173" t="str">
            <v>元</v>
          </cell>
        </row>
        <row r="12174">
          <cell r="P12174" t="str">
            <v>应付</v>
          </cell>
          <cell r="Q12174" t="str">
            <v>元</v>
          </cell>
        </row>
        <row r="12175">
          <cell r="P12175" t="str">
            <v>应付</v>
          </cell>
          <cell r="Q12175" t="str">
            <v>元</v>
          </cell>
        </row>
        <row r="12176">
          <cell r="P12176" t="str">
            <v>应付</v>
          </cell>
          <cell r="Q12176" t="str">
            <v>元</v>
          </cell>
        </row>
        <row r="12177">
          <cell r="P12177" t="str">
            <v>应付</v>
          </cell>
          <cell r="Q12177" t="str">
            <v>元</v>
          </cell>
        </row>
        <row r="12178">
          <cell r="P12178" t="str">
            <v>应付</v>
          </cell>
          <cell r="Q12178" t="str">
            <v>元</v>
          </cell>
        </row>
        <row r="12179">
          <cell r="P12179" t="str">
            <v>应付</v>
          </cell>
          <cell r="Q12179" t="str">
            <v>元</v>
          </cell>
        </row>
        <row r="12180">
          <cell r="P12180" t="str">
            <v>应付</v>
          </cell>
          <cell r="Q12180" t="str">
            <v>元</v>
          </cell>
        </row>
        <row r="12181">
          <cell r="P12181" t="str">
            <v>应付</v>
          </cell>
          <cell r="Q12181" t="str">
            <v>元</v>
          </cell>
        </row>
        <row r="12182">
          <cell r="P12182" t="str">
            <v>应付</v>
          </cell>
          <cell r="Q12182" t="str">
            <v>元</v>
          </cell>
        </row>
        <row r="12183">
          <cell r="P12183" t="str">
            <v>应付</v>
          </cell>
          <cell r="Q12183" t="str">
            <v>元</v>
          </cell>
        </row>
        <row r="12184">
          <cell r="P12184" t="str">
            <v>应付</v>
          </cell>
          <cell r="Q12184" t="str">
            <v>元</v>
          </cell>
        </row>
        <row r="12185">
          <cell r="P12185" t="str">
            <v>应付</v>
          </cell>
          <cell r="Q12185" t="str">
            <v>元</v>
          </cell>
        </row>
        <row r="12186">
          <cell r="P12186" t="str">
            <v>应付</v>
          </cell>
          <cell r="Q12186" t="str">
            <v>元</v>
          </cell>
        </row>
        <row r="12187">
          <cell r="P12187" t="str">
            <v>应付</v>
          </cell>
          <cell r="Q12187" t="str">
            <v>元</v>
          </cell>
        </row>
        <row r="12188">
          <cell r="P12188" t="str">
            <v>应付</v>
          </cell>
          <cell r="Q12188" t="str">
            <v>元</v>
          </cell>
        </row>
        <row r="12189">
          <cell r="P12189" t="str">
            <v>应付</v>
          </cell>
          <cell r="Q12189" t="str">
            <v>元</v>
          </cell>
        </row>
        <row r="12190">
          <cell r="P12190" t="str">
            <v>应付</v>
          </cell>
          <cell r="Q12190" t="str">
            <v>元</v>
          </cell>
        </row>
        <row r="12191">
          <cell r="P12191" t="str">
            <v>应付</v>
          </cell>
          <cell r="Q12191" t="str">
            <v>元</v>
          </cell>
        </row>
        <row r="12192">
          <cell r="P12192" t="str">
            <v>应付</v>
          </cell>
          <cell r="Q12192" t="str">
            <v>元</v>
          </cell>
        </row>
        <row r="12193">
          <cell r="P12193" t="str">
            <v>应付</v>
          </cell>
          <cell r="Q12193" t="str">
            <v>元</v>
          </cell>
        </row>
        <row r="12194">
          <cell r="P12194" t="str">
            <v>应付</v>
          </cell>
          <cell r="Q12194" t="str">
            <v>元</v>
          </cell>
        </row>
        <row r="12195">
          <cell r="P12195" t="str">
            <v>应付</v>
          </cell>
          <cell r="Q12195" t="str">
            <v>元</v>
          </cell>
        </row>
        <row r="12196">
          <cell r="P12196" t="str">
            <v>应付</v>
          </cell>
          <cell r="Q12196" t="str">
            <v>元</v>
          </cell>
        </row>
        <row r="12197">
          <cell r="P12197" t="str">
            <v>应付</v>
          </cell>
          <cell r="Q12197" t="str">
            <v>元</v>
          </cell>
        </row>
        <row r="12198">
          <cell r="P12198" t="str">
            <v>应付</v>
          </cell>
          <cell r="Q12198" t="str">
            <v>元</v>
          </cell>
        </row>
        <row r="12199">
          <cell r="P12199" t="str">
            <v>应付</v>
          </cell>
          <cell r="Q12199" t="str">
            <v>元</v>
          </cell>
        </row>
        <row r="12200">
          <cell r="P12200" t="str">
            <v>应付</v>
          </cell>
          <cell r="Q12200" t="str">
            <v>元</v>
          </cell>
        </row>
        <row r="12201">
          <cell r="P12201" t="str">
            <v>应付</v>
          </cell>
          <cell r="Q12201" t="str">
            <v>元</v>
          </cell>
        </row>
        <row r="12202">
          <cell r="P12202" t="str">
            <v>应付</v>
          </cell>
          <cell r="Q12202" t="str">
            <v>元</v>
          </cell>
        </row>
        <row r="12203">
          <cell r="P12203" t="str">
            <v>应付</v>
          </cell>
          <cell r="Q12203" t="str">
            <v>元</v>
          </cell>
        </row>
        <row r="12204">
          <cell r="P12204" t="str">
            <v>应付</v>
          </cell>
          <cell r="Q12204" t="str">
            <v>元</v>
          </cell>
        </row>
        <row r="12205">
          <cell r="P12205" t="str">
            <v>应付</v>
          </cell>
          <cell r="Q12205" t="str">
            <v>元</v>
          </cell>
        </row>
        <row r="12206">
          <cell r="P12206" t="str">
            <v>应付</v>
          </cell>
          <cell r="Q12206" t="str">
            <v>元</v>
          </cell>
        </row>
        <row r="12207">
          <cell r="P12207" t="str">
            <v>应付</v>
          </cell>
          <cell r="Q12207" t="str">
            <v>元</v>
          </cell>
        </row>
        <row r="12208">
          <cell r="P12208" t="str">
            <v>应付</v>
          </cell>
          <cell r="Q12208" t="str">
            <v>元</v>
          </cell>
        </row>
        <row r="12209">
          <cell r="P12209" t="str">
            <v>应付</v>
          </cell>
          <cell r="Q12209" t="str">
            <v>元</v>
          </cell>
        </row>
        <row r="12210">
          <cell r="P12210" t="str">
            <v>应付</v>
          </cell>
          <cell r="Q12210" t="str">
            <v>元</v>
          </cell>
        </row>
        <row r="12211">
          <cell r="P12211" t="str">
            <v>应付</v>
          </cell>
          <cell r="Q12211" t="str">
            <v>元</v>
          </cell>
        </row>
        <row r="12212">
          <cell r="P12212" t="str">
            <v>应付</v>
          </cell>
          <cell r="Q12212" t="str">
            <v>元</v>
          </cell>
        </row>
        <row r="12213">
          <cell r="P12213" t="str">
            <v>应付</v>
          </cell>
          <cell r="Q12213" t="str">
            <v>元</v>
          </cell>
        </row>
        <row r="12214">
          <cell r="P12214" t="str">
            <v>应付</v>
          </cell>
          <cell r="Q12214" t="str">
            <v>元</v>
          </cell>
        </row>
        <row r="12215">
          <cell r="P12215" t="str">
            <v>应付</v>
          </cell>
          <cell r="Q12215" t="str">
            <v>元</v>
          </cell>
        </row>
        <row r="12216">
          <cell r="P12216" t="str">
            <v>应付</v>
          </cell>
          <cell r="Q12216" t="str">
            <v>元</v>
          </cell>
        </row>
        <row r="12217">
          <cell r="P12217" t="str">
            <v>应付</v>
          </cell>
          <cell r="Q12217" t="str">
            <v>元</v>
          </cell>
        </row>
        <row r="12218">
          <cell r="P12218" t="str">
            <v>应付</v>
          </cell>
          <cell r="Q12218" t="str">
            <v>元</v>
          </cell>
        </row>
        <row r="12219">
          <cell r="P12219" t="str">
            <v>应付</v>
          </cell>
          <cell r="Q12219" t="str">
            <v>元</v>
          </cell>
        </row>
        <row r="12220">
          <cell r="P12220" t="str">
            <v>应付</v>
          </cell>
          <cell r="Q12220" t="str">
            <v>元</v>
          </cell>
        </row>
        <row r="12221">
          <cell r="P12221" t="str">
            <v>应付</v>
          </cell>
          <cell r="Q12221" t="str">
            <v>元</v>
          </cell>
        </row>
        <row r="12222">
          <cell r="P12222" t="str">
            <v>应付</v>
          </cell>
          <cell r="Q12222" t="str">
            <v>元</v>
          </cell>
        </row>
        <row r="12223">
          <cell r="P12223" t="str">
            <v>应付</v>
          </cell>
          <cell r="Q12223" t="str">
            <v>元</v>
          </cell>
        </row>
        <row r="12224">
          <cell r="P12224" t="str">
            <v>应付</v>
          </cell>
          <cell r="Q12224" t="str">
            <v>元</v>
          </cell>
        </row>
        <row r="12225">
          <cell r="P12225" t="str">
            <v>应付</v>
          </cell>
          <cell r="Q12225" t="str">
            <v>元</v>
          </cell>
        </row>
        <row r="12226">
          <cell r="P12226" t="str">
            <v>应付</v>
          </cell>
          <cell r="Q12226" t="str">
            <v>元</v>
          </cell>
        </row>
        <row r="12227">
          <cell r="P12227" t="str">
            <v>应付</v>
          </cell>
          <cell r="Q12227" t="str">
            <v>元</v>
          </cell>
        </row>
        <row r="12228">
          <cell r="P12228" t="str">
            <v>应付</v>
          </cell>
          <cell r="Q12228" t="str">
            <v>元</v>
          </cell>
        </row>
        <row r="12229">
          <cell r="P12229" t="str">
            <v>应付</v>
          </cell>
          <cell r="Q12229" t="str">
            <v>元</v>
          </cell>
        </row>
        <row r="12230">
          <cell r="P12230" t="str">
            <v>应付</v>
          </cell>
          <cell r="Q12230" t="str">
            <v>元</v>
          </cell>
        </row>
        <row r="12231">
          <cell r="P12231" t="str">
            <v>应付</v>
          </cell>
          <cell r="Q12231" t="str">
            <v>元</v>
          </cell>
        </row>
        <row r="12232">
          <cell r="P12232" t="str">
            <v>应付</v>
          </cell>
          <cell r="Q12232" t="str">
            <v>元</v>
          </cell>
        </row>
        <row r="12233">
          <cell r="P12233" t="str">
            <v>应付</v>
          </cell>
          <cell r="Q12233" t="str">
            <v>元</v>
          </cell>
        </row>
        <row r="12234">
          <cell r="P12234" t="str">
            <v>应付</v>
          </cell>
          <cell r="Q12234" t="str">
            <v>元</v>
          </cell>
        </row>
        <row r="12235">
          <cell r="P12235" t="str">
            <v>应付</v>
          </cell>
          <cell r="Q12235" t="str">
            <v>元</v>
          </cell>
        </row>
        <row r="12236">
          <cell r="P12236" t="str">
            <v>应付</v>
          </cell>
          <cell r="Q12236" t="str">
            <v>元</v>
          </cell>
        </row>
        <row r="12237">
          <cell r="P12237" t="str">
            <v>应付</v>
          </cell>
          <cell r="Q12237" t="str">
            <v>元</v>
          </cell>
        </row>
        <row r="12238">
          <cell r="P12238" t="str">
            <v>应付</v>
          </cell>
          <cell r="Q12238" t="str">
            <v>元</v>
          </cell>
        </row>
        <row r="12239">
          <cell r="P12239" t="str">
            <v>应付</v>
          </cell>
          <cell r="Q12239" t="str">
            <v>元</v>
          </cell>
        </row>
        <row r="12240">
          <cell r="P12240" t="str">
            <v>应付</v>
          </cell>
          <cell r="Q12240" t="str">
            <v>元</v>
          </cell>
        </row>
        <row r="12241">
          <cell r="P12241" t="str">
            <v>应付</v>
          </cell>
          <cell r="Q12241" t="str">
            <v>元</v>
          </cell>
        </row>
        <row r="12242">
          <cell r="P12242" t="str">
            <v>应付</v>
          </cell>
          <cell r="Q12242" t="str">
            <v>元</v>
          </cell>
        </row>
        <row r="12243">
          <cell r="P12243" t="str">
            <v>应付</v>
          </cell>
          <cell r="Q12243" t="str">
            <v>元</v>
          </cell>
        </row>
        <row r="12244">
          <cell r="P12244" t="str">
            <v>应付</v>
          </cell>
          <cell r="Q12244" t="str">
            <v>元</v>
          </cell>
        </row>
        <row r="12245">
          <cell r="P12245" t="str">
            <v>应付</v>
          </cell>
          <cell r="Q12245" t="str">
            <v>元</v>
          </cell>
        </row>
        <row r="12246">
          <cell r="P12246" t="str">
            <v>应付</v>
          </cell>
          <cell r="Q12246" t="str">
            <v>元</v>
          </cell>
        </row>
        <row r="12247">
          <cell r="P12247" t="str">
            <v>应付</v>
          </cell>
          <cell r="Q12247" t="str">
            <v>元</v>
          </cell>
        </row>
        <row r="12248">
          <cell r="P12248" t="str">
            <v>应付</v>
          </cell>
          <cell r="Q12248" t="str">
            <v>元</v>
          </cell>
        </row>
        <row r="12249">
          <cell r="P12249" t="str">
            <v>应付</v>
          </cell>
          <cell r="Q12249" t="str">
            <v>元</v>
          </cell>
        </row>
        <row r="12250">
          <cell r="P12250" t="str">
            <v>应付</v>
          </cell>
          <cell r="Q12250" t="str">
            <v>元</v>
          </cell>
        </row>
        <row r="12251">
          <cell r="P12251" t="str">
            <v>应付</v>
          </cell>
          <cell r="Q12251" t="str">
            <v>元</v>
          </cell>
        </row>
        <row r="12252">
          <cell r="P12252" t="str">
            <v>应付</v>
          </cell>
          <cell r="Q12252" t="str">
            <v>元</v>
          </cell>
        </row>
        <row r="12253">
          <cell r="P12253" t="str">
            <v>应付</v>
          </cell>
          <cell r="Q12253" t="str">
            <v>元</v>
          </cell>
        </row>
        <row r="12254">
          <cell r="P12254" t="str">
            <v>应付</v>
          </cell>
          <cell r="Q12254" t="str">
            <v>元</v>
          </cell>
        </row>
        <row r="12255">
          <cell r="P12255" t="str">
            <v>应付</v>
          </cell>
          <cell r="Q12255" t="str">
            <v>元</v>
          </cell>
        </row>
        <row r="12256">
          <cell r="P12256" t="str">
            <v>应付</v>
          </cell>
          <cell r="Q12256" t="str">
            <v>元</v>
          </cell>
        </row>
        <row r="12257">
          <cell r="P12257" t="str">
            <v>应付</v>
          </cell>
          <cell r="Q12257" t="str">
            <v>元</v>
          </cell>
        </row>
        <row r="12258">
          <cell r="P12258" t="str">
            <v>应付</v>
          </cell>
          <cell r="Q12258" t="str">
            <v>元</v>
          </cell>
        </row>
        <row r="12259">
          <cell r="P12259" t="str">
            <v>应付</v>
          </cell>
          <cell r="Q12259" t="str">
            <v>元</v>
          </cell>
        </row>
        <row r="12260">
          <cell r="P12260" t="str">
            <v>应付</v>
          </cell>
          <cell r="Q12260" t="str">
            <v>元</v>
          </cell>
        </row>
        <row r="12261">
          <cell r="P12261" t="str">
            <v>应付</v>
          </cell>
          <cell r="Q12261" t="str">
            <v>元</v>
          </cell>
        </row>
        <row r="12262">
          <cell r="P12262" t="str">
            <v>应付</v>
          </cell>
          <cell r="Q12262" t="str">
            <v>元</v>
          </cell>
        </row>
        <row r="12263">
          <cell r="P12263" t="str">
            <v>应付</v>
          </cell>
          <cell r="Q12263" t="str">
            <v>元</v>
          </cell>
        </row>
        <row r="12264">
          <cell r="P12264" t="str">
            <v>应付</v>
          </cell>
          <cell r="Q12264" t="str">
            <v>元</v>
          </cell>
        </row>
        <row r="12265">
          <cell r="P12265" t="str">
            <v>应付</v>
          </cell>
          <cell r="Q12265" t="str">
            <v>元</v>
          </cell>
        </row>
        <row r="12266">
          <cell r="P12266" t="str">
            <v>应付</v>
          </cell>
          <cell r="Q12266" t="str">
            <v>元</v>
          </cell>
        </row>
        <row r="12267">
          <cell r="P12267" t="str">
            <v>应付</v>
          </cell>
          <cell r="Q12267" t="str">
            <v>元</v>
          </cell>
        </row>
        <row r="12268">
          <cell r="P12268" t="str">
            <v>应付</v>
          </cell>
          <cell r="Q12268" t="str">
            <v>元</v>
          </cell>
        </row>
        <row r="12269">
          <cell r="P12269" t="str">
            <v>应付</v>
          </cell>
          <cell r="Q12269" t="str">
            <v>元</v>
          </cell>
        </row>
        <row r="12270">
          <cell r="P12270" t="str">
            <v>应付</v>
          </cell>
          <cell r="Q12270" t="str">
            <v>元</v>
          </cell>
        </row>
        <row r="12271">
          <cell r="P12271" t="str">
            <v>应付</v>
          </cell>
          <cell r="Q12271" t="str">
            <v>元</v>
          </cell>
        </row>
        <row r="12272">
          <cell r="P12272" t="str">
            <v>应付</v>
          </cell>
          <cell r="Q12272" t="str">
            <v>元</v>
          </cell>
        </row>
        <row r="12273">
          <cell r="P12273" t="str">
            <v>应付</v>
          </cell>
          <cell r="Q12273" t="str">
            <v>元</v>
          </cell>
        </row>
        <row r="12274">
          <cell r="P12274" t="str">
            <v>应付</v>
          </cell>
          <cell r="Q12274" t="str">
            <v>元</v>
          </cell>
        </row>
        <row r="12275">
          <cell r="P12275" t="str">
            <v>应付</v>
          </cell>
          <cell r="Q12275" t="str">
            <v>元</v>
          </cell>
        </row>
        <row r="12276">
          <cell r="P12276" t="str">
            <v>应付</v>
          </cell>
          <cell r="Q12276" t="str">
            <v>元</v>
          </cell>
        </row>
        <row r="12277">
          <cell r="P12277" t="str">
            <v>应付</v>
          </cell>
          <cell r="Q12277" t="str">
            <v>元</v>
          </cell>
        </row>
        <row r="12278">
          <cell r="P12278" t="str">
            <v>应付</v>
          </cell>
          <cell r="Q12278" t="str">
            <v>元</v>
          </cell>
        </row>
        <row r="12279">
          <cell r="P12279" t="str">
            <v>应付</v>
          </cell>
          <cell r="Q12279" t="str">
            <v>元</v>
          </cell>
        </row>
        <row r="12280">
          <cell r="P12280" t="str">
            <v>应付</v>
          </cell>
          <cell r="Q12280" t="str">
            <v>元</v>
          </cell>
        </row>
        <row r="12281">
          <cell r="P12281" t="str">
            <v>应付</v>
          </cell>
          <cell r="Q12281" t="str">
            <v>元</v>
          </cell>
        </row>
        <row r="12282">
          <cell r="P12282" t="str">
            <v>应付</v>
          </cell>
          <cell r="Q12282" t="str">
            <v>元</v>
          </cell>
        </row>
        <row r="12283">
          <cell r="P12283" t="str">
            <v>应付</v>
          </cell>
          <cell r="Q12283" t="str">
            <v>元</v>
          </cell>
        </row>
        <row r="12284">
          <cell r="P12284" t="str">
            <v>应付</v>
          </cell>
          <cell r="Q12284" t="str">
            <v>元</v>
          </cell>
        </row>
        <row r="12285">
          <cell r="P12285" t="str">
            <v>应付</v>
          </cell>
          <cell r="Q12285" t="str">
            <v>元</v>
          </cell>
        </row>
        <row r="12286">
          <cell r="P12286" t="str">
            <v>应付</v>
          </cell>
          <cell r="Q12286" t="str">
            <v>元</v>
          </cell>
        </row>
        <row r="12287">
          <cell r="P12287" t="str">
            <v>应付</v>
          </cell>
          <cell r="Q12287" t="str">
            <v>元</v>
          </cell>
        </row>
        <row r="12288">
          <cell r="P12288" t="str">
            <v>应付</v>
          </cell>
          <cell r="Q12288" t="str">
            <v>元</v>
          </cell>
        </row>
        <row r="12289">
          <cell r="P12289" t="str">
            <v>应付</v>
          </cell>
          <cell r="Q12289" t="str">
            <v>元</v>
          </cell>
        </row>
        <row r="12290">
          <cell r="P12290" t="str">
            <v>应付</v>
          </cell>
          <cell r="Q12290" t="str">
            <v>元</v>
          </cell>
        </row>
        <row r="12291">
          <cell r="P12291" t="str">
            <v>应付</v>
          </cell>
          <cell r="Q12291" t="str">
            <v>元</v>
          </cell>
        </row>
        <row r="12292">
          <cell r="P12292" t="str">
            <v>应付</v>
          </cell>
          <cell r="Q12292" t="str">
            <v>元</v>
          </cell>
        </row>
        <row r="12293">
          <cell r="P12293" t="str">
            <v>应付</v>
          </cell>
          <cell r="Q12293" t="str">
            <v>元</v>
          </cell>
        </row>
        <row r="12294">
          <cell r="P12294" t="str">
            <v>应付</v>
          </cell>
          <cell r="Q12294" t="str">
            <v>元</v>
          </cell>
        </row>
        <row r="12295">
          <cell r="P12295" t="str">
            <v>应付</v>
          </cell>
          <cell r="Q12295" t="str">
            <v>元</v>
          </cell>
        </row>
        <row r="12296">
          <cell r="P12296" t="str">
            <v>应付</v>
          </cell>
          <cell r="Q12296" t="str">
            <v>元</v>
          </cell>
        </row>
        <row r="12297">
          <cell r="P12297" t="str">
            <v>应付</v>
          </cell>
          <cell r="Q12297" t="str">
            <v>元</v>
          </cell>
        </row>
        <row r="12298">
          <cell r="P12298" t="str">
            <v>应付</v>
          </cell>
          <cell r="Q12298" t="str">
            <v>元</v>
          </cell>
        </row>
        <row r="12299">
          <cell r="P12299" t="str">
            <v>应付</v>
          </cell>
          <cell r="Q12299" t="str">
            <v>元</v>
          </cell>
        </row>
        <row r="12300">
          <cell r="P12300" t="str">
            <v>应付</v>
          </cell>
          <cell r="Q12300" t="str">
            <v>元</v>
          </cell>
        </row>
        <row r="12301">
          <cell r="P12301" t="str">
            <v>应付</v>
          </cell>
          <cell r="Q12301" t="str">
            <v>元</v>
          </cell>
        </row>
        <row r="12302">
          <cell r="P12302" t="str">
            <v>应付</v>
          </cell>
          <cell r="Q12302" t="str">
            <v>元</v>
          </cell>
        </row>
        <row r="12303">
          <cell r="P12303" t="str">
            <v>应付</v>
          </cell>
          <cell r="Q12303" t="str">
            <v>元</v>
          </cell>
        </row>
        <row r="12304">
          <cell r="P12304" t="str">
            <v>应付</v>
          </cell>
          <cell r="Q12304" t="str">
            <v>元</v>
          </cell>
        </row>
        <row r="12305">
          <cell r="P12305" t="str">
            <v>应付</v>
          </cell>
          <cell r="Q12305" t="str">
            <v>元</v>
          </cell>
        </row>
        <row r="12306">
          <cell r="P12306" t="str">
            <v>应付</v>
          </cell>
          <cell r="Q12306" t="str">
            <v>元</v>
          </cell>
        </row>
        <row r="12307">
          <cell r="P12307" t="str">
            <v>应付</v>
          </cell>
          <cell r="Q12307" t="str">
            <v>元</v>
          </cell>
        </row>
        <row r="12308">
          <cell r="P12308" t="str">
            <v>应付</v>
          </cell>
          <cell r="Q12308" t="str">
            <v>元</v>
          </cell>
        </row>
        <row r="12309">
          <cell r="P12309" t="str">
            <v>应付</v>
          </cell>
          <cell r="Q12309" t="str">
            <v>元</v>
          </cell>
        </row>
        <row r="12310">
          <cell r="P12310" t="str">
            <v>应付</v>
          </cell>
          <cell r="Q12310" t="str">
            <v>元</v>
          </cell>
        </row>
        <row r="12311">
          <cell r="P12311" t="str">
            <v>应付</v>
          </cell>
          <cell r="Q12311" t="str">
            <v>元</v>
          </cell>
        </row>
        <row r="12312">
          <cell r="P12312" t="str">
            <v>应付</v>
          </cell>
          <cell r="Q12312" t="str">
            <v>元</v>
          </cell>
        </row>
        <row r="12313">
          <cell r="P12313" t="str">
            <v>应付</v>
          </cell>
          <cell r="Q12313" t="str">
            <v>元</v>
          </cell>
        </row>
        <row r="12314">
          <cell r="P12314" t="str">
            <v>应付</v>
          </cell>
          <cell r="Q12314" t="str">
            <v>元</v>
          </cell>
        </row>
        <row r="12315">
          <cell r="P12315" t="str">
            <v>应付</v>
          </cell>
          <cell r="Q12315" t="str">
            <v>元</v>
          </cell>
        </row>
        <row r="12316">
          <cell r="P12316" t="str">
            <v>应付</v>
          </cell>
          <cell r="Q12316" t="str">
            <v>元</v>
          </cell>
        </row>
        <row r="12317">
          <cell r="P12317" t="str">
            <v>应付</v>
          </cell>
          <cell r="Q12317" t="str">
            <v>元</v>
          </cell>
        </row>
        <row r="12318">
          <cell r="P12318" t="str">
            <v>应付</v>
          </cell>
          <cell r="Q12318" t="str">
            <v>元</v>
          </cell>
        </row>
        <row r="12319">
          <cell r="P12319" t="str">
            <v>应付</v>
          </cell>
          <cell r="Q12319" t="str">
            <v>元</v>
          </cell>
        </row>
        <row r="12320">
          <cell r="P12320" t="str">
            <v>应付</v>
          </cell>
          <cell r="Q12320" t="str">
            <v>元</v>
          </cell>
        </row>
        <row r="12321">
          <cell r="P12321" t="str">
            <v>应付</v>
          </cell>
          <cell r="Q12321" t="str">
            <v>元</v>
          </cell>
        </row>
        <row r="12322">
          <cell r="P12322" t="str">
            <v>应付</v>
          </cell>
          <cell r="Q12322" t="str">
            <v>元</v>
          </cell>
        </row>
        <row r="12323">
          <cell r="P12323" t="str">
            <v>应付</v>
          </cell>
          <cell r="Q12323" t="str">
            <v>元</v>
          </cell>
        </row>
        <row r="12324">
          <cell r="P12324" t="str">
            <v>应付</v>
          </cell>
          <cell r="Q12324" t="str">
            <v>元</v>
          </cell>
        </row>
        <row r="12325">
          <cell r="P12325" t="str">
            <v>应付</v>
          </cell>
          <cell r="Q12325" t="str">
            <v>元</v>
          </cell>
        </row>
        <row r="12326">
          <cell r="P12326" t="str">
            <v>应付</v>
          </cell>
          <cell r="Q12326" t="str">
            <v>元</v>
          </cell>
        </row>
        <row r="12327">
          <cell r="P12327" t="str">
            <v>应付</v>
          </cell>
          <cell r="Q12327" t="str">
            <v>元</v>
          </cell>
        </row>
        <row r="12328">
          <cell r="P12328" t="str">
            <v>应付</v>
          </cell>
          <cell r="Q12328" t="str">
            <v>元</v>
          </cell>
        </row>
        <row r="12329">
          <cell r="P12329" t="str">
            <v>应付</v>
          </cell>
          <cell r="Q12329" t="str">
            <v>元</v>
          </cell>
        </row>
        <row r="12330">
          <cell r="P12330" t="str">
            <v>应付</v>
          </cell>
          <cell r="Q12330" t="str">
            <v>元</v>
          </cell>
        </row>
        <row r="12331">
          <cell r="P12331" t="str">
            <v>应付</v>
          </cell>
          <cell r="Q12331" t="str">
            <v>元</v>
          </cell>
        </row>
        <row r="12332">
          <cell r="P12332" t="str">
            <v>应付</v>
          </cell>
          <cell r="Q12332" t="str">
            <v>元</v>
          </cell>
        </row>
        <row r="12333">
          <cell r="P12333" t="str">
            <v>应付</v>
          </cell>
          <cell r="Q12333" t="str">
            <v>元</v>
          </cell>
        </row>
        <row r="12334">
          <cell r="P12334" t="str">
            <v>应付</v>
          </cell>
          <cell r="Q12334" t="str">
            <v>元</v>
          </cell>
        </row>
        <row r="12335">
          <cell r="P12335" t="str">
            <v>应付</v>
          </cell>
          <cell r="Q12335" t="str">
            <v>元</v>
          </cell>
        </row>
        <row r="12336">
          <cell r="P12336" t="str">
            <v>应付</v>
          </cell>
          <cell r="Q12336" t="str">
            <v>元</v>
          </cell>
        </row>
        <row r="12337">
          <cell r="P12337" t="str">
            <v>应付</v>
          </cell>
          <cell r="Q12337" t="str">
            <v>元</v>
          </cell>
        </row>
        <row r="12338">
          <cell r="P12338" t="str">
            <v>应付</v>
          </cell>
          <cell r="Q12338" t="str">
            <v>元</v>
          </cell>
        </row>
        <row r="12339">
          <cell r="P12339" t="str">
            <v>应付</v>
          </cell>
          <cell r="Q12339" t="str">
            <v>元</v>
          </cell>
        </row>
        <row r="12340">
          <cell r="P12340" t="str">
            <v>应付</v>
          </cell>
          <cell r="Q12340" t="str">
            <v>元</v>
          </cell>
        </row>
        <row r="12341">
          <cell r="P12341" t="str">
            <v>应付</v>
          </cell>
          <cell r="Q12341" t="str">
            <v>元</v>
          </cell>
        </row>
        <row r="12342">
          <cell r="P12342" t="str">
            <v>应付</v>
          </cell>
          <cell r="Q12342" t="str">
            <v>元</v>
          </cell>
        </row>
        <row r="12343">
          <cell r="P12343" t="str">
            <v>应付</v>
          </cell>
          <cell r="Q12343" t="str">
            <v>元</v>
          </cell>
        </row>
        <row r="12344">
          <cell r="P12344" t="str">
            <v>应付</v>
          </cell>
          <cell r="Q12344" t="str">
            <v>元</v>
          </cell>
        </row>
        <row r="12345">
          <cell r="P12345" t="str">
            <v>应付</v>
          </cell>
          <cell r="Q12345" t="str">
            <v>元</v>
          </cell>
        </row>
        <row r="12346">
          <cell r="P12346" t="str">
            <v>应付</v>
          </cell>
          <cell r="Q12346" t="str">
            <v>元</v>
          </cell>
        </row>
        <row r="12347">
          <cell r="P12347" t="str">
            <v>应付</v>
          </cell>
          <cell r="Q12347" t="str">
            <v>元</v>
          </cell>
        </row>
        <row r="12348">
          <cell r="P12348" t="str">
            <v>应付</v>
          </cell>
          <cell r="Q12348" t="str">
            <v>元</v>
          </cell>
        </row>
        <row r="12349">
          <cell r="P12349" t="str">
            <v>应付</v>
          </cell>
          <cell r="Q12349" t="str">
            <v>元</v>
          </cell>
        </row>
        <row r="12350">
          <cell r="P12350" t="str">
            <v>应付</v>
          </cell>
          <cell r="Q12350" t="str">
            <v>元</v>
          </cell>
        </row>
        <row r="12351">
          <cell r="P12351" t="str">
            <v>应付</v>
          </cell>
          <cell r="Q12351" t="str">
            <v>元</v>
          </cell>
        </row>
        <row r="12352">
          <cell r="P12352" t="str">
            <v>应付</v>
          </cell>
          <cell r="Q12352" t="str">
            <v>元</v>
          </cell>
        </row>
        <row r="12353">
          <cell r="P12353" t="str">
            <v>应付</v>
          </cell>
          <cell r="Q12353" t="str">
            <v>元</v>
          </cell>
        </row>
        <row r="12354">
          <cell r="P12354" t="str">
            <v>应付</v>
          </cell>
          <cell r="Q12354" t="str">
            <v>元</v>
          </cell>
        </row>
        <row r="12355">
          <cell r="P12355" t="str">
            <v>应付</v>
          </cell>
          <cell r="Q12355" t="str">
            <v>元</v>
          </cell>
        </row>
        <row r="12356">
          <cell r="P12356" t="str">
            <v>应付</v>
          </cell>
          <cell r="Q12356" t="str">
            <v>元</v>
          </cell>
        </row>
        <row r="12357">
          <cell r="P12357" t="str">
            <v>应付</v>
          </cell>
          <cell r="Q12357" t="str">
            <v>元</v>
          </cell>
        </row>
        <row r="12358">
          <cell r="P12358" t="str">
            <v>应付</v>
          </cell>
          <cell r="Q12358" t="str">
            <v>元</v>
          </cell>
        </row>
        <row r="12359">
          <cell r="P12359" t="str">
            <v>应付</v>
          </cell>
          <cell r="Q12359" t="str">
            <v>元</v>
          </cell>
        </row>
        <row r="12360">
          <cell r="P12360" t="str">
            <v>应付</v>
          </cell>
          <cell r="Q12360" t="str">
            <v>元</v>
          </cell>
        </row>
        <row r="12361">
          <cell r="P12361" t="str">
            <v>应付</v>
          </cell>
          <cell r="Q12361" t="str">
            <v>元</v>
          </cell>
        </row>
        <row r="12362">
          <cell r="P12362" t="str">
            <v>应付</v>
          </cell>
          <cell r="Q12362" t="str">
            <v>元</v>
          </cell>
        </row>
        <row r="12363">
          <cell r="P12363" t="str">
            <v>应付</v>
          </cell>
          <cell r="Q12363" t="str">
            <v>元</v>
          </cell>
        </row>
        <row r="12364">
          <cell r="P12364" t="str">
            <v>应付</v>
          </cell>
          <cell r="Q12364" t="str">
            <v>元</v>
          </cell>
        </row>
        <row r="12365">
          <cell r="P12365" t="str">
            <v>应付</v>
          </cell>
          <cell r="Q12365" t="str">
            <v>元</v>
          </cell>
        </row>
        <row r="12366">
          <cell r="P12366" t="str">
            <v>应付</v>
          </cell>
          <cell r="Q12366" t="str">
            <v>元</v>
          </cell>
        </row>
        <row r="12367">
          <cell r="P12367" t="str">
            <v>应付</v>
          </cell>
          <cell r="Q12367" t="str">
            <v>元</v>
          </cell>
        </row>
        <row r="12368">
          <cell r="P12368" t="str">
            <v>应付</v>
          </cell>
          <cell r="Q12368" t="str">
            <v>元</v>
          </cell>
        </row>
        <row r="12369">
          <cell r="P12369" t="str">
            <v>应付</v>
          </cell>
          <cell r="Q12369" t="str">
            <v>元</v>
          </cell>
        </row>
        <row r="12370">
          <cell r="P12370" t="str">
            <v>应付</v>
          </cell>
          <cell r="Q12370" t="str">
            <v>元</v>
          </cell>
        </row>
        <row r="12371">
          <cell r="P12371" t="str">
            <v>应付</v>
          </cell>
          <cell r="Q12371" t="str">
            <v>元</v>
          </cell>
        </row>
        <row r="12372">
          <cell r="P12372" t="str">
            <v>应付</v>
          </cell>
          <cell r="Q12372" t="str">
            <v>元</v>
          </cell>
        </row>
        <row r="12373">
          <cell r="P12373" t="str">
            <v>应付</v>
          </cell>
          <cell r="Q12373" t="str">
            <v>元</v>
          </cell>
        </row>
        <row r="12374">
          <cell r="P12374" t="str">
            <v>应付</v>
          </cell>
          <cell r="Q12374" t="str">
            <v>元</v>
          </cell>
        </row>
        <row r="12375">
          <cell r="P12375" t="str">
            <v>应付</v>
          </cell>
          <cell r="Q12375" t="str">
            <v>元</v>
          </cell>
        </row>
        <row r="12376">
          <cell r="P12376" t="str">
            <v>应付</v>
          </cell>
          <cell r="Q12376" t="str">
            <v>元</v>
          </cell>
        </row>
        <row r="12377">
          <cell r="P12377" t="str">
            <v>应付</v>
          </cell>
          <cell r="Q12377" t="str">
            <v>元</v>
          </cell>
        </row>
        <row r="12378">
          <cell r="P12378" t="str">
            <v>应付</v>
          </cell>
          <cell r="Q12378" t="str">
            <v>元</v>
          </cell>
        </row>
        <row r="12379">
          <cell r="P12379" t="str">
            <v>应付</v>
          </cell>
          <cell r="Q12379" t="str">
            <v>元</v>
          </cell>
        </row>
        <row r="12380">
          <cell r="P12380" t="str">
            <v>应付</v>
          </cell>
          <cell r="Q12380" t="str">
            <v>元</v>
          </cell>
        </row>
        <row r="12381">
          <cell r="P12381" t="str">
            <v>应付</v>
          </cell>
          <cell r="Q12381" t="str">
            <v>元</v>
          </cell>
        </row>
        <row r="12382">
          <cell r="P12382" t="str">
            <v>应付</v>
          </cell>
          <cell r="Q12382" t="str">
            <v>元</v>
          </cell>
        </row>
        <row r="12383">
          <cell r="P12383" t="str">
            <v>应付</v>
          </cell>
          <cell r="Q12383" t="str">
            <v>元</v>
          </cell>
        </row>
        <row r="12384">
          <cell r="P12384" t="str">
            <v>应付</v>
          </cell>
          <cell r="Q12384" t="str">
            <v>元</v>
          </cell>
        </row>
        <row r="12385">
          <cell r="P12385" t="str">
            <v>应付</v>
          </cell>
          <cell r="Q12385" t="str">
            <v>元</v>
          </cell>
        </row>
        <row r="12386">
          <cell r="P12386" t="str">
            <v>应付</v>
          </cell>
          <cell r="Q12386" t="str">
            <v>元</v>
          </cell>
        </row>
        <row r="12387">
          <cell r="P12387" t="str">
            <v>应付</v>
          </cell>
          <cell r="Q12387" t="str">
            <v>元</v>
          </cell>
        </row>
        <row r="12388">
          <cell r="P12388" t="str">
            <v>应付</v>
          </cell>
          <cell r="Q12388" t="str">
            <v>元</v>
          </cell>
        </row>
        <row r="12389">
          <cell r="P12389" t="str">
            <v>应付</v>
          </cell>
          <cell r="Q12389" t="str">
            <v>元</v>
          </cell>
        </row>
        <row r="12390">
          <cell r="P12390" t="str">
            <v>应付</v>
          </cell>
          <cell r="Q12390" t="str">
            <v>元</v>
          </cell>
        </row>
        <row r="12391">
          <cell r="P12391" t="str">
            <v>应付</v>
          </cell>
          <cell r="Q12391" t="str">
            <v>元</v>
          </cell>
        </row>
        <row r="12392">
          <cell r="P12392" t="str">
            <v>应付</v>
          </cell>
          <cell r="Q12392" t="str">
            <v>元</v>
          </cell>
        </row>
        <row r="12393">
          <cell r="P12393" t="str">
            <v>应付</v>
          </cell>
          <cell r="Q12393" t="str">
            <v>元</v>
          </cell>
        </row>
        <row r="12394">
          <cell r="P12394" t="str">
            <v>应付</v>
          </cell>
          <cell r="Q12394" t="str">
            <v>元</v>
          </cell>
        </row>
        <row r="12395">
          <cell r="P12395" t="str">
            <v>应付</v>
          </cell>
          <cell r="Q12395" t="str">
            <v>元</v>
          </cell>
        </row>
        <row r="12396">
          <cell r="P12396" t="str">
            <v>应付</v>
          </cell>
          <cell r="Q12396" t="str">
            <v>元</v>
          </cell>
        </row>
        <row r="12397">
          <cell r="P12397" t="str">
            <v>应付</v>
          </cell>
          <cell r="Q12397" t="str">
            <v>元</v>
          </cell>
        </row>
        <row r="12398">
          <cell r="P12398" t="str">
            <v>应付</v>
          </cell>
          <cell r="Q12398" t="str">
            <v>元</v>
          </cell>
        </row>
        <row r="12399">
          <cell r="P12399" t="str">
            <v>应付</v>
          </cell>
          <cell r="Q12399" t="str">
            <v>元</v>
          </cell>
        </row>
        <row r="12400">
          <cell r="P12400" t="str">
            <v>应付</v>
          </cell>
          <cell r="Q12400" t="str">
            <v>元</v>
          </cell>
        </row>
        <row r="12401">
          <cell r="P12401" t="str">
            <v>应付</v>
          </cell>
          <cell r="Q12401" t="str">
            <v>元</v>
          </cell>
        </row>
        <row r="12402">
          <cell r="P12402" t="str">
            <v>应付</v>
          </cell>
          <cell r="Q12402" t="str">
            <v>元</v>
          </cell>
        </row>
        <row r="12403">
          <cell r="P12403" t="str">
            <v>应付</v>
          </cell>
          <cell r="Q12403" t="str">
            <v>元</v>
          </cell>
        </row>
        <row r="12404">
          <cell r="P12404" t="str">
            <v>应付</v>
          </cell>
          <cell r="Q12404" t="str">
            <v>元</v>
          </cell>
        </row>
        <row r="12405">
          <cell r="P12405" t="str">
            <v>应付</v>
          </cell>
          <cell r="Q12405" t="str">
            <v>元</v>
          </cell>
        </row>
        <row r="12406">
          <cell r="P12406" t="str">
            <v>应付</v>
          </cell>
          <cell r="Q12406" t="str">
            <v>元</v>
          </cell>
        </row>
        <row r="12407">
          <cell r="P12407" t="str">
            <v>应付</v>
          </cell>
          <cell r="Q12407" t="str">
            <v>元</v>
          </cell>
        </row>
        <row r="12408">
          <cell r="P12408" t="str">
            <v>应付</v>
          </cell>
          <cell r="Q12408" t="str">
            <v>元</v>
          </cell>
        </row>
        <row r="12409">
          <cell r="P12409" t="str">
            <v>应付</v>
          </cell>
          <cell r="Q12409" t="str">
            <v>元</v>
          </cell>
        </row>
        <row r="12410">
          <cell r="P12410" t="str">
            <v>应付</v>
          </cell>
          <cell r="Q12410" t="str">
            <v>元</v>
          </cell>
        </row>
        <row r="12411">
          <cell r="P12411" t="str">
            <v>应付</v>
          </cell>
          <cell r="Q12411" t="str">
            <v>元</v>
          </cell>
        </row>
        <row r="12412">
          <cell r="P12412" t="str">
            <v>应付</v>
          </cell>
          <cell r="Q12412" t="str">
            <v>元</v>
          </cell>
        </row>
        <row r="12413">
          <cell r="P12413" t="str">
            <v>应付</v>
          </cell>
          <cell r="Q12413" t="str">
            <v>元</v>
          </cell>
        </row>
        <row r="12414">
          <cell r="P12414" t="str">
            <v>应付</v>
          </cell>
          <cell r="Q12414" t="str">
            <v>元</v>
          </cell>
        </row>
        <row r="12415">
          <cell r="P12415" t="str">
            <v>应付</v>
          </cell>
          <cell r="Q12415" t="str">
            <v>元</v>
          </cell>
        </row>
        <row r="12416">
          <cell r="P12416" t="str">
            <v>应付</v>
          </cell>
          <cell r="Q12416" t="str">
            <v>元</v>
          </cell>
        </row>
        <row r="12417">
          <cell r="P12417" t="str">
            <v>应付</v>
          </cell>
          <cell r="Q12417" t="str">
            <v>元</v>
          </cell>
        </row>
        <row r="12418">
          <cell r="P12418" t="str">
            <v>应付</v>
          </cell>
          <cell r="Q12418" t="str">
            <v>元</v>
          </cell>
        </row>
        <row r="12419">
          <cell r="P12419" t="str">
            <v>应付</v>
          </cell>
          <cell r="Q12419" t="str">
            <v>元</v>
          </cell>
        </row>
        <row r="12420">
          <cell r="P12420" t="str">
            <v>应付</v>
          </cell>
          <cell r="Q12420" t="str">
            <v>元</v>
          </cell>
        </row>
        <row r="12421">
          <cell r="P12421" t="str">
            <v>应付</v>
          </cell>
          <cell r="Q12421" t="str">
            <v>元</v>
          </cell>
        </row>
        <row r="12422">
          <cell r="P12422" t="str">
            <v>应付</v>
          </cell>
          <cell r="Q12422" t="str">
            <v>元</v>
          </cell>
        </row>
        <row r="12423">
          <cell r="P12423" t="str">
            <v>应付</v>
          </cell>
          <cell r="Q12423" t="str">
            <v>元</v>
          </cell>
        </row>
        <row r="12424">
          <cell r="P12424" t="str">
            <v>应付</v>
          </cell>
          <cell r="Q12424" t="str">
            <v>元</v>
          </cell>
        </row>
        <row r="12425">
          <cell r="P12425" t="str">
            <v>应付</v>
          </cell>
          <cell r="Q12425" t="str">
            <v>元</v>
          </cell>
        </row>
        <row r="12426">
          <cell r="P12426" t="str">
            <v>应付</v>
          </cell>
          <cell r="Q12426" t="str">
            <v>元</v>
          </cell>
        </row>
        <row r="12427">
          <cell r="P12427" t="str">
            <v>应付</v>
          </cell>
          <cell r="Q12427" t="str">
            <v>元</v>
          </cell>
        </row>
        <row r="12428">
          <cell r="P12428" t="str">
            <v>应付</v>
          </cell>
          <cell r="Q12428" t="str">
            <v>元</v>
          </cell>
        </row>
        <row r="12429">
          <cell r="P12429" t="str">
            <v>应付</v>
          </cell>
          <cell r="Q12429" t="str">
            <v>元</v>
          </cell>
        </row>
        <row r="12430">
          <cell r="P12430" t="str">
            <v>应付</v>
          </cell>
          <cell r="Q12430" t="str">
            <v>元</v>
          </cell>
        </row>
        <row r="12431">
          <cell r="P12431" t="str">
            <v>应付</v>
          </cell>
          <cell r="Q12431" t="str">
            <v>元</v>
          </cell>
        </row>
        <row r="12432">
          <cell r="P12432" t="str">
            <v>应付</v>
          </cell>
          <cell r="Q12432" t="str">
            <v>元</v>
          </cell>
        </row>
        <row r="12433">
          <cell r="P12433" t="str">
            <v>应付</v>
          </cell>
          <cell r="Q12433" t="str">
            <v>元</v>
          </cell>
        </row>
        <row r="12434">
          <cell r="P12434" t="str">
            <v>应付</v>
          </cell>
          <cell r="Q12434" t="str">
            <v>元</v>
          </cell>
        </row>
        <row r="12435">
          <cell r="P12435" t="str">
            <v>应付</v>
          </cell>
          <cell r="Q12435" t="str">
            <v>元</v>
          </cell>
        </row>
        <row r="12436">
          <cell r="P12436" t="str">
            <v>应付</v>
          </cell>
          <cell r="Q12436" t="str">
            <v>元</v>
          </cell>
        </row>
        <row r="12437">
          <cell r="P12437" t="str">
            <v>应付</v>
          </cell>
          <cell r="Q12437" t="str">
            <v>元</v>
          </cell>
        </row>
        <row r="12438">
          <cell r="P12438" t="str">
            <v>应付</v>
          </cell>
          <cell r="Q12438" t="str">
            <v>元</v>
          </cell>
        </row>
        <row r="12439">
          <cell r="P12439" t="str">
            <v>应付</v>
          </cell>
          <cell r="Q12439" t="str">
            <v>元</v>
          </cell>
        </row>
        <row r="12440">
          <cell r="P12440" t="str">
            <v>应付</v>
          </cell>
          <cell r="Q12440" t="str">
            <v>元</v>
          </cell>
        </row>
        <row r="12441">
          <cell r="P12441" t="str">
            <v>应付</v>
          </cell>
          <cell r="Q12441" t="str">
            <v>元</v>
          </cell>
        </row>
        <row r="12442">
          <cell r="P12442" t="str">
            <v>应付</v>
          </cell>
          <cell r="Q12442" t="str">
            <v>元</v>
          </cell>
        </row>
        <row r="12443">
          <cell r="P12443" t="str">
            <v>应付</v>
          </cell>
          <cell r="Q12443" t="str">
            <v>元</v>
          </cell>
        </row>
        <row r="12444">
          <cell r="P12444" t="str">
            <v>应付</v>
          </cell>
          <cell r="Q12444" t="str">
            <v>元</v>
          </cell>
        </row>
        <row r="12445">
          <cell r="P12445" t="str">
            <v>应付</v>
          </cell>
          <cell r="Q12445" t="str">
            <v>元</v>
          </cell>
        </row>
        <row r="12446">
          <cell r="P12446" t="str">
            <v>应付</v>
          </cell>
          <cell r="Q12446" t="str">
            <v>元</v>
          </cell>
        </row>
        <row r="12447">
          <cell r="P12447" t="str">
            <v>应付</v>
          </cell>
          <cell r="Q12447" t="str">
            <v>元</v>
          </cell>
        </row>
        <row r="12448">
          <cell r="P12448" t="str">
            <v>应付</v>
          </cell>
          <cell r="Q12448" t="str">
            <v>元</v>
          </cell>
        </row>
        <row r="12449">
          <cell r="P12449" t="str">
            <v>应付</v>
          </cell>
          <cell r="Q12449" t="str">
            <v>元</v>
          </cell>
        </row>
        <row r="12450">
          <cell r="P12450" t="str">
            <v>应付</v>
          </cell>
          <cell r="Q12450" t="str">
            <v>元</v>
          </cell>
        </row>
        <row r="12451">
          <cell r="P12451" t="str">
            <v>应付</v>
          </cell>
          <cell r="Q12451" t="str">
            <v>元</v>
          </cell>
        </row>
        <row r="12452">
          <cell r="P12452" t="str">
            <v>应付</v>
          </cell>
          <cell r="Q12452" t="str">
            <v>元</v>
          </cell>
        </row>
        <row r="12453">
          <cell r="P12453" t="str">
            <v>应付</v>
          </cell>
          <cell r="Q12453" t="str">
            <v>元</v>
          </cell>
        </row>
        <row r="12454">
          <cell r="P12454" t="str">
            <v>应付</v>
          </cell>
          <cell r="Q12454" t="str">
            <v>元</v>
          </cell>
        </row>
        <row r="12455">
          <cell r="P12455" t="str">
            <v>应付</v>
          </cell>
          <cell r="Q12455" t="str">
            <v>元</v>
          </cell>
        </row>
        <row r="12456">
          <cell r="P12456" t="str">
            <v>应付</v>
          </cell>
          <cell r="Q12456" t="str">
            <v>元</v>
          </cell>
        </row>
        <row r="12457">
          <cell r="P12457" t="str">
            <v>应付</v>
          </cell>
          <cell r="Q12457" t="str">
            <v>元</v>
          </cell>
        </row>
        <row r="12458">
          <cell r="P12458" t="str">
            <v>应付</v>
          </cell>
          <cell r="Q12458" t="str">
            <v>元</v>
          </cell>
        </row>
        <row r="12459">
          <cell r="P12459" t="str">
            <v>应付</v>
          </cell>
          <cell r="Q12459" t="str">
            <v>元</v>
          </cell>
        </row>
        <row r="12460">
          <cell r="P12460" t="str">
            <v>应付</v>
          </cell>
          <cell r="Q12460" t="str">
            <v>元</v>
          </cell>
        </row>
        <row r="12461">
          <cell r="P12461" t="str">
            <v>应付</v>
          </cell>
          <cell r="Q12461" t="str">
            <v>元</v>
          </cell>
        </row>
        <row r="12462">
          <cell r="P12462" t="str">
            <v>应付</v>
          </cell>
          <cell r="Q12462" t="str">
            <v>元</v>
          </cell>
        </row>
        <row r="12463">
          <cell r="P12463" t="str">
            <v>应付</v>
          </cell>
          <cell r="Q12463" t="str">
            <v>元</v>
          </cell>
        </row>
        <row r="12464">
          <cell r="P12464" t="str">
            <v>应付</v>
          </cell>
          <cell r="Q12464" t="str">
            <v>元</v>
          </cell>
        </row>
        <row r="12465">
          <cell r="P12465" t="str">
            <v>应付</v>
          </cell>
          <cell r="Q12465" t="str">
            <v>元</v>
          </cell>
        </row>
        <row r="12466">
          <cell r="P12466" t="str">
            <v>应付</v>
          </cell>
          <cell r="Q12466" t="str">
            <v>元</v>
          </cell>
        </row>
        <row r="12467">
          <cell r="P12467" t="str">
            <v>应付</v>
          </cell>
          <cell r="Q12467" t="str">
            <v>元</v>
          </cell>
        </row>
        <row r="12468">
          <cell r="P12468" t="str">
            <v>应付</v>
          </cell>
          <cell r="Q12468" t="str">
            <v>元</v>
          </cell>
        </row>
        <row r="12469">
          <cell r="P12469" t="str">
            <v>应付</v>
          </cell>
          <cell r="Q12469" t="str">
            <v>元</v>
          </cell>
        </row>
        <row r="12470">
          <cell r="P12470" t="str">
            <v>应付</v>
          </cell>
          <cell r="Q12470" t="str">
            <v>元</v>
          </cell>
        </row>
        <row r="12471">
          <cell r="P12471" t="str">
            <v>应付</v>
          </cell>
          <cell r="Q12471" t="str">
            <v>元</v>
          </cell>
        </row>
        <row r="12472">
          <cell r="P12472" t="str">
            <v>应付</v>
          </cell>
          <cell r="Q12472" t="str">
            <v>元</v>
          </cell>
        </row>
        <row r="12473">
          <cell r="P12473" t="str">
            <v>应付</v>
          </cell>
          <cell r="Q12473" t="str">
            <v>元</v>
          </cell>
        </row>
        <row r="12474">
          <cell r="P12474" t="str">
            <v>应付</v>
          </cell>
          <cell r="Q12474" t="str">
            <v>元</v>
          </cell>
        </row>
        <row r="12475">
          <cell r="P12475" t="str">
            <v>应付</v>
          </cell>
          <cell r="Q12475" t="str">
            <v>元</v>
          </cell>
        </row>
        <row r="12476">
          <cell r="P12476" t="str">
            <v>应付</v>
          </cell>
          <cell r="Q12476" t="str">
            <v>元</v>
          </cell>
        </row>
        <row r="12477">
          <cell r="P12477" t="str">
            <v>应付</v>
          </cell>
          <cell r="Q12477" t="str">
            <v>元</v>
          </cell>
        </row>
        <row r="12478">
          <cell r="P12478" t="str">
            <v>应付</v>
          </cell>
          <cell r="Q12478" t="str">
            <v>元</v>
          </cell>
        </row>
        <row r="12479">
          <cell r="P12479" t="str">
            <v>应付</v>
          </cell>
          <cell r="Q12479" t="str">
            <v>元</v>
          </cell>
        </row>
        <row r="12480">
          <cell r="P12480" t="str">
            <v>应付</v>
          </cell>
          <cell r="Q12480" t="str">
            <v>元</v>
          </cell>
        </row>
        <row r="12481">
          <cell r="P12481" t="str">
            <v>应付</v>
          </cell>
          <cell r="Q12481" t="str">
            <v>元</v>
          </cell>
        </row>
        <row r="12482">
          <cell r="P12482" t="str">
            <v>应付</v>
          </cell>
          <cell r="Q12482" t="str">
            <v>元</v>
          </cell>
        </row>
        <row r="12483">
          <cell r="P12483" t="str">
            <v>应付</v>
          </cell>
          <cell r="Q12483" t="str">
            <v>元</v>
          </cell>
        </row>
        <row r="12484">
          <cell r="P12484" t="str">
            <v>应付</v>
          </cell>
          <cell r="Q12484" t="str">
            <v>元</v>
          </cell>
        </row>
        <row r="12485">
          <cell r="P12485" t="str">
            <v>应付</v>
          </cell>
          <cell r="Q12485" t="str">
            <v>元</v>
          </cell>
        </row>
        <row r="12486">
          <cell r="P12486" t="str">
            <v>应付</v>
          </cell>
          <cell r="Q12486" t="str">
            <v>元</v>
          </cell>
        </row>
        <row r="12487">
          <cell r="P12487" t="str">
            <v>应付</v>
          </cell>
          <cell r="Q12487" t="str">
            <v>元</v>
          </cell>
        </row>
        <row r="12488">
          <cell r="P12488" t="str">
            <v>应付</v>
          </cell>
          <cell r="Q12488" t="str">
            <v>元</v>
          </cell>
        </row>
        <row r="12489">
          <cell r="P12489" t="str">
            <v>应付</v>
          </cell>
          <cell r="Q12489" t="str">
            <v>元</v>
          </cell>
        </row>
        <row r="12490">
          <cell r="P12490" t="str">
            <v>应付</v>
          </cell>
          <cell r="Q12490" t="str">
            <v>元</v>
          </cell>
        </row>
        <row r="12491">
          <cell r="P12491" t="str">
            <v>应付</v>
          </cell>
          <cell r="Q12491" t="str">
            <v>元</v>
          </cell>
        </row>
        <row r="12492">
          <cell r="P12492" t="str">
            <v>应付</v>
          </cell>
          <cell r="Q12492" t="str">
            <v>元</v>
          </cell>
        </row>
        <row r="12493">
          <cell r="P12493" t="str">
            <v>应付</v>
          </cell>
          <cell r="Q12493" t="str">
            <v>元</v>
          </cell>
        </row>
        <row r="12494">
          <cell r="P12494" t="str">
            <v>应付</v>
          </cell>
          <cell r="Q12494" t="str">
            <v>元</v>
          </cell>
        </row>
        <row r="12495">
          <cell r="P12495" t="str">
            <v>应付</v>
          </cell>
          <cell r="Q12495" t="str">
            <v>元</v>
          </cell>
        </row>
        <row r="12496">
          <cell r="P12496" t="str">
            <v>应付</v>
          </cell>
          <cell r="Q12496" t="str">
            <v>元</v>
          </cell>
        </row>
        <row r="12497">
          <cell r="P12497" t="str">
            <v>应付</v>
          </cell>
          <cell r="Q12497" t="str">
            <v>元</v>
          </cell>
        </row>
        <row r="12498">
          <cell r="P12498" t="str">
            <v>应付</v>
          </cell>
          <cell r="Q12498" t="str">
            <v>元</v>
          </cell>
        </row>
        <row r="12499">
          <cell r="P12499" t="str">
            <v>应付</v>
          </cell>
          <cell r="Q12499" t="str">
            <v>元</v>
          </cell>
        </row>
        <row r="12500">
          <cell r="P12500" t="str">
            <v>应付</v>
          </cell>
          <cell r="Q12500" t="str">
            <v>元</v>
          </cell>
        </row>
        <row r="12501">
          <cell r="P12501" t="str">
            <v>应付</v>
          </cell>
          <cell r="Q12501" t="str">
            <v>元</v>
          </cell>
        </row>
        <row r="12502">
          <cell r="P12502" t="str">
            <v>应付</v>
          </cell>
          <cell r="Q12502" t="str">
            <v>元</v>
          </cell>
        </row>
        <row r="12503">
          <cell r="P12503" t="str">
            <v>应付</v>
          </cell>
          <cell r="Q12503" t="str">
            <v>元</v>
          </cell>
        </row>
        <row r="12504">
          <cell r="P12504" t="str">
            <v>应付</v>
          </cell>
          <cell r="Q12504" t="str">
            <v>元</v>
          </cell>
        </row>
        <row r="12505">
          <cell r="P12505" t="str">
            <v>应付</v>
          </cell>
          <cell r="Q12505" t="str">
            <v>元</v>
          </cell>
        </row>
        <row r="12506">
          <cell r="P12506" t="str">
            <v>应付</v>
          </cell>
          <cell r="Q12506" t="str">
            <v>元</v>
          </cell>
        </row>
        <row r="12507">
          <cell r="P12507" t="str">
            <v>应付</v>
          </cell>
          <cell r="Q12507" t="str">
            <v>元</v>
          </cell>
        </row>
        <row r="12508">
          <cell r="P12508" t="str">
            <v>应付</v>
          </cell>
          <cell r="Q12508" t="str">
            <v>元</v>
          </cell>
        </row>
        <row r="12509">
          <cell r="P12509" t="str">
            <v>应付</v>
          </cell>
          <cell r="Q12509" t="str">
            <v>元</v>
          </cell>
        </row>
        <row r="12510">
          <cell r="P12510" t="str">
            <v>应付</v>
          </cell>
          <cell r="Q12510" t="str">
            <v>元</v>
          </cell>
        </row>
        <row r="12511">
          <cell r="P12511" t="str">
            <v>应付</v>
          </cell>
          <cell r="Q12511" t="str">
            <v>元</v>
          </cell>
        </row>
        <row r="12512">
          <cell r="P12512" t="str">
            <v>应付</v>
          </cell>
          <cell r="Q12512" t="str">
            <v>元</v>
          </cell>
        </row>
        <row r="12513">
          <cell r="P12513" t="str">
            <v>应付</v>
          </cell>
          <cell r="Q12513" t="str">
            <v>元</v>
          </cell>
        </row>
        <row r="12514">
          <cell r="P12514" t="str">
            <v>应付</v>
          </cell>
          <cell r="Q12514" t="str">
            <v>元</v>
          </cell>
        </row>
        <row r="12515">
          <cell r="P12515" t="str">
            <v>应付</v>
          </cell>
          <cell r="Q12515" t="str">
            <v>元</v>
          </cell>
        </row>
        <row r="12516">
          <cell r="P12516" t="str">
            <v>应付</v>
          </cell>
          <cell r="Q12516" t="str">
            <v>元</v>
          </cell>
        </row>
        <row r="12517">
          <cell r="P12517" t="str">
            <v>应付</v>
          </cell>
          <cell r="Q12517" t="str">
            <v>元</v>
          </cell>
        </row>
        <row r="12518">
          <cell r="P12518" t="str">
            <v>应付</v>
          </cell>
          <cell r="Q12518" t="str">
            <v>元</v>
          </cell>
        </row>
        <row r="12519">
          <cell r="P12519" t="str">
            <v>应付</v>
          </cell>
          <cell r="Q12519" t="str">
            <v>元</v>
          </cell>
        </row>
        <row r="12520">
          <cell r="P12520" t="str">
            <v>应付</v>
          </cell>
          <cell r="Q12520" t="str">
            <v>元</v>
          </cell>
        </row>
        <row r="12521">
          <cell r="P12521" t="str">
            <v>应付</v>
          </cell>
          <cell r="Q12521" t="str">
            <v>元</v>
          </cell>
        </row>
        <row r="12522">
          <cell r="P12522" t="str">
            <v>应付</v>
          </cell>
          <cell r="Q12522" t="str">
            <v>元</v>
          </cell>
        </row>
        <row r="12523">
          <cell r="P12523" t="str">
            <v>应付</v>
          </cell>
          <cell r="Q12523" t="str">
            <v>元</v>
          </cell>
        </row>
        <row r="12524">
          <cell r="P12524" t="str">
            <v>应付</v>
          </cell>
          <cell r="Q12524" t="str">
            <v>元</v>
          </cell>
        </row>
        <row r="12525">
          <cell r="P12525" t="str">
            <v>应付</v>
          </cell>
          <cell r="Q12525" t="str">
            <v>元</v>
          </cell>
        </row>
        <row r="12526">
          <cell r="P12526" t="str">
            <v>应付</v>
          </cell>
          <cell r="Q12526" t="str">
            <v>元</v>
          </cell>
        </row>
        <row r="12527">
          <cell r="P12527" t="str">
            <v>应付</v>
          </cell>
          <cell r="Q12527" t="str">
            <v>元</v>
          </cell>
        </row>
        <row r="12528">
          <cell r="P12528" t="str">
            <v>应付</v>
          </cell>
          <cell r="Q12528" t="str">
            <v>元</v>
          </cell>
        </row>
        <row r="12529">
          <cell r="P12529" t="str">
            <v>应付</v>
          </cell>
          <cell r="Q12529" t="str">
            <v>元</v>
          </cell>
        </row>
        <row r="12530">
          <cell r="P12530" t="str">
            <v>应付</v>
          </cell>
          <cell r="Q12530" t="str">
            <v>元</v>
          </cell>
        </row>
        <row r="12531">
          <cell r="P12531" t="str">
            <v>应付</v>
          </cell>
          <cell r="Q12531" t="str">
            <v>元</v>
          </cell>
        </row>
        <row r="12532">
          <cell r="P12532" t="str">
            <v>应付</v>
          </cell>
          <cell r="Q12532" t="str">
            <v>元</v>
          </cell>
        </row>
        <row r="12533">
          <cell r="P12533" t="str">
            <v>应付</v>
          </cell>
          <cell r="Q12533" t="str">
            <v>元</v>
          </cell>
        </row>
        <row r="12534">
          <cell r="P12534" t="str">
            <v>应付</v>
          </cell>
          <cell r="Q12534" t="str">
            <v>元</v>
          </cell>
        </row>
        <row r="12535">
          <cell r="P12535" t="str">
            <v>应付</v>
          </cell>
          <cell r="Q12535" t="str">
            <v>元</v>
          </cell>
        </row>
        <row r="12536">
          <cell r="P12536" t="str">
            <v>应付</v>
          </cell>
          <cell r="Q12536" t="str">
            <v>元</v>
          </cell>
        </row>
        <row r="12537">
          <cell r="P12537" t="str">
            <v>应付</v>
          </cell>
          <cell r="Q12537" t="str">
            <v>元</v>
          </cell>
        </row>
        <row r="12538">
          <cell r="P12538" t="str">
            <v>应付</v>
          </cell>
          <cell r="Q12538" t="str">
            <v>元</v>
          </cell>
        </row>
        <row r="12539">
          <cell r="P12539" t="str">
            <v>应付</v>
          </cell>
          <cell r="Q12539" t="str">
            <v>元</v>
          </cell>
        </row>
        <row r="12540">
          <cell r="P12540" t="str">
            <v>应付</v>
          </cell>
          <cell r="Q12540" t="str">
            <v>元</v>
          </cell>
        </row>
        <row r="12541">
          <cell r="P12541" t="str">
            <v>应付</v>
          </cell>
          <cell r="Q12541" t="str">
            <v>元</v>
          </cell>
        </row>
        <row r="12542">
          <cell r="P12542" t="str">
            <v>应付</v>
          </cell>
          <cell r="Q12542" t="str">
            <v>元</v>
          </cell>
        </row>
        <row r="12543">
          <cell r="P12543" t="str">
            <v>应付</v>
          </cell>
          <cell r="Q12543" t="str">
            <v>元</v>
          </cell>
        </row>
        <row r="12544">
          <cell r="P12544" t="str">
            <v>应付</v>
          </cell>
          <cell r="Q12544" t="str">
            <v>元</v>
          </cell>
        </row>
        <row r="12545">
          <cell r="P12545" t="str">
            <v>应付</v>
          </cell>
          <cell r="Q12545" t="str">
            <v>元</v>
          </cell>
        </row>
        <row r="12546">
          <cell r="P12546" t="str">
            <v>应付</v>
          </cell>
          <cell r="Q12546" t="str">
            <v>元</v>
          </cell>
        </row>
        <row r="12547">
          <cell r="P12547" t="str">
            <v>应付</v>
          </cell>
          <cell r="Q12547" t="str">
            <v>元</v>
          </cell>
        </row>
        <row r="12548">
          <cell r="P12548" t="str">
            <v>应付</v>
          </cell>
          <cell r="Q12548" t="str">
            <v>元</v>
          </cell>
        </row>
        <row r="12549">
          <cell r="P12549" t="str">
            <v>应付</v>
          </cell>
          <cell r="Q12549" t="str">
            <v>元</v>
          </cell>
        </row>
        <row r="12550">
          <cell r="P12550" t="str">
            <v>应付</v>
          </cell>
          <cell r="Q12550" t="str">
            <v>元</v>
          </cell>
        </row>
        <row r="12551">
          <cell r="P12551" t="str">
            <v>应付</v>
          </cell>
          <cell r="Q12551" t="str">
            <v>元</v>
          </cell>
        </row>
        <row r="12552">
          <cell r="P12552" t="str">
            <v>应付</v>
          </cell>
          <cell r="Q12552" t="str">
            <v>元</v>
          </cell>
        </row>
        <row r="12553">
          <cell r="P12553" t="str">
            <v>应付</v>
          </cell>
          <cell r="Q12553" t="str">
            <v>元</v>
          </cell>
        </row>
        <row r="12554">
          <cell r="P12554" t="str">
            <v>应付</v>
          </cell>
          <cell r="Q12554" t="str">
            <v>元</v>
          </cell>
        </row>
        <row r="12555">
          <cell r="P12555" t="str">
            <v>应付</v>
          </cell>
          <cell r="Q12555" t="str">
            <v>元</v>
          </cell>
        </row>
        <row r="12556">
          <cell r="P12556" t="str">
            <v>应付</v>
          </cell>
          <cell r="Q12556" t="str">
            <v>元</v>
          </cell>
        </row>
        <row r="12557">
          <cell r="P12557" t="str">
            <v>应付</v>
          </cell>
          <cell r="Q12557" t="str">
            <v>元</v>
          </cell>
        </row>
        <row r="12558">
          <cell r="P12558" t="str">
            <v>应付</v>
          </cell>
          <cell r="Q12558" t="str">
            <v>元</v>
          </cell>
        </row>
        <row r="12559">
          <cell r="P12559" t="str">
            <v>应付</v>
          </cell>
          <cell r="Q12559" t="str">
            <v>元</v>
          </cell>
        </row>
        <row r="12560">
          <cell r="P12560" t="str">
            <v>应付</v>
          </cell>
          <cell r="Q12560" t="str">
            <v>元</v>
          </cell>
        </row>
        <row r="12561">
          <cell r="P12561" t="str">
            <v>应付</v>
          </cell>
          <cell r="Q12561" t="str">
            <v>元</v>
          </cell>
        </row>
        <row r="12562">
          <cell r="P12562" t="str">
            <v>应付</v>
          </cell>
          <cell r="Q12562" t="str">
            <v>元</v>
          </cell>
        </row>
        <row r="12563">
          <cell r="P12563" t="str">
            <v>应付</v>
          </cell>
          <cell r="Q12563" t="str">
            <v>元</v>
          </cell>
        </row>
        <row r="12564">
          <cell r="P12564" t="str">
            <v>应付</v>
          </cell>
          <cell r="Q12564" t="str">
            <v>元</v>
          </cell>
        </row>
        <row r="12565">
          <cell r="P12565" t="str">
            <v>应付</v>
          </cell>
          <cell r="Q12565" t="str">
            <v>元</v>
          </cell>
        </row>
        <row r="12566">
          <cell r="P12566" t="str">
            <v>应付</v>
          </cell>
          <cell r="Q12566" t="str">
            <v>元</v>
          </cell>
        </row>
        <row r="12567">
          <cell r="P12567" t="str">
            <v>应付</v>
          </cell>
          <cell r="Q12567" t="str">
            <v>元</v>
          </cell>
        </row>
        <row r="12568">
          <cell r="P12568" t="str">
            <v>应付</v>
          </cell>
          <cell r="Q12568" t="str">
            <v>元</v>
          </cell>
        </row>
        <row r="12569">
          <cell r="P12569" t="str">
            <v>应付</v>
          </cell>
          <cell r="Q12569" t="str">
            <v>元</v>
          </cell>
        </row>
        <row r="12570">
          <cell r="P12570" t="str">
            <v>应付</v>
          </cell>
          <cell r="Q12570" t="str">
            <v>元</v>
          </cell>
        </row>
        <row r="12571">
          <cell r="P12571" t="str">
            <v>应付</v>
          </cell>
          <cell r="Q12571" t="str">
            <v>元</v>
          </cell>
        </row>
        <row r="12572">
          <cell r="P12572" t="str">
            <v>应付</v>
          </cell>
          <cell r="Q12572" t="str">
            <v>元</v>
          </cell>
        </row>
        <row r="12573">
          <cell r="P12573" t="str">
            <v>应付</v>
          </cell>
          <cell r="Q12573" t="str">
            <v>元</v>
          </cell>
        </row>
        <row r="12574">
          <cell r="P12574" t="str">
            <v>应付</v>
          </cell>
          <cell r="Q12574" t="str">
            <v>元</v>
          </cell>
        </row>
        <row r="12575">
          <cell r="P12575" t="str">
            <v>应付</v>
          </cell>
          <cell r="Q12575" t="str">
            <v>元</v>
          </cell>
        </row>
        <row r="12576">
          <cell r="P12576" t="str">
            <v>应付</v>
          </cell>
          <cell r="Q12576" t="str">
            <v>元</v>
          </cell>
        </row>
        <row r="12577">
          <cell r="P12577" t="str">
            <v>应付</v>
          </cell>
          <cell r="Q12577" t="str">
            <v>元</v>
          </cell>
        </row>
        <row r="12578">
          <cell r="P12578" t="str">
            <v>应付</v>
          </cell>
          <cell r="Q12578" t="str">
            <v>元</v>
          </cell>
        </row>
        <row r="12579">
          <cell r="P12579" t="str">
            <v>应付</v>
          </cell>
          <cell r="Q12579" t="str">
            <v>元</v>
          </cell>
        </row>
        <row r="12580">
          <cell r="P12580" t="str">
            <v>应付</v>
          </cell>
          <cell r="Q12580" t="str">
            <v>元</v>
          </cell>
        </row>
        <row r="12581">
          <cell r="P12581" t="str">
            <v>应付</v>
          </cell>
          <cell r="Q12581" t="str">
            <v>元</v>
          </cell>
        </row>
        <row r="12582">
          <cell r="P12582" t="str">
            <v>应付</v>
          </cell>
          <cell r="Q12582" t="str">
            <v>元</v>
          </cell>
        </row>
        <row r="12583">
          <cell r="P12583" t="str">
            <v>应付</v>
          </cell>
          <cell r="Q12583" t="str">
            <v>元</v>
          </cell>
        </row>
        <row r="12584">
          <cell r="P12584" t="str">
            <v>应付</v>
          </cell>
          <cell r="Q12584" t="str">
            <v>元</v>
          </cell>
        </row>
        <row r="12585">
          <cell r="P12585" t="str">
            <v>应付</v>
          </cell>
          <cell r="Q12585" t="str">
            <v>元</v>
          </cell>
        </row>
        <row r="12586">
          <cell r="P12586" t="str">
            <v>应付</v>
          </cell>
          <cell r="Q12586" t="str">
            <v>元</v>
          </cell>
        </row>
        <row r="12587">
          <cell r="P12587" t="str">
            <v>应付</v>
          </cell>
          <cell r="Q12587" t="str">
            <v>元</v>
          </cell>
        </row>
        <row r="12588">
          <cell r="P12588" t="str">
            <v>应付</v>
          </cell>
          <cell r="Q12588" t="str">
            <v>元</v>
          </cell>
        </row>
        <row r="12589">
          <cell r="P12589" t="str">
            <v>应付</v>
          </cell>
          <cell r="Q12589" t="str">
            <v>元</v>
          </cell>
        </row>
        <row r="12590">
          <cell r="P12590" t="str">
            <v>应付</v>
          </cell>
          <cell r="Q12590" t="str">
            <v>元</v>
          </cell>
        </row>
        <row r="12591">
          <cell r="P12591" t="str">
            <v>应付</v>
          </cell>
          <cell r="Q12591" t="str">
            <v>元</v>
          </cell>
        </row>
        <row r="12592">
          <cell r="P12592" t="str">
            <v>应付</v>
          </cell>
          <cell r="Q12592" t="str">
            <v>元</v>
          </cell>
        </row>
        <row r="12593">
          <cell r="P12593" t="str">
            <v>应付</v>
          </cell>
          <cell r="Q12593" t="str">
            <v>元</v>
          </cell>
        </row>
        <row r="12594">
          <cell r="P12594" t="str">
            <v>应付</v>
          </cell>
          <cell r="Q12594" t="str">
            <v>元</v>
          </cell>
        </row>
        <row r="12595">
          <cell r="P12595" t="str">
            <v>应付</v>
          </cell>
          <cell r="Q12595" t="str">
            <v>元</v>
          </cell>
        </row>
        <row r="12596">
          <cell r="P12596" t="str">
            <v>应付</v>
          </cell>
          <cell r="Q12596" t="str">
            <v>元</v>
          </cell>
        </row>
        <row r="12597">
          <cell r="P12597" t="str">
            <v>应付</v>
          </cell>
          <cell r="Q12597" t="str">
            <v>元</v>
          </cell>
        </row>
        <row r="12598">
          <cell r="P12598" t="str">
            <v>应付</v>
          </cell>
          <cell r="Q12598" t="str">
            <v>元</v>
          </cell>
        </row>
        <row r="12599">
          <cell r="P12599" t="str">
            <v>应付</v>
          </cell>
          <cell r="Q12599" t="str">
            <v>元</v>
          </cell>
        </row>
        <row r="12600">
          <cell r="P12600" t="str">
            <v>应付</v>
          </cell>
          <cell r="Q12600" t="str">
            <v>元</v>
          </cell>
        </row>
        <row r="12601">
          <cell r="P12601" t="str">
            <v>应付</v>
          </cell>
          <cell r="Q12601" t="str">
            <v>元</v>
          </cell>
        </row>
        <row r="12602">
          <cell r="P12602" t="str">
            <v>应付</v>
          </cell>
          <cell r="Q12602" t="str">
            <v>元</v>
          </cell>
        </row>
        <row r="12603">
          <cell r="P12603" t="str">
            <v>应付</v>
          </cell>
          <cell r="Q12603" t="str">
            <v>元</v>
          </cell>
        </row>
        <row r="12604">
          <cell r="P12604" t="str">
            <v>应付</v>
          </cell>
          <cell r="Q12604" t="str">
            <v>元</v>
          </cell>
        </row>
        <row r="12605">
          <cell r="P12605" t="str">
            <v>应付</v>
          </cell>
          <cell r="Q12605" t="str">
            <v>元</v>
          </cell>
        </row>
        <row r="12606">
          <cell r="P12606" t="str">
            <v>应付</v>
          </cell>
          <cell r="Q12606" t="str">
            <v>元</v>
          </cell>
        </row>
        <row r="12607">
          <cell r="P12607" t="str">
            <v>应付</v>
          </cell>
          <cell r="Q12607" t="str">
            <v>元</v>
          </cell>
        </row>
        <row r="12608">
          <cell r="P12608" t="str">
            <v>应付</v>
          </cell>
          <cell r="Q12608" t="str">
            <v>元</v>
          </cell>
        </row>
        <row r="12609">
          <cell r="P12609" t="str">
            <v>应付</v>
          </cell>
          <cell r="Q12609" t="str">
            <v>元</v>
          </cell>
        </row>
        <row r="12610">
          <cell r="P12610" t="str">
            <v>应付</v>
          </cell>
          <cell r="Q12610" t="str">
            <v>元</v>
          </cell>
        </row>
        <row r="12611">
          <cell r="P12611" t="str">
            <v>应付</v>
          </cell>
          <cell r="Q12611" t="str">
            <v>元</v>
          </cell>
        </row>
        <row r="12612">
          <cell r="P12612" t="str">
            <v>应付</v>
          </cell>
          <cell r="Q12612" t="str">
            <v>元</v>
          </cell>
        </row>
        <row r="12613">
          <cell r="P12613" t="str">
            <v>应付</v>
          </cell>
          <cell r="Q12613" t="str">
            <v>元</v>
          </cell>
        </row>
        <row r="12614">
          <cell r="P12614" t="str">
            <v>应付</v>
          </cell>
          <cell r="Q12614" t="str">
            <v>元</v>
          </cell>
        </row>
        <row r="12615">
          <cell r="P12615" t="str">
            <v>应付</v>
          </cell>
          <cell r="Q12615" t="str">
            <v>元</v>
          </cell>
        </row>
        <row r="12616">
          <cell r="P12616" t="str">
            <v>应付</v>
          </cell>
          <cell r="Q12616" t="str">
            <v>元</v>
          </cell>
        </row>
        <row r="12617">
          <cell r="P12617" t="str">
            <v>应付</v>
          </cell>
          <cell r="Q12617" t="str">
            <v>元</v>
          </cell>
        </row>
        <row r="12618">
          <cell r="P12618" t="str">
            <v>应付</v>
          </cell>
          <cell r="Q12618" t="str">
            <v>元</v>
          </cell>
        </row>
        <row r="12619">
          <cell r="P12619" t="str">
            <v>应付</v>
          </cell>
          <cell r="Q12619" t="str">
            <v>元</v>
          </cell>
        </row>
        <row r="12620">
          <cell r="P12620" t="str">
            <v>应付</v>
          </cell>
          <cell r="Q12620" t="str">
            <v>元</v>
          </cell>
        </row>
        <row r="12621">
          <cell r="P12621" t="str">
            <v>应付</v>
          </cell>
          <cell r="Q12621" t="str">
            <v>元</v>
          </cell>
        </row>
        <row r="12622">
          <cell r="P12622" t="str">
            <v>应付</v>
          </cell>
          <cell r="Q12622" t="str">
            <v>元</v>
          </cell>
        </row>
        <row r="12623">
          <cell r="P12623" t="str">
            <v>应付</v>
          </cell>
          <cell r="Q12623" t="str">
            <v>元</v>
          </cell>
        </row>
        <row r="12624">
          <cell r="P12624" t="str">
            <v>应付</v>
          </cell>
          <cell r="Q12624" t="str">
            <v>元</v>
          </cell>
        </row>
        <row r="12625">
          <cell r="P12625" t="str">
            <v>应付</v>
          </cell>
          <cell r="Q12625" t="str">
            <v>元</v>
          </cell>
        </row>
        <row r="12626">
          <cell r="P12626" t="str">
            <v>应付</v>
          </cell>
          <cell r="Q12626" t="str">
            <v>元</v>
          </cell>
        </row>
        <row r="12627">
          <cell r="P12627" t="str">
            <v>应付</v>
          </cell>
          <cell r="Q12627" t="str">
            <v>元</v>
          </cell>
        </row>
        <row r="12628">
          <cell r="P12628" t="str">
            <v>应付</v>
          </cell>
          <cell r="Q12628" t="str">
            <v>元</v>
          </cell>
        </row>
        <row r="12629">
          <cell r="P12629" t="str">
            <v>应付</v>
          </cell>
          <cell r="Q12629" t="str">
            <v>元</v>
          </cell>
        </row>
        <row r="12630">
          <cell r="P12630" t="str">
            <v>应付</v>
          </cell>
          <cell r="Q12630" t="str">
            <v>元</v>
          </cell>
        </row>
        <row r="12631">
          <cell r="P12631" t="str">
            <v>应付</v>
          </cell>
          <cell r="Q12631" t="str">
            <v>元</v>
          </cell>
        </row>
        <row r="12632">
          <cell r="P12632" t="str">
            <v>应付</v>
          </cell>
          <cell r="Q12632" t="str">
            <v>元</v>
          </cell>
        </row>
        <row r="12633">
          <cell r="P12633" t="str">
            <v>应付</v>
          </cell>
          <cell r="Q12633" t="str">
            <v>元</v>
          </cell>
        </row>
        <row r="12634">
          <cell r="P12634" t="str">
            <v>应付</v>
          </cell>
          <cell r="Q12634" t="str">
            <v>元</v>
          </cell>
        </row>
        <row r="12635">
          <cell r="P12635" t="str">
            <v>应付</v>
          </cell>
          <cell r="Q12635" t="str">
            <v>元</v>
          </cell>
        </row>
        <row r="12636">
          <cell r="P12636" t="str">
            <v>应付</v>
          </cell>
          <cell r="Q12636" t="str">
            <v>元</v>
          </cell>
        </row>
        <row r="12637">
          <cell r="P12637" t="str">
            <v>应付</v>
          </cell>
          <cell r="Q12637" t="str">
            <v>元</v>
          </cell>
        </row>
        <row r="12638">
          <cell r="P12638" t="str">
            <v>应付</v>
          </cell>
          <cell r="Q12638" t="str">
            <v>元</v>
          </cell>
        </row>
        <row r="12639">
          <cell r="P12639" t="str">
            <v>应付</v>
          </cell>
          <cell r="Q12639" t="str">
            <v>元</v>
          </cell>
        </row>
        <row r="12640">
          <cell r="P12640" t="str">
            <v>应付</v>
          </cell>
          <cell r="Q12640" t="str">
            <v>元</v>
          </cell>
        </row>
        <row r="12641">
          <cell r="P12641" t="str">
            <v>应付</v>
          </cell>
          <cell r="Q12641" t="str">
            <v>元</v>
          </cell>
        </row>
        <row r="12642">
          <cell r="P12642" t="str">
            <v>应付</v>
          </cell>
          <cell r="Q12642" t="str">
            <v>元</v>
          </cell>
        </row>
        <row r="12643">
          <cell r="P12643" t="str">
            <v>应付</v>
          </cell>
          <cell r="Q12643" t="str">
            <v>元</v>
          </cell>
        </row>
        <row r="12644">
          <cell r="P12644" t="str">
            <v>应付</v>
          </cell>
          <cell r="Q12644" t="str">
            <v>元</v>
          </cell>
        </row>
        <row r="12645">
          <cell r="P12645" t="str">
            <v>应付</v>
          </cell>
          <cell r="Q12645" t="str">
            <v>元</v>
          </cell>
        </row>
        <row r="12646">
          <cell r="P12646" t="str">
            <v>应付</v>
          </cell>
          <cell r="Q12646" t="str">
            <v>元</v>
          </cell>
        </row>
        <row r="12647">
          <cell r="P12647" t="str">
            <v>应付</v>
          </cell>
          <cell r="Q12647" t="str">
            <v>元</v>
          </cell>
        </row>
        <row r="12648">
          <cell r="P12648" t="str">
            <v>应付</v>
          </cell>
          <cell r="Q12648" t="str">
            <v>元</v>
          </cell>
        </row>
        <row r="12649">
          <cell r="P12649" t="str">
            <v>应付</v>
          </cell>
          <cell r="Q12649" t="str">
            <v>元</v>
          </cell>
        </row>
        <row r="12650">
          <cell r="P12650" t="str">
            <v>应付</v>
          </cell>
          <cell r="Q12650" t="str">
            <v>元</v>
          </cell>
        </row>
        <row r="12651">
          <cell r="P12651" t="str">
            <v>应付</v>
          </cell>
          <cell r="Q12651" t="str">
            <v>元</v>
          </cell>
        </row>
        <row r="12652">
          <cell r="P12652" t="str">
            <v>应付</v>
          </cell>
          <cell r="Q12652" t="str">
            <v>元</v>
          </cell>
        </row>
        <row r="12653">
          <cell r="P12653" t="str">
            <v>应付</v>
          </cell>
          <cell r="Q12653" t="str">
            <v>元</v>
          </cell>
        </row>
        <row r="12654">
          <cell r="P12654" t="str">
            <v>应付</v>
          </cell>
          <cell r="Q12654" t="str">
            <v>元</v>
          </cell>
        </row>
        <row r="12655">
          <cell r="P12655" t="str">
            <v>应付</v>
          </cell>
          <cell r="Q12655" t="str">
            <v>元</v>
          </cell>
        </row>
        <row r="12656">
          <cell r="P12656" t="str">
            <v>应付</v>
          </cell>
          <cell r="Q12656" t="str">
            <v>元</v>
          </cell>
        </row>
        <row r="12657">
          <cell r="P12657" t="str">
            <v>应付</v>
          </cell>
          <cell r="Q12657" t="str">
            <v>元</v>
          </cell>
        </row>
        <row r="12658">
          <cell r="P12658" t="str">
            <v>应付</v>
          </cell>
          <cell r="Q12658" t="str">
            <v>元</v>
          </cell>
        </row>
        <row r="12659">
          <cell r="P12659" t="str">
            <v>应付</v>
          </cell>
          <cell r="Q12659" t="str">
            <v>元</v>
          </cell>
        </row>
        <row r="12660">
          <cell r="P12660" t="str">
            <v>应付</v>
          </cell>
          <cell r="Q12660" t="str">
            <v>元</v>
          </cell>
        </row>
        <row r="12661">
          <cell r="P12661" t="str">
            <v>应付</v>
          </cell>
          <cell r="Q12661" t="str">
            <v>元</v>
          </cell>
        </row>
        <row r="12662">
          <cell r="P12662" t="str">
            <v>应付</v>
          </cell>
          <cell r="Q12662" t="str">
            <v>元</v>
          </cell>
        </row>
        <row r="12663">
          <cell r="P12663" t="str">
            <v>应付</v>
          </cell>
          <cell r="Q12663" t="str">
            <v>元</v>
          </cell>
        </row>
        <row r="12664">
          <cell r="P12664" t="str">
            <v>应付</v>
          </cell>
          <cell r="Q12664" t="str">
            <v>元</v>
          </cell>
        </row>
        <row r="12665">
          <cell r="P12665" t="str">
            <v>应付</v>
          </cell>
          <cell r="Q12665" t="str">
            <v>元</v>
          </cell>
        </row>
        <row r="12666">
          <cell r="P12666" t="str">
            <v>应付</v>
          </cell>
          <cell r="Q12666" t="str">
            <v>元</v>
          </cell>
        </row>
        <row r="12667">
          <cell r="P12667" t="str">
            <v>应付</v>
          </cell>
          <cell r="Q12667" t="str">
            <v>元</v>
          </cell>
        </row>
        <row r="12668">
          <cell r="P12668" t="str">
            <v>应付</v>
          </cell>
          <cell r="Q12668" t="str">
            <v>元</v>
          </cell>
        </row>
        <row r="12669">
          <cell r="P12669" t="str">
            <v>应付</v>
          </cell>
          <cell r="Q12669" t="str">
            <v>元</v>
          </cell>
        </row>
        <row r="12670">
          <cell r="P12670" t="str">
            <v>应付</v>
          </cell>
          <cell r="Q12670" t="str">
            <v>元</v>
          </cell>
        </row>
        <row r="12671">
          <cell r="P12671" t="str">
            <v>应付</v>
          </cell>
          <cell r="Q12671" t="str">
            <v>元</v>
          </cell>
        </row>
        <row r="12672">
          <cell r="P12672" t="str">
            <v>应付</v>
          </cell>
          <cell r="Q12672" t="str">
            <v>元</v>
          </cell>
        </row>
        <row r="12673">
          <cell r="P12673" t="str">
            <v>应付</v>
          </cell>
          <cell r="Q12673" t="str">
            <v>元</v>
          </cell>
        </row>
        <row r="12674">
          <cell r="P12674" t="str">
            <v>应付</v>
          </cell>
          <cell r="Q12674" t="str">
            <v>元</v>
          </cell>
        </row>
        <row r="12675">
          <cell r="P12675" t="str">
            <v>应付</v>
          </cell>
          <cell r="Q12675" t="str">
            <v>元</v>
          </cell>
        </row>
        <row r="12676">
          <cell r="P12676" t="str">
            <v>应付</v>
          </cell>
          <cell r="Q12676" t="str">
            <v>元</v>
          </cell>
        </row>
        <row r="12677">
          <cell r="P12677" t="str">
            <v>应付</v>
          </cell>
          <cell r="Q12677" t="str">
            <v>元</v>
          </cell>
        </row>
        <row r="12678">
          <cell r="P12678" t="str">
            <v>应付</v>
          </cell>
          <cell r="Q12678" t="str">
            <v>元</v>
          </cell>
        </row>
        <row r="12679">
          <cell r="P12679" t="str">
            <v>应付</v>
          </cell>
          <cell r="Q12679" t="str">
            <v>元</v>
          </cell>
        </row>
        <row r="12680">
          <cell r="P12680" t="str">
            <v>应付</v>
          </cell>
          <cell r="Q12680" t="str">
            <v>元</v>
          </cell>
        </row>
        <row r="12681">
          <cell r="P12681" t="str">
            <v>应付</v>
          </cell>
          <cell r="Q12681" t="str">
            <v>元</v>
          </cell>
        </row>
        <row r="12682">
          <cell r="P12682" t="str">
            <v>应付</v>
          </cell>
          <cell r="Q12682" t="str">
            <v>元</v>
          </cell>
        </row>
        <row r="12683">
          <cell r="P12683" t="str">
            <v>应付</v>
          </cell>
          <cell r="Q12683" t="str">
            <v>元</v>
          </cell>
        </row>
        <row r="12684">
          <cell r="P12684" t="str">
            <v>应付</v>
          </cell>
          <cell r="Q12684" t="str">
            <v>元</v>
          </cell>
        </row>
        <row r="12685">
          <cell r="P12685" t="str">
            <v>应付</v>
          </cell>
          <cell r="Q12685" t="str">
            <v>元</v>
          </cell>
        </row>
        <row r="12686">
          <cell r="P12686" t="str">
            <v>应付</v>
          </cell>
          <cell r="Q12686" t="str">
            <v>元</v>
          </cell>
        </row>
        <row r="12687">
          <cell r="P12687" t="str">
            <v>应付</v>
          </cell>
          <cell r="Q12687" t="str">
            <v>元</v>
          </cell>
        </row>
        <row r="12688">
          <cell r="P12688" t="str">
            <v>应付</v>
          </cell>
          <cell r="Q12688" t="str">
            <v>元</v>
          </cell>
        </row>
        <row r="12689">
          <cell r="P12689" t="str">
            <v>应付</v>
          </cell>
          <cell r="Q12689" t="str">
            <v>元</v>
          </cell>
        </row>
        <row r="12690">
          <cell r="P12690" t="str">
            <v>应付</v>
          </cell>
          <cell r="Q12690" t="str">
            <v>元</v>
          </cell>
        </row>
        <row r="12691">
          <cell r="P12691" t="str">
            <v>应付</v>
          </cell>
          <cell r="Q12691" t="str">
            <v>元</v>
          </cell>
        </row>
        <row r="12692">
          <cell r="P12692" t="str">
            <v>应付</v>
          </cell>
          <cell r="Q12692" t="str">
            <v>元</v>
          </cell>
        </row>
        <row r="12693">
          <cell r="P12693" t="str">
            <v>应付</v>
          </cell>
          <cell r="Q12693" t="str">
            <v>元</v>
          </cell>
        </row>
        <row r="12694">
          <cell r="P12694" t="str">
            <v>应付</v>
          </cell>
          <cell r="Q12694" t="str">
            <v>元</v>
          </cell>
        </row>
        <row r="12695">
          <cell r="P12695" t="str">
            <v>应付</v>
          </cell>
          <cell r="Q12695" t="str">
            <v>元</v>
          </cell>
        </row>
        <row r="12696">
          <cell r="P12696" t="str">
            <v>应付</v>
          </cell>
          <cell r="Q12696" t="str">
            <v>元</v>
          </cell>
        </row>
        <row r="12697">
          <cell r="P12697" t="str">
            <v>应付</v>
          </cell>
          <cell r="Q12697" t="str">
            <v>元</v>
          </cell>
        </row>
        <row r="12698">
          <cell r="P12698" t="str">
            <v>应付</v>
          </cell>
          <cell r="Q12698" t="str">
            <v>元</v>
          </cell>
        </row>
        <row r="12699">
          <cell r="P12699" t="str">
            <v>应付</v>
          </cell>
          <cell r="Q12699" t="str">
            <v>元</v>
          </cell>
        </row>
        <row r="12700">
          <cell r="P12700" t="str">
            <v>应付</v>
          </cell>
          <cell r="Q12700" t="str">
            <v>元</v>
          </cell>
        </row>
        <row r="12701">
          <cell r="P12701" t="str">
            <v>应付</v>
          </cell>
          <cell r="Q12701" t="str">
            <v>元</v>
          </cell>
        </row>
        <row r="12702">
          <cell r="P12702" t="str">
            <v>应付</v>
          </cell>
          <cell r="Q12702" t="str">
            <v>元</v>
          </cell>
        </row>
        <row r="12703">
          <cell r="P12703" t="str">
            <v>应付</v>
          </cell>
          <cell r="Q12703" t="str">
            <v>元</v>
          </cell>
        </row>
        <row r="12704">
          <cell r="P12704" t="str">
            <v>应付</v>
          </cell>
          <cell r="Q12704" t="str">
            <v>元</v>
          </cell>
        </row>
        <row r="12705">
          <cell r="P12705" t="str">
            <v>应付</v>
          </cell>
          <cell r="Q12705" t="str">
            <v>元</v>
          </cell>
        </row>
        <row r="12706">
          <cell r="P12706" t="str">
            <v>应付</v>
          </cell>
          <cell r="Q12706" t="str">
            <v>元</v>
          </cell>
        </row>
        <row r="12707">
          <cell r="P12707" t="str">
            <v>应付</v>
          </cell>
          <cell r="Q12707" t="str">
            <v>元</v>
          </cell>
        </row>
        <row r="12708">
          <cell r="P12708" t="str">
            <v>应付</v>
          </cell>
          <cell r="Q12708" t="str">
            <v>元</v>
          </cell>
        </row>
        <row r="12709">
          <cell r="P12709" t="str">
            <v>应付</v>
          </cell>
          <cell r="Q12709" t="str">
            <v>元</v>
          </cell>
        </row>
        <row r="12710">
          <cell r="P12710" t="str">
            <v>应付</v>
          </cell>
          <cell r="Q12710" t="str">
            <v>元</v>
          </cell>
        </row>
        <row r="12711">
          <cell r="P12711" t="str">
            <v>应付</v>
          </cell>
          <cell r="Q12711" t="str">
            <v>元</v>
          </cell>
        </row>
        <row r="12712">
          <cell r="P12712" t="str">
            <v>应付</v>
          </cell>
          <cell r="Q12712" t="str">
            <v>元</v>
          </cell>
        </row>
        <row r="12713">
          <cell r="P12713" t="str">
            <v>应付</v>
          </cell>
          <cell r="Q12713" t="str">
            <v>元</v>
          </cell>
        </row>
        <row r="12714">
          <cell r="P12714" t="str">
            <v>应付</v>
          </cell>
          <cell r="Q12714" t="str">
            <v>元</v>
          </cell>
        </row>
        <row r="12715">
          <cell r="P12715" t="str">
            <v>应付</v>
          </cell>
          <cell r="Q12715" t="str">
            <v>元</v>
          </cell>
        </row>
        <row r="12716">
          <cell r="P12716" t="str">
            <v>应付</v>
          </cell>
          <cell r="Q12716" t="str">
            <v>元</v>
          </cell>
        </row>
        <row r="12717">
          <cell r="P12717" t="str">
            <v>应付</v>
          </cell>
          <cell r="Q12717" t="str">
            <v>元</v>
          </cell>
        </row>
        <row r="12718">
          <cell r="P12718" t="str">
            <v>应付</v>
          </cell>
          <cell r="Q12718" t="str">
            <v>元</v>
          </cell>
        </row>
        <row r="12719">
          <cell r="P12719" t="str">
            <v>应付</v>
          </cell>
          <cell r="Q12719" t="str">
            <v>元</v>
          </cell>
        </row>
        <row r="12720">
          <cell r="P12720" t="str">
            <v>应付</v>
          </cell>
          <cell r="Q12720" t="str">
            <v>元</v>
          </cell>
        </row>
        <row r="12721">
          <cell r="P12721" t="str">
            <v>应付</v>
          </cell>
          <cell r="Q12721" t="str">
            <v>元</v>
          </cell>
        </row>
        <row r="12722">
          <cell r="P12722" t="str">
            <v>应付</v>
          </cell>
          <cell r="Q12722" t="str">
            <v>元</v>
          </cell>
        </row>
        <row r="12723">
          <cell r="P12723" t="str">
            <v>应付</v>
          </cell>
          <cell r="Q12723" t="str">
            <v>元</v>
          </cell>
        </row>
        <row r="12724">
          <cell r="P12724" t="str">
            <v>应付</v>
          </cell>
          <cell r="Q12724" t="str">
            <v>元</v>
          </cell>
        </row>
        <row r="12725">
          <cell r="P12725" t="str">
            <v>应付</v>
          </cell>
          <cell r="Q12725" t="str">
            <v>元</v>
          </cell>
        </row>
        <row r="12726">
          <cell r="P12726" t="str">
            <v>应付</v>
          </cell>
          <cell r="Q12726" t="str">
            <v>元</v>
          </cell>
        </row>
        <row r="12727">
          <cell r="P12727" t="str">
            <v>应付</v>
          </cell>
          <cell r="Q12727" t="str">
            <v>元</v>
          </cell>
        </row>
        <row r="12728">
          <cell r="P12728" t="str">
            <v>应付</v>
          </cell>
          <cell r="Q12728" t="str">
            <v>元</v>
          </cell>
        </row>
        <row r="12729">
          <cell r="P12729" t="str">
            <v>应付</v>
          </cell>
          <cell r="Q12729" t="str">
            <v>元</v>
          </cell>
        </row>
        <row r="12730">
          <cell r="P12730" t="str">
            <v>应付</v>
          </cell>
          <cell r="Q12730" t="str">
            <v>元</v>
          </cell>
        </row>
        <row r="12731">
          <cell r="P12731" t="str">
            <v>应付</v>
          </cell>
          <cell r="Q12731" t="str">
            <v>元</v>
          </cell>
        </row>
        <row r="12732">
          <cell r="P12732" t="str">
            <v>应付</v>
          </cell>
          <cell r="Q12732" t="str">
            <v>元</v>
          </cell>
        </row>
        <row r="12733">
          <cell r="P12733" t="str">
            <v>应付</v>
          </cell>
          <cell r="Q12733" t="str">
            <v>元</v>
          </cell>
        </row>
        <row r="12734">
          <cell r="P12734" t="str">
            <v>应付</v>
          </cell>
          <cell r="Q12734" t="str">
            <v>元</v>
          </cell>
        </row>
        <row r="12735">
          <cell r="P12735" t="str">
            <v>应付</v>
          </cell>
          <cell r="Q12735" t="str">
            <v>元</v>
          </cell>
        </row>
        <row r="12736">
          <cell r="P12736" t="str">
            <v>应付</v>
          </cell>
          <cell r="Q12736" t="str">
            <v>元</v>
          </cell>
        </row>
        <row r="12737">
          <cell r="P12737" t="str">
            <v>应付</v>
          </cell>
          <cell r="Q12737" t="str">
            <v>元</v>
          </cell>
        </row>
        <row r="12738">
          <cell r="P12738" t="str">
            <v>应付</v>
          </cell>
          <cell r="Q12738" t="str">
            <v>元</v>
          </cell>
        </row>
        <row r="12739">
          <cell r="P12739" t="str">
            <v>应付</v>
          </cell>
          <cell r="Q12739" t="str">
            <v>元</v>
          </cell>
        </row>
        <row r="12740">
          <cell r="P12740" t="str">
            <v>应付</v>
          </cell>
          <cell r="Q12740" t="str">
            <v>元</v>
          </cell>
        </row>
        <row r="12741">
          <cell r="P12741" t="str">
            <v>应付</v>
          </cell>
          <cell r="Q12741" t="str">
            <v>元</v>
          </cell>
        </row>
        <row r="12742">
          <cell r="P12742" t="str">
            <v>应付</v>
          </cell>
          <cell r="Q12742" t="str">
            <v>元</v>
          </cell>
        </row>
        <row r="12743">
          <cell r="P12743" t="str">
            <v>应付</v>
          </cell>
          <cell r="Q12743" t="str">
            <v>元</v>
          </cell>
        </row>
        <row r="12744">
          <cell r="P12744" t="str">
            <v>应付</v>
          </cell>
          <cell r="Q12744" t="str">
            <v>元</v>
          </cell>
        </row>
        <row r="12745">
          <cell r="P12745" t="str">
            <v>应付</v>
          </cell>
          <cell r="Q12745" t="str">
            <v>元</v>
          </cell>
        </row>
        <row r="12746">
          <cell r="P12746" t="str">
            <v>应付</v>
          </cell>
          <cell r="Q12746" t="str">
            <v>元</v>
          </cell>
        </row>
        <row r="12747">
          <cell r="P12747" t="str">
            <v>应付</v>
          </cell>
          <cell r="Q12747" t="str">
            <v>元</v>
          </cell>
        </row>
        <row r="12748">
          <cell r="P12748" t="str">
            <v>应付</v>
          </cell>
          <cell r="Q12748" t="str">
            <v>元</v>
          </cell>
        </row>
        <row r="12749">
          <cell r="P12749" t="str">
            <v>应付</v>
          </cell>
          <cell r="Q12749" t="str">
            <v>元</v>
          </cell>
        </row>
        <row r="12750">
          <cell r="P12750" t="str">
            <v>应付</v>
          </cell>
          <cell r="Q12750" t="str">
            <v>元</v>
          </cell>
        </row>
        <row r="12751">
          <cell r="P12751" t="str">
            <v>应付</v>
          </cell>
          <cell r="Q12751" t="str">
            <v>元</v>
          </cell>
        </row>
        <row r="12752">
          <cell r="P12752" t="str">
            <v>应付</v>
          </cell>
          <cell r="Q12752" t="str">
            <v>元</v>
          </cell>
        </row>
        <row r="12753">
          <cell r="P12753" t="str">
            <v>应付</v>
          </cell>
          <cell r="Q12753" t="str">
            <v>元</v>
          </cell>
        </row>
        <row r="12754">
          <cell r="P12754" t="str">
            <v>应付</v>
          </cell>
          <cell r="Q12754" t="str">
            <v>元</v>
          </cell>
        </row>
        <row r="12755">
          <cell r="P12755" t="str">
            <v>应付</v>
          </cell>
          <cell r="Q12755" t="str">
            <v>元</v>
          </cell>
        </row>
        <row r="12756">
          <cell r="P12756" t="str">
            <v>应付</v>
          </cell>
          <cell r="Q12756" t="str">
            <v>元</v>
          </cell>
        </row>
        <row r="12757">
          <cell r="P12757" t="str">
            <v>应付</v>
          </cell>
          <cell r="Q12757" t="str">
            <v>元</v>
          </cell>
        </row>
        <row r="12758">
          <cell r="P12758" t="str">
            <v>应付</v>
          </cell>
          <cell r="Q12758" t="str">
            <v>元</v>
          </cell>
        </row>
        <row r="12759">
          <cell r="P12759" t="str">
            <v>应付</v>
          </cell>
          <cell r="Q12759" t="str">
            <v>元</v>
          </cell>
        </row>
        <row r="12760">
          <cell r="P12760" t="str">
            <v>应付</v>
          </cell>
          <cell r="Q12760" t="str">
            <v>元</v>
          </cell>
        </row>
        <row r="12761">
          <cell r="P12761" t="str">
            <v>应付</v>
          </cell>
          <cell r="Q12761" t="str">
            <v>元</v>
          </cell>
        </row>
        <row r="12762">
          <cell r="P12762" t="str">
            <v>应付</v>
          </cell>
          <cell r="Q12762" t="str">
            <v>元</v>
          </cell>
        </row>
        <row r="12763">
          <cell r="P12763" t="str">
            <v>应付</v>
          </cell>
          <cell r="Q12763" t="str">
            <v>元</v>
          </cell>
        </row>
        <row r="12764">
          <cell r="P12764" t="str">
            <v>应付</v>
          </cell>
          <cell r="Q12764" t="str">
            <v>元</v>
          </cell>
        </row>
        <row r="12765">
          <cell r="P12765" t="str">
            <v>应付</v>
          </cell>
          <cell r="Q12765" t="str">
            <v>元</v>
          </cell>
        </row>
        <row r="12766">
          <cell r="P12766" t="str">
            <v>应付</v>
          </cell>
          <cell r="Q12766" t="str">
            <v>元</v>
          </cell>
        </row>
        <row r="12767">
          <cell r="P12767" t="str">
            <v>应付</v>
          </cell>
          <cell r="Q12767" t="str">
            <v>元</v>
          </cell>
        </row>
        <row r="12768">
          <cell r="P12768" t="str">
            <v>应付</v>
          </cell>
          <cell r="Q12768" t="str">
            <v>元</v>
          </cell>
        </row>
        <row r="12769">
          <cell r="P12769" t="str">
            <v>应付</v>
          </cell>
          <cell r="Q12769" t="str">
            <v>元</v>
          </cell>
        </row>
        <row r="12770">
          <cell r="P12770" t="str">
            <v>应付</v>
          </cell>
          <cell r="Q12770" t="str">
            <v>元</v>
          </cell>
        </row>
        <row r="12771">
          <cell r="P12771" t="str">
            <v>应付</v>
          </cell>
          <cell r="Q12771" t="str">
            <v>元</v>
          </cell>
        </row>
        <row r="12772">
          <cell r="P12772" t="str">
            <v>应付</v>
          </cell>
          <cell r="Q12772" t="str">
            <v>元</v>
          </cell>
        </row>
        <row r="12773">
          <cell r="P12773" t="str">
            <v>应付</v>
          </cell>
          <cell r="Q12773" t="str">
            <v>元</v>
          </cell>
        </row>
        <row r="12774">
          <cell r="P12774" t="str">
            <v>应付</v>
          </cell>
          <cell r="Q12774" t="str">
            <v>元</v>
          </cell>
        </row>
        <row r="12775">
          <cell r="P12775" t="str">
            <v>应付</v>
          </cell>
          <cell r="Q12775" t="str">
            <v>元</v>
          </cell>
        </row>
        <row r="12776">
          <cell r="P12776" t="str">
            <v>应付</v>
          </cell>
          <cell r="Q12776" t="str">
            <v>元</v>
          </cell>
        </row>
        <row r="12777">
          <cell r="P12777" t="str">
            <v>应付</v>
          </cell>
          <cell r="Q12777" t="str">
            <v>元</v>
          </cell>
        </row>
        <row r="12778">
          <cell r="P12778" t="str">
            <v>应付</v>
          </cell>
          <cell r="Q12778" t="str">
            <v>元</v>
          </cell>
        </row>
        <row r="12779">
          <cell r="P12779" t="str">
            <v>应付</v>
          </cell>
          <cell r="Q12779" t="str">
            <v>元</v>
          </cell>
        </row>
        <row r="12780">
          <cell r="P12780" t="str">
            <v>应付</v>
          </cell>
          <cell r="Q12780" t="str">
            <v>元</v>
          </cell>
        </row>
        <row r="12781">
          <cell r="P12781" t="str">
            <v>应付</v>
          </cell>
          <cell r="Q12781" t="str">
            <v>元</v>
          </cell>
        </row>
        <row r="12782">
          <cell r="P12782" t="str">
            <v>应付</v>
          </cell>
          <cell r="Q12782" t="str">
            <v>元</v>
          </cell>
        </row>
        <row r="12783">
          <cell r="P12783" t="str">
            <v>应付</v>
          </cell>
          <cell r="Q12783" t="str">
            <v>元</v>
          </cell>
        </row>
        <row r="12784">
          <cell r="P12784" t="str">
            <v>应付</v>
          </cell>
          <cell r="Q12784" t="str">
            <v>元</v>
          </cell>
        </row>
        <row r="12785">
          <cell r="P12785" t="str">
            <v>应付</v>
          </cell>
          <cell r="Q12785" t="str">
            <v>元</v>
          </cell>
        </row>
        <row r="12786">
          <cell r="P12786" t="str">
            <v>应付</v>
          </cell>
          <cell r="Q12786" t="str">
            <v>元</v>
          </cell>
        </row>
        <row r="12787">
          <cell r="P12787" t="str">
            <v>应付</v>
          </cell>
          <cell r="Q12787" t="str">
            <v>元</v>
          </cell>
        </row>
        <row r="12788">
          <cell r="P12788" t="str">
            <v>应付</v>
          </cell>
          <cell r="Q12788" t="str">
            <v>元</v>
          </cell>
        </row>
        <row r="12789">
          <cell r="P12789" t="str">
            <v>应付</v>
          </cell>
          <cell r="Q12789" t="str">
            <v>元</v>
          </cell>
        </row>
        <row r="12790">
          <cell r="P12790" t="str">
            <v>应付</v>
          </cell>
          <cell r="Q12790" t="str">
            <v>元</v>
          </cell>
        </row>
        <row r="12791">
          <cell r="P12791" t="str">
            <v>应付</v>
          </cell>
          <cell r="Q12791" t="str">
            <v>元</v>
          </cell>
        </row>
        <row r="12792">
          <cell r="P12792" t="str">
            <v>应付</v>
          </cell>
          <cell r="Q12792" t="str">
            <v>元</v>
          </cell>
        </row>
        <row r="12793">
          <cell r="P12793" t="str">
            <v>应付</v>
          </cell>
          <cell r="Q12793" t="str">
            <v>元</v>
          </cell>
        </row>
        <row r="12794">
          <cell r="P12794" t="str">
            <v>应付</v>
          </cell>
          <cell r="Q12794" t="str">
            <v>元</v>
          </cell>
        </row>
        <row r="12795">
          <cell r="P12795" t="str">
            <v>应付</v>
          </cell>
          <cell r="Q12795" t="str">
            <v>元</v>
          </cell>
        </row>
        <row r="12796">
          <cell r="P12796" t="str">
            <v>应付</v>
          </cell>
          <cell r="Q12796" t="str">
            <v>元</v>
          </cell>
        </row>
        <row r="12797">
          <cell r="P12797" t="str">
            <v>应付</v>
          </cell>
          <cell r="Q12797" t="str">
            <v>元</v>
          </cell>
        </row>
        <row r="12798">
          <cell r="P12798" t="str">
            <v>应付</v>
          </cell>
          <cell r="Q12798" t="str">
            <v>元</v>
          </cell>
        </row>
        <row r="12799">
          <cell r="P12799" t="str">
            <v>应付</v>
          </cell>
          <cell r="Q12799" t="str">
            <v>元</v>
          </cell>
        </row>
        <row r="12800">
          <cell r="P12800" t="str">
            <v>应付</v>
          </cell>
          <cell r="Q12800" t="str">
            <v>元</v>
          </cell>
        </row>
        <row r="12801">
          <cell r="P12801" t="str">
            <v>应付</v>
          </cell>
          <cell r="Q12801" t="str">
            <v>元</v>
          </cell>
        </row>
        <row r="12802">
          <cell r="P12802" t="str">
            <v>应付</v>
          </cell>
          <cell r="Q12802" t="str">
            <v>元</v>
          </cell>
        </row>
        <row r="12803">
          <cell r="P12803" t="str">
            <v>应付</v>
          </cell>
          <cell r="Q12803" t="str">
            <v>元</v>
          </cell>
        </row>
        <row r="12804">
          <cell r="P12804" t="str">
            <v>应付</v>
          </cell>
          <cell r="Q12804" t="str">
            <v>元</v>
          </cell>
        </row>
        <row r="12805">
          <cell r="P12805" t="str">
            <v>应付</v>
          </cell>
          <cell r="Q12805" t="str">
            <v>元</v>
          </cell>
        </row>
        <row r="12806">
          <cell r="P12806" t="str">
            <v>应付</v>
          </cell>
          <cell r="Q12806" t="str">
            <v>元</v>
          </cell>
        </row>
        <row r="12807">
          <cell r="P12807" t="str">
            <v>应付</v>
          </cell>
          <cell r="Q12807" t="str">
            <v>元</v>
          </cell>
        </row>
        <row r="12808">
          <cell r="P12808" t="str">
            <v>应付</v>
          </cell>
          <cell r="Q12808" t="str">
            <v>元</v>
          </cell>
        </row>
        <row r="12809">
          <cell r="P12809" t="str">
            <v>应付</v>
          </cell>
          <cell r="Q12809" t="str">
            <v>元</v>
          </cell>
        </row>
        <row r="12810">
          <cell r="P12810" t="str">
            <v>应付</v>
          </cell>
          <cell r="Q12810" t="str">
            <v>元</v>
          </cell>
        </row>
        <row r="12811">
          <cell r="P12811" t="str">
            <v>应付</v>
          </cell>
          <cell r="Q12811" t="str">
            <v>元</v>
          </cell>
        </row>
        <row r="12812">
          <cell r="P12812" t="str">
            <v>应付</v>
          </cell>
          <cell r="Q12812" t="str">
            <v>元</v>
          </cell>
        </row>
        <row r="12813">
          <cell r="P12813" t="str">
            <v>应付</v>
          </cell>
          <cell r="Q12813" t="str">
            <v>元</v>
          </cell>
        </row>
        <row r="12814">
          <cell r="P12814" t="str">
            <v>应付</v>
          </cell>
          <cell r="Q12814" t="str">
            <v>元</v>
          </cell>
        </row>
        <row r="12815">
          <cell r="P12815" t="str">
            <v>应付</v>
          </cell>
          <cell r="Q12815" t="str">
            <v>元</v>
          </cell>
        </row>
        <row r="12816">
          <cell r="P12816" t="str">
            <v>应付</v>
          </cell>
          <cell r="Q12816" t="str">
            <v>元</v>
          </cell>
        </row>
        <row r="12817">
          <cell r="P12817" t="str">
            <v>应付</v>
          </cell>
          <cell r="Q12817" t="str">
            <v>元</v>
          </cell>
        </row>
        <row r="12818">
          <cell r="P12818" t="str">
            <v>应付</v>
          </cell>
          <cell r="Q12818" t="str">
            <v>元</v>
          </cell>
        </row>
        <row r="12819">
          <cell r="P12819" t="str">
            <v>应付</v>
          </cell>
          <cell r="Q12819" t="str">
            <v>元</v>
          </cell>
        </row>
        <row r="12820">
          <cell r="P12820" t="str">
            <v>应付</v>
          </cell>
          <cell r="Q12820" t="str">
            <v>元</v>
          </cell>
        </row>
        <row r="12821">
          <cell r="P12821" t="str">
            <v>应付</v>
          </cell>
          <cell r="Q12821" t="str">
            <v>元</v>
          </cell>
        </row>
        <row r="12822">
          <cell r="P12822" t="str">
            <v>应付</v>
          </cell>
          <cell r="Q12822" t="str">
            <v>元</v>
          </cell>
        </row>
        <row r="12823">
          <cell r="P12823" t="str">
            <v>应付</v>
          </cell>
          <cell r="Q12823" t="str">
            <v>元</v>
          </cell>
        </row>
        <row r="12824">
          <cell r="P12824" t="str">
            <v>应付</v>
          </cell>
          <cell r="Q12824" t="str">
            <v>元</v>
          </cell>
        </row>
        <row r="12825">
          <cell r="P12825" t="str">
            <v>应付</v>
          </cell>
          <cell r="Q12825" t="str">
            <v>元</v>
          </cell>
        </row>
        <row r="12826">
          <cell r="P12826" t="str">
            <v>应付</v>
          </cell>
          <cell r="Q12826" t="str">
            <v>元</v>
          </cell>
        </row>
        <row r="12827">
          <cell r="P12827" t="str">
            <v>应付</v>
          </cell>
          <cell r="Q12827" t="str">
            <v>元</v>
          </cell>
        </row>
        <row r="12828">
          <cell r="P12828" t="str">
            <v>应付</v>
          </cell>
          <cell r="Q12828" t="str">
            <v>元</v>
          </cell>
        </row>
        <row r="12829">
          <cell r="P12829" t="str">
            <v>应付</v>
          </cell>
          <cell r="Q12829" t="str">
            <v>元</v>
          </cell>
        </row>
        <row r="12830">
          <cell r="P12830" t="str">
            <v>应付</v>
          </cell>
          <cell r="Q12830" t="str">
            <v>元</v>
          </cell>
        </row>
        <row r="12831">
          <cell r="P12831" t="str">
            <v>应付</v>
          </cell>
          <cell r="Q12831" t="str">
            <v>元</v>
          </cell>
        </row>
        <row r="12832">
          <cell r="P12832" t="str">
            <v>应付</v>
          </cell>
          <cell r="Q12832" t="str">
            <v>元</v>
          </cell>
        </row>
        <row r="12833">
          <cell r="P12833" t="str">
            <v>应付</v>
          </cell>
          <cell r="Q12833" t="str">
            <v>元</v>
          </cell>
        </row>
        <row r="12834">
          <cell r="P12834" t="str">
            <v>应付</v>
          </cell>
          <cell r="Q12834" t="str">
            <v>元</v>
          </cell>
        </row>
        <row r="12835">
          <cell r="P12835" t="str">
            <v>应付</v>
          </cell>
          <cell r="Q12835" t="str">
            <v>元</v>
          </cell>
        </row>
        <row r="12836">
          <cell r="P12836" t="str">
            <v>应付</v>
          </cell>
          <cell r="Q12836" t="str">
            <v>元</v>
          </cell>
        </row>
        <row r="12837">
          <cell r="P12837" t="str">
            <v>应付</v>
          </cell>
          <cell r="Q12837" t="str">
            <v>元</v>
          </cell>
        </row>
        <row r="12838">
          <cell r="P12838" t="str">
            <v>应付</v>
          </cell>
          <cell r="Q12838" t="str">
            <v>元</v>
          </cell>
        </row>
        <row r="12839">
          <cell r="P12839" t="str">
            <v>应付</v>
          </cell>
          <cell r="Q12839" t="str">
            <v>元</v>
          </cell>
        </row>
        <row r="12840">
          <cell r="P12840" t="str">
            <v>应付</v>
          </cell>
          <cell r="Q12840" t="str">
            <v>元</v>
          </cell>
        </row>
        <row r="12841">
          <cell r="P12841" t="str">
            <v>应付</v>
          </cell>
          <cell r="Q12841" t="str">
            <v>元</v>
          </cell>
        </row>
        <row r="12842">
          <cell r="P12842" t="str">
            <v>应付</v>
          </cell>
          <cell r="Q12842" t="str">
            <v>元</v>
          </cell>
        </row>
        <row r="12843">
          <cell r="P12843" t="str">
            <v>应付</v>
          </cell>
          <cell r="Q12843" t="str">
            <v>元</v>
          </cell>
        </row>
        <row r="12844">
          <cell r="P12844" t="str">
            <v>应付</v>
          </cell>
          <cell r="Q12844" t="str">
            <v>元</v>
          </cell>
        </row>
        <row r="12845">
          <cell r="P12845" t="str">
            <v>应付</v>
          </cell>
          <cell r="Q12845" t="str">
            <v>元</v>
          </cell>
        </row>
        <row r="12846">
          <cell r="P12846" t="str">
            <v>应付</v>
          </cell>
          <cell r="Q12846" t="str">
            <v>元</v>
          </cell>
        </row>
        <row r="12847">
          <cell r="P12847" t="str">
            <v>应付</v>
          </cell>
          <cell r="Q12847" t="str">
            <v>元</v>
          </cell>
        </row>
        <row r="12848">
          <cell r="P12848" t="str">
            <v>应付</v>
          </cell>
          <cell r="Q12848" t="str">
            <v>元</v>
          </cell>
        </row>
        <row r="12849">
          <cell r="P12849" t="str">
            <v>应付</v>
          </cell>
          <cell r="Q12849" t="str">
            <v>元</v>
          </cell>
        </row>
        <row r="12850">
          <cell r="P12850" t="str">
            <v>应付</v>
          </cell>
          <cell r="Q12850" t="str">
            <v>元</v>
          </cell>
        </row>
        <row r="12851">
          <cell r="P12851" t="str">
            <v>应付</v>
          </cell>
          <cell r="Q12851" t="str">
            <v>元</v>
          </cell>
        </row>
        <row r="12852">
          <cell r="P12852" t="str">
            <v>应付</v>
          </cell>
          <cell r="Q12852" t="str">
            <v>元</v>
          </cell>
        </row>
        <row r="12853">
          <cell r="P12853" t="str">
            <v>应付</v>
          </cell>
          <cell r="Q12853" t="str">
            <v>元</v>
          </cell>
        </row>
        <row r="12854">
          <cell r="P12854" t="str">
            <v>应付</v>
          </cell>
          <cell r="Q12854" t="str">
            <v>元</v>
          </cell>
        </row>
        <row r="12855">
          <cell r="P12855" t="str">
            <v>应付</v>
          </cell>
          <cell r="Q12855" t="str">
            <v>元</v>
          </cell>
        </row>
        <row r="12856">
          <cell r="P12856" t="str">
            <v>应付</v>
          </cell>
          <cell r="Q12856" t="str">
            <v>元</v>
          </cell>
        </row>
        <row r="12857">
          <cell r="P12857" t="str">
            <v>应付</v>
          </cell>
          <cell r="Q12857" t="str">
            <v>元</v>
          </cell>
        </row>
        <row r="12858">
          <cell r="P12858" t="str">
            <v>应付</v>
          </cell>
          <cell r="Q12858" t="str">
            <v>元</v>
          </cell>
        </row>
        <row r="12859">
          <cell r="P12859" t="str">
            <v>应付</v>
          </cell>
          <cell r="Q12859" t="str">
            <v>元</v>
          </cell>
        </row>
        <row r="12860">
          <cell r="P12860" t="str">
            <v>应付</v>
          </cell>
          <cell r="Q12860" t="str">
            <v>元</v>
          </cell>
        </row>
        <row r="12861">
          <cell r="P12861" t="str">
            <v>应付</v>
          </cell>
          <cell r="Q12861" t="str">
            <v>元</v>
          </cell>
        </row>
        <row r="12862">
          <cell r="P12862" t="str">
            <v>应付</v>
          </cell>
          <cell r="Q12862" t="str">
            <v>元</v>
          </cell>
        </row>
        <row r="12863">
          <cell r="P12863" t="str">
            <v>应付</v>
          </cell>
          <cell r="Q12863" t="str">
            <v>元</v>
          </cell>
        </row>
        <row r="12864">
          <cell r="P12864" t="str">
            <v>应付</v>
          </cell>
          <cell r="Q12864" t="str">
            <v>元</v>
          </cell>
        </row>
        <row r="12865">
          <cell r="P12865" t="str">
            <v>应付</v>
          </cell>
          <cell r="Q12865" t="str">
            <v>元</v>
          </cell>
        </row>
        <row r="12866">
          <cell r="P12866" t="str">
            <v>应付</v>
          </cell>
          <cell r="Q12866" t="str">
            <v>元</v>
          </cell>
        </row>
        <row r="12867">
          <cell r="P12867" t="str">
            <v>应付</v>
          </cell>
          <cell r="Q12867" t="str">
            <v>元</v>
          </cell>
        </row>
        <row r="12868">
          <cell r="P12868" t="str">
            <v>应付</v>
          </cell>
          <cell r="Q12868" t="str">
            <v>元</v>
          </cell>
        </row>
        <row r="12869">
          <cell r="P12869" t="str">
            <v>应付</v>
          </cell>
          <cell r="Q12869" t="str">
            <v>元</v>
          </cell>
        </row>
        <row r="12870">
          <cell r="P12870" t="str">
            <v>应付</v>
          </cell>
          <cell r="Q12870" t="str">
            <v>元</v>
          </cell>
        </row>
        <row r="12871">
          <cell r="P12871" t="str">
            <v>应付</v>
          </cell>
          <cell r="Q12871" t="str">
            <v>元</v>
          </cell>
        </row>
        <row r="12872">
          <cell r="P12872" t="str">
            <v>应付</v>
          </cell>
          <cell r="Q12872" t="str">
            <v>元</v>
          </cell>
        </row>
        <row r="12873">
          <cell r="P12873" t="str">
            <v>应付</v>
          </cell>
          <cell r="Q12873" t="str">
            <v>元</v>
          </cell>
        </row>
        <row r="12874">
          <cell r="P12874" t="str">
            <v>应付</v>
          </cell>
          <cell r="Q12874" t="str">
            <v>元</v>
          </cell>
        </row>
        <row r="12875">
          <cell r="P12875" t="str">
            <v>应付</v>
          </cell>
          <cell r="Q12875" t="str">
            <v>元</v>
          </cell>
        </row>
        <row r="12876">
          <cell r="P12876" t="str">
            <v>应付</v>
          </cell>
          <cell r="Q12876" t="str">
            <v>元</v>
          </cell>
        </row>
        <row r="12877">
          <cell r="P12877" t="str">
            <v>应付</v>
          </cell>
          <cell r="Q12877" t="str">
            <v>元</v>
          </cell>
        </row>
        <row r="12878">
          <cell r="P12878" t="str">
            <v>应付</v>
          </cell>
          <cell r="Q12878" t="str">
            <v>元</v>
          </cell>
        </row>
        <row r="12879">
          <cell r="P12879" t="str">
            <v>应付</v>
          </cell>
          <cell r="Q12879" t="str">
            <v>元</v>
          </cell>
        </row>
        <row r="12880">
          <cell r="P12880" t="str">
            <v>应付</v>
          </cell>
          <cell r="Q12880" t="str">
            <v>元</v>
          </cell>
        </row>
        <row r="12881">
          <cell r="P12881" t="str">
            <v>应付</v>
          </cell>
          <cell r="Q12881" t="str">
            <v>元</v>
          </cell>
        </row>
        <row r="12882">
          <cell r="P12882" t="str">
            <v>应付</v>
          </cell>
          <cell r="Q12882" t="str">
            <v>元</v>
          </cell>
        </row>
        <row r="12883">
          <cell r="P12883" t="str">
            <v>应付</v>
          </cell>
          <cell r="Q12883" t="str">
            <v>元</v>
          </cell>
        </row>
        <row r="12884">
          <cell r="P12884" t="str">
            <v>应付</v>
          </cell>
          <cell r="Q12884" t="str">
            <v>元</v>
          </cell>
        </row>
        <row r="12885">
          <cell r="P12885" t="str">
            <v>应付</v>
          </cell>
          <cell r="Q12885" t="str">
            <v>元</v>
          </cell>
        </row>
        <row r="12886">
          <cell r="P12886" t="str">
            <v>应付</v>
          </cell>
          <cell r="Q12886" t="str">
            <v>元</v>
          </cell>
        </row>
        <row r="12887">
          <cell r="P12887" t="str">
            <v>应付</v>
          </cell>
          <cell r="Q12887" t="str">
            <v>元</v>
          </cell>
        </row>
        <row r="12888">
          <cell r="P12888" t="str">
            <v>应付</v>
          </cell>
          <cell r="Q12888" t="str">
            <v>元</v>
          </cell>
        </row>
        <row r="12889">
          <cell r="P12889" t="str">
            <v>应付</v>
          </cell>
          <cell r="Q12889" t="str">
            <v>元</v>
          </cell>
        </row>
        <row r="12890">
          <cell r="P12890" t="str">
            <v>应付</v>
          </cell>
          <cell r="Q12890" t="str">
            <v>元</v>
          </cell>
        </row>
        <row r="12891">
          <cell r="P12891" t="str">
            <v>应付</v>
          </cell>
          <cell r="Q12891" t="str">
            <v>元</v>
          </cell>
        </row>
        <row r="12892">
          <cell r="P12892" t="str">
            <v>应付</v>
          </cell>
          <cell r="Q12892" t="str">
            <v>元</v>
          </cell>
        </row>
        <row r="12893">
          <cell r="P12893" t="str">
            <v>应付</v>
          </cell>
          <cell r="Q12893" t="str">
            <v>元</v>
          </cell>
        </row>
        <row r="12894">
          <cell r="P12894" t="str">
            <v>应付</v>
          </cell>
          <cell r="Q12894" t="str">
            <v>元</v>
          </cell>
        </row>
        <row r="12895">
          <cell r="P12895" t="str">
            <v>应付</v>
          </cell>
          <cell r="Q12895" t="str">
            <v>元</v>
          </cell>
        </row>
        <row r="12896">
          <cell r="P12896" t="str">
            <v>应付</v>
          </cell>
          <cell r="Q12896" t="str">
            <v>元</v>
          </cell>
        </row>
        <row r="12897">
          <cell r="P12897" t="str">
            <v>应付</v>
          </cell>
          <cell r="Q12897" t="str">
            <v>元</v>
          </cell>
        </row>
        <row r="12898">
          <cell r="P12898" t="str">
            <v>应付</v>
          </cell>
          <cell r="Q12898" t="str">
            <v>元</v>
          </cell>
        </row>
        <row r="12899">
          <cell r="P12899" t="str">
            <v>应付</v>
          </cell>
          <cell r="Q12899" t="str">
            <v>元</v>
          </cell>
        </row>
        <row r="12900">
          <cell r="P12900" t="str">
            <v>应付</v>
          </cell>
          <cell r="Q12900" t="str">
            <v>元</v>
          </cell>
        </row>
        <row r="12901">
          <cell r="P12901" t="str">
            <v>应付</v>
          </cell>
          <cell r="Q12901" t="str">
            <v>元</v>
          </cell>
        </row>
        <row r="12902">
          <cell r="P12902" t="str">
            <v>应付</v>
          </cell>
          <cell r="Q12902" t="str">
            <v>元</v>
          </cell>
        </row>
        <row r="12903">
          <cell r="P12903" t="str">
            <v>应付</v>
          </cell>
          <cell r="Q12903" t="str">
            <v>元</v>
          </cell>
        </row>
        <row r="12904">
          <cell r="P12904" t="str">
            <v>应付</v>
          </cell>
          <cell r="Q12904" t="str">
            <v>元</v>
          </cell>
        </row>
        <row r="12905">
          <cell r="P12905" t="str">
            <v>应付</v>
          </cell>
          <cell r="Q12905" t="str">
            <v>元</v>
          </cell>
        </row>
        <row r="12906">
          <cell r="P12906" t="str">
            <v>应付</v>
          </cell>
          <cell r="Q12906" t="str">
            <v>元</v>
          </cell>
        </row>
        <row r="12907">
          <cell r="P12907" t="str">
            <v>应付</v>
          </cell>
          <cell r="Q12907" t="str">
            <v>元</v>
          </cell>
        </row>
        <row r="12908">
          <cell r="P12908" t="str">
            <v>应付</v>
          </cell>
          <cell r="Q12908" t="str">
            <v>元</v>
          </cell>
        </row>
        <row r="12909">
          <cell r="P12909" t="str">
            <v>应付</v>
          </cell>
          <cell r="Q12909" t="str">
            <v>元</v>
          </cell>
        </row>
        <row r="12910">
          <cell r="P12910" t="str">
            <v>应付</v>
          </cell>
          <cell r="Q12910" t="str">
            <v>元</v>
          </cell>
        </row>
        <row r="12911">
          <cell r="P12911" t="str">
            <v>应付</v>
          </cell>
          <cell r="Q12911" t="str">
            <v>元</v>
          </cell>
        </row>
        <row r="12912">
          <cell r="P12912" t="str">
            <v>应付</v>
          </cell>
          <cell r="Q12912" t="str">
            <v>元</v>
          </cell>
        </row>
        <row r="12913">
          <cell r="P12913" t="str">
            <v>应付</v>
          </cell>
          <cell r="Q12913" t="str">
            <v>元</v>
          </cell>
        </row>
        <row r="12914">
          <cell r="P12914" t="str">
            <v>应付</v>
          </cell>
          <cell r="Q12914" t="str">
            <v>元</v>
          </cell>
        </row>
        <row r="12915">
          <cell r="P12915" t="str">
            <v>应付</v>
          </cell>
          <cell r="Q12915" t="str">
            <v>元</v>
          </cell>
        </row>
        <row r="12916">
          <cell r="P12916" t="str">
            <v>应付</v>
          </cell>
          <cell r="Q12916" t="str">
            <v>元</v>
          </cell>
        </row>
        <row r="12917">
          <cell r="P12917" t="str">
            <v>应付</v>
          </cell>
          <cell r="Q12917" t="str">
            <v>元</v>
          </cell>
        </row>
        <row r="12918">
          <cell r="P12918" t="str">
            <v>应付</v>
          </cell>
          <cell r="Q12918" t="str">
            <v>元</v>
          </cell>
        </row>
        <row r="12919">
          <cell r="P12919" t="str">
            <v>应付</v>
          </cell>
          <cell r="Q12919" t="str">
            <v>元</v>
          </cell>
        </row>
        <row r="12920">
          <cell r="P12920" t="str">
            <v>应付</v>
          </cell>
          <cell r="Q12920" t="str">
            <v>元</v>
          </cell>
        </row>
        <row r="12921">
          <cell r="P12921" t="str">
            <v>应付</v>
          </cell>
          <cell r="Q12921" t="str">
            <v>元</v>
          </cell>
        </row>
        <row r="12922">
          <cell r="P12922" t="str">
            <v>应付</v>
          </cell>
          <cell r="Q12922" t="str">
            <v>元</v>
          </cell>
        </row>
        <row r="12923">
          <cell r="P12923" t="str">
            <v>应付</v>
          </cell>
          <cell r="Q12923" t="str">
            <v>元</v>
          </cell>
        </row>
        <row r="12924">
          <cell r="P12924" t="str">
            <v>应付</v>
          </cell>
          <cell r="Q12924" t="str">
            <v>元</v>
          </cell>
        </row>
        <row r="12925">
          <cell r="P12925" t="str">
            <v>应付</v>
          </cell>
          <cell r="Q12925" t="str">
            <v>元</v>
          </cell>
        </row>
        <row r="12926">
          <cell r="P12926" t="str">
            <v>应付</v>
          </cell>
          <cell r="Q12926" t="str">
            <v>元</v>
          </cell>
        </row>
        <row r="12927">
          <cell r="P12927" t="str">
            <v>应付</v>
          </cell>
          <cell r="Q12927" t="str">
            <v>元</v>
          </cell>
        </row>
        <row r="12928">
          <cell r="P12928" t="str">
            <v>应付</v>
          </cell>
          <cell r="Q12928" t="str">
            <v>元</v>
          </cell>
        </row>
        <row r="12929">
          <cell r="P12929" t="str">
            <v>应付</v>
          </cell>
          <cell r="Q12929" t="str">
            <v>元</v>
          </cell>
        </row>
        <row r="12930">
          <cell r="P12930" t="str">
            <v>应付</v>
          </cell>
          <cell r="Q12930" t="str">
            <v>元</v>
          </cell>
        </row>
        <row r="12931">
          <cell r="P12931" t="str">
            <v>应付</v>
          </cell>
          <cell r="Q12931" t="str">
            <v>元</v>
          </cell>
        </row>
        <row r="12932">
          <cell r="P12932" t="str">
            <v>应付</v>
          </cell>
          <cell r="Q12932" t="str">
            <v>元</v>
          </cell>
        </row>
        <row r="12933">
          <cell r="P12933" t="str">
            <v>应付</v>
          </cell>
          <cell r="Q12933" t="str">
            <v>元</v>
          </cell>
        </row>
        <row r="12934">
          <cell r="P12934" t="str">
            <v>应付</v>
          </cell>
          <cell r="Q12934" t="str">
            <v>元</v>
          </cell>
        </row>
        <row r="12935">
          <cell r="P12935" t="str">
            <v>应付</v>
          </cell>
          <cell r="Q12935" t="str">
            <v>元</v>
          </cell>
        </row>
        <row r="12936">
          <cell r="P12936" t="str">
            <v>应付</v>
          </cell>
          <cell r="Q12936" t="str">
            <v>元</v>
          </cell>
        </row>
        <row r="12937">
          <cell r="P12937" t="str">
            <v>应付</v>
          </cell>
          <cell r="Q12937" t="str">
            <v>元</v>
          </cell>
        </row>
        <row r="12938">
          <cell r="P12938" t="str">
            <v>应付</v>
          </cell>
          <cell r="Q12938" t="str">
            <v>元</v>
          </cell>
        </row>
        <row r="12939">
          <cell r="P12939" t="str">
            <v>应付</v>
          </cell>
          <cell r="Q12939" t="str">
            <v>元</v>
          </cell>
        </row>
        <row r="12940">
          <cell r="P12940" t="str">
            <v>应付</v>
          </cell>
          <cell r="Q12940" t="str">
            <v>元</v>
          </cell>
        </row>
        <row r="12941">
          <cell r="P12941" t="str">
            <v>应付</v>
          </cell>
          <cell r="Q12941" t="str">
            <v>元</v>
          </cell>
        </row>
        <row r="12942">
          <cell r="P12942" t="str">
            <v>应付</v>
          </cell>
          <cell r="Q12942" t="str">
            <v>元</v>
          </cell>
        </row>
        <row r="12943">
          <cell r="P12943" t="str">
            <v>应付</v>
          </cell>
          <cell r="Q12943" t="str">
            <v>元</v>
          </cell>
        </row>
        <row r="12944">
          <cell r="P12944" t="str">
            <v>应付</v>
          </cell>
          <cell r="Q12944" t="str">
            <v>元</v>
          </cell>
        </row>
        <row r="12945">
          <cell r="P12945" t="str">
            <v>应付</v>
          </cell>
          <cell r="Q12945" t="str">
            <v>元</v>
          </cell>
        </row>
        <row r="12946">
          <cell r="P12946" t="str">
            <v>应付</v>
          </cell>
          <cell r="Q12946" t="str">
            <v>元</v>
          </cell>
        </row>
        <row r="12947">
          <cell r="P12947" t="str">
            <v>应付</v>
          </cell>
          <cell r="Q12947" t="str">
            <v>元</v>
          </cell>
        </row>
        <row r="12948">
          <cell r="P12948" t="str">
            <v>应付</v>
          </cell>
          <cell r="Q12948" t="str">
            <v>元</v>
          </cell>
        </row>
        <row r="12949">
          <cell r="P12949" t="str">
            <v>应付</v>
          </cell>
          <cell r="Q12949" t="str">
            <v>元</v>
          </cell>
        </row>
        <row r="12950">
          <cell r="P12950" t="str">
            <v>应付</v>
          </cell>
          <cell r="Q12950" t="str">
            <v>元</v>
          </cell>
        </row>
        <row r="12951">
          <cell r="P12951" t="str">
            <v>应付</v>
          </cell>
          <cell r="Q12951" t="str">
            <v>元</v>
          </cell>
        </row>
        <row r="12952">
          <cell r="P12952" t="str">
            <v>应付</v>
          </cell>
          <cell r="Q12952" t="str">
            <v>元</v>
          </cell>
        </row>
        <row r="12953">
          <cell r="P12953" t="str">
            <v>应付</v>
          </cell>
          <cell r="Q12953" t="str">
            <v>元</v>
          </cell>
        </row>
        <row r="12954">
          <cell r="P12954" t="str">
            <v>应付</v>
          </cell>
          <cell r="Q12954" t="str">
            <v>元</v>
          </cell>
        </row>
        <row r="12955">
          <cell r="P12955" t="str">
            <v>应付</v>
          </cell>
          <cell r="Q12955" t="str">
            <v>元</v>
          </cell>
        </row>
        <row r="12956">
          <cell r="P12956" t="str">
            <v>应付</v>
          </cell>
          <cell r="Q12956" t="str">
            <v>元</v>
          </cell>
        </row>
        <row r="12957">
          <cell r="P12957" t="str">
            <v>应付</v>
          </cell>
          <cell r="Q12957" t="str">
            <v>元</v>
          </cell>
        </row>
        <row r="12958">
          <cell r="P12958" t="str">
            <v>应付</v>
          </cell>
          <cell r="Q12958" t="str">
            <v>元</v>
          </cell>
        </row>
        <row r="12959">
          <cell r="P12959" t="str">
            <v>应付</v>
          </cell>
          <cell r="Q12959" t="str">
            <v>元</v>
          </cell>
        </row>
        <row r="12960">
          <cell r="P12960" t="str">
            <v>应付</v>
          </cell>
          <cell r="Q12960" t="str">
            <v>元</v>
          </cell>
        </row>
        <row r="12961">
          <cell r="P12961" t="str">
            <v>应付</v>
          </cell>
          <cell r="Q12961" t="str">
            <v>元</v>
          </cell>
        </row>
        <row r="12962">
          <cell r="P12962" t="str">
            <v>应付</v>
          </cell>
          <cell r="Q12962" t="str">
            <v>元</v>
          </cell>
        </row>
        <row r="12963">
          <cell r="P12963" t="str">
            <v>应付</v>
          </cell>
          <cell r="Q12963" t="str">
            <v>元</v>
          </cell>
        </row>
        <row r="12964">
          <cell r="P12964" t="str">
            <v>应付</v>
          </cell>
          <cell r="Q12964" t="str">
            <v>元</v>
          </cell>
        </row>
        <row r="12965">
          <cell r="P12965" t="str">
            <v>应付</v>
          </cell>
          <cell r="Q12965" t="str">
            <v>元</v>
          </cell>
        </row>
        <row r="12966">
          <cell r="P12966" t="str">
            <v>应付</v>
          </cell>
          <cell r="Q12966" t="str">
            <v>元</v>
          </cell>
        </row>
        <row r="12967">
          <cell r="P12967" t="str">
            <v>应付</v>
          </cell>
          <cell r="Q12967" t="str">
            <v>元</v>
          </cell>
        </row>
        <row r="12968">
          <cell r="P12968" t="str">
            <v>应付</v>
          </cell>
          <cell r="Q12968" t="str">
            <v>元</v>
          </cell>
        </row>
        <row r="12969">
          <cell r="P12969" t="str">
            <v>应付</v>
          </cell>
          <cell r="Q12969" t="str">
            <v>元</v>
          </cell>
        </row>
        <row r="12970">
          <cell r="P12970" t="str">
            <v>应付</v>
          </cell>
          <cell r="Q12970" t="str">
            <v>元</v>
          </cell>
        </row>
        <row r="12971">
          <cell r="P12971" t="str">
            <v>应付</v>
          </cell>
          <cell r="Q12971" t="str">
            <v>元</v>
          </cell>
        </row>
        <row r="12972">
          <cell r="P12972" t="str">
            <v>应付</v>
          </cell>
          <cell r="Q12972" t="str">
            <v>元</v>
          </cell>
        </row>
        <row r="12973">
          <cell r="P12973" t="str">
            <v>应付</v>
          </cell>
          <cell r="Q12973" t="str">
            <v>元</v>
          </cell>
        </row>
        <row r="12974">
          <cell r="P12974" t="str">
            <v>应付</v>
          </cell>
          <cell r="Q12974" t="str">
            <v>元</v>
          </cell>
        </row>
        <row r="12975">
          <cell r="P12975" t="str">
            <v>应付</v>
          </cell>
          <cell r="Q12975" t="str">
            <v>元</v>
          </cell>
        </row>
        <row r="12976">
          <cell r="P12976" t="str">
            <v>应付</v>
          </cell>
          <cell r="Q12976" t="str">
            <v>元</v>
          </cell>
        </row>
        <row r="12977">
          <cell r="P12977" t="str">
            <v>应付</v>
          </cell>
          <cell r="Q12977" t="str">
            <v>元</v>
          </cell>
        </row>
        <row r="12978">
          <cell r="P12978" t="str">
            <v>应付</v>
          </cell>
          <cell r="Q12978" t="str">
            <v>元</v>
          </cell>
        </row>
        <row r="12979">
          <cell r="P12979" t="str">
            <v>应付</v>
          </cell>
          <cell r="Q12979" t="str">
            <v>元</v>
          </cell>
        </row>
        <row r="12980">
          <cell r="P12980" t="str">
            <v>应付</v>
          </cell>
          <cell r="Q12980" t="str">
            <v>元</v>
          </cell>
        </row>
        <row r="12981">
          <cell r="P12981" t="str">
            <v>应付</v>
          </cell>
          <cell r="Q12981" t="str">
            <v>元</v>
          </cell>
        </row>
        <row r="12982">
          <cell r="P12982" t="str">
            <v>应付</v>
          </cell>
          <cell r="Q12982" t="str">
            <v>元</v>
          </cell>
        </row>
        <row r="12983">
          <cell r="P12983" t="str">
            <v>应付</v>
          </cell>
          <cell r="Q12983" t="str">
            <v>元</v>
          </cell>
        </row>
        <row r="12984">
          <cell r="P12984" t="str">
            <v>应付</v>
          </cell>
          <cell r="Q12984" t="str">
            <v>元</v>
          </cell>
        </row>
        <row r="12985">
          <cell r="P12985" t="str">
            <v>应付</v>
          </cell>
          <cell r="Q12985" t="str">
            <v>元</v>
          </cell>
        </row>
        <row r="12986">
          <cell r="P12986" t="str">
            <v>应付</v>
          </cell>
          <cell r="Q12986" t="str">
            <v>元</v>
          </cell>
        </row>
        <row r="12987">
          <cell r="P12987" t="str">
            <v>应付</v>
          </cell>
          <cell r="Q12987" t="str">
            <v>元</v>
          </cell>
        </row>
        <row r="12988">
          <cell r="P12988" t="str">
            <v>应付</v>
          </cell>
          <cell r="Q12988" t="str">
            <v>元</v>
          </cell>
        </row>
        <row r="12989">
          <cell r="P12989" t="str">
            <v>应付</v>
          </cell>
          <cell r="Q12989" t="str">
            <v>元</v>
          </cell>
        </row>
        <row r="12990">
          <cell r="P12990" t="str">
            <v>应付</v>
          </cell>
          <cell r="Q12990" t="str">
            <v>元</v>
          </cell>
        </row>
        <row r="12991">
          <cell r="P12991" t="str">
            <v>应付</v>
          </cell>
          <cell r="Q12991" t="str">
            <v>元</v>
          </cell>
        </row>
        <row r="12992">
          <cell r="P12992" t="str">
            <v>应付</v>
          </cell>
          <cell r="Q12992" t="str">
            <v>元</v>
          </cell>
        </row>
        <row r="12993">
          <cell r="P12993" t="str">
            <v>应付</v>
          </cell>
          <cell r="Q12993" t="str">
            <v>元</v>
          </cell>
        </row>
        <row r="12994">
          <cell r="P12994" t="str">
            <v>应付</v>
          </cell>
          <cell r="Q12994" t="str">
            <v>元</v>
          </cell>
        </row>
        <row r="12995">
          <cell r="P12995" t="str">
            <v>应付</v>
          </cell>
          <cell r="Q12995" t="str">
            <v>元</v>
          </cell>
        </row>
        <row r="12996">
          <cell r="P12996" t="str">
            <v>应付</v>
          </cell>
          <cell r="Q12996" t="str">
            <v>元</v>
          </cell>
        </row>
        <row r="12997">
          <cell r="P12997" t="str">
            <v>应付</v>
          </cell>
          <cell r="Q12997" t="str">
            <v>元</v>
          </cell>
        </row>
        <row r="12998">
          <cell r="P12998" t="str">
            <v>应付</v>
          </cell>
          <cell r="Q12998" t="str">
            <v>元</v>
          </cell>
        </row>
        <row r="12999">
          <cell r="P12999" t="str">
            <v>应付</v>
          </cell>
          <cell r="Q12999" t="str">
            <v>元</v>
          </cell>
        </row>
        <row r="13000">
          <cell r="P13000" t="str">
            <v>应付</v>
          </cell>
          <cell r="Q13000" t="str">
            <v>元</v>
          </cell>
        </row>
        <row r="13001">
          <cell r="P13001" t="str">
            <v>应付</v>
          </cell>
          <cell r="Q13001" t="str">
            <v>元</v>
          </cell>
        </row>
        <row r="13002">
          <cell r="P13002" t="str">
            <v>应付</v>
          </cell>
          <cell r="Q13002" t="str">
            <v>元</v>
          </cell>
        </row>
        <row r="13003">
          <cell r="P13003" t="str">
            <v>应付</v>
          </cell>
          <cell r="Q13003" t="str">
            <v>元</v>
          </cell>
        </row>
        <row r="13004">
          <cell r="P13004" t="str">
            <v>应付</v>
          </cell>
          <cell r="Q13004" t="str">
            <v>元</v>
          </cell>
        </row>
        <row r="13005">
          <cell r="P13005" t="str">
            <v>应付</v>
          </cell>
          <cell r="Q13005" t="str">
            <v>元</v>
          </cell>
        </row>
        <row r="13006">
          <cell r="P13006" t="str">
            <v>应付</v>
          </cell>
          <cell r="Q13006" t="str">
            <v>元</v>
          </cell>
        </row>
        <row r="13007">
          <cell r="P13007" t="str">
            <v>应付</v>
          </cell>
          <cell r="Q13007" t="str">
            <v>元</v>
          </cell>
        </row>
        <row r="13008">
          <cell r="P13008" t="str">
            <v>应付</v>
          </cell>
          <cell r="Q13008" t="str">
            <v>元</v>
          </cell>
        </row>
        <row r="13009">
          <cell r="P13009" t="str">
            <v>应付</v>
          </cell>
          <cell r="Q13009" t="str">
            <v>元</v>
          </cell>
        </row>
        <row r="13010">
          <cell r="P13010" t="str">
            <v>应付</v>
          </cell>
          <cell r="Q13010" t="str">
            <v>元</v>
          </cell>
        </row>
        <row r="13011">
          <cell r="P13011" t="str">
            <v>应付</v>
          </cell>
          <cell r="Q13011" t="str">
            <v>元</v>
          </cell>
        </row>
        <row r="13012">
          <cell r="P13012" t="str">
            <v>应付</v>
          </cell>
          <cell r="Q13012" t="str">
            <v>元</v>
          </cell>
        </row>
        <row r="13013">
          <cell r="P13013" t="str">
            <v>应付</v>
          </cell>
          <cell r="Q13013" t="str">
            <v>元</v>
          </cell>
        </row>
        <row r="13014">
          <cell r="P13014" t="str">
            <v>应付</v>
          </cell>
          <cell r="Q13014" t="str">
            <v>元</v>
          </cell>
        </row>
        <row r="13015">
          <cell r="P13015" t="str">
            <v>应付</v>
          </cell>
          <cell r="Q13015" t="str">
            <v>元</v>
          </cell>
        </row>
        <row r="13016">
          <cell r="P13016" t="str">
            <v>应付</v>
          </cell>
          <cell r="Q13016" t="str">
            <v>元</v>
          </cell>
        </row>
        <row r="13017">
          <cell r="P13017" t="str">
            <v>应付</v>
          </cell>
          <cell r="Q13017" t="str">
            <v>元</v>
          </cell>
        </row>
        <row r="13018">
          <cell r="P13018" t="str">
            <v>应付</v>
          </cell>
          <cell r="Q13018" t="str">
            <v>元</v>
          </cell>
        </row>
        <row r="13019">
          <cell r="P13019" t="str">
            <v>应付</v>
          </cell>
          <cell r="Q13019" t="str">
            <v>元</v>
          </cell>
        </row>
        <row r="13020">
          <cell r="P13020" t="str">
            <v>应付</v>
          </cell>
          <cell r="Q13020" t="str">
            <v>元</v>
          </cell>
        </row>
        <row r="13021">
          <cell r="P13021" t="str">
            <v>应付</v>
          </cell>
          <cell r="Q13021" t="str">
            <v>元</v>
          </cell>
        </row>
        <row r="13022">
          <cell r="P13022" t="str">
            <v>应付</v>
          </cell>
          <cell r="Q13022" t="str">
            <v>元</v>
          </cell>
        </row>
        <row r="13023">
          <cell r="P13023" t="str">
            <v>应付</v>
          </cell>
          <cell r="Q13023" t="str">
            <v>元</v>
          </cell>
        </row>
        <row r="13024">
          <cell r="P13024" t="str">
            <v>应付</v>
          </cell>
          <cell r="Q13024" t="str">
            <v>元</v>
          </cell>
        </row>
        <row r="13025">
          <cell r="P13025" t="str">
            <v>应付</v>
          </cell>
          <cell r="Q13025" t="str">
            <v>元</v>
          </cell>
        </row>
        <row r="13026">
          <cell r="P13026" t="str">
            <v>应付</v>
          </cell>
          <cell r="Q13026" t="str">
            <v>元</v>
          </cell>
        </row>
        <row r="13027">
          <cell r="P13027" t="str">
            <v>应付</v>
          </cell>
          <cell r="Q13027" t="str">
            <v>元</v>
          </cell>
        </row>
        <row r="13028">
          <cell r="P13028" t="str">
            <v>应付</v>
          </cell>
          <cell r="Q13028" t="str">
            <v>元</v>
          </cell>
        </row>
        <row r="13029">
          <cell r="P13029" t="str">
            <v>应付</v>
          </cell>
          <cell r="Q13029" t="str">
            <v>元</v>
          </cell>
        </row>
        <row r="13030">
          <cell r="P13030" t="str">
            <v>应付</v>
          </cell>
          <cell r="Q13030" t="str">
            <v>元</v>
          </cell>
        </row>
        <row r="13031">
          <cell r="P13031" t="str">
            <v>应付</v>
          </cell>
          <cell r="Q13031" t="str">
            <v>元</v>
          </cell>
        </row>
        <row r="13032">
          <cell r="P13032" t="str">
            <v>应付</v>
          </cell>
          <cell r="Q13032" t="str">
            <v>元</v>
          </cell>
        </row>
        <row r="13033">
          <cell r="P13033" t="str">
            <v>应付</v>
          </cell>
          <cell r="Q13033" t="str">
            <v>元</v>
          </cell>
        </row>
        <row r="13034">
          <cell r="P13034" t="str">
            <v>应付</v>
          </cell>
          <cell r="Q13034" t="str">
            <v>元</v>
          </cell>
        </row>
        <row r="13035">
          <cell r="P13035" t="str">
            <v>应付</v>
          </cell>
          <cell r="Q13035" t="str">
            <v>元</v>
          </cell>
        </row>
        <row r="13036">
          <cell r="P13036" t="str">
            <v>应付</v>
          </cell>
          <cell r="Q13036" t="str">
            <v>元</v>
          </cell>
        </row>
        <row r="13037">
          <cell r="P13037" t="str">
            <v>应付</v>
          </cell>
          <cell r="Q13037" t="str">
            <v>元</v>
          </cell>
        </row>
        <row r="13038">
          <cell r="P13038" t="str">
            <v>应付</v>
          </cell>
          <cell r="Q13038" t="str">
            <v>元</v>
          </cell>
        </row>
        <row r="13039">
          <cell r="P13039" t="str">
            <v>应付</v>
          </cell>
          <cell r="Q13039" t="str">
            <v>元</v>
          </cell>
        </row>
        <row r="13040">
          <cell r="P13040" t="str">
            <v>应付</v>
          </cell>
          <cell r="Q13040" t="str">
            <v>元</v>
          </cell>
        </row>
        <row r="13041">
          <cell r="P13041" t="str">
            <v>应付</v>
          </cell>
          <cell r="Q13041" t="str">
            <v>元</v>
          </cell>
        </row>
        <row r="13042">
          <cell r="P13042" t="str">
            <v>应付</v>
          </cell>
          <cell r="Q13042" t="str">
            <v>元</v>
          </cell>
        </row>
        <row r="13043">
          <cell r="P13043" t="str">
            <v>应付</v>
          </cell>
          <cell r="Q13043" t="str">
            <v>元</v>
          </cell>
        </row>
        <row r="13044">
          <cell r="P13044" t="str">
            <v>应付</v>
          </cell>
          <cell r="Q13044" t="str">
            <v>元</v>
          </cell>
        </row>
        <row r="13045">
          <cell r="P13045" t="str">
            <v>应付</v>
          </cell>
          <cell r="Q13045" t="str">
            <v>元</v>
          </cell>
        </row>
        <row r="13046">
          <cell r="P13046" t="str">
            <v>应付</v>
          </cell>
          <cell r="Q13046" t="str">
            <v>元</v>
          </cell>
        </row>
        <row r="13047">
          <cell r="P13047" t="str">
            <v>应付</v>
          </cell>
          <cell r="Q13047" t="str">
            <v>元</v>
          </cell>
        </row>
        <row r="13048">
          <cell r="P13048" t="str">
            <v>应付</v>
          </cell>
          <cell r="Q13048" t="str">
            <v>元</v>
          </cell>
        </row>
        <row r="13049">
          <cell r="P13049" t="str">
            <v>应付</v>
          </cell>
          <cell r="Q13049" t="str">
            <v>元</v>
          </cell>
        </row>
        <row r="13050">
          <cell r="P13050" t="str">
            <v>应付</v>
          </cell>
          <cell r="Q13050" t="str">
            <v>元</v>
          </cell>
        </row>
        <row r="13051">
          <cell r="P13051" t="str">
            <v>应付</v>
          </cell>
          <cell r="Q13051" t="str">
            <v>元</v>
          </cell>
        </row>
        <row r="13052">
          <cell r="P13052" t="str">
            <v>应付</v>
          </cell>
          <cell r="Q13052" t="str">
            <v>元</v>
          </cell>
        </row>
        <row r="13053">
          <cell r="P13053" t="str">
            <v>应付</v>
          </cell>
          <cell r="Q13053" t="str">
            <v>元</v>
          </cell>
        </row>
        <row r="13054">
          <cell r="P13054" t="str">
            <v>应付</v>
          </cell>
          <cell r="Q13054" t="str">
            <v>元</v>
          </cell>
        </row>
        <row r="13055">
          <cell r="P13055" t="str">
            <v>应付</v>
          </cell>
          <cell r="Q13055" t="str">
            <v>元</v>
          </cell>
        </row>
        <row r="13056">
          <cell r="P13056" t="str">
            <v>应付</v>
          </cell>
          <cell r="Q13056" t="str">
            <v>元</v>
          </cell>
        </row>
        <row r="13057">
          <cell r="P13057" t="str">
            <v>应付</v>
          </cell>
          <cell r="Q13057" t="str">
            <v>元</v>
          </cell>
        </row>
        <row r="13058">
          <cell r="P13058" t="str">
            <v>应付</v>
          </cell>
          <cell r="Q13058" t="str">
            <v>元</v>
          </cell>
        </row>
        <row r="13059">
          <cell r="P13059" t="str">
            <v>应付</v>
          </cell>
          <cell r="Q13059" t="str">
            <v>元</v>
          </cell>
        </row>
        <row r="13060">
          <cell r="P13060" t="str">
            <v>应付</v>
          </cell>
          <cell r="Q13060" t="str">
            <v>元</v>
          </cell>
        </row>
        <row r="13061">
          <cell r="P13061" t="str">
            <v>应付</v>
          </cell>
          <cell r="Q13061" t="str">
            <v>元</v>
          </cell>
        </row>
        <row r="13062">
          <cell r="P13062" t="str">
            <v>应付</v>
          </cell>
          <cell r="Q13062" t="str">
            <v>元</v>
          </cell>
        </row>
        <row r="13063">
          <cell r="P13063" t="str">
            <v>应付</v>
          </cell>
          <cell r="Q13063" t="str">
            <v>元</v>
          </cell>
        </row>
        <row r="13064">
          <cell r="P13064" t="str">
            <v>应付</v>
          </cell>
          <cell r="Q13064" t="str">
            <v>元</v>
          </cell>
        </row>
        <row r="13065">
          <cell r="P13065" t="str">
            <v>应付</v>
          </cell>
          <cell r="Q13065" t="str">
            <v>元</v>
          </cell>
        </row>
        <row r="13066">
          <cell r="P13066" t="str">
            <v>应付</v>
          </cell>
          <cell r="Q13066" t="str">
            <v>元</v>
          </cell>
        </row>
        <row r="13067">
          <cell r="P13067" t="str">
            <v>应付</v>
          </cell>
          <cell r="Q13067" t="str">
            <v>元</v>
          </cell>
        </row>
        <row r="13068">
          <cell r="P13068" t="str">
            <v>应付</v>
          </cell>
          <cell r="Q13068" t="str">
            <v>元</v>
          </cell>
        </row>
        <row r="13069">
          <cell r="P13069" t="str">
            <v>应付</v>
          </cell>
          <cell r="Q13069" t="str">
            <v>元</v>
          </cell>
        </row>
        <row r="13070">
          <cell r="P13070" t="str">
            <v>应付</v>
          </cell>
          <cell r="Q13070" t="str">
            <v>元</v>
          </cell>
        </row>
        <row r="13071">
          <cell r="P13071" t="str">
            <v>应付</v>
          </cell>
          <cell r="Q13071" t="str">
            <v>元</v>
          </cell>
        </row>
        <row r="13072">
          <cell r="P13072" t="str">
            <v>应付</v>
          </cell>
          <cell r="Q13072" t="str">
            <v>元</v>
          </cell>
        </row>
        <row r="13073">
          <cell r="P13073" t="str">
            <v>应付</v>
          </cell>
          <cell r="Q13073" t="str">
            <v>元</v>
          </cell>
        </row>
        <row r="13074">
          <cell r="P13074" t="str">
            <v>应付</v>
          </cell>
          <cell r="Q13074" t="str">
            <v>元</v>
          </cell>
        </row>
        <row r="13075">
          <cell r="P13075" t="str">
            <v>应付</v>
          </cell>
          <cell r="Q13075" t="str">
            <v>元</v>
          </cell>
        </row>
        <row r="13076">
          <cell r="P13076" t="str">
            <v>应付</v>
          </cell>
          <cell r="Q13076" t="str">
            <v>元</v>
          </cell>
        </row>
        <row r="13077">
          <cell r="P13077" t="str">
            <v>应付</v>
          </cell>
          <cell r="Q13077" t="str">
            <v>元</v>
          </cell>
        </row>
        <row r="13078">
          <cell r="P13078" t="str">
            <v>应付</v>
          </cell>
          <cell r="Q13078" t="str">
            <v>元</v>
          </cell>
        </row>
        <row r="13079">
          <cell r="P13079" t="str">
            <v>应付</v>
          </cell>
          <cell r="Q13079" t="str">
            <v>元</v>
          </cell>
        </row>
        <row r="13080">
          <cell r="P13080" t="str">
            <v>应付</v>
          </cell>
          <cell r="Q13080" t="str">
            <v>元</v>
          </cell>
        </row>
        <row r="13081">
          <cell r="P13081" t="str">
            <v>应付</v>
          </cell>
          <cell r="Q13081" t="str">
            <v>元</v>
          </cell>
        </row>
        <row r="13082">
          <cell r="P13082" t="str">
            <v>应付</v>
          </cell>
          <cell r="Q13082" t="str">
            <v>元</v>
          </cell>
        </row>
        <row r="13083">
          <cell r="P13083" t="str">
            <v>应付</v>
          </cell>
          <cell r="Q13083" t="str">
            <v>元</v>
          </cell>
        </row>
        <row r="13084">
          <cell r="P13084" t="str">
            <v>应付</v>
          </cell>
          <cell r="Q13084" t="str">
            <v>元</v>
          </cell>
        </row>
        <row r="13085">
          <cell r="P13085" t="str">
            <v>应付</v>
          </cell>
          <cell r="Q13085" t="str">
            <v>元</v>
          </cell>
        </row>
        <row r="13086">
          <cell r="P13086" t="str">
            <v>应付</v>
          </cell>
          <cell r="Q13086" t="str">
            <v>元</v>
          </cell>
        </row>
        <row r="13087">
          <cell r="P13087" t="str">
            <v>应付</v>
          </cell>
          <cell r="Q13087" t="str">
            <v>元</v>
          </cell>
        </row>
        <row r="13088">
          <cell r="P13088" t="str">
            <v>应付</v>
          </cell>
          <cell r="Q13088" t="str">
            <v>元</v>
          </cell>
        </row>
        <row r="13089">
          <cell r="P13089" t="str">
            <v>应付</v>
          </cell>
          <cell r="Q13089" t="str">
            <v>元</v>
          </cell>
        </row>
        <row r="13090">
          <cell r="P13090" t="str">
            <v>应付</v>
          </cell>
          <cell r="Q13090" t="str">
            <v>元</v>
          </cell>
        </row>
        <row r="13091">
          <cell r="P13091" t="str">
            <v>应付</v>
          </cell>
          <cell r="Q13091" t="str">
            <v>元</v>
          </cell>
        </row>
        <row r="13092">
          <cell r="P13092" t="str">
            <v>应付</v>
          </cell>
          <cell r="Q13092" t="str">
            <v>元</v>
          </cell>
        </row>
        <row r="13093">
          <cell r="P13093" t="str">
            <v>应付</v>
          </cell>
          <cell r="Q13093" t="str">
            <v>元</v>
          </cell>
        </row>
        <row r="13094">
          <cell r="P13094" t="str">
            <v>应付</v>
          </cell>
          <cell r="Q13094" t="str">
            <v>元</v>
          </cell>
        </row>
        <row r="13095">
          <cell r="P13095" t="str">
            <v>应付</v>
          </cell>
          <cell r="Q13095" t="str">
            <v>元</v>
          </cell>
        </row>
        <row r="13096">
          <cell r="P13096" t="str">
            <v>应付</v>
          </cell>
          <cell r="Q13096" t="str">
            <v>元</v>
          </cell>
        </row>
        <row r="13097">
          <cell r="P13097" t="str">
            <v>应付</v>
          </cell>
          <cell r="Q13097" t="str">
            <v>元</v>
          </cell>
        </row>
        <row r="13098">
          <cell r="P13098" t="str">
            <v>应付</v>
          </cell>
          <cell r="Q13098" t="str">
            <v>元</v>
          </cell>
        </row>
        <row r="13099">
          <cell r="P13099" t="str">
            <v>应付</v>
          </cell>
          <cell r="Q13099" t="str">
            <v>元</v>
          </cell>
        </row>
        <row r="13100">
          <cell r="P13100" t="str">
            <v>应付</v>
          </cell>
          <cell r="Q13100" t="str">
            <v>元</v>
          </cell>
        </row>
        <row r="13101">
          <cell r="P13101" t="str">
            <v>应付</v>
          </cell>
          <cell r="Q13101" t="str">
            <v>元</v>
          </cell>
        </row>
        <row r="13102">
          <cell r="P13102" t="str">
            <v>应付</v>
          </cell>
          <cell r="Q13102" t="str">
            <v>元</v>
          </cell>
        </row>
        <row r="13103">
          <cell r="P13103" t="str">
            <v>应付</v>
          </cell>
          <cell r="Q13103" t="str">
            <v>元</v>
          </cell>
        </row>
        <row r="13104">
          <cell r="P13104" t="str">
            <v>应付</v>
          </cell>
          <cell r="Q13104" t="str">
            <v>元</v>
          </cell>
        </row>
        <row r="13105">
          <cell r="P13105" t="str">
            <v>应付</v>
          </cell>
          <cell r="Q13105" t="str">
            <v>元</v>
          </cell>
        </row>
        <row r="13106">
          <cell r="P13106" t="str">
            <v>应付</v>
          </cell>
          <cell r="Q13106" t="str">
            <v>元</v>
          </cell>
        </row>
        <row r="13107">
          <cell r="P13107" t="str">
            <v>应付</v>
          </cell>
          <cell r="Q13107" t="str">
            <v>元</v>
          </cell>
        </row>
        <row r="13108">
          <cell r="P13108" t="str">
            <v>应付</v>
          </cell>
          <cell r="Q13108" t="str">
            <v>元</v>
          </cell>
        </row>
        <row r="13109">
          <cell r="P13109" t="str">
            <v>应付</v>
          </cell>
          <cell r="Q13109" t="str">
            <v>元</v>
          </cell>
        </row>
        <row r="13110">
          <cell r="P13110" t="str">
            <v>应付</v>
          </cell>
          <cell r="Q13110" t="str">
            <v>元</v>
          </cell>
        </row>
        <row r="13111">
          <cell r="P13111" t="str">
            <v>应付</v>
          </cell>
          <cell r="Q13111" t="str">
            <v>元</v>
          </cell>
        </row>
        <row r="13112">
          <cell r="P13112" t="str">
            <v>应付</v>
          </cell>
          <cell r="Q13112" t="str">
            <v>元</v>
          </cell>
        </row>
        <row r="13113">
          <cell r="P13113" t="str">
            <v>应付</v>
          </cell>
          <cell r="Q13113" t="str">
            <v>元</v>
          </cell>
        </row>
        <row r="13114">
          <cell r="P13114" t="str">
            <v>应付</v>
          </cell>
          <cell r="Q13114" t="str">
            <v>元</v>
          </cell>
        </row>
        <row r="13115">
          <cell r="P13115" t="str">
            <v>应付</v>
          </cell>
          <cell r="Q13115" t="str">
            <v>元</v>
          </cell>
        </row>
        <row r="13116">
          <cell r="P13116" t="str">
            <v>应付</v>
          </cell>
          <cell r="Q13116" t="str">
            <v>元</v>
          </cell>
        </row>
        <row r="13117">
          <cell r="P13117" t="str">
            <v>应付</v>
          </cell>
          <cell r="Q13117" t="str">
            <v>元</v>
          </cell>
        </row>
        <row r="13118">
          <cell r="P13118" t="str">
            <v>应付</v>
          </cell>
          <cell r="Q13118" t="str">
            <v>元</v>
          </cell>
        </row>
        <row r="13119">
          <cell r="P13119" t="str">
            <v>应付</v>
          </cell>
          <cell r="Q13119" t="str">
            <v>元</v>
          </cell>
        </row>
        <row r="13120">
          <cell r="P13120" t="str">
            <v>应付</v>
          </cell>
          <cell r="Q13120" t="str">
            <v>元</v>
          </cell>
        </row>
        <row r="13121">
          <cell r="P13121" t="str">
            <v>应付</v>
          </cell>
          <cell r="Q13121" t="str">
            <v>元</v>
          </cell>
        </row>
        <row r="13122">
          <cell r="P13122" t="str">
            <v>应付</v>
          </cell>
          <cell r="Q13122" t="str">
            <v>元</v>
          </cell>
        </row>
        <row r="13123">
          <cell r="P13123" t="str">
            <v>应付</v>
          </cell>
          <cell r="Q13123" t="str">
            <v>元</v>
          </cell>
        </row>
        <row r="13124">
          <cell r="P13124" t="str">
            <v>应付</v>
          </cell>
          <cell r="Q13124" t="str">
            <v>元</v>
          </cell>
        </row>
        <row r="13125">
          <cell r="P13125" t="str">
            <v>应付</v>
          </cell>
          <cell r="Q13125" t="str">
            <v>元</v>
          </cell>
        </row>
        <row r="13126">
          <cell r="P13126" t="str">
            <v>应付</v>
          </cell>
          <cell r="Q13126" t="str">
            <v>元</v>
          </cell>
        </row>
        <row r="13127">
          <cell r="P13127" t="str">
            <v>应付</v>
          </cell>
          <cell r="Q13127" t="str">
            <v>元</v>
          </cell>
        </row>
        <row r="13128">
          <cell r="P13128" t="str">
            <v>应付</v>
          </cell>
          <cell r="Q13128" t="str">
            <v>元</v>
          </cell>
        </row>
        <row r="13129">
          <cell r="P13129" t="str">
            <v>应付</v>
          </cell>
          <cell r="Q13129" t="str">
            <v>元</v>
          </cell>
        </row>
        <row r="13130">
          <cell r="P13130" t="str">
            <v>应付</v>
          </cell>
          <cell r="Q13130" t="str">
            <v>元</v>
          </cell>
        </row>
        <row r="13131">
          <cell r="P13131" t="str">
            <v>应付</v>
          </cell>
          <cell r="Q13131" t="str">
            <v>元</v>
          </cell>
        </row>
        <row r="13132">
          <cell r="P13132" t="str">
            <v>应付</v>
          </cell>
          <cell r="Q13132" t="str">
            <v>元</v>
          </cell>
        </row>
        <row r="13133">
          <cell r="P13133" t="str">
            <v>应付</v>
          </cell>
          <cell r="Q13133" t="str">
            <v>元</v>
          </cell>
        </row>
        <row r="13134">
          <cell r="P13134" t="str">
            <v>应付</v>
          </cell>
          <cell r="Q13134" t="str">
            <v>元</v>
          </cell>
        </row>
        <row r="13135">
          <cell r="P13135" t="str">
            <v>应付</v>
          </cell>
          <cell r="Q13135" t="str">
            <v>元</v>
          </cell>
        </row>
        <row r="13136">
          <cell r="P13136" t="str">
            <v>应付</v>
          </cell>
          <cell r="Q13136" t="str">
            <v>元</v>
          </cell>
        </row>
        <row r="13137">
          <cell r="P13137" t="str">
            <v>应付</v>
          </cell>
          <cell r="Q13137" t="str">
            <v>元</v>
          </cell>
        </row>
        <row r="13138">
          <cell r="P13138" t="str">
            <v>应付</v>
          </cell>
          <cell r="Q13138" t="str">
            <v>元</v>
          </cell>
        </row>
        <row r="13139">
          <cell r="P13139" t="str">
            <v>应付</v>
          </cell>
          <cell r="Q13139" t="str">
            <v>元</v>
          </cell>
        </row>
        <row r="13140">
          <cell r="P13140" t="str">
            <v>应付</v>
          </cell>
          <cell r="Q13140" t="str">
            <v>元</v>
          </cell>
        </row>
        <row r="13141">
          <cell r="P13141" t="str">
            <v>应付</v>
          </cell>
          <cell r="Q13141" t="str">
            <v>元</v>
          </cell>
        </row>
        <row r="13142">
          <cell r="P13142" t="str">
            <v>应付</v>
          </cell>
          <cell r="Q13142" t="str">
            <v>元</v>
          </cell>
        </row>
        <row r="13143">
          <cell r="P13143" t="str">
            <v>应付</v>
          </cell>
          <cell r="Q13143" t="str">
            <v>元</v>
          </cell>
        </row>
        <row r="13144">
          <cell r="P13144" t="str">
            <v>应付</v>
          </cell>
          <cell r="Q13144" t="str">
            <v>元</v>
          </cell>
        </row>
        <row r="13145">
          <cell r="P13145" t="str">
            <v>应付</v>
          </cell>
          <cell r="Q13145" t="str">
            <v>元</v>
          </cell>
        </row>
        <row r="13146">
          <cell r="P13146" t="str">
            <v>应付</v>
          </cell>
          <cell r="Q13146" t="str">
            <v>元</v>
          </cell>
        </row>
        <row r="13147">
          <cell r="P13147" t="str">
            <v>应付</v>
          </cell>
          <cell r="Q13147" t="str">
            <v>元</v>
          </cell>
        </row>
        <row r="13148">
          <cell r="P13148" t="str">
            <v>应付</v>
          </cell>
          <cell r="Q13148" t="str">
            <v>元</v>
          </cell>
        </row>
        <row r="13149">
          <cell r="P13149" t="str">
            <v>应付</v>
          </cell>
          <cell r="Q13149" t="str">
            <v>元</v>
          </cell>
        </row>
        <row r="13150">
          <cell r="P13150" t="str">
            <v>应付</v>
          </cell>
          <cell r="Q13150" t="str">
            <v>元</v>
          </cell>
        </row>
        <row r="13151">
          <cell r="P13151" t="str">
            <v>应付</v>
          </cell>
          <cell r="Q13151" t="str">
            <v>元</v>
          </cell>
        </row>
        <row r="13152">
          <cell r="P13152" t="str">
            <v>应付</v>
          </cell>
          <cell r="Q13152" t="str">
            <v>元</v>
          </cell>
        </row>
        <row r="13153">
          <cell r="P13153" t="str">
            <v>应付</v>
          </cell>
          <cell r="Q13153" t="str">
            <v>元</v>
          </cell>
        </row>
        <row r="13154">
          <cell r="P13154" t="str">
            <v>应付</v>
          </cell>
          <cell r="Q13154" t="str">
            <v>元</v>
          </cell>
        </row>
        <row r="13155">
          <cell r="P13155" t="str">
            <v>应付</v>
          </cell>
          <cell r="Q13155" t="str">
            <v>元</v>
          </cell>
        </row>
        <row r="13156">
          <cell r="P13156" t="str">
            <v>应付</v>
          </cell>
          <cell r="Q13156" t="str">
            <v>元</v>
          </cell>
        </row>
        <row r="13157">
          <cell r="P13157" t="str">
            <v>应付</v>
          </cell>
          <cell r="Q13157" t="str">
            <v>元</v>
          </cell>
        </row>
        <row r="13158">
          <cell r="P13158" t="str">
            <v>应付</v>
          </cell>
          <cell r="Q13158" t="str">
            <v>元</v>
          </cell>
        </row>
        <row r="13159">
          <cell r="P13159" t="str">
            <v>应付</v>
          </cell>
          <cell r="Q13159" t="str">
            <v>元</v>
          </cell>
        </row>
        <row r="13160">
          <cell r="P13160" t="str">
            <v>应付</v>
          </cell>
          <cell r="Q13160" t="str">
            <v>元</v>
          </cell>
        </row>
        <row r="13161">
          <cell r="P13161" t="str">
            <v>应付</v>
          </cell>
          <cell r="Q13161" t="str">
            <v>元</v>
          </cell>
        </row>
        <row r="13162">
          <cell r="P13162" t="str">
            <v>应付</v>
          </cell>
          <cell r="Q13162" t="str">
            <v>元</v>
          </cell>
        </row>
        <row r="13163">
          <cell r="P13163" t="str">
            <v>应付</v>
          </cell>
          <cell r="Q13163" t="str">
            <v>元</v>
          </cell>
        </row>
        <row r="13164">
          <cell r="P13164" t="str">
            <v>应付</v>
          </cell>
          <cell r="Q13164" t="str">
            <v>元</v>
          </cell>
        </row>
        <row r="13165">
          <cell r="P13165" t="str">
            <v>应付</v>
          </cell>
          <cell r="Q13165" t="str">
            <v>元</v>
          </cell>
        </row>
        <row r="13166">
          <cell r="P13166" t="str">
            <v>应付</v>
          </cell>
          <cell r="Q13166" t="str">
            <v>元</v>
          </cell>
        </row>
        <row r="13167">
          <cell r="P13167" t="str">
            <v>应付</v>
          </cell>
          <cell r="Q13167" t="str">
            <v>元</v>
          </cell>
        </row>
        <row r="13168">
          <cell r="P13168" t="str">
            <v>应付</v>
          </cell>
          <cell r="Q13168" t="str">
            <v>元</v>
          </cell>
        </row>
        <row r="13169">
          <cell r="P13169" t="str">
            <v>应付</v>
          </cell>
          <cell r="Q13169" t="str">
            <v>元</v>
          </cell>
        </row>
        <row r="13170">
          <cell r="P13170" t="str">
            <v>应付</v>
          </cell>
          <cell r="Q13170" t="str">
            <v>元</v>
          </cell>
        </row>
        <row r="13171">
          <cell r="P13171" t="str">
            <v>应付</v>
          </cell>
          <cell r="Q13171" t="str">
            <v>元</v>
          </cell>
        </row>
        <row r="13172">
          <cell r="P13172" t="str">
            <v>应付</v>
          </cell>
          <cell r="Q13172" t="str">
            <v>元</v>
          </cell>
        </row>
        <row r="13173">
          <cell r="P13173" t="str">
            <v>应付</v>
          </cell>
          <cell r="Q13173" t="str">
            <v>元</v>
          </cell>
        </row>
        <row r="13174">
          <cell r="P13174" t="str">
            <v>应付</v>
          </cell>
          <cell r="Q13174" t="str">
            <v>元</v>
          </cell>
        </row>
        <row r="13175">
          <cell r="P13175" t="str">
            <v>应付</v>
          </cell>
          <cell r="Q13175" t="str">
            <v>元</v>
          </cell>
        </row>
        <row r="13176">
          <cell r="P13176" t="str">
            <v>应付</v>
          </cell>
          <cell r="Q13176" t="str">
            <v>元</v>
          </cell>
        </row>
        <row r="13177">
          <cell r="P13177" t="str">
            <v>应付</v>
          </cell>
          <cell r="Q13177" t="str">
            <v>元</v>
          </cell>
        </row>
        <row r="13178">
          <cell r="P13178" t="str">
            <v>应付</v>
          </cell>
          <cell r="Q13178" t="str">
            <v>元</v>
          </cell>
        </row>
        <row r="13179">
          <cell r="P13179" t="str">
            <v>应付</v>
          </cell>
          <cell r="Q13179" t="str">
            <v>元</v>
          </cell>
        </row>
        <row r="13180">
          <cell r="P13180" t="str">
            <v>应付</v>
          </cell>
          <cell r="Q13180" t="str">
            <v>元</v>
          </cell>
        </row>
        <row r="13181">
          <cell r="P13181" t="str">
            <v>应付</v>
          </cell>
          <cell r="Q13181" t="str">
            <v>元</v>
          </cell>
        </row>
        <row r="13182">
          <cell r="P13182" t="str">
            <v>应付</v>
          </cell>
          <cell r="Q13182" t="str">
            <v>元</v>
          </cell>
        </row>
        <row r="13183">
          <cell r="P13183" t="str">
            <v>应付</v>
          </cell>
          <cell r="Q13183" t="str">
            <v>元</v>
          </cell>
        </row>
        <row r="13184">
          <cell r="P13184" t="str">
            <v>应付</v>
          </cell>
          <cell r="Q13184" t="str">
            <v>元</v>
          </cell>
        </row>
        <row r="13185">
          <cell r="P13185" t="str">
            <v>应付</v>
          </cell>
          <cell r="Q13185" t="str">
            <v>元</v>
          </cell>
        </row>
        <row r="13186">
          <cell r="P13186" t="str">
            <v>应付</v>
          </cell>
          <cell r="Q13186" t="str">
            <v>元</v>
          </cell>
        </row>
        <row r="13187">
          <cell r="P13187" t="str">
            <v>应付</v>
          </cell>
          <cell r="Q13187" t="str">
            <v>元</v>
          </cell>
        </row>
        <row r="13188">
          <cell r="P13188" t="str">
            <v>应付</v>
          </cell>
          <cell r="Q13188" t="str">
            <v>元</v>
          </cell>
        </row>
        <row r="13189">
          <cell r="P13189" t="str">
            <v>应付</v>
          </cell>
          <cell r="Q13189" t="str">
            <v>元</v>
          </cell>
        </row>
        <row r="13190">
          <cell r="P13190" t="str">
            <v>应付</v>
          </cell>
          <cell r="Q13190" t="str">
            <v>元</v>
          </cell>
        </row>
        <row r="13191">
          <cell r="P13191" t="str">
            <v>应付</v>
          </cell>
          <cell r="Q13191" t="str">
            <v>元</v>
          </cell>
        </row>
        <row r="13192">
          <cell r="P13192" t="str">
            <v>应付</v>
          </cell>
          <cell r="Q13192" t="str">
            <v>元</v>
          </cell>
        </row>
        <row r="13193">
          <cell r="P13193" t="str">
            <v>应付</v>
          </cell>
          <cell r="Q13193" t="str">
            <v>元</v>
          </cell>
        </row>
        <row r="13194">
          <cell r="P13194" t="str">
            <v>应付</v>
          </cell>
          <cell r="Q13194" t="str">
            <v>元</v>
          </cell>
        </row>
        <row r="13195">
          <cell r="P13195" t="str">
            <v>应付</v>
          </cell>
          <cell r="Q13195" t="str">
            <v>元</v>
          </cell>
        </row>
        <row r="13196">
          <cell r="P13196" t="str">
            <v>应付</v>
          </cell>
          <cell r="Q13196" t="str">
            <v>元</v>
          </cell>
        </row>
        <row r="13197">
          <cell r="P13197" t="str">
            <v>应付</v>
          </cell>
          <cell r="Q13197" t="str">
            <v>元</v>
          </cell>
        </row>
        <row r="13198">
          <cell r="P13198" t="str">
            <v>应付</v>
          </cell>
          <cell r="Q13198" t="str">
            <v>元</v>
          </cell>
        </row>
        <row r="13199">
          <cell r="P13199" t="str">
            <v>应付</v>
          </cell>
          <cell r="Q13199" t="str">
            <v>元</v>
          </cell>
        </row>
        <row r="13200">
          <cell r="P13200" t="str">
            <v>应付</v>
          </cell>
          <cell r="Q13200" t="str">
            <v>元</v>
          </cell>
        </row>
        <row r="13201">
          <cell r="P13201" t="str">
            <v>应付</v>
          </cell>
          <cell r="Q13201" t="str">
            <v>元</v>
          </cell>
        </row>
        <row r="13202">
          <cell r="P13202" t="str">
            <v>应付</v>
          </cell>
          <cell r="Q13202" t="str">
            <v>元</v>
          </cell>
        </row>
        <row r="13203">
          <cell r="P13203" t="str">
            <v>应付</v>
          </cell>
          <cell r="Q13203" t="str">
            <v>元</v>
          </cell>
        </row>
        <row r="13204">
          <cell r="P13204" t="str">
            <v>应付</v>
          </cell>
          <cell r="Q13204" t="str">
            <v>元</v>
          </cell>
        </row>
        <row r="13205">
          <cell r="P13205" t="str">
            <v>应付</v>
          </cell>
          <cell r="Q13205" t="str">
            <v>元</v>
          </cell>
        </row>
        <row r="13206">
          <cell r="P13206" t="str">
            <v>应付</v>
          </cell>
          <cell r="Q13206" t="str">
            <v>元</v>
          </cell>
        </row>
        <row r="13207">
          <cell r="P13207" t="str">
            <v>应付</v>
          </cell>
          <cell r="Q13207" t="str">
            <v>元</v>
          </cell>
        </row>
        <row r="13208">
          <cell r="P13208" t="str">
            <v>应付</v>
          </cell>
          <cell r="Q13208" t="str">
            <v>元</v>
          </cell>
        </row>
        <row r="13209">
          <cell r="P13209" t="str">
            <v>应付</v>
          </cell>
          <cell r="Q13209" t="str">
            <v>元</v>
          </cell>
        </row>
        <row r="13210">
          <cell r="P13210" t="str">
            <v>应付</v>
          </cell>
          <cell r="Q13210" t="str">
            <v>元</v>
          </cell>
        </row>
        <row r="13211">
          <cell r="P13211" t="str">
            <v>应付</v>
          </cell>
          <cell r="Q13211" t="str">
            <v>元</v>
          </cell>
        </row>
        <row r="13212">
          <cell r="P13212" t="str">
            <v>应付</v>
          </cell>
          <cell r="Q13212" t="str">
            <v>元</v>
          </cell>
        </row>
        <row r="13213">
          <cell r="P13213" t="str">
            <v>应付</v>
          </cell>
          <cell r="Q13213" t="str">
            <v>元</v>
          </cell>
        </row>
        <row r="13214">
          <cell r="P13214" t="str">
            <v>应付</v>
          </cell>
          <cell r="Q13214" t="str">
            <v>元</v>
          </cell>
        </row>
        <row r="13215">
          <cell r="P13215" t="str">
            <v>应付</v>
          </cell>
          <cell r="Q13215" t="str">
            <v>元</v>
          </cell>
        </row>
        <row r="13216">
          <cell r="P13216" t="str">
            <v>应付</v>
          </cell>
          <cell r="Q13216" t="str">
            <v>元</v>
          </cell>
        </row>
        <row r="13217">
          <cell r="P13217" t="str">
            <v>应付</v>
          </cell>
          <cell r="Q13217" t="str">
            <v>元</v>
          </cell>
        </row>
        <row r="13218">
          <cell r="P13218" t="str">
            <v>应付</v>
          </cell>
          <cell r="Q13218" t="str">
            <v>元</v>
          </cell>
        </row>
        <row r="13219">
          <cell r="P13219" t="str">
            <v>应付</v>
          </cell>
          <cell r="Q13219" t="str">
            <v>元</v>
          </cell>
        </row>
        <row r="13220">
          <cell r="P13220" t="str">
            <v>应付</v>
          </cell>
          <cell r="Q13220" t="str">
            <v>元</v>
          </cell>
        </row>
        <row r="13221">
          <cell r="P13221" t="str">
            <v>应付</v>
          </cell>
          <cell r="Q13221" t="str">
            <v>元</v>
          </cell>
        </row>
        <row r="13222">
          <cell r="P13222" t="str">
            <v>应付</v>
          </cell>
          <cell r="Q13222" t="str">
            <v>元</v>
          </cell>
        </row>
        <row r="13223">
          <cell r="P13223" t="str">
            <v>应付</v>
          </cell>
          <cell r="Q13223" t="str">
            <v>元</v>
          </cell>
        </row>
        <row r="13224">
          <cell r="P13224" t="str">
            <v>应付</v>
          </cell>
          <cell r="Q13224" t="str">
            <v>元</v>
          </cell>
        </row>
        <row r="13225">
          <cell r="P13225" t="str">
            <v>应付</v>
          </cell>
          <cell r="Q13225" t="str">
            <v>元</v>
          </cell>
        </row>
        <row r="13226">
          <cell r="P13226" t="str">
            <v>应付</v>
          </cell>
          <cell r="Q13226" t="str">
            <v>元</v>
          </cell>
        </row>
        <row r="13227">
          <cell r="P13227" t="str">
            <v>应付</v>
          </cell>
          <cell r="Q13227" t="str">
            <v>元</v>
          </cell>
        </row>
        <row r="13228">
          <cell r="P13228" t="str">
            <v>应付</v>
          </cell>
          <cell r="Q13228" t="str">
            <v>元</v>
          </cell>
        </row>
        <row r="13229">
          <cell r="P13229" t="str">
            <v>应付</v>
          </cell>
          <cell r="Q13229" t="str">
            <v>元</v>
          </cell>
        </row>
        <row r="13230">
          <cell r="P13230" t="str">
            <v>应付</v>
          </cell>
          <cell r="Q13230" t="str">
            <v>元</v>
          </cell>
        </row>
        <row r="13231">
          <cell r="P13231" t="str">
            <v>应付</v>
          </cell>
          <cell r="Q13231" t="str">
            <v>元</v>
          </cell>
        </row>
        <row r="13232">
          <cell r="P13232" t="str">
            <v>应付</v>
          </cell>
          <cell r="Q13232" t="str">
            <v>元</v>
          </cell>
        </row>
        <row r="13233">
          <cell r="P13233" t="str">
            <v>应付</v>
          </cell>
          <cell r="Q13233" t="str">
            <v>元</v>
          </cell>
        </row>
        <row r="13234">
          <cell r="P13234" t="str">
            <v>应付</v>
          </cell>
          <cell r="Q13234" t="str">
            <v>元</v>
          </cell>
        </row>
        <row r="13235">
          <cell r="P13235" t="str">
            <v>应付</v>
          </cell>
          <cell r="Q13235" t="str">
            <v>元</v>
          </cell>
        </row>
        <row r="13236">
          <cell r="P13236" t="str">
            <v>应付</v>
          </cell>
          <cell r="Q13236" t="str">
            <v>元</v>
          </cell>
        </row>
        <row r="13237">
          <cell r="P13237" t="str">
            <v>应付</v>
          </cell>
          <cell r="Q13237" t="str">
            <v>元</v>
          </cell>
        </row>
        <row r="13238">
          <cell r="P13238" t="str">
            <v>应付</v>
          </cell>
          <cell r="Q13238" t="str">
            <v>元</v>
          </cell>
        </row>
        <row r="13239">
          <cell r="P13239" t="str">
            <v>应付</v>
          </cell>
          <cell r="Q13239" t="str">
            <v>元</v>
          </cell>
        </row>
        <row r="13240">
          <cell r="P13240" t="str">
            <v>应付</v>
          </cell>
          <cell r="Q13240" t="str">
            <v>元</v>
          </cell>
        </row>
        <row r="13241">
          <cell r="P13241" t="str">
            <v>应付</v>
          </cell>
          <cell r="Q13241" t="str">
            <v>元</v>
          </cell>
        </row>
        <row r="13242">
          <cell r="P13242" t="str">
            <v>应付</v>
          </cell>
          <cell r="Q13242" t="str">
            <v>元</v>
          </cell>
        </row>
        <row r="13243">
          <cell r="P13243" t="str">
            <v>应付</v>
          </cell>
          <cell r="Q13243" t="str">
            <v>元</v>
          </cell>
        </row>
        <row r="13244">
          <cell r="P13244" t="str">
            <v>应付</v>
          </cell>
          <cell r="Q13244" t="str">
            <v>元</v>
          </cell>
        </row>
        <row r="13245">
          <cell r="P13245" t="str">
            <v>应付</v>
          </cell>
          <cell r="Q13245" t="str">
            <v>元</v>
          </cell>
        </row>
        <row r="13246">
          <cell r="P13246" t="str">
            <v>应付</v>
          </cell>
          <cell r="Q13246" t="str">
            <v>元</v>
          </cell>
        </row>
        <row r="13247">
          <cell r="P13247" t="str">
            <v>应付</v>
          </cell>
          <cell r="Q13247" t="str">
            <v>元</v>
          </cell>
        </row>
        <row r="13248">
          <cell r="P13248" t="str">
            <v>应付</v>
          </cell>
          <cell r="Q13248" t="str">
            <v>元</v>
          </cell>
        </row>
        <row r="13249">
          <cell r="P13249" t="str">
            <v>应付</v>
          </cell>
          <cell r="Q13249" t="str">
            <v>元</v>
          </cell>
        </row>
        <row r="13250">
          <cell r="P13250" t="str">
            <v>应付</v>
          </cell>
          <cell r="Q13250" t="str">
            <v>元</v>
          </cell>
        </row>
        <row r="13251">
          <cell r="P13251" t="str">
            <v>应付</v>
          </cell>
          <cell r="Q13251" t="str">
            <v>元</v>
          </cell>
        </row>
        <row r="13252">
          <cell r="P13252" t="str">
            <v>应付</v>
          </cell>
          <cell r="Q13252" t="str">
            <v>元</v>
          </cell>
        </row>
        <row r="13253">
          <cell r="P13253" t="str">
            <v>应付</v>
          </cell>
          <cell r="Q13253" t="str">
            <v>元</v>
          </cell>
        </row>
        <row r="13254">
          <cell r="P13254" t="str">
            <v>应付</v>
          </cell>
          <cell r="Q13254" t="str">
            <v>元</v>
          </cell>
        </row>
        <row r="13255">
          <cell r="P13255" t="str">
            <v>应付</v>
          </cell>
          <cell r="Q13255" t="str">
            <v>元</v>
          </cell>
        </row>
        <row r="13256">
          <cell r="P13256" t="str">
            <v>应付</v>
          </cell>
          <cell r="Q13256" t="str">
            <v>元</v>
          </cell>
        </row>
        <row r="13257">
          <cell r="P13257" t="str">
            <v>应付</v>
          </cell>
          <cell r="Q13257" t="str">
            <v>元</v>
          </cell>
        </row>
        <row r="13258">
          <cell r="P13258" t="str">
            <v>应付</v>
          </cell>
          <cell r="Q13258" t="str">
            <v>元</v>
          </cell>
        </row>
        <row r="13259">
          <cell r="P13259" t="str">
            <v>应付</v>
          </cell>
          <cell r="Q13259" t="str">
            <v>元</v>
          </cell>
        </row>
        <row r="13260">
          <cell r="P13260" t="str">
            <v>应付</v>
          </cell>
          <cell r="Q13260" t="str">
            <v>元</v>
          </cell>
        </row>
        <row r="13261">
          <cell r="P13261" t="str">
            <v>应付</v>
          </cell>
          <cell r="Q13261" t="str">
            <v>元</v>
          </cell>
        </row>
        <row r="13262">
          <cell r="P13262" t="str">
            <v>应付</v>
          </cell>
          <cell r="Q13262" t="str">
            <v>元</v>
          </cell>
        </row>
        <row r="13263">
          <cell r="P13263" t="str">
            <v>应付</v>
          </cell>
          <cell r="Q13263" t="str">
            <v>元</v>
          </cell>
        </row>
        <row r="13264">
          <cell r="P13264" t="str">
            <v>应付</v>
          </cell>
          <cell r="Q13264" t="str">
            <v>元</v>
          </cell>
        </row>
        <row r="13265">
          <cell r="P13265" t="str">
            <v>应付</v>
          </cell>
          <cell r="Q13265" t="str">
            <v>元</v>
          </cell>
        </row>
        <row r="13266">
          <cell r="P13266" t="str">
            <v>应付</v>
          </cell>
          <cell r="Q13266" t="str">
            <v>元</v>
          </cell>
        </row>
        <row r="13267">
          <cell r="P13267" t="str">
            <v>应付</v>
          </cell>
          <cell r="Q13267" t="str">
            <v>元</v>
          </cell>
        </row>
        <row r="13268">
          <cell r="P13268" t="str">
            <v>应付</v>
          </cell>
          <cell r="Q13268" t="str">
            <v>元</v>
          </cell>
        </row>
        <row r="13269">
          <cell r="P13269" t="str">
            <v>应付</v>
          </cell>
          <cell r="Q13269" t="str">
            <v>元</v>
          </cell>
        </row>
        <row r="13270">
          <cell r="P13270" t="str">
            <v>应付</v>
          </cell>
          <cell r="Q13270" t="str">
            <v>元</v>
          </cell>
        </row>
        <row r="13271">
          <cell r="P13271" t="str">
            <v>应付</v>
          </cell>
          <cell r="Q13271" t="str">
            <v>元</v>
          </cell>
        </row>
        <row r="13272">
          <cell r="P13272" t="str">
            <v>应付</v>
          </cell>
          <cell r="Q13272" t="str">
            <v>元</v>
          </cell>
        </row>
        <row r="13273">
          <cell r="P13273" t="str">
            <v>应付</v>
          </cell>
          <cell r="Q13273" t="str">
            <v>元</v>
          </cell>
        </row>
        <row r="13274">
          <cell r="P13274" t="str">
            <v>应付</v>
          </cell>
          <cell r="Q13274" t="str">
            <v>元</v>
          </cell>
        </row>
        <row r="13275">
          <cell r="P13275" t="str">
            <v>应付</v>
          </cell>
          <cell r="Q13275" t="str">
            <v>元</v>
          </cell>
        </row>
        <row r="13276">
          <cell r="P13276" t="str">
            <v>应付</v>
          </cell>
          <cell r="Q13276" t="str">
            <v>元</v>
          </cell>
        </row>
        <row r="13277">
          <cell r="P13277" t="str">
            <v>应付</v>
          </cell>
          <cell r="Q13277" t="str">
            <v>元</v>
          </cell>
        </row>
        <row r="13278">
          <cell r="P13278" t="str">
            <v>应付</v>
          </cell>
          <cell r="Q13278" t="str">
            <v>元</v>
          </cell>
        </row>
        <row r="13279">
          <cell r="P13279" t="str">
            <v>应付</v>
          </cell>
          <cell r="Q13279" t="str">
            <v>元</v>
          </cell>
        </row>
        <row r="13280">
          <cell r="P13280" t="str">
            <v>应付</v>
          </cell>
          <cell r="Q13280" t="str">
            <v>元</v>
          </cell>
        </row>
        <row r="13281">
          <cell r="P13281" t="str">
            <v>应付</v>
          </cell>
          <cell r="Q13281" t="str">
            <v>元</v>
          </cell>
        </row>
        <row r="13282">
          <cell r="P13282" t="str">
            <v>应付</v>
          </cell>
          <cell r="Q13282" t="str">
            <v>元</v>
          </cell>
        </row>
        <row r="13283">
          <cell r="P13283" t="str">
            <v>应付</v>
          </cell>
          <cell r="Q13283" t="str">
            <v>元</v>
          </cell>
        </row>
        <row r="13284">
          <cell r="P13284" t="str">
            <v>应付</v>
          </cell>
          <cell r="Q13284" t="str">
            <v>元</v>
          </cell>
        </row>
        <row r="13285">
          <cell r="P13285" t="str">
            <v>应付</v>
          </cell>
          <cell r="Q13285" t="str">
            <v>元</v>
          </cell>
        </row>
        <row r="13286">
          <cell r="P13286" t="str">
            <v>应付</v>
          </cell>
          <cell r="Q13286" t="str">
            <v>元</v>
          </cell>
        </row>
        <row r="13287">
          <cell r="P13287" t="str">
            <v>应付</v>
          </cell>
          <cell r="Q13287" t="str">
            <v>元</v>
          </cell>
        </row>
        <row r="13288">
          <cell r="P13288" t="str">
            <v>应付</v>
          </cell>
          <cell r="Q13288" t="str">
            <v>元</v>
          </cell>
        </row>
        <row r="13289">
          <cell r="P13289" t="str">
            <v>应付</v>
          </cell>
          <cell r="Q13289" t="str">
            <v>元</v>
          </cell>
        </row>
        <row r="13290">
          <cell r="P13290" t="str">
            <v>应付</v>
          </cell>
          <cell r="Q13290" t="str">
            <v>元</v>
          </cell>
        </row>
        <row r="13291">
          <cell r="P13291" t="str">
            <v>应付</v>
          </cell>
          <cell r="Q13291" t="str">
            <v>元</v>
          </cell>
        </row>
        <row r="13292">
          <cell r="P13292" t="str">
            <v>应付</v>
          </cell>
          <cell r="Q13292" t="str">
            <v>元</v>
          </cell>
        </row>
        <row r="13293">
          <cell r="P13293" t="str">
            <v>应付</v>
          </cell>
          <cell r="Q13293" t="str">
            <v>元</v>
          </cell>
        </row>
        <row r="13294">
          <cell r="P13294" t="str">
            <v>应付</v>
          </cell>
          <cell r="Q13294" t="str">
            <v>元</v>
          </cell>
        </row>
        <row r="13295">
          <cell r="P13295" t="str">
            <v>应付</v>
          </cell>
          <cell r="Q13295" t="str">
            <v>元</v>
          </cell>
        </row>
        <row r="13296">
          <cell r="P13296" t="str">
            <v>应付</v>
          </cell>
          <cell r="Q13296" t="str">
            <v>元</v>
          </cell>
        </row>
        <row r="13297">
          <cell r="P13297" t="str">
            <v>应付</v>
          </cell>
          <cell r="Q13297" t="str">
            <v>元</v>
          </cell>
        </row>
        <row r="13298">
          <cell r="P13298" t="str">
            <v>应付</v>
          </cell>
          <cell r="Q13298" t="str">
            <v>元</v>
          </cell>
        </row>
        <row r="13299">
          <cell r="P13299" t="str">
            <v>应付</v>
          </cell>
          <cell r="Q13299" t="str">
            <v>元</v>
          </cell>
        </row>
        <row r="13300">
          <cell r="P13300" t="str">
            <v>应付</v>
          </cell>
          <cell r="Q13300" t="str">
            <v>元</v>
          </cell>
        </row>
        <row r="13301">
          <cell r="P13301" t="str">
            <v>应付</v>
          </cell>
          <cell r="Q13301" t="str">
            <v>元</v>
          </cell>
        </row>
        <row r="13302">
          <cell r="P13302" t="str">
            <v>应付</v>
          </cell>
          <cell r="Q13302" t="str">
            <v>元</v>
          </cell>
        </row>
        <row r="13303">
          <cell r="P13303" t="str">
            <v>应付</v>
          </cell>
          <cell r="Q13303" t="str">
            <v>元</v>
          </cell>
        </row>
        <row r="13304">
          <cell r="P13304" t="str">
            <v>应付</v>
          </cell>
          <cell r="Q13304" t="str">
            <v>元</v>
          </cell>
        </row>
        <row r="13305">
          <cell r="P13305" t="str">
            <v>应付</v>
          </cell>
          <cell r="Q13305" t="str">
            <v>元</v>
          </cell>
        </row>
        <row r="13306">
          <cell r="P13306" t="str">
            <v>应付</v>
          </cell>
          <cell r="Q13306" t="str">
            <v>元</v>
          </cell>
        </row>
        <row r="13307">
          <cell r="P13307" t="str">
            <v>应付</v>
          </cell>
          <cell r="Q13307" t="str">
            <v>元</v>
          </cell>
        </row>
        <row r="13308">
          <cell r="P13308" t="str">
            <v>应付</v>
          </cell>
          <cell r="Q13308" t="str">
            <v>元</v>
          </cell>
        </row>
        <row r="13309">
          <cell r="P13309" t="str">
            <v>应付</v>
          </cell>
          <cell r="Q13309" t="str">
            <v>元</v>
          </cell>
        </row>
        <row r="13310">
          <cell r="P13310" t="str">
            <v>应付</v>
          </cell>
          <cell r="Q13310" t="str">
            <v>元</v>
          </cell>
        </row>
        <row r="13311">
          <cell r="P13311" t="str">
            <v>应付</v>
          </cell>
          <cell r="Q13311" t="str">
            <v>元</v>
          </cell>
        </row>
        <row r="13312">
          <cell r="P13312" t="str">
            <v>应付</v>
          </cell>
          <cell r="Q13312" t="str">
            <v>元</v>
          </cell>
        </row>
        <row r="13313">
          <cell r="P13313" t="str">
            <v>应付</v>
          </cell>
          <cell r="Q13313" t="str">
            <v>元</v>
          </cell>
        </row>
        <row r="13314">
          <cell r="P13314" t="str">
            <v>应付</v>
          </cell>
          <cell r="Q13314" t="str">
            <v>元</v>
          </cell>
        </row>
        <row r="13315">
          <cell r="P13315" t="str">
            <v>应付</v>
          </cell>
          <cell r="Q13315" t="str">
            <v>元</v>
          </cell>
        </row>
        <row r="13316">
          <cell r="P13316" t="str">
            <v>应付</v>
          </cell>
          <cell r="Q13316" t="str">
            <v>元</v>
          </cell>
        </row>
        <row r="13317">
          <cell r="P13317" t="str">
            <v>应付</v>
          </cell>
          <cell r="Q13317" t="str">
            <v>元</v>
          </cell>
        </row>
        <row r="13318">
          <cell r="P13318" t="str">
            <v>应付</v>
          </cell>
          <cell r="Q13318" t="str">
            <v>元</v>
          </cell>
        </row>
        <row r="13319">
          <cell r="P13319" t="str">
            <v>应付</v>
          </cell>
          <cell r="Q13319" t="str">
            <v>元</v>
          </cell>
        </row>
        <row r="13320">
          <cell r="P13320" t="str">
            <v>应付</v>
          </cell>
          <cell r="Q13320" t="str">
            <v>元</v>
          </cell>
        </row>
        <row r="13321">
          <cell r="P13321" t="str">
            <v>应付</v>
          </cell>
          <cell r="Q13321" t="str">
            <v>元</v>
          </cell>
        </row>
        <row r="13322">
          <cell r="P13322" t="str">
            <v>应付</v>
          </cell>
          <cell r="Q13322" t="str">
            <v>元</v>
          </cell>
        </row>
        <row r="13323">
          <cell r="P13323" t="str">
            <v>应付</v>
          </cell>
          <cell r="Q13323" t="str">
            <v>元</v>
          </cell>
        </row>
        <row r="13324">
          <cell r="P13324" t="str">
            <v>应付</v>
          </cell>
          <cell r="Q13324" t="str">
            <v>元</v>
          </cell>
        </row>
        <row r="13325">
          <cell r="P13325" t="str">
            <v>应付</v>
          </cell>
          <cell r="Q13325" t="str">
            <v>元</v>
          </cell>
        </row>
        <row r="13326">
          <cell r="P13326" t="str">
            <v>应付</v>
          </cell>
          <cell r="Q13326" t="str">
            <v>元</v>
          </cell>
        </row>
        <row r="13327">
          <cell r="P13327" t="str">
            <v>应付</v>
          </cell>
          <cell r="Q13327" t="str">
            <v>元</v>
          </cell>
        </row>
        <row r="13328">
          <cell r="P13328" t="str">
            <v>应付</v>
          </cell>
          <cell r="Q13328" t="str">
            <v>元</v>
          </cell>
        </row>
        <row r="13329">
          <cell r="P13329" t="str">
            <v>应付</v>
          </cell>
          <cell r="Q13329" t="str">
            <v>元</v>
          </cell>
        </row>
        <row r="13330">
          <cell r="P13330" t="str">
            <v>应付</v>
          </cell>
          <cell r="Q13330" t="str">
            <v>元</v>
          </cell>
        </row>
        <row r="13331">
          <cell r="P13331" t="str">
            <v>应付</v>
          </cell>
          <cell r="Q13331" t="str">
            <v>元</v>
          </cell>
        </row>
        <row r="13332">
          <cell r="P13332" t="str">
            <v>应付</v>
          </cell>
          <cell r="Q13332" t="str">
            <v>元</v>
          </cell>
        </row>
        <row r="13333">
          <cell r="P13333" t="str">
            <v>应付</v>
          </cell>
          <cell r="Q13333" t="str">
            <v>元</v>
          </cell>
        </row>
        <row r="13334">
          <cell r="P13334" t="str">
            <v>应付</v>
          </cell>
          <cell r="Q13334" t="str">
            <v>元</v>
          </cell>
        </row>
        <row r="13335">
          <cell r="P13335" t="str">
            <v>应付</v>
          </cell>
          <cell r="Q13335" t="str">
            <v>元</v>
          </cell>
        </row>
        <row r="13336">
          <cell r="P13336" t="str">
            <v>应付</v>
          </cell>
          <cell r="Q13336" t="str">
            <v>元</v>
          </cell>
        </row>
        <row r="13337">
          <cell r="P13337" t="str">
            <v>应付</v>
          </cell>
          <cell r="Q13337" t="str">
            <v>元</v>
          </cell>
        </row>
        <row r="13338">
          <cell r="P13338" t="str">
            <v>应付</v>
          </cell>
          <cell r="Q13338" t="str">
            <v>元</v>
          </cell>
        </row>
        <row r="13339">
          <cell r="P13339" t="str">
            <v>应付</v>
          </cell>
          <cell r="Q13339" t="str">
            <v>元</v>
          </cell>
        </row>
        <row r="13340">
          <cell r="P13340" t="str">
            <v>应付</v>
          </cell>
          <cell r="Q13340" t="str">
            <v>元</v>
          </cell>
        </row>
        <row r="13341">
          <cell r="P13341" t="str">
            <v>应付</v>
          </cell>
          <cell r="Q13341" t="str">
            <v>元</v>
          </cell>
        </row>
        <row r="13342">
          <cell r="P13342" t="str">
            <v>应付</v>
          </cell>
          <cell r="Q13342" t="str">
            <v>元</v>
          </cell>
        </row>
        <row r="13343">
          <cell r="P13343" t="str">
            <v>应付</v>
          </cell>
          <cell r="Q13343" t="str">
            <v>元</v>
          </cell>
        </row>
        <row r="13344">
          <cell r="P13344" t="str">
            <v>应付</v>
          </cell>
          <cell r="Q13344" t="str">
            <v>元</v>
          </cell>
        </row>
        <row r="13345">
          <cell r="P13345" t="str">
            <v>应付</v>
          </cell>
          <cell r="Q13345" t="str">
            <v>元</v>
          </cell>
        </row>
        <row r="13346">
          <cell r="P13346" t="str">
            <v>应付</v>
          </cell>
          <cell r="Q13346" t="str">
            <v>元</v>
          </cell>
        </row>
        <row r="13347">
          <cell r="P13347" t="str">
            <v>应付</v>
          </cell>
          <cell r="Q13347" t="str">
            <v>元</v>
          </cell>
        </row>
        <row r="13348">
          <cell r="P13348" t="str">
            <v>应付</v>
          </cell>
          <cell r="Q13348" t="str">
            <v>元</v>
          </cell>
        </row>
        <row r="13349">
          <cell r="P13349" t="str">
            <v>应付</v>
          </cell>
          <cell r="Q13349" t="str">
            <v>元</v>
          </cell>
        </row>
        <row r="13350">
          <cell r="P13350" t="str">
            <v>应付</v>
          </cell>
          <cell r="Q13350" t="str">
            <v>元</v>
          </cell>
        </row>
        <row r="13351">
          <cell r="P13351" t="str">
            <v>应付</v>
          </cell>
          <cell r="Q13351" t="str">
            <v>元</v>
          </cell>
        </row>
        <row r="13352">
          <cell r="P13352" t="str">
            <v>应付</v>
          </cell>
          <cell r="Q13352" t="str">
            <v>元</v>
          </cell>
        </row>
        <row r="13353">
          <cell r="P13353" t="str">
            <v>应付</v>
          </cell>
          <cell r="Q13353" t="str">
            <v>元</v>
          </cell>
        </row>
        <row r="13354">
          <cell r="P13354" t="str">
            <v>应付</v>
          </cell>
          <cell r="Q13354" t="str">
            <v>元</v>
          </cell>
        </row>
        <row r="13355">
          <cell r="P13355" t="str">
            <v>应付</v>
          </cell>
          <cell r="Q13355" t="str">
            <v>元</v>
          </cell>
        </row>
        <row r="13356">
          <cell r="P13356" t="str">
            <v>应付</v>
          </cell>
          <cell r="Q13356" t="str">
            <v>元</v>
          </cell>
        </row>
        <row r="13357">
          <cell r="P13357" t="str">
            <v>应付</v>
          </cell>
          <cell r="Q13357" t="str">
            <v>元</v>
          </cell>
        </row>
        <row r="13358">
          <cell r="P13358" t="str">
            <v>应付</v>
          </cell>
          <cell r="Q13358" t="str">
            <v>元</v>
          </cell>
        </row>
        <row r="13359">
          <cell r="P13359" t="str">
            <v>应付</v>
          </cell>
          <cell r="Q13359" t="str">
            <v>元</v>
          </cell>
        </row>
        <row r="13360">
          <cell r="P13360" t="str">
            <v>应付</v>
          </cell>
          <cell r="Q13360" t="str">
            <v>元</v>
          </cell>
        </row>
        <row r="13361">
          <cell r="P13361" t="str">
            <v>应付</v>
          </cell>
          <cell r="Q13361" t="str">
            <v>元</v>
          </cell>
        </row>
        <row r="13362">
          <cell r="P13362" t="str">
            <v>应付</v>
          </cell>
          <cell r="Q13362" t="str">
            <v>元</v>
          </cell>
        </row>
        <row r="13363">
          <cell r="P13363" t="str">
            <v>应付</v>
          </cell>
          <cell r="Q13363" t="str">
            <v>元</v>
          </cell>
        </row>
        <row r="13364">
          <cell r="P13364" t="str">
            <v>应付</v>
          </cell>
          <cell r="Q13364" t="str">
            <v>元</v>
          </cell>
        </row>
        <row r="13365">
          <cell r="P13365" t="str">
            <v>应付</v>
          </cell>
          <cell r="Q13365" t="str">
            <v>元</v>
          </cell>
        </row>
        <row r="13366">
          <cell r="P13366" t="str">
            <v>应付</v>
          </cell>
          <cell r="Q13366" t="str">
            <v>元</v>
          </cell>
        </row>
        <row r="13367">
          <cell r="P13367" t="str">
            <v>应付</v>
          </cell>
          <cell r="Q13367" t="str">
            <v>元</v>
          </cell>
        </row>
        <row r="13368">
          <cell r="P13368" t="str">
            <v>应付</v>
          </cell>
          <cell r="Q13368" t="str">
            <v>元</v>
          </cell>
        </row>
        <row r="13369">
          <cell r="P13369" t="str">
            <v>应付</v>
          </cell>
          <cell r="Q13369" t="str">
            <v>元</v>
          </cell>
        </row>
        <row r="13370">
          <cell r="P13370" t="str">
            <v>应付</v>
          </cell>
          <cell r="Q13370" t="str">
            <v>元</v>
          </cell>
        </row>
        <row r="13371">
          <cell r="P13371" t="str">
            <v>应付</v>
          </cell>
          <cell r="Q13371" t="str">
            <v>元</v>
          </cell>
        </row>
        <row r="13372">
          <cell r="P13372" t="str">
            <v>应付</v>
          </cell>
          <cell r="Q13372" t="str">
            <v>元</v>
          </cell>
        </row>
        <row r="13373">
          <cell r="P13373" t="str">
            <v>应付</v>
          </cell>
          <cell r="Q13373" t="str">
            <v>元</v>
          </cell>
        </row>
        <row r="13374">
          <cell r="P13374" t="str">
            <v>应付</v>
          </cell>
          <cell r="Q13374" t="str">
            <v>元</v>
          </cell>
        </row>
        <row r="13375">
          <cell r="P13375" t="str">
            <v>应付</v>
          </cell>
          <cell r="Q13375" t="str">
            <v>元</v>
          </cell>
        </row>
        <row r="13376">
          <cell r="P13376" t="str">
            <v>应付</v>
          </cell>
          <cell r="Q13376" t="str">
            <v>元</v>
          </cell>
        </row>
        <row r="13377">
          <cell r="P13377" t="str">
            <v>应付</v>
          </cell>
          <cell r="Q13377" t="str">
            <v>元</v>
          </cell>
        </row>
        <row r="13378">
          <cell r="P13378" t="str">
            <v>应付</v>
          </cell>
          <cell r="Q13378" t="str">
            <v>元</v>
          </cell>
        </row>
        <row r="13379">
          <cell r="P13379" t="str">
            <v>应付</v>
          </cell>
          <cell r="Q13379" t="str">
            <v>元</v>
          </cell>
        </row>
        <row r="13380">
          <cell r="P13380" t="str">
            <v>应付</v>
          </cell>
          <cell r="Q13380" t="str">
            <v>元</v>
          </cell>
        </row>
        <row r="13381">
          <cell r="P13381" t="str">
            <v>应付</v>
          </cell>
          <cell r="Q13381" t="str">
            <v>元</v>
          </cell>
        </row>
        <row r="13382">
          <cell r="P13382" t="str">
            <v>应付</v>
          </cell>
          <cell r="Q13382" t="str">
            <v>元</v>
          </cell>
        </row>
        <row r="13383">
          <cell r="P13383" t="str">
            <v>应付</v>
          </cell>
          <cell r="Q13383" t="str">
            <v>元</v>
          </cell>
        </row>
        <row r="13384">
          <cell r="P13384" t="str">
            <v>应付</v>
          </cell>
          <cell r="Q13384" t="str">
            <v>元</v>
          </cell>
        </row>
        <row r="13385">
          <cell r="P13385" t="str">
            <v>应付</v>
          </cell>
          <cell r="Q13385" t="str">
            <v>元</v>
          </cell>
        </row>
        <row r="13386">
          <cell r="P13386" t="str">
            <v>应付</v>
          </cell>
          <cell r="Q13386" t="str">
            <v>元</v>
          </cell>
        </row>
        <row r="13387">
          <cell r="P13387" t="str">
            <v>应付</v>
          </cell>
          <cell r="Q13387" t="str">
            <v>元</v>
          </cell>
        </row>
        <row r="13388">
          <cell r="P13388" t="str">
            <v>应付</v>
          </cell>
          <cell r="Q13388" t="str">
            <v>元</v>
          </cell>
        </row>
        <row r="13389">
          <cell r="P13389" t="str">
            <v>应付</v>
          </cell>
          <cell r="Q13389" t="str">
            <v>元</v>
          </cell>
        </row>
        <row r="13390">
          <cell r="P13390" t="str">
            <v>应付</v>
          </cell>
          <cell r="Q13390" t="str">
            <v>元</v>
          </cell>
        </row>
        <row r="13391">
          <cell r="P13391" t="str">
            <v>应付</v>
          </cell>
          <cell r="Q13391" t="str">
            <v>元</v>
          </cell>
        </row>
        <row r="13392">
          <cell r="P13392" t="str">
            <v>应付</v>
          </cell>
          <cell r="Q13392" t="str">
            <v>元</v>
          </cell>
        </row>
        <row r="13393">
          <cell r="P13393" t="str">
            <v>应付</v>
          </cell>
          <cell r="Q13393" t="str">
            <v>元</v>
          </cell>
        </row>
        <row r="13394">
          <cell r="P13394" t="str">
            <v>应付</v>
          </cell>
          <cell r="Q13394" t="str">
            <v>元</v>
          </cell>
        </row>
        <row r="13395">
          <cell r="P13395" t="str">
            <v>应付</v>
          </cell>
          <cell r="Q13395" t="str">
            <v>元</v>
          </cell>
        </row>
        <row r="13396">
          <cell r="P13396" t="str">
            <v>应付</v>
          </cell>
          <cell r="Q13396" t="str">
            <v>元</v>
          </cell>
        </row>
        <row r="13397">
          <cell r="P13397" t="str">
            <v>应付</v>
          </cell>
          <cell r="Q13397" t="str">
            <v>元</v>
          </cell>
        </row>
        <row r="13398">
          <cell r="P13398" t="str">
            <v>应付</v>
          </cell>
          <cell r="Q13398" t="str">
            <v>元</v>
          </cell>
        </row>
        <row r="13399">
          <cell r="P13399" t="str">
            <v>应付</v>
          </cell>
          <cell r="Q13399" t="str">
            <v>元</v>
          </cell>
        </row>
        <row r="13400">
          <cell r="P13400" t="str">
            <v>应付</v>
          </cell>
          <cell r="Q13400" t="str">
            <v>元</v>
          </cell>
        </row>
        <row r="13401">
          <cell r="P13401" t="str">
            <v>应付</v>
          </cell>
          <cell r="Q13401" t="str">
            <v>元</v>
          </cell>
        </row>
        <row r="13402">
          <cell r="P13402" t="str">
            <v>应付</v>
          </cell>
          <cell r="Q13402" t="str">
            <v>元</v>
          </cell>
        </row>
        <row r="13403">
          <cell r="P13403" t="str">
            <v>应付</v>
          </cell>
          <cell r="Q13403" t="str">
            <v>元</v>
          </cell>
        </row>
        <row r="13404">
          <cell r="P13404" t="str">
            <v>应付</v>
          </cell>
          <cell r="Q13404" t="str">
            <v>元</v>
          </cell>
        </row>
        <row r="13405">
          <cell r="P13405" t="str">
            <v>应付</v>
          </cell>
          <cell r="Q13405" t="str">
            <v>元</v>
          </cell>
        </row>
        <row r="13406">
          <cell r="P13406" t="str">
            <v>应付</v>
          </cell>
          <cell r="Q13406" t="str">
            <v>元</v>
          </cell>
        </row>
        <row r="13407">
          <cell r="P13407" t="str">
            <v>应付</v>
          </cell>
          <cell r="Q13407" t="str">
            <v>元</v>
          </cell>
        </row>
        <row r="13408">
          <cell r="P13408" t="str">
            <v>应付</v>
          </cell>
          <cell r="Q13408" t="str">
            <v>元</v>
          </cell>
        </row>
        <row r="13409">
          <cell r="P13409" t="str">
            <v>应付</v>
          </cell>
          <cell r="Q13409" t="str">
            <v>元</v>
          </cell>
        </row>
        <row r="13410">
          <cell r="P13410" t="str">
            <v>应付</v>
          </cell>
          <cell r="Q13410" t="str">
            <v>元</v>
          </cell>
        </row>
        <row r="13411">
          <cell r="P13411" t="str">
            <v>应付</v>
          </cell>
          <cell r="Q13411" t="str">
            <v>元</v>
          </cell>
        </row>
        <row r="13412">
          <cell r="P13412" t="str">
            <v>应付</v>
          </cell>
          <cell r="Q13412" t="str">
            <v>元</v>
          </cell>
        </row>
        <row r="13413">
          <cell r="P13413" t="str">
            <v>应付</v>
          </cell>
          <cell r="Q13413" t="str">
            <v>元</v>
          </cell>
        </row>
        <row r="13414">
          <cell r="P13414" t="str">
            <v>应付</v>
          </cell>
          <cell r="Q13414" t="str">
            <v>元</v>
          </cell>
        </row>
        <row r="13415">
          <cell r="P13415" t="str">
            <v>应付</v>
          </cell>
          <cell r="Q13415" t="str">
            <v>元</v>
          </cell>
        </row>
        <row r="13416">
          <cell r="P13416" t="str">
            <v>应付</v>
          </cell>
          <cell r="Q13416" t="str">
            <v>元</v>
          </cell>
        </row>
        <row r="13417">
          <cell r="P13417" t="str">
            <v>应付</v>
          </cell>
          <cell r="Q13417" t="str">
            <v>元</v>
          </cell>
        </row>
        <row r="13418">
          <cell r="P13418" t="str">
            <v>应付</v>
          </cell>
          <cell r="Q13418" t="str">
            <v>元</v>
          </cell>
        </row>
        <row r="13419">
          <cell r="P13419" t="str">
            <v>应付</v>
          </cell>
          <cell r="Q13419" t="str">
            <v>元</v>
          </cell>
        </row>
        <row r="13420">
          <cell r="P13420" t="str">
            <v>应付</v>
          </cell>
          <cell r="Q13420" t="str">
            <v>元</v>
          </cell>
        </row>
        <row r="13421">
          <cell r="P13421" t="str">
            <v>应付</v>
          </cell>
          <cell r="Q13421" t="str">
            <v>元</v>
          </cell>
        </row>
        <row r="13422">
          <cell r="P13422" t="str">
            <v>应付</v>
          </cell>
          <cell r="Q13422" t="str">
            <v>元</v>
          </cell>
        </row>
        <row r="13423">
          <cell r="P13423" t="str">
            <v>应付</v>
          </cell>
          <cell r="Q13423" t="str">
            <v>元</v>
          </cell>
        </row>
        <row r="13424">
          <cell r="P13424" t="str">
            <v>应付</v>
          </cell>
          <cell r="Q13424" t="str">
            <v>元</v>
          </cell>
        </row>
        <row r="13425">
          <cell r="P13425" t="str">
            <v>应付</v>
          </cell>
          <cell r="Q13425" t="str">
            <v>元</v>
          </cell>
        </row>
        <row r="13426">
          <cell r="P13426" t="str">
            <v>应付</v>
          </cell>
          <cell r="Q13426" t="str">
            <v>元</v>
          </cell>
        </row>
        <row r="13427">
          <cell r="P13427" t="str">
            <v>应付</v>
          </cell>
          <cell r="Q13427" t="str">
            <v>元</v>
          </cell>
        </row>
        <row r="13428">
          <cell r="P13428" t="str">
            <v>应付</v>
          </cell>
          <cell r="Q13428" t="str">
            <v>元</v>
          </cell>
        </row>
        <row r="13429">
          <cell r="P13429" t="str">
            <v>应付</v>
          </cell>
          <cell r="Q13429" t="str">
            <v>元</v>
          </cell>
        </row>
        <row r="13430">
          <cell r="P13430" t="str">
            <v>应付</v>
          </cell>
          <cell r="Q13430" t="str">
            <v>元</v>
          </cell>
        </row>
        <row r="13431">
          <cell r="P13431" t="str">
            <v>应付</v>
          </cell>
          <cell r="Q13431" t="str">
            <v>元</v>
          </cell>
        </row>
        <row r="13432">
          <cell r="P13432" t="str">
            <v>应付</v>
          </cell>
          <cell r="Q13432" t="str">
            <v>元</v>
          </cell>
        </row>
        <row r="13433">
          <cell r="P13433" t="str">
            <v>应付</v>
          </cell>
          <cell r="Q13433" t="str">
            <v>元</v>
          </cell>
        </row>
        <row r="13434">
          <cell r="P13434" t="str">
            <v>应付</v>
          </cell>
          <cell r="Q13434" t="str">
            <v>元</v>
          </cell>
        </row>
        <row r="13435">
          <cell r="P13435" t="str">
            <v>应付</v>
          </cell>
          <cell r="Q13435" t="str">
            <v>元</v>
          </cell>
        </row>
        <row r="13436">
          <cell r="P13436" t="str">
            <v>应付</v>
          </cell>
          <cell r="Q13436" t="str">
            <v>元</v>
          </cell>
        </row>
        <row r="13437">
          <cell r="P13437" t="str">
            <v>应付</v>
          </cell>
          <cell r="Q13437" t="str">
            <v>元</v>
          </cell>
        </row>
        <row r="13438">
          <cell r="P13438" t="str">
            <v>应付</v>
          </cell>
          <cell r="Q13438" t="str">
            <v>元</v>
          </cell>
        </row>
        <row r="13439">
          <cell r="P13439" t="str">
            <v>应付</v>
          </cell>
          <cell r="Q13439" t="str">
            <v>元</v>
          </cell>
        </row>
        <row r="13440">
          <cell r="P13440" t="str">
            <v>应付</v>
          </cell>
          <cell r="Q13440" t="str">
            <v>元</v>
          </cell>
        </row>
        <row r="13441">
          <cell r="P13441" t="str">
            <v>应付</v>
          </cell>
          <cell r="Q13441" t="str">
            <v>元</v>
          </cell>
        </row>
        <row r="13442">
          <cell r="P13442" t="str">
            <v>应付</v>
          </cell>
          <cell r="Q13442" t="str">
            <v>元</v>
          </cell>
        </row>
        <row r="13443">
          <cell r="P13443" t="str">
            <v>应付</v>
          </cell>
          <cell r="Q13443" t="str">
            <v>元</v>
          </cell>
        </row>
        <row r="13444">
          <cell r="P13444" t="str">
            <v>应付</v>
          </cell>
          <cell r="Q13444" t="str">
            <v>元</v>
          </cell>
        </row>
        <row r="13445">
          <cell r="P13445" t="str">
            <v>应付</v>
          </cell>
          <cell r="Q13445" t="str">
            <v>元</v>
          </cell>
        </row>
        <row r="13446">
          <cell r="P13446" t="str">
            <v>应付</v>
          </cell>
          <cell r="Q13446" t="str">
            <v>元</v>
          </cell>
        </row>
        <row r="13447">
          <cell r="P13447" t="str">
            <v>应付</v>
          </cell>
          <cell r="Q13447" t="str">
            <v>元</v>
          </cell>
        </row>
        <row r="13448">
          <cell r="P13448" t="str">
            <v>应付</v>
          </cell>
          <cell r="Q13448" t="str">
            <v>元</v>
          </cell>
        </row>
        <row r="13449">
          <cell r="P13449" t="str">
            <v>应付</v>
          </cell>
          <cell r="Q13449" t="str">
            <v>元</v>
          </cell>
        </row>
        <row r="13450">
          <cell r="P13450" t="str">
            <v>应付</v>
          </cell>
          <cell r="Q13450" t="str">
            <v>元</v>
          </cell>
        </row>
        <row r="13451">
          <cell r="P13451" t="str">
            <v>应付</v>
          </cell>
          <cell r="Q13451" t="str">
            <v>元</v>
          </cell>
        </row>
        <row r="13452">
          <cell r="P13452" t="str">
            <v>应付</v>
          </cell>
          <cell r="Q13452" t="str">
            <v>元</v>
          </cell>
        </row>
        <row r="13453">
          <cell r="P13453" t="str">
            <v>应付</v>
          </cell>
          <cell r="Q13453" t="str">
            <v>元</v>
          </cell>
        </row>
        <row r="13454">
          <cell r="P13454" t="str">
            <v>应付</v>
          </cell>
          <cell r="Q13454" t="str">
            <v>元</v>
          </cell>
        </row>
        <row r="13455">
          <cell r="P13455" t="str">
            <v>应付</v>
          </cell>
          <cell r="Q13455" t="str">
            <v>元</v>
          </cell>
        </row>
        <row r="13456">
          <cell r="P13456" t="str">
            <v>应付</v>
          </cell>
          <cell r="Q13456" t="str">
            <v>元</v>
          </cell>
        </row>
        <row r="13457">
          <cell r="P13457" t="str">
            <v>应付</v>
          </cell>
          <cell r="Q13457" t="str">
            <v>元</v>
          </cell>
        </row>
        <row r="13458">
          <cell r="P13458" t="str">
            <v>应付</v>
          </cell>
          <cell r="Q13458" t="str">
            <v>元</v>
          </cell>
        </row>
        <row r="13459">
          <cell r="P13459" t="str">
            <v>应付</v>
          </cell>
          <cell r="Q13459" t="str">
            <v>元</v>
          </cell>
        </row>
        <row r="13460">
          <cell r="P13460" t="str">
            <v>应付</v>
          </cell>
          <cell r="Q13460" t="str">
            <v>元</v>
          </cell>
        </row>
        <row r="13461">
          <cell r="P13461" t="str">
            <v>应付</v>
          </cell>
          <cell r="Q13461" t="str">
            <v>元</v>
          </cell>
        </row>
        <row r="13462">
          <cell r="P13462" t="str">
            <v>应付</v>
          </cell>
          <cell r="Q13462" t="str">
            <v>元</v>
          </cell>
        </row>
        <row r="13463">
          <cell r="P13463" t="str">
            <v>应付</v>
          </cell>
          <cell r="Q13463" t="str">
            <v>元</v>
          </cell>
        </row>
        <row r="13464">
          <cell r="P13464" t="str">
            <v>应付</v>
          </cell>
          <cell r="Q13464" t="str">
            <v>元</v>
          </cell>
        </row>
        <row r="13465">
          <cell r="P13465" t="str">
            <v>应付</v>
          </cell>
          <cell r="Q13465" t="str">
            <v>元</v>
          </cell>
        </row>
        <row r="13466">
          <cell r="P13466" t="str">
            <v>应付</v>
          </cell>
          <cell r="Q13466" t="str">
            <v>元</v>
          </cell>
        </row>
        <row r="13467">
          <cell r="P13467" t="str">
            <v>应付</v>
          </cell>
          <cell r="Q13467" t="str">
            <v>元</v>
          </cell>
        </row>
        <row r="13468">
          <cell r="P13468" t="str">
            <v>应付</v>
          </cell>
          <cell r="Q13468" t="str">
            <v>元</v>
          </cell>
        </row>
        <row r="13469">
          <cell r="P13469" t="str">
            <v>应付</v>
          </cell>
          <cell r="Q13469" t="str">
            <v>元</v>
          </cell>
        </row>
        <row r="13470">
          <cell r="P13470" t="str">
            <v>应付</v>
          </cell>
          <cell r="Q13470" t="str">
            <v>元</v>
          </cell>
        </row>
        <row r="13471">
          <cell r="P13471" t="str">
            <v>应付</v>
          </cell>
          <cell r="Q13471" t="str">
            <v>元</v>
          </cell>
        </row>
        <row r="13472">
          <cell r="P13472" t="str">
            <v>应付</v>
          </cell>
          <cell r="Q13472" t="str">
            <v>元</v>
          </cell>
        </row>
        <row r="13473">
          <cell r="P13473" t="str">
            <v>应付</v>
          </cell>
          <cell r="Q13473" t="str">
            <v>元</v>
          </cell>
        </row>
        <row r="13474">
          <cell r="P13474" t="str">
            <v>应付</v>
          </cell>
          <cell r="Q13474" t="str">
            <v>元</v>
          </cell>
        </row>
        <row r="13475">
          <cell r="P13475" t="str">
            <v>应付</v>
          </cell>
          <cell r="Q13475" t="str">
            <v>元</v>
          </cell>
        </row>
        <row r="13476">
          <cell r="P13476" t="str">
            <v>应付</v>
          </cell>
          <cell r="Q13476" t="str">
            <v>元</v>
          </cell>
        </row>
        <row r="13477">
          <cell r="P13477" t="str">
            <v>应付</v>
          </cell>
          <cell r="Q13477" t="str">
            <v>元</v>
          </cell>
        </row>
        <row r="13478">
          <cell r="P13478" t="str">
            <v>应付</v>
          </cell>
          <cell r="Q13478" t="str">
            <v>元</v>
          </cell>
        </row>
        <row r="13479">
          <cell r="P13479" t="str">
            <v>应付</v>
          </cell>
          <cell r="Q13479" t="str">
            <v>元</v>
          </cell>
        </row>
        <row r="13480">
          <cell r="P13480" t="str">
            <v>应付</v>
          </cell>
          <cell r="Q13480" t="str">
            <v>元</v>
          </cell>
        </row>
        <row r="13481">
          <cell r="P13481" t="str">
            <v>应付</v>
          </cell>
          <cell r="Q13481" t="str">
            <v>元</v>
          </cell>
        </row>
        <row r="13482">
          <cell r="P13482" t="str">
            <v>应付</v>
          </cell>
          <cell r="Q13482" t="str">
            <v>元</v>
          </cell>
        </row>
        <row r="13483">
          <cell r="P13483" t="str">
            <v>应付</v>
          </cell>
          <cell r="Q13483" t="str">
            <v>元</v>
          </cell>
        </row>
        <row r="13484">
          <cell r="P13484" t="str">
            <v>应付</v>
          </cell>
          <cell r="Q13484" t="str">
            <v>元</v>
          </cell>
        </row>
        <row r="13485">
          <cell r="P13485" t="str">
            <v>应付</v>
          </cell>
          <cell r="Q13485" t="str">
            <v>元</v>
          </cell>
        </row>
        <row r="13486">
          <cell r="P13486" t="str">
            <v>应付</v>
          </cell>
          <cell r="Q13486" t="str">
            <v>元</v>
          </cell>
        </row>
        <row r="13487">
          <cell r="P13487" t="str">
            <v>应付</v>
          </cell>
          <cell r="Q13487" t="str">
            <v>元</v>
          </cell>
        </row>
        <row r="13488">
          <cell r="P13488" t="str">
            <v>应付</v>
          </cell>
          <cell r="Q13488" t="str">
            <v>元</v>
          </cell>
        </row>
        <row r="13489">
          <cell r="P13489" t="str">
            <v>应付</v>
          </cell>
          <cell r="Q13489" t="str">
            <v>元</v>
          </cell>
        </row>
        <row r="13490">
          <cell r="P13490" t="str">
            <v>应付</v>
          </cell>
          <cell r="Q13490" t="str">
            <v>元</v>
          </cell>
        </row>
        <row r="13491">
          <cell r="P13491" t="str">
            <v>应付</v>
          </cell>
          <cell r="Q13491" t="str">
            <v>元</v>
          </cell>
        </row>
        <row r="13492">
          <cell r="P13492" t="str">
            <v>应付</v>
          </cell>
          <cell r="Q13492" t="str">
            <v>元</v>
          </cell>
        </row>
        <row r="13493">
          <cell r="P13493" t="str">
            <v>应付</v>
          </cell>
          <cell r="Q13493" t="str">
            <v>元</v>
          </cell>
        </row>
        <row r="13494">
          <cell r="P13494" t="str">
            <v>应付</v>
          </cell>
          <cell r="Q13494" t="str">
            <v>元</v>
          </cell>
        </row>
        <row r="13495">
          <cell r="P13495" t="str">
            <v>应付</v>
          </cell>
          <cell r="Q13495" t="str">
            <v>元</v>
          </cell>
        </row>
        <row r="13496">
          <cell r="P13496" t="str">
            <v>应付</v>
          </cell>
          <cell r="Q13496" t="str">
            <v>元</v>
          </cell>
        </row>
        <row r="13497">
          <cell r="P13497" t="str">
            <v>应付</v>
          </cell>
          <cell r="Q13497" t="str">
            <v>元</v>
          </cell>
        </row>
        <row r="13498">
          <cell r="P13498" t="str">
            <v>应付</v>
          </cell>
          <cell r="Q13498" t="str">
            <v>元</v>
          </cell>
        </row>
        <row r="13499">
          <cell r="P13499" t="str">
            <v>应付</v>
          </cell>
          <cell r="Q13499" t="str">
            <v>元</v>
          </cell>
        </row>
        <row r="13500">
          <cell r="P13500" t="str">
            <v>应付</v>
          </cell>
          <cell r="Q13500" t="str">
            <v>元</v>
          </cell>
        </row>
        <row r="13501">
          <cell r="P13501" t="str">
            <v>应付</v>
          </cell>
          <cell r="Q13501" t="str">
            <v>元</v>
          </cell>
        </row>
        <row r="13502">
          <cell r="P13502" t="str">
            <v>应付</v>
          </cell>
          <cell r="Q13502" t="str">
            <v>元</v>
          </cell>
        </row>
        <row r="13503">
          <cell r="P13503" t="str">
            <v>应付</v>
          </cell>
          <cell r="Q13503" t="str">
            <v>元</v>
          </cell>
        </row>
        <row r="13504">
          <cell r="P13504" t="str">
            <v>应付</v>
          </cell>
          <cell r="Q13504" t="str">
            <v>元</v>
          </cell>
        </row>
        <row r="13505">
          <cell r="P13505" t="str">
            <v>应付</v>
          </cell>
          <cell r="Q13505" t="str">
            <v>元</v>
          </cell>
        </row>
        <row r="13506">
          <cell r="P13506" t="str">
            <v>应付</v>
          </cell>
          <cell r="Q13506" t="str">
            <v>元</v>
          </cell>
        </row>
        <row r="13507">
          <cell r="P13507" t="str">
            <v>应付</v>
          </cell>
          <cell r="Q13507" t="str">
            <v>元</v>
          </cell>
        </row>
        <row r="13508">
          <cell r="P13508" t="str">
            <v>应付</v>
          </cell>
          <cell r="Q13508" t="str">
            <v>元</v>
          </cell>
        </row>
        <row r="13509">
          <cell r="P13509" t="str">
            <v>应付</v>
          </cell>
          <cell r="Q13509" t="str">
            <v>元</v>
          </cell>
        </row>
        <row r="13510">
          <cell r="P13510" t="str">
            <v>应付</v>
          </cell>
          <cell r="Q13510" t="str">
            <v>元</v>
          </cell>
        </row>
        <row r="13511">
          <cell r="P13511" t="str">
            <v>应付</v>
          </cell>
          <cell r="Q13511" t="str">
            <v>元</v>
          </cell>
        </row>
        <row r="13512">
          <cell r="P13512" t="str">
            <v>应付</v>
          </cell>
          <cell r="Q13512" t="str">
            <v>元</v>
          </cell>
        </row>
        <row r="13513">
          <cell r="P13513" t="str">
            <v>应付</v>
          </cell>
          <cell r="Q13513" t="str">
            <v>元</v>
          </cell>
        </row>
        <row r="13514">
          <cell r="P13514" t="str">
            <v>应付</v>
          </cell>
          <cell r="Q13514" t="str">
            <v>元</v>
          </cell>
        </row>
        <row r="13515">
          <cell r="P13515" t="str">
            <v>应付</v>
          </cell>
          <cell r="Q13515" t="str">
            <v>元</v>
          </cell>
        </row>
        <row r="13516">
          <cell r="P13516" t="str">
            <v>应付</v>
          </cell>
          <cell r="Q13516" t="str">
            <v>元</v>
          </cell>
        </row>
        <row r="13517">
          <cell r="P13517" t="str">
            <v>应付</v>
          </cell>
          <cell r="Q13517" t="str">
            <v>元</v>
          </cell>
        </row>
        <row r="13518">
          <cell r="P13518" t="str">
            <v>应付</v>
          </cell>
          <cell r="Q13518" t="str">
            <v>元</v>
          </cell>
        </row>
        <row r="13519">
          <cell r="P13519" t="str">
            <v>应付</v>
          </cell>
          <cell r="Q13519" t="str">
            <v>元</v>
          </cell>
        </row>
        <row r="13520">
          <cell r="P13520" t="str">
            <v>应付</v>
          </cell>
          <cell r="Q13520" t="str">
            <v>元</v>
          </cell>
        </row>
        <row r="13521">
          <cell r="P13521" t="str">
            <v>应付</v>
          </cell>
          <cell r="Q13521" t="str">
            <v>元</v>
          </cell>
        </row>
        <row r="13522">
          <cell r="P13522" t="str">
            <v>应付</v>
          </cell>
          <cell r="Q13522" t="str">
            <v>元</v>
          </cell>
        </row>
        <row r="13523">
          <cell r="P13523" t="str">
            <v>应付</v>
          </cell>
          <cell r="Q13523" t="str">
            <v>元</v>
          </cell>
        </row>
        <row r="13524">
          <cell r="P13524" t="str">
            <v>应付</v>
          </cell>
          <cell r="Q13524" t="str">
            <v>元</v>
          </cell>
        </row>
        <row r="13525">
          <cell r="P13525" t="str">
            <v>应付</v>
          </cell>
          <cell r="Q13525" t="str">
            <v>元</v>
          </cell>
        </row>
        <row r="13526">
          <cell r="P13526" t="str">
            <v>应付</v>
          </cell>
          <cell r="Q13526" t="str">
            <v>元</v>
          </cell>
        </row>
        <row r="13527">
          <cell r="P13527" t="str">
            <v>应付</v>
          </cell>
          <cell r="Q13527" t="str">
            <v>元</v>
          </cell>
        </row>
        <row r="13528">
          <cell r="P13528" t="str">
            <v>应付</v>
          </cell>
          <cell r="Q13528" t="str">
            <v>元</v>
          </cell>
        </row>
        <row r="13529">
          <cell r="P13529" t="str">
            <v>应付</v>
          </cell>
          <cell r="Q13529" t="str">
            <v>元</v>
          </cell>
        </row>
        <row r="13530">
          <cell r="P13530" t="str">
            <v>应付</v>
          </cell>
          <cell r="Q13530" t="str">
            <v>元</v>
          </cell>
        </row>
        <row r="13531">
          <cell r="P13531" t="str">
            <v>应付</v>
          </cell>
          <cell r="Q13531" t="str">
            <v>元</v>
          </cell>
        </row>
        <row r="13532">
          <cell r="P13532" t="str">
            <v>应付</v>
          </cell>
          <cell r="Q13532" t="str">
            <v>元</v>
          </cell>
        </row>
        <row r="13533">
          <cell r="P13533" t="str">
            <v>应付</v>
          </cell>
          <cell r="Q13533" t="str">
            <v>元</v>
          </cell>
        </row>
        <row r="13534">
          <cell r="P13534" t="str">
            <v>应付</v>
          </cell>
          <cell r="Q13534" t="str">
            <v>元</v>
          </cell>
        </row>
        <row r="13535">
          <cell r="P13535" t="str">
            <v>应付</v>
          </cell>
          <cell r="Q13535" t="str">
            <v>元</v>
          </cell>
        </row>
        <row r="13536">
          <cell r="P13536" t="str">
            <v>应付</v>
          </cell>
          <cell r="Q13536" t="str">
            <v>元</v>
          </cell>
        </row>
        <row r="13537">
          <cell r="P13537" t="str">
            <v>应付</v>
          </cell>
          <cell r="Q13537" t="str">
            <v>元</v>
          </cell>
        </row>
        <row r="13538">
          <cell r="P13538" t="str">
            <v>应付</v>
          </cell>
          <cell r="Q13538" t="str">
            <v>元</v>
          </cell>
        </row>
        <row r="13539">
          <cell r="P13539" t="str">
            <v>应付</v>
          </cell>
          <cell r="Q13539" t="str">
            <v>元</v>
          </cell>
        </row>
        <row r="13540">
          <cell r="P13540" t="str">
            <v>应付</v>
          </cell>
          <cell r="Q13540" t="str">
            <v>元</v>
          </cell>
        </row>
        <row r="13541">
          <cell r="P13541" t="str">
            <v>应付</v>
          </cell>
          <cell r="Q13541" t="str">
            <v>元</v>
          </cell>
        </row>
        <row r="13542">
          <cell r="P13542" t="str">
            <v>应付</v>
          </cell>
          <cell r="Q13542" t="str">
            <v>元</v>
          </cell>
        </row>
        <row r="13543">
          <cell r="P13543" t="str">
            <v>应付</v>
          </cell>
          <cell r="Q13543" t="str">
            <v>元</v>
          </cell>
        </row>
        <row r="13544">
          <cell r="P13544" t="str">
            <v>应付</v>
          </cell>
          <cell r="Q13544" t="str">
            <v>元</v>
          </cell>
        </row>
        <row r="13545">
          <cell r="P13545" t="str">
            <v>应付</v>
          </cell>
          <cell r="Q13545" t="str">
            <v>元</v>
          </cell>
        </row>
        <row r="13546">
          <cell r="P13546" t="str">
            <v>应付</v>
          </cell>
          <cell r="Q13546" t="str">
            <v>元</v>
          </cell>
        </row>
        <row r="13547">
          <cell r="P13547" t="str">
            <v>应付</v>
          </cell>
          <cell r="Q13547" t="str">
            <v>元</v>
          </cell>
        </row>
        <row r="13548">
          <cell r="P13548" t="str">
            <v>应付</v>
          </cell>
          <cell r="Q13548" t="str">
            <v>元</v>
          </cell>
        </row>
        <row r="13549">
          <cell r="P13549" t="str">
            <v>应付</v>
          </cell>
          <cell r="Q13549" t="str">
            <v>元</v>
          </cell>
        </row>
        <row r="13550">
          <cell r="P13550" t="str">
            <v>应付</v>
          </cell>
          <cell r="Q13550" t="str">
            <v>元</v>
          </cell>
        </row>
        <row r="13551">
          <cell r="P13551" t="str">
            <v>应付</v>
          </cell>
          <cell r="Q13551" t="str">
            <v>元</v>
          </cell>
        </row>
        <row r="13552">
          <cell r="P13552" t="str">
            <v>应付</v>
          </cell>
          <cell r="Q13552" t="str">
            <v>元</v>
          </cell>
        </row>
        <row r="13553">
          <cell r="P13553" t="str">
            <v>应付</v>
          </cell>
          <cell r="Q13553" t="str">
            <v>元</v>
          </cell>
        </row>
        <row r="13554">
          <cell r="P13554" t="str">
            <v>应付</v>
          </cell>
          <cell r="Q13554" t="str">
            <v>元</v>
          </cell>
        </row>
        <row r="13555">
          <cell r="P13555" t="str">
            <v>应付</v>
          </cell>
          <cell r="Q13555" t="str">
            <v>元</v>
          </cell>
        </row>
        <row r="13556">
          <cell r="P13556" t="str">
            <v>应付</v>
          </cell>
          <cell r="Q13556" t="str">
            <v>元</v>
          </cell>
        </row>
        <row r="13557">
          <cell r="P13557" t="str">
            <v>应付</v>
          </cell>
          <cell r="Q13557" t="str">
            <v>元</v>
          </cell>
        </row>
        <row r="13558">
          <cell r="P13558" t="str">
            <v>应付</v>
          </cell>
          <cell r="Q13558" t="str">
            <v>元</v>
          </cell>
        </row>
        <row r="13559">
          <cell r="P13559" t="str">
            <v>应付</v>
          </cell>
          <cell r="Q13559" t="str">
            <v>元</v>
          </cell>
        </row>
        <row r="13560">
          <cell r="P13560" t="str">
            <v>应付</v>
          </cell>
          <cell r="Q13560" t="str">
            <v>元</v>
          </cell>
        </row>
        <row r="13561">
          <cell r="P13561" t="str">
            <v>应付</v>
          </cell>
          <cell r="Q13561" t="str">
            <v>元</v>
          </cell>
        </row>
        <row r="13562">
          <cell r="P13562" t="str">
            <v>应付</v>
          </cell>
          <cell r="Q13562" t="str">
            <v>元</v>
          </cell>
        </row>
        <row r="13563">
          <cell r="P13563" t="str">
            <v>应付</v>
          </cell>
          <cell r="Q13563" t="str">
            <v>元</v>
          </cell>
        </row>
        <row r="13564">
          <cell r="P13564" t="str">
            <v>应付</v>
          </cell>
          <cell r="Q13564" t="str">
            <v>元</v>
          </cell>
        </row>
        <row r="13565">
          <cell r="P13565" t="str">
            <v>应付</v>
          </cell>
          <cell r="Q13565" t="str">
            <v>元</v>
          </cell>
        </row>
        <row r="13566">
          <cell r="P13566" t="str">
            <v>应付</v>
          </cell>
          <cell r="Q13566" t="str">
            <v>元</v>
          </cell>
        </row>
        <row r="13567">
          <cell r="P13567" t="str">
            <v>应付</v>
          </cell>
          <cell r="Q13567" t="str">
            <v>元</v>
          </cell>
        </row>
        <row r="13568">
          <cell r="P13568" t="str">
            <v>应付</v>
          </cell>
          <cell r="Q13568" t="str">
            <v>元</v>
          </cell>
        </row>
        <row r="13569">
          <cell r="P13569" t="str">
            <v>应付</v>
          </cell>
          <cell r="Q13569" t="str">
            <v>元</v>
          </cell>
        </row>
        <row r="13570">
          <cell r="P13570" t="str">
            <v>应付</v>
          </cell>
          <cell r="Q13570" t="str">
            <v>元</v>
          </cell>
        </row>
        <row r="13571">
          <cell r="P13571" t="str">
            <v>应付</v>
          </cell>
          <cell r="Q13571" t="str">
            <v>元</v>
          </cell>
        </row>
        <row r="13572">
          <cell r="P13572" t="str">
            <v>应付</v>
          </cell>
          <cell r="Q13572" t="str">
            <v>元</v>
          </cell>
        </row>
        <row r="13573">
          <cell r="P13573" t="str">
            <v>应付</v>
          </cell>
          <cell r="Q13573" t="str">
            <v>元</v>
          </cell>
        </row>
        <row r="13574">
          <cell r="P13574" t="str">
            <v>应付</v>
          </cell>
          <cell r="Q13574" t="str">
            <v>元</v>
          </cell>
        </row>
        <row r="13575">
          <cell r="P13575" t="str">
            <v>应付</v>
          </cell>
          <cell r="Q13575" t="str">
            <v>元</v>
          </cell>
        </row>
        <row r="13576">
          <cell r="P13576" t="str">
            <v>应付</v>
          </cell>
          <cell r="Q13576" t="str">
            <v>元</v>
          </cell>
        </row>
        <row r="13577">
          <cell r="P13577" t="str">
            <v>应付</v>
          </cell>
          <cell r="Q13577" t="str">
            <v>元</v>
          </cell>
        </row>
        <row r="13578">
          <cell r="P13578" t="str">
            <v>应付</v>
          </cell>
          <cell r="Q13578" t="str">
            <v>元</v>
          </cell>
        </row>
        <row r="13579">
          <cell r="P13579" t="str">
            <v>应付</v>
          </cell>
          <cell r="Q13579" t="str">
            <v>元</v>
          </cell>
        </row>
        <row r="13580">
          <cell r="P13580" t="str">
            <v>应付</v>
          </cell>
          <cell r="Q13580" t="str">
            <v>元</v>
          </cell>
        </row>
        <row r="13581">
          <cell r="P13581" t="str">
            <v>应付</v>
          </cell>
          <cell r="Q13581" t="str">
            <v>元</v>
          </cell>
        </row>
        <row r="13582">
          <cell r="P13582" t="str">
            <v>应付</v>
          </cell>
          <cell r="Q13582" t="str">
            <v>元</v>
          </cell>
        </row>
        <row r="13583">
          <cell r="P13583" t="str">
            <v>应付</v>
          </cell>
          <cell r="Q13583" t="str">
            <v>元</v>
          </cell>
        </row>
        <row r="13584">
          <cell r="P13584" t="str">
            <v>应付</v>
          </cell>
          <cell r="Q13584" t="str">
            <v>元</v>
          </cell>
        </row>
        <row r="13585">
          <cell r="P13585" t="str">
            <v>应付</v>
          </cell>
          <cell r="Q13585" t="str">
            <v>元</v>
          </cell>
        </row>
        <row r="13586">
          <cell r="P13586" t="str">
            <v>应付</v>
          </cell>
          <cell r="Q13586" t="str">
            <v>元</v>
          </cell>
        </row>
        <row r="13587">
          <cell r="P13587" t="str">
            <v>应付</v>
          </cell>
          <cell r="Q13587" t="str">
            <v>元</v>
          </cell>
        </row>
        <row r="13588">
          <cell r="P13588" t="str">
            <v>应付</v>
          </cell>
          <cell r="Q13588" t="str">
            <v>元</v>
          </cell>
        </row>
        <row r="13589">
          <cell r="P13589" t="str">
            <v>应付</v>
          </cell>
          <cell r="Q13589" t="str">
            <v>元</v>
          </cell>
        </row>
        <row r="13590">
          <cell r="P13590" t="str">
            <v>应付</v>
          </cell>
          <cell r="Q13590" t="str">
            <v>元</v>
          </cell>
        </row>
        <row r="13591">
          <cell r="P13591" t="str">
            <v>应付</v>
          </cell>
          <cell r="Q13591" t="str">
            <v>元</v>
          </cell>
        </row>
        <row r="13592">
          <cell r="P13592" t="str">
            <v>应付</v>
          </cell>
          <cell r="Q13592" t="str">
            <v>元</v>
          </cell>
        </row>
        <row r="13593">
          <cell r="P13593" t="str">
            <v>应付</v>
          </cell>
          <cell r="Q13593" t="str">
            <v>元</v>
          </cell>
        </row>
        <row r="13594">
          <cell r="P13594" t="str">
            <v>应付</v>
          </cell>
          <cell r="Q13594" t="str">
            <v>元</v>
          </cell>
        </row>
        <row r="13595">
          <cell r="P13595" t="str">
            <v>应付</v>
          </cell>
          <cell r="Q13595" t="str">
            <v>元</v>
          </cell>
        </row>
        <row r="13596">
          <cell r="P13596" t="str">
            <v>应付</v>
          </cell>
          <cell r="Q13596" t="str">
            <v>元</v>
          </cell>
        </row>
        <row r="13597">
          <cell r="P13597" t="str">
            <v>应付</v>
          </cell>
          <cell r="Q13597" t="str">
            <v>元</v>
          </cell>
        </row>
        <row r="13598">
          <cell r="P13598" t="str">
            <v>应付</v>
          </cell>
          <cell r="Q13598" t="str">
            <v>元</v>
          </cell>
        </row>
        <row r="13599">
          <cell r="P13599" t="str">
            <v>应付</v>
          </cell>
          <cell r="Q13599" t="str">
            <v>元</v>
          </cell>
        </row>
        <row r="13600">
          <cell r="P13600" t="str">
            <v>应付</v>
          </cell>
          <cell r="Q13600" t="str">
            <v>元</v>
          </cell>
        </row>
        <row r="13601">
          <cell r="P13601" t="str">
            <v>应付</v>
          </cell>
          <cell r="Q13601" t="str">
            <v>元</v>
          </cell>
        </row>
        <row r="13602">
          <cell r="P13602" t="str">
            <v>应付</v>
          </cell>
          <cell r="Q13602" t="str">
            <v>元</v>
          </cell>
        </row>
        <row r="13603">
          <cell r="P13603" t="str">
            <v>应付</v>
          </cell>
          <cell r="Q13603" t="str">
            <v>元</v>
          </cell>
        </row>
        <row r="13604">
          <cell r="P13604" t="str">
            <v>应付</v>
          </cell>
          <cell r="Q13604" t="str">
            <v>元</v>
          </cell>
        </row>
        <row r="13605">
          <cell r="P13605" t="str">
            <v>应付</v>
          </cell>
          <cell r="Q13605" t="str">
            <v>元</v>
          </cell>
        </row>
        <row r="13606">
          <cell r="P13606" t="str">
            <v>应付</v>
          </cell>
          <cell r="Q13606" t="str">
            <v>元</v>
          </cell>
        </row>
        <row r="13607">
          <cell r="P13607" t="str">
            <v>应付</v>
          </cell>
          <cell r="Q13607" t="str">
            <v>元</v>
          </cell>
        </row>
        <row r="13608">
          <cell r="P13608" t="str">
            <v>应付</v>
          </cell>
          <cell r="Q13608" t="str">
            <v>元</v>
          </cell>
        </row>
        <row r="13609">
          <cell r="P13609" t="str">
            <v>应付</v>
          </cell>
          <cell r="Q13609" t="str">
            <v>元</v>
          </cell>
        </row>
        <row r="13610">
          <cell r="P13610" t="str">
            <v>应付</v>
          </cell>
          <cell r="Q13610" t="str">
            <v>元</v>
          </cell>
        </row>
        <row r="13611">
          <cell r="P13611" t="str">
            <v>应付</v>
          </cell>
          <cell r="Q13611" t="str">
            <v>元</v>
          </cell>
        </row>
        <row r="13612">
          <cell r="P13612" t="str">
            <v>应付</v>
          </cell>
          <cell r="Q13612" t="str">
            <v>元</v>
          </cell>
        </row>
        <row r="13613">
          <cell r="P13613" t="str">
            <v>应付</v>
          </cell>
          <cell r="Q13613" t="str">
            <v>元</v>
          </cell>
        </row>
        <row r="13614">
          <cell r="P13614" t="str">
            <v>应付</v>
          </cell>
          <cell r="Q13614" t="str">
            <v>元</v>
          </cell>
        </row>
        <row r="13615">
          <cell r="P13615" t="str">
            <v>应付</v>
          </cell>
          <cell r="Q13615" t="str">
            <v>元</v>
          </cell>
        </row>
        <row r="13616">
          <cell r="P13616" t="str">
            <v>应付</v>
          </cell>
          <cell r="Q13616" t="str">
            <v>元</v>
          </cell>
        </row>
        <row r="13617">
          <cell r="P13617" t="str">
            <v>应付</v>
          </cell>
          <cell r="Q13617" t="str">
            <v>元</v>
          </cell>
        </row>
        <row r="13618">
          <cell r="P13618" t="str">
            <v>应付</v>
          </cell>
          <cell r="Q13618" t="str">
            <v>元</v>
          </cell>
        </row>
        <row r="13619">
          <cell r="P13619" t="str">
            <v>应付</v>
          </cell>
          <cell r="Q13619" t="str">
            <v>元</v>
          </cell>
        </row>
        <row r="13620">
          <cell r="P13620" t="str">
            <v>应付</v>
          </cell>
          <cell r="Q13620" t="str">
            <v>元</v>
          </cell>
        </row>
        <row r="13621">
          <cell r="P13621" t="str">
            <v>应付</v>
          </cell>
          <cell r="Q13621" t="str">
            <v>元</v>
          </cell>
        </row>
        <row r="13622">
          <cell r="P13622" t="str">
            <v>应付</v>
          </cell>
          <cell r="Q13622" t="str">
            <v>元</v>
          </cell>
        </row>
        <row r="13623">
          <cell r="P13623" t="str">
            <v>应付</v>
          </cell>
          <cell r="Q13623" t="str">
            <v>元</v>
          </cell>
        </row>
        <row r="13624">
          <cell r="P13624" t="str">
            <v>应付</v>
          </cell>
          <cell r="Q13624" t="str">
            <v>元</v>
          </cell>
        </row>
        <row r="13625">
          <cell r="P13625" t="str">
            <v>应付</v>
          </cell>
          <cell r="Q13625" t="str">
            <v>元</v>
          </cell>
        </row>
        <row r="13626">
          <cell r="P13626" t="str">
            <v>应付</v>
          </cell>
          <cell r="Q13626" t="str">
            <v>元</v>
          </cell>
        </row>
        <row r="13627">
          <cell r="P13627" t="str">
            <v>应付</v>
          </cell>
          <cell r="Q13627" t="str">
            <v>元</v>
          </cell>
        </row>
        <row r="13628">
          <cell r="P13628" t="str">
            <v>应付</v>
          </cell>
          <cell r="Q13628" t="str">
            <v>元</v>
          </cell>
        </row>
        <row r="13629">
          <cell r="P13629" t="str">
            <v>应付</v>
          </cell>
          <cell r="Q13629" t="str">
            <v>元</v>
          </cell>
        </row>
        <row r="13630">
          <cell r="P13630" t="str">
            <v>应付</v>
          </cell>
          <cell r="Q13630" t="str">
            <v>元</v>
          </cell>
        </row>
        <row r="13631">
          <cell r="P13631" t="str">
            <v>应付</v>
          </cell>
          <cell r="Q13631" t="str">
            <v>元</v>
          </cell>
        </row>
        <row r="13632">
          <cell r="P13632" t="str">
            <v>应付</v>
          </cell>
          <cell r="Q13632" t="str">
            <v>元</v>
          </cell>
        </row>
        <row r="13633">
          <cell r="P13633" t="str">
            <v>应付</v>
          </cell>
          <cell r="Q13633" t="str">
            <v>元</v>
          </cell>
        </row>
        <row r="13634">
          <cell r="P13634" t="str">
            <v>应付</v>
          </cell>
          <cell r="Q13634" t="str">
            <v>元</v>
          </cell>
        </row>
        <row r="13635">
          <cell r="P13635" t="str">
            <v>应付</v>
          </cell>
          <cell r="Q13635" t="str">
            <v>元</v>
          </cell>
        </row>
        <row r="13636">
          <cell r="P13636" t="str">
            <v>应付</v>
          </cell>
          <cell r="Q13636" t="str">
            <v>元</v>
          </cell>
        </row>
        <row r="13637">
          <cell r="P13637" t="str">
            <v>应付</v>
          </cell>
          <cell r="Q13637" t="str">
            <v>元</v>
          </cell>
        </row>
        <row r="13638">
          <cell r="P13638" t="str">
            <v>应付</v>
          </cell>
          <cell r="Q13638" t="str">
            <v>元</v>
          </cell>
        </row>
        <row r="13639">
          <cell r="P13639" t="str">
            <v>应付</v>
          </cell>
          <cell r="Q13639" t="str">
            <v>元</v>
          </cell>
        </row>
        <row r="13640">
          <cell r="P13640" t="str">
            <v>应付</v>
          </cell>
          <cell r="Q13640" t="str">
            <v>元</v>
          </cell>
        </row>
        <row r="13641">
          <cell r="P13641" t="str">
            <v>应付</v>
          </cell>
          <cell r="Q13641" t="str">
            <v>元</v>
          </cell>
        </row>
        <row r="13642">
          <cell r="P13642" t="str">
            <v>应付</v>
          </cell>
          <cell r="Q13642" t="str">
            <v>元</v>
          </cell>
        </row>
        <row r="13643">
          <cell r="P13643" t="str">
            <v>应付</v>
          </cell>
          <cell r="Q13643" t="str">
            <v>元</v>
          </cell>
        </row>
        <row r="13644">
          <cell r="P13644" t="str">
            <v>应付</v>
          </cell>
          <cell r="Q13644" t="str">
            <v>元</v>
          </cell>
        </row>
        <row r="13645">
          <cell r="P13645" t="str">
            <v>应付</v>
          </cell>
          <cell r="Q13645" t="str">
            <v>元</v>
          </cell>
        </row>
        <row r="13646">
          <cell r="P13646" t="str">
            <v>应付</v>
          </cell>
          <cell r="Q13646" t="str">
            <v>元</v>
          </cell>
        </row>
        <row r="13647">
          <cell r="P13647" t="str">
            <v>应付</v>
          </cell>
          <cell r="Q13647" t="str">
            <v>元</v>
          </cell>
        </row>
        <row r="13648">
          <cell r="P13648" t="str">
            <v>应付</v>
          </cell>
          <cell r="Q13648" t="str">
            <v>元</v>
          </cell>
        </row>
        <row r="13649">
          <cell r="P13649" t="str">
            <v>应付</v>
          </cell>
          <cell r="Q13649" t="str">
            <v>元</v>
          </cell>
        </row>
        <row r="13650">
          <cell r="P13650" t="str">
            <v>应付</v>
          </cell>
          <cell r="Q13650" t="str">
            <v>元</v>
          </cell>
        </row>
        <row r="13651">
          <cell r="P13651" t="str">
            <v>应付</v>
          </cell>
          <cell r="Q13651" t="str">
            <v>元</v>
          </cell>
        </row>
        <row r="13652">
          <cell r="P13652" t="str">
            <v>应付</v>
          </cell>
          <cell r="Q13652" t="str">
            <v>元</v>
          </cell>
        </row>
        <row r="13653">
          <cell r="P13653" t="str">
            <v>应付</v>
          </cell>
          <cell r="Q13653" t="str">
            <v>元</v>
          </cell>
        </row>
        <row r="13654">
          <cell r="P13654" t="str">
            <v>应付</v>
          </cell>
          <cell r="Q13654" t="str">
            <v>元</v>
          </cell>
        </row>
        <row r="13655">
          <cell r="P13655" t="str">
            <v>应付</v>
          </cell>
          <cell r="Q13655" t="str">
            <v>元</v>
          </cell>
        </row>
        <row r="13656">
          <cell r="P13656" t="str">
            <v>应付</v>
          </cell>
          <cell r="Q13656" t="str">
            <v>元</v>
          </cell>
        </row>
        <row r="13657">
          <cell r="P13657" t="str">
            <v>应付</v>
          </cell>
          <cell r="Q13657" t="str">
            <v>元</v>
          </cell>
        </row>
        <row r="13658">
          <cell r="P13658" t="str">
            <v>应付</v>
          </cell>
          <cell r="Q13658" t="str">
            <v>元</v>
          </cell>
        </row>
        <row r="13659">
          <cell r="P13659" t="str">
            <v>应付</v>
          </cell>
          <cell r="Q13659" t="str">
            <v>元</v>
          </cell>
        </row>
        <row r="13660">
          <cell r="P13660" t="str">
            <v>应付</v>
          </cell>
          <cell r="Q13660" t="str">
            <v>元</v>
          </cell>
        </row>
        <row r="13661">
          <cell r="P13661" t="str">
            <v>应付</v>
          </cell>
          <cell r="Q13661" t="str">
            <v>元</v>
          </cell>
        </row>
        <row r="13662">
          <cell r="P13662" t="str">
            <v>应付</v>
          </cell>
          <cell r="Q13662" t="str">
            <v>元</v>
          </cell>
        </row>
        <row r="13663">
          <cell r="P13663" t="str">
            <v>应付</v>
          </cell>
          <cell r="Q13663" t="str">
            <v>元</v>
          </cell>
        </row>
        <row r="13664">
          <cell r="P13664" t="str">
            <v>应付</v>
          </cell>
          <cell r="Q13664" t="str">
            <v>元</v>
          </cell>
        </row>
        <row r="13665">
          <cell r="P13665" t="str">
            <v>应付</v>
          </cell>
          <cell r="Q13665" t="str">
            <v>元</v>
          </cell>
        </row>
        <row r="13666">
          <cell r="P13666" t="str">
            <v>应付</v>
          </cell>
          <cell r="Q13666" t="str">
            <v>元</v>
          </cell>
        </row>
        <row r="13667">
          <cell r="P13667" t="str">
            <v>应付</v>
          </cell>
          <cell r="Q13667" t="str">
            <v>元</v>
          </cell>
        </row>
        <row r="13668">
          <cell r="P13668" t="str">
            <v>应付</v>
          </cell>
          <cell r="Q13668" t="str">
            <v>元</v>
          </cell>
        </row>
        <row r="13669">
          <cell r="P13669" t="str">
            <v>应付</v>
          </cell>
          <cell r="Q13669" t="str">
            <v>元</v>
          </cell>
        </row>
        <row r="13670">
          <cell r="P13670" t="str">
            <v>应付</v>
          </cell>
          <cell r="Q13670" t="str">
            <v>元</v>
          </cell>
        </row>
        <row r="13671">
          <cell r="P13671" t="str">
            <v>应付</v>
          </cell>
          <cell r="Q13671" t="str">
            <v>元</v>
          </cell>
        </row>
        <row r="13672">
          <cell r="P13672" t="str">
            <v>应付</v>
          </cell>
          <cell r="Q13672" t="str">
            <v>元</v>
          </cell>
        </row>
        <row r="13673">
          <cell r="P13673" t="str">
            <v>应付</v>
          </cell>
          <cell r="Q13673" t="str">
            <v>元</v>
          </cell>
        </row>
        <row r="13674">
          <cell r="P13674" t="str">
            <v>应付</v>
          </cell>
          <cell r="Q13674" t="str">
            <v>元</v>
          </cell>
        </row>
        <row r="13675">
          <cell r="P13675" t="str">
            <v>应付</v>
          </cell>
          <cell r="Q13675" t="str">
            <v>元</v>
          </cell>
        </row>
        <row r="13676">
          <cell r="P13676" t="str">
            <v>应付</v>
          </cell>
          <cell r="Q13676" t="str">
            <v>元</v>
          </cell>
        </row>
        <row r="13677">
          <cell r="P13677" t="str">
            <v>应付</v>
          </cell>
          <cell r="Q13677" t="str">
            <v>元</v>
          </cell>
        </row>
        <row r="13678">
          <cell r="P13678" t="str">
            <v>应付</v>
          </cell>
          <cell r="Q13678" t="str">
            <v>元</v>
          </cell>
        </row>
        <row r="13679">
          <cell r="P13679" t="str">
            <v>应付</v>
          </cell>
          <cell r="Q13679" t="str">
            <v>元</v>
          </cell>
        </row>
        <row r="13680">
          <cell r="P13680" t="str">
            <v>应付</v>
          </cell>
          <cell r="Q13680" t="str">
            <v>元</v>
          </cell>
        </row>
        <row r="13681">
          <cell r="P13681" t="str">
            <v>应付</v>
          </cell>
          <cell r="Q13681" t="str">
            <v>元</v>
          </cell>
        </row>
        <row r="13682">
          <cell r="P13682" t="str">
            <v>应付</v>
          </cell>
          <cell r="Q13682" t="str">
            <v>元</v>
          </cell>
        </row>
        <row r="13683">
          <cell r="P13683" t="str">
            <v>应付</v>
          </cell>
          <cell r="Q13683" t="str">
            <v>元</v>
          </cell>
        </row>
        <row r="13684">
          <cell r="P13684" t="str">
            <v>应付</v>
          </cell>
          <cell r="Q13684" t="str">
            <v>元</v>
          </cell>
        </row>
        <row r="13685">
          <cell r="P13685" t="str">
            <v>应付</v>
          </cell>
          <cell r="Q13685" t="str">
            <v>元</v>
          </cell>
        </row>
        <row r="13686">
          <cell r="P13686" t="str">
            <v>应付</v>
          </cell>
          <cell r="Q13686" t="str">
            <v>元</v>
          </cell>
        </row>
        <row r="13687">
          <cell r="P13687" t="str">
            <v>应付</v>
          </cell>
          <cell r="Q13687" t="str">
            <v>元</v>
          </cell>
        </row>
        <row r="13688">
          <cell r="P13688" t="str">
            <v>应付</v>
          </cell>
          <cell r="Q13688" t="str">
            <v>元</v>
          </cell>
        </row>
        <row r="13689">
          <cell r="P13689" t="str">
            <v>应付</v>
          </cell>
          <cell r="Q13689" t="str">
            <v>元</v>
          </cell>
        </row>
        <row r="13690">
          <cell r="P13690" t="str">
            <v>应付</v>
          </cell>
          <cell r="Q13690" t="str">
            <v>元</v>
          </cell>
        </row>
        <row r="13691">
          <cell r="P13691" t="str">
            <v>应付</v>
          </cell>
          <cell r="Q13691" t="str">
            <v>元</v>
          </cell>
        </row>
        <row r="13692">
          <cell r="P13692" t="str">
            <v>应付</v>
          </cell>
          <cell r="Q13692" t="str">
            <v>元</v>
          </cell>
        </row>
        <row r="13693">
          <cell r="P13693" t="str">
            <v>应付</v>
          </cell>
          <cell r="Q13693" t="str">
            <v>元</v>
          </cell>
        </row>
        <row r="13694">
          <cell r="P13694" t="str">
            <v>应付</v>
          </cell>
          <cell r="Q13694" t="str">
            <v>元</v>
          </cell>
        </row>
        <row r="13695">
          <cell r="P13695" t="str">
            <v>应付</v>
          </cell>
          <cell r="Q13695" t="str">
            <v>元</v>
          </cell>
        </row>
        <row r="13696">
          <cell r="P13696" t="str">
            <v>应付</v>
          </cell>
          <cell r="Q13696" t="str">
            <v>元</v>
          </cell>
        </row>
        <row r="13697">
          <cell r="P13697" t="str">
            <v>应付</v>
          </cell>
          <cell r="Q13697" t="str">
            <v>元</v>
          </cell>
        </row>
        <row r="13698">
          <cell r="P13698" t="str">
            <v>应付</v>
          </cell>
          <cell r="Q13698" t="str">
            <v>元</v>
          </cell>
        </row>
        <row r="13699">
          <cell r="P13699" t="str">
            <v>应付</v>
          </cell>
          <cell r="Q13699" t="str">
            <v>元</v>
          </cell>
        </row>
        <row r="13700">
          <cell r="P13700" t="str">
            <v>应付</v>
          </cell>
          <cell r="Q13700" t="str">
            <v>元</v>
          </cell>
        </row>
        <row r="13701">
          <cell r="P13701" t="str">
            <v>应付</v>
          </cell>
          <cell r="Q13701" t="str">
            <v>元</v>
          </cell>
        </row>
        <row r="13702">
          <cell r="P13702" t="str">
            <v>应付</v>
          </cell>
          <cell r="Q13702" t="str">
            <v>元</v>
          </cell>
        </row>
        <row r="13703">
          <cell r="P13703" t="str">
            <v>应付</v>
          </cell>
          <cell r="Q13703" t="str">
            <v>元</v>
          </cell>
        </row>
        <row r="13704">
          <cell r="P13704" t="str">
            <v>应付</v>
          </cell>
          <cell r="Q13704" t="str">
            <v>元</v>
          </cell>
        </row>
        <row r="13705">
          <cell r="P13705" t="str">
            <v>应付</v>
          </cell>
          <cell r="Q13705" t="str">
            <v>元</v>
          </cell>
        </row>
        <row r="13706">
          <cell r="P13706" t="str">
            <v>应付</v>
          </cell>
          <cell r="Q13706" t="str">
            <v>元</v>
          </cell>
        </row>
        <row r="13707">
          <cell r="P13707" t="str">
            <v>应付</v>
          </cell>
          <cell r="Q13707" t="str">
            <v>元</v>
          </cell>
        </row>
        <row r="13708">
          <cell r="P13708" t="str">
            <v>应付</v>
          </cell>
          <cell r="Q13708" t="str">
            <v>元</v>
          </cell>
        </row>
        <row r="13709">
          <cell r="P13709" t="str">
            <v>应付</v>
          </cell>
          <cell r="Q13709" t="str">
            <v>元</v>
          </cell>
        </row>
        <row r="13710">
          <cell r="P13710" t="str">
            <v>应付</v>
          </cell>
          <cell r="Q13710" t="str">
            <v>元</v>
          </cell>
        </row>
        <row r="13711">
          <cell r="P13711" t="str">
            <v>应付</v>
          </cell>
          <cell r="Q13711" t="str">
            <v>元</v>
          </cell>
        </row>
        <row r="13712">
          <cell r="P13712" t="str">
            <v>应付</v>
          </cell>
          <cell r="Q13712" t="str">
            <v>元</v>
          </cell>
        </row>
        <row r="13713">
          <cell r="P13713" t="str">
            <v>应付</v>
          </cell>
          <cell r="Q13713" t="str">
            <v>元</v>
          </cell>
        </row>
        <row r="13714">
          <cell r="P13714" t="str">
            <v>应付</v>
          </cell>
          <cell r="Q13714" t="str">
            <v>元</v>
          </cell>
        </row>
        <row r="13715">
          <cell r="P13715" t="str">
            <v>应付</v>
          </cell>
          <cell r="Q13715" t="str">
            <v>元</v>
          </cell>
        </row>
        <row r="13716">
          <cell r="P13716" t="str">
            <v>应付</v>
          </cell>
          <cell r="Q13716" t="str">
            <v>元</v>
          </cell>
        </row>
        <row r="13717">
          <cell r="P13717" t="str">
            <v>应付</v>
          </cell>
          <cell r="Q13717" t="str">
            <v>元</v>
          </cell>
        </row>
        <row r="13718">
          <cell r="P13718" t="str">
            <v>应付</v>
          </cell>
          <cell r="Q13718" t="str">
            <v>元</v>
          </cell>
        </row>
        <row r="13719">
          <cell r="P13719" t="str">
            <v>应付</v>
          </cell>
          <cell r="Q13719" t="str">
            <v>元</v>
          </cell>
        </row>
        <row r="13720">
          <cell r="P13720" t="str">
            <v>应付</v>
          </cell>
          <cell r="Q13720" t="str">
            <v>元</v>
          </cell>
        </row>
        <row r="13721">
          <cell r="P13721" t="str">
            <v>应付</v>
          </cell>
          <cell r="Q13721" t="str">
            <v>元</v>
          </cell>
        </row>
        <row r="13722">
          <cell r="P13722" t="str">
            <v>应付</v>
          </cell>
          <cell r="Q13722" t="str">
            <v>元</v>
          </cell>
        </row>
        <row r="13723">
          <cell r="P13723" t="str">
            <v>应付</v>
          </cell>
          <cell r="Q13723" t="str">
            <v>元</v>
          </cell>
        </row>
        <row r="13724">
          <cell r="P13724" t="str">
            <v>应付</v>
          </cell>
          <cell r="Q13724" t="str">
            <v>元</v>
          </cell>
        </row>
        <row r="13725">
          <cell r="P13725" t="str">
            <v>应付</v>
          </cell>
          <cell r="Q13725" t="str">
            <v>元</v>
          </cell>
        </row>
        <row r="13726">
          <cell r="P13726" t="str">
            <v>应付</v>
          </cell>
          <cell r="Q13726" t="str">
            <v>元</v>
          </cell>
        </row>
        <row r="13727">
          <cell r="P13727" t="str">
            <v>应付</v>
          </cell>
          <cell r="Q13727" t="str">
            <v>元</v>
          </cell>
        </row>
        <row r="13728">
          <cell r="P13728" t="str">
            <v>应付</v>
          </cell>
          <cell r="Q13728" t="str">
            <v>元</v>
          </cell>
        </row>
        <row r="13729">
          <cell r="P13729" t="str">
            <v>应付</v>
          </cell>
          <cell r="Q13729" t="str">
            <v>元</v>
          </cell>
        </row>
        <row r="13730">
          <cell r="P13730" t="str">
            <v>应付</v>
          </cell>
          <cell r="Q13730" t="str">
            <v>元</v>
          </cell>
        </row>
        <row r="13731">
          <cell r="P13731" t="str">
            <v>应付</v>
          </cell>
          <cell r="Q13731" t="str">
            <v>元</v>
          </cell>
        </row>
        <row r="13732">
          <cell r="P13732" t="str">
            <v>应付</v>
          </cell>
          <cell r="Q13732" t="str">
            <v>元</v>
          </cell>
        </row>
        <row r="13733">
          <cell r="P13733" t="str">
            <v>应付</v>
          </cell>
          <cell r="Q13733" t="str">
            <v>元</v>
          </cell>
        </row>
        <row r="13734">
          <cell r="P13734" t="str">
            <v>应付</v>
          </cell>
          <cell r="Q13734" t="str">
            <v>元</v>
          </cell>
        </row>
        <row r="13735">
          <cell r="P13735" t="str">
            <v>应付</v>
          </cell>
          <cell r="Q13735" t="str">
            <v>元</v>
          </cell>
        </row>
        <row r="13736">
          <cell r="P13736" t="str">
            <v>应付</v>
          </cell>
          <cell r="Q13736" t="str">
            <v>元</v>
          </cell>
        </row>
        <row r="13737">
          <cell r="P13737" t="str">
            <v>应付</v>
          </cell>
          <cell r="Q13737" t="str">
            <v>元</v>
          </cell>
        </row>
        <row r="13738">
          <cell r="P13738" t="str">
            <v>应付</v>
          </cell>
          <cell r="Q13738" t="str">
            <v>元</v>
          </cell>
        </row>
        <row r="13739">
          <cell r="P13739" t="str">
            <v>应付</v>
          </cell>
          <cell r="Q13739" t="str">
            <v>元</v>
          </cell>
        </row>
        <row r="13740">
          <cell r="P13740" t="str">
            <v>应付</v>
          </cell>
          <cell r="Q13740" t="str">
            <v>元</v>
          </cell>
        </row>
        <row r="13741">
          <cell r="P13741" t="str">
            <v>应付</v>
          </cell>
          <cell r="Q13741" t="str">
            <v>元</v>
          </cell>
        </row>
        <row r="13742">
          <cell r="P13742" t="str">
            <v>应付</v>
          </cell>
          <cell r="Q13742" t="str">
            <v>元</v>
          </cell>
        </row>
        <row r="13743">
          <cell r="P13743" t="str">
            <v>应付</v>
          </cell>
          <cell r="Q13743" t="str">
            <v>元</v>
          </cell>
        </row>
        <row r="13744">
          <cell r="P13744" t="str">
            <v>应付</v>
          </cell>
          <cell r="Q13744" t="str">
            <v>元</v>
          </cell>
        </row>
        <row r="13745">
          <cell r="P13745" t="str">
            <v>应付</v>
          </cell>
          <cell r="Q13745" t="str">
            <v>元</v>
          </cell>
        </row>
        <row r="13746">
          <cell r="P13746" t="str">
            <v>应付</v>
          </cell>
          <cell r="Q13746" t="str">
            <v>元</v>
          </cell>
        </row>
        <row r="13747">
          <cell r="P13747" t="str">
            <v>应付</v>
          </cell>
          <cell r="Q13747" t="str">
            <v>元</v>
          </cell>
        </row>
        <row r="13748">
          <cell r="P13748" t="str">
            <v>应付</v>
          </cell>
          <cell r="Q13748" t="str">
            <v>元</v>
          </cell>
        </row>
        <row r="13749">
          <cell r="P13749" t="str">
            <v>应付</v>
          </cell>
          <cell r="Q13749" t="str">
            <v>元</v>
          </cell>
        </row>
        <row r="13750">
          <cell r="P13750" t="str">
            <v>应付</v>
          </cell>
          <cell r="Q13750" t="str">
            <v>元</v>
          </cell>
        </row>
        <row r="13751">
          <cell r="P13751" t="str">
            <v>应付</v>
          </cell>
          <cell r="Q13751" t="str">
            <v>元</v>
          </cell>
        </row>
        <row r="13752">
          <cell r="P13752" t="str">
            <v>应付</v>
          </cell>
          <cell r="Q13752" t="str">
            <v>元</v>
          </cell>
        </row>
        <row r="13753">
          <cell r="P13753" t="str">
            <v>应付</v>
          </cell>
          <cell r="Q13753" t="str">
            <v>元</v>
          </cell>
        </row>
        <row r="13754">
          <cell r="P13754" t="str">
            <v>应付</v>
          </cell>
          <cell r="Q13754" t="str">
            <v>元</v>
          </cell>
        </row>
        <row r="13755">
          <cell r="P13755" t="str">
            <v>应付</v>
          </cell>
          <cell r="Q13755" t="str">
            <v>元</v>
          </cell>
        </row>
        <row r="13756">
          <cell r="P13756" t="str">
            <v>应付</v>
          </cell>
          <cell r="Q13756" t="str">
            <v>元</v>
          </cell>
        </row>
        <row r="13757">
          <cell r="P13757" t="str">
            <v>应付</v>
          </cell>
          <cell r="Q13757" t="str">
            <v>元</v>
          </cell>
        </row>
        <row r="13758">
          <cell r="P13758" t="str">
            <v>应付</v>
          </cell>
          <cell r="Q13758" t="str">
            <v>元</v>
          </cell>
        </row>
        <row r="13759">
          <cell r="P13759" t="str">
            <v>应付</v>
          </cell>
          <cell r="Q13759" t="str">
            <v>元</v>
          </cell>
        </row>
        <row r="13760">
          <cell r="P13760" t="str">
            <v>应付</v>
          </cell>
          <cell r="Q13760" t="str">
            <v>元</v>
          </cell>
        </row>
        <row r="13761">
          <cell r="P13761" t="str">
            <v>应付</v>
          </cell>
          <cell r="Q13761" t="str">
            <v>元</v>
          </cell>
        </row>
        <row r="13762">
          <cell r="P13762" t="str">
            <v>应付</v>
          </cell>
          <cell r="Q13762" t="str">
            <v>元</v>
          </cell>
        </row>
        <row r="13763">
          <cell r="P13763" t="str">
            <v>应付</v>
          </cell>
          <cell r="Q13763" t="str">
            <v>元</v>
          </cell>
        </row>
        <row r="13764">
          <cell r="P13764" t="str">
            <v>应付</v>
          </cell>
          <cell r="Q13764" t="str">
            <v>元</v>
          </cell>
        </row>
        <row r="13765">
          <cell r="P13765" t="str">
            <v>应付</v>
          </cell>
          <cell r="Q13765" t="str">
            <v>元</v>
          </cell>
        </row>
        <row r="13766">
          <cell r="P13766" t="str">
            <v>应付</v>
          </cell>
          <cell r="Q13766" t="str">
            <v>元</v>
          </cell>
        </row>
        <row r="13767">
          <cell r="P13767" t="str">
            <v>应付</v>
          </cell>
          <cell r="Q13767" t="str">
            <v>元</v>
          </cell>
        </row>
        <row r="13768">
          <cell r="P13768" t="str">
            <v>应付</v>
          </cell>
          <cell r="Q13768" t="str">
            <v>元</v>
          </cell>
        </row>
        <row r="13769">
          <cell r="P13769" t="str">
            <v>应付</v>
          </cell>
          <cell r="Q13769" t="str">
            <v>元</v>
          </cell>
        </row>
        <row r="13770">
          <cell r="P13770" t="str">
            <v>应付</v>
          </cell>
          <cell r="Q13770" t="str">
            <v>元</v>
          </cell>
        </row>
        <row r="13771">
          <cell r="P13771" t="str">
            <v>应付</v>
          </cell>
          <cell r="Q13771" t="str">
            <v>元</v>
          </cell>
        </row>
        <row r="13772">
          <cell r="P13772" t="str">
            <v>应付</v>
          </cell>
          <cell r="Q13772" t="str">
            <v>元</v>
          </cell>
        </row>
        <row r="13773">
          <cell r="P13773" t="str">
            <v>应付</v>
          </cell>
          <cell r="Q13773" t="str">
            <v>元</v>
          </cell>
        </row>
        <row r="13774">
          <cell r="P13774" t="str">
            <v>应付</v>
          </cell>
          <cell r="Q13774" t="str">
            <v>元</v>
          </cell>
        </row>
        <row r="13775">
          <cell r="P13775" t="str">
            <v>应付</v>
          </cell>
          <cell r="Q13775" t="str">
            <v>元</v>
          </cell>
        </row>
        <row r="13776">
          <cell r="P13776" t="str">
            <v>应付</v>
          </cell>
          <cell r="Q13776" t="str">
            <v>元</v>
          </cell>
        </row>
        <row r="13777">
          <cell r="P13777" t="str">
            <v>应付</v>
          </cell>
          <cell r="Q13777" t="str">
            <v>元</v>
          </cell>
        </row>
        <row r="13778">
          <cell r="P13778" t="str">
            <v>应付</v>
          </cell>
          <cell r="Q13778" t="str">
            <v>元</v>
          </cell>
        </row>
        <row r="13779">
          <cell r="P13779" t="str">
            <v>应付</v>
          </cell>
          <cell r="Q13779" t="str">
            <v>元</v>
          </cell>
        </row>
        <row r="13780">
          <cell r="P13780" t="str">
            <v>应付</v>
          </cell>
          <cell r="Q13780" t="str">
            <v>元</v>
          </cell>
        </row>
        <row r="13781">
          <cell r="P13781" t="str">
            <v>应付</v>
          </cell>
          <cell r="Q13781" t="str">
            <v>元</v>
          </cell>
        </row>
        <row r="13782">
          <cell r="P13782" t="str">
            <v>应付</v>
          </cell>
          <cell r="Q13782" t="str">
            <v>元</v>
          </cell>
        </row>
        <row r="13783">
          <cell r="P13783" t="str">
            <v>应付</v>
          </cell>
          <cell r="Q13783" t="str">
            <v>元</v>
          </cell>
        </row>
        <row r="13784">
          <cell r="P13784" t="str">
            <v>应付</v>
          </cell>
          <cell r="Q13784" t="str">
            <v>元</v>
          </cell>
        </row>
        <row r="13785">
          <cell r="P13785" t="str">
            <v>应付</v>
          </cell>
          <cell r="Q13785" t="str">
            <v>元</v>
          </cell>
        </row>
        <row r="13786">
          <cell r="P13786" t="str">
            <v>应付</v>
          </cell>
          <cell r="Q13786" t="str">
            <v>元</v>
          </cell>
        </row>
        <row r="13787">
          <cell r="P13787" t="str">
            <v>应付</v>
          </cell>
          <cell r="Q13787" t="str">
            <v>元</v>
          </cell>
        </row>
        <row r="13788">
          <cell r="P13788" t="str">
            <v>应付</v>
          </cell>
          <cell r="Q13788" t="str">
            <v>元</v>
          </cell>
        </row>
        <row r="13789">
          <cell r="P13789" t="str">
            <v>应付</v>
          </cell>
          <cell r="Q13789" t="str">
            <v>元</v>
          </cell>
        </row>
        <row r="13790">
          <cell r="P13790" t="str">
            <v>应付</v>
          </cell>
          <cell r="Q13790" t="str">
            <v>元</v>
          </cell>
        </row>
        <row r="13791">
          <cell r="P13791" t="str">
            <v>应付</v>
          </cell>
          <cell r="Q13791" t="str">
            <v>元</v>
          </cell>
        </row>
        <row r="13792">
          <cell r="P13792" t="str">
            <v>应付</v>
          </cell>
          <cell r="Q13792" t="str">
            <v>元</v>
          </cell>
        </row>
        <row r="13793">
          <cell r="P13793" t="str">
            <v>应付</v>
          </cell>
          <cell r="Q13793" t="str">
            <v>元</v>
          </cell>
        </row>
        <row r="13794">
          <cell r="P13794" t="str">
            <v>应付</v>
          </cell>
          <cell r="Q13794" t="str">
            <v>元</v>
          </cell>
        </row>
        <row r="13795">
          <cell r="P13795" t="str">
            <v>应付</v>
          </cell>
          <cell r="Q13795" t="str">
            <v>元</v>
          </cell>
        </row>
        <row r="13796">
          <cell r="P13796" t="str">
            <v>应付</v>
          </cell>
          <cell r="Q13796" t="str">
            <v>元</v>
          </cell>
        </row>
        <row r="13797">
          <cell r="P13797" t="str">
            <v>应付</v>
          </cell>
          <cell r="Q13797" t="str">
            <v>元</v>
          </cell>
        </row>
        <row r="13798">
          <cell r="P13798" t="str">
            <v>应付</v>
          </cell>
          <cell r="Q13798" t="str">
            <v>元</v>
          </cell>
        </row>
        <row r="13799">
          <cell r="P13799" t="str">
            <v>应付</v>
          </cell>
          <cell r="Q13799" t="str">
            <v>元</v>
          </cell>
        </row>
        <row r="13800">
          <cell r="P13800" t="str">
            <v>应付</v>
          </cell>
          <cell r="Q13800" t="str">
            <v>元</v>
          </cell>
        </row>
        <row r="13801">
          <cell r="P13801" t="str">
            <v>应付</v>
          </cell>
          <cell r="Q13801" t="str">
            <v>元</v>
          </cell>
        </row>
        <row r="13802">
          <cell r="P13802" t="str">
            <v>应付</v>
          </cell>
          <cell r="Q13802" t="str">
            <v>元</v>
          </cell>
        </row>
        <row r="13803">
          <cell r="P13803" t="str">
            <v>应付</v>
          </cell>
          <cell r="Q13803" t="str">
            <v>元</v>
          </cell>
        </row>
        <row r="13804">
          <cell r="P13804" t="str">
            <v>应付</v>
          </cell>
          <cell r="Q13804" t="str">
            <v>元</v>
          </cell>
        </row>
        <row r="13805">
          <cell r="P13805" t="str">
            <v>应付</v>
          </cell>
          <cell r="Q13805" t="str">
            <v>元</v>
          </cell>
        </row>
        <row r="13806">
          <cell r="P13806" t="str">
            <v>应付</v>
          </cell>
          <cell r="Q13806" t="str">
            <v>元</v>
          </cell>
        </row>
        <row r="13807">
          <cell r="P13807" t="str">
            <v>应付</v>
          </cell>
          <cell r="Q13807" t="str">
            <v>元</v>
          </cell>
        </row>
        <row r="13808">
          <cell r="P13808" t="str">
            <v>应付</v>
          </cell>
          <cell r="Q13808" t="str">
            <v>元</v>
          </cell>
        </row>
        <row r="13809">
          <cell r="P13809" t="str">
            <v>应付</v>
          </cell>
          <cell r="Q13809" t="str">
            <v>元</v>
          </cell>
        </row>
        <row r="13810">
          <cell r="P13810" t="str">
            <v>应付</v>
          </cell>
          <cell r="Q13810" t="str">
            <v>元</v>
          </cell>
        </row>
        <row r="13811">
          <cell r="P13811" t="str">
            <v>应付</v>
          </cell>
          <cell r="Q13811" t="str">
            <v>元</v>
          </cell>
        </row>
        <row r="13812">
          <cell r="P13812" t="str">
            <v>应付</v>
          </cell>
          <cell r="Q13812" t="str">
            <v>元</v>
          </cell>
        </row>
        <row r="13813">
          <cell r="P13813" t="str">
            <v>应付</v>
          </cell>
          <cell r="Q13813" t="str">
            <v>元</v>
          </cell>
        </row>
        <row r="13814">
          <cell r="P13814" t="str">
            <v>应付</v>
          </cell>
          <cell r="Q13814" t="str">
            <v>元</v>
          </cell>
        </row>
        <row r="13815">
          <cell r="P13815" t="str">
            <v>应付</v>
          </cell>
          <cell r="Q13815" t="str">
            <v>元</v>
          </cell>
        </row>
        <row r="13816">
          <cell r="P13816" t="str">
            <v>应付</v>
          </cell>
          <cell r="Q13816" t="str">
            <v>元</v>
          </cell>
        </row>
        <row r="13817">
          <cell r="P13817" t="str">
            <v>应付</v>
          </cell>
          <cell r="Q13817" t="str">
            <v>元</v>
          </cell>
        </row>
        <row r="13818">
          <cell r="P13818" t="str">
            <v>应付</v>
          </cell>
          <cell r="Q13818" t="str">
            <v>元</v>
          </cell>
        </row>
        <row r="13819">
          <cell r="P13819" t="str">
            <v>应付</v>
          </cell>
          <cell r="Q13819" t="str">
            <v>元</v>
          </cell>
        </row>
        <row r="13820">
          <cell r="P13820" t="str">
            <v>应付</v>
          </cell>
          <cell r="Q13820" t="str">
            <v>元</v>
          </cell>
        </row>
        <row r="13821">
          <cell r="P13821" t="str">
            <v>应付</v>
          </cell>
          <cell r="Q13821" t="str">
            <v>元</v>
          </cell>
        </row>
        <row r="13822">
          <cell r="P13822" t="str">
            <v>应付</v>
          </cell>
          <cell r="Q13822" t="str">
            <v>元</v>
          </cell>
        </row>
        <row r="13823">
          <cell r="P13823" t="str">
            <v>应付</v>
          </cell>
          <cell r="Q13823" t="str">
            <v>元</v>
          </cell>
        </row>
        <row r="13824">
          <cell r="P13824" t="str">
            <v>应付</v>
          </cell>
          <cell r="Q13824" t="str">
            <v>元</v>
          </cell>
        </row>
        <row r="13825">
          <cell r="P13825" t="str">
            <v>应付</v>
          </cell>
          <cell r="Q13825" t="str">
            <v>元</v>
          </cell>
        </row>
        <row r="13826">
          <cell r="P13826" t="str">
            <v>应付</v>
          </cell>
          <cell r="Q13826" t="str">
            <v>元</v>
          </cell>
        </row>
        <row r="13827">
          <cell r="P13827" t="str">
            <v>应付</v>
          </cell>
          <cell r="Q13827" t="str">
            <v>元</v>
          </cell>
        </row>
        <row r="13828">
          <cell r="P13828" t="str">
            <v>应付</v>
          </cell>
          <cell r="Q13828" t="str">
            <v>元</v>
          </cell>
        </row>
        <row r="13829">
          <cell r="P13829" t="str">
            <v>应付</v>
          </cell>
          <cell r="Q13829" t="str">
            <v>元</v>
          </cell>
        </row>
        <row r="13830">
          <cell r="P13830" t="str">
            <v>应付</v>
          </cell>
          <cell r="Q13830" t="str">
            <v>元</v>
          </cell>
        </row>
        <row r="13831">
          <cell r="P13831" t="str">
            <v>应付</v>
          </cell>
          <cell r="Q13831" t="str">
            <v>元</v>
          </cell>
        </row>
        <row r="13832">
          <cell r="P13832" t="str">
            <v>应付</v>
          </cell>
          <cell r="Q13832" t="str">
            <v>元</v>
          </cell>
        </row>
        <row r="13833">
          <cell r="P13833" t="str">
            <v>应付</v>
          </cell>
          <cell r="Q13833" t="str">
            <v>元</v>
          </cell>
        </row>
        <row r="13834">
          <cell r="P13834" t="str">
            <v>应付</v>
          </cell>
          <cell r="Q13834" t="str">
            <v>元</v>
          </cell>
        </row>
        <row r="13835">
          <cell r="P13835" t="str">
            <v>应付</v>
          </cell>
          <cell r="Q13835" t="str">
            <v>元</v>
          </cell>
        </row>
        <row r="13836">
          <cell r="P13836" t="str">
            <v>应付</v>
          </cell>
          <cell r="Q13836" t="str">
            <v>元</v>
          </cell>
        </row>
        <row r="13837">
          <cell r="P13837" t="str">
            <v>应付</v>
          </cell>
          <cell r="Q13837" t="str">
            <v>元</v>
          </cell>
        </row>
        <row r="13838">
          <cell r="P13838" t="str">
            <v>应付</v>
          </cell>
          <cell r="Q13838" t="str">
            <v>元</v>
          </cell>
        </row>
        <row r="13839">
          <cell r="P13839" t="str">
            <v>应付</v>
          </cell>
          <cell r="Q13839" t="str">
            <v>元</v>
          </cell>
        </row>
        <row r="13840">
          <cell r="P13840" t="str">
            <v>应付</v>
          </cell>
          <cell r="Q13840" t="str">
            <v>元</v>
          </cell>
        </row>
        <row r="13841">
          <cell r="P13841" t="str">
            <v>应付</v>
          </cell>
          <cell r="Q13841" t="str">
            <v>元</v>
          </cell>
        </row>
        <row r="13842">
          <cell r="P13842" t="str">
            <v>应付</v>
          </cell>
          <cell r="Q13842" t="str">
            <v>元</v>
          </cell>
        </row>
        <row r="13843">
          <cell r="P13843" t="str">
            <v>应付</v>
          </cell>
          <cell r="Q13843" t="str">
            <v>元</v>
          </cell>
        </row>
        <row r="13844">
          <cell r="P13844" t="str">
            <v>应付</v>
          </cell>
          <cell r="Q13844" t="str">
            <v>元</v>
          </cell>
        </row>
        <row r="13845">
          <cell r="P13845" t="str">
            <v>应付</v>
          </cell>
          <cell r="Q13845" t="str">
            <v>元</v>
          </cell>
        </row>
        <row r="13846">
          <cell r="P13846" t="str">
            <v>应付</v>
          </cell>
          <cell r="Q13846" t="str">
            <v>元</v>
          </cell>
        </row>
        <row r="13847">
          <cell r="P13847" t="str">
            <v>应付</v>
          </cell>
          <cell r="Q13847" t="str">
            <v>元</v>
          </cell>
        </row>
        <row r="13848">
          <cell r="P13848" t="str">
            <v>应付</v>
          </cell>
          <cell r="Q13848" t="str">
            <v>元</v>
          </cell>
        </row>
        <row r="13849">
          <cell r="P13849" t="str">
            <v>应付</v>
          </cell>
          <cell r="Q13849" t="str">
            <v>元</v>
          </cell>
        </row>
        <row r="13850">
          <cell r="P13850" t="str">
            <v>应付</v>
          </cell>
          <cell r="Q13850" t="str">
            <v>元</v>
          </cell>
        </row>
        <row r="13851">
          <cell r="P13851" t="str">
            <v>应付</v>
          </cell>
          <cell r="Q13851" t="str">
            <v>元</v>
          </cell>
        </row>
        <row r="13852">
          <cell r="P13852" t="str">
            <v>应付</v>
          </cell>
          <cell r="Q13852" t="str">
            <v>元</v>
          </cell>
        </row>
        <row r="13853">
          <cell r="P13853" t="str">
            <v>应付</v>
          </cell>
          <cell r="Q13853" t="str">
            <v>元</v>
          </cell>
        </row>
        <row r="13854">
          <cell r="P13854" t="str">
            <v>应付</v>
          </cell>
          <cell r="Q13854" t="str">
            <v>元</v>
          </cell>
        </row>
        <row r="13855">
          <cell r="P13855" t="str">
            <v>应付</v>
          </cell>
          <cell r="Q13855" t="str">
            <v>元</v>
          </cell>
        </row>
        <row r="13856">
          <cell r="P13856" t="str">
            <v>应付</v>
          </cell>
          <cell r="Q13856" t="str">
            <v>元</v>
          </cell>
        </row>
        <row r="13857">
          <cell r="P13857" t="str">
            <v>应付</v>
          </cell>
          <cell r="Q13857" t="str">
            <v>元</v>
          </cell>
        </row>
        <row r="13858">
          <cell r="P13858" t="str">
            <v>应付</v>
          </cell>
          <cell r="Q13858" t="str">
            <v>元</v>
          </cell>
        </row>
        <row r="13859">
          <cell r="P13859" t="str">
            <v>应付</v>
          </cell>
          <cell r="Q13859" t="str">
            <v>元</v>
          </cell>
        </row>
        <row r="13860">
          <cell r="P13860" t="str">
            <v>应付</v>
          </cell>
          <cell r="Q13860" t="str">
            <v>元</v>
          </cell>
        </row>
        <row r="13861">
          <cell r="P13861" t="str">
            <v>应付</v>
          </cell>
          <cell r="Q13861" t="str">
            <v>元</v>
          </cell>
        </row>
        <row r="13862">
          <cell r="P13862" t="str">
            <v>应付</v>
          </cell>
          <cell r="Q13862" t="str">
            <v>元</v>
          </cell>
        </row>
        <row r="13863">
          <cell r="P13863" t="str">
            <v>应付</v>
          </cell>
          <cell r="Q13863" t="str">
            <v>元</v>
          </cell>
        </row>
        <row r="13864">
          <cell r="P13864" t="str">
            <v>应付</v>
          </cell>
          <cell r="Q13864" t="str">
            <v>元</v>
          </cell>
        </row>
        <row r="13865">
          <cell r="P13865" t="str">
            <v>应付</v>
          </cell>
          <cell r="Q13865" t="str">
            <v>元</v>
          </cell>
        </row>
        <row r="13866">
          <cell r="P13866" t="str">
            <v>应付</v>
          </cell>
          <cell r="Q13866" t="str">
            <v>元</v>
          </cell>
        </row>
        <row r="13867">
          <cell r="P13867" t="str">
            <v>应付</v>
          </cell>
          <cell r="Q13867" t="str">
            <v>元</v>
          </cell>
        </row>
        <row r="13868">
          <cell r="P13868" t="str">
            <v>应付</v>
          </cell>
          <cell r="Q13868" t="str">
            <v>元</v>
          </cell>
        </row>
        <row r="13869">
          <cell r="P13869" t="str">
            <v>应付</v>
          </cell>
          <cell r="Q13869" t="str">
            <v>元</v>
          </cell>
        </row>
        <row r="13870">
          <cell r="P13870" t="str">
            <v>应付</v>
          </cell>
          <cell r="Q13870" t="str">
            <v>元</v>
          </cell>
        </row>
        <row r="13871">
          <cell r="P13871" t="str">
            <v>应付</v>
          </cell>
          <cell r="Q13871" t="str">
            <v>元</v>
          </cell>
        </row>
        <row r="13872">
          <cell r="P13872" t="str">
            <v>应付</v>
          </cell>
          <cell r="Q13872" t="str">
            <v>元</v>
          </cell>
        </row>
        <row r="13873">
          <cell r="P13873" t="str">
            <v>应付</v>
          </cell>
          <cell r="Q13873" t="str">
            <v>元</v>
          </cell>
        </row>
        <row r="13874">
          <cell r="P13874" t="str">
            <v>应付</v>
          </cell>
          <cell r="Q13874" t="str">
            <v>元</v>
          </cell>
        </row>
        <row r="13875">
          <cell r="P13875" t="str">
            <v>应付</v>
          </cell>
          <cell r="Q13875" t="str">
            <v>元</v>
          </cell>
        </row>
        <row r="13876">
          <cell r="P13876" t="str">
            <v>应付</v>
          </cell>
          <cell r="Q13876" t="str">
            <v>元</v>
          </cell>
        </row>
        <row r="13877">
          <cell r="P13877" t="str">
            <v>应付</v>
          </cell>
          <cell r="Q13877" t="str">
            <v>元</v>
          </cell>
        </row>
        <row r="13878">
          <cell r="P13878" t="str">
            <v>应付</v>
          </cell>
          <cell r="Q13878" t="str">
            <v>元</v>
          </cell>
        </row>
        <row r="13879">
          <cell r="P13879" t="str">
            <v>应付</v>
          </cell>
          <cell r="Q13879" t="str">
            <v>元</v>
          </cell>
        </row>
        <row r="13880">
          <cell r="P13880" t="str">
            <v>应付</v>
          </cell>
          <cell r="Q13880" t="str">
            <v>元</v>
          </cell>
        </row>
        <row r="13881">
          <cell r="P13881" t="str">
            <v>应付</v>
          </cell>
          <cell r="Q13881" t="str">
            <v>元</v>
          </cell>
        </row>
        <row r="13882">
          <cell r="P13882" t="str">
            <v>应付</v>
          </cell>
          <cell r="Q13882" t="str">
            <v>元</v>
          </cell>
        </row>
        <row r="13883">
          <cell r="P13883" t="str">
            <v>应付</v>
          </cell>
          <cell r="Q13883" t="str">
            <v>元</v>
          </cell>
        </row>
        <row r="13884">
          <cell r="P13884" t="str">
            <v>应付</v>
          </cell>
          <cell r="Q13884" t="str">
            <v>元</v>
          </cell>
        </row>
        <row r="13885">
          <cell r="P13885" t="str">
            <v>应付</v>
          </cell>
          <cell r="Q13885" t="str">
            <v>元</v>
          </cell>
        </row>
        <row r="13886">
          <cell r="P13886" t="str">
            <v>应付</v>
          </cell>
          <cell r="Q13886" t="str">
            <v>元</v>
          </cell>
        </row>
        <row r="13887">
          <cell r="P13887" t="str">
            <v>应付</v>
          </cell>
          <cell r="Q13887" t="str">
            <v>元</v>
          </cell>
        </row>
        <row r="13888">
          <cell r="P13888" t="str">
            <v>应付</v>
          </cell>
          <cell r="Q13888" t="str">
            <v>元</v>
          </cell>
        </row>
        <row r="13889">
          <cell r="P13889" t="str">
            <v>应付</v>
          </cell>
          <cell r="Q13889" t="str">
            <v>元</v>
          </cell>
        </row>
        <row r="13890">
          <cell r="P13890" t="str">
            <v>应付</v>
          </cell>
          <cell r="Q13890" t="str">
            <v>元</v>
          </cell>
        </row>
        <row r="13891">
          <cell r="P13891" t="str">
            <v>应付</v>
          </cell>
          <cell r="Q13891" t="str">
            <v>元</v>
          </cell>
        </row>
        <row r="13892">
          <cell r="P13892" t="str">
            <v>应付</v>
          </cell>
          <cell r="Q13892" t="str">
            <v>元</v>
          </cell>
        </row>
        <row r="13893">
          <cell r="P13893" t="str">
            <v>应付</v>
          </cell>
          <cell r="Q13893" t="str">
            <v>元</v>
          </cell>
        </row>
        <row r="13894">
          <cell r="P13894" t="str">
            <v>应付</v>
          </cell>
          <cell r="Q13894" t="str">
            <v>元</v>
          </cell>
        </row>
        <row r="13895">
          <cell r="P13895" t="str">
            <v>应付</v>
          </cell>
          <cell r="Q13895" t="str">
            <v>元</v>
          </cell>
        </row>
        <row r="13896">
          <cell r="P13896" t="str">
            <v>应付</v>
          </cell>
          <cell r="Q13896" t="str">
            <v>元</v>
          </cell>
        </row>
        <row r="13897">
          <cell r="P13897" t="str">
            <v>应付</v>
          </cell>
          <cell r="Q13897" t="str">
            <v>元</v>
          </cell>
        </row>
        <row r="13898">
          <cell r="P13898" t="str">
            <v>应付</v>
          </cell>
          <cell r="Q13898" t="str">
            <v>元</v>
          </cell>
        </row>
        <row r="13899">
          <cell r="P13899" t="str">
            <v>应付</v>
          </cell>
          <cell r="Q13899" t="str">
            <v>元</v>
          </cell>
        </row>
        <row r="13900">
          <cell r="P13900" t="str">
            <v>应付</v>
          </cell>
          <cell r="Q13900" t="str">
            <v>元</v>
          </cell>
        </row>
        <row r="13901">
          <cell r="P13901" t="str">
            <v>应付</v>
          </cell>
          <cell r="Q13901" t="str">
            <v>元</v>
          </cell>
        </row>
        <row r="13902">
          <cell r="P13902" t="str">
            <v>应付</v>
          </cell>
          <cell r="Q13902" t="str">
            <v>元</v>
          </cell>
        </row>
        <row r="13903">
          <cell r="P13903" t="str">
            <v>应付</v>
          </cell>
          <cell r="Q13903" t="str">
            <v>元</v>
          </cell>
        </row>
        <row r="13904">
          <cell r="P13904" t="str">
            <v>应付</v>
          </cell>
          <cell r="Q13904" t="str">
            <v>元</v>
          </cell>
        </row>
        <row r="13905">
          <cell r="P13905" t="str">
            <v>应付</v>
          </cell>
          <cell r="Q13905" t="str">
            <v>元</v>
          </cell>
        </row>
        <row r="13906">
          <cell r="P13906" t="str">
            <v>应付</v>
          </cell>
          <cell r="Q13906" t="str">
            <v>元</v>
          </cell>
        </row>
        <row r="13907">
          <cell r="P13907" t="str">
            <v>应付</v>
          </cell>
          <cell r="Q13907" t="str">
            <v>元</v>
          </cell>
        </row>
        <row r="13908">
          <cell r="P13908" t="str">
            <v>应付</v>
          </cell>
          <cell r="Q13908" t="str">
            <v>元</v>
          </cell>
        </row>
        <row r="13909">
          <cell r="P13909" t="str">
            <v>应付</v>
          </cell>
          <cell r="Q13909" t="str">
            <v>元</v>
          </cell>
        </row>
        <row r="13910">
          <cell r="P13910" t="str">
            <v>应付</v>
          </cell>
          <cell r="Q13910" t="str">
            <v>元</v>
          </cell>
        </row>
        <row r="13911">
          <cell r="P13911" t="str">
            <v>应付</v>
          </cell>
          <cell r="Q13911" t="str">
            <v>元</v>
          </cell>
        </row>
        <row r="13912">
          <cell r="P13912" t="str">
            <v>应付</v>
          </cell>
          <cell r="Q13912" t="str">
            <v>元</v>
          </cell>
        </row>
        <row r="13913">
          <cell r="P13913" t="str">
            <v>应付</v>
          </cell>
          <cell r="Q13913" t="str">
            <v>元</v>
          </cell>
        </row>
        <row r="13914">
          <cell r="P13914" t="str">
            <v>应付</v>
          </cell>
          <cell r="Q13914" t="str">
            <v>元</v>
          </cell>
        </row>
        <row r="13915">
          <cell r="P13915" t="str">
            <v>应付</v>
          </cell>
          <cell r="Q13915" t="str">
            <v>元</v>
          </cell>
        </row>
        <row r="13916">
          <cell r="P13916" t="str">
            <v>应付</v>
          </cell>
          <cell r="Q13916" t="str">
            <v>元</v>
          </cell>
        </row>
        <row r="13917">
          <cell r="P13917" t="str">
            <v>应付</v>
          </cell>
          <cell r="Q13917" t="str">
            <v>元</v>
          </cell>
        </row>
        <row r="13918">
          <cell r="P13918" t="str">
            <v>应付</v>
          </cell>
          <cell r="Q13918" t="str">
            <v>元</v>
          </cell>
        </row>
        <row r="13919">
          <cell r="P13919" t="str">
            <v>应付</v>
          </cell>
          <cell r="Q13919" t="str">
            <v>元</v>
          </cell>
        </row>
        <row r="13920">
          <cell r="P13920" t="str">
            <v>应付</v>
          </cell>
          <cell r="Q13920" t="str">
            <v>元</v>
          </cell>
        </row>
        <row r="13921">
          <cell r="P13921" t="str">
            <v>应付</v>
          </cell>
          <cell r="Q13921" t="str">
            <v>元</v>
          </cell>
        </row>
        <row r="13922">
          <cell r="P13922" t="str">
            <v>应付</v>
          </cell>
          <cell r="Q13922" t="str">
            <v>元</v>
          </cell>
        </row>
        <row r="13923">
          <cell r="P13923" t="str">
            <v>应付</v>
          </cell>
          <cell r="Q13923" t="str">
            <v>元</v>
          </cell>
        </row>
        <row r="13924">
          <cell r="P13924" t="str">
            <v>应付</v>
          </cell>
          <cell r="Q13924" t="str">
            <v>元</v>
          </cell>
        </row>
        <row r="13925">
          <cell r="P13925" t="str">
            <v>应付</v>
          </cell>
          <cell r="Q13925" t="str">
            <v>元</v>
          </cell>
        </row>
        <row r="13926">
          <cell r="P13926" t="str">
            <v>应付</v>
          </cell>
          <cell r="Q13926" t="str">
            <v>元</v>
          </cell>
        </row>
        <row r="13927">
          <cell r="P13927" t="str">
            <v>应付</v>
          </cell>
          <cell r="Q13927" t="str">
            <v>元</v>
          </cell>
        </row>
        <row r="13928">
          <cell r="P13928" t="str">
            <v>应付</v>
          </cell>
          <cell r="Q13928" t="str">
            <v>元</v>
          </cell>
        </row>
        <row r="13929">
          <cell r="P13929" t="str">
            <v>应付</v>
          </cell>
          <cell r="Q13929" t="str">
            <v>元</v>
          </cell>
        </row>
        <row r="13930">
          <cell r="P13930" t="str">
            <v>应付</v>
          </cell>
          <cell r="Q13930" t="str">
            <v>元</v>
          </cell>
        </row>
        <row r="13931">
          <cell r="P13931" t="str">
            <v>应付</v>
          </cell>
          <cell r="Q13931" t="str">
            <v>元</v>
          </cell>
        </row>
        <row r="13932">
          <cell r="P13932" t="str">
            <v>应付</v>
          </cell>
          <cell r="Q13932" t="str">
            <v>元</v>
          </cell>
        </row>
        <row r="13933">
          <cell r="P13933" t="str">
            <v>应付</v>
          </cell>
          <cell r="Q13933" t="str">
            <v>元</v>
          </cell>
        </row>
        <row r="13934">
          <cell r="P13934" t="str">
            <v>应付</v>
          </cell>
          <cell r="Q13934" t="str">
            <v>元</v>
          </cell>
        </row>
        <row r="13935">
          <cell r="P13935" t="str">
            <v>应付</v>
          </cell>
          <cell r="Q13935" t="str">
            <v>元</v>
          </cell>
        </row>
        <row r="13936">
          <cell r="P13936" t="str">
            <v>应付</v>
          </cell>
          <cell r="Q13936" t="str">
            <v>元</v>
          </cell>
        </row>
        <row r="13937">
          <cell r="P13937" t="str">
            <v>应付</v>
          </cell>
          <cell r="Q13937" t="str">
            <v>元</v>
          </cell>
        </row>
        <row r="13938">
          <cell r="P13938" t="str">
            <v>应付</v>
          </cell>
          <cell r="Q13938" t="str">
            <v>元</v>
          </cell>
        </row>
        <row r="13939">
          <cell r="P13939" t="str">
            <v>应付</v>
          </cell>
          <cell r="Q13939" t="str">
            <v>元</v>
          </cell>
        </row>
        <row r="13940">
          <cell r="P13940" t="str">
            <v>应付</v>
          </cell>
          <cell r="Q13940" t="str">
            <v>元</v>
          </cell>
        </row>
        <row r="13941">
          <cell r="P13941" t="str">
            <v>应付</v>
          </cell>
          <cell r="Q13941" t="str">
            <v>元</v>
          </cell>
        </row>
        <row r="13942">
          <cell r="P13942" t="str">
            <v>应付</v>
          </cell>
          <cell r="Q13942" t="str">
            <v>元</v>
          </cell>
        </row>
        <row r="13943">
          <cell r="P13943" t="str">
            <v>应付</v>
          </cell>
          <cell r="Q13943" t="str">
            <v>元</v>
          </cell>
        </row>
        <row r="13944">
          <cell r="P13944" t="str">
            <v>应付</v>
          </cell>
          <cell r="Q13944" t="str">
            <v>元</v>
          </cell>
        </row>
        <row r="13945">
          <cell r="P13945" t="str">
            <v>应付</v>
          </cell>
          <cell r="Q13945" t="str">
            <v>元</v>
          </cell>
        </row>
        <row r="13946">
          <cell r="P13946" t="str">
            <v>应付</v>
          </cell>
          <cell r="Q13946" t="str">
            <v>元</v>
          </cell>
        </row>
        <row r="13947">
          <cell r="P13947" t="str">
            <v>应付</v>
          </cell>
          <cell r="Q13947" t="str">
            <v>元</v>
          </cell>
        </row>
        <row r="13948">
          <cell r="P13948" t="str">
            <v>应付</v>
          </cell>
          <cell r="Q13948" t="str">
            <v>元</v>
          </cell>
        </row>
        <row r="13949">
          <cell r="P13949" t="str">
            <v>应付</v>
          </cell>
          <cell r="Q13949" t="str">
            <v>元</v>
          </cell>
        </row>
        <row r="13950">
          <cell r="P13950" t="str">
            <v>应付</v>
          </cell>
          <cell r="Q13950" t="str">
            <v>元</v>
          </cell>
        </row>
        <row r="13951">
          <cell r="P13951" t="str">
            <v>应付</v>
          </cell>
          <cell r="Q13951" t="str">
            <v>元</v>
          </cell>
        </row>
        <row r="13952">
          <cell r="P13952" t="str">
            <v>应付</v>
          </cell>
          <cell r="Q13952" t="str">
            <v>元</v>
          </cell>
        </row>
        <row r="13953">
          <cell r="P13953" t="str">
            <v>应付</v>
          </cell>
          <cell r="Q13953" t="str">
            <v>元</v>
          </cell>
        </row>
        <row r="13954">
          <cell r="P13954" t="str">
            <v>应付</v>
          </cell>
          <cell r="Q13954" t="str">
            <v>元</v>
          </cell>
        </row>
        <row r="13955">
          <cell r="P13955" t="str">
            <v>应付</v>
          </cell>
          <cell r="Q13955" t="str">
            <v>元</v>
          </cell>
        </row>
        <row r="13956">
          <cell r="P13956" t="str">
            <v>应付</v>
          </cell>
          <cell r="Q13956" t="str">
            <v>元</v>
          </cell>
        </row>
        <row r="13957">
          <cell r="P13957" t="str">
            <v>应付</v>
          </cell>
          <cell r="Q13957" t="str">
            <v>元</v>
          </cell>
        </row>
        <row r="13958">
          <cell r="P13958" t="str">
            <v>应付</v>
          </cell>
          <cell r="Q13958" t="str">
            <v>元</v>
          </cell>
        </row>
        <row r="13959">
          <cell r="P13959" t="str">
            <v>应付</v>
          </cell>
          <cell r="Q13959" t="str">
            <v>元</v>
          </cell>
        </row>
        <row r="13960">
          <cell r="P13960" t="str">
            <v>应付</v>
          </cell>
          <cell r="Q13960" t="str">
            <v>元</v>
          </cell>
        </row>
        <row r="13961">
          <cell r="P13961" t="str">
            <v>应付</v>
          </cell>
          <cell r="Q13961" t="str">
            <v>元</v>
          </cell>
        </row>
        <row r="13962">
          <cell r="P13962" t="str">
            <v>应付</v>
          </cell>
          <cell r="Q13962" t="str">
            <v>元</v>
          </cell>
        </row>
        <row r="13963">
          <cell r="P13963" t="str">
            <v>应付</v>
          </cell>
          <cell r="Q13963" t="str">
            <v>元</v>
          </cell>
        </row>
        <row r="13964">
          <cell r="P13964" t="str">
            <v>应付</v>
          </cell>
          <cell r="Q13964" t="str">
            <v>元</v>
          </cell>
        </row>
        <row r="13965">
          <cell r="P13965" t="str">
            <v>应付</v>
          </cell>
          <cell r="Q13965" t="str">
            <v>元</v>
          </cell>
        </row>
        <row r="13966">
          <cell r="P13966" t="str">
            <v>应付</v>
          </cell>
          <cell r="Q13966" t="str">
            <v>元</v>
          </cell>
        </row>
        <row r="13967">
          <cell r="P13967" t="str">
            <v>应付</v>
          </cell>
          <cell r="Q13967" t="str">
            <v>元</v>
          </cell>
        </row>
        <row r="13968">
          <cell r="P13968" t="str">
            <v>应付</v>
          </cell>
          <cell r="Q13968" t="str">
            <v>元</v>
          </cell>
        </row>
        <row r="13969">
          <cell r="P13969" t="str">
            <v>应付</v>
          </cell>
          <cell r="Q13969" t="str">
            <v>元</v>
          </cell>
        </row>
        <row r="13970">
          <cell r="P13970" t="str">
            <v>应付</v>
          </cell>
          <cell r="Q13970" t="str">
            <v>元</v>
          </cell>
        </row>
        <row r="13971">
          <cell r="P13971" t="str">
            <v>应付</v>
          </cell>
          <cell r="Q13971" t="str">
            <v>元</v>
          </cell>
        </row>
        <row r="13972">
          <cell r="P13972" t="str">
            <v>应付</v>
          </cell>
          <cell r="Q13972" t="str">
            <v>元</v>
          </cell>
        </row>
        <row r="13973">
          <cell r="P13973" t="str">
            <v>应付</v>
          </cell>
          <cell r="Q13973" t="str">
            <v>元</v>
          </cell>
        </row>
        <row r="13974">
          <cell r="P13974" t="str">
            <v>应付</v>
          </cell>
          <cell r="Q13974" t="str">
            <v>元</v>
          </cell>
        </row>
        <row r="13975">
          <cell r="P13975" t="str">
            <v>应付</v>
          </cell>
          <cell r="Q13975" t="str">
            <v>元</v>
          </cell>
        </row>
        <row r="13976">
          <cell r="P13976" t="str">
            <v>应付</v>
          </cell>
          <cell r="Q13976" t="str">
            <v>元</v>
          </cell>
        </row>
        <row r="13977">
          <cell r="P13977" t="str">
            <v>应付</v>
          </cell>
          <cell r="Q13977" t="str">
            <v>元</v>
          </cell>
        </row>
        <row r="13978">
          <cell r="P13978" t="str">
            <v>应付</v>
          </cell>
          <cell r="Q13978" t="str">
            <v>元</v>
          </cell>
        </row>
        <row r="13979">
          <cell r="P13979" t="str">
            <v>应付</v>
          </cell>
          <cell r="Q13979" t="str">
            <v>元</v>
          </cell>
        </row>
        <row r="13980">
          <cell r="P13980" t="str">
            <v>应付</v>
          </cell>
          <cell r="Q13980" t="str">
            <v>元</v>
          </cell>
        </row>
        <row r="13981">
          <cell r="P13981" t="str">
            <v>应付</v>
          </cell>
          <cell r="Q13981" t="str">
            <v>元</v>
          </cell>
        </row>
        <row r="13982">
          <cell r="P13982" t="str">
            <v>应付</v>
          </cell>
          <cell r="Q13982" t="str">
            <v>元</v>
          </cell>
        </row>
        <row r="13983">
          <cell r="P13983" t="str">
            <v>应付</v>
          </cell>
          <cell r="Q13983" t="str">
            <v>元</v>
          </cell>
        </row>
        <row r="13984">
          <cell r="P13984" t="str">
            <v>应付</v>
          </cell>
          <cell r="Q13984" t="str">
            <v>元</v>
          </cell>
        </row>
        <row r="13985">
          <cell r="P13985" t="str">
            <v>应付</v>
          </cell>
          <cell r="Q13985" t="str">
            <v>元</v>
          </cell>
        </row>
        <row r="13986">
          <cell r="P13986" t="str">
            <v>应付</v>
          </cell>
          <cell r="Q13986" t="str">
            <v>元</v>
          </cell>
        </row>
        <row r="13987">
          <cell r="P13987" t="str">
            <v>应付</v>
          </cell>
          <cell r="Q13987" t="str">
            <v>元</v>
          </cell>
        </row>
        <row r="13988">
          <cell r="P13988" t="str">
            <v>应付</v>
          </cell>
          <cell r="Q13988" t="str">
            <v>元</v>
          </cell>
        </row>
        <row r="13989">
          <cell r="P13989" t="str">
            <v>应付</v>
          </cell>
          <cell r="Q13989" t="str">
            <v>元</v>
          </cell>
        </row>
        <row r="13990">
          <cell r="P13990" t="str">
            <v>应付</v>
          </cell>
          <cell r="Q13990" t="str">
            <v>元</v>
          </cell>
        </row>
        <row r="13991">
          <cell r="P13991" t="str">
            <v>应付</v>
          </cell>
          <cell r="Q13991" t="str">
            <v>元</v>
          </cell>
        </row>
        <row r="13992">
          <cell r="P13992" t="str">
            <v>应付</v>
          </cell>
          <cell r="Q13992" t="str">
            <v>元</v>
          </cell>
        </row>
        <row r="13993">
          <cell r="P13993" t="str">
            <v>应付</v>
          </cell>
          <cell r="Q13993" t="str">
            <v>元</v>
          </cell>
        </row>
        <row r="13994">
          <cell r="P13994" t="str">
            <v>应付</v>
          </cell>
          <cell r="Q13994" t="str">
            <v>元</v>
          </cell>
        </row>
        <row r="13995">
          <cell r="P13995" t="str">
            <v>应付</v>
          </cell>
          <cell r="Q13995" t="str">
            <v>元</v>
          </cell>
        </row>
        <row r="13996">
          <cell r="P13996" t="str">
            <v>应付</v>
          </cell>
          <cell r="Q13996" t="str">
            <v>元</v>
          </cell>
        </row>
        <row r="13997">
          <cell r="P13997" t="str">
            <v>应付</v>
          </cell>
          <cell r="Q13997" t="str">
            <v>元</v>
          </cell>
        </row>
        <row r="13998">
          <cell r="P13998" t="str">
            <v>应付</v>
          </cell>
          <cell r="Q13998" t="str">
            <v>元</v>
          </cell>
        </row>
        <row r="13999">
          <cell r="P13999" t="str">
            <v>应付</v>
          </cell>
          <cell r="Q13999" t="str">
            <v>元</v>
          </cell>
        </row>
        <row r="14000">
          <cell r="P14000" t="str">
            <v>应付</v>
          </cell>
          <cell r="Q14000" t="str">
            <v>元</v>
          </cell>
        </row>
        <row r="14001">
          <cell r="P14001" t="str">
            <v>应付</v>
          </cell>
          <cell r="Q14001" t="str">
            <v>元</v>
          </cell>
        </row>
        <row r="14002">
          <cell r="P14002" t="str">
            <v>应付</v>
          </cell>
          <cell r="Q14002" t="str">
            <v>元</v>
          </cell>
        </row>
        <row r="14003">
          <cell r="P14003" t="str">
            <v>应付</v>
          </cell>
          <cell r="Q14003" t="str">
            <v>元</v>
          </cell>
        </row>
        <row r="14004">
          <cell r="P14004" t="str">
            <v>应付</v>
          </cell>
          <cell r="Q14004" t="str">
            <v>元</v>
          </cell>
        </row>
        <row r="14005">
          <cell r="P14005" t="str">
            <v>应付</v>
          </cell>
          <cell r="Q14005" t="str">
            <v>元</v>
          </cell>
        </row>
        <row r="14006">
          <cell r="P14006" t="str">
            <v>应付</v>
          </cell>
          <cell r="Q14006" t="str">
            <v>元</v>
          </cell>
        </row>
        <row r="14007">
          <cell r="P14007" t="str">
            <v>应付</v>
          </cell>
          <cell r="Q14007" t="str">
            <v>元</v>
          </cell>
        </row>
        <row r="14008">
          <cell r="P14008" t="str">
            <v>应付</v>
          </cell>
          <cell r="Q14008" t="str">
            <v>元</v>
          </cell>
        </row>
        <row r="14009">
          <cell r="P14009" t="str">
            <v>应付</v>
          </cell>
          <cell r="Q14009" t="str">
            <v>元</v>
          </cell>
        </row>
        <row r="14010">
          <cell r="P14010" t="str">
            <v>应付</v>
          </cell>
          <cell r="Q14010" t="str">
            <v>元</v>
          </cell>
        </row>
        <row r="14011">
          <cell r="P14011" t="str">
            <v>应付</v>
          </cell>
          <cell r="Q14011" t="str">
            <v>元</v>
          </cell>
        </row>
        <row r="14012">
          <cell r="P14012" t="str">
            <v>应付</v>
          </cell>
          <cell r="Q14012" t="str">
            <v>元</v>
          </cell>
        </row>
        <row r="14013">
          <cell r="P14013" t="str">
            <v>应付</v>
          </cell>
          <cell r="Q14013" t="str">
            <v>元</v>
          </cell>
        </row>
        <row r="14014">
          <cell r="P14014" t="str">
            <v>应付</v>
          </cell>
          <cell r="Q14014" t="str">
            <v>元</v>
          </cell>
        </row>
        <row r="14015">
          <cell r="P14015" t="str">
            <v>应付</v>
          </cell>
          <cell r="Q14015" t="str">
            <v>元</v>
          </cell>
        </row>
        <row r="14016">
          <cell r="P14016" t="str">
            <v>应付</v>
          </cell>
          <cell r="Q14016" t="str">
            <v>元</v>
          </cell>
        </row>
        <row r="14017">
          <cell r="P14017" t="str">
            <v>应付</v>
          </cell>
          <cell r="Q14017" t="str">
            <v>元</v>
          </cell>
        </row>
        <row r="14018">
          <cell r="P14018" t="str">
            <v>应付</v>
          </cell>
          <cell r="Q14018" t="str">
            <v>元</v>
          </cell>
        </row>
        <row r="14019">
          <cell r="P14019" t="str">
            <v>应付</v>
          </cell>
          <cell r="Q14019" t="str">
            <v>元</v>
          </cell>
        </row>
        <row r="14020">
          <cell r="P14020" t="str">
            <v>应付</v>
          </cell>
          <cell r="Q14020" t="str">
            <v>元</v>
          </cell>
        </row>
        <row r="14021">
          <cell r="P14021" t="str">
            <v>应付</v>
          </cell>
          <cell r="Q14021" t="str">
            <v>元</v>
          </cell>
        </row>
        <row r="14022">
          <cell r="P14022" t="str">
            <v>应付</v>
          </cell>
          <cell r="Q14022" t="str">
            <v>元</v>
          </cell>
        </row>
        <row r="14023">
          <cell r="P14023" t="str">
            <v>应付</v>
          </cell>
          <cell r="Q14023" t="str">
            <v>元</v>
          </cell>
        </row>
        <row r="14024">
          <cell r="P14024" t="str">
            <v>应付</v>
          </cell>
          <cell r="Q14024" t="str">
            <v>元</v>
          </cell>
        </row>
        <row r="14025">
          <cell r="P14025" t="str">
            <v>应付</v>
          </cell>
          <cell r="Q14025" t="str">
            <v>元</v>
          </cell>
        </row>
        <row r="14026">
          <cell r="P14026" t="str">
            <v>应付</v>
          </cell>
          <cell r="Q14026" t="str">
            <v>元</v>
          </cell>
        </row>
        <row r="14027">
          <cell r="P14027" t="str">
            <v>应付</v>
          </cell>
          <cell r="Q14027" t="str">
            <v>元</v>
          </cell>
        </row>
        <row r="14028">
          <cell r="P14028" t="str">
            <v>应付</v>
          </cell>
          <cell r="Q14028" t="str">
            <v>元</v>
          </cell>
        </row>
        <row r="14029">
          <cell r="P14029" t="str">
            <v>应付</v>
          </cell>
          <cell r="Q14029" t="str">
            <v>元</v>
          </cell>
        </row>
        <row r="14030">
          <cell r="P14030" t="str">
            <v>应付</v>
          </cell>
          <cell r="Q14030" t="str">
            <v>元</v>
          </cell>
        </row>
        <row r="14031">
          <cell r="P14031" t="str">
            <v>应付</v>
          </cell>
          <cell r="Q14031" t="str">
            <v>元</v>
          </cell>
        </row>
        <row r="14032">
          <cell r="P14032" t="str">
            <v>应付</v>
          </cell>
          <cell r="Q14032" t="str">
            <v>元</v>
          </cell>
        </row>
        <row r="14033">
          <cell r="P14033" t="str">
            <v>应付</v>
          </cell>
          <cell r="Q14033" t="str">
            <v>元</v>
          </cell>
        </row>
        <row r="14034">
          <cell r="P14034" t="str">
            <v>应付</v>
          </cell>
          <cell r="Q14034" t="str">
            <v>元</v>
          </cell>
        </row>
        <row r="14035">
          <cell r="P14035" t="str">
            <v>应付</v>
          </cell>
          <cell r="Q14035" t="str">
            <v>元</v>
          </cell>
        </row>
        <row r="14036">
          <cell r="P14036" t="str">
            <v>应付</v>
          </cell>
          <cell r="Q14036" t="str">
            <v>元</v>
          </cell>
        </row>
        <row r="14037">
          <cell r="P14037" t="str">
            <v>应付</v>
          </cell>
          <cell r="Q14037" t="str">
            <v>元</v>
          </cell>
        </row>
        <row r="14038">
          <cell r="P14038" t="str">
            <v>应付</v>
          </cell>
          <cell r="Q14038" t="str">
            <v>元</v>
          </cell>
        </row>
        <row r="14039">
          <cell r="P14039" t="str">
            <v>应付</v>
          </cell>
          <cell r="Q14039" t="str">
            <v>元</v>
          </cell>
        </row>
        <row r="14040">
          <cell r="P14040" t="str">
            <v>应付</v>
          </cell>
          <cell r="Q14040" t="str">
            <v>元</v>
          </cell>
        </row>
        <row r="14041">
          <cell r="P14041" t="str">
            <v>应付</v>
          </cell>
          <cell r="Q14041" t="str">
            <v>元</v>
          </cell>
        </row>
        <row r="14042">
          <cell r="P14042" t="str">
            <v>应付</v>
          </cell>
          <cell r="Q14042" t="str">
            <v>元</v>
          </cell>
        </row>
        <row r="14043">
          <cell r="P14043" t="str">
            <v>应付</v>
          </cell>
          <cell r="Q14043" t="str">
            <v>元</v>
          </cell>
        </row>
        <row r="14044">
          <cell r="P14044" t="str">
            <v>应付</v>
          </cell>
          <cell r="Q14044" t="str">
            <v>元</v>
          </cell>
        </row>
        <row r="14045">
          <cell r="P14045" t="str">
            <v>应付</v>
          </cell>
          <cell r="Q14045" t="str">
            <v>元</v>
          </cell>
        </row>
        <row r="14046">
          <cell r="P14046" t="str">
            <v>应付</v>
          </cell>
          <cell r="Q14046" t="str">
            <v>元</v>
          </cell>
        </row>
        <row r="14047">
          <cell r="P14047" t="str">
            <v>应付</v>
          </cell>
          <cell r="Q14047" t="str">
            <v>元</v>
          </cell>
        </row>
        <row r="14048">
          <cell r="P14048" t="str">
            <v>应付</v>
          </cell>
          <cell r="Q14048" t="str">
            <v>元</v>
          </cell>
        </row>
        <row r="14049">
          <cell r="P14049" t="str">
            <v>应付</v>
          </cell>
          <cell r="Q14049" t="str">
            <v>元</v>
          </cell>
        </row>
        <row r="14050">
          <cell r="P14050" t="str">
            <v>应付</v>
          </cell>
          <cell r="Q14050" t="str">
            <v>元</v>
          </cell>
        </row>
        <row r="14051">
          <cell r="P14051" t="str">
            <v>应付</v>
          </cell>
          <cell r="Q14051" t="str">
            <v>元</v>
          </cell>
        </row>
        <row r="14052">
          <cell r="P14052" t="str">
            <v>应付</v>
          </cell>
          <cell r="Q14052" t="str">
            <v>元</v>
          </cell>
        </row>
        <row r="14053">
          <cell r="P14053" t="str">
            <v>应付</v>
          </cell>
          <cell r="Q14053" t="str">
            <v>元</v>
          </cell>
        </row>
        <row r="14054">
          <cell r="P14054" t="str">
            <v>应付</v>
          </cell>
          <cell r="Q14054" t="str">
            <v>元</v>
          </cell>
        </row>
        <row r="14055">
          <cell r="P14055" t="str">
            <v>应付</v>
          </cell>
          <cell r="Q14055" t="str">
            <v>元</v>
          </cell>
        </row>
        <row r="14056">
          <cell r="P14056" t="str">
            <v>应付</v>
          </cell>
          <cell r="Q14056" t="str">
            <v>元</v>
          </cell>
        </row>
        <row r="14057">
          <cell r="P14057" t="str">
            <v>应付</v>
          </cell>
          <cell r="Q14057" t="str">
            <v>元</v>
          </cell>
        </row>
        <row r="14058">
          <cell r="P14058" t="str">
            <v>应付</v>
          </cell>
          <cell r="Q14058" t="str">
            <v>元</v>
          </cell>
        </row>
        <row r="14059">
          <cell r="P14059" t="str">
            <v>应付</v>
          </cell>
          <cell r="Q14059" t="str">
            <v>元</v>
          </cell>
        </row>
        <row r="14060">
          <cell r="P14060" t="str">
            <v>应付</v>
          </cell>
          <cell r="Q14060" t="str">
            <v>元</v>
          </cell>
        </row>
        <row r="14061">
          <cell r="P14061" t="str">
            <v>应付</v>
          </cell>
          <cell r="Q14061" t="str">
            <v>元</v>
          </cell>
        </row>
        <row r="14062">
          <cell r="P14062" t="str">
            <v>应付</v>
          </cell>
          <cell r="Q14062" t="str">
            <v>元</v>
          </cell>
        </row>
        <row r="14063">
          <cell r="P14063" t="str">
            <v>应付</v>
          </cell>
          <cell r="Q14063" t="str">
            <v>元</v>
          </cell>
        </row>
        <row r="14064">
          <cell r="P14064" t="str">
            <v>应付</v>
          </cell>
          <cell r="Q14064" t="str">
            <v>元</v>
          </cell>
        </row>
        <row r="14065">
          <cell r="P14065" t="str">
            <v>应付</v>
          </cell>
          <cell r="Q14065" t="str">
            <v>元</v>
          </cell>
        </row>
        <row r="14066">
          <cell r="P14066" t="str">
            <v>应付</v>
          </cell>
          <cell r="Q14066" t="str">
            <v>元</v>
          </cell>
        </row>
        <row r="14067">
          <cell r="P14067" t="str">
            <v>应付</v>
          </cell>
          <cell r="Q14067" t="str">
            <v>元</v>
          </cell>
        </row>
        <row r="14068">
          <cell r="P14068" t="str">
            <v>应付</v>
          </cell>
          <cell r="Q14068" t="str">
            <v>元</v>
          </cell>
        </row>
        <row r="14069">
          <cell r="P14069" t="str">
            <v>应付</v>
          </cell>
          <cell r="Q14069" t="str">
            <v>元</v>
          </cell>
        </row>
        <row r="14070">
          <cell r="P14070" t="str">
            <v>应付</v>
          </cell>
          <cell r="Q14070" t="str">
            <v>元</v>
          </cell>
        </row>
        <row r="14071">
          <cell r="P14071" t="str">
            <v>应付</v>
          </cell>
          <cell r="Q14071" t="str">
            <v>元</v>
          </cell>
        </row>
        <row r="14072">
          <cell r="P14072" t="str">
            <v>应付</v>
          </cell>
          <cell r="Q14072" t="str">
            <v>元</v>
          </cell>
        </row>
        <row r="14073">
          <cell r="P14073" t="str">
            <v>应付</v>
          </cell>
          <cell r="Q14073" t="str">
            <v>元</v>
          </cell>
        </row>
        <row r="14074">
          <cell r="P14074" t="str">
            <v>应付</v>
          </cell>
          <cell r="Q14074" t="str">
            <v>元</v>
          </cell>
        </row>
        <row r="14075">
          <cell r="P14075" t="str">
            <v>应付</v>
          </cell>
          <cell r="Q14075" t="str">
            <v>元</v>
          </cell>
        </row>
        <row r="14076">
          <cell r="P14076" t="str">
            <v>应付</v>
          </cell>
          <cell r="Q14076" t="str">
            <v>元</v>
          </cell>
        </row>
        <row r="14077">
          <cell r="P14077" t="str">
            <v>应付</v>
          </cell>
          <cell r="Q14077" t="str">
            <v>元</v>
          </cell>
        </row>
        <row r="14078">
          <cell r="P14078" t="str">
            <v>应付</v>
          </cell>
          <cell r="Q14078" t="str">
            <v>元</v>
          </cell>
        </row>
        <row r="14079">
          <cell r="P14079" t="str">
            <v>应付</v>
          </cell>
          <cell r="Q14079" t="str">
            <v>元</v>
          </cell>
        </row>
        <row r="14080">
          <cell r="P14080" t="str">
            <v>应付</v>
          </cell>
          <cell r="Q14080" t="str">
            <v>元</v>
          </cell>
        </row>
        <row r="14081">
          <cell r="P14081" t="str">
            <v>应付</v>
          </cell>
          <cell r="Q14081" t="str">
            <v>元</v>
          </cell>
        </row>
        <row r="14082">
          <cell r="P14082" t="str">
            <v>应付</v>
          </cell>
          <cell r="Q14082" t="str">
            <v>元</v>
          </cell>
        </row>
        <row r="14083">
          <cell r="P14083" t="str">
            <v>应付</v>
          </cell>
          <cell r="Q14083" t="str">
            <v>元</v>
          </cell>
        </row>
        <row r="14084">
          <cell r="P14084" t="str">
            <v>应付</v>
          </cell>
          <cell r="Q14084" t="str">
            <v>元</v>
          </cell>
        </row>
        <row r="14085">
          <cell r="P14085" t="str">
            <v>应付</v>
          </cell>
          <cell r="Q14085" t="str">
            <v>元</v>
          </cell>
        </row>
        <row r="14086">
          <cell r="P14086" t="str">
            <v>应付</v>
          </cell>
          <cell r="Q14086" t="str">
            <v>元</v>
          </cell>
        </row>
        <row r="14087">
          <cell r="P14087" t="str">
            <v>应付</v>
          </cell>
          <cell r="Q14087" t="str">
            <v>元</v>
          </cell>
        </row>
        <row r="14088">
          <cell r="P14088" t="str">
            <v>应付</v>
          </cell>
          <cell r="Q14088" t="str">
            <v>元</v>
          </cell>
        </row>
        <row r="14089">
          <cell r="P14089" t="str">
            <v>应付</v>
          </cell>
          <cell r="Q14089" t="str">
            <v>元</v>
          </cell>
        </row>
        <row r="14090">
          <cell r="P14090" t="str">
            <v>应付</v>
          </cell>
          <cell r="Q14090" t="str">
            <v>元</v>
          </cell>
        </row>
        <row r="14091">
          <cell r="P14091" t="str">
            <v>应付</v>
          </cell>
          <cell r="Q14091" t="str">
            <v>元</v>
          </cell>
        </row>
        <row r="14092">
          <cell r="P14092" t="str">
            <v>应付</v>
          </cell>
          <cell r="Q14092" t="str">
            <v>元</v>
          </cell>
        </row>
        <row r="14093">
          <cell r="P14093" t="str">
            <v>应付</v>
          </cell>
          <cell r="Q14093" t="str">
            <v>元</v>
          </cell>
        </row>
        <row r="14094">
          <cell r="P14094" t="str">
            <v>应付</v>
          </cell>
          <cell r="Q14094" t="str">
            <v>元</v>
          </cell>
        </row>
        <row r="14095">
          <cell r="P14095" t="str">
            <v>应付</v>
          </cell>
          <cell r="Q14095" t="str">
            <v>元</v>
          </cell>
        </row>
        <row r="14096">
          <cell r="P14096" t="str">
            <v>应付</v>
          </cell>
          <cell r="Q14096" t="str">
            <v>元</v>
          </cell>
        </row>
        <row r="14097">
          <cell r="P14097" t="str">
            <v>应付</v>
          </cell>
          <cell r="Q14097" t="str">
            <v>元</v>
          </cell>
        </row>
        <row r="14098">
          <cell r="P14098" t="str">
            <v>应付</v>
          </cell>
          <cell r="Q14098" t="str">
            <v>元</v>
          </cell>
        </row>
        <row r="14099">
          <cell r="P14099" t="str">
            <v>应付</v>
          </cell>
          <cell r="Q14099" t="str">
            <v>元</v>
          </cell>
        </row>
        <row r="14100">
          <cell r="P14100" t="str">
            <v>应付</v>
          </cell>
          <cell r="Q14100" t="str">
            <v>元</v>
          </cell>
        </row>
        <row r="14101">
          <cell r="P14101" t="str">
            <v>应付</v>
          </cell>
          <cell r="Q14101" t="str">
            <v>元</v>
          </cell>
        </row>
        <row r="14102">
          <cell r="P14102" t="str">
            <v>应付</v>
          </cell>
          <cell r="Q14102" t="str">
            <v>元</v>
          </cell>
        </row>
        <row r="14103">
          <cell r="P14103" t="str">
            <v>应付</v>
          </cell>
          <cell r="Q14103" t="str">
            <v>元</v>
          </cell>
        </row>
        <row r="14104">
          <cell r="P14104" t="str">
            <v>应付</v>
          </cell>
          <cell r="Q14104" t="str">
            <v>元</v>
          </cell>
        </row>
        <row r="14105">
          <cell r="P14105" t="str">
            <v>应付</v>
          </cell>
          <cell r="Q14105" t="str">
            <v>元</v>
          </cell>
        </row>
        <row r="14106">
          <cell r="P14106" t="str">
            <v>应付</v>
          </cell>
          <cell r="Q14106" t="str">
            <v>元</v>
          </cell>
        </row>
        <row r="14107">
          <cell r="P14107" t="str">
            <v>应付</v>
          </cell>
          <cell r="Q14107" t="str">
            <v>元</v>
          </cell>
        </row>
        <row r="14108">
          <cell r="P14108" t="str">
            <v>应付</v>
          </cell>
          <cell r="Q14108" t="str">
            <v>元</v>
          </cell>
        </row>
        <row r="14109">
          <cell r="P14109" t="str">
            <v>应付</v>
          </cell>
          <cell r="Q14109" t="str">
            <v>元</v>
          </cell>
        </row>
        <row r="14110">
          <cell r="P14110" t="str">
            <v>应付</v>
          </cell>
          <cell r="Q14110" t="str">
            <v>元</v>
          </cell>
        </row>
        <row r="14111">
          <cell r="P14111" t="str">
            <v>应付</v>
          </cell>
          <cell r="Q14111" t="str">
            <v>元</v>
          </cell>
        </row>
        <row r="14112">
          <cell r="P14112" t="str">
            <v>应付</v>
          </cell>
          <cell r="Q14112" t="str">
            <v>元</v>
          </cell>
        </row>
        <row r="14113">
          <cell r="P14113" t="str">
            <v>应付</v>
          </cell>
          <cell r="Q14113" t="str">
            <v>元</v>
          </cell>
        </row>
        <row r="14114">
          <cell r="P14114" t="str">
            <v>应付</v>
          </cell>
          <cell r="Q14114" t="str">
            <v>元</v>
          </cell>
        </row>
        <row r="14115">
          <cell r="P14115" t="str">
            <v>应付</v>
          </cell>
          <cell r="Q14115" t="str">
            <v>元</v>
          </cell>
        </row>
        <row r="14116">
          <cell r="P14116" t="str">
            <v>应付</v>
          </cell>
          <cell r="Q14116" t="str">
            <v>元</v>
          </cell>
        </row>
        <row r="14117">
          <cell r="P14117" t="str">
            <v>应付</v>
          </cell>
          <cell r="Q14117" t="str">
            <v>元</v>
          </cell>
        </row>
        <row r="14118">
          <cell r="P14118" t="str">
            <v>应付</v>
          </cell>
          <cell r="Q14118" t="str">
            <v>元</v>
          </cell>
        </row>
        <row r="14119">
          <cell r="P14119" t="str">
            <v>应付</v>
          </cell>
          <cell r="Q14119" t="str">
            <v>元</v>
          </cell>
        </row>
        <row r="14120">
          <cell r="P14120" t="str">
            <v>应付</v>
          </cell>
          <cell r="Q14120" t="str">
            <v>元</v>
          </cell>
        </row>
        <row r="14121">
          <cell r="P14121" t="str">
            <v>应付</v>
          </cell>
          <cell r="Q14121" t="str">
            <v>元</v>
          </cell>
        </row>
        <row r="14122">
          <cell r="P14122" t="str">
            <v>应付</v>
          </cell>
          <cell r="Q14122" t="str">
            <v>元</v>
          </cell>
        </row>
        <row r="14123">
          <cell r="P14123" t="str">
            <v>应付</v>
          </cell>
          <cell r="Q14123" t="str">
            <v>元</v>
          </cell>
        </row>
        <row r="14124">
          <cell r="P14124" t="str">
            <v>应付</v>
          </cell>
          <cell r="Q14124" t="str">
            <v>元</v>
          </cell>
        </row>
        <row r="14125">
          <cell r="P14125" t="str">
            <v>应付</v>
          </cell>
          <cell r="Q14125" t="str">
            <v>元</v>
          </cell>
        </row>
        <row r="14126">
          <cell r="P14126" t="str">
            <v>应付</v>
          </cell>
          <cell r="Q14126" t="str">
            <v>元</v>
          </cell>
        </row>
        <row r="14127">
          <cell r="P14127" t="str">
            <v>应付</v>
          </cell>
          <cell r="Q14127" t="str">
            <v>元</v>
          </cell>
        </row>
        <row r="14128">
          <cell r="P14128" t="str">
            <v>应付</v>
          </cell>
          <cell r="Q14128" t="str">
            <v>元</v>
          </cell>
        </row>
        <row r="14129">
          <cell r="P14129" t="str">
            <v>应付</v>
          </cell>
          <cell r="Q14129" t="str">
            <v>元</v>
          </cell>
        </row>
        <row r="14130">
          <cell r="P14130" t="str">
            <v>应付</v>
          </cell>
          <cell r="Q14130" t="str">
            <v>元</v>
          </cell>
        </row>
        <row r="14131">
          <cell r="P14131" t="str">
            <v>应付</v>
          </cell>
          <cell r="Q14131" t="str">
            <v>元</v>
          </cell>
        </row>
        <row r="14132">
          <cell r="P14132" t="str">
            <v>应付</v>
          </cell>
          <cell r="Q14132" t="str">
            <v>元</v>
          </cell>
        </row>
        <row r="14133">
          <cell r="P14133" t="str">
            <v>应付</v>
          </cell>
          <cell r="Q14133" t="str">
            <v>元</v>
          </cell>
        </row>
        <row r="14134">
          <cell r="P14134" t="str">
            <v>应付</v>
          </cell>
          <cell r="Q14134" t="str">
            <v>元</v>
          </cell>
        </row>
        <row r="14135">
          <cell r="P14135" t="str">
            <v>应付</v>
          </cell>
          <cell r="Q14135" t="str">
            <v>元</v>
          </cell>
        </row>
        <row r="14136">
          <cell r="P14136" t="str">
            <v>应付</v>
          </cell>
          <cell r="Q14136" t="str">
            <v>元</v>
          </cell>
        </row>
        <row r="14137">
          <cell r="P14137" t="str">
            <v>应付</v>
          </cell>
          <cell r="Q14137" t="str">
            <v>元</v>
          </cell>
        </row>
        <row r="14138">
          <cell r="P14138" t="str">
            <v>应付</v>
          </cell>
          <cell r="Q14138" t="str">
            <v>元</v>
          </cell>
        </row>
        <row r="14139">
          <cell r="P14139" t="str">
            <v>应付</v>
          </cell>
          <cell r="Q14139" t="str">
            <v>元</v>
          </cell>
        </row>
        <row r="14140">
          <cell r="P14140" t="str">
            <v>应付</v>
          </cell>
          <cell r="Q14140" t="str">
            <v>元</v>
          </cell>
        </row>
        <row r="14141">
          <cell r="P14141" t="str">
            <v>应付</v>
          </cell>
          <cell r="Q14141" t="str">
            <v>元</v>
          </cell>
        </row>
        <row r="14142">
          <cell r="P14142" t="str">
            <v>应付</v>
          </cell>
          <cell r="Q14142" t="str">
            <v>元</v>
          </cell>
        </row>
        <row r="14143">
          <cell r="P14143" t="str">
            <v>应付</v>
          </cell>
          <cell r="Q14143" t="str">
            <v>元</v>
          </cell>
        </row>
        <row r="14144">
          <cell r="P14144" t="str">
            <v>应付</v>
          </cell>
          <cell r="Q14144" t="str">
            <v>元</v>
          </cell>
        </row>
        <row r="14145">
          <cell r="P14145" t="str">
            <v>应付</v>
          </cell>
          <cell r="Q14145" t="str">
            <v>元</v>
          </cell>
        </row>
        <row r="14146">
          <cell r="P14146" t="str">
            <v>应付</v>
          </cell>
          <cell r="Q14146" t="str">
            <v>元</v>
          </cell>
        </row>
        <row r="14147">
          <cell r="P14147" t="str">
            <v>应付</v>
          </cell>
          <cell r="Q14147" t="str">
            <v>元</v>
          </cell>
        </row>
        <row r="14148">
          <cell r="P14148" t="str">
            <v>应付</v>
          </cell>
          <cell r="Q14148" t="str">
            <v>元</v>
          </cell>
        </row>
        <row r="14149">
          <cell r="P14149" t="str">
            <v>应付</v>
          </cell>
          <cell r="Q14149" t="str">
            <v>元</v>
          </cell>
        </row>
        <row r="14150">
          <cell r="P14150" t="str">
            <v>应付</v>
          </cell>
          <cell r="Q14150" t="str">
            <v>元</v>
          </cell>
        </row>
        <row r="14151">
          <cell r="P14151" t="str">
            <v>应付</v>
          </cell>
          <cell r="Q14151" t="str">
            <v>元</v>
          </cell>
        </row>
        <row r="14152">
          <cell r="P14152" t="str">
            <v>应付</v>
          </cell>
          <cell r="Q14152" t="str">
            <v>元</v>
          </cell>
        </row>
        <row r="14153">
          <cell r="P14153" t="str">
            <v>应付</v>
          </cell>
          <cell r="Q14153" t="str">
            <v>元</v>
          </cell>
        </row>
        <row r="14154">
          <cell r="P14154" t="str">
            <v>应付</v>
          </cell>
          <cell r="Q14154" t="str">
            <v>元</v>
          </cell>
        </row>
        <row r="14155">
          <cell r="P14155" t="str">
            <v>应付</v>
          </cell>
          <cell r="Q14155" t="str">
            <v>元</v>
          </cell>
        </row>
        <row r="14156">
          <cell r="P14156" t="str">
            <v>应付</v>
          </cell>
          <cell r="Q14156" t="str">
            <v>元</v>
          </cell>
        </row>
        <row r="14157">
          <cell r="P14157" t="str">
            <v>应付</v>
          </cell>
          <cell r="Q14157" t="str">
            <v>元</v>
          </cell>
        </row>
        <row r="14158">
          <cell r="P14158" t="str">
            <v>应付</v>
          </cell>
          <cell r="Q14158" t="str">
            <v>元</v>
          </cell>
        </row>
        <row r="14159">
          <cell r="P14159" t="str">
            <v>应付</v>
          </cell>
          <cell r="Q14159" t="str">
            <v>元</v>
          </cell>
        </row>
        <row r="14160">
          <cell r="P14160" t="str">
            <v>应付</v>
          </cell>
          <cell r="Q14160" t="str">
            <v>元</v>
          </cell>
        </row>
        <row r="14161">
          <cell r="P14161" t="str">
            <v>应付</v>
          </cell>
          <cell r="Q14161" t="str">
            <v>元</v>
          </cell>
        </row>
        <row r="14162">
          <cell r="P14162" t="str">
            <v>应付</v>
          </cell>
          <cell r="Q14162" t="str">
            <v>元</v>
          </cell>
        </row>
        <row r="14163">
          <cell r="P14163" t="str">
            <v>应付</v>
          </cell>
          <cell r="Q14163" t="str">
            <v>元</v>
          </cell>
        </row>
        <row r="14164">
          <cell r="P14164" t="str">
            <v>应付</v>
          </cell>
          <cell r="Q14164" t="str">
            <v>元</v>
          </cell>
        </row>
        <row r="14165">
          <cell r="P14165" t="str">
            <v>应付</v>
          </cell>
          <cell r="Q14165" t="str">
            <v>元</v>
          </cell>
        </row>
        <row r="14166">
          <cell r="P14166" t="str">
            <v>应付</v>
          </cell>
          <cell r="Q14166" t="str">
            <v>元</v>
          </cell>
        </row>
        <row r="14167">
          <cell r="P14167" t="str">
            <v>应付</v>
          </cell>
          <cell r="Q14167" t="str">
            <v>元</v>
          </cell>
        </row>
        <row r="14168">
          <cell r="P14168" t="str">
            <v>应付</v>
          </cell>
          <cell r="Q14168" t="str">
            <v>元</v>
          </cell>
        </row>
        <row r="14169">
          <cell r="P14169" t="str">
            <v>应付</v>
          </cell>
          <cell r="Q14169" t="str">
            <v>元</v>
          </cell>
        </row>
        <row r="14170">
          <cell r="P14170" t="str">
            <v>应付</v>
          </cell>
          <cell r="Q14170" t="str">
            <v>元</v>
          </cell>
        </row>
        <row r="14171">
          <cell r="P14171" t="str">
            <v>应付</v>
          </cell>
          <cell r="Q14171" t="str">
            <v>元</v>
          </cell>
        </row>
        <row r="14172">
          <cell r="P14172" t="str">
            <v>应付</v>
          </cell>
          <cell r="Q14172" t="str">
            <v>元</v>
          </cell>
        </row>
        <row r="14173">
          <cell r="P14173" t="str">
            <v>应付</v>
          </cell>
          <cell r="Q14173" t="str">
            <v>元</v>
          </cell>
        </row>
        <row r="14174">
          <cell r="P14174" t="str">
            <v>应付</v>
          </cell>
          <cell r="Q14174" t="str">
            <v>元</v>
          </cell>
        </row>
        <row r="14175">
          <cell r="P14175" t="str">
            <v>应付</v>
          </cell>
          <cell r="Q14175" t="str">
            <v>元</v>
          </cell>
        </row>
        <row r="14176">
          <cell r="P14176" t="str">
            <v>应付</v>
          </cell>
          <cell r="Q14176" t="str">
            <v>元</v>
          </cell>
        </row>
        <row r="14177">
          <cell r="P14177" t="str">
            <v>应付</v>
          </cell>
          <cell r="Q14177" t="str">
            <v>元</v>
          </cell>
        </row>
        <row r="14178">
          <cell r="P14178" t="str">
            <v>应付</v>
          </cell>
          <cell r="Q14178" t="str">
            <v>元</v>
          </cell>
        </row>
        <row r="14179">
          <cell r="P14179" t="str">
            <v>应付</v>
          </cell>
          <cell r="Q14179" t="str">
            <v>元</v>
          </cell>
        </row>
        <row r="14180">
          <cell r="P14180" t="str">
            <v>应付</v>
          </cell>
          <cell r="Q14180" t="str">
            <v>元</v>
          </cell>
        </row>
        <row r="14181">
          <cell r="P14181" t="str">
            <v>应付</v>
          </cell>
          <cell r="Q14181" t="str">
            <v>元</v>
          </cell>
        </row>
        <row r="14182">
          <cell r="P14182" t="str">
            <v>应付</v>
          </cell>
          <cell r="Q14182" t="str">
            <v>元</v>
          </cell>
        </row>
        <row r="14183">
          <cell r="P14183" t="str">
            <v>应付</v>
          </cell>
          <cell r="Q14183" t="str">
            <v>元</v>
          </cell>
        </row>
        <row r="14184">
          <cell r="P14184" t="str">
            <v>应付</v>
          </cell>
          <cell r="Q14184" t="str">
            <v>元</v>
          </cell>
        </row>
        <row r="14185">
          <cell r="P14185" t="str">
            <v>应付</v>
          </cell>
          <cell r="Q14185" t="str">
            <v>元</v>
          </cell>
        </row>
        <row r="14186">
          <cell r="P14186" t="str">
            <v>应付</v>
          </cell>
          <cell r="Q14186" t="str">
            <v>元</v>
          </cell>
        </row>
        <row r="14187">
          <cell r="P14187" t="str">
            <v>应付</v>
          </cell>
          <cell r="Q14187" t="str">
            <v>元</v>
          </cell>
        </row>
        <row r="14188">
          <cell r="P14188" t="str">
            <v>应付</v>
          </cell>
          <cell r="Q14188" t="str">
            <v>元</v>
          </cell>
        </row>
        <row r="14189">
          <cell r="P14189" t="str">
            <v>应付</v>
          </cell>
          <cell r="Q14189" t="str">
            <v>元</v>
          </cell>
        </row>
        <row r="14190">
          <cell r="P14190" t="str">
            <v>应付</v>
          </cell>
          <cell r="Q14190" t="str">
            <v>元</v>
          </cell>
        </row>
        <row r="14191">
          <cell r="P14191" t="str">
            <v>应付</v>
          </cell>
          <cell r="Q14191" t="str">
            <v>元</v>
          </cell>
        </row>
        <row r="14192">
          <cell r="P14192" t="str">
            <v>应付</v>
          </cell>
          <cell r="Q14192" t="str">
            <v>元</v>
          </cell>
        </row>
        <row r="14193">
          <cell r="P14193" t="str">
            <v>应付</v>
          </cell>
          <cell r="Q14193" t="str">
            <v>元</v>
          </cell>
        </row>
        <row r="14194">
          <cell r="P14194" t="str">
            <v>应付</v>
          </cell>
          <cell r="Q14194" t="str">
            <v>元</v>
          </cell>
        </row>
        <row r="14195">
          <cell r="P14195" t="str">
            <v>应付</v>
          </cell>
          <cell r="Q14195" t="str">
            <v>元</v>
          </cell>
        </row>
        <row r="14196">
          <cell r="P14196" t="str">
            <v>应付</v>
          </cell>
          <cell r="Q14196" t="str">
            <v>元</v>
          </cell>
        </row>
        <row r="14197">
          <cell r="P14197" t="str">
            <v>应付</v>
          </cell>
          <cell r="Q14197" t="str">
            <v>元</v>
          </cell>
        </row>
        <row r="14198">
          <cell r="P14198" t="str">
            <v>应付</v>
          </cell>
          <cell r="Q14198" t="str">
            <v>元</v>
          </cell>
        </row>
        <row r="14199">
          <cell r="P14199" t="str">
            <v>应付</v>
          </cell>
          <cell r="Q14199" t="str">
            <v>元</v>
          </cell>
        </row>
        <row r="14200">
          <cell r="P14200" t="str">
            <v>应付</v>
          </cell>
          <cell r="Q14200" t="str">
            <v>元</v>
          </cell>
        </row>
        <row r="14201">
          <cell r="P14201" t="str">
            <v>应付</v>
          </cell>
          <cell r="Q14201" t="str">
            <v>元</v>
          </cell>
        </row>
        <row r="14202">
          <cell r="P14202" t="str">
            <v>应付</v>
          </cell>
          <cell r="Q14202" t="str">
            <v>元</v>
          </cell>
        </row>
        <row r="14203">
          <cell r="P14203" t="str">
            <v>应付</v>
          </cell>
          <cell r="Q14203" t="str">
            <v>元</v>
          </cell>
        </row>
        <row r="14204">
          <cell r="P14204" t="str">
            <v>应付</v>
          </cell>
          <cell r="Q14204" t="str">
            <v>元</v>
          </cell>
        </row>
        <row r="14205">
          <cell r="P14205" t="str">
            <v>应付</v>
          </cell>
          <cell r="Q14205" t="str">
            <v>元</v>
          </cell>
        </row>
        <row r="14206">
          <cell r="P14206" t="str">
            <v>应付</v>
          </cell>
          <cell r="Q14206" t="str">
            <v>元</v>
          </cell>
        </row>
        <row r="14207">
          <cell r="P14207" t="str">
            <v>应付</v>
          </cell>
          <cell r="Q14207" t="str">
            <v>元</v>
          </cell>
        </row>
        <row r="14208">
          <cell r="P14208" t="str">
            <v>应付</v>
          </cell>
          <cell r="Q14208" t="str">
            <v>元</v>
          </cell>
        </row>
        <row r="14209">
          <cell r="P14209" t="str">
            <v>应付</v>
          </cell>
          <cell r="Q14209" t="str">
            <v>元</v>
          </cell>
        </row>
        <row r="14210">
          <cell r="P14210" t="str">
            <v>应付</v>
          </cell>
          <cell r="Q14210" t="str">
            <v>元</v>
          </cell>
        </row>
        <row r="14211">
          <cell r="P14211" t="str">
            <v>应付</v>
          </cell>
          <cell r="Q14211" t="str">
            <v>元</v>
          </cell>
        </row>
        <row r="14212">
          <cell r="P14212" t="str">
            <v>应付</v>
          </cell>
          <cell r="Q14212" t="str">
            <v>元</v>
          </cell>
        </row>
        <row r="14213">
          <cell r="P14213" t="str">
            <v>应付</v>
          </cell>
          <cell r="Q14213" t="str">
            <v>元</v>
          </cell>
        </row>
        <row r="14214">
          <cell r="P14214" t="str">
            <v>应付</v>
          </cell>
          <cell r="Q14214" t="str">
            <v>元</v>
          </cell>
        </row>
        <row r="14215">
          <cell r="P14215" t="str">
            <v>应付</v>
          </cell>
          <cell r="Q14215" t="str">
            <v>元</v>
          </cell>
        </row>
        <row r="14216">
          <cell r="P14216" t="str">
            <v>应付</v>
          </cell>
          <cell r="Q14216" t="str">
            <v>元</v>
          </cell>
        </row>
        <row r="14217">
          <cell r="P14217" t="str">
            <v>应付</v>
          </cell>
          <cell r="Q14217" t="str">
            <v>元</v>
          </cell>
        </row>
        <row r="14218">
          <cell r="P14218" t="str">
            <v>应付</v>
          </cell>
          <cell r="Q14218" t="str">
            <v>元</v>
          </cell>
        </row>
        <row r="14219">
          <cell r="P14219" t="str">
            <v>应付</v>
          </cell>
          <cell r="Q14219" t="str">
            <v>元</v>
          </cell>
        </row>
        <row r="14220">
          <cell r="P14220" t="str">
            <v>应付</v>
          </cell>
          <cell r="Q14220" t="str">
            <v>元</v>
          </cell>
        </row>
        <row r="14221">
          <cell r="P14221" t="str">
            <v>应付</v>
          </cell>
          <cell r="Q14221" t="str">
            <v>元</v>
          </cell>
        </row>
        <row r="14222">
          <cell r="P14222" t="str">
            <v>应付</v>
          </cell>
          <cell r="Q14222" t="str">
            <v>元</v>
          </cell>
        </row>
        <row r="14223">
          <cell r="P14223" t="str">
            <v>应付</v>
          </cell>
          <cell r="Q14223" t="str">
            <v>元</v>
          </cell>
        </row>
        <row r="14224">
          <cell r="P14224" t="str">
            <v>应付</v>
          </cell>
          <cell r="Q14224" t="str">
            <v>元</v>
          </cell>
        </row>
        <row r="14225">
          <cell r="P14225" t="str">
            <v>应付</v>
          </cell>
          <cell r="Q14225" t="str">
            <v>元</v>
          </cell>
        </row>
        <row r="14226">
          <cell r="P14226" t="str">
            <v>应付</v>
          </cell>
          <cell r="Q14226" t="str">
            <v>元</v>
          </cell>
        </row>
        <row r="14227">
          <cell r="P14227" t="str">
            <v>应付</v>
          </cell>
          <cell r="Q14227" t="str">
            <v>元</v>
          </cell>
        </row>
        <row r="14228">
          <cell r="P14228" t="str">
            <v>应付</v>
          </cell>
          <cell r="Q14228" t="str">
            <v>元</v>
          </cell>
        </row>
        <row r="14229">
          <cell r="P14229" t="str">
            <v>应付</v>
          </cell>
          <cell r="Q14229" t="str">
            <v>元</v>
          </cell>
        </row>
        <row r="14230">
          <cell r="P14230" t="str">
            <v>应付</v>
          </cell>
          <cell r="Q14230" t="str">
            <v>元</v>
          </cell>
        </row>
        <row r="14231">
          <cell r="P14231" t="str">
            <v>应付</v>
          </cell>
          <cell r="Q14231" t="str">
            <v>元</v>
          </cell>
        </row>
        <row r="14232">
          <cell r="P14232" t="str">
            <v>应付</v>
          </cell>
          <cell r="Q14232" t="str">
            <v>元</v>
          </cell>
        </row>
        <row r="14233">
          <cell r="P14233" t="str">
            <v>应付</v>
          </cell>
          <cell r="Q14233" t="str">
            <v>元</v>
          </cell>
        </row>
        <row r="14234">
          <cell r="P14234" t="str">
            <v>应付</v>
          </cell>
          <cell r="Q14234" t="str">
            <v>元</v>
          </cell>
        </row>
        <row r="14235">
          <cell r="P14235" t="str">
            <v>应付</v>
          </cell>
          <cell r="Q14235" t="str">
            <v>元</v>
          </cell>
        </row>
        <row r="14236">
          <cell r="P14236" t="str">
            <v>应付</v>
          </cell>
          <cell r="Q14236" t="str">
            <v>元</v>
          </cell>
        </row>
        <row r="14237">
          <cell r="P14237" t="str">
            <v>应付</v>
          </cell>
          <cell r="Q14237" t="str">
            <v>元</v>
          </cell>
        </row>
        <row r="14238">
          <cell r="P14238" t="str">
            <v>应付</v>
          </cell>
          <cell r="Q14238" t="str">
            <v>元</v>
          </cell>
        </row>
        <row r="14239">
          <cell r="P14239" t="str">
            <v>应付</v>
          </cell>
          <cell r="Q14239" t="str">
            <v>元</v>
          </cell>
        </row>
        <row r="14240">
          <cell r="P14240" t="str">
            <v>应付</v>
          </cell>
          <cell r="Q14240" t="str">
            <v>元</v>
          </cell>
        </row>
        <row r="14241">
          <cell r="P14241" t="str">
            <v>应付</v>
          </cell>
          <cell r="Q14241" t="str">
            <v>元</v>
          </cell>
        </row>
        <row r="14242">
          <cell r="P14242" t="str">
            <v>应付</v>
          </cell>
          <cell r="Q14242" t="str">
            <v>元</v>
          </cell>
        </row>
        <row r="14243">
          <cell r="P14243" t="str">
            <v>应付</v>
          </cell>
          <cell r="Q14243" t="str">
            <v>元</v>
          </cell>
        </row>
        <row r="14244">
          <cell r="P14244" t="str">
            <v>应付</v>
          </cell>
          <cell r="Q14244" t="str">
            <v>元</v>
          </cell>
        </row>
        <row r="14245">
          <cell r="P14245" t="str">
            <v>应付</v>
          </cell>
          <cell r="Q14245" t="str">
            <v>元</v>
          </cell>
        </row>
        <row r="14246">
          <cell r="P14246" t="str">
            <v>应付</v>
          </cell>
          <cell r="Q14246" t="str">
            <v>元</v>
          </cell>
        </row>
        <row r="14247">
          <cell r="P14247" t="str">
            <v>应付</v>
          </cell>
          <cell r="Q14247" t="str">
            <v>元</v>
          </cell>
        </row>
        <row r="14248">
          <cell r="P14248" t="str">
            <v>应付</v>
          </cell>
          <cell r="Q14248" t="str">
            <v>元</v>
          </cell>
        </row>
        <row r="14249">
          <cell r="P14249" t="str">
            <v>应付</v>
          </cell>
          <cell r="Q14249" t="str">
            <v>元</v>
          </cell>
        </row>
        <row r="14250">
          <cell r="P14250" t="str">
            <v>应付</v>
          </cell>
          <cell r="Q14250" t="str">
            <v>元</v>
          </cell>
        </row>
        <row r="14251">
          <cell r="P14251" t="str">
            <v>应付</v>
          </cell>
          <cell r="Q14251" t="str">
            <v>元</v>
          </cell>
        </row>
        <row r="14252">
          <cell r="P14252" t="str">
            <v>应付</v>
          </cell>
          <cell r="Q14252" t="str">
            <v>元</v>
          </cell>
        </row>
        <row r="14253">
          <cell r="P14253" t="str">
            <v>应付</v>
          </cell>
          <cell r="Q14253" t="str">
            <v>元</v>
          </cell>
        </row>
        <row r="14254">
          <cell r="P14254" t="str">
            <v>应付</v>
          </cell>
          <cell r="Q14254" t="str">
            <v>元</v>
          </cell>
        </row>
        <row r="14255">
          <cell r="P14255" t="str">
            <v>应付</v>
          </cell>
          <cell r="Q14255" t="str">
            <v>元</v>
          </cell>
        </row>
        <row r="14256">
          <cell r="P14256" t="str">
            <v>应付</v>
          </cell>
          <cell r="Q14256" t="str">
            <v>元</v>
          </cell>
        </row>
        <row r="14257">
          <cell r="P14257" t="str">
            <v>应付</v>
          </cell>
          <cell r="Q14257" t="str">
            <v>元</v>
          </cell>
        </row>
        <row r="14258">
          <cell r="P14258" t="str">
            <v>应付</v>
          </cell>
          <cell r="Q14258" t="str">
            <v>元</v>
          </cell>
        </row>
        <row r="14259">
          <cell r="P14259" t="str">
            <v>应付</v>
          </cell>
          <cell r="Q14259" t="str">
            <v>元</v>
          </cell>
        </row>
        <row r="14260">
          <cell r="P14260" t="str">
            <v>应付</v>
          </cell>
          <cell r="Q14260" t="str">
            <v>元</v>
          </cell>
        </row>
        <row r="14261">
          <cell r="P14261" t="str">
            <v>应付</v>
          </cell>
          <cell r="Q14261" t="str">
            <v>元</v>
          </cell>
        </row>
        <row r="14262">
          <cell r="P14262" t="str">
            <v>应付</v>
          </cell>
          <cell r="Q14262" t="str">
            <v>元</v>
          </cell>
        </row>
        <row r="14263">
          <cell r="P14263" t="str">
            <v>应付</v>
          </cell>
          <cell r="Q14263" t="str">
            <v>元</v>
          </cell>
        </row>
        <row r="14264">
          <cell r="P14264" t="str">
            <v>应付</v>
          </cell>
          <cell r="Q14264" t="str">
            <v>元</v>
          </cell>
        </row>
        <row r="14265">
          <cell r="P14265" t="str">
            <v>应付</v>
          </cell>
          <cell r="Q14265" t="str">
            <v>元</v>
          </cell>
        </row>
        <row r="14266">
          <cell r="P14266" t="str">
            <v>应付</v>
          </cell>
          <cell r="Q14266" t="str">
            <v>元</v>
          </cell>
        </row>
        <row r="14267">
          <cell r="P14267" t="str">
            <v>应付</v>
          </cell>
          <cell r="Q14267" t="str">
            <v>元</v>
          </cell>
        </row>
        <row r="14268">
          <cell r="P14268" t="str">
            <v>应付</v>
          </cell>
          <cell r="Q14268" t="str">
            <v>元</v>
          </cell>
        </row>
        <row r="14269">
          <cell r="P14269" t="str">
            <v>应付</v>
          </cell>
          <cell r="Q14269" t="str">
            <v>元</v>
          </cell>
        </row>
        <row r="14270">
          <cell r="P14270" t="str">
            <v>应付</v>
          </cell>
          <cell r="Q14270" t="str">
            <v>元</v>
          </cell>
        </row>
        <row r="14271">
          <cell r="P14271" t="str">
            <v>应付</v>
          </cell>
          <cell r="Q14271" t="str">
            <v>元</v>
          </cell>
        </row>
        <row r="14272">
          <cell r="P14272" t="str">
            <v>应付</v>
          </cell>
          <cell r="Q14272" t="str">
            <v>元</v>
          </cell>
        </row>
        <row r="14273">
          <cell r="P14273" t="str">
            <v>应付</v>
          </cell>
          <cell r="Q14273" t="str">
            <v>元</v>
          </cell>
        </row>
        <row r="14274">
          <cell r="P14274" t="str">
            <v>应付</v>
          </cell>
          <cell r="Q14274" t="str">
            <v>元</v>
          </cell>
        </row>
        <row r="14275">
          <cell r="P14275" t="str">
            <v>应付</v>
          </cell>
          <cell r="Q14275" t="str">
            <v>元</v>
          </cell>
        </row>
        <row r="14276">
          <cell r="P14276" t="str">
            <v>应付</v>
          </cell>
          <cell r="Q14276" t="str">
            <v>元</v>
          </cell>
        </row>
        <row r="14277">
          <cell r="P14277" t="str">
            <v>应付</v>
          </cell>
          <cell r="Q14277" t="str">
            <v>元</v>
          </cell>
        </row>
        <row r="14278">
          <cell r="P14278" t="str">
            <v>应付</v>
          </cell>
          <cell r="Q14278" t="str">
            <v>元</v>
          </cell>
        </row>
        <row r="14279">
          <cell r="P14279" t="str">
            <v>应付</v>
          </cell>
          <cell r="Q14279" t="str">
            <v>元</v>
          </cell>
        </row>
        <row r="14280">
          <cell r="P14280" t="str">
            <v>应付</v>
          </cell>
          <cell r="Q14280" t="str">
            <v>元</v>
          </cell>
        </row>
        <row r="14281">
          <cell r="P14281" t="str">
            <v>应付</v>
          </cell>
          <cell r="Q14281" t="str">
            <v>元</v>
          </cell>
        </row>
        <row r="14282">
          <cell r="P14282" t="str">
            <v>应付</v>
          </cell>
          <cell r="Q14282" t="str">
            <v>元</v>
          </cell>
        </row>
        <row r="14283">
          <cell r="P14283" t="str">
            <v>应付</v>
          </cell>
          <cell r="Q14283" t="str">
            <v>元</v>
          </cell>
        </row>
        <row r="14284">
          <cell r="P14284" t="str">
            <v>应付</v>
          </cell>
          <cell r="Q14284" t="str">
            <v>元</v>
          </cell>
        </row>
        <row r="14285">
          <cell r="P14285" t="str">
            <v>应付</v>
          </cell>
          <cell r="Q14285" t="str">
            <v>元</v>
          </cell>
        </row>
        <row r="14286">
          <cell r="P14286" t="str">
            <v>应付</v>
          </cell>
          <cell r="Q14286" t="str">
            <v>元</v>
          </cell>
        </row>
        <row r="14287">
          <cell r="P14287" t="str">
            <v>应付</v>
          </cell>
          <cell r="Q14287" t="str">
            <v>元</v>
          </cell>
        </row>
        <row r="14288">
          <cell r="P14288" t="str">
            <v>应付</v>
          </cell>
          <cell r="Q14288" t="str">
            <v>元</v>
          </cell>
        </row>
        <row r="14289">
          <cell r="P14289" t="str">
            <v>应付</v>
          </cell>
          <cell r="Q14289" t="str">
            <v>元</v>
          </cell>
        </row>
        <row r="14290">
          <cell r="P14290" t="str">
            <v>应付</v>
          </cell>
          <cell r="Q14290" t="str">
            <v>元</v>
          </cell>
        </row>
        <row r="14291">
          <cell r="P14291" t="str">
            <v>应付</v>
          </cell>
          <cell r="Q14291" t="str">
            <v>元</v>
          </cell>
        </row>
        <row r="14292">
          <cell r="P14292" t="str">
            <v>应付</v>
          </cell>
          <cell r="Q14292" t="str">
            <v>元</v>
          </cell>
        </row>
        <row r="14293">
          <cell r="P14293" t="str">
            <v>应付</v>
          </cell>
          <cell r="Q14293" t="str">
            <v>元</v>
          </cell>
        </row>
        <row r="14294">
          <cell r="P14294" t="str">
            <v>应付</v>
          </cell>
          <cell r="Q14294" t="str">
            <v>元</v>
          </cell>
        </row>
        <row r="14295">
          <cell r="P14295" t="str">
            <v>应付</v>
          </cell>
          <cell r="Q14295" t="str">
            <v>元</v>
          </cell>
        </row>
        <row r="14296">
          <cell r="P14296" t="str">
            <v>应付</v>
          </cell>
          <cell r="Q14296" t="str">
            <v>元</v>
          </cell>
        </row>
        <row r="14297">
          <cell r="P14297" t="str">
            <v>应付</v>
          </cell>
          <cell r="Q14297" t="str">
            <v>元</v>
          </cell>
        </row>
        <row r="14298">
          <cell r="P14298" t="str">
            <v>应付</v>
          </cell>
          <cell r="Q14298" t="str">
            <v>元</v>
          </cell>
        </row>
        <row r="14299">
          <cell r="P14299" t="str">
            <v>应付</v>
          </cell>
          <cell r="Q14299" t="str">
            <v>元</v>
          </cell>
        </row>
        <row r="14300">
          <cell r="P14300" t="str">
            <v>应付</v>
          </cell>
          <cell r="Q14300" t="str">
            <v>元</v>
          </cell>
        </row>
        <row r="14301">
          <cell r="P14301" t="str">
            <v>应付</v>
          </cell>
          <cell r="Q14301" t="str">
            <v>元</v>
          </cell>
        </row>
        <row r="14302">
          <cell r="P14302" t="str">
            <v>应付</v>
          </cell>
          <cell r="Q14302" t="str">
            <v>元</v>
          </cell>
        </row>
        <row r="14303">
          <cell r="P14303" t="str">
            <v>应付</v>
          </cell>
          <cell r="Q14303" t="str">
            <v>元</v>
          </cell>
        </row>
        <row r="14304">
          <cell r="P14304" t="str">
            <v>应付</v>
          </cell>
          <cell r="Q14304" t="str">
            <v>元</v>
          </cell>
        </row>
        <row r="14305">
          <cell r="P14305" t="str">
            <v>应付</v>
          </cell>
          <cell r="Q14305" t="str">
            <v>元</v>
          </cell>
        </row>
        <row r="14306">
          <cell r="P14306" t="str">
            <v>应付</v>
          </cell>
          <cell r="Q14306" t="str">
            <v>元</v>
          </cell>
        </row>
        <row r="14307">
          <cell r="P14307" t="str">
            <v>应付</v>
          </cell>
          <cell r="Q14307" t="str">
            <v>元</v>
          </cell>
        </row>
        <row r="14308">
          <cell r="P14308" t="str">
            <v>应付</v>
          </cell>
          <cell r="Q14308" t="str">
            <v>元</v>
          </cell>
        </row>
        <row r="14309">
          <cell r="P14309" t="str">
            <v>应付</v>
          </cell>
          <cell r="Q14309" t="str">
            <v>元</v>
          </cell>
        </row>
        <row r="14310">
          <cell r="P14310" t="str">
            <v>应付</v>
          </cell>
          <cell r="Q14310" t="str">
            <v>元</v>
          </cell>
        </row>
        <row r="14311">
          <cell r="P14311" t="str">
            <v>应付</v>
          </cell>
          <cell r="Q14311" t="str">
            <v>元</v>
          </cell>
        </row>
        <row r="14312">
          <cell r="P14312" t="str">
            <v>应付</v>
          </cell>
          <cell r="Q14312" t="str">
            <v>元</v>
          </cell>
        </row>
        <row r="14313">
          <cell r="P14313" t="str">
            <v>应付</v>
          </cell>
          <cell r="Q14313" t="str">
            <v>元</v>
          </cell>
        </row>
        <row r="14314">
          <cell r="P14314" t="str">
            <v>应付</v>
          </cell>
          <cell r="Q14314" t="str">
            <v>元</v>
          </cell>
        </row>
        <row r="14315">
          <cell r="P14315" t="str">
            <v>应付</v>
          </cell>
          <cell r="Q14315" t="str">
            <v>元</v>
          </cell>
        </row>
        <row r="14316">
          <cell r="P14316" t="str">
            <v>应付</v>
          </cell>
          <cell r="Q14316" t="str">
            <v>元</v>
          </cell>
        </row>
        <row r="14317">
          <cell r="P14317" t="str">
            <v>应付</v>
          </cell>
          <cell r="Q14317" t="str">
            <v>元</v>
          </cell>
        </row>
        <row r="14318">
          <cell r="P14318" t="str">
            <v>应付</v>
          </cell>
          <cell r="Q14318" t="str">
            <v>元</v>
          </cell>
        </row>
        <row r="14319">
          <cell r="P14319" t="str">
            <v>应付</v>
          </cell>
          <cell r="Q14319" t="str">
            <v>元</v>
          </cell>
        </row>
        <row r="14320">
          <cell r="P14320" t="str">
            <v>应付</v>
          </cell>
          <cell r="Q14320" t="str">
            <v>元</v>
          </cell>
        </row>
        <row r="14321">
          <cell r="P14321" t="str">
            <v>应付</v>
          </cell>
          <cell r="Q14321" t="str">
            <v>元</v>
          </cell>
        </row>
        <row r="14322">
          <cell r="P14322" t="str">
            <v>应付</v>
          </cell>
          <cell r="Q14322" t="str">
            <v>元</v>
          </cell>
        </row>
        <row r="14323">
          <cell r="P14323" t="str">
            <v>应付</v>
          </cell>
          <cell r="Q14323" t="str">
            <v>元</v>
          </cell>
        </row>
        <row r="14324">
          <cell r="P14324" t="str">
            <v>应付</v>
          </cell>
          <cell r="Q14324" t="str">
            <v>元</v>
          </cell>
        </row>
        <row r="14325">
          <cell r="P14325" t="str">
            <v>应付</v>
          </cell>
          <cell r="Q14325" t="str">
            <v>元</v>
          </cell>
        </row>
        <row r="14326">
          <cell r="P14326" t="str">
            <v>应付</v>
          </cell>
          <cell r="Q14326" t="str">
            <v>元</v>
          </cell>
        </row>
        <row r="14327">
          <cell r="P14327" t="str">
            <v>应付</v>
          </cell>
          <cell r="Q14327" t="str">
            <v>元</v>
          </cell>
        </row>
        <row r="14328">
          <cell r="P14328" t="str">
            <v>应付</v>
          </cell>
          <cell r="Q14328" t="str">
            <v>元</v>
          </cell>
        </row>
        <row r="14329">
          <cell r="P14329" t="str">
            <v>应付</v>
          </cell>
          <cell r="Q14329" t="str">
            <v>元</v>
          </cell>
        </row>
        <row r="14330">
          <cell r="P14330" t="str">
            <v>应付</v>
          </cell>
          <cell r="Q14330" t="str">
            <v>元</v>
          </cell>
        </row>
        <row r="14331">
          <cell r="P14331" t="str">
            <v>应付</v>
          </cell>
          <cell r="Q14331" t="str">
            <v>元</v>
          </cell>
        </row>
        <row r="14332">
          <cell r="P14332" t="str">
            <v>应付</v>
          </cell>
          <cell r="Q14332" t="str">
            <v>元</v>
          </cell>
        </row>
        <row r="14333">
          <cell r="P14333" t="str">
            <v>应付</v>
          </cell>
          <cell r="Q14333" t="str">
            <v>元</v>
          </cell>
        </row>
        <row r="14334">
          <cell r="P14334" t="str">
            <v>应付</v>
          </cell>
          <cell r="Q14334" t="str">
            <v>元</v>
          </cell>
        </row>
        <row r="14335">
          <cell r="P14335" t="str">
            <v>应付</v>
          </cell>
          <cell r="Q14335" t="str">
            <v>元</v>
          </cell>
        </row>
        <row r="14336">
          <cell r="P14336" t="str">
            <v>应付</v>
          </cell>
          <cell r="Q14336" t="str">
            <v>元</v>
          </cell>
        </row>
        <row r="14337">
          <cell r="P14337" t="str">
            <v>应付</v>
          </cell>
          <cell r="Q14337" t="str">
            <v>元</v>
          </cell>
        </row>
        <row r="14338">
          <cell r="P14338" t="str">
            <v>应付</v>
          </cell>
          <cell r="Q14338" t="str">
            <v>元</v>
          </cell>
        </row>
        <row r="14339">
          <cell r="P14339" t="str">
            <v>应付</v>
          </cell>
          <cell r="Q14339" t="str">
            <v>元</v>
          </cell>
        </row>
        <row r="14340">
          <cell r="P14340" t="str">
            <v>应付</v>
          </cell>
          <cell r="Q14340" t="str">
            <v>元</v>
          </cell>
        </row>
        <row r="14341">
          <cell r="P14341" t="str">
            <v>应付</v>
          </cell>
          <cell r="Q14341" t="str">
            <v>元</v>
          </cell>
        </row>
        <row r="14342">
          <cell r="P14342" t="str">
            <v>应付</v>
          </cell>
          <cell r="Q14342" t="str">
            <v>元</v>
          </cell>
        </row>
        <row r="14343">
          <cell r="P14343" t="str">
            <v>应付</v>
          </cell>
          <cell r="Q14343" t="str">
            <v>元</v>
          </cell>
        </row>
        <row r="14344">
          <cell r="P14344" t="str">
            <v>应付</v>
          </cell>
          <cell r="Q14344" t="str">
            <v>元</v>
          </cell>
        </row>
        <row r="14345">
          <cell r="P14345" t="str">
            <v>应付</v>
          </cell>
          <cell r="Q14345" t="str">
            <v>元</v>
          </cell>
        </row>
        <row r="14346">
          <cell r="P14346" t="str">
            <v>应付</v>
          </cell>
          <cell r="Q14346" t="str">
            <v>元</v>
          </cell>
        </row>
        <row r="14347">
          <cell r="P14347" t="str">
            <v>应付</v>
          </cell>
          <cell r="Q14347" t="str">
            <v>元</v>
          </cell>
        </row>
        <row r="14348">
          <cell r="P14348" t="str">
            <v>应付</v>
          </cell>
          <cell r="Q14348" t="str">
            <v>元</v>
          </cell>
        </row>
        <row r="14349">
          <cell r="P14349" t="str">
            <v>应付</v>
          </cell>
          <cell r="Q14349" t="str">
            <v>元</v>
          </cell>
        </row>
        <row r="14350">
          <cell r="P14350" t="str">
            <v>应付</v>
          </cell>
          <cell r="Q14350" t="str">
            <v>元</v>
          </cell>
        </row>
        <row r="14351">
          <cell r="P14351" t="str">
            <v>应付</v>
          </cell>
          <cell r="Q14351" t="str">
            <v>元</v>
          </cell>
        </row>
        <row r="14352">
          <cell r="P14352" t="str">
            <v>应付</v>
          </cell>
          <cell r="Q14352" t="str">
            <v>元</v>
          </cell>
        </row>
        <row r="14353">
          <cell r="P14353" t="str">
            <v>应付</v>
          </cell>
          <cell r="Q14353" t="str">
            <v>元</v>
          </cell>
        </row>
        <row r="14354">
          <cell r="P14354" t="str">
            <v>应付</v>
          </cell>
          <cell r="Q14354" t="str">
            <v>元</v>
          </cell>
        </row>
        <row r="14355">
          <cell r="P14355" t="str">
            <v>应付</v>
          </cell>
          <cell r="Q14355" t="str">
            <v>元</v>
          </cell>
        </row>
        <row r="14356">
          <cell r="P14356" t="str">
            <v>应付</v>
          </cell>
          <cell r="Q14356" t="str">
            <v>元</v>
          </cell>
        </row>
        <row r="14357">
          <cell r="P14357" t="str">
            <v>应付</v>
          </cell>
          <cell r="Q14357" t="str">
            <v>元</v>
          </cell>
        </row>
        <row r="14358">
          <cell r="P14358" t="str">
            <v>应付</v>
          </cell>
          <cell r="Q14358" t="str">
            <v>元</v>
          </cell>
        </row>
        <row r="14359">
          <cell r="P14359" t="str">
            <v>应付</v>
          </cell>
          <cell r="Q14359" t="str">
            <v>元</v>
          </cell>
        </row>
        <row r="14360">
          <cell r="P14360" t="str">
            <v>应付</v>
          </cell>
          <cell r="Q14360" t="str">
            <v>元</v>
          </cell>
        </row>
        <row r="14361">
          <cell r="P14361" t="str">
            <v>应付</v>
          </cell>
          <cell r="Q14361" t="str">
            <v>元</v>
          </cell>
        </row>
        <row r="14362">
          <cell r="P14362" t="str">
            <v>应付</v>
          </cell>
          <cell r="Q14362" t="str">
            <v>元</v>
          </cell>
        </row>
        <row r="14363">
          <cell r="P14363" t="str">
            <v>应付</v>
          </cell>
          <cell r="Q14363" t="str">
            <v>元</v>
          </cell>
        </row>
        <row r="14364">
          <cell r="P14364" t="str">
            <v>应付</v>
          </cell>
          <cell r="Q14364" t="str">
            <v>元</v>
          </cell>
        </row>
        <row r="14365">
          <cell r="P14365" t="str">
            <v>应付</v>
          </cell>
          <cell r="Q14365" t="str">
            <v>元</v>
          </cell>
        </row>
        <row r="14366">
          <cell r="P14366" t="str">
            <v>应付</v>
          </cell>
          <cell r="Q14366" t="str">
            <v>元</v>
          </cell>
        </row>
        <row r="14367">
          <cell r="P14367" t="str">
            <v>应付</v>
          </cell>
          <cell r="Q14367" t="str">
            <v>元</v>
          </cell>
        </row>
        <row r="14368">
          <cell r="P14368" t="str">
            <v>应付</v>
          </cell>
          <cell r="Q14368" t="str">
            <v>元</v>
          </cell>
        </row>
        <row r="14369">
          <cell r="P14369" t="str">
            <v>应付</v>
          </cell>
          <cell r="Q14369" t="str">
            <v>元</v>
          </cell>
        </row>
        <row r="14370">
          <cell r="P14370" t="str">
            <v>应付</v>
          </cell>
          <cell r="Q14370" t="str">
            <v>元</v>
          </cell>
        </row>
        <row r="14371">
          <cell r="P14371" t="str">
            <v>应付</v>
          </cell>
          <cell r="Q14371" t="str">
            <v>元</v>
          </cell>
        </row>
        <row r="14372">
          <cell r="P14372" t="str">
            <v>应付</v>
          </cell>
          <cell r="Q14372" t="str">
            <v>元</v>
          </cell>
        </row>
        <row r="14373">
          <cell r="P14373" t="str">
            <v>应付</v>
          </cell>
          <cell r="Q14373" t="str">
            <v>元</v>
          </cell>
        </row>
        <row r="14374">
          <cell r="P14374" t="str">
            <v>应付</v>
          </cell>
          <cell r="Q14374" t="str">
            <v>元</v>
          </cell>
        </row>
        <row r="14375">
          <cell r="P14375" t="str">
            <v>应付</v>
          </cell>
          <cell r="Q14375" t="str">
            <v>元</v>
          </cell>
        </row>
        <row r="14376">
          <cell r="P14376" t="str">
            <v>应付</v>
          </cell>
          <cell r="Q14376" t="str">
            <v>元</v>
          </cell>
        </row>
        <row r="14377">
          <cell r="P14377" t="str">
            <v>应付</v>
          </cell>
          <cell r="Q14377" t="str">
            <v>元</v>
          </cell>
        </row>
        <row r="14378">
          <cell r="P14378" t="str">
            <v>应付</v>
          </cell>
          <cell r="Q14378" t="str">
            <v>元</v>
          </cell>
        </row>
        <row r="14379">
          <cell r="P14379" t="str">
            <v>应付</v>
          </cell>
          <cell r="Q14379" t="str">
            <v>元</v>
          </cell>
        </row>
        <row r="14380">
          <cell r="P14380" t="str">
            <v>应付</v>
          </cell>
          <cell r="Q14380" t="str">
            <v>元</v>
          </cell>
        </row>
        <row r="14381">
          <cell r="P14381" t="str">
            <v>应付</v>
          </cell>
          <cell r="Q14381" t="str">
            <v>元</v>
          </cell>
        </row>
        <row r="14382">
          <cell r="P14382" t="str">
            <v>应付</v>
          </cell>
          <cell r="Q14382" t="str">
            <v>元</v>
          </cell>
        </row>
        <row r="14383">
          <cell r="P14383" t="str">
            <v>应付</v>
          </cell>
          <cell r="Q14383" t="str">
            <v>元</v>
          </cell>
        </row>
        <row r="14384">
          <cell r="P14384" t="str">
            <v>应付</v>
          </cell>
          <cell r="Q14384" t="str">
            <v>元</v>
          </cell>
        </row>
        <row r="14385">
          <cell r="P14385" t="str">
            <v>应付</v>
          </cell>
          <cell r="Q14385" t="str">
            <v>元</v>
          </cell>
        </row>
        <row r="14386">
          <cell r="P14386" t="str">
            <v>应付</v>
          </cell>
          <cell r="Q14386" t="str">
            <v>元</v>
          </cell>
        </row>
        <row r="14387">
          <cell r="P14387" t="str">
            <v>应付</v>
          </cell>
          <cell r="Q14387" t="str">
            <v>元</v>
          </cell>
        </row>
        <row r="14388">
          <cell r="P14388" t="str">
            <v>应付</v>
          </cell>
          <cell r="Q14388" t="str">
            <v>元</v>
          </cell>
        </row>
        <row r="14389">
          <cell r="P14389" t="str">
            <v>应付</v>
          </cell>
          <cell r="Q14389" t="str">
            <v>元</v>
          </cell>
        </row>
        <row r="14390">
          <cell r="P14390" t="str">
            <v>应付</v>
          </cell>
          <cell r="Q14390" t="str">
            <v>元</v>
          </cell>
        </row>
        <row r="14391">
          <cell r="P14391" t="str">
            <v>应付</v>
          </cell>
          <cell r="Q14391" t="str">
            <v>元</v>
          </cell>
        </row>
        <row r="14392">
          <cell r="P14392" t="str">
            <v>应付</v>
          </cell>
          <cell r="Q14392" t="str">
            <v>元</v>
          </cell>
        </row>
        <row r="14393">
          <cell r="P14393" t="str">
            <v>应付</v>
          </cell>
          <cell r="Q14393" t="str">
            <v>元</v>
          </cell>
        </row>
        <row r="14394">
          <cell r="P14394" t="str">
            <v>应付</v>
          </cell>
          <cell r="Q14394" t="str">
            <v>元</v>
          </cell>
        </row>
        <row r="14395">
          <cell r="P14395" t="str">
            <v>应付</v>
          </cell>
          <cell r="Q14395" t="str">
            <v>元</v>
          </cell>
        </row>
        <row r="14396">
          <cell r="P14396" t="str">
            <v>应付</v>
          </cell>
          <cell r="Q14396" t="str">
            <v>元</v>
          </cell>
        </row>
        <row r="14397">
          <cell r="P14397" t="str">
            <v>应付</v>
          </cell>
          <cell r="Q14397" t="str">
            <v>元</v>
          </cell>
        </row>
        <row r="14398">
          <cell r="P14398" t="str">
            <v>应付</v>
          </cell>
          <cell r="Q14398" t="str">
            <v>元</v>
          </cell>
        </row>
        <row r="14399">
          <cell r="P14399" t="str">
            <v>应付</v>
          </cell>
          <cell r="Q14399" t="str">
            <v>元</v>
          </cell>
        </row>
        <row r="14400">
          <cell r="P14400" t="str">
            <v>应付</v>
          </cell>
          <cell r="Q14400" t="str">
            <v>元</v>
          </cell>
        </row>
        <row r="14401">
          <cell r="P14401" t="str">
            <v>应付</v>
          </cell>
          <cell r="Q14401" t="str">
            <v>元</v>
          </cell>
        </row>
        <row r="14402">
          <cell r="P14402" t="str">
            <v>应付</v>
          </cell>
          <cell r="Q14402" t="str">
            <v>元</v>
          </cell>
        </row>
        <row r="14403">
          <cell r="P14403" t="str">
            <v>应付</v>
          </cell>
          <cell r="Q14403" t="str">
            <v>元</v>
          </cell>
        </row>
        <row r="14404">
          <cell r="P14404" t="str">
            <v>应付</v>
          </cell>
          <cell r="Q14404" t="str">
            <v>元</v>
          </cell>
        </row>
        <row r="14405">
          <cell r="P14405" t="str">
            <v>应付</v>
          </cell>
          <cell r="Q14405" t="str">
            <v>元</v>
          </cell>
        </row>
        <row r="14406">
          <cell r="P14406" t="str">
            <v>应付</v>
          </cell>
          <cell r="Q14406" t="str">
            <v>元</v>
          </cell>
        </row>
        <row r="14407">
          <cell r="P14407" t="str">
            <v>应付</v>
          </cell>
          <cell r="Q14407" t="str">
            <v>元</v>
          </cell>
        </row>
        <row r="14408">
          <cell r="P14408" t="str">
            <v>应付</v>
          </cell>
          <cell r="Q14408" t="str">
            <v>元</v>
          </cell>
        </row>
        <row r="14409">
          <cell r="P14409" t="str">
            <v>应付</v>
          </cell>
          <cell r="Q14409" t="str">
            <v>元</v>
          </cell>
        </row>
        <row r="14410">
          <cell r="P14410" t="str">
            <v>应付</v>
          </cell>
          <cell r="Q14410" t="str">
            <v>元</v>
          </cell>
        </row>
        <row r="14411">
          <cell r="P14411" t="str">
            <v>应付</v>
          </cell>
          <cell r="Q14411" t="str">
            <v>元</v>
          </cell>
        </row>
        <row r="14412">
          <cell r="P14412" t="str">
            <v>应付</v>
          </cell>
          <cell r="Q14412" t="str">
            <v>元</v>
          </cell>
        </row>
        <row r="14413">
          <cell r="P14413" t="str">
            <v>应付</v>
          </cell>
          <cell r="Q14413" t="str">
            <v>元</v>
          </cell>
        </row>
        <row r="14414">
          <cell r="P14414" t="str">
            <v>应付</v>
          </cell>
          <cell r="Q14414" t="str">
            <v>元</v>
          </cell>
        </row>
        <row r="14415">
          <cell r="P14415" t="str">
            <v>应付</v>
          </cell>
          <cell r="Q14415" t="str">
            <v>元</v>
          </cell>
        </row>
        <row r="14416">
          <cell r="P14416" t="str">
            <v>应付</v>
          </cell>
          <cell r="Q14416" t="str">
            <v>元</v>
          </cell>
        </row>
        <row r="14417">
          <cell r="P14417" t="str">
            <v>应付</v>
          </cell>
          <cell r="Q14417" t="str">
            <v>元</v>
          </cell>
        </row>
        <row r="14418">
          <cell r="P14418" t="str">
            <v>应付</v>
          </cell>
          <cell r="Q14418" t="str">
            <v>元</v>
          </cell>
        </row>
        <row r="14419">
          <cell r="P14419" t="str">
            <v>应付</v>
          </cell>
          <cell r="Q14419" t="str">
            <v>元</v>
          </cell>
        </row>
        <row r="14420">
          <cell r="P14420" t="str">
            <v>应付</v>
          </cell>
          <cell r="Q14420" t="str">
            <v>元</v>
          </cell>
        </row>
        <row r="14421">
          <cell r="P14421" t="str">
            <v>应付</v>
          </cell>
          <cell r="Q14421" t="str">
            <v>元</v>
          </cell>
        </row>
        <row r="14422">
          <cell r="P14422" t="str">
            <v>应付</v>
          </cell>
          <cell r="Q14422" t="str">
            <v>元</v>
          </cell>
        </row>
        <row r="14423">
          <cell r="P14423" t="str">
            <v>应付</v>
          </cell>
          <cell r="Q14423" t="str">
            <v>元</v>
          </cell>
        </row>
        <row r="14424">
          <cell r="P14424" t="str">
            <v>应付</v>
          </cell>
          <cell r="Q14424" t="str">
            <v>元</v>
          </cell>
        </row>
        <row r="14425">
          <cell r="P14425" t="str">
            <v>应付</v>
          </cell>
          <cell r="Q14425" t="str">
            <v>元</v>
          </cell>
        </row>
        <row r="14426">
          <cell r="P14426" t="str">
            <v>应付</v>
          </cell>
          <cell r="Q14426" t="str">
            <v>元</v>
          </cell>
        </row>
        <row r="14427">
          <cell r="P14427" t="str">
            <v>应付</v>
          </cell>
          <cell r="Q14427" t="str">
            <v>元</v>
          </cell>
        </row>
        <row r="14428">
          <cell r="P14428" t="str">
            <v>应付</v>
          </cell>
          <cell r="Q14428" t="str">
            <v>元</v>
          </cell>
        </row>
        <row r="14429">
          <cell r="P14429" t="str">
            <v>应付</v>
          </cell>
          <cell r="Q14429" t="str">
            <v>元</v>
          </cell>
        </row>
        <row r="14430">
          <cell r="P14430" t="str">
            <v>应付</v>
          </cell>
          <cell r="Q14430" t="str">
            <v>元</v>
          </cell>
        </row>
        <row r="14431">
          <cell r="P14431" t="str">
            <v>应付</v>
          </cell>
          <cell r="Q14431" t="str">
            <v>元</v>
          </cell>
        </row>
        <row r="14432">
          <cell r="P14432" t="str">
            <v>应付</v>
          </cell>
          <cell r="Q14432" t="str">
            <v>元</v>
          </cell>
        </row>
        <row r="14433">
          <cell r="P14433" t="str">
            <v>应付</v>
          </cell>
          <cell r="Q14433" t="str">
            <v>元</v>
          </cell>
        </row>
        <row r="14434">
          <cell r="P14434" t="str">
            <v>应付</v>
          </cell>
          <cell r="Q14434" t="str">
            <v>元</v>
          </cell>
        </row>
        <row r="14435">
          <cell r="P14435" t="str">
            <v>应付</v>
          </cell>
          <cell r="Q14435" t="str">
            <v>元</v>
          </cell>
        </row>
        <row r="14436">
          <cell r="P14436" t="str">
            <v>应付</v>
          </cell>
          <cell r="Q14436" t="str">
            <v>元</v>
          </cell>
        </row>
        <row r="14437">
          <cell r="P14437" t="str">
            <v>应付</v>
          </cell>
          <cell r="Q14437" t="str">
            <v>元</v>
          </cell>
        </row>
        <row r="14438">
          <cell r="P14438" t="str">
            <v>应付</v>
          </cell>
          <cell r="Q14438" t="str">
            <v>元</v>
          </cell>
        </row>
        <row r="14439">
          <cell r="P14439" t="str">
            <v>应付</v>
          </cell>
          <cell r="Q14439" t="str">
            <v>元</v>
          </cell>
        </row>
        <row r="14440">
          <cell r="P14440" t="str">
            <v>应付</v>
          </cell>
          <cell r="Q14440" t="str">
            <v>元</v>
          </cell>
        </row>
        <row r="14441">
          <cell r="P14441" t="str">
            <v>应付</v>
          </cell>
          <cell r="Q14441" t="str">
            <v>元</v>
          </cell>
        </row>
        <row r="14442">
          <cell r="P14442" t="str">
            <v>应付</v>
          </cell>
          <cell r="Q14442" t="str">
            <v>元</v>
          </cell>
        </row>
        <row r="14443">
          <cell r="P14443" t="str">
            <v>应付</v>
          </cell>
          <cell r="Q14443" t="str">
            <v>元</v>
          </cell>
        </row>
        <row r="14444">
          <cell r="P14444" t="str">
            <v>应付</v>
          </cell>
          <cell r="Q14444" t="str">
            <v>元</v>
          </cell>
        </row>
        <row r="14445">
          <cell r="P14445" t="str">
            <v>应付</v>
          </cell>
          <cell r="Q14445" t="str">
            <v>元</v>
          </cell>
        </row>
        <row r="14446">
          <cell r="P14446" t="str">
            <v>应付</v>
          </cell>
          <cell r="Q14446" t="str">
            <v>元</v>
          </cell>
        </row>
        <row r="14447">
          <cell r="P14447" t="str">
            <v>应付</v>
          </cell>
          <cell r="Q14447" t="str">
            <v>元</v>
          </cell>
        </row>
        <row r="14448">
          <cell r="P14448" t="str">
            <v>应付</v>
          </cell>
          <cell r="Q14448" t="str">
            <v>元</v>
          </cell>
        </row>
        <row r="14449">
          <cell r="P14449" t="str">
            <v>应付</v>
          </cell>
          <cell r="Q14449" t="str">
            <v>元</v>
          </cell>
        </row>
        <row r="14450">
          <cell r="P14450" t="str">
            <v>应付</v>
          </cell>
          <cell r="Q14450" t="str">
            <v>元</v>
          </cell>
        </row>
        <row r="14451">
          <cell r="P14451" t="str">
            <v>应付</v>
          </cell>
          <cell r="Q14451" t="str">
            <v>元</v>
          </cell>
        </row>
        <row r="14452">
          <cell r="P14452" t="str">
            <v>应付</v>
          </cell>
          <cell r="Q14452" t="str">
            <v>元</v>
          </cell>
        </row>
        <row r="14453">
          <cell r="P14453" t="str">
            <v>应付</v>
          </cell>
          <cell r="Q14453" t="str">
            <v>元</v>
          </cell>
        </row>
        <row r="14454">
          <cell r="P14454" t="str">
            <v>应付</v>
          </cell>
          <cell r="Q14454" t="str">
            <v>元</v>
          </cell>
        </row>
        <row r="14455">
          <cell r="P14455" t="str">
            <v>应付</v>
          </cell>
          <cell r="Q14455" t="str">
            <v>元</v>
          </cell>
        </row>
        <row r="14456">
          <cell r="P14456" t="str">
            <v>应付</v>
          </cell>
          <cell r="Q14456" t="str">
            <v>元</v>
          </cell>
        </row>
        <row r="14457">
          <cell r="P14457" t="str">
            <v>应付</v>
          </cell>
          <cell r="Q14457" t="str">
            <v>元</v>
          </cell>
        </row>
        <row r="14458">
          <cell r="P14458" t="str">
            <v>应付</v>
          </cell>
          <cell r="Q14458" t="str">
            <v>元</v>
          </cell>
        </row>
        <row r="14459">
          <cell r="P14459" t="str">
            <v>应付</v>
          </cell>
          <cell r="Q14459" t="str">
            <v>元</v>
          </cell>
        </row>
        <row r="14460">
          <cell r="P14460" t="str">
            <v>应付</v>
          </cell>
          <cell r="Q14460" t="str">
            <v>元</v>
          </cell>
        </row>
        <row r="14461">
          <cell r="P14461" t="str">
            <v>应付</v>
          </cell>
          <cell r="Q14461" t="str">
            <v>元</v>
          </cell>
        </row>
        <row r="14462">
          <cell r="P14462" t="str">
            <v>应付</v>
          </cell>
          <cell r="Q14462" t="str">
            <v>元</v>
          </cell>
        </row>
        <row r="14463">
          <cell r="P14463" t="str">
            <v>应付</v>
          </cell>
          <cell r="Q14463" t="str">
            <v>元</v>
          </cell>
        </row>
        <row r="14464">
          <cell r="P14464" t="str">
            <v>应付</v>
          </cell>
          <cell r="Q14464" t="str">
            <v>元</v>
          </cell>
        </row>
        <row r="14465">
          <cell r="P14465" t="str">
            <v>应付</v>
          </cell>
          <cell r="Q14465" t="str">
            <v>元</v>
          </cell>
        </row>
        <row r="14466">
          <cell r="P14466" t="str">
            <v>应付</v>
          </cell>
          <cell r="Q14466" t="str">
            <v>元</v>
          </cell>
        </row>
        <row r="14467">
          <cell r="P14467" t="str">
            <v>应付</v>
          </cell>
          <cell r="Q14467" t="str">
            <v>元</v>
          </cell>
        </row>
        <row r="14468">
          <cell r="P14468" t="str">
            <v>应付</v>
          </cell>
          <cell r="Q14468" t="str">
            <v>元</v>
          </cell>
        </row>
        <row r="14469">
          <cell r="P14469" t="str">
            <v>应付</v>
          </cell>
          <cell r="Q14469" t="str">
            <v>元</v>
          </cell>
        </row>
        <row r="14470">
          <cell r="P14470" t="str">
            <v>应付</v>
          </cell>
          <cell r="Q14470" t="str">
            <v>元</v>
          </cell>
        </row>
        <row r="14471">
          <cell r="P14471" t="str">
            <v>应付</v>
          </cell>
          <cell r="Q14471" t="str">
            <v>元</v>
          </cell>
        </row>
        <row r="14472">
          <cell r="P14472" t="str">
            <v>应付</v>
          </cell>
          <cell r="Q14472" t="str">
            <v>元</v>
          </cell>
        </row>
        <row r="14473">
          <cell r="P14473" t="str">
            <v>应付</v>
          </cell>
          <cell r="Q14473" t="str">
            <v>元</v>
          </cell>
        </row>
        <row r="14474">
          <cell r="P14474" t="str">
            <v>应付</v>
          </cell>
          <cell r="Q14474" t="str">
            <v>元</v>
          </cell>
        </row>
        <row r="14475">
          <cell r="P14475" t="str">
            <v>应付</v>
          </cell>
          <cell r="Q14475" t="str">
            <v>元</v>
          </cell>
        </row>
        <row r="14476">
          <cell r="P14476" t="str">
            <v>应付</v>
          </cell>
          <cell r="Q14476" t="str">
            <v>元</v>
          </cell>
        </row>
        <row r="14477">
          <cell r="P14477" t="str">
            <v>应付</v>
          </cell>
          <cell r="Q14477" t="str">
            <v>元</v>
          </cell>
        </row>
        <row r="14478">
          <cell r="P14478" t="str">
            <v>应付</v>
          </cell>
          <cell r="Q14478" t="str">
            <v>元</v>
          </cell>
        </row>
        <row r="14479">
          <cell r="P14479" t="str">
            <v>应付</v>
          </cell>
          <cell r="Q14479" t="str">
            <v>元</v>
          </cell>
        </row>
        <row r="14480">
          <cell r="P14480" t="str">
            <v>应付</v>
          </cell>
          <cell r="Q14480" t="str">
            <v>元</v>
          </cell>
        </row>
        <row r="14481">
          <cell r="P14481" t="str">
            <v>应付</v>
          </cell>
          <cell r="Q14481" t="str">
            <v>元</v>
          </cell>
        </row>
        <row r="14482">
          <cell r="P14482" t="str">
            <v>应付</v>
          </cell>
          <cell r="Q14482" t="str">
            <v>元</v>
          </cell>
        </row>
        <row r="14483">
          <cell r="P14483" t="str">
            <v>应付</v>
          </cell>
          <cell r="Q14483" t="str">
            <v>元</v>
          </cell>
        </row>
        <row r="14484">
          <cell r="P14484" t="str">
            <v>应付</v>
          </cell>
          <cell r="Q14484" t="str">
            <v>元</v>
          </cell>
        </row>
        <row r="14485">
          <cell r="P14485" t="str">
            <v>应付</v>
          </cell>
          <cell r="Q14485" t="str">
            <v>元</v>
          </cell>
        </row>
        <row r="14486">
          <cell r="P14486" t="str">
            <v>应付</v>
          </cell>
          <cell r="Q14486" t="str">
            <v>元</v>
          </cell>
        </row>
        <row r="14487">
          <cell r="P14487" t="str">
            <v>应付</v>
          </cell>
          <cell r="Q14487" t="str">
            <v>元</v>
          </cell>
        </row>
        <row r="14488">
          <cell r="P14488" t="str">
            <v>应付</v>
          </cell>
          <cell r="Q14488" t="str">
            <v>元</v>
          </cell>
        </row>
        <row r="14489">
          <cell r="P14489" t="str">
            <v>应付</v>
          </cell>
          <cell r="Q14489" t="str">
            <v>元</v>
          </cell>
        </row>
        <row r="14490">
          <cell r="P14490" t="str">
            <v>应付</v>
          </cell>
          <cell r="Q14490" t="str">
            <v>元</v>
          </cell>
        </row>
        <row r="14491">
          <cell r="P14491" t="str">
            <v>应付</v>
          </cell>
          <cell r="Q14491" t="str">
            <v>元</v>
          </cell>
        </row>
        <row r="14492">
          <cell r="P14492" t="str">
            <v>应付</v>
          </cell>
          <cell r="Q14492" t="str">
            <v>元</v>
          </cell>
        </row>
        <row r="14493">
          <cell r="P14493" t="str">
            <v>应付</v>
          </cell>
          <cell r="Q14493" t="str">
            <v>元</v>
          </cell>
        </row>
        <row r="14494">
          <cell r="P14494" t="str">
            <v>应付</v>
          </cell>
          <cell r="Q14494" t="str">
            <v>元</v>
          </cell>
        </row>
        <row r="14495">
          <cell r="P14495" t="str">
            <v>应付</v>
          </cell>
          <cell r="Q14495" t="str">
            <v>元</v>
          </cell>
        </row>
        <row r="14496">
          <cell r="P14496" t="str">
            <v>应付</v>
          </cell>
          <cell r="Q14496" t="str">
            <v>元</v>
          </cell>
        </row>
        <row r="14497">
          <cell r="P14497" t="str">
            <v>应付</v>
          </cell>
          <cell r="Q14497" t="str">
            <v>元</v>
          </cell>
        </row>
        <row r="14498">
          <cell r="P14498" t="str">
            <v>应付</v>
          </cell>
          <cell r="Q14498" t="str">
            <v>元</v>
          </cell>
        </row>
        <row r="14499">
          <cell r="P14499" t="str">
            <v>应付</v>
          </cell>
          <cell r="Q14499" t="str">
            <v>元</v>
          </cell>
        </row>
        <row r="14500">
          <cell r="P14500" t="str">
            <v>应付</v>
          </cell>
          <cell r="Q14500" t="str">
            <v>元</v>
          </cell>
        </row>
        <row r="14501">
          <cell r="P14501" t="str">
            <v>应付</v>
          </cell>
          <cell r="Q14501" t="str">
            <v>元</v>
          </cell>
        </row>
        <row r="14502">
          <cell r="P14502" t="str">
            <v>应付</v>
          </cell>
          <cell r="Q14502" t="str">
            <v>元</v>
          </cell>
        </row>
        <row r="14503">
          <cell r="P14503" t="str">
            <v>应付</v>
          </cell>
          <cell r="Q14503" t="str">
            <v>元</v>
          </cell>
        </row>
        <row r="14504">
          <cell r="P14504" t="str">
            <v>应付</v>
          </cell>
          <cell r="Q14504" t="str">
            <v>元</v>
          </cell>
        </row>
        <row r="14505">
          <cell r="P14505" t="str">
            <v>应付</v>
          </cell>
          <cell r="Q14505" t="str">
            <v>元</v>
          </cell>
        </row>
        <row r="14506">
          <cell r="P14506" t="str">
            <v>应付</v>
          </cell>
          <cell r="Q14506" t="str">
            <v>元</v>
          </cell>
        </row>
        <row r="14507">
          <cell r="P14507" t="str">
            <v>应付</v>
          </cell>
          <cell r="Q14507" t="str">
            <v>元</v>
          </cell>
        </row>
        <row r="14508">
          <cell r="P14508" t="str">
            <v>应付</v>
          </cell>
          <cell r="Q14508" t="str">
            <v>元</v>
          </cell>
        </row>
        <row r="14509">
          <cell r="P14509" t="str">
            <v>应付</v>
          </cell>
          <cell r="Q14509" t="str">
            <v>元</v>
          </cell>
        </row>
        <row r="14510">
          <cell r="P14510" t="str">
            <v>应付</v>
          </cell>
          <cell r="Q14510" t="str">
            <v>元</v>
          </cell>
        </row>
        <row r="14511">
          <cell r="P14511" t="str">
            <v>应付</v>
          </cell>
          <cell r="Q14511" t="str">
            <v>元</v>
          </cell>
        </row>
        <row r="14512">
          <cell r="P14512" t="str">
            <v>应付</v>
          </cell>
          <cell r="Q14512" t="str">
            <v>元</v>
          </cell>
        </row>
        <row r="14513">
          <cell r="P14513" t="str">
            <v>应付</v>
          </cell>
          <cell r="Q14513" t="str">
            <v>元</v>
          </cell>
        </row>
        <row r="14514">
          <cell r="P14514" t="str">
            <v>应付</v>
          </cell>
          <cell r="Q14514" t="str">
            <v>元</v>
          </cell>
        </row>
        <row r="14515">
          <cell r="P14515" t="str">
            <v>应付</v>
          </cell>
          <cell r="Q14515" t="str">
            <v>元</v>
          </cell>
        </row>
        <row r="14516">
          <cell r="P14516" t="str">
            <v>应付</v>
          </cell>
          <cell r="Q14516" t="str">
            <v>元</v>
          </cell>
        </row>
        <row r="14517">
          <cell r="P14517" t="str">
            <v>应付</v>
          </cell>
          <cell r="Q14517" t="str">
            <v>元</v>
          </cell>
        </row>
        <row r="14518">
          <cell r="P14518" t="str">
            <v>应付</v>
          </cell>
          <cell r="Q14518" t="str">
            <v>元</v>
          </cell>
        </row>
        <row r="14519">
          <cell r="P14519" t="str">
            <v>应付</v>
          </cell>
          <cell r="Q14519" t="str">
            <v>元</v>
          </cell>
        </row>
        <row r="14520">
          <cell r="P14520" t="str">
            <v>应付</v>
          </cell>
          <cell r="Q14520" t="str">
            <v>元</v>
          </cell>
        </row>
        <row r="14521">
          <cell r="P14521" t="str">
            <v>应付</v>
          </cell>
          <cell r="Q14521" t="str">
            <v>元</v>
          </cell>
        </row>
        <row r="14522">
          <cell r="P14522" t="str">
            <v>应付</v>
          </cell>
          <cell r="Q14522" t="str">
            <v>元</v>
          </cell>
        </row>
        <row r="14523">
          <cell r="P14523" t="str">
            <v>应付</v>
          </cell>
          <cell r="Q14523" t="str">
            <v>元</v>
          </cell>
        </row>
        <row r="14524">
          <cell r="P14524" t="str">
            <v>应付</v>
          </cell>
          <cell r="Q14524" t="str">
            <v>元</v>
          </cell>
        </row>
        <row r="14525">
          <cell r="P14525" t="str">
            <v>应付</v>
          </cell>
          <cell r="Q14525" t="str">
            <v>元</v>
          </cell>
        </row>
        <row r="14526">
          <cell r="P14526" t="str">
            <v>应付</v>
          </cell>
          <cell r="Q14526" t="str">
            <v>元</v>
          </cell>
        </row>
        <row r="14527">
          <cell r="P14527" t="str">
            <v>应付</v>
          </cell>
          <cell r="Q14527" t="str">
            <v>元</v>
          </cell>
        </row>
        <row r="14528">
          <cell r="P14528" t="str">
            <v>应付</v>
          </cell>
          <cell r="Q14528" t="str">
            <v>元</v>
          </cell>
        </row>
        <row r="14529">
          <cell r="P14529" t="str">
            <v>应付</v>
          </cell>
          <cell r="Q14529" t="str">
            <v>元</v>
          </cell>
        </row>
        <row r="14530">
          <cell r="P14530" t="str">
            <v>应付</v>
          </cell>
          <cell r="Q14530" t="str">
            <v>元</v>
          </cell>
        </row>
        <row r="14531">
          <cell r="P14531" t="str">
            <v>应付</v>
          </cell>
          <cell r="Q14531" t="str">
            <v>元</v>
          </cell>
        </row>
        <row r="14532">
          <cell r="P14532" t="str">
            <v>应付</v>
          </cell>
          <cell r="Q14532" t="str">
            <v>元</v>
          </cell>
        </row>
        <row r="14533">
          <cell r="P14533" t="str">
            <v>应付</v>
          </cell>
          <cell r="Q14533" t="str">
            <v>元</v>
          </cell>
        </row>
        <row r="14534">
          <cell r="P14534" t="str">
            <v>应付</v>
          </cell>
          <cell r="Q14534" t="str">
            <v>元</v>
          </cell>
        </row>
        <row r="14535">
          <cell r="P14535" t="str">
            <v>应付</v>
          </cell>
          <cell r="Q14535" t="str">
            <v>元</v>
          </cell>
        </row>
        <row r="14536">
          <cell r="P14536" t="str">
            <v>应付</v>
          </cell>
          <cell r="Q14536" t="str">
            <v>元</v>
          </cell>
        </row>
        <row r="14537">
          <cell r="P14537" t="str">
            <v>应付</v>
          </cell>
          <cell r="Q14537" t="str">
            <v>元</v>
          </cell>
        </row>
        <row r="14538">
          <cell r="P14538" t="str">
            <v>应付</v>
          </cell>
          <cell r="Q14538" t="str">
            <v>元</v>
          </cell>
        </row>
        <row r="14539">
          <cell r="P14539" t="str">
            <v>应付</v>
          </cell>
          <cell r="Q14539" t="str">
            <v>元</v>
          </cell>
        </row>
        <row r="14540">
          <cell r="P14540" t="str">
            <v>应付</v>
          </cell>
          <cell r="Q14540" t="str">
            <v>元</v>
          </cell>
        </row>
        <row r="14541">
          <cell r="P14541" t="str">
            <v>应付</v>
          </cell>
          <cell r="Q14541" t="str">
            <v>元</v>
          </cell>
        </row>
        <row r="14542">
          <cell r="P14542" t="str">
            <v>应付</v>
          </cell>
          <cell r="Q14542" t="str">
            <v>元</v>
          </cell>
        </row>
        <row r="14543">
          <cell r="P14543" t="str">
            <v>应付</v>
          </cell>
          <cell r="Q14543" t="str">
            <v>元</v>
          </cell>
        </row>
        <row r="14544">
          <cell r="P14544" t="str">
            <v>应付</v>
          </cell>
          <cell r="Q14544" t="str">
            <v>元</v>
          </cell>
        </row>
        <row r="14545">
          <cell r="P14545" t="str">
            <v>应付</v>
          </cell>
          <cell r="Q14545" t="str">
            <v>元</v>
          </cell>
        </row>
        <row r="14546">
          <cell r="P14546" t="str">
            <v>应付</v>
          </cell>
          <cell r="Q14546" t="str">
            <v>元</v>
          </cell>
        </row>
        <row r="14547">
          <cell r="P14547" t="str">
            <v>应付</v>
          </cell>
          <cell r="Q14547" t="str">
            <v>元</v>
          </cell>
        </row>
        <row r="14548">
          <cell r="P14548" t="str">
            <v>应付</v>
          </cell>
          <cell r="Q14548" t="str">
            <v>元</v>
          </cell>
        </row>
        <row r="14549">
          <cell r="P14549" t="str">
            <v>应付</v>
          </cell>
          <cell r="Q14549" t="str">
            <v>元</v>
          </cell>
        </row>
        <row r="14550">
          <cell r="P14550" t="str">
            <v>应付</v>
          </cell>
          <cell r="Q14550" t="str">
            <v>元</v>
          </cell>
        </row>
        <row r="14551">
          <cell r="P14551" t="str">
            <v>应付</v>
          </cell>
          <cell r="Q14551" t="str">
            <v>元</v>
          </cell>
        </row>
        <row r="14552">
          <cell r="P14552" t="str">
            <v>应付</v>
          </cell>
          <cell r="Q14552" t="str">
            <v>元</v>
          </cell>
        </row>
        <row r="14553">
          <cell r="P14553" t="str">
            <v>应付</v>
          </cell>
          <cell r="Q14553" t="str">
            <v>元</v>
          </cell>
        </row>
        <row r="14554">
          <cell r="P14554" t="str">
            <v>应付</v>
          </cell>
          <cell r="Q14554" t="str">
            <v>元</v>
          </cell>
        </row>
        <row r="14555">
          <cell r="P14555" t="str">
            <v>应付</v>
          </cell>
          <cell r="Q14555" t="str">
            <v>元</v>
          </cell>
        </row>
        <row r="14556">
          <cell r="P14556" t="str">
            <v>应付</v>
          </cell>
          <cell r="Q14556" t="str">
            <v>元</v>
          </cell>
        </row>
        <row r="14557">
          <cell r="P14557" t="str">
            <v>应付</v>
          </cell>
          <cell r="Q14557" t="str">
            <v>元</v>
          </cell>
        </row>
        <row r="14558">
          <cell r="P14558" t="str">
            <v>应付</v>
          </cell>
          <cell r="Q14558" t="str">
            <v>元</v>
          </cell>
        </row>
        <row r="14559">
          <cell r="P14559" t="str">
            <v>应付</v>
          </cell>
          <cell r="Q14559" t="str">
            <v>元</v>
          </cell>
        </row>
        <row r="14560">
          <cell r="P14560" t="str">
            <v>应付</v>
          </cell>
          <cell r="Q14560" t="str">
            <v>元</v>
          </cell>
        </row>
        <row r="14561">
          <cell r="P14561" t="str">
            <v>应付</v>
          </cell>
          <cell r="Q14561" t="str">
            <v>元</v>
          </cell>
        </row>
        <row r="14562">
          <cell r="P14562" t="str">
            <v>应付</v>
          </cell>
          <cell r="Q14562" t="str">
            <v>元</v>
          </cell>
        </row>
        <row r="14563">
          <cell r="P14563" t="str">
            <v>应付</v>
          </cell>
          <cell r="Q14563" t="str">
            <v>元</v>
          </cell>
        </row>
        <row r="14564">
          <cell r="P14564" t="str">
            <v>应付</v>
          </cell>
          <cell r="Q14564" t="str">
            <v>元</v>
          </cell>
        </row>
        <row r="14565">
          <cell r="P14565" t="str">
            <v>应付</v>
          </cell>
          <cell r="Q14565" t="str">
            <v>元</v>
          </cell>
        </row>
        <row r="14566">
          <cell r="P14566" t="str">
            <v>应付</v>
          </cell>
          <cell r="Q14566" t="str">
            <v>元</v>
          </cell>
        </row>
        <row r="14567">
          <cell r="P14567" t="str">
            <v>应付</v>
          </cell>
          <cell r="Q14567" t="str">
            <v>元</v>
          </cell>
        </row>
        <row r="14568">
          <cell r="P14568" t="str">
            <v>应付</v>
          </cell>
          <cell r="Q14568" t="str">
            <v>元</v>
          </cell>
        </row>
        <row r="14569">
          <cell r="P14569" t="str">
            <v>应付</v>
          </cell>
          <cell r="Q14569" t="str">
            <v>元</v>
          </cell>
        </row>
        <row r="14570">
          <cell r="P14570" t="str">
            <v>应付</v>
          </cell>
          <cell r="Q14570" t="str">
            <v>元</v>
          </cell>
        </row>
        <row r="14571">
          <cell r="P14571" t="str">
            <v>应付</v>
          </cell>
          <cell r="Q14571" t="str">
            <v>元</v>
          </cell>
        </row>
        <row r="14572">
          <cell r="P14572" t="str">
            <v>应付</v>
          </cell>
          <cell r="Q14572" t="str">
            <v>元</v>
          </cell>
        </row>
        <row r="14573">
          <cell r="P14573" t="str">
            <v>应付</v>
          </cell>
          <cell r="Q14573" t="str">
            <v>元</v>
          </cell>
        </row>
        <row r="14574">
          <cell r="P14574" t="str">
            <v>应付</v>
          </cell>
          <cell r="Q14574" t="str">
            <v>元</v>
          </cell>
        </row>
        <row r="14575">
          <cell r="P14575" t="str">
            <v>应付</v>
          </cell>
          <cell r="Q14575" t="str">
            <v>元</v>
          </cell>
        </row>
        <row r="14576">
          <cell r="P14576" t="str">
            <v>应付</v>
          </cell>
          <cell r="Q14576" t="str">
            <v>元</v>
          </cell>
        </row>
        <row r="14577">
          <cell r="P14577" t="str">
            <v>应付</v>
          </cell>
          <cell r="Q14577" t="str">
            <v>元</v>
          </cell>
        </row>
        <row r="14578">
          <cell r="P14578" t="str">
            <v>应付</v>
          </cell>
          <cell r="Q14578" t="str">
            <v>元</v>
          </cell>
        </row>
        <row r="14579">
          <cell r="P14579" t="str">
            <v>应付</v>
          </cell>
          <cell r="Q14579" t="str">
            <v>元</v>
          </cell>
        </row>
        <row r="14580">
          <cell r="P14580" t="str">
            <v>应付</v>
          </cell>
          <cell r="Q14580" t="str">
            <v>元</v>
          </cell>
        </row>
        <row r="14581">
          <cell r="P14581" t="str">
            <v>应付</v>
          </cell>
          <cell r="Q14581" t="str">
            <v>元</v>
          </cell>
        </row>
        <row r="14582">
          <cell r="P14582" t="str">
            <v>应付</v>
          </cell>
          <cell r="Q14582" t="str">
            <v>元</v>
          </cell>
        </row>
        <row r="14583">
          <cell r="P14583" t="str">
            <v>应付</v>
          </cell>
          <cell r="Q14583" t="str">
            <v>元</v>
          </cell>
        </row>
        <row r="14584">
          <cell r="P14584" t="str">
            <v>应付</v>
          </cell>
          <cell r="Q14584" t="str">
            <v>元</v>
          </cell>
        </row>
        <row r="14585">
          <cell r="P14585" t="str">
            <v>应付</v>
          </cell>
          <cell r="Q14585" t="str">
            <v>元</v>
          </cell>
        </row>
        <row r="14586">
          <cell r="P14586" t="str">
            <v>应付</v>
          </cell>
          <cell r="Q14586" t="str">
            <v>元</v>
          </cell>
        </row>
        <row r="14587">
          <cell r="P14587" t="str">
            <v>应付</v>
          </cell>
          <cell r="Q14587" t="str">
            <v>元</v>
          </cell>
        </row>
        <row r="14588">
          <cell r="P14588" t="str">
            <v>应付</v>
          </cell>
          <cell r="Q14588" t="str">
            <v>元</v>
          </cell>
        </row>
        <row r="14589">
          <cell r="P14589" t="str">
            <v>应付</v>
          </cell>
          <cell r="Q14589" t="str">
            <v>元</v>
          </cell>
        </row>
        <row r="14590">
          <cell r="P14590" t="str">
            <v>应付</v>
          </cell>
          <cell r="Q14590" t="str">
            <v>元</v>
          </cell>
        </row>
        <row r="14591">
          <cell r="P14591" t="str">
            <v>应付</v>
          </cell>
          <cell r="Q14591" t="str">
            <v>元</v>
          </cell>
        </row>
        <row r="14592">
          <cell r="P14592" t="str">
            <v>应付</v>
          </cell>
          <cell r="Q14592" t="str">
            <v>元</v>
          </cell>
        </row>
        <row r="14593">
          <cell r="P14593" t="str">
            <v>应付</v>
          </cell>
          <cell r="Q14593" t="str">
            <v>元</v>
          </cell>
        </row>
        <row r="14594">
          <cell r="P14594" t="str">
            <v>应付</v>
          </cell>
          <cell r="Q14594" t="str">
            <v>元</v>
          </cell>
        </row>
        <row r="14595">
          <cell r="P14595" t="str">
            <v>应付</v>
          </cell>
          <cell r="Q14595" t="str">
            <v>元</v>
          </cell>
        </row>
        <row r="14596">
          <cell r="P14596" t="str">
            <v>应付</v>
          </cell>
          <cell r="Q14596" t="str">
            <v>元</v>
          </cell>
        </row>
        <row r="14597">
          <cell r="P14597" t="str">
            <v>应付</v>
          </cell>
          <cell r="Q14597" t="str">
            <v>元</v>
          </cell>
        </row>
        <row r="14598">
          <cell r="P14598" t="str">
            <v>应付</v>
          </cell>
          <cell r="Q14598" t="str">
            <v>元</v>
          </cell>
        </row>
        <row r="14599">
          <cell r="P14599" t="str">
            <v>应付</v>
          </cell>
          <cell r="Q14599" t="str">
            <v>元</v>
          </cell>
        </row>
        <row r="14600">
          <cell r="P14600" t="str">
            <v>应付</v>
          </cell>
          <cell r="Q14600" t="str">
            <v>元</v>
          </cell>
        </row>
        <row r="14601">
          <cell r="P14601" t="str">
            <v>应付</v>
          </cell>
          <cell r="Q14601" t="str">
            <v>元</v>
          </cell>
        </row>
        <row r="14602">
          <cell r="P14602" t="str">
            <v>应付</v>
          </cell>
          <cell r="Q14602" t="str">
            <v>元</v>
          </cell>
        </row>
        <row r="14603">
          <cell r="P14603" t="str">
            <v>应付</v>
          </cell>
          <cell r="Q14603" t="str">
            <v>元</v>
          </cell>
        </row>
        <row r="14604">
          <cell r="P14604" t="str">
            <v>应付</v>
          </cell>
          <cell r="Q14604" t="str">
            <v>元</v>
          </cell>
        </row>
        <row r="14605">
          <cell r="P14605" t="str">
            <v>应付</v>
          </cell>
          <cell r="Q14605" t="str">
            <v>元</v>
          </cell>
        </row>
        <row r="14606">
          <cell r="P14606" t="str">
            <v>应付</v>
          </cell>
          <cell r="Q14606" t="str">
            <v>元</v>
          </cell>
        </row>
        <row r="14607">
          <cell r="P14607" t="str">
            <v>应付</v>
          </cell>
          <cell r="Q14607" t="str">
            <v>元</v>
          </cell>
        </row>
        <row r="14608">
          <cell r="P14608" t="str">
            <v>应付</v>
          </cell>
          <cell r="Q14608" t="str">
            <v>元</v>
          </cell>
        </row>
        <row r="14609">
          <cell r="P14609" t="str">
            <v>应付</v>
          </cell>
          <cell r="Q14609" t="str">
            <v>元</v>
          </cell>
        </row>
        <row r="14610">
          <cell r="P14610" t="str">
            <v>应付</v>
          </cell>
          <cell r="Q14610" t="str">
            <v>元</v>
          </cell>
        </row>
        <row r="14611">
          <cell r="P14611" t="str">
            <v>应付</v>
          </cell>
          <cell r="Q14611" t="str">
            <v>元</v>
          </cell>
        </row>
        <row r="14612">
          <cell r="P14612" t="str">
            <v>应付</v>
          </cell>
          <cell r="Q14612" t="str">
            <v>元</v>
          </cell>
        </row>
        <row r="14613">
          <cell r="P14613" t="str">
            <v>应付</v>
          </cell>
          <cell r="Q14613" t="str">
            <v>元</v>
          </cell>
        </row>
        <row r="14614">
          <cell r="P14614" t="str">
            <v>应付</v>
          </cell>
          <cell r="Q14614" t="str">
            <v>元</v>
          </cell>
        </row>
        <row r="14615">
          <cell r="P14615" t="str">
            <v>应付</v>
          </cell>
          <cell r="Q14615" t="str">
            <v>元</v>
          </cell>
        </row>
        <row r="14616">
          <cell r="P14616" t="str">
            <v>应付</v>
          </cell>
          <cell r="Q14616" t="str">
            <v>元</v>
          </cell>
        </row>
        <row r="14617">
          <cell r="P14617" t="str">
            <v>应付</v>
          </cell>
          <cell r="Q14617" t="str">
            <v>元</v>
          </cell>
        </row>
        <row r="14618">
          <cell r="P14618" t="str">
            <v>应付</v>
          </cell>
          <cell r="Q14618" t="str">
            <v>元</v>
          </cell>
        </row>
        <row r="14619">
          <cell r="P14619" t="str">
            <v>应付</v>
          </cell>
          <cell r="Q14619" t="str">
            <v>元</v>
          </cell>
        </row>
        <row r="14620">
          <cell r="P14620" t="str">
            <v>应付</v>
          </cell>
          <cell r="Q14620" t="str">
            <v>元</v>
          </cell>
        </row>
        <row r="14621">
          <cell r="P14621" t="str">
            <v>应付</v>
          </cell>
          <cell r="Q14621" t="str">
            <v>元</v>
          </cell>
        </row>
        <row r="14622">
          <cell r="P14622" t="str">
            <v>应付</v>
          </cell>
          <cell r="Q14622" t="str">
            <v>元</v>
          </cell>
        </row>
        <row r="14623">
          <cell r="P14623" t="str">
            <v>应付</v>
          </cell>
          <cell r="Q14623" t="str">
            <v>元</v>
          </cell>
        </row>
        <row r="14624">
          <cell r="P14624" t="str">
            <v>应付</v>
          </cell>
          <cell r="Q14624" t="str">
            <v>元</v>
          </cell>
        </row>
        <row r="14625">
          <cell r="P14625" t="str">
            <v>应付</v>
          </cell>
          <cell r="Q14625" t="str">
            <v>元</v>
          </cell>
        </row>
        <row r="14626">
          <cell r="P14626" t="str">
            <v>应付</v>
          </cell>
          <cell r="Q14626" t="str">
            <v>元</v>
          </cell>
        </row>
        <row r="14627">
          <cell r="P14627" t="str">
            <v>应付</v>
          </cell>
          <cell r="Q14627" t="str">
            <v>元</v>
          </cell>
        </row>
        <row r="14628">
          <cell r="P14628" t="str">
            <v>应付</v>
          </cell>
          <cell r="Q14628" t="str">
            <v>元</v>
          </cell>
        </row>
        <row r="14629">
          <cell r="P14629" t="str">
            <v>应付</v>
          </cell>
          <cell r="Q14629" t="str">
            <v>元</v>
          </cell>
        </row>
        <row r="14630">
          <cell r="P14630" t="str">
            <v>应付</v>
          </cell>
          <cell r="Q14630" t="str">
            <v>元</v>
          </cell>
        </row>
        <row r="14631">
          <cell r="P14631" t="str">
            <v>应付</v>
          </cell>
          <cell r="Q14631" t="str">
            <v>元</v>
          </cell>
        </row>
        <row r="14632">
          <cell r="P14632" t="str">
            <v>应付</v>
          </cell>
          <cell r="Q14632" t="str">
            <v>元</v>
          </cell>
        </row>
        <row r="14633">
          <cell r="P14633" t="str">
            <v>应付</v>
          </cell>
          <cell r="Q14633" t="str">
            <v>元</v>
          </cell>
        </row>
        <row r="14634">
          <cell r="P14634" t="str">
            <v>应付</v>
          </cell>
          <cell r="Q14634" t="str">
            <v>元</v>
          </cell>
        </row>
        <row r="14635">
          <cell r="P14635" t="str">
            <v>应付</v>
          </cell>
          <cell r="Q14635" t="str">
            <v>元</v>
          </cell>
        </row>
        <row r="14636">
          <cell r="P14636" t="str">
            <v>应付</v>
          </cell>
          <cell r="Q14636" t="str">
            <v>元</v>
          </cell>
        </row>
        <row r="14637">
          <cell r="P14637" t="str">
            <v>应付</v>
          </cell>
          <cell r="Q14637" t="str">
            <v>元</v>
          </cell>
        </row>
        <row r="14638">
          <cell r="P14638" t="str">
            <v>应付</v>
          </cell>
          <cell r="Q14638" t="str">
            <v>元</v>
          </cell>
        </row>
        <row r="14639">
          <cell r="P14639" t="str">
            <v>应付</v>
          </cell>
          <cell r="Q14639" t="str">
            <v>元</v>
          </cell>
        </row>
        <row r="14640">
          <cell r="P14640" t="str">
            <v>应付</v>
          </cell>
          <cell r="Q14640" t="str">
            <v>元</v>
          </cell>
        </row>
        <row r="14641">
          <cell r="P14641" t="str">
            <v>应付</v>
          </cell>
          <cell r="Q14641" t="str">
            <v>元</v>
          </cell>
        </row>
        <row r="14642">
          <cell r="P14642" t="str">
            <v>应付</v>
          </cell>
          <cell r="Q14642" t="str">
            <v>元</v>
          </cell>
        </row>
        <row r="14643">
          <cell r="P14643" t="str">
            <v>应付</v>
          </cell>
          <cell r="Q14643" t="str">
            <v>元</v>
          </cell>
        </row>
        <row r="14644">
          <cell r="P14644" t="str">
            <v>应付</v>
          </cell>
          <cell r="Q14644" t="str">
            <v>元</v>
          </cell>
        </row>
        <row r="14645">
          <cell r="P14645" t="str">
            <v>应付</v>
          </cell>
          <cell r="Q14645" t="str">
            <v>元</v>
          </cell>
        </row>
        <row r="14646">
          <cell r="P14646" t="str">
            <v>应付</v>
          </cell>
          <cell r="Q14646" t="str">
            <v>元</v>
          </cell>
        </row>
        <row r="14647">
          <cell r="P14647" t="str">
            <v>应付</v>
          </cell>
          <cell r="Q14647" t="str">
            <v>元</v>
          </cell>
        </row>
        <row r="14648">
          <cell r="P14648" t="str">
            <v>应付</v>
          </cell>
          <cell r="Q14648" t="str">
            <v>元</v>
          </cell>
        </row>
        <row r="14649">
          <cell r="P14649" t="str">
            <v>应付</v>
          </cell>
          <cell r="Q14649" t="str">
            <v>元</v>
          </cell>
        </row>
        <row r="14650">
          <cell r="P14650" t="str">
            <v>应付</v>
          </cell>
          <cell r="Q14650" t="str">
            <v>元</v>
          </cell>
        </row>
        <row r="14651">
          <cell r="P14651" t="str">
            <v>应付</v>
          </cell>
          <cell r="Q14651" t="str">
            <v>元</v>
          </cell>
        </row>
        <row r="14652">
          <cell r="P14652" t="str">
            <v>应付</v>
          </cell>
          <cell r="Q14652" t="str">
            <v>元</v>
          </cell>
        </row>
        <row r="14653">
          <cell r="P14653" t="str">
            <v>应付</v>
          </cell>
          <cell r="Q14653" t="str">
            <v>元</v>
          </cell>
        </row>
        <row r="14654">
          <cell r="P14654" t="str">
            <v>应付</v>
          </cell>
          <cell r="Q14654" t="str">
            <v>元</v>
          </cell>
        </row>
        <row r="14655">
          <cell r="P14655" t="str">
            <v>应付</v>
          </cell>
          <cell r="Q14655" t="str">
            <v>元</v>
          </cell>
        </row>
        <row r="14656">
          <cell r="P14656" t="str">
            <v>应付</v>
          </cell>
          <cell r="Q14656" t="str">
            <v>元</v>
          </cell>
        </row>
        <row r="14657">
          <cell r="P14657" t="str">
            <v>应付</v>
          </cell>
          <cell r="Q14657" t="str">
            <v>元</v>
          </cell>
        </row>
        <row r="14658">
          <cell r="P14658" t="str">
            <v>应付</v>
          </cell>
          <cell r="Q14658" t="str">
            <v>元</v>
          </cell>
        </row>
        <row r="14659">
          <cell r="P14659" t="str">
            <v>应付</v>
          </cell>
          <cell r="Q14659" t="str">
            <v>元</v>
          </cell>
        </row>
        <row r="14660">
          <cell r="P14660" t="str">
            <v>应付</v>
          </cell>
          <cell r="Q14660" t="str">
            <v>元</v>
          </cell>
        </row>
        <row r="14661">
          <cell r="P14661" t="str">
            <v>应付</v>
          </cell>
          <cell r="Q14661" t="str">
            <v>元</v>
          </cell>
        </row>
        <row r="14662">
          <cell r="P14662" t="str">
            <v>应付</v>
          </cell>
          <cell r="Q14662" t="str">
            <v>元</v>
          </cell>
        </row>
        <row r="14663">
          <cell r="P14663" t="str">
            <v>应付</v>
          </cell>
          <cell r="Q14663" t="str">
            <v>元</v>
          </cell>
        </row>
        <row r="14664">
          <cell r="P14664" t="str">
            <v>应付</v>
          </cell>
          <cell r="Q14664" t="str">
            <v>元</v>
          </cell>
        </row>
        <row r="14665">
          <cell r="P14665" t="str">
            <v>应付</v>
          </cell>
          <cell r="Q14665" t="str">
            <v>元</v>
          </cell>
        </row>
        <row r="14666">
          <cell r="P14666" t="str">
            <v>应付</v>
          </cell>
          <cell r="Q14666" t="str">
            <v>元</v>
          </cell>
        </row>
        <row r="14667">
          <cell r="P14667" t="str">
            <v>应付</v>
          </cell>
          <cell r="Q14667" t="str">
            <v>元</v>
          </cell>
        </row>
        <row r="14668">
          <cell r="P14668" t="str">
            <v>应付</v>
          </cell>
          <cell r="Q14668" t="str">
            <v>元</v>
          </cell>
        </row>
        <row r="14669">
          <cell r="P14669" t="str">
            <v>应付</v>
          </cell>
          <cell r="Q14669" t="str">
            <v>元</v>
          </cell>
        </row>
        <row r="14670">
          <cell r="P14670" t="str">
            <v>应付</v>
          </cell>
          <cell r="Q14670" t="str">
            <v>元</v>
          </cell>
        </row>
        <row r="14671">
          <cell r="P14671" t="str">
            <v>应付</v>
          </cell>
          <cell r="Q14671" t="str">
            <v>元</v>
          </cell>
        </row>
        <row r="14672">
          <cell r="P14672" t="str">
            <v>应付</v>
          </cell>
          <cell r="Q14672" t="str">
            <v>元</v>
          </cell>
        </row>
        <row r="14673">
          <cell r="P14673" t="str">
            <v>应付</v>
          </cell>
          <cell r="Q14673" t="str">
            <v>元</v>
          </cell>
        </row>
        <row r="14674">
          <cell r="P14674" t="str">
            <v>应付</v>
          </cell>
          <cell r="Q14674" t="str">
            <v>元</v>
          </cell>
        </row>
        <row r="14675">
          <cell r="P14675" t="str">
            <v>应付</v>
          </cell>
          <cell r="Q14675" t="str">
            <v>元</v>
          </cell>
        </row>
        <row r="14676">
          <cell r="P14676" t="str">
            <v>应付</v>
          </cell>
          <cell r="Q14676" t="str">
            <v>元</v>
          </cell>
        </row>
        <row r="14677">
          <cell r="P14677" t="str">
            <v>应付</v>
          </cell>
          <cell r="Q14677" t="str">
            <v>元</v>
          </cell>
        </row>
        <row r="14678">
          <cell r="P14678" t="str">
            <v>应付</v>
          </cell>
          <cell r="Q14678" t="str">
            <v>元</v>
          </cell>
        </row>
        <row r="14679">
          <cell r="P14679" t="str">
            <v>应付</v>
          </cell>
          <cell r="Q14679" t="str">
            <v>元</v>
          </cell>
        </row>
        <row r="14680">
          <cell r="P14680" t="str">
            <v>应付</v>
          </cell>
          <cell r="Q14680" t="str">
            <v>元</v>
          </cell>
        </row>
        <row r="14681">
          <cell r="P14681" t="str">
            <v>应付</v>
          </cell>
          <cell r="Q14681" t="str">
            <v>元</v>
          </cell>
        </row>
        <row r="14682">
          <cell r="P14682" t="str">
            <v>应付</v>
          </cell>
          <cell r="Q14682" t="str">
            <v>元</v>
          </cell>
        </row>
        <row r="14683">
          <cell r="P14683" t="str">
            <v>应付</v>
          </cell>
          <cell r="Q14683" t="str">
            <v>元</v>
          </cell>
        </row>
        <row r="14684">
          <cell r="P14684" t="str">
            <v>应付</v>
          </cell>
          <cell r="Q14684" t="str">
            <v>元</v>
          </cell>
        </row>
        <row r="14685">
          <cell r="P14685" t="str">
            <v>应付</v>
          </cell>
          <cell r="Q14685" t="str">
            <v>元</v>
          </cell>
        </row>
        <row r="14686">
          <cell r="P14686" t="str">
            <v>应付</v>
          </cell>
          <cell r="Q14686" t="str">
            <v>元</v>
          </cell>
        </row>
        <row r="14687">
          <cell r="P14687" t="str">
            <v>应付</v>
          </cell>
          <cell r="Q14687" t="str">
            <v>元</v>
          </cell>
        </row>
        <row r="14688">
          <cell r="P14688" t="str">
            <v>应付</v>
          </cell>
          <cell r="Q14688" t="str">
            <v>元</v>
          </cell>
        </row>
        <row r="14689">
          <cell r="P14689" t="str">
            <v>应付</v>
          </cell>
          <cell r="Q14689" t="str">
            <v>元</v>
          </cell>
        </row>
        <row r="14690">
          <cell r="P14690" t="str">
            <v>应付</v>
          </cell>
          <cell r="Q14690" t="str">
            <v>元</v>
          </cell>
        </row>
        <row r="14691">
          <cell r="P14691" t="str">
            <v>应付</v>
          </cell>
          <cell r="Q14691" t="str">
            <v>元</v>
          </cell>
        </row>
        <row r="14692">
          <cell r="P14692" t="str">
            <v>应付</v>
          </cell>
          <cell r="Q14692" t="str">
            <v>元</v>
          </cell>
        </row>
        <row r="14693">
          <cell r="P14693" t="str">
            <v>应付</v>
          </cell>
          <cell r="Q14693" t="str">
            <v>元</v>
          </cell>
        </row>
        <row r="14694">
          <cell r="P14694" t="str">
            <v>应付</v>
          </cell>
          <cell r="Q14694" t="str">
            <v>元</v>
          </cell>
        </row>
        <row r="14695">
          <cell r="P14695" t="str">
            <v>应付</v>
          </cell>
          <cell r="Q14695" t="str">
            <v>元</v>
          </cell>
        </row>
        <row r="14696">
          <cell r="P14696" t="str">
            <v>应付</v>
          </cell>
          <cell r="Q14696" t="str">
            <v>元</v>
          </cell>
        </row>
        <row r="14697">
          <cell r="P14697" t="str">
            <v>应付</v>
          </cell>
          <cell r="Q14697" t="str">
            <v>元</v>
          </cell>
        </row>
        <row r="14698">
          <cell r="P14698" t="str">
            <v>应付</v>
          </cell>
          <cell r="Q14698" t="str">
            <v>元</v>
          </cell>
        </row>
        <row r="14699">
          <cell r="P14699" t="str">
            <v>应付</v>
          </cell>
          <cell r="Q14699" t="str">
            <v>元</v>
          </cell>
        </row>
        <row r="14700">
          <cell r="P14700" t="str">
            <v>应付</v>
          </cell>
          <cell r="Q14700" t="str">
            <v>元</v>
          </cell>
        </row>
        <row r="14701">
          <cell r="P14701" t="str">
            <v>应付</v>
          </cell>
          <cell r="Q14701" t="str">
            <v>元</v>
          </cell>
        </row>
        <row r="14702">
          <cell r="P14702" t="str">
            <v>应付</v>
          </cell>
          <cell r="Q14702" t="str">
            <v>元</v>
          </cell>
        </row>
        <row r="14703">
          <cell r="P14703" t="str">
            <v>应付</v>
          </cell>
          <cell r="Q14703" t="str">
            <v>元</v>
          </cell>
        </row>
        <row r="14704">
          <cell r="P14704" t="str">
            <v>应付</v>
          </cell>
          <cell r="Q14704" t="str">
            <v>元</v>
          </cell>
        </row>
        <row r="14705">
          <cell r="P14705" t="str">
            <v>应付</v>
          </cell>
          <cell r="Q14705" t="str">
            <v>元</v>
          </cell>
        </row>
        <row r="14706">
          <cell r="P14706" t="str">
            <v>应付</v>
          </cell>
          <cell r="Q14706" t="str">
            <v>元</v>
          </cell>
        </row>
        <row r="14707">
          <cell r="P14707" t="str">
            <v>应付</v>
          </cell>
          <cell r="Q14707" t="str">
            <v>元</v>
          </cell>
        </row>
        <row r="14708">
          <cell r="P14708" t="str">
            <v>应付</v>
          </cell>
          <cell r="Q14708" t="str">
            <v>元</v>
          </cell>
        </row>
        <row r="14709">
          <cell r="P14709" t="str">
            <v>应付</v>
          </cell>
          <cell r="Q14709" t="str">
            <v>元</v>
          </cell>
        </row>
        <row r="14710">
          <cell r="P14710" t="str">
            <v>应付</v>
          </cell>
          <cell r="Q14710" t="str">
            <v>元</v>
          </cell>
        </row>
        <row r="14711">
          <cell r="P14711" t="str">
            <v>应付</v>
          </cell>
          <cell r="Q14711" t="str">
            <v>元</v>
          </cell>
        </row>
        <row r="14712">
          <cell r="P14712" t="str">
            <v>应付</v>
          </cell>
          <cell r="Q14712" t="str">
            <v>元</v>
          </cell>
        </row>
        <row r="14713">
          <cell r="P14713" t="str">
            <v>应付</v>
          </cell>
          <cell r="Q14713" t="str">
            <v>元</v>
          </cell>
        </row>
        <row r="14714">
          <cell r="P14714" t="str">
            <v>应付</v>
          </cell>
          <cell r="Q14714" t="str">
            <v>元</v>
          </cell>
        </row>
        <row r="14715">
          <cell r="P14715" t="str">
            <v>应付</v>
          </cell>
          <cell r="Q14715" t="str">
            <v>元</v>
          </cell>
        </row>
        <row r="14716">
          <cell r="P14716" t="str">
            <v>应付</v>
          </cell>
          <cell r="Q14716" t="str">
            <v>元</v>
          </cell>
        </row>
        <row r="14717">
          <cell r="P14717" t="str">
            <v>应付</v>
          </cell>
          <cell r="Q14717" t="str">
            <v>元</v>
          </cell>
        </row>
        <row r="14718">
          <cell r="P14718" t="str">
            <v>应付</v>
          </cell>
          <cell r="Q14718" t="str">
            <v>元</v>
          </cell>
        </row>
        <row r="14719">
          <cell r="P14719" t="str">
            <v>应付</v>
          </cell>
          <cell r="Q14719" t="str">
            <v>元</v>
          </cell>
        </row>
        <row r="14720">
          <cell r="P14720" t="str">
            <v>应付</v>
          </cell>
          <cell r="Q14720" t="str">
            <v>元</v>
          </cell>
        </row>
        <row r="14721">
          <cell r="P14721" t="str">
            <v>应付</v>
          </cell>
          <cell r="Q14721" t="str">
            <v>元</v>
          </cell>
        </row>
        <row r="14722">
          <cell r="P14722" t="str">
            <v>应付</v>
          </cell>
          <cell r="Q14722" t="str">
            <v>元</v>
          </cell>
        </row>
        <row r="14723">
          <cell r="P14723" t="str">
            <v>应付</v>
          </cell>
          <cell r="Q14723" t="str">
            <v>元</v>
          </cell>
        </row>
        <row r="14724">
          <cell r="P14724" t="str">
            <v>应付</v>
          </cell>
          <cell r="Q14724" t="str">
            <v>元</v>
          </cell>
        </row>
        <row r="14725">
          <cell r="P14725" t="str">
            <v>应付</v>
          </cell>
          <cell r="Q14725" t="str">
            <v>元</v>
          </cell>
        </row>
        <row r="14726">
          <cell r="P14726" t="str">
            <v>应付</v>
          </cell>
          <cell r="Q14726" t="str">
            <v>元</v>
          </cell>
        </row>
        <row r="14727">
          <cell r="P14727" t="str">
            <v>应付</v>
          </cell>
          <cell r="Q14727" t="str">
            <v>元</v>
          </cell>
        </row>
        <row r="14728">
          <cell r="P14728" t="str">
            <v>应付</v>
          </cell>
          <cell r="Q14728" t="str">
            <v>元</v>
          </cell>
        </row>
        <row r="14729">
          <cell r="P14729" t="str">
            <v>应付</v>
          </cell>
          <cell r="Q14729" t="str">
            <v>元</v>
          </cell>
        </row>
        <row r="14730">
          <cell r="P14730" t="str">
            <v>应付</v>
          </cell>
          <cell r="Q14730" t="str">
            <v>元</v>
          </cell>
        </row>
        <row r="14731">
          <cell r="P14731" t="str">
            <v>应付</v>
          </cell>
          <cell r="Q14731" t="str">
            <v>元</v>
          </cell>
        </row>
        <row r="14732">
          <cell r="P14732" t="str">
            <v>应付</v>
          </cell>
          <cell r="Q14732" t="str">
            <v>元</v>
          </cell>
        </row>
        <row r="14733">
          <cell r="P14733" t="str">
            <v>应付</v>
          </cell>
          <cell r="Q14733" t="str">
            <v>元</v>
          </cell>
        </row>
        <row r="14734">
          <cell r="P14734" t="str">
            <v>应付</v>
          </cell>
          <cell r="Q14734" t="str">
            <v>元</v>
          </cell>
        </row>
        <row r="14735">
          <cell r="P14735" t="str">
            <v>应付</v>
          </cell>
          <cell r="Q14735" t="str">
            <v>元</v>
          </cell>
        </row>
        <row r="14736">
          <cell r="P14736" t="str">
            <v>应付</v>
          </cell>
          <cell r="Q14736" t="str">
            <v>元</v>
          </cell>
        </row>
        <row r="14737">
          <cell r="P14737" t="str">
            <v>应付</v>
          </cell>
          <cell r="Q14737" t="str">
            <v>元</v>
          </cell>
        </row>
        <row r="14738">
          <cell r="P14738" t="str">
            <v>应付</v>
          </cell>
          <cell r="Q14738" t="str">
            <v>元</v>
          </cell>
        </row>
        <row r="14739">
          <cell r="P14739" t="str">
            <v>应付</v>
          </cell>
          <cell r="Q14739" t="str">
            <v>元</v>
          </cell>
        </row>
        <row r="14740">
          <cell r="P14740" t="str">
            <v>应付</v>
          </cell>
          <cell r="Q14740" t="str">
            <v>元</v>
          </cell>
        </row>
        <row r="14741">
          <cell r="P14741" t="str">
            <v>应付</v>
          </cell>
          <cell r="Q14741" t="str">
            <v>元</v>
          </cell>
        </row>
        <row r="14742">
          <cell r="P14742" t="str">
            <v>应付</v>
          </cell>
          <cell r="Q14742" t="str">
            <v>元</v>
          </cell>
        </row>
        <row r="14743">
          <cell r="P14743" t="str">
            <v>应付</v>
          </cell>
          <cell r="Q14743" t="str">
            <v>元</v>
          </cell>
        </row>
        <row r="14744">
          <cell r="P14744" t="str">
            <v>应付</v>
          </cell>
          <cell r="Q14744" t="str">
            <v>元</v>
          </cell>
        </row>
        <row r="14745">
          <cell r="P14745" t="str">
            <v>应付</v>
          </cell>
          <cell r="Q14745" t="str">
            <v>元</v>
          </cell>
        </row>
        <row r="14746">
          <cell r="P14746" t="str">
            <v>应付</v>
          </cell>
          <cell r="Q14746" t="str">
            <v>元</v>
          </cell>
        </row>
        <row r="14747">
          <cell r="P14747" t="str">
            <v>应付</v>
          </cell>
          <cell r="Q14747" t="str">
            <v>元</v>
          </cell>
        </row>
        <row r="14748">
          <cell r="P14748" t="str">
            <v>应付</v>
          </cell>
          <cell r="Q14748" t="str">
            <v>元</v>
          </cell>
        </row>
        <row r="14749">
          <cell r="P14749" t="str">
            <v>应付</v>
          </cell>
          <cell r="Q14749" t="str">
            <v>元</v>
          </cell>
        </row>
        <row r="14750">
          <cell r="P14750" t="str">
            <v>应付</v>
          </cell>
          <cell r="Q14750" t="str">
            <v>元</v>
          </cell>
        </row>
        <row r="14751">
          <cell r="P14751" t="str">
            <v>应付</v>
          </cell>
          <cell r="Q14751" t="str">
            <v>元</v>
          </cell>
        </row>
        <row r="14752">
          <cell r="P14752" t="str">
            <v>应付</v>
          </cell>
          <cell r="Q14752" t="str">
            <v>元</v>
          </cell>
        </row>
        <row r="14753">
          <cell r="P14753" t="str">
            <v>应付</v>
          </cell>
          <cell r="Q14753" t="str">
            <v>元</v>
          </cell>
        </row>
        <row r="14754">
          <cell r="P14754" t="str">
            <v>应付</v>
          </cell>
          <cell r="Q14754" t="str">
            <v>元</v>
          </cell>
        </row>
        <row r="14755">
          <cell r="P14755" t="str">
            <v>应付</v>
          </cell>
          <cell r="Q14755" t="str">
            <v>元</v>
          </cell>
        </row>
        <row r="14756">
          <cell r="P14756" t="str">
            <v>应付</v>
          </cell>
          <cell r="Q14756" t="str">
            <v>元</v>
          </cell>
        </row>
        <row r="14757">
          <cell r="P14757" t="str">
            <v>应付</v>
          </cell>
          <cell r="Q14757" t="str">
            <v>元</v>
          </cell>
        </row>
        <row r="14758">
          <cell r="P14758" t="str">
            <v>应付</v>
          </cell>
          <cell r="Q14758" t="str">
            <v>元</v>
          </cell>
        </row>
        <row r="14759">
          <cell r="P14759" t="str">
            <v>应付</v>
          </cell>
          <cell r="Q14759" t="str">
            <v>元</v>
          </cell>
        </row>
        <row r="14760">
          <cell r="P14760" t="str">
            <v>应付</v>
          </cell>
          <cell r="Q14760" t="str">
            <v>元</v>
          </cell>
        </row>
        <row r="14761">
          <cell r="P14761" t="str">
            <v>应付</v>
          </cell>
          <cell r="Q14761" t="str">
            <v>元</v>
          </cell>
        </row>
        <row r="14762">
          <cell r="P14762" t="str">
            <v>应付</v>
          </cell>
          <cell r="Q14762" t="str">
            <v>元</v>
          </cell>
        </row>
        <row r="14763">
          <cell r="P14763" t="str">
            <v>应付</v>
          </cell>
          <cell r="Q14763" t="str">
            <v>元</v>
          </cell>
        </row>
        <row r="14764">
          <cell r="P14764" t="str">
            <v>应付</v>
          </cell>
          <cell r="Q14764" t="str">
            <v>元</v>
          </cell>
        </row>
        <row r="14765">
          <cell r="P14765" t="str">
            <v>应付</v>
          </cell>
          <cell r="Q14765" t="str">
            <v>元</v>
          </cell>
        </row>
        <row r="14766">
          <cell r="P14766" t="str">
            <v>应付</v>
          </cell>
          <cell r="Q14766" t="str">
            <v>元</v>
          </cell>
        </row>
        <row r="14767">
          <cell r="P14767" t="str">
            <v>应付</v>
          </cell>
          <cell r="Q14767" t="str">
            <v>元</v>
          </cell>
        </row>
        <row r="14768">
          <cell r="P14768" t="str">
            <v>应付</v>
          </cell>
          <cell r="Q14768" t="str">
            <v>元</v>
          </cell>
        </row>
        <row r="14769">
          <cell r="P14769" t="str">
            <v>应付</v>
          </cell>
          <cell r="Q14769" t="str">
            <v>元</v>
          </cell>
        </row>
        <row r="14770">
          <cell r="P14770" t="str">
            <v>应付</v>
          </cell>
          <cell r="Q14770" t="str">
            <v>元</v>
          </cell>
        </row>
        <row r="14771">
          <cell r="P14771" t="str">
            <v>应付</v>
          </cell>
          <cell r="Q14771" t="str">
            <v>元</v>
          </cell>
        </row>
        <row r="14772">
          <cell r="P14772" t="str">
            <v>应付</v>
          </cell>
          <cell r="Q14772" t="str">
            <v>元</v>
          </cell>
        </row>
        <row r="14773">
          <cell r="P14773" t="str">
            <v>应付</v>
          </cell>
          <cell r="Q14773" t="str">
            <v>元</v>
          </cell>
        </row>
        <row r="14774">
          <cell r="P14774" t="str">
            <v>应付</v>
          </cell>
          <cell r="Q14774" t="str">
            <v>元</v>
          </cell>
        </row>
        <row r="14775">
          <cell r="P14775" t="str">
            <v>应付</v>
          </cell>
          <cell r="Q14775" t="str">
            <v>元</v>
          </cell>
        </row>
        <row r="14776">
          <cell r="P14776" t="str">
            <v>应付</v>
          </cell>
          <cell r="Q14776" t="str">
            <v>元</v>
          </cell>
        </row>
        <row r="14777">
          <cell r="P14777" t="str">
            <v>应付</v>
          </cell>
          <cell r="Q14777" t="str">
            <v>元</v>
          </cell>
        </row>
        <row r="14778">
          <cell r="P14778" t="str">
            <v>应付</v>
          </cell>
          <cell r="Q14778" t="str">
            <v>元</v>
          </cell>
        </row>
        <row r="14779">
          <cell r="P14779" t="str">
            <v>应付</v>
          </cell>
          <cell r="Q14779" t="str">
            <v>元</v>
          </cell>
        </row>
        <row r="14780">
          <cell r="P14780" t="str">
            <v>应付</v>
          </cell>
          <cell r="Q14780" t="str">
            <v>元</v>
          </cell>
        </row>
        <row r="14781">
          <cell r="P14781" t="str">
            <v>应付</v>
          </cell>
          <cell r="Q14781" t="str">
            <v>元</v>
          </cell>
        </row>
        <row r="14782">
          <cell r="P14782" t="str">
            <v>应付</v>
          </cell>
          <cell r="Q14782" t="str">
            <v>元</v>
          </cell>
        </row>
        <row r="14783">
          <cell r="P14783" t="str">
            <v>应付</v>
          </cell>
          <cell r="Q14783" t="str">
            <v>元</v>
          </cell>
        </row>
        <row r="14784">
          <cell r="P14784" t="str">
            <v>应付</v>
          </cell>
          <cell r="Q14784" t="str">
            <v>元</v>
          </cell>
        </row>
        <row r="14785">
          <cell r="P14785" t="str">
            <v>应付</v>
          </cell>
          <cell r="Q14785" t="str">
            <v>元</v>
          </cell>
        </row>
        <row r="14786">
          <cell r="P14786" t="str">
            <v>应付</v>
          </cell>
          <cell r="Q14786" t="str">
            <v>元</v>
          </cell>
        </row>
        <row r="14787">
          <cell r="P14787" t="str">
            <v>应付</v>
          </cell>
          <cell r="Q14787" t="str">
            <v>元</v>
          </cell>
        </row>
        <row r="14788">
          <cell r="P14788" t="str">
            <v>应付</v>
          </cell>
          <cell r="Q14788" t="str">
            <v>元</v>
          </cell>
        </row>
        <row r="14789">
          <cell r="P14789" t="str">
            <v>应付</v>
          </cell>
          <cell r="Q14789" t="str">
            <v>元</v>
          </cell>
        </row>
        <row r="14790">
          <cell r="P14790" t="str">
            <v>应付</v>
          </cell>
          <cell r="Q14790" t="str">
            <v>元</v>
          </cell>
        </row>
        <row r="14791">
          <cell r="P14791" t="str">
            <v>应付</v>
          </cell>
          <cell r="Q14791" t="str">
            <v>元</v>
          </cell>
        </row>
        <row r="14792">
          <cell r="P14792" t="str">
            <v>应付</v>
          </cell>
          <cell r="Q14792" t="str">
            <v>元</v>
          </cell>
        </row>
        <row r="14793">
          <cell r="P14793" t="str">
            <v>应付</v>
          </cell>
          <cell r="Q14793" t="str">
            <v>元</v>
          </cell>
        </row>
        <row r="14794">
          <cell r="P14794" t="str">
            <v>应付</v>
          </cell>
          <cell r="Q14794" t="str">
            <v>元</v>
          </cell>
        </row>
        <row r="14795">
          <cell r="P14795" t="str">
            <v>应付</v>
          </cell>
          <cell r="Q14795" t="str">
            <v>元</v>
          </cell>
        </row>
        <row r="14796">
          <cell r="P14796" t="str">
            <v>应付</v>
          </cell>
          <cell r="Q14796" t="str">
            <v>元</v>
          </cell>
        </row>
        <row r="14797">
          <cell r="P14797" t="str">
            <v>应付</v>
          </cell>
          <cell r="Q14797" t="str">
            <v>元</v>
          </cell>
        </row>
        <row r="14798">
          <cell r="P14798" t="str">
            <v>应付</v>
          </cell>
          <cell r="Q14798" t="str">
            <v>元</v>
          </cell>
        </row>
        <row r="14799">
          <cell r="P14799" t="str">
            <v>应付</v>
          </cell>
          <cell r="Q14799" t="str">
            <v>元</v>
          </cell>
        </row>
        <row r="14800">
          <cell r="P14800" t="str">
            <v>应付</v>
          </cell>
          <cell r="Q14800" t="str">
            <v>元</v>
          </cell>
        </row>
        <row r="14801">
          <cell r="P14801" t="str">
            <v>应付</v>
          </cell>
          <cell r="Q14801" t="str">
            <v>元</v>
          </cell>
        </row>
        <row r="14802">
          <cell r="P14802" t="str">
            <v>应付</v>
          </cell>
          <cell r="Q14802" t="str">
            <v>元</v>
          </cell>
        </row>
        <row r="14803">
          <cell r="P14803" t="str">
            <v>应付</v>
          </cell>
          <cell r="Q14803" t="str">
            <v>元</v>
          </cell>
        </row>
        <row r="14804">
          <cell r="P14804" t="str">
            <v>应付</v>
          </cell>
          <cell r="Q14804" t="str">
            <v>元</v>
          </cell>
        </row>
        <row r="14805">
          <cell r="P14805" t="str">
            <v>应付</v>
          </cell>
          <cell r="Q14805" t="str">
            <v>元</v>
          </cell>
        </row>
        <row r="14806">
          <cell r="P14806" t="str">
            <v>应付</v>
          </cell>
          <cell r="Q14806" t="str">
            <v>元</v>
          </cell>
        </row>
        <row r="14807">
          <cell r="P14807" t="str">
            <v>应付</v>
          </cell>
          <cell r="Q14807" t="str">
            <v>元</v>
          </cell>
        </row>
        <row r="14808">
          <cell r="P14808" t="str">
            <v>应付</v>
          </cell>
          <cell r="Q14808" t="str">
            <v>元</v>
          </cell>
        </row>
        <row r="14809">
          <cell r="P14809" t="str">
            <v>应付</v>
          </cell>
          <cell r="Q14809" t="str">
            <v>元</v>
          </cell>
        </row>
        <row r="14810">
          <cell r="P14810" t="str">
            <v>应付</v>
          </cell>
          <cell r="Q14810" t="str">
            <v>元</v>
          </cell>
        </row>
        <row r="14811">
          <cell r="P14811" t="str">
            <v>应付</v>
          </cell>
          <cell r="Q14811" t="str">
            <v>元</v>
          </cell>
        </row>
        <row r="14812">
          <cell r="P14812" t="str">
            <v>应付</v>
          </cell>
          <cell r="Q14812" t="str">
            <v>元</v>
          </cell>
        </row>
        <row r="14813">
          <cell r="P14813" t="str">
            <v>应付</v>
          </cell>
          <cell r="Q14813" t="str">
            <v>元</v>
          </cell>
        </row>
        <row r="14814">
          <cell r="P14814" t="str">
            <v>应付</v>
          </cell>
          <cell r="Q14814" t="str">
            <v>元</v>
          </cell>
        </row>
        <row r="14815">
          <cell r="P14815" t="str">
            <v>应付</v>
          </cell>
          <cell r="Q14815" t="str">
            <v>元</v>
          </cell>
        </row>
        <row r="14816">
          <cell r="P14816" t="str">
            <v>应付</v>
          </cell>
          <cell r="Q14816" t="str">
            <v>元</v>
          </cell>
        </row>
        <row r="14817">
          <cell r="P14817" t="str">
            <v>应付</v>
          </cell>
          <cell r="Q14817" t="str">
            <v>元</v>
          </cell>
        </row>
        <row r="14818">
          <cell r="P14818" t="str">
            <v>应付</v>
          </cell>
          <cell r="Q14818" t="str">
            <v>元</v>
          </cell>
        </row>
        <row r="14819">
          <cell r="P14819" t="str">
            <v>应付</v>
          </cell>
          <cell r="Q14819" t="str">
            <v>元</v>
          </cell>
        </row>
        <row r="14820">
          <cell r="P14820" t="str">
            <v>应付</v>
          </cell>
          <cell r="Q14820" t="str">
            <v>元</v>
          </cell>
        </row>
        <row r="14821">
          <cell r="P14821" t="str">
            <v>应付</v>
          </cell>
          <cell r="Q14821" t="str">
            <v>元</v>
          </cell>
        </row>
        <row r="14822">
          <cell r="P14822" t="str">
            <v>应付</v>
          </cell>
          <cell r="Q14822" t="str">
            <v>元</v>
          </cell>
        </row>
        <row r="14823">
          <cell r="P14823" t="str">
            <v>应付</v>
          </cell>
          <cell r="Q14823" t="str">
            <v>元</v>
          </cell>
        </row>
        <row r="14824">
          <cell r="P14824" t="str">
            <v>应付</v>
          </cell>
          <cell r="Q14824" t="str">
            <v>元</v>
          </cell>
        </row>
        <row r="14825">
          <cell r="P14825" t="str">
            <v>应付</v>
          </cell>
          <cell r="Q14825" t="str">
            <v>元</v>
          </cell>
        </row>
        <row r="14826">
          <cell r="P14826" t="str">
            <v>应付</v>
          </cell>
          <cell r="Q14826" t="str">
            <v>元</v>
          </cell>
        </row>
        <row r="14827">
          <cell r="P14827" t="str">
            <v>应付</v>
          </cell>
          <cell r="Q14827" t="str">
            <v>元</v>
          </cell>
        </row>
        <row r="14828">
          <cell r="P14828" t="str">
            <v>应付</v>
          </cell>
          <cell r="Q14828" t="str">
            <v>元</v>
          </cell>
        </row>
        <row r="14829">
          <cell r="P14829" t="str">
            <v>应付</v>
          </cell>
          <cell r="Q14829" t="str">
            <v>元</v>
          </cell>
        </row>
        <row r="14830">
          <cell r="P14830" t="str">
            <v>应付</v>
          </cell>
          <cell r="Q14830" t="str">
            <v>元</v>
          </cell>
        </row>
        <row r="14831">
          <cell r="P14831" t="str">
            <v>应付</v>
          </cell>
          <cell r="Q14831" t="str">
            <v>元</v>
          </cell>
        </row>
        <row r="14832">
          <cell r="P14832" t="str">
            <v>应付</v>
          </cell>
          <cell r="Q14832" t="str">
            <v>元</v>
          </cell>
        </row>
        <row r="14833">
          <cell r="P14833" t="str">
            <v>应付</v>
          </cell>
          <cell r="Q14833" t="str">
            <v>元</v>
          </cell>
        </row>
        <row r="14834">
          <cell r="P14834" t="str">
            <v>应付</v>
          </cell>
          <cell r="Q14834" t="str">
            <v>元</v>
          </cell>
        </row>
        <row r="14835">
          <cell r="P14835" t="str">
            <v>应付</v>
          </cell>
          <cell r="Q14835" t="str">
            <v>元</v>
          </cell>
        </row>
        <row r="14836">
          <cell r="P14836" t="str">
            <v>应付</v>
          </cell>
          <cell r="Q14836" t="str">
            <v>元</v>
          </cell>
        </row>
        <row r="14837">
          <cell r="P14837" t="str">
            <v>应付</v>
          </cell>
          <cell r="Q14837" t="str">
            <v>元</v>
          </cell>
        </row>
        <row r="14838">
          <cell r="P14838" t="str">
            <v>应付</v>
          </cell>
          <cell r="Q14838" t="str">
            <v>元</v>
          </cell>
        </row>
        <row r="14839">
          <cell r="P14839" t="str">
            <v>应付</v>
          </cell>
          <cell r="Q14839" t="str">
            <v>元</v>
          </cell>
        </row>
        <row r="14840">
          <cell r="P14840" t="str">
            <v>应付</v>
          </cell>
          <cell r="Q14840" t="str">
            <v>元</v>
          </cell>
        </row>
        <row r="14841">
          <cell r="P14841" t="str">
            <v>应付</v>
          </cell>
          <cell r="Q14841" t="str">
            <v>元</v>
          </cell>
        </row>
        <row r="14842">
          <cell r="P14842" t="str">
            <v>应付</v>
          </cell>
          <cell r="Q14842" t="str">
            <v>元</v>
          </cell>
        </row>
        <row r="14843">
          <cell r="P14843" t="str">
            <v>应付</v>
          </cell>
          <cell r="Q14843" t="str">
            <v>元</v>
          </cell>
        </row>
        <row r="14844">
          <cell r="P14844" t="str">
            <v>应付</v>
          </cell>
          <cell r="Q14844" t="str">
            <v>元</v>
          </cell>
        </row>
        <row r="14845">
          <cell r="P14845" t="str">
            <v>应付</v>
          </cell>
          <cell r="Q14845" t="str">
            <v>元</v>
          </cell>
        </row>
        <row r="14846">
          <cell r="P14846" t="str">
            <v>应付</v>
          </cell>
          <cell r="Q14846" t="str">
            <v>元</v>
          </cell>
        </row>
        <row r="14847">
          <cell r="P14847" t="str">
            <v>应付</v>
          </cell>
          <cell r="Q14847" t="str">
            <v>元</v>
          </cell>
        </row>
        <row r="14848">
          <cell r="P14848" t="str">
            <v>应付</v>
          </cell>
          <cell r="Q14848" t="str">
            <v>元</v>
          </cell>
        </row>
        <row r="14849">
          <cell r="P14849" t="str">
            <v>应付</v>
          </cell>
          <cell r="Q14849" t="str">
            <v>元</v>
          </cell>
        </row>
        <row r="14850">
          <cell r="P14850" t="str">
            <v>应付</v>
          </cell>
          <cell r="Q14850" t="str">
            <v>元</v>
          </cell>
        </row>
        <row r="14851">
          <cell r="P14851" t="str">
            <v>应付</v>
          </cell>
          <cell r="Q14851" t="str">
            <v>元</v>
          </cell>
        </row>
        <row r="14852">
          <cell r="P14852" t="str">
            <v>应付</v>
          </cell>
          <cell r="Q14852" t="str">
            <v>元</v>
          </cell>
        </row>
        <row r="14853">
          <cell r="P14853" t="str">
            <v>应付</v>
          </cell>
          <cell r="Q14853" t="str">
            <v>元</v>
          </cell>
        </row>
        <row r="14854">
          <cell r="P14854" t="str">
            <v>应付</v>
          </cell>
          <cell r="Q14854" t="str">
            <v>元</v>
          </cell>
        </row>
        <row r="14855">
          <cell r="P14855" t="str">
            <v>应付</v>
          </cell>
          <cell r="Q14855" t="str">
            <v>元</v>
          </cell>
        </row>
        <row r="14856">
          <cell r="P14856" t="str">
            <v>应付</v>
          </cell>
          <cell r="Q14856" t="str">
            <v>元</v>
          </cell>
        </row>
        <row r="14857">
          <cell r="P14857" t="str">
            <v>应付</v>
          </cell>
          <cell r="Q14857" t="str">
            <v>元</v>
          </cell>
        </row>
        <row r="14858">
          <cell r="P14858" t="str">
            <v>应付</v>
          </cell>
          <cell r="Q14858" t="str">
            <v>元</v>
          </cell>
        </row>
        <row r="14859">
          <cell r="P14859" t="str">
            <v>应付</v>
          </cell>
          <cell r="Q14859" t="str">
            <v>元</v>
          </cell>
        </row>
        <row r="14860">
          <cell r="P14860" t="str">
            <v>应付</v>
          </cell>
          <cell r="Q14860" t="str">
            <v>元</v>
          </cell>
        </row>
        <row r="14861">
          <cell r="P14861" t="str">
            <v>应付</v>
          </cell>
          <cell r="Q14861" t="str">
            <v>元</v>
          </cell>
        </row>
        <row r="14862">
          <cell r="P14862" t="str">
            <v>应付</v>
          </cell>
          <cell r="Q14862" t="str">
            <v>元</v>
          </cell>
        </row>
        <row r="14863">
          <cell r="P14863" t="str">
            <v>应付</v>
          </cell>
          <cell r="Q14863" t="str">
            <v>元</v>
          </cell>
        </row>
        <row r="14864">
          <cell r="P14864" t="str">
            <v>应付</v>
          </cell>
          <cell r="Q14864" t="str">
            <v>元</v>
          </cell>
        </row>
        <row r="14865">
          <cell r="P14865" t="str">
            <v>应付</v>
          </cell>
          <cell r="Q14865" t="str">
            <v>元</v>
          </cell>
        </row>
        <row r="14866">
          <cell r="P14866" t="str">
            <v>应付</v>
          </cell>
          <cell r="Q14866" t="str">
            <v>元</v>
          </cell>
        </row>
        <row r="14867">
          <cell r="P14867" t="str">
            <v>应付</v>
          </cell>
          <cell r="Q14867" t="str">
            <v>元</v>
          </cell>
        </row>
        <row r="14868">
          <cell r="P14868" t="str">
            <v>应付</v>
          </cell>
          <cell r="Q14868" t="str">
            <v>元</v>
          </cell>
        </row>
        <row r="14869">
          <cell r="P14869" t="str">
            <v>应付</v>
          </cell>
          <cell r="Q14869" t="str">
            <v>元</v>
          </cell>
        </row>
        <row r="14870">
          <cell r="P14870" t="str">
            <v>应付</v>
          </cell>
          <cell r="Q14870" t="str">
            <v>元</v>
          </cell>
        </row>
        <row r="14871">
          <cell r="P14871" t="str">
            <v>应付</v>
          </cell>
          <cell r="Q14871" t="str">
            <v>元</v>
          </cell>
        </row>
        <row r="14872">
          <cell r="P14872" t="str">
            <v>应付</v>
          </cell>
          <cell r="Q14872" t="str">
            <v>元</v>
          </cell>
        </row>
        <row r="14873">
          <cell r="P14873" t="str">
            <v>应付</v>
          </cell>
          <cell r="Q14873" t="str">
            <v>元</v>
          </cell>
        </row>
        <row r="14874">
          <cell r="P14874" t="str">
            <v>应付</v>
          </cell>
          <cell r="Q14874" t="str">
            <v>元</v>
          </cell>
        </row>
        <row r="14875">
          <cell r="P14875" t="str">
            <v>应付</v>
          </cell>
          <cell r="Q14875" t="str">
            <v>元</v>
          </cell>
        </row>
        <row r="14876">
          <cell r="P14876" t="str">
            <v>应付</v>
          </cell>
          <cell r="Q14876" t="str">
            <v>元</v>
          </cell>
        </row>
        <row r="14877">
          <cell r="P14877" t="str">
            <v>应付</v>
          </cell>
          <cell r="Q14877" t="str">
            <v>元</v>
          </cell>
        </row>
        <row r="14878">
          <cell r="P14878" t="str">
            <v>应付</v>
          </cell>
          <cell r="Q14878" t="str">
            <v>元</v>
          </cell>
        </row>
        <row r="14879">
          <cell r="P14879" t="str">
            <v>应付</v>
          </cell>
          <cell r="Q14879" t="str">
            <v>元</v>
          </cell>
        </row>
        <row r="14880">
          <cell r="P14880" t="str">
            <v>应付</v>
          </cell>
          <cell r="Q14880" t="str">
            <v>元</v>
          </cell>
        </row>
        <row r="14881">
          <cell r="P14881" t="str">
            <v>应付</v>
          </cell>
          <cell r="Q14881" t="str">
            <v>元</v>
          </cell>
        </row>
        <row r="14882">
          <cell r="P14882" t="str">
            <v>应付</v>
          </cell>
          <cell r="Q14882" t="str">
            <v>元</v>
          </cell>
        </row>
        <row r="14883">
          <cell r="P14883" t="str">
            <v>应付</v>
          </cell>
          <cell r="Q14883" t="str">
            <v>元</v>
          </cell>
        </row>
        <row r="14884">
          <cell r="P14884" t="str">
            <v>应付</v>
          </cell>
          <cell r="Q14884" t="str">
            <v>元</v>
          </cell>
        </row>
        <row r="14885">
          <cell r="P14885" t="str">
            <v>应付</v>
          </cell>
          <cell r="Q14885" t="str">
            <v>元</v>
          </cell>
        </row>
        <row r="14886">
          <cell r="P14886" t="str">
            <v>应付</v>
          </cell>
          <cell r="Q14886" t="str">
            <v>元</v>
          </cell>
        </row>
        <row r="14887">
          <cell r="P14887" t="str">
            <v>应付</v>
          </cell>
          <cell r="Q14887" t="str">
            <v>元</v>
          </cell>
        </row>
        <row r="14888">
          <cell r="P14888" t="str">
            <v>应付</v>
          </cell>
          <cell r="Q14888" t="str">
            <v>元</v>
          </cell>
        </row>
        <row r="14889">
          <cell r="P14889" t="str">
            <v>应付</v>
          </cell>
          <cell r="Q14889" t="str">
            <v>元</v>
          </cell>
        </row>
        <row r="14890">
          <cell r="P14890" t="str">
            <v>应付</v>
          </cell>
          <cell r="Q14890" t="str">
            <v>元</v>
          </cell>
        </row>
        <row r="14891">
          <cell r="P14891" t="str">
            <v>应付</v>
          </cell>
          <cell r="Q14891" t="str">
            <v>元</v>
          </cell>
        </row>
        <row r="14892">
          <cell r="P14892" t="str">
            <v>应付</v>
          </cell>
          <cell r="Q14892" t="str">
            <v>元</v>
          </cell>
        </row>
        <row r="14893">
          <cell r="P14893" t="str">
            <v>应付</v>
          </cell>
          <cell r="Q14893" t="str">
            <v>元</v>
          </cell>
        </row>
        <row r="14894">
          <cell r="P14894" t="str">
            <v>应付</v>
          </cell>
          <cell r="Q14894" t="str">
            <v>元</v>
          </cell>
        </row>
        <row r="14895">
          <cell r="P14895" t="str">
            <v>应付</v>
          </cell>
          <cell r="Q14895" t="str">
            <v>元</v>
          </cell>
        </row>
        <row r="14896">
          <cell r="P14896" t="str">
            <v>应付</v>
          </cell>
          <cell r="Q14896" t="str">
            <v>元</v>
          </cell>
        </row>
        <row r="14897">
          <cell r="P14897" t="str">
            <v>应付</v>
          </cell>
          <cell r="Q14897" t="str">
            <v>元</v>
          </cell>
        </row>
        <row r="14898">
          <cell r="P14898" t="str">
            <v>应付</v>
          </cell>
          <cell r="Q14898" t="str">
            <v>元</v>
          </cell>
        </row>
        <row r="14899">
          <cell r="P14899" t="str">
            <v>应付</v>
          </cell>
          <cell r="Q14899" t="str">
            <v>元</v>
          </cell>
        </row>
        <row r="14900">
          <cell r="P14900" t="str">
            <v>应付</v>
          </cell>
          <cell r="Q14900" t="str">
            <v>元</v>
          </cell>
        </row>
        <row r="14901">
          <cell r="P14901" t="str">
            <v>应付</v>
          </cell>
          <cell r="Q14901" t="str">
            <v>元</v>
          </cell>
        </row>
        <row r="14902">
          <cell r="P14902" t="str">
            <v>应付</v>
          </cell>
          <cell r="Q14902" t="str">
            <v>元</v>
          </cell>
        </row>
        <row r="14903">
          <cell r="P14903" t="str">
            <v>应付</v>
          </cell>
          <cell r="Q14903" t="str">
            <v>元</v>
          </cell>
        </row>
        <row r="14904">
          <cell r="P14904" t="str">
            <v>应付</v>
          </cell>
          <cell r="Q14904" t="str">
            <v>元</v>
          </cell>
        </row>
        <row r="14905">
          <cell r="P14905" t="str">
            <v>应付</v>
          </cell>
          <cell r="Q14905" t="str">
            <v>元</v>
          </cell>
        </row>
        <row r="14906">
          <cell r="P14906" t="str">
            <v>应付</v>
          </cell>
          <cell r="Q14906" t="str">
            <v>元</v>
          </cell>
        </row>
        <row r="14907">
          <cell r="P14907" t="str">
            <v>应付</v>
          </cell>
          <cell r="Q14907" t="str">
            <v>元</v>
          </cell>
        </row>
        <row r="14908">
          <cell r="P14908" t="str">
            <v>应付</v>
          </cell>
          <cell r="Q14908" t="str">
            <v>元</v>
          </cell>
        </row>
        <row r="14909">
          <cell r="P14909" t="str">
            <v>应付</v>
          </cell>
          <cell r="Q14909" t="str">
            <v>元</v>
          </cell>
        </row>
        <row r="14910">
          <cell r="P14910" t="str">
            <v>应付</v>
          </cell>
          <cell r="Q14910" t="str">
            <v>元</v>
          </cell>
        </row>
        <row r="14911">
          <cell r="P14911" t="str">
            <v>应付</v>
          </cell>
          <cell r="Q14911" t="str">
            <v>元</v>
          </cell>
        </row>
        <row r="14912">
          <cell r="P14912" t="str">
            <v>应付</v>
          </cell>
          <cell r="Q14912" t="str">
            <v>元</v>
          </cell>
        </row>
        <row r="14913">
          <cell r="P14913" t="str">
            <v>应付</v>
          </cell>
          <cell r="Q14913" t="str">
            <v>元</v>
          </cell>
        </row>
        <row r="14914">
          <cell r="P14914" t="str">
            <v>应付</v>
          </cell>
          <cell r="Q14914" t="str">
            <v>元</v>
          </cell>
        </row>
        <row r="14915">
          <cell r="P14915" t="str">
            <v>应付</v>
          </cell>
          <cell r="Q14915" t="str">
            <v>元</v>
          </cell>
        </row>
        <row r="14916">
          <cell r="P14916" t="str">
            <v>应付</v>
          </cell>
          <cell r="Q14916" t="str">
            <v>元</v>
          </cell>
        </row>
        <row r="14917">
          <cell r="P14917" t="str">
            <v>应付</v>
          </cell>
          <cell r="Q14917" t="str">
            <v>元</v>
          </cell>
        </row>
        <row r="14918">
          <cell r="P14918" t="str">
            <v>应付</v>
          </cell>
          <cell r="Q14918" t="str">
            <v>元</v>
          </cell>
        </row>
        <row r="14919">
          <cell r="P14919" t="str">
            <v>应付</v>
          </cell>
          <cell r="Q14919" t="str">
            <v>元</v>
          </cell>
        </row>
        <row r="14920">
          <cell r="P14920" t="str">
            <v>应付</v>
          </cell>
          <cell r="Q14920" t="str">
            <v>元</v>
          </cell>
        </row>
        <row r="14921">
          <cell r="P14921" t="str">
            <v>应付</v>
          </cell>
          <cell r="Q14921" t="str">
            <v>元</v>
          </cell>
        </row>
        <row r="14922">
          <cell r="P14922" t="str">
            <v>应付</v>
          </cell>
          <cell r="Q14922" t="str">
            <v>元</v>
          </cell>
        </row>
        <row r="14923">
          <cell r="P14923" t="str">
            <v>应付</v>
          </cell>
          <cell r="Q14923" t="str">
            <v>元</v>
          </cell>
        </row>
        <row r="14924">
          <cell r="P14924" t="str">
            <v>应付</v>
          </cell>
          <cell r="Q14924" t="str">
            <v>元</v>
          </cell>
        </row>
        <row r="14925">
          <cell r="P14925" t="str">
            <v>应付</v>
          </cell>
          <cell r="Q14925" t="str">
            <v>元</v>
          </cell>
        </row>
        <row r="14926">
          <cell r="P14926" t="str">
            <v>应付</v>
          </cell>
          <cell r="Q14926" t="str">
            <v>元</v>
          </cell>
        </row>
        <row r="14927">
          <cell r="P14927" t="str">
            <v>应付</v>
          </cell>
          <cell r="Q14927" t="str">
            <v>元</v>
          </cell>
        </row>
        <row r="14928">
          <cell r="P14928" t="str">
            <v>应付</v>
          </cell>
          <cell r="Q14928" t="str">
            <v>元</v>
          </cell>
        </row>
        <row r="14929">
          <cell r="P14929" t="str">
            <v>应付</v>
          </cell>
          <cell r="Q14929" t="str">
            <v>元</v>
          </cell>
        </row>
        <row r="14930">
          <cell r="P14930" t="str">
            <v>应付</v>
          </cell>
          <cell r="Q14930" t="str">
            <v>元</v>
          </cell>
        </row>
        <row r="14931">
          <cell r="P14931" t="str">
            <v>应付</v>
          </cell>
          <cell r="Q14931" t="str">
            <v>元</v>
          </cell>
        </row>
        <row r="14932">
          <cell r="P14932" t="str">
            <v>应付</v>
          </cell>
          <cell r="Q14932" t="str">
            <v>元</v>
          </cell>
        </row>
        <row r="14933">
          <cell r="P14933" t="str">
            <v>应付</v>
          </cell>
          <cell r="Q14933" t="str">
            <v>元</v>
          </cell>
        </row>
        <row r="14934">
          <cell r="P14934" t="str">
            <v>应付</v>
          </cell>
          <cell r="Q14934" t="str">
            <v>元</v>
          </cell>
        </row>
        <row r="14935">
          <cell r="P14935" t="str">
            <v>应付</v>
          </cell>
          <cell r="Q14935" t="str">
            <v>元</v>
          </cell>
        </row>
        <row r="14936">
          <cell r="P14936" t="str">
            <v>应付</v>
          </cell>
          <cell r="Q14936" t="str">
            <v>元</v>
          </cell>
        </row>
        <row r="14937">
          <cell r="P14937" t="str">
            <v>应付</v>
          </cell>
          <cell r="Q14937" t="str">
            <v>元</v>
          </cell>
        </row>
        <row r="14938">
          <cell r="P14938" t="str">
            <v>应付</v>
          </cell>
          <cell r="Q14938" t="str">
            <v>元</v>
          </cell>
        </row>
        <row r="14939">
          <cell r="P14939" t="str">
            <v>应付</v>
          </cell>
          <cell r="Q14939" t="str">
            <v>元</v>
          </cell>
        </row>
        <row r="14940">
          <cell r="P14940" t="str">
            <v>应付</v>
          </cell>
          <cell r="Q14940" t="str">
            <v>元</v>
          </cell>
        </row>
        <row r="14941">
          <cell r="P14941" t="str">
            <v>应付</v>
          </cell>
          <cell r="Q14941" t="str">
            <v>元</v>
          </cell>
        </row>
        <row r="14942">
          <cell r="P14942" t="str">
            <v>应付</v>
          </cell>
          <cell r="Q14942" t="str">
            <v>元</v>
          </cell>
        </row>
        <row r="14943">
          <cell r="P14943" t="str">
            <v>应付</v>
          </cell>
          <cell r="Q14943" t="str">
            <v>元</v>
          </cell>
        </row>
        <row r="14944">
          <cell r="P14944" t="str">
            <v>应付</v>
          </cell>
          <cell r="Q14944" t="str">
            <v>元</v>
          </cell>
        </row>
        <row r="14945">
          <cell r="P14945" t="str">
            <v>应付</v>
          </cell>
          <cell r="Q14945" t="str">
            <v>元</v>
          </cell>
        </row>
        <row r="14946">
          <cell r="P14946" t="str">
            <v>应付</v>
          </cell>
          <cell r="Q14946" t="str">
            <v>元</v>
          </cell>
        </row>
        <row r="14947">
          <cell r="P14947" t="str">
            <v>应付</v>
          </cell>
          <cell r="Q14947" t="str">
            <v>元</v>
          </cell>
        </row>
        <row r="14948">
          <cell r="P14948" t="str">
            <v>应付</v>
          </cell>
          <cell r="Q14948" t="str">
            <v>元</v>
          </cell>
        </row>
        <row r="14949">
          <cell r="P14949" t="str">
            <v>应付</v>
          </cell>
          <cell r="Q14949" t="str">
            <v>元</v>
          </cell>
        </row>
        <row r="14950">
          <cell r="P14950" t="str">
            <v>应付</v>
          </cell>
          <cell r="Q14950" t="str">
            <v>元</v>
          </cell>
        </row>
        <row r="14951">
          <cell r="P14951" t="str">
            <v>应付</v>
          </cell>
          <cell r="Q14951" t="str">
            <v>元</v>
          </cell>
        </row>
        <row r="14952">
          <cell r="P14952" t="str">
            <v>应付</v>
          </cell>
          <cell r="Q14952" t="str">
            <v>元</v>
          </cell>
        </row>
        <row r="14953">
          <cell r="P14953" t="str">
            <v>应付</v>
          </cell>
          <cell r="Q14953" t="str">
            <v>元</v>
          </cell>
        </row>
        <row r="14954">
          <cell r="P14954" t="str">
            <v>应付</v>
          </cell>
          <cell r="Q14954" t="str">
            <v>元</v>
          </cell>
        </row>
        <row r="14955">
          <cell r="P14955" t="str">
            <v>应付</v>
          </cell>
          <cell r="Q14955" t="str">
            <v>元</v>
          </cell>
        </row>
        <row r="14956">
          <cell r="P14956" t="str">
            <v>应付</v>
          </cell>
          <cell r="Q14956" t="str">
            <v>元</v>
          </cell>
        </row>
        <row r="14957">
          <cell r="P14957" t="str">
            <v>应付</v>
          </cell>
          <cell r="Q14957" t="str">
            <v>元</v>
          </cell>
        </row>
        <row r="14958">
          <cell r="P14958" t="str">
            <v>应付</v>
          </cell>
          <cell r="Q14958" t="str">
            <v>元</v>
          </cell>
        </row>
        <row r="14959">
          <cell r="P14959" t="str">
            <v>应付</v>
          </cell>
          <cell r="Q14959" t="str">
            <v>元</v>
          </cell>
        </row>
        <row r="14960">
          <cell r="P14960" t="str">
            <v>应付</v>
          </cell>
          <cell r="Q14960" t="str">
            <v>元</v>
          </cell>
        </row>
        <row r="14961">
          <cell r="P14961" t="str">
            <v>应付</v>
          </cell>
          <cell r="Q14961" t="str">
            <v>元</v>
          </cell>
        </row>
        <row r="14962">
          <cell r="P14962" t="str">
            <v>应付</v>
          </cell>
          <cell r="Q14962" t="str">
            <v>元</v>
          </cell>
        </row>
        <row r="14963">
          <cell r="P14963" t="str">
            <v>应付</v>
          </cell>
          <cell r="Q14963" t="str">
            <v>元</v>
          </cell>
        </row>
        <row r="14964">
          <cell r="P14964" t="str">
            <v>应付</v>
          </cell>
          <cell r="Q14964" t="str">
            <v>元</v>
          </cell>
        </row>
        <row r="14965">
          <cell r="P14965" t="str">
            <v>应付</v>
          </cell>
          <cell r="Q14965" t="str">
            <v>元</v>
          </cell>
        </row>
        <row r="14966">
          <cell r="P14966" t="str">
            <v>应付</v>
          </cell>
          <cell r="Q14966" t="str">
            <v>元</v>
          </cell>
        </row>
        <row r="14967">
          <cell r="P14967" t="str">
            <v>应付</v>
          </cell>
          <cell r="Q14967" t="str">
            <v>元</v>
          </cell>
        </row>
        <row r="14968">
          <cell r="P14968" t="str">
            <v>应付</v>
          </cell>
          <cell r="Q14968" t="str">
            <v>元</v>
          </cell>
        </row>
        <row r="14969">
          <cell r="P14969" t="str">
            <v>应付</v>
          </cell>
          <cell r="Q14969" t="str">
            <v>元</v>
          </cell>
        </row>
        <row r="14970">
          <cell r="P14970" t="str">
            <v>应付</v>
          </cell>
          <cell r="Q14970" t="str">
            <v>元</v>
          </cell>
        </row>
        <row r="14971">
          <cell r="P14971" t="str">
            <v>应付</v>
          </cell>
          <cell r="Q14971" t="str">
            <v>元</v>
          </cell>
        </row>
        <row r="14972">
          <cell r="P14972" t="str">
            <v>应付</v>
          </cell>
          <cell r="Q14972" t="str">
            <v>元</v>
          </cell>
        </row>
        <row r="14973">
          <cell r="P14973" t="str">
            <v>应付</v>
          </cell>
          <cell r="Q14973" t="str">
            <v>元</v>
          </cell>
        </row>
        <row r="14974">
          <cell r="P14974" t="str">
            <v>应付</v>
          </cell>
          <cell r="Q14974" t="str">
            <v>元</v>
          </cell>
        </row>
        <row r="14975">
          <cell r="P14975" t="str">
            <v>应付</v>
          </cell>
          <cell r="Q14975" t="str">
            <v>元</v>
          </cell>
        </row>
        <row r="14976">
          <cell r="P14976" t="str">
            <v>应付</v>
          </cell>
          <cell r="Q14976" t="str">
            <v>元</v>
          </cell>
        </row>
        <row r="14977">
          <cell r="P14977" t="str">
            <v>应付</v>
          </cell>
          <cell r="Q14977" t="str">
            <v>元</v>
          </cell>
        </row>
        <row r="14978">
          <cell r="P14978" t="str">
            <v>应付</v>
          </cell>
          <cell r="Q14978" t="str">
            <v>元</v>
          </cell>
        </row>
        <row r="14979">
          <cell r="P14979" t="str">
            <v>应付</v>
          </cell>
          <cell r="Q14979" t="str">
            <v>元</v>
          </cell>
        </row>
        <row r="14980">
          <cell r="P14980" t="str">
            <v>应付</v>
          </cell>
          <cell r="Q14980" t="str">
            <v>元</v>
          </cell>
        </row>
        <row r="14981">
          <cell r="P14981" t="str">
            <v>应付</v>
          </cell>
          <cell r="Q14981" t="str">
            <v>元</v>
          </cell>
        </row>
        <row r="14982">
          <cell r="P14982" t="str">
            <v>应付</v>
          </cell>
          <cell r="Q14982" t="str">
            <v>元</v>
          </cell>
        </row>
        <row r="14983">
          <cell r="P14983" t="str">
            <v>应付</v>
          </cell>
          <cell r="Q14983" t="str">
            <v>元</v>
          </cell>
        </row>
        <row r="14984">
          <cell r="P14984" t="str">
            <v>应付</v>
          </cell>
          <cell r="Q14984" t="str">
            <v>元</v>
          </cell>
        </row>
        <row r="14985">
          <cell r="P14985" t="str">
            <v>应付</v>
          </cell>
          <cell r="Q14985" t="str">
            <v>元</v>
          </cell>
        </row>
        <row r="14986">
          <cell r="P14986" t="str">
            <v>应付</v>
          </cell>
          <cell r="Q14986" t="str">
            <v>元</v>
          </cell>
        </row>
        <row r="14987">
          <cell r="P14987" t="str">
            <v>应付</v>
          </cell>
          <cell r="Q14987" t="str">
            <v>元</v>
          </cell>
        </row>
        <row r="14988">
          <cell r="P14988" t="str">
            <v>应付</v>
          </cell>
          <cell r="Q14988" t="str">
            <v>元</v>
          </cell>
        </row>
        <row r="14989">
          <cell r="P14989" t="str">
            <v>应付</v>
          </cell>
          <cell r="Q14989" t="str">
            <v>元</v>
          </cell>
        </row>
        <row r="14990">
          <cell r="P14990" t="str">
            <v>应付</v>
          </cell>
          <cell r="Q14990" t="str">
            <v>元</v>
          </cell>
        </row>
        <row r="14991">
          <cell r="P14991" t="str">
            <v>应付</v>
          </cell>
          <cell r="Q14991" t="str">
            <v>元</v>
          </cell>
        </row>
        <row r="14992">
          <cell r="P14992" t="str">
            <v>应付</v>
          </cell>
          <cell r="Q14992" t="str">
            <v>元</v>
          </cell>
        </row>
        <row r="14993">
          <cell r="P14993" t="str">
            <v>应付</v>
          </cell>
          <cell r="Q14993" t="str">
            <v>元</v>
          </cell>
        </row>
        <row r="14994">
          <cell r="P14994" t="str">
            <v>应付</v>
          </cell>
          <cell r="Q14994" t="str">
            <v>元</v>
          </cell>
        </row>
        <row r="14995">
          <cell r="P14995" t="str">
            <v>应付</v>
          </cell>
          <cell r="Q14995" t="str">
            <v>元</v>
          </cell>
        </row>
        <row r="14996">
          <cell r="P14996" t="str">
            <v>应付</v>
          </cell>
          <cell r="Q14996" t="str">
            <v>元</v>
          </cell>
        </row>
        <row r="14997">
          <cell r="P14997" t="str">
            <v>应付</v>
          </cell>
          <cell r="Q14997" t="str">
            <v>元</v>
          </cell>
        </row>
        <row r="14998">
          <cell r="P14998" t="str">
            <v>应付</v>
          </cell>
          <cell r="Q14998" t="str">
            <v>元</v>
          </cell>
        </row>
        <row r="14999">
          <cell r="P14999" t="str">
            <v>应付</v>
          </cell>
          <cell r="Q14999" t="str">
            <v>元</v>
          </cell>
        </row>
        <row r="15000">
          <cell r="P15000" t="str">
            <v>应付</v>
          </cell>
          <cell r="Q15000" t="str">
            <v>元</v>
          </cell>
        </row>
        <row r="15001">
          <cell r="P15001" t="str">
            <v>应付</v>
          </cell>
          <cell r="Q15001" t="str">
            <v>元</v>
          </cell>
        </row>
        <row r="15002">
          <cell r="P15002" t="str">
            <v>应付</v>
          </cell>
          <cell r="Q15002" t="str">
            <v>元</v>
          </cell>
        </row>
        <row r="15003">
          <cell r="P15003" t="str">
            <v>应付</v>
          </cell>
          <cell r="Q15003" t="str">
            <v>元</v>
          </cell>
        </row>
        <row r="15004">
          <cell r="P15004" t="str">
            <v>应付</v>
          </cell>
          <cell r="Q15004" t="str">
            <v>元</v>
          </cell>
        </row>
        <row r="15005">
          <cell r="P15005" t="str">
            <v>应付</v>
          </cell>
          <cell r="Q15005" t="str">
            <v>元</v>
          </cell>
        </row>
        <row r="15006">
          <cell r="P15006" t="str">
            <v>应付</v>
          </cell>
          <cell r="Q15006" t="str">
            <v>元</v>
          </cell>
        </row>
        <row r="15007">
          <cell r="P15007" t="str">
            <v>应付</v>
          </cell>
          <cell r="Q15007" t="str">
            <v>元</v>
          </cell>
        </row>
        <row r="15008">
          <cell r="P15008" t="str">
            <v>应付</v>
          </cell>
          <cell r="Q15008" t="str">
            <v>元</v>
          </cell>
        </row>
        <row r="15009">
          <cell r="P15009" t="str">
            <v>应付</v>
          </cell>
          <cell r="Q15009" t="str">
            <v>元</v>
          </cell>
        </row>
        <row r="15010">
          <cell r="P15010" t="str">
            <v>应付</v>
          </cell>
          <cell r="Q15010" t="str">
            <v>元</v>
          </cell>
        </row>
        <row r="15011">
          <cell r="P15011" t="str">
            <v>应付</v>
          </cell>
          <cell r="Q15011" t="str">
            <v>元</v>
          </cell>
        </row>
        <row r="15012">
          <cell r="P15012" t="str">
            <v>应付</v>
          </cell>
          <cell r="Q15012" t="str">
            <v>元</v>
          </cell>
        </row>
        <row r="15013">
          <cell r="P15013" t="str">
            <v>应付</v>
          </cell>
          <cell r="Q15013" t="str">
            <v>元</v>
          </cell>
        </row>
        <row r="15014">
          <cell r="P15014" t="str">
            <v>应付</v>
          </cell>
          <cell r="Q15014" t="str">
            <v>元</v>
          </cell>
        </row>
        <row r="15015">
          <cell r="P15015" t="str">
            <v>应付</v>
          </cell>
          <cell r="Q15015" t="str">
            <v>元</v>
          </cell>
        </row>
        <row r="15016">
          <cell r="P15016" t="str">
            <v>应付</v>
          </cell>
          <cell r="Q15016" t="str">
            <v>元</v>
          </cell>
        </row>
        <row r="15017">
          <cell r="P15017" t="str">
            <v>应付</v>
          </cell>
          <cell r="Q15017" t="str">
            <v>元</v>
          </cell>
        </row>
        <row r="15018">
          <cell r="P15018" t="str">
            <v>应付</v>
          </cell>
          <cell r="Q15018" t="str">
            <v>元</v>
          </cell>
        </row>
        <row r="15019">
          <cell r="P15019" t="str">
            <v>应付</v>
          </cell>
          <cell r="Q15019" t="str">
            <v>元</v>
          </cell>
        </row>
        <row r="15020">
          <cell r="P15020" t="str">
            <v>应付</v>
          </cell>
          <cell r="Q15020" t="str">
            <v>元</v>
          </cell>
        </row>
        <row r="15021">
          <cell r="P15021" t="str">
            <v>应付</v>
          </cell>
          <cell r="Q15021" t="str">
            <v>元</v>
          </cell>
        </row>
        <row r="15022">
          <cell r="P15022" t="str">
            <v>应付</v>
          </cell>
          <cell r="Q15022" t="str">
            <v>元</v>
          </cell>
        </row>
        <row r="15023">
          <cell r="P15023" t="str">
            <v>应付</v>
          </cell>
          <cell r="Q15023" t="str">
            <v>元</v>
          </cell>
        </row>
        <row r="15024">
          <cell r="P15024" t="str">
            <v>应付</v>
          </cell>
          <cell r="Q15024" t="str">
            <v>元</v>
          </cell>
        </row>
        <row r="15025">
          <cell r="P15025" t="str">
            <v>应付</v>
          </cell>
          <cell r="Q15025" t="str">
            <v>元</v>
          </cell>
        </row>
        <row r="15026">
          <cell r="P15026" t="str">
            <v>应付</v>
          </cell>
          <cell r="Q15026" t="str">
            <v>元</v>
          </cell>
        </row>
        <row r="15027">
          <cell r="P15027" t="str">
            <v>应付</v>
          </cell>
          <cell r="Q15027" t="str">
            <v>元</v>
          </cell>
        </row>
        <row r="15028">
          <cell r="P15028" t="str">
            <v>应付</v>
          </cell>
          <cell r="Q15028" t="str">
            <v>元</v>
          </cell>
        </row>
        <row r="15029">
          <cell r="P15029" t="str">
            <v>应付</v>
          </cell>
          <cell r="Q15029" t="str">
            <v>元</v>
          </cell>
        </row>
        <row r="15030">
          <cell r="P15030" t="str">
            <v>应付</v>
          </cell>
          <cell r="Q15030" t="str">
            <v>元</v>
          </cell>
        </row>
        <row r="15031">
          <cell r="P15031" t="str">
            <v>应付</v>
          </cell>
          <cell r="Q15031" t="str">
            <v>元</v>
          </cell>
        </row>
        <row r="15032">
          <cell r="P15032" t="str">
            <v>应付</v>
          </cell>
          <cell r="Q15032" t="str">
            <v>元</v>
          </cell>
        </row>
        <row r="15033">
          <cell r="P15033" t="str">
            <v>应付</v>
          </cell>
          <cell r="Q15033" t="str">
            <v>元</v>
          </cell>
        </row>
        <row r="15034">
          <cell r="P15034" t="str">
            <v>应付</v>
          </cell>
          <cell r="Q15034" t="str">
            <v>元</v>
          </cell>
        </row>
        <row r="15035">
          <cell r="P15035" t="str">
            <v>应付</v>
          </cell>
          <cell r="Q15035" t="str">
            <v>元</v>
          </cell>
        </row>
        <row r="15036">
          <cell r="P15036" t="str">
            <v>应付</v>
          </cell>
          <cell r="Q15036" t="str">
            <v>元</v>
          </cell>
        </row>
        <row r="15037">
          <cell r="P15037" t="str">
            <v>应付</v>
          </cell>
          <cell r="Q15037" t="str">
            <v>元</v>
          </cell>
        </row>
        <row r="15038">
          <cell r="P15038" t="str">
            <v>应付</v>
          </cell>
          <cell r="Q15038" t="str">
            <v>元</v>
          </cell>
        </row>
        <row r="15039">
          <cell r="P15039" t="str">
            <v>应付</v>
          </cell>
          <cell r="Q15039" t="str">
            <v>元</v>
          </cell>
        </row>
        <row r="15040">
          <cell r="P15040" t="str">
            <v>应付</v>
          </cell>
          <cell r="Q15040" t="str">
            <v>元</v>
          </cell>
        </row>
        <row r="15041">
          <cell r="P15041" t="str">
            <v>应付</v>
          </cell>
          <cell r="Q15041" t="str">
            <v>元</v>
          </cell>
        </row>
        <row r="15042">
          <cell r="P15042" t="str">
            <v>应付</v>
          </cell>
          <cell r="Q15042" t="str">
            <v>元</v>
          </cell>
        </row>
        <row r="15043">
          <cell r="P15043" t="str">
            <v>应付</v>
          </cell>
          <cell r="Q15043" t="str">
            <v>元</v>
          </cell>
        </row>
        <row r="15044">
          <cell r="P15044" t="str">
            <v>应付</v>
          </cell>
          <cell r="Q15044" t="str">
            <v>元</v>
          </cell>
        </row>
        <row r="15045">
          <cell r="P15045" t="str">
            <v>应付</v>
          </cell>
          <cell r="Q15045" t="str">
            <v>元</v>
          </cell>
        </row>
        <row r="15046">
          <cell r="P15046" t="str">
            <v>应付</v>
          </cell>
          <cell r="Q15046" t="str">
            <v>元</v>
          </cell>
        </row>
        <row r="15047">
          <cell r="P15047" t="str">
            <v>应付</v>
          </cell>
          <cell r="Q15047" t="str">
            <v>元</v>
          </cell>
        </row>
        <row r="15048">
          <cell r="P15048" t="str">
            <v>应付</v>
          </cell>
          <cell r="Q15048" t="str">
            <v>元</v>
          </cell>
        </row>
        <row r="15049">
          <cell r="P15049" t="str">
            <v>应付</v>
          </cell>
          <cell r="Q15049" t="str">
            <v>元</v>
          </cell>
        </row>
        <row r="15050">
          <cell r="P15050" t="str">
            <v>应付</v>
          </cell>
          <cell r="Q15050" t="str">
            <v>元</v>
          </cell>
        </row>
        <row r="15051">
          <cell r="P15051" t="str">
            <v>应付</v>
          </cell>
          <cell r="Q15051" t="str">
            <v>元</v>
          </cell>
        </row>
        <row r="15052">
          <cell r="P15052" t="str">
            <v>应付</v>
          </cell>
          <cell r="Q15052" t="str">
            <v>元</v>
          </cell>
        </row>
        <row r="15053">
          <cell r="P15053" t="str">
            <v>应付</v>
          </cell>
          <cell r="Q15053" t="str">
            <v>元</v>
          </cell>
        </row>
        <row r="15054">
          <cell r="P15054" t="str">
            <v>应付</v>
          </cell>
          <cell r="Q15054" t="str">
            <v>元</v>
          </cell>
        </row>
        <row r="15055">
          <cell r="P15055" t="str">
            <v>应付</v>
          </cell>
          <cell r="Q15055" t="str">
            <v>元</v>
          </cell>
        </row>
        <row r="15056">
          <cell r="P15056" t="str">
            <v>应付</v>
          </cell>
          <cell r="Q15056" t="str">
            <v>元</v>
          </cell>
        </row>
        <row r="15057">
          <cell r="P15057" t="str">
            <v>应付</v>
          </cell>
          <cell r="Q15057" t="str">
            <v>元</v>
          </cell>
        </row>
        <row r="15058">
          <cell r="P15058" t="str">
            <v>应付</v>
          </cell>
          <cell r="Q15058" t="str">
            <v>元</v>
          </cell>
        </row>
        <row r="15059">
          <cell r="P15059" t="str">
            <v>应付</v>
          </cell>
          <cell r="Q15059" t="str">
            <v>元</v>
          </cell>
        </row>
        <row r="15060">
          <cell r="P15060" t="str">
            <v>应付</v>
          </cell>
          <cell r="Q15060" t="str">
            <v>元</v>
          </cell>
        </row>
        <row r="15061">
          <cell r="P15061" t="str">
            <v>应付</v>
          </cell>
          <cell r="Q15061" t="str">
            <v>元</v>
          </cell>
        </row>
        <row r="15062">
          <cell r="P15062" t="str">
            <v>应付</v>
          </cell>
          <cell r="Q15062" t="str">
            <v>元</v>
          </cell>
        </row>
        <row r="15063">
          <cell r="P15063" t="str">
            <v>应付</v>
          </cell>
          <cell r="Q15063" t="str">
            <v>元</v>
          </cell>
        </row>
        <row r="15064">
          <cell r="P15064" t="str">
            <v>应付</v>
          </cell>
          <cell r="Q15064" t="str">
            <v>元</v>
          </cell>
        </row>
        <row r="15065">
          <cell r="P15065" t="str">
            <v>应付</v>
          </cell>
          <cell r="Q15065" t="str">
            <v>元</v>
          </cell>
        </row>
        <row r="15066">
          <cell r="P15066" t="str">
            <v>应付</v>
          </cell>
          <cell r="Q15066" t="str">
            <v>元</v>
          </cell>
        </row>
        <row r="15067">
          <cell r="P15067" t="str">
            <v>应付</v>
          </cell>
          <cell r="Q15067" t="str">
            <v>元</v>
          </cell>
        </row>
        <row r="15068">
          <cell r="P15068" t="str">
            <v>应付</v>
          </cell>
          <cell r="Q15068" t="str">
            <v>元</v>
          </cell>
        </row>
        <row r="15069">
          <cell r="P15069" t="str">
            <v>应付</v>
          </cell>
          <cell r="Q15069" t="str">
            <v>元</v>
          </cell>
        </row>
        <row r="15070">
          <cell r="P15070" t="str">
            <v>应付</v>
          </cell>
          <cell r="Q15070" t="str">
            <v>元</v>
          </cell>
        </row>
        <row r="15071">
          <cell r="P15071" t="str">
            <v>应付</v>
          </cell>
          <cell r="Q15071" t="str">
            <v>元</v>
          </cell>
        </row>
        <row r="15072">
          <cell r="P15072" t="str">
            <v>应付</v>
          </cell>
          <cell r="Q15072" t="str">
            <v>元</v>
          </cell>
        </row>
        <row r="15073">
          <cell r="P15073" t="str">
            <v>应付</v>
          </cell>
          <cell r="Q15073" t="str">
            <v>元</v>
          </cell>
        </row>
        <row r="15074">
          <cell r="P15074" t="str">
            <v>应付</v>
          </cell>
          <cell r="Q15074" t="str">
            <v>元</v>
          </cell>
        </row>
        <row r="15075">
          <cell r="P15075" t="str">
            <v>应付</v>
          </cell>
          <cell r="Q15075" t="str">
            <v>元</v>
          </cell>
        </row>
        <row r="15076">
          <cell r="P15076" t="str">
            <v>应付</v>
          </cell>
          <cell r="Q15076" t="str">
            <v>元</v>
          </cell>
        </row>
        <row r="15077">
          <cell r="P15077" t="str">
            <v>应付</v>
          </cell>
          <cell r="Q15077" t="str">
            <v>元</v>
          </cell>
        </row>
        <row r="15078">
          <cell r="P15078" t="str">
            <v>应付</v>
          </cell>
          <cell r="Q15078" t="str">
            <v>元</v>
          </cell>
        </row>
        <row r="15079">
          <cell r="P15079" t="str">
            <v>应付</v>
          </cell>
          <cell r="Q15079" t="str">
            <v>元</v>
          </cell>
        </row>
        <row r="15080">
          <cell r="P15080" t="str">
            <v>应付</v>
          </cell>
          <cell r="Q15080" t="str">
            <v>元</v>
          </cell>
        </row>
        <row r="15081">
          <cell r="P15081" t="str">
            <v>应付</v>
          </cell>
          <cell r="Q15081" t="str">
            <v>元</v>
          </cell>
        </row>
        <row r="15082">
          <cell r="P15082" t="str">
            <v>应付</v>
          </cell>
          <cell r="Q15082" t="str">
            <v>元</v>
          </cell>
        </row>
        <row r="15083">
          <cell r="P15083" t="str">
            <v>应付</v>
          </cell>
          <cell r="Q15083" t="str">
            <v>元</v>
          </cell>
        </row>
        <row r="15084">
          <cell r="P15084" t="str">
            <v>应付</v>
          </cell>
          <cell r="Q15084" t="str">
            <v>元</v>
          </cell>
        </row>
        <row r="15085">
          <cell r="P15085" t="str">
            <v>应付</v>
          </cell>
          <cell r="Q15085" t="str">
            <v>元</v>
          </cell>
        </row>
        <row r="15086">
          <cell r="P15086" t="str">
            <v>应付</v>
          </cell>
          <cell r="Q15086" t="str">
            <v>元</v>
          </cell>
        </row>
        <row r="15087">
          <cell r="P15087" t="str">
            <v>应付</v>
          </cell>
          <cell r="Q15087" t="str">
            <v>元</v>
          </cell>
        </row>
        <row r="15088">
          <cell r="P15088" t="str">
            <v>应付</v>
          </cell>
          <cell r="Q15088" t="str">
            <v>元</v>
          </cell>
        </row>
        <row r="15089">
          <cell r="P15089" t="str">
            <v>应付</v>
          </cell>
          <cell r="Q15089" t="str">
            <v>元</v>
          </cell>
        </row>
        <row r="15090">
          <cell r="P15090" t="str">
            <v>应付</v>
          </cell>
          <cell r="Q15090" t="str">
            <v>元</v>
          </cell>
        </row>
        <row r="15091">
          <cell r="P15091" t="str">
            <v>应付</v>
          </cell>
          <cell r="Q15091" t="str">
            <v>元</v>
          </cell>
        </row>
        <row r="15092">
          <cell r="P15092" t="str">
            <v>应付</v>
          </cell>
          <cell r="Q15092" t="str">
            <v>元</v>
          </cell>
        </row>
        <row r="15093">
          <cell r="P15093" t="str">
            <v>应付</v>
          </cell>
          <cell r="Q15093" t="str">
            <v>元</v>
          </cell>
        </row>
        <row r="15094">
          <cell r="P15094" t="str">
            <v>应付</v>
          </cell>
          <cell r="Q15094" t="str">
            <v>元</v>
          </cell>
        </row>
        <row r="15095">
          <cell r="P15095" t="str">
            <v>应付</v>
          </cell>
          <cell r="Q15095" t="str">
            <v>元</v>
          </cell>
        </row>
        <row r="15096">
          <cell r="P15096" t="str">
            <v>应付</v>
          </cell>
          <cell r="Q15096" t="str">
            <v>元</v>
          </cell>
        </row>
        <row r="15097">
          <cell r="P15097" t="str">
            <v>应付</v>
          </cell>
          <cell r="Q15097" t="str">
            <v>元</v>
          </cell>
        </row>
        <row r="15098">
          <cell r="P15098" t="str">
            <v>应付</v>
          </cell>
          <cell r="Q15098" t="str">
            <v>元</v>
          </cell>
        </row>
        <row r="15099">
          <cell r="P15099" t="str">
            <v>应付</v>
          </cell>
          <cell r="Q15099" t="str">
            <v>元</v>
          </cell>
        </row>
        <row r="15100">
          <cell r="P15100" t="str">
            <v>应付</v>
          </cell>
          <cell r="Q15100" t="str">
            <v>元</v>
          </cell>
        </row>
        <row r="15101">
          <cell r="P15101" t="str">
            <v>应付</v>
          </cell>
          <cell r="Q15101" t="str">
            <v>元</v>
          </cell>
        </row>
        <row r="15102">
          <cell r="P15102" t="str">
            <v>应付</v>
          </cell>
          <cell r="Q15102" t="str">
            <v>元</v>
          </cell>
        </row>
        <row r="15103">
          <cell r="P15103" t="str">
            <v>应付</v>
          </cell>
          <cell r="Q15103" t="str">
            <v>元</v>
          </cell>
        </row>
        <row r="15104">
          <cell r="P15104" t="str">
            <v>应付</v>
          </cell>
          <cell r="Q15104" t="str">
            <v>元</v>
          </cell>
        </row>
        <row r="15105">
          <cell r="P15105" t="str">
            <v>应付</v>
          </cell>
          <cell r="Q15105" t="str">
            <v>元</v>
          </cell>
        </row>
        <row r="15106">
          <cell r="P15106" t="str">
            <v>应付</v>
          </cell>
          <cell r="Q15106" t="str">
            <v>元</v>
          </cell>
        </row>
        <row r="15107">
          <cell r="P15107" t="str">
            <v>应付</v>
          </cell>
          <cell r="Q15107" t="str">
            <v>元</v>
          </cell>
        </row>
        <row r="15108">
          <cell r="P15108" t="str">
            <v>应付</v>
          </cell>
          <cell r="Q15108" t="str">
            <v>元</v>
          </cell>
        </row>
        <row r="15109">
          <cell r="P15109" t="str">
            <v>应付</v>
          </cell>
          <cell r="Q15109" t="str">
            <v>元</v>
          </cell>
        </row>
        <row r="15110">
          <cell r="P15110" t="str">
            <v>应付</v>
          </cell>
          <cell r="Q15110" t="str">
            <v>元</v>
          </cell>
        </row>
        <row r="15111">
          <cell r="P15111" t="str">
            <v>应付</v>
          </cell>
          <cell r="Q15111" t="str">
            <v>元</v>
          </cell>
        </row>
        <row r="15112">
          <cell r="P15112" t="str">
            <v>应付</v>
          </cell>
          <cell r="Q15112" t="str">
            <v>元</v>
          </cell>
        </row>
        <row r="15113">
          <cell r="P15113" t="str">
            <v>应付</v>
          </cell>
          <cell r="Q15113" t="str">
            <v>元</v>
          </cell>
        </row>
        <row r="15114">
          <cell r="P15114" t="str">
            <v>应付</v>
          </cell>
          <cell r="Q15114" t="str">
            <v>元</v>
          </cell>
        </row>
        <row r="15115">
          <cell r="P15115" t="str">
            <v>应付</v>
          </cell>
          <cell r="Q15115" t="str">
            <v>元</v>
          </cell>
        </row>
        <row r="15116">
          <cell r="P15116" t="str">
            <v>应付</v>
          </cell>
          <cell r="Q15116" t="str">
            <v>元</v>
          </cell>
        </row>
        <row r="15117">
          <cell r="P15117" t="str">
            <v>应付</v>
          </cell>
          <cell r="Q15117" t="str">
            <v>元</v>
          </cell>
        </row>
        <row r="15118">
          <cell r="P15118" t="str">
            <v>应付</v>
          </cell>
          <cell r="Q15118" t="str">
            <v>元</v>
          </cell>
        </row>
        <row r="15119">
          <cell r="P15119" t="str">
            <v>应付</v>
          </cell>
          <cell r="Q15119" t="str">
            <v>元</v>
          </cell>
        </row>
        <row r="15120">
          <cell r="P15120" t="str">
            <v>应付</v>
          </cell>
          <cell r="Q15120" t="str">
            <v>元</v>
          </cell>
        </row>
        <row r="15121">
          <cell r="P15121" t="str">
            <v>应付</v>
          </cell>
          <cell r="Q15121" t="str">
            <v>元</v>
          </cell>
        </row>
        <row r="15122">
          <cell r="P15122" t="str">
            <v>应付</v>
          </cell>
          <cell r="Q15122" t="str">
            <v>元</v>
          </cell>
        </row>
        <row r="15123">
          <cell r="P15123" t="str">
            <v>应付</v>
          </cell>
          <cell r="Q15123" t="str">
            <v>元</v>
          </cell>
        </row>
        <row r="15124">
          <cell r="P15124" t="str">
            <v>应付</v>
          </cell>
          <cell r="Q15124" t="str">
            <v>元</v>
          </cell>
        </row>
        <row r="15125">
          <cell r="P15125" t="str">
            <v>应付</v>
          </cell>
          <cell r="Q15125" t="str">
            <v>元</v>
          </cell>
        </row>
        <row r="15126">
          <cell r="P15126" t="str">
            <v>应付</v>
          </cell>
          <cell r="Q15126" t="str">
            <v>元</v>
          </cell>
        </row>
        <row r="15127">
          <cell r="P15127" t="str">
            <v>应付</v>
          </cell>
          <cell r="Q15127" t="str">
            <v>元</v>
          </cell>
        </row>
        <row r="15128">
          <cell r="P15128" t="str">
            <v>应付</v>
          </cell>
          <cell r="Q15128" t="str">
            <v>元</v>
          </cell>
        </row>
        <row r="15129">
          <cell r="P15129" t="str">
            <v>应付</v>
          </cell>
          <cell r="Q15129" t="str">
            <v>元</v>
          </cell>
        </row>
        <row r="15130">
          <cell r="P15130" t="str">
            <v>应付</v>
          </cell>
          <cell r="Q15130" t="str">
            <v>元</v>
          </cell>
        </row>
        <row r="15131">
          <cell r="P15131" t="str">
            <v>应付</v>
          </cell>
          <cell r="Q15131" t="str">
            <v>元</v>
          </cell>
        </row>
        <row r="15132">
          <cell r="P15132" t="str">
            <v>应付</v>
          </cell>
          <cell r="Q15132" t="str">
            <v>元</v>
          </cell>
        </row>
        <row r="15133">
          <cell r="P15133" t="str">
            <v>应付</v>
          </cell>
          <cell r="Q15133" t="str">
            <v>元</v>
          </cell>
        </row>
        <row r="15134">
          <cell r="P15134" t="str">
            <v>应付</v>
          </cell>
          <cell r="Q15134" t="str">
            <v>元</v>
          </cell>
        </row>
        <row r="15135">
          <cell r="P15135" t="str">
            <v>应付</v>
          </cell>
          <cell r="Q15135" t="str">
            <v>元</v>
          </cell>
        </row>
        <row r="15136">
          <cell r="P15136" t="str">
            <v>应付</v>
          </cell>
          <cell r="Q15136" t="str">
            <v>元</v>
          </cell>
        </row>
        <row r="15137">
          <cell r="P15137" t="str">
            <v>应付</v>
          </cell>
          <cell r="Q15137" t="str">
            <v>元</v>
          </cell>
        </row>
        <row r="15138">
          <cell r="P15138" t="str">
            <v>应付</v>
          </cell>
          <cell r="Q15138" t="str">
            <v>元</v>
          </cell>
        </row>
        <row r="15139">
          <cell r="P15139" t="str">
            <v>应付</v>
          </cell>
          <cell r="Q15139" t="str">
            <v>元</v>
          </cell>
        </row>
        <row r="15140">
          <cell r="P15140" t="str">
            <v>应付</v>
          </cell>
          <cell r="Q15140" t="str">
            <v>元</v>
          </cell>
        </row>
        <row r="15141">
          <cell r="P15141" t="str">
            <v>应付</v>
          </cell>
          <cell r="Q15141" t="str">
            <v>元</v>
          </cell>
        </row>
        <row r="15142">
          <cell r="P15142" t="str">
            <v>应付</v>
          </cell>
          <cell r="Q15142" t="str">
            <v>元</v>
          </cell>
        </row>
        <row r="15143">
          <cell r="P15143" t="str">
            <v>应付</v>
          </cell>
          <cell r="Q15143" t="str">
            <v>元</v>
          </cell>
        </row>
        <row r="15144">
          <cell r="P15144" t="str">
            <v>应付</v>
          </cell>
          <cell r="Q15144" t="str">
            <v>元</v>
          </cell>
        </row>
        <row r="15145">
          <cell r="P15145" t="str">
            <v>应付</v>
          </cell>
          <cell r="Q15145" t="str">
            <v>元</v>
          </cell>
        </row>
        <row r="15146">
          <cell r="P15146" t="str">
            <v>应付</v>
          </cell>
          <cell r="Q15146" t="str">
            <v>元</v>
          </cell>
        </row>
        <row r="15147">
          <cell r="P15147" t="str">
            <v>应付</v>
          </cell>
          <cell r="Q15147" t="str">
            <v>元</v>
          </cell>
        </row>
        <row r="15148">
          <cell r="P15148" t="str">
            <v>应付</v>
          </cell>
          <cell r="Q15148" t="str">
            <v>元</v>
          </cell>
        </row>
        <row r="15149">
          <cell r="P15149" t="str">
            <v>应付</v>
          </cell>
          <cell r="Q15149" t="str">
            <v>元</v>
          </cell>
        </row>
        <row r="15150">
          <cell r="P15150" t="str">
            <v>应付</v>
          </cell>
          <cell r="Q15150" t="str">
            <v>元</v>
          </cell>
        </row>
        <row r="15151">
          <cell r="P15151" t="str">
            <v>应付</v>
          </cell>
          <cell r="Q15151" t="str">
            <v>元</v>
          </cell>
        </row>
        <row r="15152">
          <cell r="P15152" t="str">
            <v>应付</v>
          </cell>
          <cell r="Q15152" t="str">
            <v>元</v>
          </cell>
        </row>
        <row r="15153">
          <cell r="P15153" t="str">
            <v>应付</v>
          </cell>
          <cell r="Q15153" t="str">
            <v>元</v>
          </cell>
        </row>
        <row r="15154">
          <cell r="P15154" t="str">
            <v>应付</v>
          </cell>
          <cell r="Q15154" t="str">
            <v>元</v>
          </cell>
        </row>
        <row r="15155">
          <cell r="P15155" t="str">
            <v>应付</v>
          </cell>
          <cell r="Q15155" t="str">
            <v>元</v>
          </cell>
        </row>
        <row r="15156">
          <cell r="P15156" t="str">
            <v>应付</v>
          </cell>
          <cell r="Q15156" t="str">
            <v>元</v>
          </cell>
        </row>
        <row r="15157">
          <cell r="P15157" t="str">
            <v>应付</v>
          </cell>
          <cell r="Q15157" t="str">
            <v>元</v>
          </cell>
        </row>
        <row r="15158">
          <cell r="P15158" t="str">
            <v>应付</v>
          </cell>
          <cell r="Q15158" t="str">
            <v>元</v>
          </cell>
        </row>
        <row r="15159">
          <cell r="P15159" t="str">
            <v>应付</v>
          </cell>
          <cell r="Q15159" t="str">
            <v>元</v>
          </cell>
        </row>
        <row r="15160">
          <cell r="P15160" t="str">
            <v>应付</v>
          </cell>
          <cell r="Q15160" t="str">
            <v>元</v>
          </cell>
        </row>
        <row r="15161">
          <cell r="P15161" t="str">
            <v>应付</v>
          </cell>
          <cell r="Q15161" t="str">
            <v>元</v>
          </cell>
        </row>
        <row r="15162">
          <cell r="P15162" t="str">
            <v>应付</v>
          </cell>
          <cell r="Q15162" t="str">
            <v>元</v>
          </cell>
        </row>
        <row r="15163">
          <cell r="P15163" t="str">
            <v>应付</v>
          </cell>
          <cell r="Q15163" t="str">
            <v>元</v>
          </cell>
        </row>
        <row r="15164">
          <cell r="P15164" t="str">
            <v>应付</v>
          </cell>
          <cell r="Q15164" t="str">
            <v>元</v>
          </cell>
        </row>
        <row r="15165">
          <cell r="P15165" t="str">
            <v>应付</v>
          </cell>
          <cell r="Q15165" t="str">
            <v>元</v>
          </cell>
        </row>
        <row r="15166">
          <cell r="P15166" t="str">
            <v>应付</v>
          </cell>
          <cell r="Q15166" t="str">
            <v>元</v>
          </cell>
        </row>
        <row r="15167">
          <cell r="P15167" t="str">
            <v>应付</v>
          </cell>
          <cell r="Q15167" t="str">
            <v>元</v>
          </cell>
        </row>
        <row r="15168">
          <cell r="P15168" t="str">
            <v>应付</v>
          </cell>
          <cell r="Q15168" t="str">
            <v>元</v>
          </cell>
        </row>
        <row r="15169">
          <cell r="P15169" t="str">
            <v>应付</v>
          </cell>
          <cell r="Q15169" t="str">
            <v>元</v>
          </cell>
        </row>
        <row r="15170">
          <cell r="P15170" t="str">
            <v>应付</v>
          </cell>
          <cell r="Q15170" t="str">
            <v>元</v>
          </cell>
        </row>
        <row r="15171">
          <cell r="P15171" t="str">
            <v>应付</v>
          </cell>
          <cell r="Q15171" t="str">
            <v>元</v>
          </cell>
        </row>
        <row r="15172">
          <cell r="P15172" t="str">
            <v>应付</v>
          </cell>
          <cell r="Q15172" t="str">
            <v>元</v>
          </cell>
        </row>
        <row r="15173">
          <cell r="P15173" t="str">
            <v>应付</v>
          </cell>
          <cell r="Q15173" t="str">
            <v>元</v>
          </cell>
        </row>
        <row r="15174">
          <cell r="P15174" t="str">
            <v>应付</v>
          </cell>
          <cell r="Q15174" t="str">
            <v>元</v>
          </cell>
        </row>
        <row r="15175">
          <cell r="P15175" t="str">
            <v>应付</v>
          </cell>
          <cell r="Q15175" t="str">
            <v>元</v>
          </cell>
        </row>
        <row r="15176">
          <cell r="P15176" t="str">
            <v>应付</v>
          </cell>
          <cell r="Q15176" t="str">
            <v>元</v>
          </cell>
        </row>
        <row r="15177">
          <cell r="P15177" t="str">
            <v>应付</v>
          </cell>
          <cell r="Q15177" t="str">
            <v>元</v>
          </cell>
        </row>
        <row r="15178">
          <cell r="P15178" t="str">
            <v>应付</v>
          </cell>
          <cell r="Q15178" t="str">
            <v>元</v>
          </cell>
        </row>
        <row r="15179">
          <cell r="P15179" t="str">
            <v>应付</v>
          </cell>
          <cell r="Q15179" t="str">
            <v>元</v>
          </cell>
        </row>
        <row r="15180">
          <cell r="P15180" t="str">
            <v>应付</v>
          </cell>
          <cell r="Q15180" t="str">
            <v>元</v>
          </cell>
        </row>
        <row r="15181">
          <cell r="P15181" t="str">
            <v>应付</v>
          </cell>
          <cell r="Q15181" t="str">
            <v>元</v>
          </cell>
        </row>
        <row r="15182">
          <cell r="P15182" t="str">
            <v>应付</v>
          </cell>
          <cell r="Q15182" t="str">
            <v>元</v>
          </cell>
        </row>
        <row r="15183">
          <cell r="P15183" t="str">
            <v>应付</v>
          </cell>
          <cell r="Q15183" t="str">
            <v>元</v>
          </cell>
        </row>
        <row r="15184">
          <cell r="P15184" t="str">
            <v>应付</v>
          </cell>
          <cell r="Q15184" t="str">
            <v>元</v>
          </cell>
        </row>
        <row r="15185">
          <cell r="P15185" t="str">
            <v>应付</v>
          </cell>
          <cell r="Q15185" t="str">
            <v>元</v>
          </cell>
        </row>
        <row r="15186">
          <cell r="P15186" t="str">
            <v>应付</v>
          </cell>
          <cell r="Q15186" t="str">
            <v>元</v>
          </cell>
        </row>
        <row r="15187">
          <cell r="P15187" t="str">
            <v>应付</v>
          </cell>
          <cell r="Q15187" t="str">
            <v>元</v>
          </cell>
        </row>
        <row r="15188">
          <cell r="P15188" t="str">
            <v>应付</v>
          </cell>
          <cell r="Q15188" t="str">
            <v>元</v>
          </cell>
        </row>
        <row r="15189">
          <cell r="P15189" t="str">
            <v>应付</v>
          </cell>
          <cell r="Q15189" t="str">
            <v>元</v>
          </cell>
        </row>
        <row r="15190">
          <cell r="P15190" t="str">
            <v>应付</v>
          </cell>
          <cell r="Q15190" t="str">
            <v>元</v>
          </cell>
        </row>
        <row r="15191">
          <cell r="P15191" t="str">
            <v>应付</v>
          </cell>
          <cell r="Q15191" t="str">
            <v>元</v>
          </cell>
        </row>
        <row r="15192">
          <cell r="P15192" t="str">
            <v>应付</v>
          </cell>
          <cell r="Q15192" t="str">
            <v>元</v>
          </cell>
        </row>
        <row r="15193">
          <cell r="P15193" t="str">
            <v>应付</v>
          </cell>
          <cell r="Q15193" t="str">
            <v>元</v>
          </cell>
        </row>
        <row r="15194">
          <cell r="P15194" t="str">
            <v>应付</v>
          </cell>
          <cell r="Q15194" t="str">
            <v>元</v>
          </cell>
        </row>
        <row r="15195">
          <cell r="P15195" t="str">
            <v>应付</v>
          </cell>
          <cell r="Q15195" t="str">
            <v>元</v>
          </cell>
        </row>
        <row r="15196">
          <cell r="P15196" t="str">
            <v>应付</v>
          </cell>
          <cell r="Q15196" t="str">
            <v>元</v>
          </cell>
        </row>
        <row r="15197">
          <cell r="P15197" t="str">
            <v>应付</v>
          </cell>
          <cell r="Q15197" t="str">
            <v>元</v>
          </cell>
        </row>
        <row r="15198">
          <cell r="P15198" t="str">
            <v>应付</v>
          </cell>
          <cell r="Q15198" t="str">
            <v>元</v>
          </cell>
        </row>
        <row r="15199">
          <cell r="P15199" t="str">
            <v>应付</v>
          </cell>
          <cell r="Q15199" t="str">
            <v>元</v>
          </cell>
        </row>
        <row r="15200">
          <cell r="P15200" t="str">
            <v>应付</v>
          </cell>
          <cell r="Q15200" t="str">
            <v>元</v>
          </cell>
        </row>
        <row r="15201">
          <cell r="P15201" t="str">
            <v>应付</v>
          </cell>
          <cell r="Q15201" t="str">
            <v>元</v>
          </cell>
        </row>
        <row r="15202">
          <cell r="P15202" t="str">
            <v>应付</v>
          </cell>
          <cell r="Q15202" t="str">
            <v>元</v>
          </cell>
        </row>
        <row r="15203">
          <cell r="P15203" t="str">
            <v>应付</v>
          </cell>
          <cell r="Q15203" t="str">
            <v>元</v>
          </cell>
        </row>
        <row r="15204">
          <cell r="P15204" t="str">
            <v>应付</v>
          </cell>
          <cell r="Q15204" t="str">
            <v>元</v>
          </cell>
        </row>
        <row r="15205">
          <cell r="P15205" t="str">
            <v>应付</v>
          </cell>
          <cell r="Q15205" t="str">
            <v>元</v>
          </cell>
        </row>
        <row r="15206">
          <cell r="P15206" t="str">
            <v>应付</v>
          </cell>
          <cell r="Q15206" t="str">
            <v>元</v>
          </cell>
        </row>
        <row r="15207">
          <cell r="P15207" t="str">
            <v>应付</v>
          </cell>
          <cell r="Q15207" t="str">
            <v>元</v>
          </cell>
        </row>
        <row r="15208">
          <cell r="P15208" t="str">
            <v>应付</v>
          </cell>
          <cell r="Q15208" t="str">
            <v>元</v>
          </cell>
        </row>
        <row r="15209">
          <cell r="P15209" t="str">
            <v>应付</v>
          </cell>
          <cell r="Q15209" t="str">
            <v>元</v>
          </cell>
        </row>
        <row r="15210">
          <cell r="P15210" t="str">
            <v>应付</v>
          </cell>
          <cell r="Q15210" t="str">
            <v>元</v>
          </cell>
        </row>
        <row r="15211">
          <cell r="P15211" t="str">
            <v>应付</v>
          </cell>
          <cell r="Q15211" t="str">
            <v>元</v>
          </cell>
        </row>
        <row r="15212">
          <cell r="P15212" t="str">
            <v>应付</v>
          </cell>
          <cell r="Q15212" t="str">
            <v>元</v>
          </cell>
        </row>
        <row r="15213">
          <cell r="P15213" t="str">
            <v>应付</v>
          </cell>
          <cell r="Q15213" t="str">
            <v>元</v>
          </cell>
        </row>
        <row r="15214">
          <cell r="P15214" t="str">
            <v>应付</v>
          </cell>
          <cell r="Q15214" t="str">
            <v>元</v>
          </cell>
        </row>
        <row r="15215">
          <cell r="P15215" t="str">
            <v>应付</v>
          </cell>
          <cell r="Q15215" t="str">
            <v>元</v>
          </cell>
        </row>
        <row r="15216">
          <cell r="P15216" t="str">
            <v>应付</v>
          </cell>
          <cell r="Q15216" t="str">
            <v>元</v>
          </cell>
        </row>
        <row r="15217">
          <cell r="P15217" t="str">
            <v>应付</v>
          </cell>
          <cell r="Q15217" t="str">
            <v>元</v>
          </cell>
        </row>
        <row r="15218">
          <cell r="P15218" t="str">
            <v>应付</v>
          </cell>
          <cell r="Q15218" t="str">
            <v>元</v>
          </cell>
        </row>
        <row r="15219">
          <cell r="P15219" t="str">
            <v>应付</v>
          </cell>
          <cell r="Q15219" t="str">
            <v>元</v>
          </cell>
        </row>
        <row r="15220">
          <cell r="P15220" t="str">
            <v>应付</v>
          </cell>
          <cell r="Q15220" t="str">
            <v>元</v>
          </cell>
        </row>
        <row r="15221">
          <cell r="P15221" t="str">
            <v>应付</v>
          </cell>
          <cell r="Q15221" t="str">
            <v>元</v>
          </cell>
        </row>
        <row r="15222">
          <cell r="P15222" t="str">
            <v>应付</v>
          </cell>
          <cell r="Q15222" t="str">
            <v>元</v>
          </cell>
        </row>
        <row r="15223">
          <cell r="P15223" t="str">
            <v>应付</v>
          </cell>
          <cell r="Q15223" t="str">
            <v>元</v>
          </cell>
        </row>
        <row r="15224">
          <cell r="P15224" t="str">
            <v>应付</v>
          </cell>
          <cell r="Q15224" t="str">
            <v>元</v>
          </cell>
        </row>
        <row r="15225">
          <cell r="P15225" t="str">
            <v>应付</v>
          </cell>
          <cell r="Q15225" t="str">
            <v>元</v>
          </cell>
        </row>
        <row r="15226">
          <cell r="P15226" t="str">
            <v>应付</v>
          </cell>
          <cell r="Q15226" t="str">
            <v>元</v>
          </cell>
        </row>
        <row r="15227">
          <cell r="P15227" t="str">
            <v>应付</v>
          </cell>
          <cell r="Q15227" t="str">
            <v>元</v>
          </cell>
        </row>
        <row r="15228">
          <cell r="P15228" t="str">
            <v>应付</v>
          </cell>
          <cell r="Q15228" t="str">
            <v>元</v>
          </cell>
        </row>
        <row r="15229">
          <cell r="P15229" t="str">
            <v>应付</v>
          </cell>
          <cell r="Q15229" t="str">
            <v>元</v>
          </cell>
        </row>
        <row r="15230">
          <cell r="P15230" t="str">
            <v>应付</v>
          </cell>
          <cell r="Q15230" t="str">
            <v>元</v>
          </cell>
        </row>
        <row r="15231">
          <cell r="P15231" t="str">
            <v>应付</v>
          </cell>
          <cell r="Q15231" t="str">
            <v>元</v>
          </cell>
        </row>
        <row r="15232">
          <cell r="P15232" t="str">
            <v>应付</v>
          </cell>
          <cell r="Q15232" t="str">
            <v>元</v>
          </cell>
        </row>
        <row r="15233">
          <cell r="P15233" t="str">
            <v>应付</v>
          </cell>
          <cell r="Q15233" t="str">
            <v>元</v>
          </cell>
        </row>
        <row r="15234">
          <cell r="P15234" t="str">
            <v>应付</v>
          </cell>
          <cell r="Q15234" t="str">
            <v>元</v>
          </cell>
        </row>
        <row r="15235">
          <cell r="P15235" t="str">
            <v>应付</v>
          </cell>
          <cell r="Q15235" t="str">
            <v>元</v>
          </cell>
        </row>
        <row r="15236">
          <cell r="P15236" t="str">
            <v>应付</v>
          </cell>
          <cell r="Q15236" t="str">
            <v>元</v>
          </cell>
        </row>
        <row r="15237">
          <cell r="P15237" t="str">
            <v>应付</v>
          </cell>
          <cell r="Q15237" t="str">
            <v>元</v>
          </cell>
        </row>
        <row r="15238">
          <cell r="P15238" t="str">
            <v>应付</v>
          </cell>
          <cell r="Q15238" t="str">
            <v>元</v>
          </cell>
        </row>
        <row r="15239">
          <cell r="P15239" t="str">
            <v>应付</v>
          </cell>
          <cell r="Q15239" t="str">
            <v>元</v>
          </cell>
        </row>
        <row r="15240">
          <cell r="P15240" t="str">
            <v>应付</v>
          </cell>
          <cell r="Q15240" t="str">
            <v>元</v>
          </cell>
        </row>
        <row r="15241">
          <cell r="P15241" t="str">
            <v>应付</v>
          </cell>
          <cell r="Q15241" t="str">
            <v>元</v>
          </cell>
        </row>
        <row r="15242">
          <cell r="P15242" t="str">
            <v>应付</v>
          </cell>
          <cell r="Q15242" t="str">
            <v>元</v>
          </cell>
        </row>
        <row r="15243">
          <cell r="P15243" t="str">
            <v>应付</v>
          </cell>
          <cell r="Q15243" t="str">
            <v>元</v>
          </cell>
        </row>
        <row r="15244">
          <cell r="P15244" t="str">
            <v>应付</v>
          </cell>
          <cell r="Q15244" t="str">
            <v>元</v>
          </cell>
        </row>
        <row r="15245">
          <cell r="P15245" t="str">
            <v>应付</v>
          </cell>
          <cell r="Q15245" t="str">
            <v>元</v>
          </cell>
        </row>
        <row r="15246">
          <cell r="P15246" t="str">
            <v>应付</v>
          </cell>
          <cell r="Q15246" t="str">
            <v>元</v>
          </cell>
        </row>
        <row r="15247">
          <cell r="P15247" t="str">
            <v>应付</v>
          </cell>
          <cell r="Q15247" t="str">
            <v>元</v>
          </cell>
        </row>
        <row r="15248">
          <cell r="P15248" t="str">
            <v>应付</v>
          </cell>
          <cell r="Q15248" t="str">
            <v>元</v>
          </cell>
        </row>
        <row r="15249">
          <cell r="P15249" t="str">
            <v>应付</v>
          </cell>
          <cell r="Q15249" t="str">
            <v>元</v>
          </cell>
        </row>
        <row r="15250">
          <cell r="P15250" t="str">
            <v>应付</v>
          </cell>
          <cell r="Q15250" t="str">
            <v>元</v>
          </cell>
        </row>
        <row r="15251">
          <cell r="P15251" t="str">
            <v>应付</v>
          </cell>
          <cell r="Q15251" t="str">
            <v>元</v>
          </cell>
        </row>
        <row r="15252">
          <cell r="P15252" t="str">
            <v>应付</v>
          </cell>
          <cell r="Q15252" t="str">
            <v>元</v>
          </cell>
        </row>
        <row r="15253">
          <cell r="P15253" t="str">
            <v>应付</v>
          </cell>
          <cell r="Q15253" t="str">
            <v>元</v>
          </cell>
        </row>
        <row r="15254">
          <cell r="P15254" t="str">
            <v>应付</v>
          </cell>
          <cell r="Q15254" t="str">
            <v>元</v>
          </cell>
        </row>
        <row r="15255">
          <cell r="P15255" t="str">
            <v>应付</v>
          </cell>
          <cell r="Q15255" t="str">
            <v>元</v>
          </cell>
        </row>
        <row r="15256">
          <cell r="P15256" t="str">
            <v>应付</v>
          </cell>
          <cell r="Q15256" t="str">
            <v>元</v>
          </cell>
        </row>
        <row r="15257">
          <cell r="P15257" t="str">
            <v>应付</v>
          </cell>
          <cell r="Q15257" t="str">
            <v>元</v>
          </cell>
        </row>
        <row r="15258">
          <cell r="P15258" t="str">
            <v>应付</v>
          </cell>
          <cell r="Q15258" t="str">
            <v>元</v>
          </cell>
        </row>
        <row r="15259">
          <cell r="P15259" t="str">
            <v>应付</v>
          </cell>
          <cell r="Q15259" t="str">
            <v>元</v>
          </cell>
        </row>
        <row r="15260">
          <cell r="P15260" t="str">
            <v>应付</v>
          </cell>
          <cell r="Q15260" t="str">
            <v>元</v>
          </cell>
        </row>
        <row r="15261">
          <cell r="P15261" t="str">
            <v>应付</v>
          </cell>
          <cell r="Q15261" t="str">
            <v>元</v>
          </cell>
        </row>
        <row r="15262">
          <cell r="P15262" t="str">
            <v>应付</v>
          </cell>
          <cell r="Q15262" t="str">
            <v>元</v>
          </cell>
        </row>
        <row r="15263">
          <cell r="P15263" t="str">
            <v>应付</v>
          </cell>
          <cell r="Q15263" t="str">
            <v>元</v>
          </cell>
        </row>
        <row r="15264">
          <cell r="P15264" t="str">
            <v>应付</v>
          </cell>
          <cell r="Q15264" t="str">
            <v>元</v>
          </cell>
        </row>
        <row r="15265">
          <cell r="P15265" t="str">
            <v>应付</v>
          </cell>
          <cell r="Q15265" t="str">
            <v>元</v>
          </cell>
        </row>
        <row r="15266">
          <cell r="P15266" t="str">
            <v>应付</v>
          </cell>
          <cell r="Q15266" t="str">
            <v>元</v>
          </cell>
        </row>
        <row r="15267">
          <cell r="P15267" t="str">
            <v>应付</v>
          </cell>
          <cell r="Q15267" t="str">
            <v>元</v>
          </cell>
        </row>
        <row r="15268">
          <cell r="P15268" t="str">
            <v>应付</v>
          </cell>
          <cell r="Q15268" t="str">
            <v>元</v>
          </cell>
        </row>
        <row r="15269">
          <cell r="P15269" t="str">
            <v>应付</v>
          </cell>
          <cell r="Q15269" t="str">
            <v>元</v>
          </cell>
        </row>
        <row r="15270">
          <cell r="P15270" t="str">
            <v>应付</v>
          </cell>
          <cell r="Q15270" t="str">
            <v>元</v>
          </cell>
        </row>
        <row r="15271">
          <cell r="P15271" t="str">
            <v>应付</v>
          </cell>
          <cell r="Q15271" t="str">
            <v>元</v>
          </cell>
        </row>
        <row r="15272">
          <cell r="P15272" t="str">
            <v>应付</v>
          </cell>
          <cell r="Q15272" t="str">
            <v>元</v>
          </cell>
        </row>
        <row r="15273">
          <cell r="P15273" t="str">
            <v>应付</v>
          </cell>
          <cell r="Q15273" t="str">
            <v>元</v>
          </cell>
        </row>
        <row r="15274">
          <cell r="P15274" t="str">
            <v>应付</v>
          </cell>
          <cell r="Q15274" t="str">
            <v>元</v>
          </cell>
        </row>
        <row r="15275">
          <cell r="P15275" t="str">
            <v>应付</v>
          </cell>
          <cell r="Q15275" t="str">
            <v>元</v>
          </cell>
        </row>
        <row r="15276">
          <cell r="P15276" t="str">
            <v>应付</v>
          </cell>
          <cell r="Q15276" t="str">
            <v>元</v>
          </cell>
        </row>
        <row r="15277">
          <cell r="P15277" t="str">
            <v>应付</v>
          </cell>
          <cell r="Q15277" t="str">
            <v>元</v>
          </cell>
        </row>
        <row r="15278">
          <cell r="P15278" t="str">
            <v>应付</v>
          </cell>
          <cell r="Q15278" t="str">
            <v>元</v>
          </cell>
        </row>
        <row r="15279">
          <cell r="P15279" t="str">
            <v>应付</v>
          </cell>
          <cell r="Q15279" t="str">
            <v>元</v>
          </cell>
        </row>
        <row r="15280">
          <cell r="P15280" t="str">
            <v>应付</v>
          </cell>
          <cell r="Q15280" t="str">
            <v>元</v>
          </cell>
        </row>
        <row r="15281">
          <cell r="P15281" t="str">
            <v>应付</v>
          </cell>
          <cell r="Q15281" t="str">
            <v>元</v>
          </cell>
        </row>
        <row r="15282">
          <cell r="P15282" t="str">
            <v>应付</v>
          </cell>
          <cell r="Q15282" t="str">
            <v>元</v>
          </cell>
        </row>
        <row r="15283">
          <cell r="P15283" t="str">
            <v>应付</v>
          </cell>
          <cell r="Q15283" t="str">
            <v>元</v>
          </cell>
        </row>
        <row r="15284">
          <cell r="P15284" t="str">
            <v>应付</v>
          </cell>
          <cell r="Q15284" t="str">
            <v>元</v>
          </cell>
        </row>
        <row r="15285">
          <cell r="P15285" t="str">
            <v>应付</v>
          </cell>
          <cell r="Q15285" t="str">
            <v>元</v>
          </cell>
        </row>
        <row r="15286">
          <cell r="P15286" t="str">
            <v>应付</v>
          </cell>
          <cell r="Q15286" t="str">
            <v>元</v>
          </cell>
        </row>
        <row r="15287">
          <cell r="P15287" t="str">
            <v>应付</v>
          </cell>
          <cell r="Q15287" t="str">
            <v>元</v>
          </cell>
        </row>
        <row r="15288">
          <cell r="P15288" t="str">
            <v>应付</v>
          </cell>
          <cell r="Q15288" t="str">
            <v>元</v>
          </cell>
        </row>
        <row r="15289">
          <cell r="P15289" t="str">
            <v>应付</v>
          </cell>
          <cell r="Q15289" t="str">
            <v>元</v>
          </cell>
        </row>
        <row r="15290">
          <cell r="P15290" t="str">
            <v>应付</v>
          </cell>
          <cell r="Q15290" t="str">
            <v>元</v>
          </cell>
        </row>
        <row r="15291">
          <cell r="P15291" t="str">
            <v>应付</v>
          </cell>
          <cell r="Q15291" t="str">
            <v>元</v>
          </cell>
        </row>
        <row r="15292">
          <cell r="P15292" t="str">
            <v>应付</v>
          </cell>
          <cell r="Q15292" t="str">
            <v>元</v>
          </cell>
        </row>
        <row r="15293">
          <cell r="P15293" t="str">
            <v>应付</v>
          </cell>
          <cell r="Q15293" t="str">
            <v>元</v>
          </cell>
        </row>
        <row r="15294">
          <cell r="P15294" t="str">
            <v>应付</v>
          </cell>
          <cell r="Q15294" t="str">
            <v>元</v>
          </cell>
        </row>
        <row r="15295">
          <cell r="P15295" t="str">
            <v>应付</v>
          </cell>
          <cell r="Q15295" t="str">
            <v>元</v>
          </cell>
        </row>
        <row r="15296">
          <cell r="P15296" t="str">
            <v>应付</v>
          </cell>
          <cell r="Q15296" t="str">
            <v>元</v>
          </cell>
        </row>
        <row r="15297">
          <cell r="P15297" t="str">
            <v>应付</v>
          </cell>
          <cell r="Q15297" t="str">
            <v>元</v>
          </cell>
        </row>
        <row r="15298">
          <cell r="P15298" t="str">
            <v>应付</v>
          </cell>
          <cell r="Q15298" t="str">
            <v>元</v>
          </cell>
        </row>
        <row r="15299">
          <cell r="P15299" t="str">
            <v>应付</v>
          </cell>
          <cell r="Q15299" t="str">
            <v>元</v>
          </cell>
        </row>
        <row r="15300">
          <cell r="P15300" t="str">
            <v>应付</v>
          </cell>
          <cell r="Q15300" t="str">
            <v>元</v>
          </cell>
        </row>
        <row r="15301">
          <cell r="P15301" t="str">
            <v>应付</v>
          </cell>
          <cell r="Q15301" t="str">
            <v>元</v>
          </cell>
        </row>
        <row r="15302">
          <cell r="P15302" t="str">
            <v>应付</v>
          </cell>
          <cell r="Q15302" t="str">
            <v>元</v>
          </cell>
        </row>
        <row r="15303">
          <cell r="P15303" t="str">
            <v>应付</v>
          </cell>
          <cell r="Q15303" t="str">
            <v>元</v>
          </cell>
        </row>
        <row r="15304">
          <cell r="P15304" t="str">
            <v>应付</v>
          </cell>
          <cell r="Q15304" t="str">
            <v>元</v>
          </cell>
        </row>
        <row r="15305">
          <cell r="P15305" t="str">
            <v>应付</v>
          </cell>
          <cell r="Q15305" t="str">
            <v>元</v>
          </cell>
        </row>
        <row r="15306">
          <cell r="P15306" t="str">
            <v>应付</v>
          </cell>
          <cell r="Q15306" t="str">
            <v>元</v>
          </cell>
        </row>
        <row r="15307">
          <cell r="P15307" t="str">
            <v>应付</v>
          </cell>
          <cell r="Q15307" t="str">
            <v>元</v>
          </cell>
        </row>
        <row r="15308">
          <cell r="P15308" t="str">
            <v>应付</v>
          </cell>
          <cell r="Q15308" t="str">
            <v>元</v>
          </cell>
        </row>
        <row r="15309">
          <cell r="P15309" t="str">
            <v>应付</v>
          </cell>
          <cell r="Q15309" t="str">
            <v>元</v>
          </cell>
        </row>
        <row r="15310">
          <cell r="P15310" t="str">
            <v>应付</v>
          </cell>
          <cell r="Q15310" t="str">
            <v>元</v>
          </cell>
        </row>
        <row r="15311">
          <cell r="P15311" t="str">
            <v>应付</v>
          </cell>
          <cell r="Q15311" t="str">
            <v>元</v>
          </cell>
        </row>
        <row r="15312">
          <cell r="P15312" t="str">
            <v>应付</v>
          </cell>
          <cell r="Q15312" t="str">
            <v>元</v>
          </cell>
        </row>
        <row r="15313">
          <cell r="P15313" t="str">
            <v>应付</v>
          </cell>
          <cell r="Q15313" t="str">
            <v>元</v>
          </cell>
        </row>
        <row r="15314">
          <cell r="P15314" t="str">
            <v>应付</v>
          </cell>
          <cell r="Q15314" t="str">
            <v>元</v>
          </cell>
        </row>
        <row r="15315">
          <cell r="P15315" t="str">
            <v>应付</v>
          </cell>
          <cell r="Q15315" t="str">
            <v>元</v>
          </cell>
        </row>
        <row r="15316">
          <cell r="P15316" t="str">
            <v>应付</v>
          </cell>
          <cell r="Q15316" t="str">
            <v>元</v>
          </cell>
        </row>
        <row r="15317">
          <cell r="P15317" t="str">
            <v>应付</v>
          </cell>
          <cell r="Q15317" t="str">
            <v>元</v>
          </cell>
        </row>
        <row r="15318">
          <cell r="P15318" t="str">
            <v>应付</v>
          </cell>
          <cell r="Q15318" t="str">
            <v>元</v>
          </cell>
        </row>
        <row r="15319">
          <cell r="P15319" t="str">
            <v>应付</v>
          </cell>
          <cell r="Q15319" t="str">
            <v>元</v>
          </cell>
        </row>
        <row r="15320">
          <cell r="P15320" t="str">
            <v>应付</v>
          </cell>
          <cell r="Q15320" t="str">
            <v>元</v>
          </cell>
        </row>
        <row r="15321">
          <cell r="P15321" t="str">
            <v>应付</v>
          </cell>
          <cell r="Q15321" t="str">
            <v>元</v>
          </cell>
        </row>
        <row r="15322">
          <cell r="P15322" t="str">
            <v>应付</v>
          </cell>
          <cell r="Q15322" t="str">
            <v>元</v>
          </cell>
        </row>
        <row r="15323">
          <cell r="P15323" t="str">
            <v>应付</v>
          </cell>
          <cell r="Q15323" t="str">
            <v>元</v>
          </cell>
        </row>
        <row r="15324">
          <cell r="P15324" t="str">
            <v>应付</v>
          </cell>
          <cell r="Q15324" t="str">
            <v>元</v>
          </cell>
        </row>
        <row r="15325">
          <cell r="P15325" t="str">
            <v>应付</v>
          </cell>
          <cell r="Q15325" t="str">
            <v>元</v>
          </cell>
        </row>
        <row r="15326">
          <cell r="P15326" t="str">
            <v>应付</v>
          </cell>
          <cell r="Q15326" t="str">
            <v>元</v>
          </cell>
        </row>
        <row r="15327">
          <cell r="P15327" t="str">
            <v>应付</v>
          </cell>
          <cell r="Q15327" t="str">
            <v>元</v>
          </cell>
        </row>
        <row r="15328">
          <cell r="P15328" t="str">
            <v>应付</v>
          </cell>
          <cell r="Q15328" t="str">
            <v>元</v>
          </cell>
        </row>
        <row r="15329">
          <cell r="P15329" t="str">
            <v>应付</v>
          </cell>
          <cell r="Q15329" t="str">
            <v>元</v>
          </cell>
        </row>
        <row r="15330">
          <cell r="P15330" t="str">
            <v>应付</v>
          </cell>
          <cell r="Q15330" t="str">
            <v>元</v>
          </cell>
        </row>
        <row r="15331">
          <cell r="P15331" t="str">
            <v>应付</v>
          </cell>
          <cell r="Q15331" t="str">
            <v>元</v>
          </cell>
        </row>
        <row r="15332">
          <cell r="P15332" t="str">
            <v>应付</v>
          </cell>
          <cell r="Q15332" t="str">
            <v>元</v>
          </cell>
        </row>
        <row r="15333">
          <cell r="P15333" t="str">
            <v>应付</v>
          </cell>
          <cell r="Q15333" t="str">
            <v>元</v>
          </cell>
        </row>
        <row r="15334">
          <cell r="P15334" t="str">
            <v>应付</v>
          </cell>
          <cell r="Q15334" t="str">
            <v>元</v>
          </cell>
        </row>
        <row r="15335">
          <cell r="P15335" t="str">
            <v>应付</v>
          </cell>
          <cell r="Q15335" t="str">
            <v>元</v>
          </cell>
        </row>
        <row r="15336">
          <cell r="P15336" t="str">
            <v>应付</v>
          </cell>
          <cell r="Q15336" t="str">
            <v>元</v>
          </cell>
        </row>
        <row r="15337">
          <cell r="P15337" t="str">
            <v>应付</v>
          </cell>
          <cell r="Q15337" t="str">
            <v>元</v>
          </cell>
        </row>
        <row r="15338">
          <cell r="P15338" t="str">
            <v>应付</v>
          </cell>
          <cell r="Q15338" t="str">
            <v>元</v>
          </cell>
        </row>
        <row r="15339">
          <cell r="P15339" t="str">
            <v>应付</v>
          </cell>
          <cell r="Q15339" t="str">
            <v>元</v>
          </cell>
        </row>
        <row r="15340">
          <cell r="P15340" t="str">
            <v>应付</v>
          </cell>
          <cell r="Q15340" t="str">
            <v>元</v>
          </cell>
        </row>
        <row r="15341">
          <cell r="P15341" t="str">
            <v>应付</v>
          </cell>
          <cell r="Q15341" t="str">
            <v>元</v>
          </cell>
        </row>
        <row r="15342">
          <cell r="P15342" t="str">
            <v>应付</v>
          </cell>
          <cell r="Q15342" t="str">
            <v>元</v>
          </cell>
        </row>
        <row r="15343">
          <cell r="P15343" t="str">
            <v>应付</v>
          </cell>
          <cell r="Q15343" t="str">
            <v>元</v>
          </cell>
        </row>
        <row r="15344">
          <cell r="P15344" t="str">
            <v>应付</v>
          </cell>
          <cell r="Q15344" t="str">
            <v>元</v>
          </cell>
        </row>
        <row r="15345">
          <cell r="P15345" t="str">
            <v>应付</v>
          </cell>
          <cell r="Q15345" t="str">
            <v>元</v>
          </cell>
        </row>
        <row r="15346">
          <cell r="P15346" t="str">
            <v>应付</v>
          </cell>
          <cell r="Q15346" t="str">
            <v>元</v>
          </cell>
        </row>
        <row r="15347">
          <cell r="P15347" t="str">
            <v>应付</v>
          </cell>
          <cell r="Q15347" t="str">
            <v>元</v>
          </cell>
        </row>
        <row r="15348">
          <cell r="P15348" t="str">
            <v>应付</v>
          </cell>
          <cell r="Q15348" t="str">
            <v>元</v>
          </cell>
        </row>
        <row r="15349">
          <cell r="P15349" t="str">
            <v>应付</v>
          </cell>
          <cell r="Q15349" t="str">
            <v>元</v>
          </cell>
        </row>
        <row r="15350">
          <cell r="P15350" t="str">
            <v>应付</v>
          </cell>
          <cell r="Q15350" t="str">
            <v>元</v>
          </cell>
        </row>
        <row r="15351">
          <cell r="P15351" t="str">
            <v>应付</v>
          </cell>
          <cell r="Q15351" t="str">
            <v>元</v>
          </cell>
        </row>
        <row r="15352">
          <cell r="P15352" t="str">
            <v>应付</v>
          </cell>
          <cell r="Q15352" t="str">
            <v>元</v>
          </cell>
        </row>
        <row r="15353">
          <cell r="P15353" t="str">
            <v>应付</v>
          </cell>
          <cell r="Q15353" t="str">
            <v>元</v>
          </cell>
        </row>
        <row r="15354">
          <cell r="P15354" t="str">
            <v>应付</v>
          </cell>
          <cell r="Q15354" t="str">
            <v>元</v>
          </cell>
        </row>
        <row r="15355">
          <cell r="P15355" t="str">
            <v>应付</v>
          </cell>
          <cell r="Q15355" t="str">
            <v>元</v>
          </cell>
        </row>
        <row r="15356">
          <cell r="P15356" t="str">
            <v>应付</v>
          </cell>
          <cell r="Q15356" t="str">
            <v>元</v>
          </cell>
        </row>
        <row r="15357">
          <cell r="P15357" t="str">
            <v>应付</v>
          </cell>
          <cell r="Q15357" t="str">
            <v>元</v>
          </cell>
        </row>
        <row r="15358">
          <cell r="P15358" t="str">
            <v>应付</v>
          </cell>
          <cell r="Q15358" t="str">
            <v>元</v>
          </cell>
        </row>
        <row r="15359">
          <cell r="P15359" t="str">
            <v>应付</v>
          </cell>
          <cell r="Q15359" t="str">
            <v>元</v>
          </cell>
        </row>
        <row r="15360">
          <cell r="P15360" t="str">
            <v>应付</v>
          </cell>
          <cell r="Q15360" t="str">
            <v>元</v>
          </cell>
        </row>
        <row r="15361">
          <cell r="P15361" t="str">
            <v>应付</v>
          </cell>
          <cell r="Q15361" t="str">
            <v>元</v>
          </cell>
        </row>
        <row r="15362">
          <cell r="P15362" t="str">
            <v>应付</v>
          </cell>
          <cell r="Q15362" t="str">
            <v>元</v>
          </cell>
        </row>
        <row r="15363">
          <cell r="P15363" t="str">
            <v>应付</v>
          </cell>
          <cell r="Q15363" t="str">
            <v>元</v>
          </cell>
        </row>
        <row r="15364">
          <cell r="P15364" t="str">
            <v>应付</v>
          </cell>
          <cell r="Q15364" t="str">
            <v>元</v>
          </cell>
        </row>
        <row r="15365">
          <cell r="P15365" t="str">
            <v>应付</v>
          </cell>
          <cell r="Q15365" t="str">
            <v>元</v>
          </cell>
        </row>
        <row r="15366">
          <cell r="P15366" t="str">
            <v>应付</v>
          </cell>
          <cell r="Q15366" t="str">
            <v>元</v>
          </cell>
        </row>
        <row r="15367">
          <cell r="P15367" t="str">
            <v>应付</v>
          </cell>
          <cell r="Q15367" t="str">
            <v>元</v>
          </cell>
        </row>
        <row r="15368">
          <cell r="P15368" t="str">
            <v>应付</v>
          </cell>
          <cell r="Q15368" t="str">
            <v>元</v>
          </cell>
        </row>
        <row r="15369">
          <cell r="P15369" t="str">
            <v>应付</v>
          </cell>
          <cell r="Q15369" t="str">
            <v>元</v>
          </cell>
        </row>
        <row r="15370">
          <cell r="P15370" t="str">
            <v>应付</v>
          </cell>
          <cell r="Q15370" t="str">
            <v>元</v>
          </cell>
        </row>
        <row r="15371">
          <cell r="P15371" t="str">
            <v>应付</v>
          </cell>
          <cell r="Q15371" t="str">
            <v>元</v>
          </cell>
        </row>
        <row r="15372">
          <cell r="P15372" t="str">
            <v>应付</v>
          </cell>
          <cell r="Q15372" t="str">
            <v>元</v>
          </cell>
        </row>
        <row r="15373">
          <cell r="P15373" t="str">
            <v>应付</v>
          </cell>
          <cell r="Q15373" t="str">
            <v>元</v>
          </cell>
        </row>
        <row r="15374">
          <cell r="P15374" t="str">
            <v>应付</v>
          </cell>
          <cell r="Q15374" t="str">
            <v>元</v>
          </cell>
        </row>
        <row r="15375">
          <cell r="P15375" t="str">
            <v>应付</v>
          </cell>
          <cell r="Q15375" t="str">
            <v>元</v>
          </cell>
        </row>
        <row r="15376">
          <cell r="P15376" t="str">
            <v>应付</v>
          </cell>
          <cell r="Q15376" t="str">
            <v>元</v>
          </cell>
        </row>
        <row r="15377">
          <cell r="P15377" t="str">
            <v>应付</v>
          </cell>
          <cell r="Q15377" t="str">
            <v>元</v>
          </cell>
        </row>
        <row r="15378">
          <cell r="P15378" t="str">
            <v>应付</v>
          </cell>
          <cell r="Q15378" t="str">
            <v>元</v>
          </cell>
        </row>
        <row r="15379">
          <cell r="P15379" t="str">
            <v>应付</v>
          </cell>
          <cell r="Q15379" t="str">
            <v>元</v>
          </cell>
        </row>
        <row r="15380">
          <cell r="P15380" t="str">
            <v>应付</v>
          </cell>
          <cell r="Q15380" t="str">
            <v>元</v>
          </cell>
        </row>
        <row r="15381">
          <cell r="P15381" t="str">
            <v>应付</v>
          </cell>
          <cell r="Q15381" t="str">
            <v>元</v>
          </cell>
        </row>
        <row r="15382">
          <cell r="P15382" t="str">
            <v>应付</v>
          </cell>
          <cell r="Q15382" t="str">
            <v>元</v>
          </cell>
        </row>
        <row r="15383">
          <cell r="P15383" t="str">
            <v>应付</v>
          </cell>
          <cell r="Q15383" t="str">
            <v>元</v>
          </cell>
        </row>
        <row r="15384">
          <cell r="P15384" t="str">
            <v>应付</v>
          </cell>
          <cell r="Q15384" t="str">
            <v>元</v>
          </cell>
        </row>
        <row r="15385">
          <cell r="P15385" t="str">
            <v>应付</v>
          </cell>
          <cell r="Q15385" t="str">
            <v>元</v>
          </cell>
        </row>
        <row r="15386">
          <cell r="P15386" t="str">
            <v>应付</v>
          </cell>
          <cell r="Q15386" t="str">
            <v>元</v>
          </cell>
        </row>
        <row r="15387">
          <cell r="P15387" t="str">
            <v>应付</v>
          </cell>
          <cell r="Q15387" t="str">
            <v>元</v>
          </cell>
        </row>
        <row r="15388">
          <cell r="P15388" t="str">
            <v>应付</v>
          </cell>
          <cell r="Q15388" t="str">
            <v>元</v>
          </cell>
        </row>
        <row r="15389">
          <cell r="P15389" t="str">
            <v>应付</v>
          </cell>
          <cell r="Q15389" t="str">
            <v>元</v>
          </cell>
        </row>
        <row r="15390">
          <cell r="P15390" t="str">
            <v>应付</v>
          </cell>
          <cell r="Q15390" t="str">
            <v>元</v>
          </cell>
        </row>
        <row r="15391">
          <cell r="P15391" t="str">
            <v>应付</v>
          </cell>
          <cell r="Q15391" t="str">
            <v>元</v>
          </cell>
        </row>
        <row r="15392">
          <cell r="P15392" t="str">
            <v>应付</v>
          </cell>
          <cell r="Q15392" t="str">
            <v>元</v>
          </cell>
        </row>
        <row r="15393">
          <cell r="P15393" t="str">
            <v>应付</v>
          </cell>
          <cell r="Q15393" t="str">
            <v>元</v>
          </cell>
        </row>
        <row r="15394">
          <cell r="P15394" t="str">
            <v>应付</v>
          </cell>
          <cell r="Q15394" t="str">
            <v>元</v>
          </cell>
        </row>
        <row r="15395">
          <cell r="P15395" t="str">
            <v>应付</v>
          </cell>
          <cell r="Q15395" t="str">
            <v>元</v>
          </cell>
        </row>
        <row r="15396">
          <cell r="P15396" t="str">
            <v>应付</v>
          </cell>
          <cell r="Q15396" t="str">
            <v>元</v>
          </cell>
        </row>
        <row r="15397">
          <cell r="P15397" t="str">
            <v>应付</v>
          </cell>
          <cell r="Q15397" t="str">
            <v>元</v>
          </cell>
        </row>
        <row r="15398">
          <cell r="P15398" t="str">
            <v>应付</v>
          </cell>
          <cell r="Q15398" t="str">
            <v>元</v>
          </cell>
        </row>
        <row r="15399">
          <cell r="P15399" t="str">
            <v>应付</v>
          </cell>
          <cell r="Q15399" t="str">
            <v>元</v>
          </cell>
        </row>
        <row r="15400">
          <cell r="P15400" t="str">
            <v>应付</v>
          </cell>
          <cell r="Q15400" t="str">
            <v>元</v>
          </cell>
        </row>
        <row r="15401">
          <cell r="P15401" t="str">
            <v>应付</v>
          </cell>
          <cell r="Q15401" t="str">
            <v>元</v>
          </cell>
        </row>
        <row r="15402">
          <cell r="P15402" t="str">
            <v>应付</v>
          </cell>
          <cell r="Q15402" t="str">
            <v>元</v>
          </cell>
        </row>
        <row r="15403">
          <cell r="P15403" t="str">
            <v>应付</v>
          </cell>
          <cell r="Q15403" t="str">
            <v>元</v>
          </cell>
        </row>
        <row r="15404">
          <cell r="P15404" t="str">
            <v>应付</v>
          </cell>
          <cell r="Q15404" t="str">
            <v>元</v>
          </cell>
        </row>
        <row r="15405">
          <cell r="P15405" t="str">
            <v>应付</v>
          </cell>
          <cell r="Q15405" t="str">
            <v>元</v>
          </cell>
        </row>
        <row r="15406">
          <cell r="P15406" t="str">
            <v>应付</v>
          </cell>
          <cell r="Q15406" t="str">
            <v>元</v>
          </cell>
        </row>
        <row r="15407">
          <cell r="P15407" t="str">
            <v>应付</v>
          </cell>
          <cell r="Q15407" t="str">
            <v>元</v>
          </cell>
        </row>
        <row r="15408">
          <cell r="P15408" t="str">
            <v>应付</v>
          </cell>
          <cell r="Q15408" t="str">
            <v>元</v>
          </cell>
        </row>
        <row r="15409">
          <cell r="P15409" t="str">
            <v>应付</v>
          </cell>
          <cell r="Q15409" t="str">
            <v>元</v>
          </cell>
        </row>
        <row r="15410">
          <cell r="P15410" t="str">
            <v>应付</v>
          </cell>
          <cell r="Q15410" t="str">
            <v>元</v>
          </cell>
        </row>
        <row r="15411">
          <cell r="P15411" t="str">
            <v>应付</v>
          </cell>
          <cell r="Q15411" t="str">
            <v>元</v>
          </cell>
        </row>
        <row r="15412">
          <cell r="P15412" t="str">
            <v>应付</v>
          </cell>
          <cell r="Q15412" t="str">
            <v>元</v>
          </cell>
        </row>
        <row r="15413">
          <cell r="P15413" t="str">
            <v>应付</v>
          </cell>
          <cell r="Q15413" t="str">
            <v>元</v>
          </cell>
        </row>
        <row r="15414">
          <cell r="P15414" t="str">
            <v>应付</v>
          </cell>
          <cell r="Q15414" t="str">
            <v>元</v>
          </cell>
        </row>
        <row r="15415">
          <cell r="P15415" t="str">
            <v>应付</v>
          </cell>
          <cell r="Q15415" t="str">
            <v>元</v>
          </cell>
        </row>
        <row r="15416">
          <cell r="P15416" t="str">
            <v>应付</v>
          </cell>
          <cell r="Q15416" t="str">
            <v>元</v>
          </cell>
        </row>
        <row r="15417">
          <cell r="P15417" t="str">
            <v>应付</v>
          </cell>
          <cell r="Q15417" t="str">
            <v>元</v>
          </cell>
        </row>
        <row r="15418">
          <cell r="P15418" t="str">
            <v>应付</v>
          </cell>
          <cell r="Q15418" t="str">
            <v>元</v>
          </cell>
        </row>
        <row r="15419">
          <cell r="P15419" t="str">
            <v>应付</v>
          </cell>
          <cell r="Q15419" t="str">
            <v>元</v>
          </cell>
        </row>
        <row r="15420">
          <cell r="P15420" t="str">
            <v>应付</v>
          </cell>
          <cell r="Q15420" t="str">
            <v>元</v>
          </cell>
        </row>
        <row r="15421">
          <cell r="P15421" t="str">
            <v>应付</v>
          </cell>
          <cell r="Q15421" t="str">
            <v>元</v>
          </cell>
        </row>
        <row r="15422">
          <cell r="P15422" t="str">
            <v>应付</v>
          </cell>
          <cell r="Q15422" t="str">
            <v>元</v>
          </cell>
        </row>
        <row r="15423">
          <cell r="P15423" t="str">
            <v>应付</v>
          </cell>
          <cell r="Q15423" t="str">
            <v>元</v>
          </cell>
        </row>
        <row r="15424">
          <cell r="P15424" t="str">
            <v>应付</v>
          </cell>
          <cell r="Q15424" t="str">
            <v>元</v>
          </cell>
        </row>
        <row r="15425">
          <cell r="P15425" t="str">
            <v>应付</v>
          </cell>
          <cell r="Q15425" t="str">
            <v>元</v>
          </cell>
        </row>
        <row r="15426">
          <cell r="P15426" t="str">
            <v>应付</v>
          </cell>
          <cell r="Q15426" t="str">
            <v>元</v>
          </cell>
        </row>
        <row r="15427">
          <cell r="P15427" t="str">
            <v>应付</v>
          </cell>
          <cell r="Q15427" t="str">
            <v>元</v>
          </cell>
        </row>
        <row r="15428">
          <cell r="P15428" t="str">
            <v>应付</v>
          </cell>
          <cell r="Q15428" t="str">
            <v>元</v>
          </cell>
        </row>
        <row r="15429">
          <cell r="P15429" t="str">
            <v>应付</v>
          </cell>
          <cell r="Q15429" t="str">
            <v>元</v>
          </cell>
        </row>
        <row r="15430">
          <cell r="P15430" t="str">
            <v>应付</v>
          </cell>
          <cell r="Q15430" t="str">
            <v>元</v>
          </cell>
        </row>
        <row r="15431">
          <cell r="P15431" t="str">
            <v>应付</v>
          </cell>
          <cell r="Q15431" t="str">
            <v>元</v>
          </cell>
        </row>
        <row r="15432">
          <cell r="P15432" t="str">
            <v>应付</v>
          </cell>
          <cell r="Q15432" t="str">
            <v>元</v>
          </cell>
        </row>
        <row r="15433">
          <cell r="P15433" t="str">
            <v>应付</v>
          </cell>
          <cell r="Q15433" t="str">
            <v>元</v>
          </cell>
        </row>
        <row r="15434">
          <cell r="P15434" t="str">
            <v>应付</v>
          </cell>
          <cell r="Q15434" t="str">
            <v>元</v>
          </cell>
        </row>
        <row r="15435">
          <cell r="P15435" t="str">
            <v>应付</v>
          </cell>
          <cell r="Q15435" t="str">
            <v>元</v>
          </cell>
        </row>
        <row r="15436">
          <cell r="P15436" t="str">
            <v>应付</v>
          </cell>
          <cell r="Q15436" t="str">
            <v>元</v>
          </cell>
        </row>
        <row r="15437">
          <cell r="P15437" t="str">
            <v>应付</v>
          </cell>
          <cell r="Q15437" t="str">
            <v>元</v>
          </cell>
        </row>
        <row r="15438">
          <cell r="P15438" t="str">
            <v>应付</v>
          </cell>
          <cell r="Q15438" t="str">
            <v>元</v>
          </cell>
        </row>
        <row r="15439">
          <cell r="P15439" t="str">
            <v>应付</v>
          </cell>
          <cell r="Q15439" t="str">
            <v>元</v>
          </cell>
        </row>
        <row r="15440">
          <cell r="P15440" t="str">
            <v>应付</v>
          </cell>
          <cell r="Q15440" t="str">
            <v>元</v>
          </cell>
        </row>
        <row r="15441">
          <cell r="P15441" t="str">
            <v>应付</v>
          </cell>
          <cell r="Q15441" t="str">
            <v>元</v>
          </cell>
        </row>
        <row r="15442">
          <cell r="P15442" t="str">
            <v>应付</v>
          </cell>
          <cell r="Q15442" t="str">
            <v>元</v>
          </cell>
        </row>
        <row r="15443">
          <cell r="P15443" t="str">
            <v>应付</v>
          </cell>
          <cell r="Q15443" t="str">
            <v>元</v>
          </cell>
        </row>
        <row r="15444">
          <cell r="P15444" t="str">
            <v>应付</v>
          </cell>
          <cell r="Q15444" t="str">
            <v>元</v>
          </cell>
        </row>
        <row r="15445">
          <cell r="P15445" t="str">
            <v>应付</v>
          </cell>
          <cell r="Q15445" t="str">
            <v>元</v>
          </cell>
        </row>
        <row r="15446">
          <cell r="P15446" t="str">
            <v>应付</v>
          </cell>
          <cell r="Q15446" t="str">
            <v>元</v>
          </cell>
        </row>
        <row r="15447">
          <cell r="P15447" t="str">
            <v>应付</v>
          </cell>
          <cell r="Q15447" t="str">
            <v>元</v>
          </cell>
        </row>
        <row r="15448">
          <cell r="P15448" t="str">
            <v>应付</v>
          </cell>
          <cell r="Q15448" t="str">
            <v>元</v>
          </cell>
        </row>
        <row r="15449">
          <cell r="P15449" t="str">
            <v>应付</v>
          </cell>
          <cell r="Q15449" t="str">
            <v>元</v>
          </cell>
        </row>
        <row r="15450">
          <cell r="P15450" t="str">
            <v>应付</v>
          </cell>
          <cell r="Q15450" t="str">
            <v>元</v>
          </cell>
        </row>
        <row r="15451">
          <cell r="P15451" t="str">
            <v>应付</v>
          </cell>
          <cell r="Q15451" t="str">
            <v>元</v>
          </cell>
        </row>
        <row r="15452">
          <cell r="P15452" t="str">
            <v>应付</v>
          </cell>
          <cell r="Q15452" t="str">
            <v>元</v>
          </cell>
        </row>
        <row r="15453">
          <cell r="P15453" t="str">
            <v>应付</v>
          </cell>
          <cell r="Q15453" t="str">
            <v>元</v>
          </cell>
        </row>
        <row r="15454">
          <cell r="P15454" t="str">
            <v>应付</v>
          </cell>
          <cell r="Q15454" t="str">
            <v>元</v>
          </cell>
        </row>
        <row r="15455">
          <cell r="P15455" t="str">
            <v>应付</v>
          </cell>
          <cell r="Q15455" t="str">
            <v>元</v>
          </cell>
        </row>
        <row r="15456">
          <cell r="P15456" t="str">
            <v>应付</v>
          </cell>
          <cell r="Q15456" t="str">
            <v>元</v>
          </cell>
        </row>
        <row r="15457">
          <cell r="P15457" t="str">
            <v>应付</v>
          </cell>
          <cell r="Q15457" t="str">
            <v>元</v>
          </cell>
        </row>
        <row r="15458">
          <cell r="P15458" t="str">
            <v>应付</v>
          </cell>
          <cell r="Q15458" t="str">
            <v>元</v>
          </cell>
        </row>
        <row r="15459">
          <cell r="P15459" t="str">
            <v>应付</v>
          </cell>
          <cell r="Q15459" t="str">
            <v>元</v>
          </cell>
        </row>
        <row r="15460">
          <cell r="P15460" t="str">
            <v>应付</v>
          </cell>
          <cell r="Q15460" t="str">
            <v>元</v>
          </cell>
        </row>
        <row r="15461">
          <cell r="P15461" t="str">
            <v>应付</v>
          </cell>
          <cell r="Q15461" t="str">
            <v>元</v>
          </cell>
        </row>
        <row r="15462">
          <cell r="P15462" t="str">
            <v>应付</v>
          </cell>
          <cell r="Q15462" t="str">
            <v>元</v>
          </cell>
        </row>
        <row r="15463">
          <cell r="P15463" t="str">
            <v>应付</v>
          </cell>
          <cell r="Q15463" t="str">
            <v>元</v>
          </cell>
        </row>
        <row r="15464">
          <cell r="P15464" t="str">
            <v>应付</v>
          </cell>
          <cell r="Q15464" t="str">
            <v>元</v>
          </cell>
        </row>
        <row r="15465">
          <cell r="P15465" t="str">
            <v>应付</v>
          </cell>
          <cell r="Q15465" t="str">
            <v>元</v>
          </cell>
        </row>
        <row r="15466">
          <cell r="P15466" t="str">
            <v>应付</v>
          </cell>
          <cell r="Q15466" t="str">
            <v>元</v>
          </cell>
        </row>
        <row r="15467">
          <cell r="P15467" t="str">
            <v>应付</v>
          </cell>
          <cell r="Q15467" t="str">
            <v>元</v>
          </cell>
        </row>
        <row r="15468">
          <cell r="P15468" t="str">
            <v>应付</v>
          </cell>
          <cell r="Q15468" t="str">
            <v>元</v>
          </cell>
        </row>
        <row r="15469">
          <cell r="P15469" t="str">
            <v>应付</v>
          </cell>
          <cell r="Q15469" t="str">
            <v>元</v>
          </cell>
        </row>
        <row r="15470">
          <cell r="P15470" t="str">
            <v>应付</v>
          </cell>
          <cell r="Q15470" t="str">
            <v>元</v>
          </cell>
        </row>
        <row r="15471">
          <cell r="P15471" t="str">
            <v>应付</v>
          </cell>
          <cell r="Q15471" t="str">
            <v>元</v>
          </cell>
        </row>
        <row r="15472">
          <cell r="P15472" t="str">
            <v>应付</v>
          </cell>
          <cell r="Q15472" t="str">
            <v>元</v>
          </cell>
        </row>
        <row r="15473">
          <cell r="P15473" t="str">
            <v>应付</v>
          </cell>
          <cell r="Q15473" t="str">
            <v>元</v>
          </cell>
        </row>
        <row r="15474">
          <cell r="P15474" t="str">
            <v>应付</v>
          </cell>
          <cell r="Q15474" t="str">
            <v>元</v>
          </cell>
        </row>
        <row r="15475">
          <cell r="P15475" t="str">
            <v>应付</v>
          </cell>
          <cell r="Q15475" t="str">
            <v>元</v>
          </cell>
        </row>
        <row r="15476">
          <cell r="P15476" t="str">
            <v>应付</v>
          </cell>
          <cell r="Q15476" t="str">
            <v>元</v>
          </cell>
        </row>
        <row r="15477">
          <cell r="P15477" t="str">
            <v>应付</v>
          </cell>
          <cell r="Q15477" t="str">
            <v>元</v>
          </cell>
        </row>
        <row r="15478">
          <cell r="P15478" t="str">
            <v>应付</v>
          </cell>
          <cell r="Q15478" t="str">
            <v>元</v>
          </cell>
        </row>
        <row r="15479">
          <cell r="P15479" t="str">
            <v>应付</v>
          </cell>
          <cell r="Q15479" t="str">
            <v>元</v>
          </cell>
        </row>
        <row r="15480">
          <cell r="P15480" t="str">
            <v>应付</v>
          </cell>
          <cell r="Q15480" t="str">
            <v>元</v>
          </cell>
        </row>
        <row r="15481">
          <cell r="P15481" t="str">
            <v>应付</v>
          </cell>
          <cell r="Q15481" t="str">
            <v>元</v>
          </cell>
        </row>
        <row r="15482">
          <cell r="P15482" t="str">
            <v>应付</v>
          </cell>
          <cell r="Q15482" t="str">
            <v>元</v>
          </cell>
        </row>
        <row r="15483">
          <cell r="P15483" t="str">
            <v>应付</v>
          </cell>
          <cell r="Q15483" t="str">
            <v>元</v>
          </cell>
        </row>
        <row r="15484">
          <cell r="P15484" t="str">
            <v>应付</v>
          </cell>
          <cell r="Q15484" t="str">
            <v>元</v>
          </cell>
        </row>
        <row r="15485">
          <cell r="P15485" t="str">
            <v>应付</v>
          </cell>
          <cell r="Q15485" t="str">
            <v>元</v>
          </cell>
        </row>
        <row r="15486">
          <cell r="P15486" t="str">
            <v>应付</v>
          </cell>
          <cell r="Q15486" t="str">
            <v>元</v>
          </cell>
        </row>
        <row r="15487">
          <cell r="P15487" t="str">
            <v>应付</v>
          </cell>
          <cell r="Q15487" t="str">
            <v>元</v>
          </cell>
        </row>
        <row r="15488">
          <cell r="P15488" t="str">
            <v>应付</v>
          </cell>
          <cell r="Q15488" t="str">
            <v>元</v>
          </cell>
        </row>
        <row r="15489">
          <cell r="P15489" t="str">
            <v>应付</v>
          </cell>
          <cell r="Q15489" t="str">
            <v>元</v>
          </cell>
        </row>
        <row r="15490">
          <cell r="P15490" t="str">
            <v>应付</v>
          </cell>
          <cell r="Q15490" t="str">
            <v>元</v>
          </cell>
        </row>
        <row r="15491">
          <cell r="P15491" t="str">
            <v>应付</v>
          </cell>
          <cell r="Q15491" t="str">
            <v>元</v>
          </cell>
        </row>
        <row r="15492">
          <cell r="P15492" t="str">
            <v>应付</v>
          </cell>
          <cell r="Q15492" t="str">
            <v>元</v>
          </cell>
        </row>
        <row r="15493">
          <cell r="P15493" t="str">
            <v>应付</v>
          </cell>
          <cell r="Q15493" t="str">
            <v>元</v>
          </cell>
        </row>
        <row r="15494">
          <cell r="P15494" t="str">
            <v>应付</v>
          </cell>
          <cell r="Q15494" t="str">
            <v>元</v>
          </cell>
        </row>
        <row r="15495">
          <cell r="P15495" t="str">
            <v>应付</v>
          </cell>
          <cell r="Q15495" t="str">
            <v>元</v>
          </cell>
        </row>
        <row r="15496">
          <cell r="P15496" t="str">
            <v>应付</v>
          </cell>
          <cell r="Q15496" t="str">
            <v>元</v>
          </cell>
        </row>
        <row r="15497">
          <cell r="P15497" t="str">
            <v>应付</v>
          </cell>
          <cell r="Q15497" t="str">
            <v>元</v>
          </cell>
        </row>
        <row r="15498">
          <cell r="P15498" t="str">
            <v>应付</v>
          </cell>
          <cell r="Q15498" t="str">
            <v>元</v>
          </cell>
        </row>
        <row r="15499">
          <cell r="P15499" t="str">
            <v>应付</v>
          </cell>
          <cell r="Q15499" t="str">
            <v>元</v>
          </cell>
        </row>
        <row r="15500">
          <cell r="P15500" t="str">
            <v>应付</v>
          </cell>
          <cell r="Q15500" t="str">
            <v>元</v>
          </cell>
        </row>
        <row r="15501">
          <cell r="P15501" t="str">
            <v>应付</v>
          </cell>
          <cell r="Q15501" t="str">
            <v>元</v>
          </cell>
        </row>
        <row r="15502">
          <cell r="P15502" t="str">
            <v>应付</v>
          </cell>
          <cell r="Q15502" t="str">
            <v>元</v>
          </cell>
        </row>
        <row r="15503">
          <cell r="P15503" t="str">
            <v>应付</v>
          </cell>
          <cell r="Q15503" t="str">
            <v>元</v>
          </cell>
        </row>
        <row r="15504">
          <cell r="P15504" t="str">
            <v>应付</v>
          </cell>
          <cell r="Q15504" t="str">
            <v>元</v>
          </cell>
        </row>
        <row r="15505">
          <cell r="P15505" t="str">
            <v>应付</v>
          </cell>
          <cell r="Q15505" t="str">
            <v>元</v>
          </cell>
        </row>
        <row r="15506">
          <cell r="P15506" t="str">
            <v>应付</v>
          </cell>
          <cell r="Q15506" t="str">
            <v>元</v>
          </cell>
        </row>
        <row r="15507">
          <cell r="P15507" t="str">
            <v>应付</v>
          </cell>
          <cell r="Q15507" t="str">
            <v>元</v>
          </cell>
        </row>
        <row r="15508">
          <cell r="P15508" t="str">
            <v>应付</v>
          </cell>
          <cell r="Q15508" t="str">
            <v>元</v>
          </cell>
        </row>
        <row r="15509">
          <cell r="P15509" t="str">
            <v>应付</v>
          </cell>
          <cell r="Q15509" t="str">
            <v>元</v>
          </cell>
        </row>
        <row r="15510">
          <cell r="P15510" t="str">
            <v>应付</v>
          </cell>
          <cell r="Q15510" t="str">
            <v>元</v>
          </cell>
        </row>
        <row r="15511">
          <cell r="P15511" t="str">
            <v>应付</v>
          </cell>
          <cell r="Q15511" t="str">
            <v>元</v>
          </cell>
        </row>
        <row r="15512">
          <cell r="P15512" t="str">
            <v>应付</v>
          </cell>
          <cell r="Q15512" t="str">
            <v>元</v>
          </cell>
        </row>
        <row r="15513">
          <cell r="P15513" t="str">
            <v>应付</v>
          </cell>
          <cell r="Q15513" t="str">
            <v>元</v>
          </cell>
        </row>
        <row r="15514">
          <cell r="P15514" t="str">
            <v>应付</v>
          </cell>
          <cell r="Q15514" t="str">
            <v>元</v>
          </cell>
        </row>
        <row r="15515">
          <cell r="P15515" t="str">
            <v>应付</v>
          </cell>
          <cell r="Q15515" t="str">
            <v>元</v>
          </cell>
        </row>
        <row r="15516">
          <cell r="P15516" t="str">
            <v>应付</v>
          </cell>
          <cell r="Q15516" t="str">
            <v>元</v>
          </cell>
        </row>
        <row r="15517">
          <cell r="P15517" t="str">
            <v>应付</v>
          </cell>
          <cell r="Q15517" t="str">
            <v>元</v>
          </cell>
        </row>
        <row r="15518">
          <cell r="P15518" t="str">
            <v>应付</v>
          </cell>
          <cell r="Q15518" t="str">
            <v>元</v>
          </cell>
        </row>
        <row r="15519">
          <cell r="P15519" t="str">
            <v>应付</v>
          </cell>
          <cell r="Q15519" t="str">
            <v>元</v>
          </cell>
        </row>
        <row r="15520">
          <cell r="P15520" t="str">
            <v>应付</v>
          </cell>
          <cell r="Q15520" t="str">
            <v>元</v>
          </cell>
        </row>
        <row r="15521">
          <cell r="P15521" t="str">
            <v>应付</v>
          </cell>
          <cell r="Q15521" t="str">
            <v>元</v>
          </cell>
        </row>
        <row r="15522">
          <cell r="P15522" t="str">
            <v>应付</v>
          </cell>
          <cell r="Q15522" t="str">
            <v>元</v>
          </cell>
        </row>
        <row r="15523">
          <cell r="P15523" t="str">
            <v>应付</v>
          </cell>
          <cell r="Q15523" t="str">
            <v>元</v>
          </cell>
        </row>
        <row r="15524">
          <cell r="P15524" t="str">
            <v>应付</v>
          </cell>
          <cell r="Q15524" t="str">
            <v>元</v>
          </cell>
        </row>
        <row r="15525">
          <cell r="P15525" t="str">
            <v>应付</v>
          </cell>
          <cell r="Q15525" t="str">
            <v>元</v>
          </cell>
        </row>
        <row r="15526">
          <cell r="P15526" t="str">
            <v>应付</v>
          </cell>
          <cell r="Q15526" t="str">
            <v>元</v>
          </cell>
        </row>
        <row r="15527">
          <cell r="P15527" t="str">
            <v>应付</v>
          </cell>
          <cell r="Q15527" t="str">
            <v>元</v>
          </cell>
        </row>
        <row r="15528">
          <cell r="P15528" t="str">
            <v>应付</v>
          </cell>
          <cell r="Q15528" t="str">
            <v>元</v>
          </cell>
        </row>
        <row r="15529">
          <cell r="P15529" t="str">
            <v>应付</v>
          </cell>
          <cell r="Q15529" t="str">
            <v>元</v>
          </cell>
        </row>
        <row r="15530">
          <cell r="P15530" t="str">
            <v>应付</v>
          </cell>
          <cell r="Q15530" t="str">
            <v>元</v>
          </cell>
        </row>
        <row r="15531">
          <cell r="P15531" t="str">
            <v>应付</v>
          </cell>
          <cell r="Q15531" t="str">
            <v>元</v>
          </cell>
        </row>
        <row r="15532">
          <cell r="P15532" t="str">
            <v>应付</v>
          </cell>
          <cell r="Q15532" t="str">
            <v>元</v>
          </cell>
        </row>
        <row r="15533">
          <cell r="P15533" t="str">
            <v>应付</v>
          </cell>
          <cell r="Q15533" t="str">
            <v>元</v>
          </cell>
        </row>
        <row r="15534">
          <cell r="P15534" t="str">
            <v>应付</v>
          </cell>
          <cell r="Q15534" t="str">
            <v>元</v>
          </cell>
        </row>
        <row r="15535">
          <cell r="P15535" t="str">
            <v>应付</v>
          </cell>
          <cell r="Q15535" t="str">
            <v>元</v>
          </cell>
        </row>
        <row r="15536">
          <cell r="P15536" t="str">
            <v>应付</v>
          </cell>
          <cell r="Q15536" t="str">
            <v>元</v>
          </cell>
        </row>
        <row r="15537">
          <cell r="P15537" t="str">
            <v>应付</v>
          </cell>
          <cell r="Q15537" t="str">
            <v>元</v>
          </cell>
        </row>
        <row r="15538">
          <cell r="P15538" t="str">
            <v>应付</v>
          </cell>
          <cell r="Q15538" t="str">
            <v>元</v>
          </cell>
        </row>
        <row r="15539">
          <cell r="P15539" t="str">
            <v>应付</v>
          </cell>
          <cell r="Q15539" t="str">
            <v>元</v>
          </cell>
        </row>
        <row r="15540">
          <cell r="P15540" t="str">
            <v>应付</v>
          </cell>
          <cell r="Q15540" t="str">
            <v>元</v>
          </cell>
        </row>
        <row r="15541">
          <cell r="P15541" t="str">
            <v>应付</v>
          </cell>
          <cell r="Q15541" t="str">
            <v>元</v>
          </cell>
        </row>
        <row r="15542">
          <cell r="P15542" t="str">
            <v>应付</v>
          </cell>
          <cell r="Q15542" t="str">
            <v>元</v>
          </cell>
        </row>
        <row r="15543">
          <cell r="P15543" t="str">
            <v>应付</v>
          </cell>
          <cell r="Q15543" t="str">
            <v>元</v>
          </cell>
        </row>
        <row r="15544">
          <cell r="P15544" t="str">
            <v>应付</v>
          </cell>
          <cell r="Q15544" t="str">
            <v>元</v>
          </cell>
        </row>
        <row r="15545">
          <cell r="P15545" t="str">
            <v>应付</v>
          </cell>
          <cell r="Q15545" t="str">
            <v>元</v>
          </cell>
        </row>
        <row r="15546">
          <cell r="P15546" t="str">
            <v>应付</v>
          </cell>
          <cell r="Q15546" t="str">
            <v>元</v>
          </cell>
        </row>
        <row r="15547">
          <cell r="P15547" t="str">
            <v>应付</v>
          </cell>
          <cell r="Q15547" t="str">
            <v>元</v>
          </cell>
        </row>
        <row r="15548">
          <cell r="P15548" t="str">
            <v>应付</v>
          </cell>
          <cell r="Q15548" t="str">
            <v>元</v>
          </cell>
        </row>
        <row r="15549">
          <cell r="P15549" t="str">
            <v>应付</v>
          </cell>
          <cell r="Q15549" t="str">
            <v>元</v>
          </cell>
        </row>
        <row r="15550">
          <cell r="P15550" t="str">
            <v>应付</v>
          </cell>
          <cell r="Q15550" t="str">
            <v>元</v>
          </cell>
        </row>
        <row r="15551">
          <cell r="P15551" t="str">
            <v>应付</v>
          </cell>
          <cell r="Q15551" t="str">
            <v>元</v>
          </cell>
        </row>
        <row r="15552">
          <cell r="P15552" t="str">
            <v>应付</v>
          </cell>
          <cell r="Q15552" t="str">
            <v>元</v>
          </cell>
        </row>
        <row r="15553">
          <cell r="P15553" t="str">
            <v>应付</v>
          </cell>
          <cell r="Q15553" t="str">
            <v>元</v>
          </cell>
        </row>
        <row r="15554">
          <cell r="P15554" t="str">
            <v>应付</v>
          </cell>
          <cell r="Q15554" t="str">
            <v>元</v>
          </cell>
        </row>
        <row r="15555">
          <cell r="P15555" t="str">
            <v>应付</v>
          </cell>
          <cell r="Q15555" t="str">
            <v>元</v>
          </cell>
        </row>
        <row r="15556">
          <cell r="P15556" t="str">
            <v>应付</v>
          </cell>
          <cell r="Q15556" t="str">
            <v>元</v>
          </cell>
        </row>
        <row r="15557">
          <cell r="P15557" t="str">
            <v>应付</v>
          </cell>
          <cell r="Q15557" t="str">
            <v>元</v>
          </cell>
        </row>
        <row r="15558">
          <cell r="P15558" t="str">
            <v>应付</v>
          </cell>
          <cell r="Q15558" t="str">
            <v>元</v>
          </cell>
        </row>
        <row r="15559">
          <cell r="P15559" t="str">
            <v>应付</v>
          </cell>
          <cell r="Q15559" t="str">
            <v>元</v>
          </cell>
        </row>
        <row r="15560">
          <cell r="P15560" t="str">
            <v>应付</v>
          </cell>
          <cell r="Q15560" t="str">
            <v>元</v>
          </cell>
        </row>
        <row r="15561">
          <cell r="P15561" t="str">
            <v>应付</v>
          </cell>
          <cell r="Q15561" t="str">
            <v>元</v>
          </cell>
        </row>
        <row r="15562">
          <cell r="P15562" t="str">
            <v>应付</v>
          </cell>
          <cell r="Q15562" t="str">
            <v>元</v>
          </cell>
        </row>
        <row r="15563">
          <cell r="P15563" t="str">
            <v>应付</v>
          </cell>
          <cell r="Q15563" t="str">
            <v>元</v>
          </cell>
        </row>
        <row r="15564">
          <cell r="P15564" t="str">
            <v>应付</v>
          </cell>
          <cell r="Q15564" t="str">
            <v>元</v>
          </cell>
        </row>
        <row r="15565">
          <cell r="P15565" t="str">
            <v>应付</v>
          </cell>
          <cell r="Q15565" t="str">
            <v>元</v>
          </cell>
        </row>
        <row r="15566">
          <cell r="P15566" t="str">
            <v>应付</v>
          </cell>
          <cell r="Q15566" t="str">
            <v>元</v>
          </cell>
        </row>
        <row r="15567">
          <cell r="P15567" t="str">
            <v>应付</v>
          </cell>
          <cell r="Q15567" t="str">
            <v>元</v>
          </cell>
        </row>
        <row r="15568">
          <cell r="P15568" t="str">
            <v>应付</v>
          </cell>
          <cell r="Q15568" t="str">
            <v>元</v>
          </cell>
        </row>
        <row r="15569">
          <cell r="P15569" t="str">
            <v>应付</v>
          </cell>
          <cell r="Q15569" t="str">
            <v>元</v>
          </cell>
        </row>
        <row r="15570">
          <cell r="P15570" t="str">
            <v>应付</v>
          </cell>
          <cell r="Q15570" t="str">
            <v>元</v>
          </cell>
        </row>
        <row r="15571">
          <cell r="P15571" t="str">
            <v>应付</v>
          </cell>
          <cell r="Q15571" t="str">
            <v>元</v>
          </cell>
        </row>
        <row r="15572">
          <cell r="P15572" t="str">
            <v>应付</v>
          </cell>
          <cell r="Q15572" t="str">
            <v>元</v>
          </cell>
        </row>
        <row r="15573">
          <cell r="P15573" t="str">
            <v>应付</v>
          </cell>
          <cell r="Q15573" t="str">
            <v>元</v>
          </cell>
        </row>
        <row r="15574">
          <cell r="P15574" t="str">
            <v>应付</v>
          </cell>
          <cell r="Q15574" t="str">
            <v>元</v>
          </cell>
        </row>
        <row r="15575">
          <cell r="P15575" t="str">
            <v>应付</v>
          </cell>
          <cell r="Q15575" t="str">
            <v>元</v>
          </cell>
        </row>
        <row r="15576">
          <cell r="P15576" t="str">
            <v>应付</v>
          </cell>
          <cell r="Q15576" t="str">
            <v>元</v>
          </cell>
        </row>
        <row r="15577">
          <cell r="P15577" t="str">
            <v>应付</v>
          </cell>
          <cell r="Q15577" t="str">
            <v>元</v>
          </cell>
        </row>
        <row r="15578">
          <cell r="P15578" t="str">
            <v>应付</v>
          </cell>
          <cell r="Q15578" t="str">
            <v>元</v>
          </cell>
        </row>
        <row r="15579">
          <cell r="P15579" t="str">
            <v>应付</v>
          </cell>
          <cell r="Q15579" t="str">
            <v>元</v>
          </cell>
        </row>
        <row r="15580">
          <cell r="P15580" t="str">
            <v>应付</v>
          </cell>
          <cell r="Q15580" t="str">
            <v>元</v>
          </cell>
        </row>
        <row r="15581">
          <cell r="P15581" t="str">
            <v>应付</v>
          </cell>
          <cell r="Q15581" t="str">
            <v>元</v>
          </cell>
        </row>
        <row r="15582">
          <cell r="P15582" t="str">
            <v>应付</v>
          </cell>
          <cell r="Q15582" t="str">
            <v>元</v>
          </cell>
        </row>
        <row r="15583">
          <cell r="P15583" t="str">
            <v>应付</v>
          </cell>
          <cell r="Q15583" t="str">
            <v>元</v>
          </cell>
        </row>
        <row r="15584">
          <cell r="P15584" t="str">
            <v>应付</v>
          </cell>
          <cell r="Q15584" t="str">
            <v>元</v>
          </cell>
        </row>
        <row r="15585">
          <cell r="P15585" t="str">
            <v>应付</v>
          </cell>
          <cell r="Q15585" t="str">
            <v>元</v>
          </cell>
        </row>
        <row r="15586">
          <cell r="P15586" t="str">
            <v>应付</v>
          </cell>
          <cell r="Q15586" t="str">
            <v>元</v>
          </cell>
        </row>
        <row r="15587">
          <cell r="P15587" t="str">
            <v>应付</v>
          </cell>
          <cell r="Q15587" t="str">
            <v>元</v>
          </cell>
        </row>
        <row r="15588">
          <cell r="P15588" t="str">
            <v>应付</v>
          </cell>
          <cell r="Q15588" t="str">
            <v>元</v>
          </cell>
        </row>
        <row r="15589">
          <cell r="P15589" t="str">
            <v>应付</v>
          </cell>
          <cell r="Q15589" t="str">
            <v>元</v>
          </cell>
        </row>
        <row r="15590">
          <cell r="P15590" t="str">
            <v>应付</v>
          </cell>
          <cell r="Q15590" t="str">
            <v>元</v>
          </cell>
        </row>
        <row r="15591">
          <cell r="P15591" t="str">
            <v>应付</v>
          </cell>
          <cell r="Q15591" t="str">
            <v>元</v>
          </cell>
        </row>
        <row r="15592">
          <cell r="P15592" t="str">
            <v>应付</v>
          </cell>
          <cell r="Q15592" t="str">
            <v>元</v>
          </cell>
        </row>
        <row r="15593">
          <cell r="P15593" t="str">
            <v>应付</v>
          </cell>
          <cell r="Q15593" t="str">
            <v>元</v>
          </cell>
        </row>
        <row r="15594">
          <cell r="P15594" t="str">
            <v>应付</v>
          </cell>
          <cell r="Q15594" t="str">
            <v>元</v>
          </cell>
        </row>
        <row r="15595">
          <cell r="P15595" t="str">
            <v>应付</v>
          </cell>
          <cell r="Q15595" t="str">
            <v>元</v>
          </cell>
        </row>
        <row r="15596">
          <cell r="P15596" t="str">
            <v>应付</v>
          </cell>
          <cell r="Q15596" t="str">
            <v>元</v>
          </cell>
        </row>
        <row r="15597">
          <cell r="P15597" t="str">
            <v>应付</v>
          </cell>
          <cell r="Q15597" t="str">
            <v>元</v>
          </cell>
        </row>
        <row r="15598">
          <cell r="P15598" t="str">
            <v>应付</v>
          </cell>
          <cell r="Q15598" t="str">
            <v>元</v>
          </cell>
        </row>
        <row r="15599">
          <cell r="P15599" t="str">
            <v>应付</v>
          </cell>
          <cell r="Q15599" t="str">
            <v>元</v>
          </cell>
        </row>
        <row r="15600">
          <cell r="P15600" t="str">
            <v>应付</v>
          </cell>
          <cell r="Q15600" t="str">
            <v>元</v>
          </cell>
        </row>
        <row r="15601">
          <cell r="P15601" t="str">
            <v>应付</v>
          </cell>
          <cell r="Q15601" t="str">
            <v>元</v>
          </cell>
        </row>
        <row r="15602">
          <cell r="P15602" t="str">
            <v>应付</v>
          </cell>
          <cell r="Q15602" t="str">
            <v>元</v>
          </cell>
        </row>
        <row r="15603">
          <cell r="P15603" t="str">
            <v>应付</v>
          </cell>
          <cell r="Q15603" t="str">
            <v>元</v>
          </cell>
        </row>
        <row r="15604">
          <cell r="P15604" t="str">
            <v>应付</v>
          </cell>
          <cell r="Q15604" t="str">
            <v>元</v>
          </cell>
        </row>
        <row r="15605">
          <cell r="P15605" t="str">
            <v>应付</v>
          </cell>
          <cell r="Q15605" t="str">
            <v>元</v>
          </cell>
        </row>
        <row r="15606">
          <cell r="P15606" t="str">
            <v>应付</v>
          </cell>
          <cell r="Q15606" t="str">
            <v>元</v>
          </cell>
        </row>
        <row r="15607">
          <cell r="P15607" t="str">
            <v>应付</v>
          </cell>
          <cell r="Q15607" t="str">
            <v>元</v>
          </cell>
        </row>
        <row r="15608">
          <cell r="P15608" t="str">
            <v>应付</v>
          </cell>
          <cell r="Q15608" t="str">
            <v>元</v>
          </cell>
        </row>
        <row r="15609">
          <cell r="P15609" t="str">
            <v>应付</v>
          </cell>
          <cell r="Q15609" t="str">
            <v>元</v>
          </cell>
        </row>
        <row r="15610">
          <cell r="P15610" t="str">
            <v>应付</v>
          </cell>
          <cell r="Q15610" t="str">
            <v>元</v>
          </cell>
        </row>
        <row r="15611">
          <cell r="P15611" t="str">
            <v>应付</v>
          </cell>
          <cell r="Q15611" t="str">
            <v>元</v>
          </cell>
        </row>
        <row r="15612">
          <cell r="P15612" t="str">
            <v>应付</v>
          </cell>
          <cell r="Q15612" t="str">
            <v>元</v>
          </cell>
        </row>
        <row r="15613">
          <cell r="P15613" t="str">
            <v>应付</v>
          </cell>
          <cell r="Q15613" t="str">
            <v>元</v>
          </cell>
        </row>
        <row r="15614">
          <cell r="P15614" t="str">
            <v>应付</v>
          </cell>
          <cell r="Q15614" t="str">
            <v>元</v>
          </cell>
        </row>
        <row r="15615">
          <cell r="P15615" t="str">
            <v>应付</v>
          </cell>
          <cell r="Q15615" t="str">
            <v>元</v>
          </cell>
        </row>
        <row r="15616">
          <cell r="P15616" t="str">
            <v>应付</v>
          </cell>
          <cell r="Q15616" t="str">
            <v>元</v>
          </cell>
        </row>
        <row r="15617">
          <cell r="P15617" t="str">
            <v>应付</v>
          </cell>
          <cell r="Q15617" t="str">
            <v>元</v>
          </cell>
        </row>
        <row r="15618">
          <cell r="P15618" t="str">
            <v>应付</v>
          </cell>
          <cell r="Q15618" t="str">
            <v>元</v>
          </cell>
        </row>
        <row r="15619">
          <cell r="P15619" t="str">
            <v>应付</v>
          </cell>
          <cell r="Q15619" t="str">
            <v>元</v>
          </cell>
        </row>
        <row r="15620">
          <cell r="P15620" t="str">
            <v>应付</v>
          </cell>
          <cell r="Q15620" t="str">
            <v>元</v>
          </cell>
        </row>
        <row r="15621">
          <cell r="P15621" t="str">
            <v>应付</v>
          </cell>
          <cell r="Q15621" t="str">
            <v>元</v>
          </cell>
        </row>
        <row r="15622">
          <cell r="P15622" t="str">
            <v>应付</v>
          </cell>
          <cell r="Q15622" t="str">
            <v>元</v>
          </cell>
        </row>
        <row r="15623">
          <cell r="P15623" t="str">
            <v>应付</v>
          </cell>
          <cell r="Q15623" t="str">
            <v>元</v>
          </cell>
        </row>
        <row r="15624">
          <cell r="P15624" t="str">
            <v>应付</v>
          </cell>
          <cell r="Q15624" t="str">
            <v>元</v>
          </cell>
        </row>
        <row r="15625">
          <cell r="P15625" t="str">
            <v>应付</v>
          </cell>
          <cell r="Q15625" t="str">
            <v>元</v>
          </cell>
        </row>
        <row r="15626">
          <cell r="P15626" t="str">
            <v>应付</v>
          </cell>
          <cell r="Q15626" t="str">
            <v>元</v>
          </cell>
        </row>
        <row r="15627">
          <cell r="P15627" t="str">
            <v>应付</v>
          </cell>
          <cell r="Q15627" t="str">
            <v>元</v>
          </cell>
        </row>
        <row r="15628">
          <cell r="P15628" t="str">
            <v>应付</v>
          </cell>
          <cell r="Q15628" t="str">
            <v>元</v>
          </cell>
        </row>
        <row r="15629">
          <cell r="P15629" t="str">
            <v>应付</v>
          </cell>
          <cell r="Q15629" t="str">
            <v>元</v>
          </cell>
        </row>
        <row r="15630">
          <cell r="P15630" t="str">
            <v>应付</v>
          </cell>
          <cell r="Q15630" t="str">
            <v>元</v>
          </cell>
        </row>
        <row r="15631">
          <cell r="P15631" t="str">
            <v>应付</v>
          </cell>
          <cell r="Q15631" t="str">
            <v>元</v>
          </cell>
        </row>
        <row r="15632">
          <cell r="P15632" t="str">
            <v>应付</v>
          </cell>
          <cell r="Q15632" t="str">
            <v>元</v>
          </cell>
        </row>
        <row r="15633">
          <cell r="P15633" t="str">
            <v>应付</v>
          </cell>
          <cell r="Q15633" t="str">
            <v>元</v>
          </cell>
        </row>
        <row r="15634">
          <cell r="P15634" t="str">
            <v>应付</v>
          </cell>
          <cell r="Q15634" t="str">
            <v>元</v>
          </cell>
        </row>
        <row r="15635">
          <cell r="P15635" t="str">
            <v>应付</v>
          </cell>
          <cell r="Q15635" t="str">
            <v>元</v>
          </cell>
        </row>
        <row r="15636">
          <cell r="P15636" t="str">
            <v>应付</v>
          </cell>
          <cell r="Q15636" t="str">
            <v>元</v>
          </cell>
        </row>
        <row r="15637">
          <cell r="P15637" t="str">
            <v>应付</v>
          </cell>
          <cell r="Q15637" t="str">
            <v>元</v>
          </cell>
        </row>
        <row r="15638">
          <cell r="P15638" t="str">
            <v>应付</v>
          </cell>
          <cell r="Q15638" t="str">
            <v>元</v>
          </cell>
        </row>
        <row r="15639">
          <cell r="P15639" t="str">
            <v>应付</v>
          </cell>
          <cell r="Q15639" t="str">
            <v>元</v>
          </cell>
        </row>
        <row r="15640">
          <cell r="P15640" t="str">
            <v>应付</v>
          </cell>
          <cell r="Q15640" t="str">
            <v>元</v>
          </cell>
        </row>
        <row r="15641">
          <cell r="P15641" t="str">
            <v>应付</v>
          </cell>
          <cell r="Q15641" t="str">
            <v>元</v>
          </cell>
        </row>
        <row r="15642">
          <cell r="P15642" t="str">
            <v>应付</v>
          </cell>
          <cell r="Q15642" t="str">
            <v>元</v>
          </cell>
        </row>
        <row r="15643">
          <cell r="P15643" t="str">
            <v>应付</v>
          </cell>
          <cell r="Q15643" t="str">
            <v>元</v>
          </cell>
        </row>
        <row r="15644">
          <cell r="P15644" t="str">
            <v>应付</v>
          </cell>
          <cell r="Q15644" t="str">
            <v>元</v>
          </cell>
        </row>
        <row r="15645">
          <cell r="P15645" t="str">
            <v>应付</v>
          </cell>
          <cell r="Q15645" t="str">
            <v>元</v>
          </cell>
        </row>
        <row r="15646">
          <cell r="P15646" t="str">
            <v>应付</v>
          </cell>
          <cell r="Q15646" t="str">
            <v>元</v>
          </cell>
        </row>
        <row r="15647">
          <cell r="P15647" t="str">
            <v>应付</v>
          </cell>
          <cell r="Q15647" t="str">
            <v>元</v>
          </cell>
        </row>
        <row r="15648">
          <cell r="P15648" t="str">
            <v>应付</v>
          </cell>
          <cell r="Q15648" t="str">
            <v>元</v>
          </cell>
        </row>
        <row r="15649">
          <cell r="P15649" t="str">
            <v>应付</v>
          </cell>
          <cell r="Q15649" t="str">
            <v>元</v>
          </cell>
        </row>
        <row r="15650">
          <cell r="P15650" t="str">
            <v>应付</v>
          </cell>
          <cell r="Q15650" t="str">
            <v>元</v>
          </cell>
        </row>
        <row r="15651">
          <cell r="P15651" t="str">
            <v>应付</v>
          </cell>
          <cell r="Q15651" t="str">
            <v>元</v>
          </cell>
        </row>
        <row r="15652">
          <cell r="P15652" t="str">
            <v>应付</v>
          </cell>
          <cell r="Q15652" t="str">
            <v>元</v>
          </cell>
        </row>
        <row r="15653">
          <cell r="P15653" t="str">
            <v>应付</v>
          </cell>
          <cell r="Q15653" t="str">
            <v>元</v>
          </cell>
        </row>
        <row r="15654">
          <cell r="P15654" t="str">
            <v>应付</v>
          </cell>
          <cell r="Q15654" t="str">
            <v>元</v>
          </cell>
        </row>
        <row r="15655">
          <cell r="P15655" t="str">
            <v>应付</v>
          </cell>
          <cell r="Q15655" t="str">
            <v>元</v>
          </cell>
        </row>
        <row r="15656">
          <cell r="P15656" t="str">
            <v>应付</v>
          </cell>
          <cell r="Q15656" t="str">
            <v>元</v>
          </cell>
        </row>
        <row r="15657">
          <cell r="P15657" t="str">
            <v>应付</v>
          </cell>
          <cell r="Q15657" t="str">
            <v>元</v>
          </cell>
        </row>
        <row r="15658">
          <cell r="P15658" t="str">
            <v>应付</v>
          </cell>
          <cell r="Q15658" t="str">
            <v>元</v>
          </cell>
        </row>
        <row r="15659">
          <cell r="P15659" t="str">
            <v>应付</v>
          </cell>
          <cell r="Q15659" t="str">
            <v>元</v>
          </cell>
        </row>
        <row r="15660">
          <cell r="P15660" t="str">
            <v>应付</v>
          </cell>
          <cell r="Q15660" t="str">
            <v>元</v>
          </cell>
        </row>
        <row r="15661">
          <cell r="P15661" t="str">
            <v>应付</v>
          </cell>
          <cell r="Q15661" t="str">
            <v>元</v>
          </cell>
        </row>
        <row r="15662">
          <cell r="P15662" t="str">
            <v>应付</v>
          </cell>
          <cell r="Q15662" t="str">
            <v>元</v>
          </cell>
        </row>
        <row r="15663">
          <cell r="P15663" t="str">
            <v>应付</v>
          </cell>
          <cell r="Q15663" t="str">
            <v>元</v>
          </cell>
        </row>
        <row r="15664">
          <cell r="P15664" t="str">
            <v>应付</v>
          </cell>
          <cell r="Q15664" t="str">
            <v>元</v>
          </cell>
        </row>
        <row r="15665">
          <cell r="P15665" t="str">
            <v>应付</v>
          </cell>
          <cell r="Q15665" t="str">
            <v>元</v>
          </cell>
        </row>
        <row r="15666">
          <cell r="P15666" t="str">
            <v>应付</v>
          </cell>
          <cell r="Q15666" t="str">
            <v>元</v>
          </cell>
        </row>
        <row r="15667">
          <cell r="P15667" t="str">
            <v>应付</v>
          </cell>
          <cell r="Q15667" t="str">
            <v>元</v>
          </cell>
        </row>
        <row r="15668">
          <cell r="P15668" t="str">
            <v>应付</v>
          </cell>
          <cell r="Q15668" t="str">
            <v>元</v>
          </cell>
        </row>
        <row r="15669">
          <cell r="P15669" t="str">
            <v>应付</v>
          </cell>
          <cell r="Q15669" t="str">
            <v>元</v>
          </cell>
        </row>
        <row r="15670">
          <cell r="P15670" t="str">
            <v>应付</v>
          </cell>
          <cell r="Q15670" t="str">
            <v>元</v>
          </cell>
        </row>
        <row r="15671">
          <cell r="P15671" t="str">
            <v>应付</v>
          </cell>
          <cell r="Q15671" t="str">
            <v>元</v>
          </cell>
        </row>
        <row r="15672">
          <cell r="P15672" t="str">
            <v>应付</v>
          </cell>
          <cell r="Q15672" t="str">
            <v>元</v>
          </cell>
        </row>
        <row r="15673">
          <cell r="P15673" t="str">
            <v>应付</v>
          </cell>
          <cell r="Q15673" t="str">
            <v>元</v>
          </cell>
        </row>
        <row r="15674">
          <cell r="P15674" t="str">
            <v>应付</v>
          </cell>
          <cell r="Q15674" t="str">
            <v>元</v>
          </cell>
        </row>
        <row r="15675">
          <cell r="P15675" t="str">
            <v>应付</v>
          </cell>
          <cell r="Q15675" t="str">
            <v>元</v>
          </cell>
        </row>
        <row r="15676">
          <cell r="P15676" t="str">
            <v>应付</v>
          </cell>
          <cell r="Q15676" t="str">
            <v>元</v>
          </cell>
        </row>
        <row r="15677">
          <cell r="P15677" t="str">
            <v>应付</v>
          </cell>
          <cell r="Q15677" t="str">
            <v>元</v>
          </cell>
        </row>
        <row r="15678">
          <cell r="P15678" t="str">
            <v>应付</v>
          </cell>
          <cell r="Q15678" t="str">
            <v>元</v>
          </cell>
        </row>
        <row r="15679">
          <cell r="P15679" t="str">
            <v>应付</v>
          </cell>
          <cell r="Q15679" t="str">
            <v>元</v>
          </cell>
        </row>
        <row r="15680">
          <cell r="P15680" t="str">
            <v>应付</v>
          </cell>
          <cell r="Q15680" t="str">
            <v>元</v>
          </cell>
        </row>
        <row r="15681">
          <cell r="P15681" t="str">
            <v>应付</v>
          </cell>
          <cell r="Q15681" t="str">
            <v>元</v>
          </cell>
        </row>
        <row r="15682">
          <cell r="P15682" t="str">
            <v>应付</v>
          </cell>
          <cell r="Q15682" t="str">
            <v>元</v>
          </cell>
        </row>
        <row r="15683">
          <cell r="P15683" t="str">
            <v>应付</v>
          </cell>
          <cell r="Q15683" t="str">
            <v>元</v>
          </cell>
        </row>
        <row r="15684">
          <cell r="P15684" t="str">
            <v>应付</v>
          </cell>
          <cell r="Q15684" t="str">
            <v>元</v>
          </cell>
        </row>
        <row r="15685">
          <cell r="P15685" t="str">
            <v>应付</v>
          </cell>
          <cell r="Q15685" t="str">
            <v>元</v>
          </cell>
        </row>
        <row r="15686">
          <cell r="P15686" t="str">
            <v>应付</v>
          </cell>
          <cell r="Q15686" t="str">
            <v>元</v>
          </cell>
        </row>
        <row r="15687">
          <cell r="P15687" t="str">
            <v>应付</v>
          </cell>
          <cell r="Q15687" t="str">
            <v>元</v>
          </cell>
        </row>
        <row r="15688">
          <cell r="P15688" t="str">
            <v>应付</v>
          </cell>
          <cell r="Q15688" t="str">
            <v>元</v>
          </cell>
        </row>
        <row r="15689">
          <cell r="P15689" t="str">
            <v>应付</v>
          </cell>
          <cell r="Q15689" t="str">
            <v>元</v>
          </cell>
        </row>
        <row r="15690">
          <cell r="P15690" t="str">
            <v>应付</v>
          </cell>
          <cell r="Q15690" t="str">
            <v>元</v>
          </cell>
        </row>
        <row r="15691">
          <cell r="P15691" t="str">
            <v>应付</v>
          </cell>
          <cell r="Q15691" t="str">
            <v>元</v>
          </cell>
        </row>
        <row r="15692">
          <cell r="P15692" t="str">
            <v>应付</v>
          </cell>
          <cell r="Q15692" t="str">
            <v>元</v>
          </cell>
        </row>
        <row r="15693">
          <cell r="P15693" t="str">
            <v>应付</v>
          </cell>
          <cell r="Q15693" t="str">
            <v>元</v>
          </cell>
        </row>
        <row r="15694">
          <cell r="P15694" t="str">
            <v>应付</v>
          </cell>
          <cell r="Q15694" t="str">
            <v>元</v>
          </cell>
        </row>
        <row r="15695">
          <cell r="P15695" t="str">
            <v>应付</v>
          </cell>
          <cell r="Q15695" t="str">
            <v>元</v>
          </cell>
        </row>
        <row r="15696">
          <cell r="P15696" t="str">
            <v>应付</v>
          </cell>
          <cell r="Q15696" t="str">
            <v>元</v>
          </cell>
        </row>
        <row r="15697">
          <cell r="P15697" t="str">
            <v>应付</v>
          </cell>
          <cell r="Q15697" t="str">
            <v>元</v>
          </cell>
        </row>
        <row r="15698">
          <cell r="P15698" t="str">
            <v>应付</v>
          </cell>
          <cell r="Q15698" t="str">
            <v>元</v>
          </cell>
        </row>
        <row r="15699">
          <cell r="P15699" t="str">
            <v>应付</v>
          </cell>
          <cell r="Q15699" t="str">
            <v>元</v>
          </cell>
        </row>
        <row r="15700">
          <cell r="P15700" t="str">
            <v>应付</v>
          </cell>
          <cell r="Q15700" t="str">
            <v>元</v>
          </cell>
        </row>
        <row r="15701">
          <cell r="P15701" t="str">
            <v>应付</v>
          </cell>
          <cell r="Q15701" t="str">
            <v>元</v>
          </cell>
        </row>
        <row r="15702">
          <cell r="P15702" t="str">
            <v>应付</v>
          </cell>
          <cell r="Q15702" t="str">
            <v>元</v>
          </cell>
        </row>
        <row r="15703">
          <cell r="P15703" t="str">
            <v>应付</v>
          </cell>
          <cell r="Q15703" t="str">
            <v>元</v>
          </cell>
        </row>
        <row r="15704">
          <cell r="P15704" t="str">
            <v>应付</v>
          </cell>
          <cell r="Q15704" t="str">
            <v>元</v>
          </cell>
        </row>
        <row r="15705">
          <cell r="P15705" t="str">
            <v>应付</v>
          </cell>
          <cell r="Q15705" t="str">
            <v>元</v>
          </cell>
        </row>
        <row r="15706">
          <cell r="P15706" t="str">
            <v>应付</v>
          </cell>
          <cell r="Q15706" t="str">
            <v>元</v>
          </cell>
        </row>
        <row r="15707">
          <cell r="P15707" t="str">
            <v>应付</v>
          </cell>
          <cell r="Q15707" t="str">
            <v>元</v>
          </cell>
        </row>
        <row r="15708">
          <cell r="P15708" t="str">
            <v>应付</v>
          </cell>
          <cell r="Q15708" t="str">
            <v>元</v>
          </cell>
        </row>
        <row r="15709">
          <cell r="P15709" t="str">
            <v>应付</v>
          </cell>
          <cell r="Q15709" t="str">
            <v>元</v>
          </cell>
        </row>
        <row r="15710">
          <cell r="P15710" t="str">
            <v>应付</v>
          </cell>
          <cell r="Q15710" t="str">
            <v>元</v>
          </cell>
        </row>
        <row r="15711">
          <cell r="P15711" t="str">
            <v>应付</v>
          </cell>
          <cell r="Q15711" t="str">
            <v>元</v>
          </cell>
        </row>
        <row r="15712">
          <cell r="P15712" t="str">
            <v>应付</v>
          </cell>
          <cell r="Q15712" t="str">
            <v>元</v>
          </cell>
        </row>
        <row r="15713">
          <cell r="P15713" t="str">
            <v>应付</v>
          </cell>
          <cell r="Q15713" t="str">
            <v>元</v>
          </cell>
        </row>
        <row r="15714">
          <cell r="P15714" t="str">
            <v>应付</v>
          </cell>
          <cell r="Q15714" t="str">
            <v>元</v>
          </cell>
        </row>
        <row r="15715">
          <cell r="P15715" t="str">
            <v>应付</v>
          </cell>
          <cell r="Q15715" t="str">
            <v>元</v>
          </cell>
        </row>
        <row r="15716">
          <cell r="P15716" t="str">
            <v>应付</v>
          </cell>
          <cell r="Q15716" t="str">
            <v>元</v>
          </cell>
        </row>
        <row r="15717">
          <cell r="P15717" t="str">
            <v>应付</v>
          </cell>
          <cell r="Q15717" t="str">
            <v>元</v>
          </cell>
        </row>
        <row r="15718">
          <cell r="P15718" t="str">
            <v>应付</v>
          </cell>
          <cell r="Q15718" t="str">
            <v>元</v>
          </cell>
        </row>
        <row r="15719">
          <cell r="P15719" t="str">
            <v>应付</v>
          </cell>
          <cell r="Q15719" t="str">
            <v>元</v>
          </cell>
        </row>
        <row r="15720">
          <cell r="P15720" t="str">
            <v>应付</v>
          </cell>
          <cell r="Q15720" t="str">
            <v>元</v>
          </cell>
        </row>
        <row r="15721">
          <cell r="P15721" t="str">
            <v>应付</v>
          </cell>
          <cell r="Q15721" t="str">
            <v>元</v>
          </cell>
        </row>
        <row r="15722">
          <cell r="P15722" t="str">
            <v>应付</v>
          </cell>
          <cell r="Q15722" t="str">
            <v>元</v>
          </cell>
        </row>
        <row r="15723">
          <cell r="P15723" t="str">
            <v>应付</v>
          </cell>
          <cell r="Q15723" t="str">
            <v>元</v>
          </cell>
        </row>
        <row r="15724">
          <cell r="P15724" t="str">
            <v>应付</v>
          </cell>
          <cell r="Q15724" t="str">
            <v>元</v>
          </cell>
        </row>
        <row r="15725">
          <cell r="P15725" t="str">
            <v>应付</v>
          </cell>
          <cell r="Q15725" t="str">
            <v>元</v>
          </cell>
        </row>
        <row r="15726">
          <cell r="P15726" t="str">
            <v>应付</v>
          </cell>
          <cell r="Q15726" t="str">
            <v>元</v>
          </cell>
        </row>
        <row r="15727">
          <cell r="P15727" t="str">
            <v>应付</v>
          </cell>
          <cell r="Q15727" t="str">
            <v>元</v>
          </cell>
        </row>
        <row r="15728">
          <cell r="P15728" t="str">
            <v>应付</v>
          </cell>
          <cell r="Q15728" t="str">
            <v>元</v>
          </cell>
        </row>
        <row r="15729">
          <cell r="P15729" t="str">
            <v>应付</v>
          </cell>
          <cell r="Q15729" t="str">
            <v>元</v>
          </cell>
        </row>
        <row r="15730">
          <cell r="P15730" t="str">
            <v>应付</v>
          </cell>
          <cell r="Q15730" t="str">
            <v>元</v>
          </cell>
        </row>
        <row r="15731">
          <cell r="P15731" t="str">
            <v>应付</v>
          </cell>
          <cell r="Q15731" t="str">
            <v>元</v>
          </cell>
        </row>
        <row r="15732">
          <cell r="P15732" t="str">
            <v>应付</v>
          </cell>
          <cell r="Q15732" t="str">
            <v>元</v>
          </cell>
        </row>
        <row r="15733">
          <cell r="P15733" t="str">
            <v>应付</v>
          </cell>
          <cell r="Q15733" t="str">
            <v>元</v>
          </cell>
        </row>
        <row r="15734">
          <cell r="P15734" t="str">
            <v>应付</v>
          </cell>
          <cell r="Q15734" t="str">
            <v>元</v>
          </cell>
        </row>
        <row r="15735">
          <cell r="P15735" t="str">
            <v>应付</v>
          </cell>
          <cell r="Q15735" t="str">
            <v>元</v>
          </cell>
        </row>
        <row r="15736">
          <cell r="P15736" t="str">
            <v>应付</v>
          </cell>
          <cell r="Q15736" t="str">
            <v>元</v>
          </cell>
        </row>
        <row r="15737">
          <cell r="P15737" t="str">
            <v>应付</v>
          </cell>
          <cell r="Q15737" t="str">
            <v>元</v>
          </cell>
        </row>
        <row r="15738">
          <cell r="P15738" t="str">
            <v>应付</v>
          </cell>
          <cell r="Q15738" t="str">
            <v>元</v>
          </cell>
        </row>
        <row r="15739">
          <cell r="P15739" t="str">
            <v>应付</v>
          </cell>
          <cell r="Q15739" t="str">
            <v>元</v>
          </cell>
        </row>
        <row r="15740">
          <cell r="P15740" t="str">
            <v>应付</v>
          </cell>
          <cell r="Q15740" t="str">
            <v>元</v>
          </cell>
        </row>
        <row r="15741">
          <cell r="P15741" t="str">
            <v>应付</v>
          </cell>
          <cell r="Q15741" t="str">
            <v>元</v>
          </cell>
        </row>
        <row r="15742">
          <cell r="P15742" t="str">
            <v>应付</v>
          </cell>
          <cell r="Q15742" t="str">
            <v>元</v>
          </cell>
        </row>
        <row r="15743">
          <cell r="P15743" t="str">
            <v>应付</v>
          </cell>
          <cell r="Q15743" t="str">
            <v>元</v>
          </cell>
        </row>
        <row r="15744">
          <cell r="P15744" t="str">
            <v>应付</v>
          </cell>
          <cell r="Q15744" t="str">
            <v>元</v>
          </cell>
        </row>
        <row r="15745">
          <cell r="P15745" t="str">
            <v>应付</v>
          </cell>
          <cell r="Q15745" t="str">
            <v>元</v>
          </cell>
        </row>
        <row r="15746">
          <cell r="P15746" t="str">
            <v>应付</v>
          </cell>
          <cell r="Q15746" t="str">
            <v>元</v>
          </cell>
        </row>
        <row r="15747">
          <cell r="P15747" t="str">
            <v>应付</v>
          </cell>
          <cell r="Q15747" t="str">
            <v>元</v>
          </cell>
        </row>
        <row r="15748">
          <cell r="P15748" t="str">
            <v>应付</v>
          </cell>
          <cell r="Q15748" t="str">
            <v>元</v>
          </cell>
        </row>
        <row r="15749">
          <cell r="P15749" t="str">
            <v>应付</v>
          </cell>
          <cell r="Q15749" t="str">
            <v>元</v>
          </cell>
        </row>
        <row r="15750">
          <cell r="P15750" t="str">
            <v>应付</v>
          </cell>
          <cell r="Q15750" t="str">
            <v>元</v>
          </cell>
        </row>
        <row r="15751">
          <cell r="P15751" t="str">
            <v>应付</v>
          </cell>
          <cell r="Q15751" t="str">
            <v>元</v>
          </cell>
        </row>
        <row r="15752">
          <cell r="P15752" t="str">
            <v>应付</v>
          </cell>
          <cell r="Q15752" t="str">
            <v>元</v>
          </cell>
        </row>
        <row r="15753">
          <cell r="P15753" t="str">
            <v>应付</v>
          </cell>
          <cell r="Q15753" t="str">
            <v>元</v>
          </cell>
        </row>
        <row r="15754">
          <cell r="P15754" t="str">
            <v>应付</v>
          </cell>
          <cell r="Q15754" t="str">
            <v>元</v>
          </cell>
        </row>
        <row r="15755">
          <cell r="P15755" t="str">
            <v>应付</v>
          </cell>
          <cell r="Q15755" t="str">
            <v>元</v>
          </cell>
        </row>
        <row r="15756">
          <cell r="P15756" t="str">
            <v>应付</v>
          </cell>
          <cell r="Q15756" t="str">
            <v>元</v>
          </cell>
        </row>
        <row r="15757">
          <cell r="P15757" t="str">
            <v>应付</v>
          </cell>
          <cell r="Q15757" t="str">
            <v>元</v>
          </cell>
        </row>
        <row r="15758">
          <cell r="P15758" t="str">
            <v>应付</v>
          </cell>
          <cell r="Q15758" t="str">
            <v>元</v>
          </cell>
        </row>
        <row r="15759">
          <cell r="P15759" t="str">
            <v>应付</v>
          </cell>
          <cell r="Q15759" t="str">
            <v>元</v>
          </cell>
        </row>
        <row r="15760">
          <cell r="P15760" t="str">
            <v>应付</v>
          </cell>
          <cell r="Q15760" t="str">
            <v>元</v>
          </cell>
        </row>
        <row r="15761">
          <cell r="P15761" t="str">
            <v>应付</v>
          </cell>
          <cell r="Q15761" t="str">
            <v>元</v>
          </cell>
        </row>
        <row r="15762">
          <cell r="P15762" t="str">
            <v>应付</v>
          </cell>
          <cell r="Q15762" t="str">
            <v>元</v>
          </cell>
        </row>
        <row r="15763">
          <cell r="P15763" t="str">
            <v>应付</v>
          </cell>
          <cell r="Q15763" t="str">
            <v>元</v>
          </cell>
        </row>
        <row r="15764">
          <cell r="P15764" t="str">
            <v>应付</v>
          </cell>
          <cell r="Q15764" t="str">
            <v>元</v>
          </cell>
        </row>
        <row r="15765">
          <cell r="P15765" t="str">
            <v>应付</v>
          </cell>
          <cell r="Q15765" t="str">
            <v>元</v>
          </cell>
        </row>
        <row r="15766">
          <cell r="P15766" t="str">
            <v>应付</v>
          </cell>
          <cell r="Q15766" t="str">
            <v>元</v>
          </cell>
        </row>
        <row r="15767">
          <cell r="P15767" t="str">
            <v>应付</v>
          </cell>
          <cell r="Q15767" t="str">
            <v>元</v>
          </cell>
        </row>
        <row r="15768">
          <cell r="P15768" t="str">
            <v>应付</v>
          </cell>
          <cell r="Q15768" t="str">
            <v>元</v>
          </cell>
        </row>
        <row r="15769">
          <cell r="P15769" t="str">
            <v>应付</v>
          </cell>
          <cell r="Q15769" t="str">
            <v>元</v>
          </cell>
        </row>
        <row r="15770">
          <cell r="P15770" t="str">
            <v>应付</v>
          </cell>
          <cell r="Q15770" t="str">
            <v>元</v>
          </cell>
        </row>
        <row r="15771">
          <cell r="P15771" t="str">
            <v>应付</v>
          </cell>
          <cell r="Q15771" t="str">
            <v>元</v>
          </cell>
        </row>
        <row r="15772">
          <cell r="P15772" t="str">
            <v>应付</v>
          </cell>
          <cell r="Q15772" t="str">
            <v>元</v>
          </cell>
        </row>
        <row r="15773">
          <cell r="P15773" t="str">
            <v>应付</v>
          </cell>
          <cell r="Q15773" t="str">
            <v>元</v>
          </cell>
        </row>
        <row r="15774">
          <cell r="P15774" t="str">
            <v>应付</v>
          </cell>
          <cell r="Q15774" t="str">
            <v>元</v>
          </cell>
        </row>
        <row r="15775">
          <cell r="P15775" t="str">
            <v>应付</v>
          </cell>
          <cell r="Q15775" t="str">
            <v>元</v>
          </cell>
        </row>
        <row r="15776">
          <cell r="P15776" t="str">
            <v>应付</v>
          </cell>
          <cell r="Q15776" t="str">
            <v>元</v>
          </cell>
        </row>
        <row r="15777">
          <cell r="P15777" t="str">
            <v>应付</v>
          </cell>
          <cell r="Q15777" t="str">
            <v>元</v>
          </cell>
        </row>
        <row r="15778">
          <cell r="P15778" t="str">
            <v>应付</v>
          </cell>
          <cell r="Q15778" t="str">
            <v>元</v>
          </cell>
        </row>
        <row r="15779">
          <cell r="P15779" t="str">
            <v>应付</v>
          </cell>
          <cell r="Q15779" t="str">
            <v>元</v>
          </cell>
        </row>
        <row r="15780">
          <cell r="P15780" t="str">
            <v>应付</v>
          </cell>
          <cell r="Q15780" t="str">
            <v>元</v>
          </cell>
        </row>
        <row r="15781">
          <cell r="P15781" t="str">
            <v>应付</v>
          </cell>
          <cell r="Q15781" t="str">
            <v>元</v>
          </cell>
        </row>
        <row r="15782">
          <cell r="P15782" t="str">
            <v>应付</v>
          </cell>
          <cell r="Q15782" t="str">
            <v>元</v>
          </cell>
        </row>
        <row r="15783">
          <cell r="P15783" t="str">
            <v>应付</v>
          </cell>
          <cell r="Q15783" t="str">
            <v>元</v>
          </cell>
        </row>
        <row r="15784">
          <cell r="P15784" t="str">
            <v>应付</v>
          </cell>
          <cell r="Q15784" t="str">
            <v>元</v>
          </cell>
        </row>
        <row r="15785">
          <cell r="P15785" t="str">
            <v>应付</v>
          </cell>
          <cell r="Q15785" t="str">
            <v>元</v>
          </cell>
        </row>
        <row r="15786">
          <cell r="P15786" t="str">
            <v>应付</v>
          </cell>
          <cell r="Q15786" t="str">
            <v>元</v>
          </cell>
        </row>
        <row r="15787">
          <cell r="P15787" t="str">
            <v>应付</v>
          </cell>
          <cell r="Q15787" t="str">
            <v>元</v>
          </cell>
        </row>
        <row r="15788">
          <cell r="P15788" t="str">
            <v>应付</v>
          </cell>
          <cell r="Q15788" t="str">
            <v>元</v>
          </cell>
        </row>
        <row r="15789">
          <cell r="P15789" t="str">
            <v>应付</v>
          </cell>
          <cell r="Q15789" t="str">
            <v>元</v>
          </cell>
        </row>
        <row r="15790">
          <cell r="P15790" t="str">
            <v>应付</v>
          </cell>
          <cell r="Q15790" t="str">
            <v>元</v>
          </cell>
        </row>
        <row r="15791">
          <cell r="P15791" t="str">
            <v>应付</v>
          </cell>
          <cell r="Q15791" t="str">
            <v>元</v>
          </cell>
        </row>
        <row r="15792">
          <cell r="P15792" t="str">
            <v>应付</v>
          </cell>
          <cell r="Q15792" t="str">
            <v>元</v>
          </cell>
        </row>
        <row r="15793">
          <cell r="P15793" t="str">
            <v>应付</v>
          </cell>
          <cell r="Q15793" t="str">
            <v>元</v>
          </cell>
        </row>
        <row r="15794">
          <cell r="P15794" t="str">
            <v>应付</v>
          </cell>
          <cell r="Q15794" t="str">
            <v>元</v>
          </cell>
        </row>
        <row r="15795">
          <cell r="P15795" t="str">
            <v>应付</v>
          </cell>
          <cell r="Q15795" t="str">
            <v>元</v>
          </cell>
        </row>
        <row r="15796">
          <cell r="P15796" t="str">
            <v>应付</v>
          </cell>
          <cell r="Q15796" t="str">
            <v>元</v>
          </cell>
        </row>
        <row r="15797">
          <cell r="P15797" t="str">
            <v>应付</v>
          </cell>
          <cell r="Q15797" t="str">
            <v>元</v>
          </cell>
        </row>
        <row r="15798">
          <cell r="P15798" t="str">
            <v>应付</v>
          </cell>
          <cell r="Q15798" t="str">
            <v>元</v>
          </cell>
        </row>
        <row r="15799">
          <cell r="P15799" t="str">
            <v>应付</v>
          </cell>
          <cell r="Q15799" t="str">
            <v>元</v>
          </cell>
        </row>
        <row r="15800">
          <cell r="P15800" t="str">
            <v>应付</v>
          </cell>
          <cell r="Q15800" t="str">
            <v>元</v>
          </cell>
        </row>
        <row r="15801">
          <cell r="P15801" t="str">
            <v>应付</v>
          </cell>
          <cell r="Q15801" t="str">
            <v>元</v>
          </cell>
        </row>
        <row r="15802">
          <cell r="P15802" t="str">
            <v>应付</v>
          </cell>
          <cell r="Q15802" t="str">
            <v>元</v>
          </cell>
        </row>
        <row r="15803">
          <cell r="P15803" t="str">
            <v>应付</v>
          </cell>
          <cell r="Q15803" t="str">
            <v>元</v>
          </cell>
        </row>
        <row r="15804">
          <cell r="P15804" t="str">
            <v>应付</v>
          </cell>
          <cell r="Q15804" t="str">
            <v>元</v>
          </cell>
        </row>
        <row r="15805">
          <cell r="P15805" t="str">
            <v>应付</v>
          </cell>
          <cell r="Q15805" t="str">
            <v>元</v>
          </cell>
        </row>
        <row r="15806">
          <cell r="P15806" t="str">
            <v>应付</v>
          </cell>
          <cell r="Q15806" t="str">
            <v>元</v>
          </cell>
        </row>
        <row r="15807">
          <cell r="P15807" t="str">
            <v>应付</v>
          </cell>
          <cell r="Q15807" t="str">
            <v>元</v>
          </cell>
        </row>
        <row r="15808">
          <cell r="P15808" t="str">
            <v>应付</v>
          </cell>
          <cell r="Q15808" t="str">
            <v>元</v>
          </cell>
        </row>
        <row r="15809">
          <cell r="P15809" t="str">
            <v>应付</v>
          </cell>
          <cell r="Q15809" t="str">
            <v>元</v>
          </cell>
        </row>
        <row r="15810">
          <cell r="P15810" t="str">
            <v>应付</v>
          </cell>
          <cell r="Q15810" t="str">
            <v>元</v>
          </cell>
        </row>
        <row r="15811">
          <cell r="P15811" t="str">
            <v>应付</v>
          </cell>
          <cell r="Q15811" t="str">
            <v>元</v>
          </cell>
        </row>
        <row r="15812">
          <cell r="P15812" t="str">
            <v>应付</v>
          </cell>
          <cell r="Q15812" t="str">
            <v>元</v>
          </cell>
        </row>
        <row r="15813">
          <cell r="P15813" t="str">
            <v>应付</v>
          </cell>
          <cell r="Q15813" t="str">
            <v>元</v>
          </cell>
        </row>
        <row r="15814">
          <cell r="P15814" t="str">
            <v>应付</v>
          </cell>
          <cell r="Q15814" t="str">
            <v>元</v>
          </cell>
        </row>
        <row r="15815">
          <cell r="P15815" t="str">
            <v>应付</v>
          </cell>
          <cell r="Q15815" t="str">
            <v>元</v>
          </cell>
        </row>
        <row r="15816">
          <cell r="P15816" t="str">
            <v>应付</v>
          </cell>
          <cell r="Q15816" t="str">
            <v>元</v>
          </cell>
        </row>
        <row r="15817">
          <cell r="P15817" t="str">
            <v>应付</v>
          </cell>
          <cell r="Q15817" t="str">
            <v>元</v>
          </cell>
        </row>
        <row r="15818">
          <cell r="P15818" t="str">
            <v>应付</v>
          </cell>
          <cell r="Q15818" t="str">
            <v>元</v>
          </cell>
        </row>
        <row r="15819">
          <cell r="P15819" t="str">
            <v>应付</v>
          </cell>
          <cell r="Q15819" t="str">
            <v>元</v>
          </cell>
        </row>
        <row r="15820">
          <cell r="P15820" t="str">
            <v>应付</v>
          </cell>
          <cell r="Q15820" t="str">
            <v>元</v>
          </cell>
        </row>
        <row r="15821">
          <cell r="P15821" t="str">
            <v>应付</v>
          </cell>
          <cell r="Q15821" t="str">
            <v>元</v>
          </cell>
        </row>
        <row r="15822">
          <cell r="P15822" t="str">
            <v>应付</v>
          </cell>
          <cell r="Q15822" t="str">
            <v>元</v>
          </cell>
        </row>
        <row r="15823">
          <cell r="P15823" t="str">
            <v>应付</v>
          </cell>
          <cell r="Q15823" t="str">
            <v>元</v>
          </cell>
        </row>
        <row r="15824">
          <cell r="P15824" t="str">
            <v>应付</v>
          </cell>
          <cell r="Q15824" t="str">
            <v>元</v>
          </cell>
        </row>
        <row r="15825">
          <cell r="P15825" t="str">
            <v>应付</v>
          </cell>
          <cell r="Q15825" t="str">
            <v>元</v>
          </cell>
        </row>
        <row r="15826">
          <cell r="P15826" t="str">
            <v>应付</v>
          </cell>
          <cell r="Q15826" t="str">
            <v>元</v>
          </cell>
        </row>
        <row r="15827">
          <cell r="P15827" t="str">
            <v>应付</v>
          </cell>
          <cell r="Q15827" t="str">
            <v>元</v>
          </cell>
        </row>
        <row r="15828">
          <cell r="P15828" t="str">
            <v>应付</v>
          </cell>
          <cell r="Q15828" t="str">
            <v>元</v>
          </cell>
        </row>
        <row r="15829">
          <cell r="P15829" t="str">
            <v>应付</v>
          </cell>
          <cell r="Q15829" t="str">
            <v>元</v>
          </cell>
        </row>
        <row r="15830">
          <cell r="P15830" t="str">
            <v>应付</v>
          </cell>
          <cell r="Q15830" t="str">
            <v>元</v>
          </cell>
        </row>
        <row r="15831">
          <cell r="P15831" t="str">
            <v>应付</v>
          </cell>
          <cell r="Q15831" t="str">
            <v>元</v>
          </cell>
        </row>
        <row r="15832">
          <cell r="P15832" t="str">
            <v>应付</v>
          </cell>
          <cell r="Q15832" t="str">
            <v>元</v>
          </cell>
        </row>
        <row r="15833">
          <cell r="P15833" t="str">
            <v>应付</v>
          </cell>
          <cell r="Q15833" t="str">
            <v>元</v>
          </cell>
        </row>
        <row r="15834">
          <cell r="P15834" t="str">
            <v>应付</v>
          </cell>
          <cell r="Q15834" t="str">
            <v>元</v>
          </cell>
        </row>
        <row r="15835">
          <cell r="P15835" t="str">
            <v>应付</v>
          </cell>
          <cell r="Q15835" t="str">
            <v>元</v>
          </cell>
        </row>
        <row r="15836">
          <cell r="P15836" t="str">
            <v>应付</v>
          </cell>
          <cell r="Q15836" t="str">
            <v>元</v>
          </cell>
        </row>
        <row r="15837">
          <cell r="P15837" t="str">
            <v>应付</v>
          </cell>
          <cell r="Q15837" t="str">
            <v>元</v>
          </cell>
        </row>
        <row r="15838">
          <cell r="P15838" t="str">
            <v>应付</v>
          </cell>
          <cell r="Q15838" t="str">
            <v>元</v>
          </cell>
        </row>
        <row r="15839">
          <cell r="P15839" t="str">
            <v>应付</v>
          </cell>
          <cell r="Q15839" t="str">
            <v>元</v>
          </cell>
        </row>
        <row r="15840">
          <cell r="P15840" t="str">
            <v>应付</v>
          </cell>
          <cell r="Q15840" t="str">
            <v>元</v>
          </cell>
        </row>
        <row r="15841">
          <cell r="P15841" t="str">
            <v>应付</v>
          </cell>
          <cell r="Q15841" t="str">
            <v>元</v>
          </cell>
        </row>
        <row r="15842">
          <cell r="P15842" t="str">
            <v>应付</v>
          </cell>
          <cell r="Q15842" t="str">
            <v>元</v>
          </cell>
        </row>
        <row r="15843">
          <cell r="P15843" t="str">
            <v>应付</v>
          </cell>
          <cell r="Q15843" t="str">
            <v>元</v>
          </cell>
        </row>
        <row r="15844">
          <cell r="P15844" t="str">
            <v>应付</v>
          </cell>
          <cell r="Q15844" t="str">
            <v>元</v>
          </cell>
        </row>
        <row r="15845">
          <cell r="P15845" t="str">
            <v>应付</v>
          </cell>
          <cell r="Q15845" t="str">
            <v>元</v>
          </cell>
        </row>
        <row r="15846">
          <cell r="P15846" t="str">
            <v>应付</v>
          </cell>
          <cell r="Q15846" t="str">
            <v>元</v>
          </cell>
        </row>
        <row r="15847">
          <cell r="P15847" t="str">
            <v>应付</v>
          </cell>
          <cell r="Q15847" t="str">
            <v>元</v>
          </cell>
        </row>
        <row r="15848">
          <cell r="P15848" t="str">
            <v>应付</v>
          </cell>
          <cell r="Q15848" t="str">
            <v>元</v>
          </cell>
        </row>
        <row r="15849">
          <cell r="P15849" t="str">
            <v>应付</v>
          </cell>
          <cell r="Q15849" t="str">
            <v>元</v>
          </cell>
        </row>
        <row r="15850">
          <cell r="P15850" t="str">
            <v>应付</v>
          </cell>
          <cell r="Q15850" t="str">
            <v>元</v>
          </cell>
        </row>
        <row r="15851">
          <cell r="P15851" t="str">
            <v>应付</v>
          </cell>
          <cell r="Q15851" t="str">
            <v>元</v>
          </cell>
        </row>
        <row r="15852">
          <cell r="P15852" t="str">
            <v>应付</v>
          </cell>
          <cell r="Q15852" t="str">
            <v>元</v>
          </cell>
        </row>
        <row r="15853">
          <cell r="P15853" t="str">
            <v>应付</v>
          </cell>
          <cell r="Q15853" t="str">
            <v>元</v>
          </cell>
        </row>
        <row r="15854">
          <cell r="P15854" t="str">
            <v>应付</v>
          </cell>
          <cell r="Q15854" t="str">
            <v>元</v>
          </cell>
        </row>
        <row r="15855">
          <cell r="P15855" t="str">
            <v>应付</v>
          </cell>
          <cell r="Q15855" t="str">
            <v>元</v>
          </cell>
        </row>
        <row r="15856">
          <cell r="P15856" t="str">
            <v>应付</v>
          </cell>
          <cell r="Q15856" t="str">
            <v>元</v>
          </cell>
        </row>
        <row r="15857">
          <cell r="P15857" t="str">
            <v>应付</v>
          </cell>
          <cell r="Q15857" t="str">
            <v>元</v>
          </cell>
        </row>
        <row r="15858">
          <cell r="P15858" t="str">
            <v>应付</v>
          </cell>
          <cell r="Q15858" t="str">
            <v>元</v>
          </cell>
        </row>
        <row r="15859">
          <cell r="P15859" t="str">
            <v>应付</v>
          </cell>
          <cell r="Q15859" t="str">
            <v>元</v>
          </cell>
        </row>
        <row r="15860">
          <cell r="P15860" t="str">
            <v>应付</v>
          </cell>
          <cell r="Q15860" t="str">
            <v>元</v>
          </cell>
        </row>
        <row r="15861">
          <cell r="P15861" t="str">
            <v>应付</v>
          </cell>
          <cell r="Q15861" t="str">
            <v>元</v>
          </cell>
        </row>
        <row r="15862">
          <cell r="P15862" t="str">
            <v>应付</v>
          </cell>
          <cell r="Q15862" t="str">
            <v>元</v>
          </cell>
        </row>
        <row r="15863">
          <cell r="P15863" t="str">
            <v>应付</v>
          </cell>
          <cell r="Q15863" t="str">
            <v>元</v>
          </cell>
        </row>
        <row r="15864">
          <cell r="P15864" t="str">
            <v>应付</v>
          </cell>
          <cell r="Q15864" t="str">
            <v>元</v>
          </cell>
        </row>
        <row r="15865">
          <cell r="P15865" t="str">
            <v>应付</v>
          </cell>
          <cell r="Q15865" t="str">
            <v>元</v>
          </cell>
        </row>
        <row r="15866">
          <cell r="P15866" t="str">
            <v>应付</v>
          </cell>
          <cell r="Q15866" t="str">
            <v>元</v>
          </cell>
        </row>
        <row r="15867">
          <cell r="P15867" t="str">
            <v>应付</v>
          </cell>
          <cell r="Q15867" t="str">
            <v>元</v>
          </cell>
        </row>
        <row r="15868">
          <cell r="P15868" t="str">
            <v>应付</v>
          </cell>
          <cell r="Q15868" t="str">
            <v>元</v>
          </cell>
        </row>
        <row r="15869">
          <cell r="P15869" t="str">
            <v>应付</v>
          </cell>
          <cell r="Q15869" t="str">
            <v>元</v>
          </cell>
        </row>
        <row r="15870">
          <cell r="P15870" t="str">
            <v>应付</v>
          </cell>
          <cell r="Q15870" t="str">
            <v>元</v>
          </cell>
        </row>
        <row r="15871">
          <cell r="P15871" t="str">
            <v>应付</v>
          </cell>
          <cell r="Q15871" t="str">
            <v>元</v>
          </cell>
        </row>
        <row r="15872">
          <cell r="P15872" t="str">
            <v>应付</v>
          </cell>
          <cell r="Q15872" t="str">
            <v>元</v>
          </cell>
        </row>
        <row r="15873">
          <cell r="P15873" t="str">
            <v>应付</v>
          </cell>
          <cell r="Q15873" t="str">
            <v>元</v>
          </cell>
        </row>
        <row r="15874">
          <cell r="P15874" t="str">
            <v>应付</v>
          </cell>
          <cell r="Q15874" t="str">
            <v>元</v>
          </cell>
        </row>
        <row r="15875">
          <cell r="P15875" t="str">
            <v>应付</v>
          </cell>
          <cell r="Q15875" t="str">
            <v>元</v>
          </cell>
        </row>
        <row r="15876">
          <cell r="P15876" t="str">
            <v>应付</v>
          </cell>
          <cell r="Q15876" t="str">
            <v>元</v>
          </cell>
        </row>
        <row r="15877">
          <cell r="P15877" t="str">
            <v>应付</v>
          </cell>
          <cell r="Q15877" t="str">
            <v>元</v>
          </cell>
        </row>
        <row r="15878">
          <cell r="P15878" t="str">
            <v>应付</v>
          </cell>
          <cell r="Q15878" t="str">
            <v>元</v>
          </cell>
        </row>
        <row r="15879">
          <cell r="P15879" t="str">
            <v>应付</v>
          </cell>
          <cell r="Q15879" t="str">
            <v>元</v>
          </cell>
        </row>
        <row r="15880">
          <cell r="P15880" t="str">
            <v>应付</v>
          </cell>
          <cell r="Q15880" t="str">
            <v>元</v>
          </cell>
        </row>
        <row r="15881">
          <cell r="P15881" t="str">
            <v>应付</v>
          </cell>
          <cell r="Q15881" t="str">
            <v>元</v>
          </cell>
        </row>
        <row r="15882">
          <cell r="P15882" t="str">
            <v>应付</v>
          </cell>
          <cell r="Q15882" t="str">
            <v>元</v>
          </cell>
        </row>
        <row r="15883">
          <cell r="P15883" t="str">
            <v>应付</v>
          </cell>
          <cell r="Q15883" t="str">
            <v>元</v>
          </cell>
        </row>
        <row r="15884">
          <cell r="P15884" t="str">
            <v>应付</v>
          </cell>
          <cell r="Q15884" t="str">
            <v>元</v>
          </cell>
        </row>
        <row r="15885">
          <cell r="P15885" t="str">
            <v>应付</v>
          </cell>
          <cell r="Q15885" t="str">
            <v>元</v>
          </cell>
        </row>
        <row r="15886">
          <cell r="P15886" t="str">
            <v>应付</v>
          </cell>
          <cell r="Q15886" t="str">
            <v>元</v>
          </cell>
        </row>
        <row r="15887">
          <cell r="P15887" t="str">
            <v>应付</v>
          </cell>
          <cell r="Q15887" t="str">
            <v>元</v>
          </cell>
        </row>
        <row r="15888">
          <cell r="P15888" t="str">
            <v>应付</v>
          </cell>
          <cell r="Q15888" t="str">
            <v>元</v>
          </cell>
        </row>
        <row r="15889">
          <cell r="P15889" t="str">
            <v>应付</v>
          </cell>
          <cell r="Q15889" t="str">
            <v>元</v>
          </cell>
        </row>
        <row r="15890">
          <cell r="P15890" t="str">
            <v>应付</v>
          </cell>
          <cell r="Q15890" t="str">
            <v>元</v>
          </cell>
        </row>
        <row r="15891">
          <cell r="P15891" t="str">
            <v>应付</v>
          </cell>
          <cell r="Q15891" t="str">
            <v>元</v>
          </cell>
        </row>
        <row r="15892">
          <cell r="P15892" t="str">
            <v>应付</v>
          </cell>
          <cell r="Q15892" t="str">
            <v>元</v>
          </cell>
        </row>
        <row r="15893">
          <cell r="P15893" t="str">
            <v>应付</v>
          </cell>
          <cell r="Q15893" t="str">
            <v>元</v>
          </cell>
        </row>
        <row r="15894">
          <cell r="P15894" t="str">
            <v>应付</v>
          </cell>
          <cell r="Q15894" t="str">
            <v>元</v>
          </cell>
        </row>
        <row r="15895">
          <cell r="P15895" t="str">
            <v>应付</v>
          </cell>
          <cell r="Q15895" t="str">
            <v>元</v>
          </cell>
        </row>
        <row r="15896">
          <cell r="P15896" t="str">
            <v>应付</v>
          </cell>
          <cell r="Q15896" t="str">
            <v>元</v>
          </cell>
        </row>
        <row r="15897">
          <cell r="P15897" t="str">
            <v>应付</v>
          </cell>
          <cell r="Q15897" t="str">
            <v>元</v>
          </cell>
        </row>
        <row r="15898">
          <cell r="P15898" t="str">
            <v>应付</v>
          </cell>
          <cell r="Q15898" t="str">
            <v>元</v>
          </cell>
        </row>
        <row r="15899">
          <cell r="P15899" t="str">
            <v>应付</v>
          </cell>
          <cell r="Q15899" t="str">
            <v>元</v>
          </cell>
        </row>
        <row r="15900">
          <cell r="P15900" t="str">
            <v>应付</v>
          </cell>
          <cell r="Q15900" t="str">
            <v>元</v>
          </cell>
        </row>
        <row r="15901">
          <cell r="P15901" t="str">
            <v>应付</v>
          </cell>
          <cell r="Q15901" t="str">
            <v>元</v>
          </cell>
        </row>
        <row r="15902">
          <cell r="P15902" t="str">
            <v>应付</v>
          </cell>
          <cell r="Q15902" t="str">
            <v>元</v>
          </cell>
        </row>
        <row r="15903">
          <cell r="P15903" t="str">
            <v>应付</v>
          </cell>
          <cell r="Q15903" t="str">
            <v>元</v>
          </cell>
        </row>
        <row r="15904">
          <cell r="P15904" t="str">
            <v>应付</v>
          </cell>
          <cell r="Q15904" t="str">
            <v>元</v>
          </cell>
        </row>
        <row r="15905">
          <cell r="P15905" t="str">
            <v>应付</v>
          </cell>
          <cell r="Q15905" t="str">
            <v>元</v>
          </cell>
        </row>
        <row r="15906">
          <cell r="P15906" t="str">
            <v>应付</v>
          </cell>
          <cell r="Q15906" t="str">
            <v>元</v>
          </cell>
        </row>
        <row r="15907">
          <cell r="P15907" t="str">
            <v>应付</v>
          </cell>
          <cell r="Q15907" t="str">
            <v>元</v>
          </cell>
        </row>
        <row r="15908">
          <cell r="P15908" t="str">
            <v>应付</v>
          </cell>
          <cell r="Q15908" t="str">
            <v>元</v>
          </cell>
        </row>
        <row r="15909">
          <cell r="P15909" t="str">
            <v>应付</v>
          </cell>
          <cell r="Q15909" t="str">
            <v>元</v>
          </cell>
        </row>
        <row r="15910">
          <cell r="P15910" t="str">
            <v>应付</v>
          </cell>
          <cell r="Q15910" t="str">
            <v>元</v>
          </cell>
        </row>
        <row r="15911">
          <cell r="P15911" t="str">
            <v>应付</v>
          </cell>
          <cell r="Q15911" t="str">
            <v>元</v>
          </cell>
        </row>
        <row r="15912">
          <cell r="P15912" t="str">
            <v>应付</v>
          </cell>
          <cell r="Q15912" t="str">
            <v>元</v>
          </cell>
        </row>
        <row r="15913">
          <cell r="P15913" t="str">
            <v>应付</v>
          </cell>
          <cell r="Q15913" t="str">
            <v>元</v>
          </cell>
        </row>
        <row r="15914">
          <cell r="P15914" t="str">
            <v>应付</v>
          </cell>
          <cell r="Q15914" t="str">
            <v>元</v>
          </cell>
        </row>
        <row r="15915">
          <cell r="P15915" t="str">
            <v>应付</v>
          </cell>
          <cell r="Q15915" t="str">
            <v>元</v>
          </cell>
        </row>
        <row r="15916">
          <cell r="P15916" t="str">
            <v>应付</v>
          </cell>
          <cell r="Q15916" t="str">
            <v>元</v>
          </cell>
        </row>
        <row r="15917">
          <cell r="P15917" t="str">
            <v>应付</v>
          </cell>
          <cell r="Q15917" t="str">
            <v>元</v>
          </cell>
        </row>
        <row r="15918">
          <cell r="P15918" t="str">
            <v>应付</v>
          </cell>
          <cell r="Q15918" t="str">
            <v>元</v>
          </cell>
        </row>
        <row r="15919">
          <cell r="P15919" t="str">
            <v>应付</v>
          </cell>
          <cell r="Q15919" t="str">
            <v>元</v>
          </cell>
        </row>
        <row r="15920">
          <cell r="P15920" t="str">
            <v>应付</v>
          </cell>
          <cell r="Q15920" t="str">
            <v>元</v>
          </cell>
        </row>
        <row r="15921">
          <cell r="P15921" t="str">
            <v>应付</v>
          </cell>
          <cell r="Q15921" t="str">
            <v>元</v>
          </cell>
        </row>
        <row r="15922">
          <cell r="P15922" t="str">
            <v>应付</v>
          </cell>
          <cell r="Q15922" t="str">
            <v>元</v>
          </cell>
        </row>
        <row r="15923">
          <cell r="P15923" t="str">
            <v>应付</v>
          </cell>
          <cell r="Q15923" t="str">
            <v>元</v>
          </cell>
        </row>
        <row r="15924">
          <cell r="P15924" t="str">
            <v>应付</v>
          </cell>
          <cell r="Q15924" t="str">
            <v>元</v>
          </cell>
        </row>
        <row r="15925">
          <cell r="P15925" t="str">
            <v>应付</v>
          </cell>
          <cell r="Q15925" t="str">
            <v>元</v>
          </cell>
        </row>
        <row r="15926">
          <cell r="P15926" t="str">
            <v>应付</v>
          </cell>
          <cell r="Q15926" t="str">
            <v>元</v>
          </cell>
        </row>
        <row r="15927">
          <cell r="P15927" t="str">
            <v>应付</v>
          </cell>
          <cell r="Q15927" t="str">
            <v>元</v>
          </cell>
        </row>
        <row r="15928">
          <cell r="P15928" t="str">
            <v>应付</v>
          </cell>
          <cell r="Q15928" t="str">
            <v>元</v>
          </cell>
        </row>
        <row r="15929">
          <cell r="P15929" t="str">
            <v>应付</v>
          </cell>
          <cell r="Q15929" t="str">
            <v>元</v>
          </cell>
        </row>
        <row r="15930">
          <cell r="P15930" t="str">
            <v>应付</v>
          </cell>
          <cell r="Q15930" t="str">
            <v>元</v>
          </cell>
        </row>
        <row r="15931">
          <cell r="P15931" t="str">
            <v>应付</v>
          </cell>
          <cell r="Q15931" t="str">
            <v>元</v>
          </cell>
        </row>
        <row r="15932">
          <cell r="P15932" t="str">
            <v>应付</v>
          </cell>
          <cell r="Q15932" t="str">
            <v>元</v>
          </cell>
        </row>
        <row r="15933">
          <cell r="P15933" t="str">
            <v>应付</v>
          </cell>
          <cell r="Q15933" t="str">
            <v>元</v>
          </cell>
        </row>
        <row r="15934">
          <cell r="P15934" t="str">
            <v>应付</v>
          </cell>
          <cell r="Q15934" t="str">
            <v>元</v>
          </cell>
        </row>
        <row r="15935">
          <cell r="P15935" t="str">
            <v>应付</v>
          </cell>
          <cell r="Q15935" t="str">
            <v>元</v>
          </cell>
        </row>
        <row r="15936">
          <cell r="P15936" t="str">
            <v>应付</v>
          </cell>
          <cell r="Q15936" t="str">
            <v>元</v>
          </cell>
        </row>
        <row r="15937">
          <cell r="P15937" t="str">
            <v>应付</v>
          </cell>
          <cell r="Q15937" t="str">
            <v>元</v>
          </cell>
        </row>
        <row r="15938">
          <cell r="P15938" t="str">
            <v>应付</v>
          </cell>
          <cell r="Q15938" t="str">
            <v>元</v>
          </cell>
        </row>
        <row r="15939">
          <cell r="P15939" t="str">
            <v>应付</v>
          </cell>
          <cell r="Q15939" t="str">
            <v>元</v>
          </cell>
        </row>
        <row r="15940">
          <cell r="P15940" t="str">
            <v>应付</v>
          </cell>
          <cell r="Q15940" t="str">
            <v>元</v>
          </cell>
        </row>
        <row r="15941">
          <cell r="P15941" t="str">
            <v>应付</v>
          </cell>
          <cell r="Q15941" t="str">
            <v>元</v>
          </cell>
        </row>
        <row r="15942">
          <cell r="P15942" t="str">
            <v>应付</v>
          </cell>
          <cell r="Q15942" t="str">
            <v>元</v>
          </cell>
        </row>
        <row r="15943">
          <cell r="P15943" t="str">
            <v>应付</v>
          </cell>
          <cell r="Q15943" t="str">
            <v>元</v>
          </cell>
        </row>
        <row r="15944">
          <cell r="P15944" t="str">
            <v>应付</v>
          </cell>
          <cell r="Q15944" t="str">
            <v>元</v>
          </cell>
        </row>
        <row r="15945">
          <cell r="P15945" t="str">
            <v>应付</v>
          </cell>
          <cell r="Q15945" t="str">
            <v>元</v>
          </cell>
        </row>
        <row r="15946">
          <cell r="P15946" t="str">
            <v>应付</v>
          </cell>
          <cell r="Q15946" t="str">
            <v>元</v>
          </cell>
        </row>
        <row r="15947">
          <cell r="P15947" t="str">
            <v>应付</v>
          </cell>
          <cell r="Q15947" t="str">
            <v>元</v>
          </cell>
        </row>
        <row r="15948">
          <cell r="P15948" t="str">
            <v>应付</v>
          </cell>
          <cell r="Q15948" t="str">
            <v>元</v>
          </cell>
        </row>
        <row r="15949">
          <cell r="P15949" t="str">
            <v>应付</v>
          </cell>
          <cell r="Q15949" t="str">
            <v>元</v>
          </cell>
        </row>
        <row r="15950">
          <cell r="P15950" t="str">
            <v>应付</v>
          </cell>
          <cell r="Q15950" t="str">
            <v>元</v>
          </cell>
        </row>
        <row r="15951">
          <cell r="P15951" t="str">
            <v>应付</v>
          </cell>
          <cell r="Q15951" t="str">
            <v>元</v>
          </cell>
        </row>
        <row r="15952">
          <cell r="P15952" t="str">
            <v>应付</v>
          </cell>
          <cell r="Q15952" t="str">
            <v>元</v>
          </cell>
        </row>
        <row r="15953">
          <cell r="P15953" t="str">
            <v>应付</v>
          </cell>
          <cell r="Q15953" t="str">
            <v>元</v>
          </cell>
        </row>
        <row r="15954">
          <cell r="P15954" t="str">
            <v>应付</v>
          </cell>
          <cell r="Q15954" t="str">
            <v>元</v>
          </cell>
        </row>
        <row r="15955">
          <cell r="P15955" t="str">
            <v>应付</v>
          </cell>
          <cell r="Q15955" t="str">
            <v>元</v>
          </cell>
        </row>
        <row r="15956">
          <cell r="P15956" t="str">
            <v>应付</v>
          </cell>
          <cell r="Q15956" t="str">
            <v>元</v>
          </cell>
        </row>
        <row r="15957">
          <cell r="P15957" t="str">
            <v>应付</v>
          </cell>
          <cell r="Q15957" t="str">
            <v>元</v>
          </cell>
        </row>
        <row r="15958">
          <cell r="P15958" t="str">
            <v>应付</v>
          </cell>
          <cell r="Q15958" t="str">
            <v>元</v>
          </cell>
        </row>
        <row r="15959">
          <cell r="P15959" t="str">
            <v>应付</v>
          </cell>
          <cell r="Q15959" t="str">
            <v>元</v>
          </cell>
        </row>
        <row r="15960">
          <cell r="P15960" t="str">
            <v>应付</v>
          </cell>
          <cell r="Q15960" t="str">
            <v>元</v>
          </cell>
        </row>
        <row r="15961">
          <cell r="P15961" t="str">
            <v>应付</v>
          </cell>
          <cell r="Q15961" t="str">
            <v>元</v>
          </cell>
        </row>
        <row r="15962">
          <cell r="P15962" t="str">
            <v>应付</v>
          </cell>
          <cell r="Q15962" t="str">
            <v>元</v>
          </cell>
        </row>
        <row r="15963">
          <cell r="P15963" t="str">
            <v>应付</v>
          </cell>
          <cell r="Q15963" t="str">
            <v>元</v>
          </cell>
        </row>
        <row r="15964">
          <cell r="P15964" t="str">
            <v>应付</v>
          </cell>
          <cell r="Q15964" t="str">
            <v>元</v>
          </cell>
        </row>
        <row r="15965">
          <cell r="P15965" t="str">
            <v>应付</v>
          </cell>
          <cell r="Q15965" t="str">
            <v>元</v>
          </cell>
        </row>
        <row r="15966">
          <cell r="P15966" t="str">
            <v>应付</v>
          </cell>
          <cell r="Q15966" t="str">
            <v>元</v>
          </cell>
        </row>
        <row r="15967">
          <cell r="P15967" t="str">
            <v>应付</v>
          </cell>
          <cell r="Q15967" t="str">
            <v>元</v>
          </cell>
        </row>
        <row r="15968">
          <cell r="P15968" t="str">
            <v>应付</v>
          </cell>
          <cell r="Q15968" t="str">
            <v>元</v>
          </cell>
        </row>
        <row r="15969">
          <cell r="P15969" t="str">
            <v>应付</v>
          </cell>
          <cell r="Q15969" t="str">
            <v>元</v>
          </cell>
        </row>
        <row r="15970">
          <cell r="P15970" t="str">
            <v>应付</v>
          </cell>
          <cell r="Q15970" t="str">
            <v>元</v>
          </cell>
        </row>
        <row r="15971">
          <cell r="P15971" t="str">
            <v>应付</v>
          </cell>
          <cell r="Q15971" t="str">
            <v>元</v>
          </cell>
        </row>
        <row r="15972">
          <cell r="P15972" t="str">
            <v>应付</v>
          </cell>
          <cell r="Q15972" t="str">
            <v>元</v>
          </cell>
        </row>
        <row r="15973">
          <cell r="P15973" t="str">
            <v>应付</v>
          </cell>
          <cell r="Q15973" t="str">
            <v>元</v>
          </cell>
        </row>
        <row r="15974">
          <cell r="P15974" t="str">
            <v>应付</v>
          </cell>
          <cell r="Q15974" t="str">
            <v>元</v>
          </cell>
        </row>
        <row r="15975">
          <cell r="P15975" t="str">
            <v>应付</v>
          </cell>
          <cell r="Q15975" t="str">
            <v>元</v>
          </cell>
        </row>
        <row r="15976">
          <cell r="P15976" t="str">
            <v>应付</v>
          </cell>
          <cell r="Q15976" t="str">
            <v>元</v>
          </cell>
        </row>
        <row r="15977">
          <cell r="P15977" t="str">
            <v>应付</v>
          </cell>
          <cell r="Q15977" t="str">
            <v>元</v>
          </cell>
        </row>
        <row r="15978">
          <cell r="P15978" t="str">
            <v>应付</v>
          </cell>
          <cell r="Q15978" t="str">
            <v>元</v>
          </cell>
        </row>
        <row r="15979">
          <cell r="P15979" t="str">
            <v>应付</v>
          </cell>
          <cell r="Q15979" t="str">
            <v>元</v>
          </cell>
        </row>
        <row r="15980">
          <cell r="P15980" t="str">
            <v>应付</v>
          </cell>
          <cell r="Q15980" t="str">
            <v>元</v>
          </cell>
        </row>
        <row r="15981">
          <cell r="P15981" t="str">
            <v>应付</v>
          </cell>
          <cell r="Q15981" t="str">
            <v>元</v>
          </cell>
        </row>
        <row r="15982">
          <cell r="P15982" t="str">
            <v>应付</v>
          </cell>
          <cell r="Q15982" t="str">
            <v>元</v>
          </cell>
        </row>
        <row r="15983">
          <cell r="P15983" t="str">
            <v>应付</v>
          </cell>
          <cell r="Q15983" t="str">
            <v>元</v>
          </cell>
        </row>
        <row r="15984">
          <cell r="P15984" t="str">
            <v>应付</v>
          </cell>
          <cell r="Q15984" t="str">
            <v>元</v>
          </cell>
        </row>
        <row r="15985">
          <cell r="P15985" t="str">
            <v>应付</v>
          </cell>
          <cell r="Q15985" t="str">
            <v>元</v>
          </cell>
        </row>
        <row r="15986">
          <cell r="P15986" t="str">
            <v>应付</v>
          </cell>
          <cell r="Q15986" t="str">
            <v>元</v>
          </cell>
        </row>
        <row r="15987">
          <cell r="P15987" t="str">
            <v>应付</v>
          </cell>
          <cell r="Q15987" t="str">
            <v>元</v>
          </cell>
        </row>
        <row r="15988">
          <cell r="P15988" t="str">
            <v>应付</v>
          </cell>
          <cell r="Q15988" t="str">
            <v>元</v>
          </cell>
        </row>
        <row r="15989">
          <cell r="P15989" t="str">
            <v>应付</v>
          </cell>
          <cell r="Q15989" t="str">
            <v>元</v>
          </cell>
        </row>
        <row r="15990">
          <cell r="P15990" t="str">
            <v>应付</v>
          </cell>
          <cell r="Q15990" t="str">
            <v>元</v>
          </cell>
        </row>
        <row r="15991">
          <cell r="P15991" t="str">
            <v>应付</v>
          </cell>
          <cell r="Q15991" t="str">
            <v>元</v>
          </cell>
        </row>
        <row r="15992">
          <cell r="P15992" t="str">
            <v>应付</v>
          </cell>
          <cell r="Q15992" t="str">
            <v>元</v>
          </cell>
        </row>
        <row r="15993">
          <cell r="P15993" t="str">
            <v>应付</v>
          </cell>
          <cell r="Q15993" t="str">
            <v>元</v>
          </cell>
        </row>
        <row r="15994">
          <cell r="P15994" t="str">
            <v>应付</v>
          </cell>
          <cell r="Q15994" t="str">
            <v>元</v>
          </cell>
        </row>
        <row r="15995">
          <cell r="P15995" t="str">
            <v>应付</v>
          </cell>
          <cell r="Q15995" t="str">
            <v>元</v>
          </cell>
        </row>
        <row r="15996">
          <cell r="P15996" t="str">
            <v>应付</v>
          </cell>
          <cell r="Q15996" t="str">
            <v>元</v>
          </cell>
        </row>
        <row r="15997">
          <cell r="P15997" t="str">
            <v>应付</v>
          </cell>
          <cell r="Q15997" t="str">
            <v>元</v>
          </cell>
        </row>
        <row r="15998">
          <cell r="P15998" t="str">
            <v>应付</v>
          </cell>
          <cell r="Q15998" t="str">
            <v>元</v>
          </cell>
        </row>
        <row r="15999">
          <cell r="P15999" t="str">
            <v>应付</v>
          </cell>
          <cell r="Q15999" t="str">
            <v>元</v>
          </cell>
        </row>
        <row r="16000">
          <cell r="P16000" t="str">
            <v>应付</v>
          </cell>
          <cell r="Q16000" t="str">
            <v>元</v>
          </cell>
        </row>
        <row r="16001">
          <cell r="P16001" t="str">
            <v>应付</v>
          </cell>
          <cell r="Q16001" t="str">
            <v>元</v>
          </cell>
        </row>
        <row r="16002">
          <cell r="P16002" t="str">
            <v>应付</v>
          </cell>
          <cell r="Q16002" t="str">
            <v>元</v>
          </cell>
        </row>
        <row r="16003">
          <cell r="P16003" t="str">
            <v>应付</v>
          </cell>
          <cell r="Q16003" t="str">
            <v>元</v>
          </cell>
        </row>
        <row r="16004">
          <cell r="P16004" t="str">
            <v>应付</v>
          </cell>
          <cell r="Q16004" t="str">
            <v>元</v>
          </cell>
        </row>
        <row r="16005">
          <cell r="P16005" t="str">
            <v>应付</v>
          </cell>
          <cell r="Q16005" t="str">
            <v>元</v>
          </cell>
        </row>
        <row r="16006">
          <cell r="P16006" t="str">
            <v>应付</v>
          </cell>
          <cell r="Q16006" t="str">
            <v>元</v>
          </cell>
        </row>
        <row r="16007">
          <cell r="P16007" t="str">
            <v>应付</v>
          </cell>
          <cell r="Q16007" t="str">
            <v>元</v>
          </cell>
        </row>
        <row r="16008">
          <cell r="P16008" t="str">
            <v>应付</v>
          </cell>
          <cell r="Q16008" t="str">
            <v>元</v>
          </cell>
        </row>
        <row r="16009">
          <cell r="P16009" t="str">
            <v>应付</v>
          </cell>
          <cell r="Q16009" t="str">
            <v>元</v>
          </cell>
        </row>
        <row r="16010">
          <cell r="P16010" t="str">
            <v>应付</v>
          </cell>
          <cell r="Q16010" t="str">
            <v>元</v>
          </cell>
        </row>
        <row r="16011">
          <cell r="P16011" t="str">
            <v>应付</v>
          </cell>
          <cell r="Q16011" t="str">
            <v>元</v>
          </cell>
        </row>
        <row r="16012">
          <cell r="P16012" t="str">
            <v>应付</v>
          </cell>
          <cell r="Q16012" t="str">
            <v>元</v>
          </cell>
        </row>
        <row r="16013">
          <cell r="P16013" t="str">
            <v>应付</v>
          </cell>
          <cell r="Q16013" t="str">
            <v>元</v>
          </cell>
        </row>
        <row r="16014">
          <cell r="P16014" t="str">
            <v>应付</v>
          </cell>
          <cell r="Q16014" t="str">
            <v>元</v>
          </cell>
        </row>
        <row r="16015">
          <cell r="P16015" t="str">
            <v>应付</v>
          </cell>
          <cell r="Q16015" t="str">
            <v>元</v>
          </cell>
        </row>
        <row r="16016">
          <cell r="P16016" t="str">
            <v>应付</v>
          </cell>
          <cell r="Q16016" t="str">
            <v>元</v>
          </cell>
        </row>
        <row r="16017">
          <cell r="P16017" t="str">
            <v>应付</v>
          </cell>
          <cell r="Q16017" t="str">
            <v>元</v>
          </cell>
        </row>
        <row r="16018">
          <cell r="P16018" t="str">
            <v>应付</v>
          </cell>
          <cell r="Q16018" t="str">
            <v>元</v>
          </cell>
        </row>
        <row r="16019">
          <cell r="P16019" t="str">
            <v>应付</v>
          </cell>
          <cell r="Q16019" t="str">
            <v>元</v>
          </cell>
        </row>
        <row r="16020">
          <cell r="P16020" t="str">
            <v>应付</v>
          </cell>
          <cell r="Q16020" t="str">
            <v>元</v>
          </cell>
        </row>
        <row r="16021">
          <cell r="P16021" t="str">
            <v>应付</v>
          </cell>
          <cell r="Q16021" t="str">
            <v>元</v>
          </cell>
        </row>
        <row r="16022">
          <cell r="P16022" t="str">
            <v>应付</v>
          </cell>
          <cell r="Q16022" t="str">
            <v>元</v>
          </cell>
        </row>
        <row r="16023">
          <cell r="P16023" t="str">
            <v>应付</v>
          </cell>
          <cell r="Q16023" t="str">
            <v>元</v>
          </cell>
        </row>
        <row r="16024">
          <cell r="P16024" t="str">
            <v>应付</v>
          </cell>
          <cell r="Q16024" t="str">
            <v>元</v>
          </cell>
        </row>
        <row r="16025">
          <cell r="P16025" t="str">
            <v>应付</v>
          </cell>
          <cell r="Q16025" t="str">
            <v>元</v>
          </cell>
        </row>
        <row r="16026">
          <cell r="P16026" t="str">
            <v>应付</v>
          </cell>
          <cell r="Q16026" t="str">
            <v>元</v>
          </cell>
        </row>
        <row r="16027">
          <cell r="P16027" t="str">
            <v>应付</v>
          </cell>
          <cell r="Q16027" t="str">
            <v>元</v>
          </cell>
        </row>
        <row r="16028">
          <cell r="P16028" t="str">
            <v>应付</v>
          </cell>
          <cell r="Q16028" t="str">
            <v>元</v>
          </cell>
        </row>
        <row r="16029">
          <cell r="P16029" t="str">
            <v>应付</v>
          </cell>
          <cell r="Q16029" t="str">
            <v>元</v>
          </cell>
        </row>
        <row r="16030">
          <cell r="P16030" t="str">
            <v>应付</v>
          </cell>
          <cell r="Q16030" t="str">
            <v>元</v>
          </cell>
        </row>
        <row r="16031">
          <cell r="P16031" t="str">
            <v>应付</v>
          </cell>
          <cell r="Q16031" t="str">
            <v>元</v>
          </cell>
        </row>
        <row r="16032">
          <cell r="P16032" t="str">
            <v>应付</v>
          </cell>
          <cell r="Q16032" t="str">
            <v>元</v>
          </cell>
        </row>
        <row r="16033">
          <cell r="P16033" t="str">
            <v>应付</v>
          </cell>
          <cell r="Q16033" t="str">
            <v>元</v>
          </cell>
        </row>
        <row r="16034">
          <cell r="P16034" t="str">
            <v>应付</v>
          </cell>
          <cell r="Q16034" t="str">
            <v>元</v>
          </cell>
        </row>
        <row r="16035">
          <cell r="P16035" t="str">
            <v>应付</v>
          </cell>
          <cell r="Q16035" t="str">
            <v>元</v>
          </cell>
        </row>
        <row r="16036">
          <cell r="P16036" t="str">
            <v>应付</v>
          </cell>
          <cell r="Q16036" t="str">
            <v>元</v>
          </cell>
        </row>
        <row r="16037">
          <cell r="P16037" t="str">
            <v>应付</v>
          </cell>
          <cell r="Q16037" t="str">
            <v>元</v>
          </cell>
        </row>
        <row r="16038">
          <cell r="P16038" t="str">
            <v>应付</v>
          </cell>
          <cell r="Q16038" t="str">
            <v>元</v>
          </cell>
        </row>
        <row r="16039">
          <cell r="P16039" t="str">
            <v>应付</v>
          </cell>
          <cell r="Q16039" t="str">
            <v>元</v>
          </cell>
        </row>
        <row r="16040">
          <cell r="P16040" t="str">
            <v>应付</v>
          </cell>
          <cell r="Q16040" t="str">
            <v>元</v>
          </cell>
        </row>
        <row r="16041">
          <cell r="P16041" t="str">
            <v>应付</v>
          </cell>
          <cell r="Q16041" t="str">
            <v>元</v>
          </cell>
        </row>
        <row r="16042">
          <cell r="P16042" t="str">
            <v>应付</v>
          </cell>
          <cell r="Q16042" t="str">
            <v>元</v>
          </cell>
        </row>
        <row r="16043">
          <cell r="P16043" t="str">
            <v>应付</v>
          </cell>
          <cell r="Q16043" t="str">
            <v>元</v>
          </cell>
        </row>
        <row r="16044">
          <cell r="P16044" t="str">
            <v>应付</v>
          </cell>
          <cell r="Q16044" t="str">
            <v>元</v>
          </cell>
        </row>
        <row r="16045">
          <cell r="P16045" t="str">
            <v>应付</v>
          </cell>
          <cell r="Q16045" t="str">
            <v>元</v>
          </cell>
        </row>
        <row r="16046">
          <cell r="P16046" t="str">
            <v>应付</v>
          </cell>
          <cell r="Q16046" t="str">
            <v>元</v>
          </cell>
        </row>
        <row r="16047">
          <cell r="P16047" t="str">
            <v>应付</v>
          </cell>
          <cell r="Q16047" t="str">
            <v>元</v>
          </cell>
        </row>
        <row r="16048">
          <cell r="P16048" t="str">
            <v>应付</v>
          </cell>
          <cell r="Q16048" t="str">
            <v>元</v>
          </cell>
        </row>
        <row r="16049">
          <cell r="P16049" t="str">
            <v>应付</v>
          </cell>
          <cell r="Q16049" t="str">
            <v>元</v>
          </cell>
        </row>
        <row r="16050">
          <cell r="P16050" t="str">
            <v>应付</v>
          </cell>
          <cell r="Q16050" t="str">
            <v>元</v>
          </cell>
        </row>
        <row r="16051">
          <cell r="P16051" t="str">
            <v>应付</v>
          </cell>
          <cell r="Q16051" t="str">
            <v>元</v>
          </cell>
        </row>
        <row r="16052">
          <cell r="P16052" t="str">
            <v>应付</v>
          </cell>
          <cell r="Q16052" t="str">
            <v>元</v>
          </cell>
        </row>
        <row r="16053">
          <cell r="P16053" t="str">
            <v>应付</v>
          </cell>
          <cell r="Q16053" t="str">
            <v>元</v>
          </cell>
        </row>
        <row r="16054">
          <cell r="P16054" t="str">
            <v>应付</v>
          </cell>
          <cell r="Q16054" t="str">
            <v>元</v>
          </cell>
        </row>
        <row r="16055">
          <cell r="P16055" t="str">
            <v>应付</v>
          </cell>
          <cell r="Q16055" t="str">
            <v>元</v>
          </cell>
        </row>
        <row r="16056">
          <cell r="P16056" t="str">
            <v>应付</v>
          </cell>
          <cell r="Q16056" t="str">
            <v>元</v>
          </cell>
        </row>
        <row r="16057">
          <cell r="P16057" t="str">
            <v>应付</v>
          </cell>
          <cell r="Q16057" t="str">
            <v>元</v>
          </cell>
        </row>
        <row r="16058">
          <cell r="P16058" t="str">
            <v>应付</v>
          </cell>
          <cell r="Q16058" t="str">
            <v>元</v>
          </cell>
        </row>
        <row r="16059">
          <cell r="P16059" t="str">
            <v>应付</v>
          </cell>
          <cell r="Q16059" t="str">
            <v>元</v>
          </cell>
        </row>
        <row r="16060">
          <cell r="P16060" t="str">
            <v>应付</v>
          </cell>
          <cell r="Q16060" t="str">
            <v>元</v>
          </cell>
        </row>
        <row r="16061">
          <cell r="P16061" t="str">
            <v>应付</v>
          </cell>
          <cell r="Q16061" t="str">
            <v>元</v>
          </cell>
        </row>
        <row r="16062">
          <cell r="P16062" t="str">
            <v>应付</v>
          </cell>
          <cell r="Q16062" t="str">
            <v>元</v>
          </cell>
        </row>
        <row r="16063">
          <cell r="P16063" t="str">
            <v>应付</v>
          </cell>
          <cell r="Q16063" t="str">
            <v>元</v>
          </cell>
        </row>
        <row r="16064">
          <cell r="P16064" t="str">
            <v>应付</v>
          </cell>
          <cell r="Q16064" t="str">
            <v>元</v>
          </cell>
        </row>
        <row r="16065">
          <cell r="P16065" t="str">
            <v>应付</v>
          </cell>
          <cell r="Q16065" t="str">
            <v>元</v>
          </cell>
        </row>
        <row r="16066">
          <cell r="P16066" t="str">
            <v>应付</v>
          </cell>
          <cell r="Q16066" t="str">
            <v>元</v>
          </cell>
        </row>
        <row r="16067">
          <cell r="P16067" t="str">
            <v>应付</v>
          </cell>
          <cell r="Q16067" t="str">
            <v>元</v>
          </cell>
        </row>
        <row r="16068">
          <cell r="P16068" t="str">
            <v>应付</v>
          </cell>
          <cell r="Q16068" t="str">
            <v>元</v>
          </cell>
        </row>
        <row r="16069">
          <cell r="P16069" t="str">
            <v>应付</v>
          </cell>
          <cell r="Q16069" t="str">
            <v>元</v>
          </cell>
        </row>
        <row r="16070">
          <cell r="P16070" t="str">
            <v>应付</v>
          </cell>
          <cell r="Q16070" t="str">
            <v>元</v>
          </cell>
        </row>
        <row r="16071">
          <cell r="P16071" t="str">
            <v>应付</v>
          </cell>
          <cell r="Q16071" t="str">
            <v>元</v>
          </cell>
        </row>
        <row r="16072">
          <cell r="P16072" t="str">
            <v>应付</v>
          </cell>
          <cell r="Q16072" t="str">
            <v>元</v>
          </cell>
        </row>
        <row r="16073">
          <cell r="P16073" t="str">
            <v>应付</v>
          </cell>
          <cell r="Q16073" t="str">
            <v>元</v>
          </cell>
        </row>
        <row r="16074">
          <cell r="P16074" t="str">
            <v>应付</v>
          </cell>
          <cell r="Q16074" t="str">
            <v>元</v>
          </cell>
        </row>
        <row r="16075">
          <cell r="P16075" t="str">
            <v>应付</v>
          </cell>
          <cell r="Q16075" t="str">
            <v>元</v>
          </cell>
        </row>
        <row r="16076">
          <cell r="P16076" t="str">
            <v>应付</v>
          </cell>
          <cell r="Q16076" t="str">
            <v>元</v>
          </cell>
        </row>
        <row r="16077">
          <cell r="P16077" t="str">
            <v>应付</v>
          </cell>
          <cell r="Q16077" t="str">
            <v>元</v>
          </cell>
        </row>
        <row r="16078">
          <cell r="P16078" t="str">
            <v>应付</v>
          </cell>
          <cell r="Q16078" t="str">
            <v>元</v>
          </cell>
        </row>
        <row r="16079">
          <cell r="P16079" t="str">
            <v>应付</v>
          </cell>
          <cell r="Q16079" t="str">
            <v>元</v>
          </cell>
        </row>
        <row r="16080">
          <cell r="P16080" t="str">
            <v>应付</v>
          </cell>
          <cell r="Q16080" t="str">
            <v>元</v>
          </cell>
        </row>
        <row r="16081">
          <cell r="P16081" t="str">
            <v>应付</v>
          </cell>
          <cell r="Q16081" t="str">
            <v>元</v>
          </cell>
        </row>
        <row r="16082">
          <cell r="P16082" t="str">
            <v>应付</v>
          </cell>
          <cell r="Q16082" t="str">
            <v>元</v>
          </cell>
        </row>
        <row r="16083">
          <cell r="P16083" t="str">
            <v>应付</v>
          </cell>
          <cell r="Q16083" t="str">
            <v>元</v>
          </cell>
        </row>
        <row r="16084">
          <cell r="P16084" t="str">
            <v>应付</v>
          </cell>
          <cell r="Q16084" t="str">
            <v>元</v>
          </cell>
        </row>
        <row r="16085">
          <cell r="P16085" t="str">
            <v>应付</v>
          </cell>
          <cell r="Q16085" t="str">
            <v>元</v>
          </cell>
        </row>
        <row r="16086">
          <cell r="P16086" t="str">
            <v>应付</v>
          </cell>
          <cell r="Q16086" t="str">
            <v>元</v>
          </cell>
        </row>
        <row r="16087">
          <cell r="P16087" t="str">
            <v>应付</v>
          </cell>
          <cell r="Q16087" t="str">
            <v>元</v>
          </cell>
        </row>
        <row r="16088">
          <cell r="P16088" t="str">
            <v>应付</v>
          </cell>
          <cell r="Q16088" t="str">
            <v>元</v>
          </cell>
        </row>
        <row r="16089">
          <cell r="P16089" t="str">
            <v>应付</v>
          </cell>
          <cell r="Q16089" t="str">
            <v>元</v>
          </cell>
        </row>
        <row r="16090">
          <cell r="P16090" t="str">
            <v>应付</v>
          </cell>
          <cell r="Q16090" t="str">
            <v>元</v>
          </cell>
        </row>
        <row r="16091">
          <cell r="P16091" t="str">
            <v>应付</v>
          </cell>
          <cell r="Q16091" t="str">
            <v>元</v>
          </cell>
        </row>
        <row r="16092">
          <cell r="P16092" t="str">
            <v>应付</v>
          </cell>
          <cell r="Q16092" t="str">
            <v>元</v>
          </cell>
        </row>
        <row r="16093">
          <cell r="P16093" t="str">
            <v>应付</v>
          </cell>
          <cell r="Q16093" t="str">
            <v>元</v>
          </cell>
        </row>
        <row r="16094">
          <cell r="P16094" t="str">
            <v>应付</v>
          </cell>
          <cell r="Q16094" t="str">
            <v>元</v>
          </cell>
        </row>
        <row r="16095">
          <cell r="P16095" t="str">
            <v>应付</v>
          </cell>
          <cell r="Q16095" t="str">
            <v>元</v>
          </cell>
        </row>
        <row r="16096">
          <cell r="P16096" t="str">
            <v>应付</v>
          </cell>
          <cell r="Q16096" t="str">
            <v>元</v>
          </cell>
        </row>
        <row r="16097">
          <cell r="P16097" t="str">
            <v>应付</v>
          </cell>
          <cell r="Q16097" t="str">
            <v>元</v>
          </cell>
        </row>
        <row r="16098">
          <cell r="P16098" t="str">
            <v>应付</v>
          </cell>
          <cell r="Q16098" t="str">
            <v>元</v>
          </cell>
        </row>
        <row r="16099">
          <cell r="P16099" t="str">
            <v>应付</v>
          </cell>
          <cell r="Q16099" t="str">
            <v>元</v>
          </cell>
        </row>
        <row r="16100">
          <cell r="P16100" t="str">
            <v>应付</v>
          </cell>
          <cell r="Q16100" t="str">
            <v>元</v>
          </cell>
        </row>
        <row r="16101">
          <cell r="P16101" t="str">
            <v>应付</v>
          </cell>
          <cell r="Q16101" t="str">
            <v>元</v>
          </cell>
        </row>
        <row r="16102">
          <cell r="P16102" t="str">
            <v>应付</v>
          </cell>
          <cell r="Q16102" t="str">
            <v>元</v>
          </cell>
        </row>
        <row r="16103">
          <cell r="P16103" t="str">
            <v>应付</v>
          </cell>
          <cell r="Q16103" t="str">
            <v>元</v>
          </cell>
        </row>
        <row r="16104">
          <cell r="P16104" t="str">
            <v>应付</v>
          </cell>
          <cell r="Q16104" t="str">
            <v>元</v>
          </cell>
        </row>
        <row r="16105">
          <cell r="P16105" t="str">
            <v>应付</v>
          </cell>
          <cell r="Q16105" t="str">
            <v>元</v>
          </cell>
        </row>
        <row r="16106">
          <cell r="P16106" t="str">
            <v>应付</v>
          </cell>
          <cell r="Q16106" t="str">
            <v>元</v>
          </cell>
        </row>
        <row r="16107">
          <cell r="P16107" t="str">
            <v>应付</v>
          </cell>
          <cell r="Q16107" t="str">
            <v>元</v>
          </cell>
        </row>
        <row r="16108">
          <cell r="P16108" t="str">
            <v>应付</v>
          </cell>
          <cell r="Q16108" t="str">
            <v>元</v>
          </cell>
        </row>
        <row r="16109">
          <cell r="P16109" t="str">
            <v>应付</v>
          </cell>
          <cell r="Q16109" t="str">
            <v>元</v>
          </cell>
        </row>
        <row r="16110">
          <cell r="P16110" t="str">
            <v>应付</v>
          </cell>
          <cell r="Q16110" t="str">
            <v>元</v>
          </cell>
        </row>
        <row r="16111">
          <cell r="P16111" t="str">
            <v>应付</v>
          </cell>
          <cell r="Q16111" t="str">
            <v>元</v>
          </cell>
        </row>
        <row r="16112">
          <cell r="P16112" t="str">
            <v>应付</v>
          </cell>
          <cell r="Q16112" t="str">
            <v>元</v>
          </cell>
        </row>
        <row r="16113">
          <cell r="P16113" t="str">
            <v>应付</v>
          </cell>
          <cell r="Q16113" t="str">
            <v>元</v>
          </cell>
        </row>
        <row r="16114">
          <cell r="P16114" t="str">
            <v>应付</v>
          </cell>
          <cell r="Q16114" t="str">
            <v>元</v>
          </cell>
        </row>
        <row r="16115">
          <cell r="P16115" t="str">
            <v>应付</v>
          </cell>
          <cell r="Q16115" t="str">
            <v>元</v>
          </cell>
        </row>
        <row r="16116">
          <cell r="P16116" t="str">
            <v>应付</v>
          </cell>
          <cell r="Q16116" t="str">
            <v>元</v>
          </cell>
        </row>
        <row r="16117">
          <cell r="P16117" t="str">
            <v>应付</v>
          </cell>
          <cell r="Q16117" t="str">
            <v>元</v>
          </cell>
        </row>
        <row r="16118">
          <cell r="P16118" t="str">
            <v>应付</v>
          </cell>
          <cell r="Q16118" t="str">
            <v>元</v>
          </cell>
        </row>
        <row r="16119">
          <cell r="P16119" t="str">
            <v>应付</v>
          </cell>
          <cell r="Q16119" t="str">
            <v>元</v>
          </cell>
        </row>
        <row r="16120">
          <cell r="P16120" t="str">
            <v>应付</v>
          </cell>
          <cell r="Q16120" t="str">
            <v>元</v>
          </cell>
        </row>
        <row r="16121">
          <cell r="P16121" t="str">
            <v>应付</v>
          </cell>
          <cell r="Q16121" t="str">
            <v>元</v>
          </cell>
        </row>
        <row r="16122">
          <cell r="P16122" t="str">
            <v>应付</v>
          </cell>
          <cell r="Q16122" t="str">
            <v>元</v>
          </cell>
        </row>
        <row r="16123">
          <cell r="P16123" t="str">
            <v>应付</v>
          </cell>
          <cell r="Q16123" t="str">
            <v>元</v>
          </cell>
        </row>
        <row r="16124">
          <cell r="P16124" t="str">
            <v>应付</v>
          </cell>
          <cell r="Q16124" t="str">
            <v>元</v>
          </cell>
        </row>
        <row r="16125">
          <cell r="P16125" t="str">
            <v>应付</v>
          </cell>
          <cell r="Q16125" t="str">
            <v>元</v>
          </cell>
        </row>
        <row r="16126">
          <cell r="P16126" t="str">
            <v>应付</v>
          </cell>
          <cell r="Q16126" t="str">
            <v>元</v>
          </cell>
        </row>
        <row r="16127">
          <cell r="P16127" t="str">
            <v>应付</v>
          </cell>
          <cell r="Q16127" t="str">
            <v>元</v>
          </cell>
        </row>
        <row r="16128">
          <cell r="P16128" t="str">
            <v>应付</v>
          </cell>
          <cell r="Q16128" t="str">
            <v>元</v>
          </cell>
        </row>
        <row r="16129">
          <cell r="P16129" t="str">
            <v>应付</v>
          </cell>
          <cell r="Q16129" t="str">
            <v>元</v>
          </cell>
        </row>
        <row r="16130">
          <cell r="P16130" t="str">
            <v>应付</v>
          </cell>
          <cell r="Q16130" t="str">
            <v>元</v>
          </cell>
        </row>
        <row r="16131">
          <cell r="P16131" t="str">
            <v>应付</v>
          </cell>
          <cell r="Q16131" t="str">
            <v>元</v>
          </cell>
        </row>
        <row r="16132">
          <cell r="P16132" t="str">
            <v>应付</v>
          </cell>
          <cell r="Q16132" t="str">
            <v>元</v>
          </cell>
        </row>
        <row r="16133">
          <cell r="P16133" t="str">
            <v>应付</v>
          </cell>
          <cell r="Q16133" t="str">
            <v>元</v>
          </cell>
        </row>
        <row r="16134">
          <cell r="P16134" t="str">
            <v>应付</v>
          </cell>
          <cell r="Q16134" t="str">
            <v>元</v>
          </cell>
        </row>
        <row r="16135">
          <cell r="P16135" t="str">
            <v>应付</v>
          </cell>
          <cell r="Q16135" t="str">
            <v>元</v>
          </cell>
        </row>
        <row r="16136">
          <cell r="P16136" t="str">
            <v>应付</v>
          </cell>
          <cell r="Q16136" t="str">
            <v>元</v>
          </cell>
        </row>
        <row r="16137">
          <cell r="P16137" t="str">
            <v>应付</v>
          </cell>
          <cell r="Q16137" t="str">
            <v>元</v>
          </cell>
        </row>
        <row r="16138">
          <cell r="P16138" t="str">
            <v>应付</v>
          </cell>
          <cell r="Q16138" t="str">
            <v>元</v>
          </cell>
        </row>
        <row r="16139">
          <cell r="P16139" t="str">
            <v>应付</v>
          </cell>
          <cell r="Q16139" t="str">
            <v>元</v>
          </cell>
        </row>
        <row r="16140">
          <cell r="P16140" t="str">
            <v>应付</v>
          </cell>
          <cell r="Q16140" t="str">
            <v>元</v>
          </cell>
        </row>
        <row r="16141">
          <cell r="P16141" t="str">
            <v>应付</v>
          </cell>
          <cell r="Q16141" t="str">
            <v>元</v>
          </cell>
        </row>
        <row r="16142">
          <cell r="P16142" t="str">
            <v>应付</v>
          </cell>
          <cell r="Q16142" t="str">
            <v>元</v>
          </cell>
        </row>
        <row r="16143">
          <cell r="P16143" t="str">
            <v>应付</v>
          </cell>
          <cell r="Q16143" t="str">
            <v>元</v>
          </cell>
        </row>
        <row r="16144">
          <cell r="P16144" t="str">
            <v>应付</v>
          </cell>
          <cell r="Q16144" t="str">
            <v>元</v>
          </cell>
        </row>
        <row r="16145">
          <cell r="P16145" t="str">
            <v>应付</v>
          </cell>
          <cell r="Q16145" t="str">
            <v>元</v>
          </cell>
        </row>
        <row r="16146">
          <cell r="P16146" t="str">
            <v>应付</v>
          </cell>
          <cell r="Q16146" t="str">
            <v>元</v>
          </cell>
        </row>
        <row r="16147">
          <cell r="P16147" t="str">
            <v>应付</v>
          </cell>
          <cell r="Q16147" t="str">
            <v>元</v>
          </cell>
        </row>
        <row r="16148">
          <cell r="P16148" t="str">
            <v>应付</v>
          </cell>
          <cell r="Q16148" t="str">
            <v>元</v>
          </cell>
        </row>
        <row r="16149">
          <cell r="P16149" t="str">
            <v>应付</v>
          </cell>
          <cell r="Q16149" t="str">
            <v>元</v>
          </cell>
        </row>
        <row r="16150">
          <cell r="P16150" t="str">
            <v>应付</v>
          </cell>
          <cell r="Q16150" t="str">
            <v>元</v>
          </cell>
        </row>
        <row r="16151">
          <cell r="P16151" t="str">
            <v>应付</v>
          </cell>
          <cell r="Q16151" t="str">
            <v>元</v>
          </cell>
        </row>
        <row r="16152">
          <cell r="P16152" t="str">
            <v>应付</v>
          </cell>
          <cell r="Q16152" t="str">
            <v>元</v>
          </cell>
        </row>
        <row r="16153">
          <cell r="P16153" t="str">
            <v>应付</v>
          </cell>
          <cell r="Q16153" t="str">
            <v>元</v>
          </cell>
        </row>
        <row r="16154">
          <cell r="P16154" t="str">
            <v>应付</v>
          </cell>
          <cell r="Q16154" t="str">
            <v>元</v>
          </cell>
        </row>
        <row r="16155">
          <cell r="P16155" t="str">
            <v>应付</v>
          </cell>
          <cell r="Q16155" t="str">
            <v>元</v>
          </cell>
        </row>
        <row r="16156">
          <cell r="P16156" t="str">
            <v>应付</v>
          </cell>
          <cell r="Q16156" t="str">
            <v>元</v>
          </cell>
        </row>
        <row r="16157">
          <cell r="P16157" t="str">
            <v>应付</v>
          </cell>
          <cell r="Q16157" t="str">
            <v>元</v>
          </cell>
        </row>
        <row r="16158">
          <cell r="P16158" t="str">
            <v>应付</v>
          </cell>
          <cell r="Q16158" t="str">
            <v>元</v>
          </cell>
        </row>
        <row r="16159">
          <cell r="P16159" t="str">
            <v>应付</v>
          </cell>
          <cell r="Q16159" t="str">
            <v>元</v>
          </cell>
        </row>
        <row r="16160">
          <cell r="P16160" t="str">
            <v>应付</v>
          </cell>
          <cell r="Q16160" t="str">
            <v>元</v>
          </cell>
        </row>
        <row r="16161">
          <cell r="P16161" t="str">
            <v>应付</v>
          </cell>
          <cell r="Q16161" t="str">
            <v>元</v>
          </cell>
        </row>
        <row r="16162">
          <cell r="P16162" t="str">
            <v>应付</v>
          </cell>
          <cell r="Q16162" t="str">
            <v>元</v>
          </cell>
        </row>
        <row r="16163">
          <cell r="P16163" t="str">
            <v>应付</v>
          </cell>
          <cell r="Q16163" t="str">
            <v>元</v>
          </cell>
        </row>
        <row r="16164">
          <cell r="P16164" t="str">
            <v>应付</v>
          </cell>
          <cell r="Q16164" t="str">
            <v>元</v>
          </cell>
        </row>
        <row r="16165">
          <cell r="P16165" t="str">
            <v>应付</v>
          </cell>
          <cell r="Q16165" t="str">
            <v>元</v>
          </cell>
        </row>
        <row r="16166">
          <cell r="P16166" t="str">
            <v>应付</v>
          </cell>
          <cell r="Q16166" t="str">
            <v>元</v>
          </cell>
        </row>
        <row r="16167">
          <cell r="P16167" t="str">
            <v>应付</v>
          </cell>
          <cell r="Q16167" t="str">
            <v>元</v>
          </cell>
        </row>
        <row r="16168">
          <cell r="P16168" t="str">
            <v>应付</v>
          </cell>
          <cell r="Q16168" t="str">
            <v>元</v>
          </cell>
        </row>
        <row r="16169">
          <cell r="P16169" t="str">
            <v>应付</v>
          </cell>
          <cell r="Q16169" t="str">
            <v>元</v>
          </cell>
        </row>
        <row r="16170">
          <cell r="P16170" t="str">
            <v>应付</v>
          </cell>
          <cell r="Q16170" t="str">
            <v>元</v>
          </cell>
        </row>
        <row r="16171">
          <cell r="P16171" t="str">
            <v>应付</v>
          </cell>
          <cell r="Q16171" t="str">
            <v>元</v>
          </cell>
        </row>
        <row r="16172">
          <cell r="P16172" t="str">
            <v>应付</v>
          </cell>
          <cell r="Q16172" t="str">
            <v>元</v>
          </cell>
        </row>
        <row r="16173">
          <cell r="P16173" t="str">
            <v>应付</v>
          </cell>
          <cell r="Q16173" t="str">
            <v>元</v>
          </cell>
        </row>
        <row r="16174">
          <cell r="P16174" t="str">
            <v>应付</v>
          </cell>
          <cell r="Q16174" t="str">
            <v>元</v>
          </cell>
        </row>
        <row r="16175">
          <cell r="P16175" t="str">
            <v>应付</v>
          </cell>
          <cell r="Q16175" t="str">
            <v>元</v>
          </cell>
        </row>
        <row r="16176">
          <cell r="P16176" t="str">
            <v>应付</v>
          </cell>
          <cell r="Q16176" t="str">
            <v>元</v>
          </cell>
        </row>
        <row r="16177">
          <cell r="P16177" t="str">
            <v>应付</v>
          </cell>
          <cell r="Q16177" t="str">
            <v>元</v>
          </cell>
        </row>
        <row r="16178">
          <cell r="P16178" t="str">
            <v>应付</v>
          </cell>
          <cell r="Q16178" t="str">
            <v>元</v>
          </cell>
        </row>
        <row r="16179">
          <cell r="P16179" t="str">
            <v>应付</v>
          </cell>
          <cell r="Q16179" t="str">
            <v>元</v>
          </cell>
        </row>
        <row r="16180">
          <cell r="P16180" t="str">
            <v>应付</v>
          </cell>
          <cell r="Q16180" t="str">
            <v>元</v>
          </cell>
        </row>
        <row r="16181">
          <cell r="P16181" t="str">
            <v>应付</v>
          </cell>
          <cell r="Q16181" t="str">
            <v>元</v>
          </cell>
        </row>
        <row r="16182">
          <cell r="P16182" t="str">
            <v>应付</v>
          </cell>
          <cell r="Q16182" t="str">
            <v>元</v>
          </cell>
        </row>
        <row r="16183">
          <cell r="P16183" t="str">
            <v>应付</v>
          </cell>
          <cell r="Q16183" t="str">
            <v>元</v>
          </cell>
        </row>
        <row r="16184">
          <cell r="P16184" t="str">
            <v>应付</v>
          </cell>
          <cell r="Q16184" t="str">
            <v>元</v>
          </cell>
        </row>
        <row r="16185">
          <cell r="P16185" t="str">
            <v>应付</v>
          </cell>
          <cell r="Q16185" t="str">
            <v>元</v>
          </cell>
        </row>
        <row r="16186">
          <cell r="P16186" t="str">
            <v>应付</v>
          </cell>
          <cell r="Q16186" t="str">
            <v>元</v>
          </cell>
        </row>
        <row r="16187">
          <cell r="P16187" t="str">
            <v>应付</v>
          </cell>
          <cell r="Q16187" t="str">
            <v>元</v>
          </cell>
        </row>
        <row r="16188">
          <cell r="P16188" t="str">
            <v>应付</v>
          </cell>
          <cell r="Q16188" t="str">
            <v>元</v>
          </cell>
        </row>
        <row r="16189">
          <cell r="P16189" t="str">
            <v>应付</v>
          </cell>
          <cell r="Q16189" t="str">
            <v>元</v>
          </cell>
        </row>
        <row r="16190">
          <cell r="P16190" t="str">
            <v>应付</v>
          </cell>
          <cell r="Q16190" t="str">
            <v>元</v>
          </cell>
        </row>
        <row r="16191">
          <cell r="P16191" t="str">
            <v>应付</v>
          </cell>
          <cell r="Q16191" t="str">
            <v>元</v>
          </cell>
        </row>
        <row r="16192">
          <cell r="P16192" t="str">
            <v>应付</v>
          </cell>
          <cell r="Q16192" t="str">
            <v>元</v>
          </cell>
        </row>
        <row r="16193">
          <cell r="P16193" t="str">
            <v>应付</v>
          </cell>
          <cell r="Q16193" t="str">
            <v>元</v>
          </cell>
        </row>
        <row r="16194">
          <cell r="P16194" t="str">
            <v>应付</v>
          </cell>
          <cell r="Q16194" t="str">
            <v>元</v>
          </cell>
        </row>
        <row r="16195">
          <cell r="P16195" t="str">
            <v>应付</v>
          </cell>
          <cell r="Q16195" t="str">
            <v>元</v>
          </cell>
        </row>
        <row r="16196">
          <cell r="P16196" t="str">
            <v>应付</v>
          </cell>
          <cell r="Q16196" t="str">
            <v>元</v>
          </cell>
        </row>
        <row r="16197">
          <cell r="P16197" t="str">
            <v>应付</v>
          </cell>
          <cell r="Q16197" t="str">
            <v>元</v>
          </cell>
        </row>
        <row r="16198">
          <cell r="P16198" t="str">
            <v>应付</v>
          </cell>
          <cell r="Q16198" t="str">
            <v>元</v>
          </cell>
        </row>
        <row r="16199">
          <cell r="P16199" t="str">
            <v>应付</v>
          </cell>
          <cell r="Q16199" t="str">
            <v>元</v>
          </cell>
        </row>
        <row r="16200">
          <cell r="P16200" t="str">
            <v>应付</v>
          </cell>
          <cell r="Q16200" t="str">
            <v>元</v>
          </cell>
        </row>
        <row r="16201">
          <cell r="P16201" t="str">
            <v>应付</v>
          </cell>
          <cell r="Q16201" t="str">
            <v>元</v>
          </cell>
        </row>
        <row r="16202">
          <cell r="P16202" t="str">
            <v>应付</v>
          </cell>
          <cell r="Q16202" t="str">
            <v>元</v>
          </cell>
        </row>
        <row r="16203">
          <cell r="P16203" t="str">
            <v>应付</v>
          </cell>
          <cell r="Q16203" t="str">
            <v>元</v>
          </cell>
        </row>
        <row r="16204">
          <cell r="P16204" t="str">
            <v>应付</v>
          </cell>
          <cell r="Q16204" t="str">
            <v>元</v>
          </cell>
        </row>
        <row r="16205">
          <cell r="P16205" t="str">
            <v>应付</v>
          </cell>
          <cell r="Q16205" t="str">
            <v>元</v>
          </cell>
        </row>
        <row r="16206">
          <cell r="P16206" t="str">
            <v>应付</v>
          </cell>
          <cell r="Q16206" t="str">
            <v>元</v>
          </cell>
        </row>
        <row r="16207">
          <cell r="P16207" t="str">
            <v>应付</v>
          </cell>
          <cell r="Q16207" t="str">
            <v>元</v>
          </cell>
        </row>
        <row r="16208">
          <cell r="P16208" t="str">
            <v>应付</v>
          </cell>
          <cell r="Q16208" t="str">
            <v>元</v>
          </cell>
        </row>
        <row r="16209">
          <cell r="P16209" t="str">
            <v>应付</v>
          </cell>
          <cell r="Q16209" t="str">
            <v>元</v>
          </cell>
        </row>
        <row r="16210">
          <cell r="P16210" t="str">
            <v>应付</v>
          </cell>
          <cell r="Q16210" t="str">
            <v>元</v>
          </cell>
        </row>
        <row r="16211">
          <cell r="P16211" t="str">
            <v>应付</v>
          </cell>
          <cell r="Q16211" t="str">
            <v>元</v>
          </cell>
        </row>
        <row r="16212">
          <cell r="P16212" t="str">
            <v>应付</v>
          </cell>
          <cell r="Q16212" t="str">
            <v>元</v>
          </cell>
        </row>
        <row r="16213">
          <cell r="P16213" t="str">
            <v>应付</v>
          </cell>
          <cell r="Q16213" t="str">
            <v>元</v>
          </cell>
        </row>
        <row r="16214">
          <cell r="P16214" t="str">
            <v>应付</v>
          </cell>
          <cell r="Q16214" t="str">
            <v>元</v>
          </cell>
        </row>
        <row r="16215">
          <cell r="P16215" t="str">
            <v>应付</v>
          </cell>
          <cell r="Q16215" t="str">
            <v>元</v>
          </cell>
        </row>
        <row r="16216">
          <cell r="P16216" t="str">
            <v>应付</v>
          </cell>
          <cell r="Q16216" t="str">
            <v>元</v>
          </cell>
        </row>
        <row r="16217">
          <cell r="P16217" t="str">
            <v>应付</v>
          </cell>
          <cell r="Q16217" t="str">
            <v>元</v>
          </cell>
        </row>
        <row r="16218">
          <cell r="P16218" t="str">
            <v>应付</v>
          </cell>
          <cell r="Q16218" t="str">
            <v>元</v>
          </cell>
        </row>
        <row r="16219">
          <cell r="P16219" t="str">
            <v>应付</v>
          </cell>
          <cell r="Q16219" t="str">
            <v>元</v>
          </cell>
        </row>
        <row r="16220">
          <cell r="P16220" t="str">
            <v>应付</v>
          </cell>
          <cell r="Q16220" t="str">
            <v>元</v>
          </cell>
        </row>
        <row r="16221">
          <cell r="P16221" t="str">
            <v>应付</v>
          </cell>
          <cell r="Q16221" t="str">
            <v>元</v>
          </cell>
        </row>
        <row r="16222">
          <cell r="P16222" t="str">
            <v>应付</v>
          </cell>
          <cell r="Q16222" t="str">
            <v>元</v>
          </cell>
        </row>
        <row r="16223">
          <cell r="P16223" t="str">
            <v>应付</v>
          </cell>
          <cell r="Q16223" t="str">
            <v>元</v>
          </cell>
        </row>
        <row r="16224">
          <cell r="P16224" t="str">
            <v>应付</v>
          </cell>
          <cell r="Q16224" t="str">
            <v>元</v>
          </cell>
        </row>
        <row r="16225">
          <cell r="P16225" t="str">
            <v>应付</v>
          </cell>
          <cell r="Q16225" t="str">
            <v>元</v>
          </cell>
        </row>
        <row r="16226">
          <cell r="P16226" t="str">
            <v>应付</v>
          </cell>
          <cell r="Q16226" t="str">
            <v>元</v>
          </cell>
        </row>
        <row r="16227">
          <cell r="P16227" t="str">
            <v>应付</v>
          </cell>
          <cell r="Q16227" t="str">
            <v>元</v>
          </cell>
        </row>
        <row r="16228">
          <cell r="P16228" t="str">
            <v>应付</v>
          </cell>
          <cell r="Q16228" t="str">
            <v>元</v>
          </cell>
        </row>
        <row r="16229">
          <cell r="P16229" t="str">
            <v>应付</v>
          </cell>
          <cell r="Q16229" t="str">
            <v>元</v>
          </cell>
        </row>
        <row r="16230">
          <cell r="P16230" t="str">
            <v>应付</v>
          </cell>
          <cell r="Q16230" t="str">
            <v>元</v>
          </cell>
        </row>
        <row r="16231">
          <cell r="P16231" t="str">
            <v>应付</v>
          </cell>
          <cell r="Q16231" t="str">
            <v>元</v>
          </cell>
        </row>
        <row r="16232">
          <cell r="P16232" t="str">
            <v>应付</v>
          </cell>
          <cell r="Q16232" t="str">
            <v>元</v>
          </cell>
        </row>
        <row r="16233">
          <cell r="P16233" t="str">
            <v>应付</v>
          </cell>
          <cell r="Q16233" t="str">
            <v>元</v>
          </cell>
        </row>
        <row r="16234">
          <cell r="P16234" t="str">
            <v>应付</v>
          </cell>
          <cell r="Q16234" t="str">
            <v>元</v>
          </cell>
        </row>
        <row r="16235">
          <cell r="P16235" t="str">
            <v>应付</v>
          </cell>
          <cell r="Q16235" t="str">
            <v>元</v>
          </cell>
        </row>
        <row r="16236">
          <cell r="P16236" t="str">
            <v>应付</v>
          </cell>
          <cell r="Q16236" t="str">
            <v>元</v>
          </cell>
        </row>
        <row r="16237">
          <cell r="P16237" t="str">
            <v>应付</v>
          </cell>
          <cell r="Q16237" t="str">
            <v>元</v>
          </cell>
        </row>
        <row r="16238">
          <cell r="P16238" t="str">
            <v>应付</v>
          </cell>
          <cell r="Q16238" t="str">
            <v>元</v>
          </cell>
        </row>
        <row r="16239">
          <cell r="P16239" t="str">
            <v>应付</v>
          </cell>
          <cell r="Q16239" t="str">
            <v>元</v>
          </cell>
        </row>
        <row r="16240">
          <cell r="P16240" t="str">
            <v>应付</v>
          </cell>
          <cell r="Q16240" t="str">
            <v>元</v>
          </cell>
        </row>
        <row r="16241">
          <cell r="P16241" t="str">
            <v>应付</v>
          </cell>
          <cell r="Q16241" t="str">
            <v>元</v>
          </cell>
        </row>
        <row r="16242">
          <cell r="P16242" t="str">
            <v>应付</v>
          </cell>
          <cell r="Q16242" t="str">
            <v>元</v>
          </cell>
        </row>
        <row r="16243">
          <cell r="P16243" t="str">
            <v>应付</v>
          </cell>
          <cell r="Q16243" t="str">
            <v>元</v>
          </cell>
        </row>
        <row r="16244">
          <cell r="P16244" t="str">
            <v>应付</v>
          </cell>
          <cell r="Q16244" t="str">
            <v>元</v>
          </cell>
        </row>
        <row r="16245">
          <cell r="P16245" t="str">
            <v>应付</v>
          </cell>
          <cell r="Q16245" t="str">
            <v>元</v>
          </cell>
        </row>
        <row r="16246">
          <cell r="P16246" t="str">
            <v>应付</v>
          </cell>
          <cell r="Q16246" t="str">
            <v>元</v>
          </cell>
        </row>
        <row r="16247">
          <cell r="P16247" t="str">
            <v>应付</v>
          </cell>
          <cell r="Q16247" t="str">
            <v>元</v>
          </cell>
        </row>
        <row r="16248">
          <cell r="P16248" t="str">
            <v>应付</v>
          </cell>
          <cell r="Q16248" t="str">
            <v>元</v>
          </cell>
        </row>
        <row r="16249">
          <cell r="P16249" t="str">
            <v>应付</v>
          </cell>
          <cell r="Q16249" t="str">
            <v>元</v>
          </cell>
        </row>
        <row r="16250">
          <cell r="P16250" t="str">
            <v>应付</v>
          </cell>
          <cell r="Q16250" t="str">
            <v>元</v>
          </cell>
        </row>
        <row r="16251">
          <cell r="P16251" t="str">
            <v>应付</v>
          </cell>
          <cell r="Q16251" t="str">
            <v>元</v>
          </cell>
        </row>
        <row r="16252">
          <cell r="P16252" t="str">
            <v>应付</v>
          </cell>
          <cell r="Q16252" t="str">
            <v>元</v>
          </cell>
        </row>
        <row r="16253">
          <cell r="P16253" t="str">
            <v>应付</v>
          </cell>
          <cell r="Q16253" t="str">
            <v>元</v>
          </cell>
        </row>
        <row r="16254">
          <cell r="P16254" t="str">
            <v>应付</v>
          </cell>
          <cell r="Q16254" t="str">
            <v>元</v>
          </cell>
        </row>
        <row r="16255">
          <cell r="P16255" t="str">
            <v>应付</v>
          </cell>
          <cell r="Q16255" t="str">
            <v>元</v>
          </cell>
        </row>
        <row r="16256">
          <cell r="P16256" t="str">
            <v>应付</v>
          </cell>
          <cell r="Q16256" t="str">
            <v>元</v>
          </cell>
        </row>
        <row r="16257">
          <cell r="P16257" t="str">
            <v>应付</v>
          </cell>
          <cell r="Q16257" t="str">
            <v>元</v>
          </cell>
        </row>
        <row r="16258">
          <cell r="P16258" t="str">
            <v>应付</v>
          </cell>
          <cell r="Q16258" t="str">
            <v>元</v>
          </cell>
        </row>
        <row r="16259">
          <cell r="P16259" t="str">
            <v>应付</v>
          </cell>
          <cell r="Q16259" t="str">
            <v>元</v>
          </cell>
        </row>
        <row r="16260">
          <cell r="P16260" t="str">
            <v>应付</v>
          </cell>
          <cell r="Q16260" t="str">
            <v>元</v>
          </cell>
        </row>
        <row r="16261">
          <cell r="P16261" t="str">
            <v>应付</v>
          </cell>
          <cell r="Q16261" t="str">
            <v>元</v>
          </cell>
        </row>
        <row r="16262">
          <cell r="P16262" t="str">
            <v>应付</v>
          </cell>
          <cell r="Q16262" t="str">
            <v>元</v>
          </cell>
        </row>
        <row r="16263">
          <cell r="P16263" t="str">
            <v>应付</v>
          </cell>
          <cell r="Q16263" t="str">
            <v>元</v>
          </cell>
        </row>
        <row r="16264">
          <cell r="P16264" t="str">
            <v>应付</v>
          </cell>
          <cell r="Q16264" t="str">
            <v>元</v>
          </cell>
        </row>
        <row r="16265">
          <cell r="P16265" t="str">
            <v>应付</v>
          </cell>
          <cell r="Q16265" t="str">
            <v>元</v>
          </cell>
        </row>
        <row r="16266">
          <cell r="P16266" t="str">
            <v>应付</v>
          </cell>
          <cell r="Q16266" t="str">
            <v>元</v>
          </cell>
        </row>
        <row r="16267">
          <cell r="P16267" t="str">
            <v>应付</v>
          </cell>
          <cell r="Q16267" t="str">
            <v>元</v>
          </cell>
        </row>
        <row r="16268">
          <cell r="P16268" t="str">
            <v>应付</v>
          </cell>
          <cell r="Q16268" t="str">
            <v>元</v>
          </cell>
        </row>
        <row r="16269">
          <cell r="P16269" t="str">
            <v>应付</v>
          </cell>
          <cell r="Q16269" t="str">
            <v>元</v>
          </cell>
        </row>
        <row r="16270">
          <cell r="P16270" t="str">
            <v>应付</v>
          </cell>
          <cell r="Q16270" t="str">
            <v>元</v>
          </cell>
        </row>
        <row r="16271">
          <cell r="P16271" t="str">
            <v>应付</v>
          </cell>
          <cell r="Q16271" t="str">
            <v>元</v>
          </cell>
        </row>
        <row r="16272">
          <cell r="P16272" t="str">
            <v>应付</v>
          </cell>
          <cell r="Q16272" t="str">
            <v>元</v>
          </cell>
        </row>
        <row r="16273">
          <cell r="P16273" t="str">
            <v>应付</v>
          </cell>
          <cell r="Q16273" t="str">
            <v>元</v>
          </cell>
        </row>
        <row r="16274">
          <cell r="P16274" t="str">
            <v>应付</v>
          </cell>
          <cell r="Q16274" t="str">
            <v>元</v>
          </cell>
        </row>
        <row r="16275">
          <cell r="P16275" t="str">
            <v>应付</v>
          </cell>
          <cell r="Q16275" t="str">
            <v>元</v>
          </cell>
        </row>
        <row r="16276">
          <cell r="P16276" t="str">
            <v>应付</v>
          </cell>
          <cell r="Q16276" t="str">
            <v>元</v>
          </cell>
        </row>
        <row r="16277">
          <cell r="P16277" t="str">
            <v>应付</v>
          </cell>
          <cell r="Q16277" t="str">
            <v>元</v>
          </cell>
        </row>
        <row r="16278">
          <cell r="P16278" t="str">
            <v>应付</v>
          </cell>
          <cell r="Q16278" t="str">
            <v>元</v>
          </cell>
        </row>
        <row r="16279">
          <cell r="P16279" t="str">
            <v>应付</v>
          </cell>
          <cell r="Q16279" t="str">
            <v>元</v>
          </cell>
        </row>
        <row r="16280">
          <cell r="P16280" t="str">
            <v>应付</v>
          </cell>
          <cell r="Q16280" t="str">
            <v>元</v>
          </cell>
        </row>
        <row r="16281">
          <cell r="P16281" t="str">
            <v>应付</v>
          </cell>
          <cell r="Q16281" t="str">
            <v>元</v>
          </cell>
        </row>
        <row r="16282">
          <cell r="P16282" t="str">
            <v>应付</v>
          </cell>
          <cell r="Q16282" t="str">
            <v>元</v>
          </cell>
        </row>
        <row r="16283">
          <cell r="P16283" t="str">
            <v>应付</v>
          </cell>
          <cell r="Q16283" t="str">
            <v>元</v>
          </cell>
        </row>
        <row r="16284">
          <cell r="P16284" t="str">
            <v>应付</v>
          </cell>
          <cell r="Q16284" t="str">
            <v>元</v>
          </cell>
        </row>
        <row r="16285">
          <cell r="P16285" t="str">
            <v>应付</v>
          </cell>
          <cell r="Q16285" t="str">
            <v>元</v>
          </cell>
        </row>
        <row r="16286">
          <cell r="P16286" t="str">
            <v>应付</v>
          </cell>
          <cell r="Q16286" t="str">
            <v>元</v>
          </cell>
        </row>
        <row r="16287">
          <cell r="P16287" t="str">
            <v>应付</v>
          </cell>
          <cell r="Q16287" t="str">
            <v>元</v>
          </cell>
        </row>
        <row r="16288">
          <cell r="P16288" t="str">
            <v>应付</v>
          </cell>
          <cell r="Q16288" t="str">
            <v>元</v>
          </cell>
        </row>
        <row r="16289">
          <cell r="P16289" t="str">
            <v>应付</v>
          </cell>
          <cell r="Q16289" t="str">
            <v>元</v>
          </cell>
        </row>
        <row r="16290">
          <cell r="P16290" t="str">
            <v>应付</v>
          </cell>
          <cell r="Q16290" t="str">
            <v>元</v>
          </cell>
        </row>
        <row r="16291">
          <cell r="P16291" t="str">
            <v>应付</v>
          </cell>
          <cell r="Q16291" t="str">
            <v>元</v>
          </cell>
        </row>
        <row r="16292">
          <cell r="P16292" t="str">
            <v>应付</v>
          </cell>
          <cell r="Q16292" t="str">
            <v>元</v>
          </cell>
        </row>
        <row r="16293">
          <cell r="P16293" t="str">
            <v>应付</v>
          </cell>
          <cell r="Q16293" t="str">
            <v>元</v>
          </cell>
        </row>
        <row r="16294">
          <cell r="P16294" t="str">
            <v>应付</v>
          </cell>
          <cell r="Q16294" t="str">
            <v>元</v>
          </cell>
        </row>
        <row r="16295">
          <cell r="P16295" t="str">
            <v>应付</v>
          </cell>
          <cell r="Q16295" t="str">
            <v>元</v>
          </cell>
        </row>
        <row r="16296">
          <cell r="P16296" t="str">
            <v>应付</v>
          </cell>
          <cell r="Q16296" t="str">
            <v>元</v>
          </cell>
        </row>
        <row r="16297">
          <cell r="P16297" t="str">
            <v>应付</v>
          </cell>
          <cell r="Q16297" t="str">
            <v>元</v>
          </cell>
        </row>
        <row r="16298">
          <cell r="P16298" t="str">
            <v>应付</v>
          </cell>
          <cell r="Q16298" t="str">
            <v>元</v>
          </cell>
        </row>
        <row r="16299">
          <cell r="P16299" t="str">
            <v>应付</v>
          </cell>
          <cell r="Q16299" t="str">
            <v>元</v>
          </cell>
        </row>
        <row r="16300">
          <cell r="P16300" t="str">
            <v>应付</v>
          </cell>
          <cell r="Q16300" t="str">
            <v>元</v>
          </cell>
        </row>
        <row r="16301">
          <cell r="P16301" t="str">
            <v>应付</v>
          </cell>
          <cell r="Q16301" t="str">
            <v>元</v>
          </cell>
        </row>
        <row r="16302">
          <cell r="P16302" t="str">
            <v>应付</v>
          </cell>
          <cell r="Q16302" t="str">
            <v>元</v>
          </cell>
        </row>
        <row r="16303">
          <cell r="P16303" t="str">
            <v>应付</v>
          </cell>
          <cell r="Q16303" t="str">
            <v>元</v>
          </cell>
        </row>
        <row r="16304">
          <cell r="P16304" t="str">
            <v>应付</v>
          </cell>
          <cell r="Q16304" t="str">
            <v>元</v>
          </cell>
        </row>
        <row r="16305">
          <cell r="P16305" t="str">
            <v>应付</v>
          </cell>
          <cell r="Q16305" t="str">
            <v>元</v>
          </cell>
        </row>
        <row r="16306">
          <cell r="P16306" t="str">
            <v>应付</v>
          </cell>
          <cell r="Q16306" t="str">
            <v>元</v>
          </cell>
        </row>
        <row r="16307">
          <cell r="P16307" t="str">
            <v>应付</v>
          </cell>
          <cell r="Q16307" t="str">
            <v>元</v>
          </cell>
        </row>
        <row r="16308">
          <cell r="P16308" t="str">
            <v>应付</v>
          </cell>
          <cell r="Q16308" t="str">
            <v>元</v>
          </cell>
        </row>
        <row r="16309">
          <cell r="P16309" t="str">
            <v>应付</v>
          </cell>
          <cell r="Q16309" t="str">
            <v>元</v>
          </cell>
        </row>
        <row r="16310">
          <cell r="P16310" t="str">
            <v>应付</v>
          </cell>
          <cell r="Q16310" t="str">
            <v>元</v>
          </cell>
        </row>
        <row r="16311">
          <cell r="P16311" t="str">
            <v>应付</v>
          </cell>
          <cell r="Q16311" t="str">
            <v>元</v>
          </cell>
        </row>
        <row r="16312">
          <cell r="P16312" t="str">
            <v>应付</v>
          </cell>
          <cell r="Q16312" t="str">
            <v>元</v>
          </cell>
        </row>
        <row r="16313">
          <cell r="P16313" t="str">
            <v>应付</v>
          </cell>
          <cell r="Q16313" t="str">
            <v>元</v>
          </cell>
        </row>
        <row r="16314">
          <cell r="P16314" t="str">
            <v>应付</v>
          </cell>
          <cell r="Q16314" t="str">
            <v>元</v>
          </cell>
        </row>
        <row r="16315">
          <cell r="P16315" t="str">
            <v>应付</v>
          </cell>
          <cell r="Q16315" t="str">
            <v>元</v>
          </cell>
        </row>
        <row r="16316">
          <cell r="P16316" t="str">
            <v>应付</v>
          </cell>
          <cell r="Q16316" t="str">
            <v>元</v>
          </cell>
        </row>
        <row r="16317">
          <cell r="P16317" t="str">
            <v>应付</v>
          </cell>
          <cell r="Q16317" t="str">
            <v>元</v>
          </cell>
        </row>
        <row r="16318">
          <cell r="P16318" t="str">
            <v>应付</v>
          </cell>
          <cell r="Q16318" t="str">
            <v>元</v>
          </cell>
        </row>
        <row r="16319">
          <cell r="P16319" t="str">
            <v>应付</v>
          </cell>
          <cell r="Q16319" t="str">
            <v>元</v>
          </cell>
        </row>
        <row r="16320">
          <cell r="P16320" t="str">
            <v>应付</v>
          </cell>
          <cell r="Q16320" t="str">
            <v>元</v>
          </cell>
        </row>
        <row r="16321">
          <cell r="P16321" t="str">
            <v>应付</v>
          </cell>
          <cell r="Q16321" t="str">
            <v>元</v>
          </cell>
        </row>
        <row r="16322">
          <cell r="P16322" t="str">
            <v>应付</v>
          </cell>
          <cell r="Q16322" t="str">
            <v>元</v>
          </cell>
        </row>
        <row r="16323">
          <cell r="P16323" t="str">
            <v>应付</v>
          </cell>
          <cell r="Q16323" t="str">
            <v>元</v>
          </cell>
        </row>
        <row r="16324">
          <cell r="P16324" t="str">
            <v>应付</v>
          </cell>
          <cell r="Q16324" t="str">
            <v>元</v>
          </cell>
        </row>
        <row r="16325">
          <cell r="P16325" t="str">
            <v>应付</v>
          </cell>
          <cell r="Q16325" t="str">
            <v>元</v>
          </cell>
        </row>
        <row r="16326">
          <cell r="P16326" t="str">
            <v>应付</v>
          </cell>
          <cell r="Q16326" t="str">
            <v>元</v>
          </cell>
        </row>
        <row r="16327">
          <cell r="P16327" t="str">
            <v>应付</v>
          </cell>
          <cell r="Q16327" t="str">
            <v>元</v>
          </cell>
        </row>
        <row r="16328">
          <cell r="P16328" t="str">
            <v>应付</v>
          </cell>
          <cell r="Q16328" t="str">
            <v>元</v>
          </cell>
        </row>
        <row r="16329">
          <cell r="P16329" t="str">
            <v>应付</v>
          </cell>
          <cell r="Q16329" t="str">
            <v>元</v>
          </cell>
        </row>
        <row r="16330">
          <cell r="P16330" t="str">
            <v>应付</v>
          </cell>
          <cell r="Q16330" t="str">
            <v>元</v>
          </cell>
        </row>
        <row r="16331">
          <cell r="P16331" t="str">
            <v>应付</v>
          </cell>
          <cell r="Q16331" t="str">
            <v>元</v>
          </cell>
        </row>
        <row r="16332">
          <cell r="P16332" t="str">
            <v>应付</v>
          </cell>
          <cell r="Q16332" t="str">
            <v>元</v>
          </cell>
        </row>
        <row r="16333">
          <cell r="P16333" t="str">
            <v>应付</v>
          </cell>
          <cell r="Q16333" t="str">
            <v>元</v>
          </cell>
        </row>
        <row r="16334">
          <cell r="P16334" t="str">
            <v>应付</v>
          </cell>
          <cell r="Q16334" t="str">
            <v>元</v>
          </cell>
        </row>
        <row r="16335">
          <cell r="P16335" t="str">
            <v>应付</v>
          </cell>
          <cell r="Q16335" t="str">
            <v>元</v>
          </cell>
        </row>
        <row r="16336">
          <cell r="P16336" t="str">
            <v>应付</v>
          </cell>
          <cell r="Q16336" t="str">
            <v>元</v>
          </cell>
        </row>
        <row r="16337">
          <cell r="P16337" t="str">
            <v>应付</v>
          </cell>
          <cell r="Q16337" t="str">
            <v>元</v>
          </cell>
        </row>
        <row r="16338">
          <cell r="P16338" t="str">
            <v>应付</v>
          </cell>
          <cell r="Q16338" t="str">
            <v>元</v>
          </cell>
        </row>
        <row r="16339">
          <cell r="P16339" t="str">
            <v>应付</v>
          </cell>
          <cell r="Q16339" t="str">
            <v>元</v>
          </cell>
        </row>
        <row r="16340">
          <cell r="P16340" t="str">
            <v>应付</v>
          </cell>
          <cell r="Q16340" t="str">
            <v>元</v>
          </cell>
        </row>
        <row r="16341">
          <cell r="P16341" t="str">
            <v>应付</v>
          </cell>
          <cell r="Q16341" t="str">
            <v>元</v>
          </cell>
        </row>
        <row r="16342">
          <cell r="P16342" t="str">
            <v>应付</v>
          </cell>
          <cell r="Q16342" t="str">
            <v>元</v>
          </cell>
        </row>
        <row r="16343">
          <cell r="P16343" t="str">
            <v>应付</v>
          </cell>
          <cell r="Q16343" t="str">
            <v>元</v>
          </cell>
        </row>
        <row r="16344">
          <cell r="P16344" t="str">
            <v>应付</v>
          </cell>
          <cell r="Q16344" t="str">
            <v>元</v>
          </cell>
        </row>
        <row r="16345">
          <cell r="P16345" t="str">
            <v>应付</v>
          </cell>
          <cell r="Q16345" t="str">
            <v>元</v>
          </cell>
        </row>
        <row r="16346">
          <cell r="P16346" t="str">
            <v>应付</v>
          </cell>
          <cell r="Q16346" t="str">
            <v>元</v>
          </cell>
        </row>
        <row r="16347">
          <cell r="P16347" t="str">
            <v>应付</v>
          </cell>
          <cell r="Q16347" t="str">
            <v>元</v>
          </cell>
        </row>
        <row r="16348">
          <cell r="P16348" t="str">
            <v>应付</v>
          </cell>
          <cell r="Q16348" t="str">
            <v>元</v>
          </cell>
        </row>
        <row r="16349">
          <cell r="P16349" t="str">
            <v>应付</v>
          </cell>
          <cell r="Q16349" t="str">
            <v>元</v>
          </cell>
        </row>
        <row r="16350">
          <cell r="P16350" t="str">
            <v>应付</v>
          </cell>
          <cell r="Q16350" t="str">
            <v>元</v>
          </cell>
        </row>
        <row r="16351">
          <cell r="P16351" t="str">
            <v>应付</v>
          </cell>
          <cell r="Q16351" t="str">
            <v>元</v>
          </cell>
        </row>
        <row r="16352">
          <cell r="P16352" t="str">
            <v>应付</v>
          </cell>
          <cell r="Q16352" t="str">
            <v>元</v>
          </cell>
        </row>
        <row r="16353">
          <cell r="P16353" t="str">
            <v>应付</v>
          </cell>
          <cell r="Q16353" t="str">
            <v>元</v>
          </cell>
        </row>
        <row r="16354">
          <cell r="P16354" t="str">
            <v>应付</v>
          </cell>
          <cell r="Q16354" t="str">
            <v>元</v>
          </cell>
        </row>
        <row r="16355">
          <cell r="P16355" t="str">
            <v>应付</v>
          </cell>
          <cell r="Q16355" t="str">
            <v>元</v>
          </cell>
        </row>
        <row r="16356">
          <cell r="P16356" t="str">
            <v>应付</v>
          </cell>
          <cell r="Q16356" t="str">
            <v>元</v>
          </cell>
        </row>
        <row r="16357">
          <cell r="P16357" t="str">
            <v>应付</v>
          </cell>
          <cell r="Q16357" t="str">
            <v>元</v>
          </cell>
        </row>
        <row r="16358">
          <cell r="P16358" t="str">
            <v>应付</v>
          </cell>
          <cell r="Q16358" t="str">
            <v>元</v>
          </cell>
        </row>
        <row r="16359">
          <cell r="P16359" t="str">
            <v>应付</v>
          </cell>
          <cell r="Q16359" t="str">
            <v>元</v>
          </cell>
        </row>
        <row r="16360">
          <cell r="P16360" t="str">
            <v>应付</v>
          </cell>
          <cell r="Q16360" t="str">
            <v>元</v>
          </cell>
        </row>
        <row r="16361">
          <cell r="P16361" t="str">
            <v>应付</v>
          </cell>
          <cell r="Q16361" t="str">
            <v>元</v>
          </cell>
        </row>
        <row r="16362">
          <cell r="P16362" t="str">
            <v>应付</v>
          </cell>
          <cell r="Q16362" t="str">
            <v>元</v>
          </cell>
        </row>
        <row r="16363">
          <cell r="P16363" t="str">
            <v>应付</v>
          </cell>
          <cell r="Q16363" t="str">
            <v>元</v>
          </cell>
        </row>
        <row r="16364">
          <cell r="P16364" t="str">
            <v>应付</v>
          </cell>
          <cell r="Q16364" t="str">
            <v>元</v>
          </cell>
        </row>
        <row r="16365">
          <cell r="P16365" t="str">
            <v>应付</v>
          </cell>
          <cell r="Q16365" t="str">
            <v>元</v>
          </cell>
        </row>
        <row r="16366">
          <cell r="P16366" t="str">
            <v>应付</v>
          </cell>
          <cell r="Q16366" t="str">
            <v>元</v>
          </cell>
        </row>
        <row r="16367">
          <cell r="P16367" t="str">
            <v>应付</v>
          </cell>
          <cell r="Q16367" t="str">
            <v>元</v>
          </cell>
        </row>
        <row r="16368">
          <cell r="P16368" t="str">
            <v>应付</v>
          </cell>
          <cell r="Q16368" t="str">
            <v>元</v>
          </cell>
        </row>
        <row r="16369">
          <cell r="P16369" t="str">
            <v>应付</v>
          </cell>
          <cell r="Q16369" t="str">
            <v>元</v>
          </cell>
        </row>
        <row r="16370">
          <cell r="P16370" t="str">
            <v>应付</v>
          </cell>
          <cell r="Q16370" t="str">
            <v>元</v>
          </cell>
        </row>
        <row r="16371">
          <cell r="P16371" t="str">
            <v>应付</v>
          </cell>
          <cell r="Q16371" t="str">
            <v>元</v>
          </cell>
        </row>
        <row r="16372">
          <cell r="P16372" t="str">
            <v>应付</v>
          </cell>
          <cell r="Q16372" t="str">
            <v>元</v>
          </cell>
        </row>
        <row r="16373">
          <cell r="P16373" t="str">
            <v>应付</v>
          </cell>
          <cell r="Q16373" t="str">
            <v>元</v>
          </cell>
        </row>
        <row r="16374">
          <cell r="P16374" t="str">
            <v>应付</v>
          </cell>
          <cell r="Q16374" t="str">
            <v>元</v>
          </cell>
        </row>
        <row r="16375">
          <cell r="P16375" t="str">
            <v>应付</v>
          </cell>
          <cell r="Q16375" t="str">
            <v>元</v>
          </cell>
        </row>
        <row r="16376">
          <cell r="P16376" t="str">
            <v>应付</v>
          </cell>
          <cell r="Q16376" t="str">
            <v>元</v>
          </cell>
        </row>
        <row r="16377">
          <cell r="P16377" t="str">
            <v>应付</v>
          </cell>
          <cell r="Q16377" t="str">
            <v>元</v>
          </cell>
        </row>
        <row r="16378">
          <cell r="P16378" t="str">
            <v>应付</v>
          </cell>
          <cell r="Q16378" t="str">
            <v>元</v>
          </cell>
        </row>
        <row r="16379">
          <cell r="P16379" t="str">
            <v>应付</v>
          </cell>
          <cell r="Q16379" t="str">
            <v>元</v>
          </cell>
        </row>
        <row r="16380">
          <cell r="P16380" t="str">
            <v>应付</v>
          </cell>
          <cell r="Q16380" t="str">
            <v>元</v>
          </cell>
        </row>
        <row r="16381">
          <cell r="P16381" t="str">
            <v>应付</v>
          </cell>
          <cell r="Q16381" t="str">
            <v>元</v>
          </cell>
        </row>
        <row r="16382">
          <cell r="P16382" t="str">
            <v>应付</v>
          </cell>
          <cell r="Q16382" t="str">
            <v>元</v>
          </cell>
        </row>
        <row r="16383">
          <cell r="P16383" t="str">
            <v>应付</v>
          </cell>
          <cell r="Q16383" t="str">
            <v>元</v>
          </cell>
        </row>
        <row r="16384">
          <cell r="P16384" t="str">
            <v>应付</v>
          </cell>
          <cell r="Q16384" t="str">
            <v>元</v>
          </cell>
        </row>
        <row r="16385">
          <cell r="P16385" t="str">
            <v>应付</v>
          </cell>
          <cell r="Q16385" t="str">
            <v>元</v>
          </cell>
        </row>
        <row r="16386">
          <cell r="P16386" t="str">
            <v>应付</v>
          </cell>
          <cell r="Q16386" t="str">
            <v>元</v>
          </cell>
        </row>
        <row r="16387">
          <cell r="P16387" t="str">
            <v>应付</v>
          </cell>
          <cell r="Q16387" t="str">
            <v>元</v>
          </cell>
        </row>
        <row r="16388">
          <cell r="P16388" t="str">
            <v>应付</v>
          </cell>
          <cell r="Q16388" t="str">
            <v>元</v>
          </cell>
        </row>
        <row r="16389">
          <cell r="P16389" t="str">
            <v>应付</v>
          </cell>
          <cell r="Q16389" t="str">
            <v>元</v>
          </cell>
        </row>
        <row r="16390">
          <cell r="P16390" t="str">
            <v>应付</v>
          </cell>
          <cell r="Q16390" t="str">
            <v>元</v>
          </cell>
        </row>
        <row r="16391">
          <cell r="P16391" t="str">
            <v>应付</v>
          </cell>
          <cell r="Q16391" t="str">
            <v>元</v>
          </cell>
        </row>
        <row r="16392">
          <cell r="P16392" t="str">
            <v>应付</v>
          </cell>
          <cell r="Q16392" t="str">
            <v>元</v>
          </cell>
        </row>
        <row r="16393">
          <cell r="P16393" t="str">
            <v>应付</v>
          </cell>
          <cell r="Q16393" t="str">
            <v>元</v>
          </cell>
        </row>
        <row r="16394">
          <cell r="P16394" t="str">
            <v>应付</v>
          </cell>
          <cell r="Q16394" t="str">
            <v>元</v>
          </cell>
        </row>
        <row r="16395">
          <cell r="P16395" t="str">
            <v>应付</v>
          </cell>
          <cell r="Q16395" t="str">
            <v>元</v>
          </cell>
        </row>
        <row r="16396">
          <cell r="P16396" t="str">
            <v>应付</v>
          </cell>
          <cell r="Q16396" t="str">
            <v>元</v>
          </cell>
        </row>
        <row r="16397">
          <cell r="P16397" t="str">
            <v>应付</v>
          </cell>
          <cell r="Q16397" t="str">
            <v>元</v>
          </cell>
        </row>
        <row r="16398">
          <cell r="P16398" t="str">
            <v>应付</v>
          </cell>
          <cell r="Q16398" t="str">
            <v>元</v>
          </cell>
        </row>
        <row r="16399">
          <cell r="P16399" t="str">
            <v>应付</v>
          </cell>
          <cell r="Q16399" t="str">
            <v>元</v>
          </cell>
        </row>
        <row r="16400">
          <cell r="P16400" t="str">
            <v>应付</v>
          </cell>
          <cell r="Q16400" t="str">
            <v>元</v>
          </cell>
        </row>
        <row r="16401">
          <cell r="P16401" t="str">
            <v>应付</v>
          </cell>
          <cell r="Q16401" t="str">
            <v>元</v>
          </cell>
        </row>
        <row r="16402">
          <cell r="P16402" t="str">
            <v>应付</v>
          </cell>
          <cell r="Q16402" t="str">
            <v>元</v>
          </cell>
        </row>
        <row r="16403">
          <cell r="P16403" t="str">
            <v>应付</v>
          </cell>
          <cell r="Q16403" t="str">
            <v>元</v>
          </cell>
        </row>
        <row r="16404">
          <cell r="P16404" t="str">
            <v>应付</v>
          </cell>
          <cell r="Q16404" t="str">
            <v>元</v>
          </cell>
        </row>
        <row r="16405">
          <cell r="P16405" t="str">
            <v>应付</v>
          </cell>
          <cell r="Q16405" t="str">
            <v>元</v>
          </cell>
        </row>
        <row r="16406">
          <cell r="P16406" t="str">
            <v>应付</v>
          </cell>
          <cell r="Q16406" t="str">
            <v>元</v>
          </cell>
        </row>
        <row r="16407">
          <cell r="P16407" t="str">
            <v>应付</v>
          </cell>
          <cell r="Q16407" t="str">
            <v>元</v>
          </cell>
        </row>
        <row r="16408">
          <cell r="P16408" t="str">
            <v>应付</v>
          </cell>
          <cell r="Q16408" t="str">
            <v>元</v>
          </cell>
        </row>
        <row r="16409">
          <cell r="P16409" t="str">
            <v>应付</v>
          </cell>
          <cell r="Q16409" t="str">
            <v>元</v>
          </cell>
        </row>
        <row r="16410">
          <cell r="P16410" t="str">
            <v>应付</v>
          </cell>
          <cell r="Q16410" t="str">
            <v>元</v>
          </cell>
        </row>
        <row r="16411">
          <cell r="P16411" t="str">
            <v>应付</v>
          </cell>
          <cell r="Q16411" t="str">
            <v>元</v>
          </cell>
        </row>
        <row r="16412">
          <cell r="P16412" t="str">
            <v>应付</v>
          </cell>
          <cell r="Q16412" t="str">
            <v>元</v>
          </cell>
        </row>
        <row r="16413">
          <cell r="P16413" t="str">
            <v>应付</v>
          </cell>
          <cell r="Q16413" t="str">
            <v>元</v>
          </cell>
        </row>
        <row r="16414">
          <cell r="P16414" t="str">
            <v>应付</v>
          </cell>
          <cell r="Q16414" t="str">
            <v>元</v>
          </cell>
        </row>
        <row r="16415">
          <cell r="P16415" t="str">
            <v>应付</v>
          </cell>
          <cell r="Q16415" t="str">
            <v>元</v>
          </cell>
        </row>
        <row r="16416">
          <cell r="P16416" t="str">
            <v>应付</v>
          </cell>
          <cell r="Q16416" t="str">
            <v>元</v>
          </cell>
        </row>
        <row r="16417">
          <cell r="P16417" t="str">
            <v>应付</v>
          </cell>
          <cell r="Q16417" t="str">
            <v>元</v>
          </cell>
        </row>
        <row r="16418">
          <cell r="P16418" t="str">
            <v>应付</v>
          </cell>
          <cell r="Q16418" t="str">
            <v>元</v>
          </cell>
        </row>
        <row r="16419">
          <cell r="P16419" t="str">
            <v>应付</v>
          </cell>
          <cell r="Q16419" t="str">
            <v>元</v>
          </cell>
        </row>
        <row r="16420">
          <cell r="P16420" t="str">
            <v>应付</v>
          </cell>
          <cell r="Q16420" t="str">
            <v>元</v>
          </cell>
        </row>
        <row r="16421">
          <cell r="P16421" t="str">
            <v>应付</v>
          </cell>
          <cell r="Q16421" t="str">
            <v>元</v>
          </cell>
        </row>
        <row r="16422">
          <cell r="P16422" t="str">
            <v>应付</v>
          </cell>
          <cell r="Q16422" t="str">
            <v>元</v>
          </cell>
        </row>
        <row r="16423">
          <cell r="P16423" t="str">
            <v>应付</v>
          </cell>
          <cell r="Q16423" t="str">
            <v>元</v>
          </cell>
        </row>
        <row r="16424">
          <cell r="P16424" t="str">
            <v>应付</v>
          </cell>
          <cell r="Q16424" t="str">
            <v>元</v>
          </cell>
        </row>
        <row r="16425">
          <cell r="P16425" t="str">
            <v>应付</v>
          </cell>
          <cell r="Q16425" t="str">
            <v>元</v>
          </cell>
        </row>
        <row r="16426">
          <cell r="P16426" t="str">
            <v>应付</v>
          </cell>
          <cell r="Q16426" t="str">
            <v>元</v>
          </cell>
        </row>
        <row r="16427">
          <cell r="P16427" t="str">
            <v>应付</v>
          </cell>
          <cell r="Q16427" t="str">
            <v>元</v>
          </cell>
        </row>
        <row r="16428">
          <cell r="P16428" t="str">
            <v>应付</v>
          </cell>
          <cell r="Q16428" t="str">
            <v>元</v>
          </cell>
        </row>
        <row r="16429">
          <cell r="P16429" t="str">
            <v>应付</v>
          </cell>
          <cell r="Q16429" t="str">
            <v>元</v>
          </cell>
        </row>
        <row r="16430">
          <cell r="P16430" t="str">
            <v>应付</v>
          </cell>
          <cell r="Q16430" t="str">
            <v>元</v>
          </cell>
        </row>
        <row r="16431">
          <cell r="P16431" t="str">
            <v>应付</v>
          </cell>
          <cell r="Q16431" t="str">
            <v>元</v>
          </cell>
        </row>
        <row r="16432">
          <cell r="P16432" t="str">
            <v>应付</v>
          </cell>
          <cell r="Q16432" t="str">
            <v>元</v>
          </cell>
        </row>
        <row r="16433">
          <cell r="P16433" t="str">
            <v>应付</v>
          </cell>
          <cell r="Q16433" t="str">
            <v>元</v>
          </cell>
        </row>
        <row r="16434">
          <cell r="P16434" t="str">
            <v>应付</v>
          </cell>
          <cell r="Q16434" t="str">
            <v>元</v>
          </cell>
        </row>
        <row r="16435">
          <cell r="P16435" t="str">
            <v>应付</v>
          </cell>
          <cell r="Q16435" t="str">
            <v>元</v>
          </cell>
        </row>
        <row r="16436">
          <cell r="P16436" t="str">
            <v>应付</v>
          </cell>
          <cell r="Q16436" t="str">
            <v>元</v>
          </cell>
        </row>
        <row r="16437">
          <cell r="P16437" t="str">
            <v>应付</v>
          </cell>
          <cell r="Q16437" t="str">
            <v>元</v>
          </cell>
        </row>
        <row r="16438">
          <cell r="P16438" t="str">
            <v>应付</v>
          </cell>
          <cell r="Q16438" t="str">
            <v>元</v>
          </cell>
        </row>
        <row r="16439">
          <cell r="P16439" t="str">
            <v>应付</v>
          </cell>
          <cell r="Q16439" t="str">
            <v>元</v>
          </cell>
        </row>
        <row r="16440">
          <cell r="P16440" t="str">
            <v>应付</v>
          </cell>
          <cell r="Q16440" t="str">
            <v>元</v>
          </cell>
        </row>
        <row r="16441">
          <cell r="P16441" t="str">
            <v>应付</v>
          </cell>
          <cell r="Q16441" t="str">
            <v>元</v>
          </cell>
        </row>
        <row r="16442">
          <cell r="P16442" t="str">
            <v>应付</v>
          </cell>
          <cell r="Q16442" t="str">
            <v>元</v>
          </cell>
        </row>
        <row r="16443">
          <cell r="P16443" t="str">
            <v>应付</v>
          </cell>
          <cell r="Q16443" t="str">
            <v>元</v>
          </cell>
        </row>
        <row r="16444">
          <cell r="P16444" t="str">
            <v>应付</v>
          </cell>
          <cell r="Q16444" t="str">
            <v>元</v>
          </cell>
        </row>
        <row r="16445">
          <cell r="P16445" t="str">
            <v>应付</v>
          </cell>
          <cell r="Q16445" t="str">
            <v>元</v>
          </cell>
        </row>
        <row r="16446">
          <cell r="P16446" t="str">
            <v>应付</v>
          </cell>
          <cell r="Q16446" t="str">
            <v>元</v>
          </cell>
        </row>
        <row r="16447">
          <cell r="P16447" t="str">
            <v>应付</v>
          </cell>
          <cell r="Q16447" t="str">
            <v>元</v>
          </cell>
        </row>
        <row r="16448">
          <cell r="P16448" t="str">
            <v>应付</v>
          </cell>
          <cell r="Q16448" t="str">
            <v>元</v>
          </cell>
        </row>
        <row r="16449">
          <cell r="P16449" t="str">
            <v>应付</v>
          </cell>
          <cell r="Q16449" t="str">
            <v>元</v>
          </cell>
        </row>
        <row r="16450">
          <cell r="P16450" t="str">
            <v>应付</v>
          </cell>
          <cell r="Q16450" t="str">
            <v>元</v>
          </cell>
        </row>
        <row r="16451">
          <cell r="P16451" t="str">
            <v>应付</v>
          </cell>
          <cell r="Q16451" t="str">
            <v>元</v>
          </cell>
        </row>
        <row r="16452">
          <cell r="P16452" t="str">
            <v>应付</v>
          </cell>
          <cell r="Q16452" t="str">
            <v>元</v>
          </cell>
        </row>
        <row r="16453">
          <cell r="P16453" t="str">
            <v>应付</v>
          </cell>
          <cell r="Q16453" t="str">
            <v>元</v>
          </cell>
        </row>
        <row r="16454">
          <cell r="P16454" t="str">
            <v>应付</v>
          </cell>
          <cell r="Q16454" t="str">
            <v>元</v>
          </cell>
        </row>
        <row r="16455">
          <cell r="P16455" t="str">
            <v>应付</v>
          </cell>
          <cell r="Q16455" t="str">
            <v>元</v>
          </cell>
        </row>
        <row r="16456">
          <cell r="P16456" t="str">
            <v>应付</v>
          </cell>
          <cell r="Q16456" t="str">
            <v>元</v>
          </cell>
        </row>
        <row r="16457">
          <cell r="P16457" t="str">
            <v>应付</v>
          </cell>
          <cell r="Q16457" t="str">
            <v>元</v>
          </cell>
        </row>
        <row r="16458">
          <cell r="P16458" t="str">
            <v>应付</v>
          </cell>
          <cell r="Q16458" t="str">
            <v>元</v>
          </cell>
        </row>
        <row r="16459">
          <cell r="P16459" t="str">
            <v>应付</v>
          </cell>
          <cell r="Q16459" t="str">
            <v>元</v>
          </cell>
        </row>
        <row r="16460">
          <cell r="P16460" t="str">
            <v>应付</v>
          </cell>
          <cell r="Q16460" t="str">
            <v>元</v>
          </cell>
        </row>
        <row r="16461">
          <cell r="P16461" t="str">
            <v>应付</v>
          </cell>
          <cell r="Q16461" t="str">
            <v>元</v>
          </cell>
        </row>
        <row r="16462">
          <cell r="P16462" t="str">
            <v>应付</v>
          </cell>
          <cell r="Q16462" t="str">
            <v>元</v>
          </cell>
        </row>
        <row r="16463">
          <cell r="P16463" t="str">
            <v>应付</v>
          </cell>
          <cell r="Q16463" t="str">
            <v>元</v>
          </cell>
        </row>
        <row r="16464">
          <cell r="P16464" t="str">
            <v>应付</v>
          </cell>
          <cell r="Q16464" t="str">
            <v>元</v>
          </cell>
        </row>
        <row r="16465">
          <cell r="P16465" t="str">
            <v>应付</v>
          </cell>
          <cell r="Q16465" t="str">
            <v>元</v>
          </cell>
        </row>
        <row r="16466">
          <cell r="P16466" t="str">
            <v>应付</v>
          </cell>
          <cell r="Q16466" t="str">
            <v>元</v>
          </cell>
        </row>
        <row r="16467">
          <cell r="P16467" t="str">
            <v>应付</v>
          </cell>
          <cell r="Q16467" t="str">
            <v>元</v>
          </cell>
        </row>
        <row r="16468">
          <cell r="P16468" t="str">
            <v>应付</v>
          </cell>
          <cell r="Q16468" t="str">
            <v>元</v>
          </cell>
        </row>
        <row r="16469">
          <cell r="P16469" t="str">
            <v>应付</v>
          </cell>
          <cell r="Q16469" t="str">
            <v>元</v>
          </cell>
        </row>
        <row r="16470">
          <cell r="P16470" t="str">
            <v>应付</v>
          </cell>
          <cell r="Q16470" t="str">
            <v>元</v>
          </cell>
        </row>
        <row r="16471">
          <cell r="P16471" t="str">
            <v>应付</v>
          </cell>
          <cell r="Q16471" t="str">
            <v>元</v>
          </cell>
        </row>
        <row r="16472">
          <cell r="P16472" t="str">
            <v>应付</v>
          </cell>
          <cell r="Q16472" t="str">
            <v>元</v>
          </cell>
        </row>
        <row r="16473">
          <cell r="P16473" t="str">
            <v>应付</v>
          </cell>
          <cell r="Q16473" t="str">
            <v>元</v>
          </cell>
        </row>
        <row r="16474">
          <cell r="P16474" t="str">
            <v>应付</v>
          </cell>
          <cell r="Q16474" t="str">
            <v>元</v>
          </cell>
        </row>
        <row r="16475">
          <cell r="P16475" t="str">
            <v>应付</v>
          </cell>
          <cell r="Q16475" t="str">
            <v>元</v>
          </cell>
        </row>
        <row r="16476">
          <cell r="P16476" t="str">
            <v>应付</v>
          </cell>
          <cell r="Q16476" t="str">
            <v>元</v>
          </cell>
        </row>
        <row r="16477">
          <cell r="P16477" t="str">
            <v>应付</v>
          </cell>
          <cell r="Q16477" t="str">
            <v>元</v>
          </cell>
        </row>
        <row r="16478">
          <cell r="P16478" t="str">
            <v>应付</v>
          </cell>
          <cell r="Q16478" t="str">
            <v>元</v>
          </cell>
        </row>
        <row r="16479">
          <cell r="P16479" t="str">
            <v>应付</v>
          </cell>
          <cell r="Q16479" t="str">
            <v>元</v>
          </cell>
        </row>
        <row r="16480">
          <cell r="P16480" t="str">
            <v>应付</v>
          </cell>
          <cell r="Q16480" t="str">
            <v>元</v>
          </cell>
        </row>
        <row r="16481">
          <cell r="P16481" t="str">
            <v>应付</v>
          </cell>
          <cell r="Q16481" t="str">
            <v>元</v>
          </cell>
        </row>
        <row r="16482">
          <cell r="P16482" t="str">
            <v>应付</v>
          </cell>
          <cell r="Q16482" t="str">
            <v>元</v>
          </cell>
        </row>
        <row r="16483">
          <cell r="P16483" t="str">
            <v>应付</v>
          </cell>
          <cell r="Q16483" t="str">
            <v>元</v>
          </cell>
        </row>
        <row r="16484">
          <cell r="P16484" t="str">
            <v>应付</v>
          </cell>
          <cell r="Q16484" t="str">
            <v>元</v>
          </cell>
        </row>
        <row r="16485">
          <cell r="P16485" t="str">
            <v>应付</v>
          </cell>
          <cell r="Q16485" t="str">
            <v>元</v>
          </cell>
        </row>
        <row r="16486">
          <cell r="P16486" t="str">
            <v>应付</v>
          </cell>
          <cell r="Q16486" t="str">
            <v>元</v>
          </cell>
        </row>
        <row r="16487">
          <cell r="P16487" t="str">
            <v>应付</v>
          </cell>
          <cell r="Q16487" t="str">
            <v>元</v>
          </cell>
        </row>
        <row r="16488">
          <cell r="P16488" t="str">
            <v>应付</v>
          </cell>
          <cell r="Q16488" t="str">
            <v>元</v>
          </cell>
        </row>
        <row r="16489">
          <cell r="P16489" t="str">
            <v>应付</v>
          </cell>
          <cell r="Q16489" t="str">
            <v>元</v>
          </cell>
        </row>
        <row r="16490">
          <cell r="P16490" t="str">
            <v>应付</v>
          </cell>
          <cell r="Q16490" t="str">
            <v>元</v>
          </cell>
        </row>
        <row r="16491">
          <cell r="P16491" t="str">
            <v>应付</v>
          </cell>
          <cell r="Q16491" t="str">
            <v>元</v>
          </cell>
        </row>
        <row r="16492">
          <cell r="P16492" t="str">
            <v>应付</v>
          </cell>
          <cell r="Q16492" t="str">
            <v>元</v>
          </cell>
        </row>
        <row r="16493">
          <cell r="P16493" t="str">
            <v>应付</v>
          </cell>
          <cell r="Q16493" t="str">
            <v>元</v>
          </cell>
        </row>
        <row r="16494">
          <cell r="P16494" t="str">
            <v>应付</v>
          </cell>
          <cell r="Q16494" t="str">
            <v>元</v>
          </cell>
        </row>
        <row r="16495">
          <cell r="P16495" t="str">
            <v>应付</v>
          </cell>
          <cell r="Q16495" t="str">
            <v>元</v>
          </cell>
        </row>
        <row r="16496">
          <cell r="P16496" t="str">
            <v>应付</v>
          </cell>
          <cell r="Q16496" t="str">
            <v>元</v>
          </cell>
        </row>
        <row r="16497">
          <cell r="P16497" t="str">
            <v>应付</v>
          </cell>
          <cell r="Q16497" t="str">
            <v>元</v>
          </cell>
        </row>
        <row r="16498">
          <cell r="P16498" t="str">
            <v>应付</v>
          </cell>
          <cell r="Q16498" t="str">
            <v>元</v>
          </cell>
        </row>
        <row r="16499">
          <cell r="P16499" t="str">
            <v>应付</v>
          </cell>
          <cell r="Q16499" t="str">
            <v>元</v>
          </cell>
        </row>
        <row r="16500">
          <cell r="P16500" t="str">
            <v>应付</v>
          </cell>
          <cell r="Q16500" t="str">
            <v>元</v>
          </cell>
        </row>
        <row r="16501">
          <cell r="P16501" t="str">
            <v>应付</v>
          </cell>
          <cell r="Q16501" t="str">
            <v>元</v>
          </cell>
        </row>
        <row r="16502">
          <cell r="P16502" t="str">
            <v>应付</v>
          </cell>
          <cell r="Q16502" t="str">
            <v>元</v>
          </cell>
        </row>
        <row r="16503">
          <cell r="P16503" t="str">
            <v>应付</v>
          </cell>
          <cell r="Q16503" t="str">
            <v>元</v>
          </cell>
        </row>
        <row r="16504">
          <cell r="P16504" t="str">
            <v>应付</v>
          </cell>
          <cell r="Q16504" t="str">
            <v>元</v>
          </cell>
        </row>
        <row r="16505">
          <cell r="P16505" t="str">
            <v>应付</v>
          </cell>
          <cell r="Q16505" t="str">
            <v>元</v>
          </cell>
        </row>
        <row r="16506">
          <cell r="P16506" t="str">
            <v>应付</v>
          </cell>
          <cell r="Q16506" t="str">
            <v>元</v>
          </cell>
        </row>
        <row r="16507">
          <cell r="P16507" t="str">
            <v>应付</v>
          </cell>
          <cell r="Q16507" t="str">
            <v>元</v>
          </cell>
        </row>
        <row r="16508">
          <cell r="P16508" t="str">
            <v>应付</v>
          </cell>
          <cell r="Q16508" t="str">
            <v>元</v>
          </cell>
        </row>
        <row r="16509">
          <cell r="P16509" t="str">
            <v>应付</v>
          </cell>
          <cell r="Q16509" t="str">
            <v>元</v>
          </cell>
        </row>
        <row r="16510">
          <cell r="P16510" t="str">
            <v>应付</v>
          </cell>
          <cell r="Q16510" t="str">
            <v>元</v>
          </cell>
        </row>
        <row r="16511">
          <cell r="P16511" t="str">
            <v>应付</v>
          </cell>
          <cell r="Q16511" t="str">
            <v>元</v>
          </cell>
        </row>
        <row r="16512">
          <cell r="P16512" t="str">
            <v>应付</v>
          </cell>
          <cell r="Q16512" t="str">
            <v>元</v>
          </cell>
        </row>
        <row r="16513">
          <cell r="P16513" t="str">
            <v>应付</v>
          </cell>
          <cell r="Q16513" t="str">
            <v>元</v>
          </cell>
        </row>
        <row r="16514">
          <cell r="P16514" t="str">
            <v>应付</v>
          </cell>
          <cell r="Q16514" t="str">
            <v>元</v>
          </cell>
        </row>
        <row r="16515">
          <cell r="P16515" t="str">
            <v>应付</v>
          </cell>
          <cell r="Q16515" t="str">
            <v>元</v>
          </cell>
        </row>
        <row r="16516">
          <cell r="P16516" t="str">
            <v>应付</v>
          </cell>
          <cell r="Q16516" t="str">
            <v>元</v>
          </cell>
        </row>
        <row r="16517">
          <cell r="P16517" t="str">
            <v>应付</v>
          </cell>
          <cell r="Q16517" t="str">
            <v>元</v>
          </cell>
        </row>
        <row r="16518">
          <cell r="P16518" t="str">
            <v>应付</v>
          </cell>
          <cell r="Q16518" t="str">
            <v>元</v>
          </cell>
        </row>
        <row r="16519">
          <cell r="P16519" t="str">
            <v>应付</v>
          </cell>
          <cell r="Q16519" t="str">
            <v>元</v>
          </cell>
        </row>
        <row r="16520">
          <cell r="P16520" t="str">
            <v>应付</v>
          </cell>
          <cell r="Q16520" t="str">
            <v>元</v>
          </cell>
        </row>
        <row r="16521">
          <cell r="P16521" t="str">
            <v>应付</v>
          </cell>
          <cell r="Q16521" t="str">
            <v>元</v>
          </cell>
        </row>
        <row r="16522">
          <cell r="P16522" t="str">
            <v>应付</v>
          </cell>
          <cell r="Q16522" t="str">
            <v>元</v>
          </cell>
        </row>
        <row r="16523">
          <cell r="P16523" t="str">
            <v>应付</v>
          </cell>
          <cell r="Q16523" t="str">
            <v>元</v>
          </cell>
        </row>
        <row r="16524">
          <cell r="P16524" t="str">
            <v>应付</v>
          </cell>
          <cell r="Q16524" t="str">
            <v>元</v>
          </cell>
        </row>
        <row r="16525">
          <cell r="P16525" t="str">
            <v>应付</v>
          </cell>
          <cell r="Q16525" t="str">
            <v>元</v>
          </cell>
        </row>
        <row r="16526">
          <cell r="P16526" t="str">
            <v>应付</v>
          </cell>
          <cell r="Q16526" t="str">
            <v>元</v>
          </cell>
        </row>
        <row r="16527">
          <cell r="P16527" t="str">
            <v>应付</v>
          </cell>
          <cell r="Q16527" t="str">
            <v>元</v>
          </cell>
        </row>
        <row r="16528">
          <cell r="P16528" t="str">
            <v>应付</v>
          </cell>
          <cell r="Q16528" t="str">
            <v>元</v>
          </cell>
        </row>
        <row r="16529">
          <cell r="P16529" t="str">
            <v>应付</v>
          </cell>
          <cell r="Q16529" t="str">
            <v>元</v>
          </cell>
        </row>
        <row r="16530">
          <cell r="P16530" t="str">
            <v>应付</v>
          </cell>
          <cell r="Q16530" t="str">
            <v>元</v>
          </cell>
        </row>
        <row r="16531">
          <cell r="P16531" t="str">
            <v>应付</v>
          </cell>
          <cell r="Q16531" t="str">
            <v>元</v>
          </cell>
        </row>
        <row r="16532">
          <cell r="P16532" t="str">
            <v>应付</v>
          </cell>
          <cell r="Q16532" t="str">
            <v>元</v>
          </cell>
        </row>
        <row r="16533">
          <cell r="P16533" t="str">
            <v>应付</v>
          </cell>
          <cell r="Q16533" t="str">
            <v>元</v>
          </cell>
        </row>
        <row r="16534">
          <cell r="P16534" t="str">
            <v>应付</v>
          </cell>
          <cell r="Q16534" t="str">
            <v>元</v>
          </cell>
        </row>
        <row r="16535">
          <cell r="P16535" t="str">
            <v>应付</v>
          </cell>
          <cell r="Q16535" t="str">
            <v>元</v>
          </cell>
        </row>
        <row r="16536">
          <cell r="P16536" t="str">
            <v>应付</v>
          </cell>
          <cell r="Q16536" t="str">
            <v>元</v>
          </cell>
        </row>
        <row r="16537">
          <cell r="P16537" t="str">
            <v>应付</v>
          </cell>
          <cell r="Q16537" t="str">
            <v>元</v>
          </cell>
        </row>
        <row r="16538">
          <cell r="P16538" t="str">
            <v>应付</v>
          </cell>
          <cell r="Q16538" t="str">
            <v>元</v>
          </cell>
        </row>
        <row r="16539">
          <cell r="P16539" t="str">
            <v>应付</v>
          </cell>
          <cell r="Q16539" t="str">
            <v>元</v>
          </cell>
        </row>
        <row r="16540">
          <cell r="P16540" t="str">
            <v>应付</v>
          </cell>
          <cell r="Q16540" t="str">
            <v>元</v>
          </cell>
        </row>
        <row r="16541">
          <cell r="P16541" t="str">
            <v>应付</v>
          </cell>
          <cell r="Q16541" t="str">
            <v>元</v>
          </cell>
        </row>
        <row r="16542">
          <cell r="P16542" t="str">
            <v>应付</v>
          </cell>
          <cell r="Q16542" t="str">
            <v>元</v>
          </cell>
        </row>
        <row r="16543">
          <cell r="P16543" t="str">
            <v>应付</v>
          </cell>
          <cell r="Q16543" t="str">
            <v>元</v>
          </cell>
        </row>
        <row r="16544">
          <cell r="P16544" t="str">
            <v>应付</v>
          </cell>
          <cell r="Q16544" t="str">
            <v>元</v>
          </cell>
        </row>
        <row r="16545">
          <cell r="P16545" t="str">
            <v>应付</v>
          </cell>
          <cell r="Q16545" t="str">
            <v>元</v>
          </cell>
        </row>
        <row r="16546">
          <cell r="P16546" t="str">
            <v>应付</v>
          </cell>
          <cell r="Q16546" t="str">
            <v>元</v>
          </cell>
        </row>
        <row r="16547">
          <cell r="P16547" t="str">
            <v>应付</v>
          </cell>
          <cell r="Q16547" t="str">
            <v>元</v>
          </cell>
        </row>
        <row r="16548">
          <cell r="P16548" t="str">
            <v>应付</v>
          </cell>
          <cell r="Q16548" t="str">
            <v>元</v>
          </cell>
        </row>
        <row r="16549">
          <cell r="P16549" t="str">
            <v>应付</v>
          </cell>
          <cell r="Q16549" t="str">
            <v>元</v>
          </cell>
        </row>
        <row r="16550">
          <cell r="P16550" t="str">
            <v>应付</v>
          </cell>
          <cell r="Q16550" t="str">
            <v>元</v>
          </cell>
        </row>
        <row r="16551">
          <cell r="P16551" t="str">
            <v>应付</v>
          </cell>
          <cell r="Q16551" t="str">
            <v>元</v>
          </cell>
        </row>
        <row r="16552">
          <cell r="P16552" t="str">
            <v>应付</v>
          </cell>
          <cell r="Q16552" t="str">
            <v>元</v>
          </cell>
        </row>
        <row r="16553">
          <cell r="P16553" t="str">
            <v>应付</v>
          </cell>
          <cell r="Q16553" t="str">
            <v>元</v>
          </cell>
        </row>
        <row r="16554">
          <cell r="P16554" t="str">
            <v>应付</v>
          </cell>
          <cell r="Q16554" t="str">
            <v>元</v>
          </cell>
        </row>
        <row r="16555">
          <cell r="P16555" t="str">
            <v>应付</v>
          </cell>
          <cell r="Q16555" t="str">
            <v>元</v>
          </cell>
        </row>
        <row r="16556">
          <cell r="P16556" t="str">
            <v>应付</v>
          </cell>
          <cell r="Q16556" t="str">
            <v>元</v>
          </cell>
        </row>
        <row r="16557">
          <cell r="P16557" t="str">
            <v>应付</v>
          </cell>
          <cell r="Q16557" t="str">
            <v>元</v>
          </cell>
        </row>
        <row r="16558">
          <cell r="P16558" t="str">
            <v>应付</v>
          </cell>
          <cell r="Q16558" t="str">
            <v>元</v>
          </cell>
        </row>
        <row r="16559">
          <cell r="P16559" t="str">
            <v>应付</v>
          </cell>
          <cell r="Q16559" t="str">
            <v>元</v>
          </cell>
        </row>
        <row r="16560">
          <cell r="P16560" t="str">
            <v>应付</v>
          </cell>
          <cell r="Q16560" t="str">
            <v>元</v>
          </cell>
        </row>
        <row r="16561">
          <cell r="P16561" t="str">
            <v>应付</v>
          </cell>
          <cell r="Q16561" t="str">
            <v>元</v>
          </cell>
        </row>
        <row r="16562">
          <cell r="P16562" t="str">
            <v>应付</v>
          </cell>
          <cell r="Q16562" t="str">
            <v>元</v>
          </cell>
        </row>
        <row r="16563">
          <cell r="P16563" t="str">
            <v>应付</v>
          </cell>
          <cell r="Q16563" t="str">
            <v>元</v>
          </cell>
        </row>
        <row r="16564">
          <cell r="P16564" t="str">
            <v>应付</v>
          </cell>
          <cell r="Q16564" t="str">
            <v>元</v>
          </cell>
        </row>
        <row r="16565">
          <cell r="P16565" t="str">
            <v>应付</v>
          </cell>
          <cell r="Q16565" t="str">
            <v>元</v>
          </cell>
        </row>
        <row r="16566">
          <cell r="P16566" t="str">
            <v>应付</v>
          </cell>
          <cell r="Q16566" t="str">
            <v>元</v>
          </cell>
        </row>
        <row r="16567">
          <cell r="P16567" t="str">
            <v>应付</v>
          </cell>
          <cell r="Q16567" t="str">
            <v>元</v>
          </cell>
        </row>
        <row r="16568">
          <cell r="P16568" t="str">
            <v>应付</v>
          </cell>
          <cell r="Q16568" t="str">
            <v>元</v>
          </cell>
        </row>
        <row r="16569">
          <cell r="P16569" t="str">
            <v>应付</v>
          </cell>
          <cell r="Q16569" t="str">
            <v>元</v>
          </cell>
        </row>
        <row r="16570">
          <cell r="P16570" t="str">
            <v>应付</v>
          </cell>
          <cell r="Q16570" t="str">
            <v>元</v>
          </cell>
        </row>
        <row r="16571">
          <cell r="P16571" t="str">
            <v>应付</v>
          </cell>
          <cell r="Q16571" t="str">
            <v>元</v>
          </cell>
        </row>
        <row r="16572">
          <cell r="P16572" t="str">
            <v>应付</v>
          </cell>
          <cell r="Q16572" t="str">
            <v>元</v>
          </cell>
        </row>
        <row r="16573">
          <cell r="P16573" t="str">
            <v>应付</v>
          </cell>
          <cell r="Q16573" t="str">
            <v>元</v>
          </cell>
        </row>
        <row r="16574">
          <cell r="P16574" t="str">
            <v>应付</v>
          </cell>
          <cell r="Q16574" t="str">
            <v>元</v>
          </cell>
        </row>
        <row r="16575">
          <cell r="P16575" t="str">
            <v>应付</v>
          </cell>
          <cell r="Q16575" t="str">
            <v>元</v>
          </cell>
        </row>
        <row r="16576">
          <cell r="P16576" t="str">
            <v>应付</v>
          </cell>
          <cell r="Q16576" t="str">
            <v>元</v>
          </cell>
        </row>
        <row r="16577">
          <cell r="P16577" t="str">
            <v>应付</v>
          </cell>
          <cell r="Q16577" t="str">
            <v>元</v>
          </cell>
        </row>
        <row r="16578">
          <cell r="P16578" t="str">
            <v>应付</v>
          </cell>
          <cell r="Q16578" t="str">
            <v>元</v>
          </cell>
        </row>
        <row r="16579">
          <cell r="P16579" t="str">
            <v>应付</v>
          </cell>
          <cell r="Q16579" t="str">
            <v>元</v>
          </cell>
        </row>
        <row r="16580">
          <cell r="P16580" t="str">
            <v>应付</v>
          </cell>
          <cell r="Q16580" t="str">
            <v>元</v>
          </cell>
        </row>
        <row r="16581">
          <cell r="P16581" t="str">
            <v>应付</v>
          </cell>
          <cell r="Q16581" t="str">
            <v>元</v>
          </cell>
        </row>
        <row r="16582">
          <cell r="P16582" t="str">
            <v>应付</v>
          </cell>
          <cell r="Q16582" t="str">
            <v>元</v>
          </cell>
        </row>
        <row r="16583">
          <cell r="P16583" t="str">
            <v>应付</v>
          </cell>
          <cell r="Q16583" t="str">
            <v>元</v>
          </cell>
        </row>
        <row r="16584">
          <cell r="P16584" t="str">
            <v>应付</v>
          </cell>
          <cell r="Q16584" t="str">
            <v>元</v>
          </cell>
        </row>
        <row r="16585">
          <cell r="P16585" t="str">
            <v>应付</v>
          </cell>
          <cell r="Q16585" t="str">
            <v>元</v>
          </cell>
        </row>
        <row r="16586">
          <cell r="P16586" t="str">
            <v>应付</v>
          </cell>
          <cell r="Q16586" t="str">
            <v>元</v>
          </cell>
        </row>
        <row r="16587">
          <cell r="P16587" t="str">
            <v>应付</v>
          </cell>
          <cell r="Q16587" t="str">
            <v>元</v>
          </cell>
        </row>
        <row r="16588">
          <cell r="P16588" t="str">
            <v>应付</v>
          </cell>
          <cell r="Q16588" t="str">
            <v>元</v>
          </cell>
        </row>
        <row r="16589">
          <cell r="P16589" t="str">
            <v>应付</v>
          </cell>
          <cell r="Q16589" t="str">
            <v>元</v>
          </cell>
        </row>
        <row r="16590">
          <cell r="P16590" t="str">
            <v>应付</v>
          </cell>
          <cell r="Q16590" t="str">
            <v>元</v>
          </cell>
        </row>
        <row r="16591">
          <cell r="P16591" t="str">
            <v>应付</v>
          </cell>
          <cell r="Q16591" t="str">
            <v>元</v>
          </cell>
        </row>
        <row r="16592">
          <cell r="P16592" t="str">
            <v>应付</v>
          </cell>
          <cell r="Q16592" t="str">
            <v>元</v>
          </cell>
        </row>
        <row r="16593">
          <cell r="P16593" t="str">
            <v>应付</v>
          </cell>
          <cell r="Q16593" t="str">
            <v>元</v>
          </cell>
        </row>
        <row r="16594">
          <cell r="P16594" t="str">
            <v>应付</v>
          </cell>
          <cell r="Q16594" t="str">
            <v>元</v>
          </cell>
        </row>
        <row r="16595">
          <cell r="P16595" t="str">
            <v>应付</v>
          </cell>
          <cell r="Q16595" t="str">
            <v>元</v>
          </cell>
        </row>
        <row r="16596">
          <cell r="P16596" t="str">
            <v>应付</v>
          </cell>
          <cell r="Q16596" t="str">
            <v>元</v>
          </cell>
        </row>
        <row r="16597">
          <cell r="P16597" t="str">
            <v>应付</v>
          </cell>
          <cell r="Q16597" t="str">
            <v>元</v>
          </cell>
        </row>
        <row r="16598">
          <cell r="P16598" t="str">
            <v>应付</v>
          </cell>
          <cell r="Q16598" t="str">
            <v>元</v>
          </cell>
        </row>
        <row r="16599">
          <cell r="P16599" t="str">
            <v>应付</v>
          </cell>
          <cell r="Q16599" t="str">
            <v>元</v>
          </cell>
        </row>
        <row r="16600">
          <cell r="P16600" t="str">
            <v>应付</v>
          </cell>
          <cell r="Q16600" t="str">
            <v>元</v>
          </cell>
        </row>
        <row r="16601">
          <cell r="P16601" t="str">
            <v>应付</v>
          </cell>
          <cell r="Q16601" t="str">
            <v>元</v>
          </cell>
        </row>
        <row r="16602">
          <cell r="P16602" t="str">
            <v>应付</v>
          </cell>
          <cell r="Q16602" t="str">
            <v>元</v>
          </cell>
        </row>
        <row r="16603">
          <cell r="P16603" t="str">
            <v>应付</v>
          </cell>
          <cell r="Q16603" t="str">
            <v>元</v>
          </cell>
        </row>
        <row r="16604">
          <cell r="P16604" t="str">
            <v>应付</v>
          </cell>
          <cell r="Q16604" t="str">
            <v>元</v>
          </cell>
        </row>
        <row r="16605">
          <cell r="P16605" t="str">
            <v>应付</v>
          </cell>
          <cell r="Q16605" t="str">
            <v>元</v>
          </cell>
        </row>
        <row r="16606">
          <cell r="P16606" t="str">
            <v>应付</v>
          </cell>
          <cell r="Q16606" t="str">
            <v>元</v>
          </cell>
        </row>
        <row r="16607">
          <cell r="P16607" t="str">
            <v>应付</v>
          </cell>
          <cell r="Q16607" t="str">
            <v>元</v>
          </cell>
        </row>
        <row r="16608">
          <cell r="P16608" t="str">
            <v>应付</v>
          </cell>
          <cell r="Q16608" t="str">
            <v>元</v>
          </cell>
        </row>
        <row r="16609">
          <cell r="P16609" t="str">
            <v>应付</v>
          </cell>
          <cell r="Q16609" t="str">
            <v>元</v>
          </cell>
        </row>
        <row r="16610">
          <cell r="P16610" t="str">
            <v>应付</v>
          </cell>
          <cell r="Q16610" t="str">
            <v>元</v>
          </cell>
        </row>
        <row r="16611">
          <cell r="P16611" t="str">
            <v>应付</v>
          </cell>
          <cell r="Q16611" t="str">
            <v>元</v>
          </cell>
        </row>
        <row r="16612">
          <cell r="P16612" t="str">
            <v>应付</v>
          </cell>
          <cell r="Q16612" t="str">
            <v>元</v>
          </cell>
        </row>
        <row r="16613">
          <cell r="P16613" t="str">
            <v>应付</v>
          </cell>
          <cell r="Q16613" t="str">
            <v>元</v>
          </cell>
        </row>
        <row r="16614">
          <cell r="P16614" t="str">
            <v>应付</v>
          </cell>
          <cell r="Q16614" t="str">
            <v>元</v>
          </cell>
        </row>
        <row r="16615">
          <cell r="P16615" t="str">
            <v>应付</v>
          </cell>
          <cell r="Q16615" t="str">
            <v>元</v>
          </cell>
        </row>
        <row r="16616">
          <cell r="P16616" t="str">
            <v>应付</v>
          </cell>
          <cell r="Q16616" t="str">
            <v>元</v>
          </cell>
        </row>
        <row r="16617">
          <cell r="P16617" t="str">
            <v>应付</v>
          </cell>
          <cell r="Q16617" t="str">
            <v>元</v>
          </cell>
        </row>
        <row r="16618">
          <cell r="P16618" t="str">
            <v>应付</v>
          </cell>
          <cell r="Q16618" t="str">
            <v>元</v>
          </cell>
        </row>
        <row r="16619">
          <cell r="P16619" t="str">
            <v>应付</v>
          </cell>
          <cell r="Q16619" t="str">
            <v>元</v>
          </cell>
        </row>
        <row r="16620">
          <cell r="P16620" t="str">
            <v>应付</v>
          </cell>
          <cell r="Q16620" t="str">
            <v>元</v>
          </cell>
        </row>
        <row r="16621">
          <cell r="P16621" t="str">
            <v>应付</v>
          </cell>
          <cell r="Q16621" t="str">
            <v>元</v>
          </cell>
        </row>
        <row r="16622">
          <cell r="P16622" t="str">
            <v>应付</v>
          </cell>
          <cell r="Q16622" t="str">
            <v>元</v>
          </cell>
        </row>
        <row r="16623">
          <cell r="P16623" t="str">
            <v>应付</v>
          </cell>
          <cell r="Q16623" t="str">
            <v>元</v>
          </cell>
        </row>
        <row r="16624">
          <cell r="P16624" t="str">
            <v>应付</v>
          </cell>
          <cell r="Q16624" t="str">
            <v>元</v>
          </cell>
        </row>
        <row r="16625">
          <cell r="P16625" t="str">
            <v>应付</v>
          </cell>
          <cell r="Q16625" t="str">
            <v>元</v>
          </cell>
        </row>
        <row r="16626">
          <cell r="P16626" t="str">
            <v>应付</v>
          </cell>
          <cell r="Q16626" t="str">
            <v>元</v>
          </cell>
        </row>
        <row r="16627">
          <cell r="P16627" t="str">
            <v>应付</v>
          </cell>
          <cell r="Q16627" t="str">
            <v>元</v>
          </cell>
        </row>
        <row r="16628">
          <cell r="P16628" t="str">
            <v>应付</v>
          </cell>
          <cell r="Q16628" t="str">
            <v>元</v>
          </cell>
        </row>
        <row r="16629">
          <cell r="P16629" t="str">
            <v>应付</v>
          </cell>
          <cell r="Q16629" t="str">
            <v>元</v>
          </cell>
        </row>
        <row r="16630">
          <cell r="P16630" t="str">
            <v>应付</v>
          </cell>
          <cell r="Q16630" t="str">
            <v>元</v>
          </cell>
        </row>
        <row r="16631">
          <cell r="P16631" t="str">
            <v>应付</v>
          </cell>
          <cell r="Q16631" t="str">
            <v>元</v>
          </cell>
        </row>
        <row r="16632">
          <cell r="P16632" t="str">
            <v>应付</v>
          </cell>
          <cell r="Q16632" t="str">
            <v>元</v>
          </cell>
        </row>
        <row r="16633">
          <cell r="P16633" t="str">
            <v>应付</v>
          </cell>
          <cell r="Q16633" t="str">
            <v>元</v>
          </cell>
        </row>
        <row r="16634">
          <cell r="P16634" t="str">
            <v>应付</v>
          </cell>
          <cell r="Q16634" t="str">
            <v>元</v>
          </cell>
        </row>
        <row r="16635">
          <cell r="P16635" t="str">
            <v>应付</v>
          </cell>
          <cell r="Q16635" t="str">
            <v>元</v>
          </cell>
        </row>
        <row r="16636">
          <cell r="P16636" t="str">
            <v>应付</v>
          </cell>
          <cell r="Q16636" t="str">
            <v>元</v>
          </cell>
        </row>
        <row r="16637">
          <cell r="P16637" t="str">
            <v>应付</v>
          </cell>
          <cell r="Q16637" t="str">
            <v>元</v>
          </cell>
        </row>
        <row r="16638">
          <cell r="P16638" t="str">
            <v>应付</v>
          </cell>
          <cell r="Q16638" t="str">
            <v>元</v>
          </cell>
        </row>
        <row r="16639">
          <cell r="P16639" t="str">
            <v>应付</v>
          </cell>
          <cell r="Q16639" t="str">
            <v>元</v>
          </cell>
        </row>
        <row r="16640">
          <cell r="P16640" t="str">
            <v>应付</v>
          </cell>
          <cell r="Q16640" t="str">
            <v>元</v>
          </cell>
        </row>
        <row r="16641">
          <cell r="P16641" t="str">
            <v>应付</v>
          </cell>
          <cell r="Q16641" t="str">
            <v>元</v>
          </cell>
        </row>
        <row r="16642">
          <cell r="P16642" t="str">
            <v>应付</v>
          </cell>
          <cell r="Q16642" t="str">
            <v>元</v>
          </cell>
        </row>
        <row r="16643">
          <cell r="P16643" t="str">
            <v>应付</v>
          </cell>
          <cell r="Q16643" t="str">
            <v>元</v>
          </cell>
        </row>
        <row r="16644">
          <cell r="P16644" t="str">
            <v>应付</v>
          </cell>
          <cell r="Q16644" t="str">
            <v>元</v>
          </cell>
        </row>
        <row r="16645">
          <cell r="P16645" t="str">
            <v>应付</v>
          </cell>
          <cell r="Q16645" t="str">
            <v>元</v>
          </cell>
        </row>
        <row r="16646">
          <cell r="P16646" t="str">
            <v>应付</v>
          </cell>
          <cell r="Q16646" t="str">
            <v>元</v>
          </cell>
        </row>
        <row r="16647">
          <cell r="P16647" t="str">
            <v>应付</v>
          </cell>
          <cell r="Q16647" t="str">
            <v>元</v>
          </cell>
        </row>
        <row r="16648">
          <cell r="P16648" t="str">
            <v>应付</v>
          </cell>
          <cell r="Q16648" t="str">
            <v>元</v>
          </cell>
        </row>
        <row r="16649">
          <cell r="P16649" t="str">
            <v>应付</v>
          </cell>
          <cell r="Q16649" t="str">
            <v>元</v>
          </cell>
        </row>
        <row r="16650">
          <cell r="P16650" t="str">
            <v>应付</v>
          </cell>
          <cell r="Q16650" t="str">
            <v>元</v>
          </cell>
        </row>
        <row r="16651">
          <cell r="P16651" t="str">
            <v>应付</v>
          </cell>
          <cell r="Q16651" t="str">
            <v>元</v>
          </cell>
        </row>
        <row r="16652">
          <cell r="P16652" t="str">
            <v>应付</v>
          </cell>
          <cell r="Q16652" t="str">
            <v>元</v>
          </cell>
        </row>
        <row r="16653">
          <cell r="P16653" t="str">
            <v>应付</v>
          </cell>
          <cell r="Q16653" t="str">
            <v>元</v>
          </cell>
        </row>
        <row r="16654">
          <cell r="P16654" t="str">
            <v>应付</v>
          </cell>
          <cell r="Q16654" t="str">
            <v>元</v>
          </cell>
        </row>
        <row r="16655">
          <cell r="P16655" t="str">
            <v>应付</v>
          </cell>
          <cell r="Q16655" t="str">
            <v>元</v>
          </cell>
        </row>
        <row r="16656">
          <cell r="P16656" t="str">
            <v>应付</v>
          </cell>
          <cell r="Q16656" t="str">
            <v>元</v>
          </cell>
        </row>
        <row r="16657">
          <cell r="P16657" t="str">
            <v>应付</v>
          </cell>
          <cell r="Q16657" t="str">
            <v>元</v>
          </cell>
        </row>
        <row r="16658">
          <cell r="P16658" t="str">
            <v>应付</v>
          </cell>
          <cell r="Q16658" t="str">
            <v>元</v>
          </cell>
        </row>
        <row r="16659">
          <cell r="P16659" t="str">
            <v>应付</v>
          </cell>
          <cell r="Q16659" t="str">
            <v>元</v>
          </cell>
        </row>
        <row r="16660">
          <cell r="P16660" t="str">
            <v>应付</v>
          </cell>
          <cell r="Q16660" t="str">
            <v>元</v>
          </cell>
        </row>
        <row r="16661">
          <cell r="P16661" t="str">
            <v>应付</v>
          </cell>
          <cell r="Q16661" t="str">
            <v>元</v>
          </cell>
        </row>
        <row r="16662">
          <cell r="P16662" t="str">
            <v>应付</v>
          </cell>
          <cell r="Q16662" t="str">
            <v>元</v>
          </cell>
        </row>
        <row r="16663">
          <cell r="P16663" t="str">
            <v>应付</v>
          </cell>
          <cell r="Q16663" t="str">
            <v>元</v>
          </cell>
        </row>
        <row r="16664">
          <cell r="P16664" t="str">
            <v>应付</v>
          </cell>
          <cell r="Q16664" t="str">
            <v>元</v>
          </cell>
        </row>
        <row r="16665">
          <cell r="P16665" t="str">
            <v>应付</v>
          </cell>
          <cell r="Q16665" t="str">
            <v>元</v>
          </cell>
        </row>
        <row r="16666">
          <cell r="P16666" t="str">
            <v>应付</v>
          </cell>
          <cell r="Q16666" t="str">
            <v>元</v>
          </cell>
        </row>
        <row r="16667">
          <cell r="P16667" t="str">
            <v>应付</v>
          </cell>
          <cell r="Q16667" t="str">
            <v>元</v>
          </cell>
        </row>
        <row r="16668">
          <cell r="P16668" t="str">
            <v>应付</v>
          </cell>
          <cell r="Q16668" t="str">
            <v>元</v>
          </cell>
        </row>
        <row r="16669">
          <cell r="P16669" t="str">
            <v>应付</v>
          </cell>
          <cell r="Q16669" t="str">
            <v>元</v>
          </cell>
        </row>
        <row r="16670">
          <cell r="P16670" t="str">
            <v>应付</v>
          </cell>
          <cell r="Q16670" t="str">
            <v>元</v>
          </cell>
        </row>
        <row r="16671">
          <cell r="P16671" t="str">
            <v>应付</v>
          </cell>
          <cell r="Q16671" t="str">
            <v>元</v>
          </cell>
        </row>
        <row r="16672">
          <cell r="P16672" t="str">
            <v>应付</v>
          </cell>
          <cell r="Q16672" t="str">
            <v>元</v>
          </cell>
        </row>
        <row r="16673">
          <cell r="P16673" t="str">
            <v>应付</v>
          </cell>
          <cell r="Q16673" t="str">
            <v>元</v>
          </cell>
        </row>
        <row r="16674">
          <cell r="P16674" t="str">
            <v>应付</v>
          </cell>
          <cell r="Q16674" t="str">
            <v>元</v>
          </cell>
        </row>
        <row r="16675">
          <cell r="P16675" t="str">
            <v>应付</v>
          </cell>
          <cell r="Q16675" t="str">
            <v>元</v>
          </cell>
        </row>
        <row r="16676">
          <cell r="P16676" t="str">
            <v>应付</v>
          </cell>
          <cell r="Q16676" t="str">
            <v>元</v>
          </cell>
        </row>
        <row r="16677">
          <cell r="P16677" t="str">
            <v>应付</v>
          </cell>
          <cell r="Q16677" t="str">
            <v>元</v>
          </cell>
        </row>
        <row r="16678">
          <cell r="P16678" t="str">
            <v>应付</v>
          </cell>
          <cell r="Q16678" t="str">
            <v>元</v>
          </cell>
        </row>
        <row r="16679">
          <cell r="P16679" t="str">
            <v>应付</v>
          </cell>
          <cell r="Q16679" t="str">
            <v>元</v>
          </cell>
        </row>
        <row r="16680">
          <cell r="P16680" t="str">
            <v>应付</v>
          </cell>
          <cell r="Q16680" t="str">
            <v>元</v>
          </cell>
        </row>
        <row r="16681">
          <cell r="P16681" t="str">
            <v>应付</v>
          </cell>
          <cell r="Q16681" t="str">
            <v>元</v>
          </cell>
        </row>
        <row r="16682">
          <cell r="P16682" t="str">
            <v>应付</v>
          </cell>
          <cell r="Q16682" t="str">
            <v>元</v>
          </cell>
        </row>
        <row r="16683">
          <cell r="P16683" t="str">
            <v>应付</v>
          </cell>
          <cell r="Q16683" t="str">
            <v>元</v>
          </cell>
        </row>
        <row r="16684">
          <cell r="P16684" t="str">
            <v>应付</v>
          </cell>
          <cell r="Q16684" t="str">
            <v>元</v>
          </cell>
        </row>
        <row r="16685">
          <cell r="P16685" t="str">
            <v>应付</v>
          </cell>
          <cell r="Q16685" t="str">
            <v>元</v>
          </cell>
        </row>
        <row r="16686">
          <cell r="P16686" t="str">
            <v>应付</v>
          </cell>
          <cell r="Q16686" t="str">
            <v>元</v>
          </cell>
        </row>
        <row r="16687">
          <cell r="P16687" t="str">
            <v>应付</v>
          </cell>
          <cell r="Q16687" t="str">
            <v>元</v>
          </cell>
        </row>
        <row r="16688">
          <cell r="P16688" t="str">
            <v>应付</v>
          </cell>
          <cell r="Q16688" t="str">
            <v>元</v>
          </cell>
        </row>
        <row r="16689">
          <cell r="P16689" t="str">
            <v>应付</v>
          </cell>
          <cell r="Q16689" t="str">
            <v>元</v>
          </cell>
        </row>
        <row r="16690">
          <cell r="P16690" t="str">
            <v>应付</v>
          </cell>
          <cell r="Q16690" t="str">
            <v>元</v>
          </cell>
        </row>
        <row r="16691">
          <cell r="P16691" t="str">
            <v>应付</v>
          </cell>
          <cell r="Q16691" t="str">
            <v>元</v>
          </cell>
        </row>
        <row r="16692">
          <cell r="P16692" t="str">
            <v>应付</v>
          </cell>
          <cell r="Q16692" t="str">
            <v>元</v>
          </cell>
        </row>
        <row r="16693">
          <cell r="P16693" t="str">
            <v>应付</v>
          </cell>
          <cell r="Q16693" t="str">
            <v>元</v>
          </cell>
        </row>
        <row r="16694">
          <cell r="P16694" t="str">
            <v>应付</v>
          </cell>
          <cell r="Q16694" t="str">
            <v>元</v>
          </cell>
        </row>
        <row r="16695">
          <cell r="P16695" t="str">
            <v>应付</v>
          </cell>
          <cell r="Q16695" t="str">
            <v>元</v>
          </cell>
        </row>
        <row r="16696">
          <cell r="P16696" t="str">
            <v>应付</v>
          </cell>
          <cell r="Q16696" t="str">
            <v>元</v>
          </cell>
        </row>
        <row r="16697">
          <cell r="P16697" t="str">
            <v>应付</v>
          </cell>
          <cell r="Q16697" t="str">
            <v>元</v>
          </cell>
        </row>
        <row r="16698">
          <cell r="P16698" t="str">
            <v>应付</v>
          </cell>
          <cell r="Q16698" t="str">
            <v>元</v>
          </cell>
        </row>
        <row r="16699">
          <cell r="P16699" t="str">
            <v>应付</v>
          </cell>
          <cell r="Q16699" t="str">
            <v>元</v>
          </cell>
        </row>
        <row r="16700">
          <cell r="P16700" t="str">
            <v>应付</v>
          </cell>
          <cell r="Q16700" t="str">
            <v>元</v>
          </cell>
        </row>
        <row r="16701">
          <cell r="P16701" t="str">
            <v>应付</v>
          </cell>
          <cell r="Q16701" t="str">
            <v>元</v>
          </cell>
        </row>
        <row r="16702">
          <cell r="P16702" t="str">
            <v>应付</v>
          </cell>
          <cell r="Q16702" t="str">
            <v>元</v>
          </cell>
        </row>
        <row r="16703">
          <cell r="P16703" t="str">
            <v>应付</v>
          </cell>
          <cell r="Q16703" t="str">
            <v>元</v>
          </cell>
        </row>
        <row r="16704">
          <cell r="P16704" t="str">
            <v>应付</v>
          </cell>
          <cell r="Q16704" t="str">
            <v>元</v>
          </cell>
        </row>
        <row r="16705">
          <cell r="P16705" t="str">
            <v>应付</v>
          </cell>
          <cell r="Q16705" t="str">
            <v>元</v>
          </cell>
        </row>
        <row r="16706">
          <cell r="P16706" t="str">
            <v>应付</v>
          </cell>
          <cell r="Q16706" t="str">
            <v>元</v>
          </cell>
        </row>
        <row r="16707">
          <cell r="P16707" t="str">
            <v>应付</v>
          </cell>
          <cell r="Q16707" t="str">
            <v>元</v>
          </cell>
        </row>
        <row r="16708">
          <cell r="P16708" t="str">
            <v>应付</v>
          </cell>
          <cell r="Q16708" t="str">
            <v>元</v>
          </cell>
        </row>
        <row r="16709">
          <cell r="P16709" t="str">
            <v>应付</v>
          </cell>
          <cell r="Q16709" t="str">
            <v>元</v>
          </cell>
        </row>
        <row r="16710">
          <cell r="P16710" t="str">
            <v>应付</v>
          </cell>
          <cell r="Q16710" t="str">
            <v>元</v>
          </cell>
        </row>
        <row r="16711">
          <cell r="P16711" t="str">
            <v>应付</v>
          </cell>
          <cell r="Q16711" t="str">
            <v>元</v>
          </cell>
        </row>
        <row r="16712">
          <cell r="P16712" t="str">
            <v>应付</v>
          </cell>
          <cell r="Q16712" t="str">
            <v>元</v>
          </cell>
        </row>
        <row r="16713">
          <cell r="P16713" t="str">
            <v>应付</v>
          </cell>
          <cell r="Q16713" t="str">
            <v>元</v>
          </cell>
        </row>
        <row r="16714">
          <cell r="P16714" t="str">
            <v>应付</v>
          </cell>
          <cell r="Q16714" t="str">
            <v>元</v>
          </cell>
        </row>
        <row r="16715">
          <cell r="P16715" t="str">
            <v>应付</v>
          </cell>
          <cell r="Q16715" t="str">
            <v>元</v>
          </cell>
        </row>
        <row r="16716">
          <cell r="P16716" t="str">
            <v>应付</v>
          </cell>
          <cell r="Q16716" t="str">
            <v>元</v>
          </cell>
        </row>
        <row r="16717">
          <cell r="P16717" t="str">
            <v>应付</v>
          </cell>
          <cell r="Q16717" t="str">
            <v>元</v>
          </cell>
        </row>
        <row r="16718">
          <cell r="P16718" t="str">
            <v>应付</v>
          </cell>
          <cell r="Q16718" t="str">
            <v>元</v>
          </cell>
        </row>
        <row r="16719">
          <cell r="P16719" t="str">
            <v>应付</v>
          </cell>
          <cell r="Q16719" t="str">
            <v>元</v>
          </cell>
        </row>
        <row r="16720">
          <cell r="P16720" t="str">
            <v>应付</v>
          </cell>
          <cell r="Q16720" t="str">
            <v>元</v>
          </cell>
        </row>
        <row r="16721">
          <cell r="P16721" t="str">
            <v>应付</v>
          </cell>
          <cell r="Q16721" t="str">
            <v>元</v>
          </cell>
        </row>
        <row r="16722">
          <cell r="P16722" t="str">
            <v>应付</v>
          </cell>
          <cell r="Q16722" t="str">
            <v>元</v>
          </cell>
        </row>
        <row r="16723">
          <cell r="P16723" t="str">
            <v>应付</v>
          </cell>
          <cell r="Q16723" t="str">
            <v>元</v>
          </cell>
        </row>
        <row r="16724">
          <cell r="P16724" t="str">
            <v>应付</v>
          </cell>
          <cell r="Q16724" t="str">
            <v>元</v>
          </cell>
        </row>
        <row r="16725">
          <cell r="P16725" t="str">
            <v>应付</v>
          </cell>
          <cell r="Q16725" t="str">
            <v>元</v>
          </cell>
        </row>
        <row r="16726">
          <cell r="P16726" t="str">
            <v>应付</v>
          </cell>
          <cell r="Q16726" t="str">
            <v>元</v>
          </cell>
        </row>
        <row r="16727">
          <cell r="P16727" t="str">
            <v>应付</v>
          </cell>
          <cell r="Q16727" t="str">
            <v>元</v>
          </cell>
        </row>
        <row r="16728">
          <cell r="P16728" t="str">
            <v>应付</v>
          </cell>
          <cell r="Q16728" t="str">
            <v>元</v>
          </cell>
        </row>
        <row r="16729">
          <cell r="P16729" t="str">
            <v>应付</v>
          </cell>
          <cell r="Q16729" t="str">
            <v>元</v>
          </cell>
        </row>
        <row r="16730">
          <cell r="P16730" t="str">
            <v>应付</v>
          </cell>
          <cell r="Q16730" t="str">
            <v>元</v>
          </cell>
        </row>
        <row r="16731">
          <cell r="P16731" t="str">
            <v>应付</v>
          </cell>
          <cell r="Q16731" t="str">
            <v>元</v>
          </cell>
        </row>
        <row r="16732">
          <cell r="P16732" t="str">
            <v>应付</v>
          </cell>
          <cell r="Q16732" t="str">
            <v>元</v>
          </cell>
        </row>
        <row r="16733">
          <cell r="P16733" t="str">
            <v>应付</v>
          </cell>
          <cell r="Q16733" t="str">
            <v>元</v>
          </cell>
        </row>
        <row r="16734">
          <cell r="P16734" t="str">
            <v>应付</v>
          </cell>
          <cell r="Q16734" t="str">
            <v>元</v>
          </cell>
        </row>
        <row r="16735">
          <cell r="P16735" t="str">
            <v>应付</v>
          </cell>
          <cell r="Q16735" t="str">
            <v>元</v>
          </cell>
        </row>
        <row r="16736">
          <cell r="P16736" t="str">
            <v>应付</v>
          </cell>
          <cell r="Q16736" t="str">
            <v>元</v>
          </cell>
        </row>
        <row r="16737">
          <cell r="P16737" t="str">
            <v>应付</v>
          </cell>
          <cell r="Q16737" t="str">
            <v>元</v>
          </cell>
        </row>
        <row r="16738">
          <cell r="P16738" t="str">
            <v>应付</v>
          </cell>
          <cell r="Q16738" t="str">
            <v>元</v>
          </cell>
        </row>
        <row r="16739">
          <cell r="P16739" t="str">
            <v>应付</v>
          </cell>
          <cell r="Q16739" t="str">
            <v>元</v>
          </cell>
        </row>
        <row r="16740">
          <cell r="P16740" t="str">
            <v>应付</v>
          </cell>
          <cell r="Q16740" t="str">
            <v>元</v>
          </cell>
        </row>
        <row r="16741">
          <cell r="P16741" t="str">
            <v>应付</v>
          </cell>
          <cell r="Q16741" t="str">
            <v>元</v>
          </cell>
        </row>
        <row r="16742">
          <cell r="P16742" t="str">
            <v>应付</v>
          </cell>
          <cell r="Q16742" t="str">
            <v>元</v>
          </cell>
        </row>
        <row r="16743">
          <cell r="P16743" t="str">
            <v>应付</v>
          </cell>
          <cell r="Q16743" t="str">
            <v>元</v>
          </cell>
        </row>
        <row r="16744">
          <cell r="P16744" t="str">
            <v>应付</v>
          </cell>
          <cell r="Q16744" t="str">
            <v>元</v>
          </cell>
        </row>
        <row r="16745">
          <cell r="P16745" t="str">
            <v>应付</v>
          </cell>
          <cell r="Q16745" t="str">
            <v>元</v>
          </cell>
        </row>
        <row r="16746">
          <cell r="P16746" t="str">
            <v>应付</v>
          </cell>
          <cell r="Q16746" t="str">
            <v>元</v>
          </cell>
        </row>
        <row r="16747">
          <cell r="P16747" t="str">
            <v>应付</v>
          </cell>
          <cell r="Q16747" t="str">
            <v>元</v>
          </cell>
        </row>
        <row r="16748">
          <cell r="P16748" t="str">
            <v>应付</v>
          </cell>
          <cell r="Q16748" t="str">
            <v>元</v>
          </cell>
        </row>
        <row r="16749">
          <cell r="P16749" t="str">
            <v>应付</v>
          </cell>
          <cell r="Q16749" t="str">
            <v>元</v>
          </cell>
        </row>
        <row r="16750">
          <cell r="P16750" t="str">
            <v>应付</v>
          </cell>
          <cell r="Q16750" t="str">
            <v>元</v>
          </cell>
        </row>
        <row r="16751">
          <cell r="P16751" t="str">
            <v>应付</v>
          </cell>
          <cell r="Q16751" t="str">
            <v>元</v>
          </cell>
        </row>
        <row r="16752">
          <cell r="P16752" t="str">
            <v>应付</v>
          </cell>
          <cell r="Q16752" t="str">
            <v>元</v>
          </cell>
        </row>
        <row r="16753">
          <cell r="P16753" t="str">
            <v>应付</v>
          </cell>
          <cell r="Q16753" t="str">
            <v>元</v>
          </cell>
        </row>
        <row r="16754">
          <cell r="P16754" t="str">
            <v>应付</v>
          </cell>
          <cell r="Q16754" t="str">
            <v>元</v>
          </cell>
        </row>
        <row r="16755">
          <cell r="P16755" t="str">
            <v>应付</v>
          </cell>
          <cell r="Q16755" t="str">
            <v>元</v>
          </cell>
        </row>
        <row r="16756">
          <cell r="P16756" t="str">
            <v>应付</v>
          </cell>
          <cell r="Q16756" t="str">
            <v>元</v>
          </cell>
        </row>
        <row r="16757">
          <cell r="P16757" t="str">
            <v>应付</v>
          </cell>
          <cell r="Q16757" t="str">
            <v>元</v>
          </cell>
        </row>
        <row r="16758">
          <cell r="P16758" t="str">
            <v>应付</v>
          </cell>
          <cell r="Q16758" t="str">
            <v>元</v>
          </cell>
        </row>
        <row r="16759">
          <cell r="P16759" t="str">
            <v>应付</v>
          </cell>
          <cell r="Q16759" t="str">
            <v>元</v>
          </cell>
        </row>
        <row r="16760">
          <cell r="P16760" t="str">
            <v>应付</v>
          </cell>
          <cell r="Q16760" t="str">
            <v>元</v>
          </cell>
        </row>
        <row r="16761">
          <cell r="P16761" t="str">
            <v>应付</v>
          </cell>
          <cell r="Q16761" t="str">
            <v>元</v>
          </cell>
        </row>
        <row r="16762">
          <cell r="P16762" t="str">
            <v>应付</v>
          </cell>
          <cell r="Q16762" t="str">
            <v>元</v>
          </cell>
        </row>
        <row r="16763">
          <cell r="P16763" t="str">
            <v>应付</v>
          </cell>
          <cell r="Q16763" t="str">
            <v>元</v>
          </cell>
        </row>
        <row r="16764">
          <cell r="P16764" t="str">
            <v>应付</v>
          </cell>
          <cell r="Q16764" t="str">
            <v>元</v>
          </cell>
        </row>
        <row r="16765">
          <cell r="P16765" t="str">
            <v>应付</v>
          </cell>
          <cell r="Q16765" t="str">
            <v>元</v>
          </cell>
        </row>
        <row r="16766">
          <cell r="P16766" t="str">
            <v>应付</v>
          </cell>
          <cell r="Q16766" t="str">
            <v>元</v>
          </cell>
        </row>
        <row r="16767">
          <cell r="P16767" t="str">
            <v>应付</v>
          </cell>
          <cell r="Q16767" t="str">
            <v>元</v>
          </cell>
        </row>
        <row r="16768">
          <cell r="P16768" t="str">
            <v>应付</v>
          </cell>
          <cell r="Q16768" t="str">
            <v>元</v>
          </cell>
        </row>
        <row r="16769">
          <cell r="P16769" t="str">
            <v>应付</v>
          </cell>
          <cell r="Q16769" t="str">
            <v>元</v>
          </cell>
        </row>
        <row r="16770">
          <cell r="P16770" t="str">
            <v>应付</v>
          </cell>
          <cell r="Q16770" t="str">
            <v>元</v>
          </cell>
        </row>
        <row r="16771">
          <cell r="P16771" t="str">
            <v>应付</v>
          </cell>
          <cell r="Q16771" t="str">
            <v>元</v>
          </cell>
        </row>
        <row r="16772">
          <cell r="P16772" t="str">
            <v>应付</v>
          </cell>
          <cell r="Q16772" t="str">
            <v>元</v>
          </cell>
        </row>
        <row r="16773">
          <cell r="P16773" t="str">
            <v>应付</v>
          </cell>
          <cell r="Q16773" t="str">
            <v>元</v>
          </cell>
        </row>
        <row r="16774">
          <cell r="P16774" t="str">
            <v>应付</v>
          </cell>
          <cell r="Q16774" t="str">
            <v>元</v>
          </cell>
        </row>
        <row r="16775">
          <cell r="P16775" t="str">
            <v>应付</v>
          </cell>
          <cell r="Q16775" t="str">
            <v>元</v>
          </cell>
        </row>
        <row r="16776">
          <cell r="P16776" t="str">
            <v>应付</v>
          </cell>
          <cell r="Q16776" t="str">
            <v>元</v>
          </cell>
        </row>
        <row r="16777">
          <cell r="P16777" t="str">
            <v>应付</v>
          </cell>
          <cell r="Q16777" t="str">
            <v>元</v>
          </cell>
        </row>
        <row r="16778">
          <cell r="P16778" t="str">
            <v>应付</v>
          </cell>
          <cell r="Q16778" t="str">
            <v>元</v>
          </cell>
        </row>
        <row r="16779">
          <cell r="P16779" t="str">
            <v>应付</v>
          </cell>
          <cell r="Q16779" t="str">
            <v>元</v>
          </cell>
        </row>
        <row r="16780">
          <cell r="P16780" t="str">
            <v>应付</v>
          </cell>
          <cell r="Q16780" t="str">
            <v>元</v>
          </cell>
        </row>
        <row r="16781">
          <cell r="P16781" t="str">
            <v>应付</v>
          </cell>
          <cell r="Q16781" t="str">
            <v>元</v>
          </cell>
        </row>
        <row r="16782">
          <cell r="P16782" t="str">
            <v>应付</v>
          </cell>
          <cell r="Q16782" t="str">
            <v>元</v>
          </cell>
        </row>
        <row r="16783">
          <cell r="P16783" t="str">
            <v>应付</v>
          </cell>
          <cell r="Q16783" t="str">
            <v>元</v>
          </cell>
        </row>
        <row r="16784">
          <cell r="P16784" t="str">
            <v>应付</v>
          </cell>
          <cell r="Q16784" t="str">
            <v>元</v>
          </cell>
        </row>
        <row r="16785">
          <cell r="P16785" t="str">
            <v>应付</v>
          </cell>
          <cell r="Q16785" t="str">
            <v>元</v>
          </cell>
        </row>
        <row r="16786">
          <cell r="P16786" t="str">
            <v>应付</v>
          </cell>
          <cell r="Q16786" t="str">
            <v>元</v>
          </cell>
        </row>
        <row r="16787">
          <cell r="P16787" t="str">
            <v>应付</v>
          </cell>
          <cell r="Q16787" t="str">
            <v>元</v>
          </cell>
        </row>
        <row r="16788">
          <cell r="P16788" t="str">
            <v>应付</v>
          </cell>
          <cell r="Q16788" t="str">
            <v>元</v>
          </cell>
        </row>
        <row r="16789">
          <cell r="P16789" t="str">
            <v>应付</v>
          </cell>
          <cell r="Q16789" t="str">
            <v>元</v>
          </cell>
        </row>
        <row r="16790">
          <cell r="P16790" t="str">
            <v>应付</v>
          </cell>
          <cell r="Q16790" t="str">
            <v>元</v>
          </cell>
        </row>
        <row r="16791">
          <cell r="P16791" t="str">
            <v>应付</v>
          </cell>
          <cell r="Q16791" t="str">
            <v>元</v>
          </cell>
        </row>
        <row r="16792">
          <cell r="P16792" t="str">
            <v>应付</v>
          </cell>
          <cell r="Q16792" t="str">
            <v>元</v>
          </cell>
        </row>
        <row r="16793">
          <cell r="P16793" t="str">
            <v>应付</v>
          </cell>
          <cell r="Q16793" t="str">
            <v>元</v>
          </cell>
        </row>
        <row r="16794">
          <cell r="P16794" t="str">
            <v>应付</v>
          </cell>
          <cell r="Q16794" t="str">
            <v>元</v>
          </cell>
        </row>
        <row r="16795">
          <cell r="P16795" t="str">
            <v>应付</v>
          </cell>
          <cell r="Q16795" t="str">
            <v>元</v>
          </cell>
        </row>
        <row r="16796">
          <cell r="P16796" t="str">
            <v>应付</v>
          </cell>
          <cell r="Q16796" t="str">
            <v>元</v>
          </cell>
        </row>
        <row r="16797">
          <cell r="P16797" t="str">
            <v>应付</v>
          </cell>
          <cell r="Q16797" t="str">
            <v>元</v>
          </cell>
        </row>
        <row r="16798">
          <cell r="P16798" t="str">
            <v>应付</v>
          </cell>
          <cell r="Q16798" t="str">
            <v>元</v>
          </cell>
        </row>
        <row r="16799">
          <cell r="P16799" t="str">
            <v>应付</v>
          </cell>
          <cell r="Q16799" t="str">
            <v>元</v>
          </cell>
        </row>
        <row r="16800">
          <cell r="P16800" t="str">
            <v>应付</v>
          </cell>
          <cell r="Q16800" t="str">
            <v>元</v>
          </cell>
        </row>
        <row r="16801">
          <cell r="P16801" t="str">
            <v>应付</v>
          </cell>
          <cell r="Q16801" t="str">
            <v>元</v>
          </cell>
        </row>
        <row r="16802">
          <cell r="P16802" t="str">
            <v>应付</v>
          </cell>
          <cell r="Q16802" t="str">
            <v>元</v>
          </cell>
        </row>
        <row r="16803">
          <cell r="P16803" t="str">
            <v>应付</v>
          </cell>
          <cell r="Q16803" t="str">
            <v>元</v>
          </cell>
        </row>
        <row r="16804">
          <cell r="P16804" t="str">
            <v>应付</v>
          </cell>
          <cell r="Q16804" t="str">
            <v>元</v>
          </cell>
        </row>
        <row r="16805">
          <cell r="P16805" t="str">
            <v>应付</v>
          </cell>
          <cell r="Q16805" t="str">
            <v>元</v>
          </cell>
        </row>
        <row r="16806">
          <cell r="P16806" t="str">
            <v>应付</v>
          </cell>
          <cell r="Q16806" t="str">
            <v>元</v>
          </cell>
        </row>
        <row r="16807">
          <cell r="P16807" t="str">
            <v>应付</v>
          </cell>
          <cell r="Q16807" t="str">
            <v>元</v>
          </cell>
        </row>
        <row r="16808">
          <cell r="P16808" t="str">
            <v>应付</v>
          </cell>
          <cell r="Q16808" t="str">
            <v>元</v>
          </cell>
        </row>
        <row r="16809">
          <cell r="P16809" t="str">
            <v>应付</v>
          </cell>
          <cell r="Q16809" t="str">
            <v>元</v>
          </cell>
        </row>
        <row r="16810">
          <cell r="P16810" t="str">
            <v>应付</v>
          </cell>
          <cell r="Q16810" t="str">
            <v>元</v>
          </cell>
        </row>
        <row r="16811">
          <cell r="P16811" t="str">
            <v>应付</v>
          </cell>
          <cell r="Q16811" t="str">
            <v>元</v>
          </cell>
        </row>
        <row r="16812">
          <cell r="P16812" t="str">
            <v>应付</v>
          </cell>
          <cell r="Q16812" t="str">
            <v>元</v>
          </cell>
        </row>
        <row r="16813">
          <cell r="P16813" t="str">
            <v>应付</v>
          </cell>
          <cell r="Q16813" t="str">
            <v>元</v>
          </cell>
        </row>
        <row r="16814">
          <cell r="P16814" t="str">
            <v>应付</v>
          </cell>
          <cell r="Q16814" t="str">
            <v>元</v>
          </cell>
        </row>
        <row r="16815">
          <cell r="P16815" t="str">
            <v>应付</v>
          </cell>
          <cell r="Q16815" t="str">
            <v>元</v>
          </cell>
        </row>
        <row r="16816">
          <cell r="P16816" t="str">
            <v>应付</v>
          </cell>
          <cell r="Q16816" t="str">
            <v>元</v>
          </cell>
        </row>
        <row r="16817">
          <cell r="P16817" t="str">
            <v>应付</v>
          </cell>
          <cell r="Q16817" t="str">
            <v>元</v>
          </cell>
        </row>
        <row r="16818">
          <cell r="P16818" t="str">
            <v>应付</v>
          </cell>
          <cell r="Q16818" t="str">
            <v>元</v>
          </cell>
        </row>
        <row r="16819">
          <cell r="P16819" t="str">
            <v>应付</v>
          </cell>
          <cell r="Q16819" t="str">
            <v>元</v>
          </cell>
        </row>
        <row r="16820">
          <cell r="P16820" t="str">
            <v>应付</v>
          </cell>
          <cell r="Q16820" t="str">
            <v>元</v>
          </cell>
        </row>
        <row r="16821">
          <cell r="P16821" t="str">
            <v>应付</v>
          </cell>
          <cell r="Q16821" t="str">
            <v>元</v>
          </cell>
        </row>
        <row r="16822">
          <cell r="P16822" t="str">
            <v>应付</v>
          </cell>
          <cell r="Q16822" t="str">
            <v>元</v>
          </cell>
        </row>
        <row r="16823">
          <cell r="P16823" t="str">
            <v>应付</v>
          </cell>
          <cell r="Q16823" t="str">
            <v>元</v>
          </cell>
        </row>
        <row r="16824">
          <cell r="P16824" t="str">
            <v>应付</v>
          </cell>
          <cell r="Q16824" t="str">
            <v>元</v>
          </cell>
        </row>
        <row r="16825">
          <cell r="P16825" t="str">
            <v>应付</v>
          </cell>
          <cell r="Q16825" t="str">
            <v>元</v>
          </cell>
        </row>
        <row r="16826">
          <cell r="P16826" t="str">
            <v>应付</v>
          </cell>
          <cell r="Q16826" t="str">
            <v>元</v>
          </cell>
        </row>
        <row r="16827">
          <cell r="P16827" t="str">
            <v>应付</v>
          </cell>
          <cell r="Q16827" t="str">
            <v>元</v>
          </cell>
        </row>
        <row r="16828">
          <cell r="P16828" t="str">
            <v>应付</v>
          </cell>
          <cell r="Q16828" t="str">
            <v>元</v>
          </cell>
        </row>
        <row r="16829">
          <cell r="P16829" t="str">
            <v>应付</v>
          </cell>
          <cell r="Q16829" t="str">
            <v>元</v>
          </cell>
        </row>
        <row r="16830">
          <cell r="P16830" t="str">
            <v>应付</v>
          </cell>
          <cell r="Q16830" t="str">
            <v>元</v>
          </cell>
        </row>
        <row r="16831">
          <cell r="P16831" t="str">
            <v>应付</v>
          </cell>
          <cell r="Q16831" t="str">
            <v>元</v>
          </cell>
        </row>
        <row r="16832">
          <cell r="P16832" t="str">
            <v>应付</v>
          </cell>
          <cell r="Q16832" t="str">
            <v>元</v>
          </cell>
        </row>
        <row r="16833">
          <cell r="P16833" t="str">
            <v>应付</v>
          </cell>
          <cell r="Q16833" t="str">
            <v>元</v>
          </cell>
        </row>
        <row r="16834">
          <cell r="P16834" t="str">
            <v>应付</v>
          </cell>
          <cell r="Q16834" t="str">
            <v>元</v>
          </cell>
        </row>
        <row r="16835">
          <cell r="P16835" t="str">
            <v>应付</v>
          </cell>
          <cell r="Q16835" t="str">
            <v>元</v>
          </cell>
        </row>
        <row r="16836">
          <cell r="P16836" t="str">
            <v>应付</v>
          </cell>
          <cell r="Q16836" t="str">
            <v>元</v>
          </cell>
        </row>
        <row r="16837">
          <cell r="P16837" t="str">
            <v>应付</v>
          </cell>
          <cell r="Q16837" t="str">
            <v>元</v>
          </cell>
        </row>
        <row r="16838">
          <cell r="P16838" t="str">
            <v>应付</v>
          </cell>
          <cell r="Q16838" t="str">
            <v>元</v>
          </cell>
        </row>
        <row r="16839">
          <cell r="P16839" t="str">
            <v>应付</v>
          </cell>
          <cell r="Q16839" t="str">
            <v>元</v>
          </cell>
        </row>
        <row r="16840">
          <cell r="P16840" t="str">
            <v>应付</v>
          </cell>
          <cell r="Q16840" t="str">
            <v>元</v>
          </cell>
        </row>
        <row r="16841">
          <cell r="P16841" t="str">
            <v>应付</v>
          </cell>
          <cell r="Q16841" t="str">
            <v>元</v>
          </cell>
        </row>
        <row r="16842">
          <cell r="P16842" t="str">
            <v>应付</v>
          </cell>
          <cell r="Q16842" t="str">
            <v>元</v>
          </cell>
        </row>
        <row r="16843">
          <cell r="P16843" t="str">
            <v>应付</v>
          </cell>
          <cell r="Q16843" t="str">
            <v>元</v>
          </cell>
        </row>
        <row r="16844">
          <cell r="P16844" t="str">
            <v>应付</v>
          </cell>
          <cell r="Q16844" t="str">
            <v>元</v>
          </cell>
        </row>
        <row r="16845">
          <cell r="P16845" t="str">
            <v>应付</v>
          </cell>
          <cell r="Q16845" t="str">
            <v>元</v>
          </cell>
        </row>
        <row r="16846">
          <cell r="P16846" t="str">
            <v>应付</v>
          </cell>
          <cell r="Q16846" t="str">
            <v>元</v>
          </cell>
        </row>
        <row r="16847">
          <cell r="P16847" t="str">
            <v>应付</v>
          </cell>
          <cell r="Q16847" t="str">
            <v>元</v>
          </cell>
        </row>
        <row r="16848">
          <cell r="P16848" t="str">
            <v>应付</v>
          </cell>
          <cell r="Q16848" t="str">
            <v>元</v>
          </cell>
        </row>
        <row r="16849">
          <cell r="P16849" t="str">
            <v>应付</v>
          </cell>
          <cell r="Q16849" t="str">
            <v>元</v>
          </cell>
        </row>
        <row r="16850">
          <cell r="P16850" t="str">
            <v>应付</v>
          </cell>
          <cell r="Q16850" t="str">
            <v>元</v>
          </cell>
        </row>
        <row r="16851">
          <cell r="P16851" t="str">
            <v>应付</v>
          </cell>
          <cell r="Q16851" t="str">
            <v>元</v>
          </cell>
        </row>
        <row r="16852">
          <cell r="P16852" t="str">
            <v>应付</v>
          </cell>
          <cell r="Q16852" t="str">
            <v>元</v>
          </cell>
        </row>
        <row r="16853">
          <cell r="P16853" t="str">
            <v>应付</v>
          </cell>
          <cell r="Q16853" t="str">
            <v>元</v>
          </cell>
        </row>
        <row r="16854">
          <cell r="P16854" t="str">
            <v>应付</v>
          </cell>
          <cell r="Q16854" t="str">
            <v>元</v>
          </cell>
        </row>
        <row r="16855">
          <cell r="P16855" t="str">
            <v>应付</v>
          </cell>
          <cell r="Q16855" t="str">
            <v>元</v>
          </cell>
        </row>
        <row r="16856">
          <cell r="P16856" t="str">
            <v>应付</v>
          </cell>
          <cell r="Q16856" t="str">
            <v>元</v>
          </cell>
        </row>
        <row r="16857">
          <cell r="P16857" t="str">
            <v>应付</v>
          </cell>
          <cell r="Q16857" t="str">
            <v>元</v>
          </cell>
        </row>
        <row r="16858">
          <cell r="P16858" t="str">
            <v>应付</v>
          </cell>
          <cell r="Q16858" t="str">
            <v>元</v>
          </cell>
        </row>
        <row r="16859">
          <cell r="P16859" t="str">
            <v>应付</v>
          </cell>
          <cell r="Q16859" t="str">
            <v>元</v>
          </cell>
        </row>
        <row r="16860">
          <cell r="P16860" t="str">
            <v>应付</v>
          </cell>
          <cell r="Q16860" t="str">
            <v>元</v>
          </cell>
        </row>
        <row r="16861">
          <cell r="P16861" t="str">
            <v>应付</v>
          </cell>
          <cell r="Q16861" t="str">
            <v>元</v>
          </cell>
        </row>
        <row r="16862">
          <cell r="P16862" t="str">
            <v>应付</v>
          </cell>
          <cell r="Q16862" t="str">
            <v>元</v>
          </cell>
        </row>
        <row r="16863">
          <cell r="P16863" t="str">
            <v>应付</v>
          </cell>
          <cell r="Q16863" t="str">
            <v>元</v>
          </cell>
        </row>
        <row r="16864">
          <cell r="P16864" t="str">
            <v>应付</v>
          </cell>
          <cell r="Q16864" t="str">
            <v>元</v>
          </cell>
        </row>
        <row r="16865">
          <cell r="P16865" t="str">
            <v>应付</v>
          </cell>
          <cell r="Q16865" t="str">
            <v>元</v>
          </cell>
        </row>
        <row r="16866">
          <cell r="P16866" t="str">
            <v>应付</v>
          </cell>
          <cell r="Q16866" t="str">
            <v>元</v>
          </cell>
        </row>
        <row r="16867">
          <cell r="P16867" t="str">
            <v>应付</v>
          </cell>
          <cell r="Q16867" t="str">
            <v>元</v>
          </cell>
        </row>
        <row r="16868">
          <cell r="P16868" t="str">
            <v>应付</v>
          </cell>
          <cell r="Q16868" t="str">
            <v>元</v>
          </cell>
        </row>
        <row r="16869">
          <cell r="P16869" t="str">
            <v>应付</v>
          </cell>
          <cell r="Q16869" t="str">
            <v>元</v>
          </cell>
        </row>
        <row r="16870">
          <cell r="P16870" t="str">
            <v>应付</v>
          </cell>
          <cell r="Q16870" t="str">
            <v>元</v>
          </cell>
        </row>
        <row r="16871">
          <cell r="P16871" t="str">
            <v>应付</v>
          </cell>
          <cell r="Q16871" t="str">
            <v>元</v>
          </cell>
        </row>
        <row r="16872">
          <cell r="P16872" t="str">
            <v>应付</v>
          </cell>
          <cell r="Q16872" t="str">
            <v>元</v>
          </cell>
        </row>
        <row r="16873">
          <cell r="P16873" t="str">
            <v>应付</v>
          </cell>
          <cell r="Q16873" t="str">
            <v>元</v>
          </cell>
        </row>
        <row r="16874">
          <cell r="P16874" t="str">
            <v>应付</v>
          </cell>
          <cell r="Q16874" t="str">
            <v>元</v>
          </cell>
        </row>
        <row r="16875">
          <cell r="P16875" t="str">
            <v>应付</v>
          </cell>
          <cell r="Q16875" t="str">
            <v>元</v>
          </cell>
        </row>
        <row r="16876">
          <cell r="P16876" t="str">
            <v>应付</v>
          </cell>
          <cell r="Q16876" t="str">
            <v>元</v>
          </cell>
        </row>
        <row r="16877">
          <cell r="P16877" t="str">
            <v>应付</v>
          </cell>
          <cell r="Q16877" t="str">
            <v>元</v>
          </cell>
        </row>
        <row r="16878">
          <cell r="P16878" t="str">
            <v>应付</v>
          </cell>
          <cell r="Q16878" t="str">
            <v>元</v>
          </cell>
        </row>
        <row r="16879">
          <cell r="P16879" t="str">
            <v>应付</v>
          </cell>
          <cell r="Q16879" t="str">
            <v>元</v>
          </cell>
        </row>
        <row r="16880">
          <cell r="P16880" t="str">
            <v>应付</v>
          </cell>
          <cell r="Q16880" t="str">
            <v>元</v>
          </cell>
        </row>
        <row r="16881">
          <cell r="P16881" t="str">
            <v>应付</v>
          </cell>
          <cell r="Q16881" t="str">
            <v>元</v>
          </cell>
        </row>
        <row r="16882">
          <cell r="P16882" t="str">
            <v>应付</v>
          </cell>
          <cell r="Q16882" t="str">
            <v>元</v>
          </cell>
        </row>
        <row r="16883">
          <cell r="P16883" t="str">
            <v>应付</v>
          </cell>
          <cell r="Q16883" t="str">
            <v>元</v>
          </cell>
        </row>
        <row r="16884">
          <cell r="P16884" t="str">
            <v>应付</v>
          </cell>
          <cell r="Q16884" t="str">
            <v>元</v>
          </cell>
        </row>
        <row r="16885">
          <cell r="P16885" t="str">
            <v>应付</v>
          </cell>
          <cell r="Q16885" t="str">
            <v>元</v>
          </cell>
        </row>
        <row r="16886">
          <cell r="P16886" t="str">
            <v>应付</v>
          </cell>
          <cell r="Q16886" t="str">
            <v>元</v>
          </cell>
        </row>
        <row r="16887">
          <cell r="P16887" t="str">
            <v>应付</v>
          </cell>
          <cell r="Q16887" t="str">
            <v>元</v>
          </cell>
        </row>
        <row r="16888">
          <cell r="P16888" t="str">
            <v>应付</v>
          </cell>
          <cell r="Q16888" t="str">
            <v>元</v>
          </cell>
        </row>
        <row r="16889">
          <cell r="P16889" t="str">
            <v>应付</v>
          </cell>
          <cell r="Q16889" t="str">
            <v>元</v>
          </cell>
        </row>
        <row r="16890">
          <cell r="P16890" t="str">
            <v>应付</v>
          </cell>
          <cell r="Q16890" t="str">
            <v>元</v>
          </cell>
        </row>
        <row r="16891">
          <cell r="P16891" t="str">
            <v>应付</v>
          </cell>
          <cell r="Q16891" t="str">
            <v>元</v>
          </cell>
        </row>
        <row r="16892">
          <cell r="P16892" t="str">
            <v>应付</v>
          </cell>
          <cell r="Q16892" t="str">
            <v>元</v>
          </cell>
        </row>
        <row r="16893">
          <cell r="P16893" t="str">
            <v>应付</v>
          </cell>
          <cell r="Q16893" t="str">
            <v>元</v>
          </cell>
        </row>
        <row r="16894">
          <cell r="P16894" t="str">
            <v>应付</v>
          </cell>
          <cell r="Q16894" t="str">
            <v>元</v>
          </cell>
        </row>
        <row r="16895">
          <cell r="P16895" t="str">
            <v>应付</v>
          </cell>
          <cell r="Q16895" t="str">
            <v>元</v>
          </cell>
        </row>
        <row r="16896">
          <cell r="P16896" t="str">
            <v>应付</v>
          </cell>
          <cell r="Q16896" t="str">
            <v>元</v>
          </cell>
        </row>
        <row r="16897">
          <cell r="P16897" t="str">
            <v>应付</v>
          </cell>
          <cell r="Q16897" t="str">
            <v>元</v>
          </cell>
        </row>
        <row r="16898">
          <cell r="P16898" t="str">
            <v>应付</v>
          </cell>
          <cell r="Q16898" t="str">
            <v>元</v>
          </cell>
        </row>
        <row r="16899">
          <cell r="P16899" t="str">
            <v>应付</v>
          </cell>
          <cell r="Q16899" t="str">
            <v>元</v>
          </cell>
        </row>
        <row r="16900">
          <cell r="P16900" t="str">
            <v>应付</v>
          </cell>
          <cell r="Q16900" t="str">
            <v>元</v>
          </cell>
        </row>
        <row r="16901">
          <cell r="P16901" t="str">
            <v>应付</v>
          </cell>
          <cell r="Q16901" t="str">
            <v>元</v>
          </cell>
        </row>
        <row r="16902">
          <cell r="P16902" t="str">
            <v>应付</v>
          </cell>
          <cell r="Q16902" t="str">
            <v>元</v>
          </cell>
        </row>
        <row r="16903">
          <cell r="P16903" t="str">
            <v>应付</v>
          </cell>
          <cell r="Q16903" t="str">
            <v>元</v>
          </cell>
        </row>
        <row r="16904">
          <cell r="P16904" t="str">
            <v>应付</v>
          </cell>
          <cell r="Q16904" t="str">
            <v>元</v>
          </cell>
        </row>
        <row r="16905">
          <cell r="P16905" t="str">
            <v>应付</v>
          </cell>
          <cell r="Q16905" t="str">
            <v>元</v>
          </cell>
        </row>
        <row r="16906">
          <cell r="P16906" t="str">
            <v>应付</v>
          </cell>
          <cell r="Q16906" t="str">
            <v>元</v>
          </cell>
        </row>
        <row r="16907">
          <cell r="P16907" t="str">
            <v>应付</v>
          </cell>
          <cell r="Q16907" t="str">
            <v>元</v>
          </cell>
        </row>
        <row r="16908">
          <cell r="P16908" t="str">
            <v>应付</v>
          </cell>
          <cell r="Q16908" t="str">
            <v>元</v>
          </cell>
        </row>
        <row r="16909">
          <cell r="P16909" t="str">
            <v>应付</v>
          </cell>
          <cell r="Q16909" t="str">
            <v>元</v>
          </cell>
        </row>
        <row r="16910">
          <cell r="P16910" t="str">
            <v>应付</v>
          </cell>
          <cell r="Q16910" t="str">
            <v>元</v>
          </cell>
        </row>
        <row r="16911">
          <cell r="P16911" t="str">
            <v>应付</v>
          </cell>
          <cell r="Q16911" t="str">
            <v>元</v>
          </cell>
        </row>
        <row r="16912">
          <cell r="P16912" t="str">
            <v>应付</v>
          </cell>
          <cell r="Q16912" t="str">
            <v>元</v>
          </cell>
        </row>
        <row r="16913">
          <cell r="P16913" t="str">
            <v>应付</v>
          </cell>
          <cell r="Q16913" t="str">
            <v>元</v>
          </cell>
        </row>
        <row r="16914">
          <cell r="P16914" t="str">
            <v>应付</v>
          </cell>
          <cell r="Q16914" t="str">
            <v>元</v>
          </cell>
        </row>
        <row r="16915">
          <cell r="P16915" t="str">
            <v>应付</v>
          </cell>
          <cell r="Q16915" t="str">
            <v>元</v>
          </cell>
        </row>
        <row r="16916">
          <cell r="P16916" t="str">
            <v>应付</v>
          </cell>
          <cell r="Q16916" t="str">
            <v>元</v>
          </cell>
        </row>
        <row r="16917">
          <cell r="P16917" t="str">
            <v>应付</v>
          </cell>
          <cell r="Q16917" t="str">
            <v>元</v>
          </cell>
        </row>
        <row r="16918">
          <cell r="P16918" t="str">
            <v>应付</v>
          </cell>
          <cell r="Q16918" t="str">
            <v>元</v>
          </cell>
        </row>
        <row r="16919">
          <cell r="P16919" t="str">
            <v>应付</v>
          </cell>
          <cell r="Q16919" t="str">
            <v>元</v>
          </cell>
        </row>
        <row r="16920">
          <cell r="P16920" t="str">
            <v>应付</v>
          </cell>
          <cell r="Q16920" t="str">
            <v>元</v>
          </cell>
        </row>
        <row r="16921">
          <cell r="P16921" t="str">
            <v>应付</v>
          </cell>
          <cell r="Q16921" t="str">
            <v>元</v>
          </cell>
        </row>
        <row r="16922">
          <cell r="P16922" t="str">
            <v>应付</v>
          </cell>
          <cell r="Q16922" t="str">
            <v>元</v>
          </cell>
        </row>
        <row r="16923">
          <cell r="P16923" t="str">
            <v>应付</v>
          </cell>
          <cell r="Q16923" t="str">
            <v>元</v>
          </cell>
        </row>
        <row r="16924">
          <cell r="P16924" t="str">
            <v>应付</v>
          </cell>
          <cell r="Q16924" t="str">
            <v>元</v>
          </cell>
        </row>
        <row r="16925">
          <cell r="P16925" t="str">
            <v>应付</v>
          </cell>
          <cell r="Q16925" t="str">
            <v>元</v>
          </cell>
        </row>
        <row r="16926">
          <cell r="P16926" t="str">
            <v>应付</v>
          </cell>
          <cell r="Q16926" t="str">
            <v>元</v>
          </cell>
        </row>
        <row r="16927">
          <cell r="P16927" t="str">
            <v>应付</v>
          </cell>
          <cell r="Q16927" t="str">
            <v>元</v>
          </cell>
        </row>
        <row r="16928">
          <cell r="P16928" t="str">
            <v>应付</v>
          </cell>
          <cell r="Q16928" t="str">
            <v>元</v>
          </cell>
        </row>
        <row r="16929">
          <cell r="P16929" t="str">
            <v>应付</v>
          </cell>
          <cell r="Q16929" t="str">
            <v>元</v>
          </cell>
        </row>
        <row r="16930">
          <cell r="P16930" t="str">
            <v>应付</v>
          </cell>
          <cell r="Q16930" t="str">
            <v>元</v>
          </cell>
        </row>
        <row r="16931">
          <cell r="P16931" t="str">
            <v>应付</v>
          </cell>
          <cell r="Q16931" t="str">
            <v>元</v>
          </cell>
        </row>
        <row r="16932">
          <cell r="P16932" t="str">
            <v>应付</v>
          </cell>
          <cell r="Q16932" t="str">
            <v>元</v>
          </cell>
        </row>
        <row r="16933">
          <cell r="P16933" t="str">
            <v>应付</v>
          </cell>
          <cell r="Q16933" t="str">
            <v>元</v>
          </cell>
        </row>
        <row r="16934">
          <cell r="P16934" t="str">
            <v>应付</v>
          </cell>
          <cell r="Q16934" t="str">
            <v>元</v>
          </cell>
        </row>
        <row r="16935">
          <cell r="P16935" t="str">
            <v>应付</v>
          </cell>
          <cell r="Q16935" t="str">
            <v>元</v>
          </cell>
        </row>
        <row r="16936">
          <cell r="P16936" t="str">
            <v>应付</v>
          </cell>
          <cell r="Q16936" t="str">
            <v>元</v>
          </cell>
        </row>
        <row r="16937">
          <cell r="P16937" t="str">
            <v>应付</v>
          </cell>
          <cell r="Q16937" t="str">
            <v>元</v>
          </cell>
        </row>
        <row r="16938">
          <cell r="P16938" t="str">
            <v>应付</v>
          </cell>
          <cell r="Q16938" t="str">
            <v>元</v>
          </cell>
        </row>
        <row r="16939">
          <cell r="P16939" t="str">
            <v>应付</v>
          </cell>
          <cell r="Q16939" t="str">
            <v>元</v>
          </cell>
        </row>
        <row r="16940">
          <cell r="P16940" t="str">
            <v>应付</v>
          </cell>
          <cell r="Q16940" t="str">
            <v>元</v>
          </cell>
        </row>
        <row r="16941">
          <cell r="P16941" t="str">
            <v>应付</v>
          </cell>
          <cell r="Q16941" t="str">
            <v>元</v>
          </cell>
        </row>
        <row r="16942">
          <cell r="P16942" t="str">
            <v>应付</v>
          </cell>
          <cell r="Q16942" t="str">
            <v>元</v>
          </cell>
        </row>
        <row r="16943">
          <cell r="P16943" t="str">
            <v>应付</v>
          </cell>
          <cell r="Q16943" t="str">
            <v>元</v>
          </cell>
        </row>
        <row r="16944">
          <cell r="P16944" t="str">
            <v>应付</v>
          </cell>
          <cell r="Q16944" t="str">
            <v>元</v>
          </cell>
        </row>
        <row r="16945">
          <cell r="P16945" t="str">
            <v>应付</v>
          </cell>
          <cell r="Q16945" t="str">
            <v>元</v>
          </cell>
        </row>
        <row r="16946">
          <cell r="P16946" t="str">
            <v>应付</v>
          </cell>
          <cell r="Q16946" t="str">
            <v>元</v>
          </cell>
        </row>
        <row r="16947">
          <cell r="P16947" t="str">
            <v>应付</v>
          </cell>
          <cell r="Q16947" t="str">
            <v>元</v>
          </cell>
        </row>
        <row r="16948">
          <cell r="P16948" t="str">
            <v>应付</v>
          </cell>
          <cell r="Q16948" t="str">
            <v>元</v>
          </cell>
        </row>
        <row r="16949">
          <cell r="P16949" t="str">
            <v>应付</v>
          </cell>
          <cell r="Q16949" t="str">
            <v>元</v>
          </cell>
        </row>
        <row r="16950">
          <cell r="P16950" t="str">
            <v>应付</v>
          </cell>
          <cell r="Q16950" t="str">
            <v>元</v>
          </cell>
        </row>
        <row r="16951">
          <cell r="P16951" t="str">
            <v>应付</v>
          </cell>
          <cell r="Q16951" t="str">
            <v>元</v>
          </cell>
        </row>
        <row r="16952">
          <cell r="P16952" t="str">
            <v>应付</v>
          </cell>
          <cell r="Q16952" t="str">
            <v>元</v>
          </cell>
        </row>
        <row r="16953">
          <cell r="P16953" t="str">
            <v>应付</v>
          </cell>
          <cell r="Q16953" t="str">
            <v>元</v>
          </cell>
        </row>
        <row r="16954">
          <cell r="P16954" t="str">
            <v>应付</v>
          </cell>
          <cell r="Q16954" t="str">
            <v>元</v>
          </cell>
        </row>
        <row r="16955">
          <cell r="P16955" t="str">
            <v>应付</v>
          </cell>
          <cell r="Q16955" t="str">
            <v>元</v>
          </cell>
        </row>
        <row r="16956">
          <cell r="P16956" t="str">
            <v>应付</v>
          </cell>
          <cell r="Q16956" t="str">
            <v>元</v>
          </cell>
        </row>
        <row r="16957">
          <cell r="P16957" t="str">
            <v>应付</v>
          </cell>
          <cell r="Q16957" t="str">
            <v>元</v>
          </cell>
        </row>
        <row r="16958">
          <cell r="P16958" t="str">
            <v>应付</v>
          </cell>
          <cell r="Q16958" t="str">
            <v>元</v>
          </cell>
        </row>
        <row r="16959">
          <cell r="P16959" t="str">
            <v>应付</v>
          </cell>
          <cell r="Q16959" t="str">
            <v>元</v>
          </cell>
        </row>
        <row r="16960">
          <cell r="P16960" t="str">
            <v>应付</v>
          </cell>
          <cell r="Q16960" t="str">
            <v>元</v>
          </cell>
        </row>
        <row r="16961">
          <cell r="P16961" t="str">
            <v>应付</v>
          </cell>
          <cell r="Q16961" t="str">
            <v>元</v>
          </cell>
        </row>
        <row r="16962">
          <cell r="P16962" t="str">
            <v>应付</v>
          </cell>
          <cell r="Q16962" t="str">
            <v>元</v>
          </cell>
        </row>
        <row r="16963">
          <cell r="P16963" t="str">
            <v>应付</v>
          </cell>
          <cell r="Q16963" t="str">
            <v>元</v>
          </cell>
        </row>
        <row r="16964">
          <cell r="P16964" t="str">
            <v>应付</v>
          </cell>
          <cell r="Q16964" t="str">
            <v>元</v>
          </cell>
        </row>
        <row r="16965">
          <cell r="P16965" t="str">
            <v>应付</v>
          </cell>
          <cell r="Q16965" t="str">
            <v>元</v>
          </cell>
        </row>
        <row r="16966">
          <cell r="P16966" t="str">
            <v>应付</v>
          </cell>
          <cell r="Q16966" t="str">
            <v>元</v>
          </cell>
        </row>
        <row r="16967">
          <cell r="P16967" t="str">
            <v>应付</v>
          </cell>
          <cell r="Q16967" t="str">
            <v>元</v>
          </cell>
        </row>
        <row r="16968">
          <cell r="P16968" t="str">
            <v>应付</v>
          </cell>
          <cell r="Q16968" t="str">
            <v>元</v>
          </cell>
        </row>
        <row r="16969">
          <cell r="P16969" t="str">
            <v>应付</v>
          </cell>
          <cell r="Q16969" t="str">
            <v>元</v>
          </cell>
        </row>
        <row r="16970">
          <cell r="P16970" t="str">
            <v>应付</v>
          </cell>
          <cell r="Q16970" t="str">
            <v>元</v>
          </cell>
        </row>
        <row r="16971">
          <cell r="P16971" t="str">
            <v>应付</v>
          </cell>
          <cell r="Q16971" t="str">
            <v>元</v>
          </cell>
        </row>
        <row r="16972">
          <cell r="P16972" t="str">
            <v>应付</v>
          </cell>
          <cell r="Q16972" t="str">
            <v>元</v>
          </cell>
        </row>
        <row r="16973">
          <cell r="P16973" t="str">
            <v>应付</v>
          </cell>
          <cell r="Q16973" t="str">
            <v>元</v>
          </cell>
        </row>
        <row r="16974">
          <cell r="P16974" t="str">
            <v>应付</v>
          </cell>
          <cell r="Q16974" t="str">
            <v>元</v>
          </cell>
        </row>
        <row r="16975">
          <cell r="P16975" t="str">
            <v>应付</v>
          </cell>
          <cell r="Q16975" t="str">
            <v>元</v>
          </cell>
        </row>
        <row r="16976">
          <cell r="P16976" t="str">
            <v>应付</v>
          </cell>
          <cell r="Q16976" t="str">
            <v>元</v>
          </cell>
        </row>
        <row r="16977">
          <cell r="P16977" t="str">
            <v>应付</v>
          </cell>
          <cell r="Q16977" t="str">
            <v>元</v>
          </cell>
        </row>
        <row r="16978">
          <cell r="P16978" t="str">
            <v>应付</v>
          </cell>
          <cell r="Q16978" t="str">
            <v>元</v>
          </cell>
        </row>
        <row r="16979">
          <cell r="P16979" t="str">
            <v>应付</v>
          </cell>
          <cell r="Q16979" t="str">
            <v>元</v>
          </cell>
        </row>
        <row r="16980">
          <cell r="P16980" t="str">
            <v>应付</v>
          </cell>
          <cell r="Q16980" t="str">
            <v>元</v>
          </cell>
        </row>
        <row r="16981">
          <cell r="P16981" t="str">
            <v>应付</v>
          </cell>
          <cell r="Q16981" t="str">
            <v>元</v>
          </cell>
        </row>
        <row r="16982">
          <cell r="P16982" t="str">
            <v>应付</v>
          </cell>
          <cell r="Q16982" t="str">
            <v>元</v>
          </cell>
        </row>
        <row r="16983">
          <cell r="P16983" t="str">
            <v>应付</v>
          </cell>
          <cell r="Q16983" t="str">
            <v>元</v>
          </cell>
        </row>
        <row r="16984">
          <cell r="P16984" t="str">
            <v>应付</v>
          </cell>
          <cell r="Q16984" t="str">
            <v>元</v>
          </cell>
        </row>
        <row r="16985">
          <cell r="P16985" t="str">
            <v>应付</v>
          </cell>
          <cell r="Q16985" t="str">
            <v>元</v>
          </cell>
        </row>
        <row r="16986">
          <cell r="P16986" t="str">
            <v>应付</v>
          </cell>
          <cell r="Q16986" t="str">
            <v>元</v>
          </cell>
        </row>
        <row r="16987">
          <cell r="P16987" t="str">
            <v>应付</v>
          </cell>
          <cell r="Q16987" t="str">
            <v>元</v>
          </cell>
        </row>
        <row r="16988">
          <cell r="P16988" t="str">
            <v>应付</v>
          </cell>
          <cell r="Q16988" t="str">
            <v>元</v>
          </cell>
        </row>
        <row r="16989">
          <cell r="P16989" t="str">
            <v>应付</v>
          </cell>
          <cell r="Q16989" t="str">
            <v>元</v>
          </cell>
        </row>
        <row r="16990">
          <cell r="P16990" t="str">
            <v>应付</v>
          </cell>
          <cell r="Q16990" t="str">
            <v>元</v>
          </cell>
        </row>
        <row r="16991">
          <cell r="P16991" t="str">
            <v>应付</v>
          </cell>
          <cell r="Q16991" t="str">
            <v>元</v>
          </cell>
        </row>
        <row r="16992">
          <cell r="P16992" t="str">
            <v>应付</v>
          </cell>
          <cell r="Q16992" t="str">
            <v>元</v>
          </cell>
        </row>
        <row r="16993">
          <cell r="P16993" t="str">
            <v>应付</v>
          </cell>
          <cell r="Q16993" t="str">
            <v>元</v>
          </cell>
        </row>
        <row r="16994">
          <cell r="P16994" t="str">
            <v>应付</v>
          </cell>
          <cell r="Q16994" t="str">
            <v>元</v>
          </cell>
        </row>
        <row r="16995">
          <cell r="P16995" t="str">
            <v>应付</v>
          </cell>
          <cell r="Q16995" t="str">
            <v>元</v>
          </cell>
        </row>
        <row r="16996">
          <cell r="P16996" t="str">
            <v>应付</v>
          </cell>
          <cell r="Q16996" t="str">
            <v>元</v>
          </cell>
        </row>
        <row r="16997">
          <cell r="P16997" t="str">
            <v>应付</v>
          </cell>
          <cell r="Q16997" t="str">
            <v>元</v>
          </cell>
        </row>
        <row r="16998">
          <cell r="P16998" t="str">
            <v>应付</v>
          </cell>
          <cell r="Q16998" t="str">
            <v>元</v>
          </cell>
        </row>
        <row r="16999">
          <cell r="P16999" t="str">
            <v>应付</v>
          </cell>
          <cell r="Q16999" t="str">
            <v>元</v>
          </cell>
        </row>
        <row r="17000">
          <cell r="P17000" t="str">
            <v>应付</v>
          </cell>
          <cell r="Q17000" t="str">
            <v>元</v>
          </cell>
        </row>
        <row r="17001">
          <cell r="P17001" t="str">
            <v>应付</v>
          </cell>
          <cell r="Q17001" t="str">
            <v>元</v>
          </cell>
        </row>
        <row r="17002">
          <cell r="P17002" t="str">
            <v>应付</v>
          </cell>
          <cell r="Q17002" t="str">
            <v>元</v>
          </cell>
        </row>
        <row r="17003">
          <cell r="P17003" t="str">
            <v>应付</v>
          </cell>
          <cell r="Q17003" t="str">
            <v>元</v>
          </cell>
        </row>
        <row r="17004">
          <cell r="P17004" t="str">
            <v>应付</v>
          </cell>
          <cell r="Q17004" t="str">
            <v>元</v>
          </cell>
        </row>
        <row r="17005">
          <cell r="P17005" t="str">
            <v>应付</v>
          </cell>
          <cell r="Q17005" t="str">
            <v>元</v>
          </cell>
        </row>
        <row r="17006">
          <cell r="P17006" t="str">
            <v>应付</v>
          </cell>
          <cell r="Q17006" t="str">
            <v>元</v>
          </cell>
        </row>
        <row r="17007">
          <cell r="P17007" t="str">
            <v>应付</v>
          </cell>
          <cell r="Q17007" t="str">
            <v>元</v>
          </cell>
        </row>
        <row r="17008">
          <cell r="P17008" t="str">
            <v>应付</v>
          </cell>
          <cell r="Q17008" t="str">
            <v>元</v>
          </cell>
        </row>
        <row r="17009">
          <cell r="P17009" t="str">
            <v>应付</v>
          </cell>
          <cell r="Q17009" t="str">
            <v>元</v>
          </cell>
        </row>
        <row r="17010">
          <cell r="P17010" t="str">
            <v>应付</v>
          </cell>
          <cell r="Q17010" t="str">
            <v>元</v>
          </cell>
        </row>
        <row r="17011">
          <cell r="P17011" t="str">
            <v>应付</v>
          </cell>
          <cell r="Q17011" t="str">
            <v>元</v>
          </cell>
        </row>
        <row r="17012">
          <cell r="P17012" t="str">
            <v>应付</v>
          </cell>
          <cell r="Q17012" t="str">
            <v>元</v>
          </cell>
        </row>
        <row r="17013">
          <cell r="P17013" t="str">
            <v>应付</v>
          </cell>
          <cell r="Q17013" t="str">
            <v>元</v>
          </cell>
        </row>
        <row r="17014">
          <cell r="P17014" t="str">
            <v>应付</v>
          </cell>
          <cell r="Q17014" t="str">
            <v>元</v>
          </cell>
        </row>
        <row r="17015">
          <cell r="P17015" t="str">
            <v>应付</v>
          </cell>
          <cell r="Q17015" t="str">
            <v>元</v>
          </cell>
        </row>
        <row r="17016">
          <cell r="P17016" t="str">
            <v>应付</v>
          </cell>
          <cell r="Q17016" t="str">
            <v>元</v>
          </cell>
        </row>
        <row r="17017">
          <cell r="P17017" t="str">
            <v>应付</v>
          </cell>
          <cell r="Q17017" t="str">
            <v>元</v>
          </cell>
        </row>
        <row r="17018">
          <cell r="P17018" t="str">
            <v>应付</v>
          </cell>
          <cell r="Q17018" t="str">
            <v>元</v>
          </cell>
        </row>
        <row r="17019">
          <cell r="P17019" t="str">
            <v>应付</v>
          </cell>
          <cell r="Q17019" t="str">
            <v>元</v>
          </cell>
        </row>
        <row r="17020">
          <cell r="P17020" t="str">
            <v>应付</v>
          </cell>
          <cell r="Q17020" t="str">
            <v>元</v>
          </cell>
        </row>
        <row r="17021">
          <cell r="P17021" t="str">
            <v>应付</v>
          </cell>
          <cell r="Q17021" t="str">
            <v>元</v>
          </cell>
        </row>
        <row r="17022">
          <cell r="P17022" t="str">
            <v>应付</v>
          </cell>
          <cell r="Q17022" t="str">
            <v>元</v>
          </cell>
        </row>
        <row r="17023">
          <cell r="P17023" t="str">
            <v>应付</v>
          </cell>
          <cell r="Q17023" t="str">
            <v>元</v>
          </cell>
        </row>
        <row r="17024">
          <cell r="P17024" t="str">
            <v>应付</v>
          </cell>
          <cell r="Q17024" t="str">
            <v>元</v>
          </cell>
        </row>
        <row r="17025">
          <cell r="P17025" t="str">
            <v>应付</v>
          </cell>
          <cell r="Q17025" t="str">
            <v>元</v>
          </cell>
        </row>
        <row r="17026">
          <cell r="P17026" t="str">
            <v>应付</v>
          </cell>
          <cell r="Q17026" t="str">
            <v>元</v>
          </cell>
        </row>
        <row r="17027">
          <cell r="P17027" t="str">
            <v>应付</v>
          </cell>
          <cell r="Q17027" t="str">
            <v>元</v>
          </cell>
        </row>
        <row r="17028">
          <cell r="P17028" t="str">
            <v>应付</v>
          </cell>
          <cell r="Q17028" t="str">
            <v>元</v>
          </cell>
        </row>
        <row r="17029">
          <cell r="P17029" t="str">
            <v>应付</v>
          </cell>
          <cell r="Q17029" t="str">
            <v>元</v>
          </cell>
        </row>
        <row r="17030">
          <cell r="P17030" t="str">
            <v>应付</v>
          </cell>
          <cell r="Q17030" t="str">
            <v>元</v>
          </cell>
        </row>
        <row r="17031">
          <cell r="P17031" t="str">
            <v>应付</v>
          </cell>
          <cell r="Q17031" t="str">
            <v>元</v>
          </cell>
        </row>
        <row r="17032">
          <cell r="P17032" t="str">
            <v>应付</v>
          </cell>
          <cell r="Q17032" t="str">
            <v>元</v>
          </cell>
        </row>
        <row r="17033">
          <cell r="P17033" t="str">
            <v>应付</v>
          </cell>
          <cell r="Q17033" t="str">
            <v>元</v>
          </cell>
        </row>
        <row r="17034">
          <cell r="P17034" t="str">
            <v>应付</v>
          </cell>
          <cell r="Q17034" t="str">
            <v>元</v>
          </cell>
        </row>
        <row r="17035">
          <cell r="P17035" t="str">
            <v>应付</v>
          </cell>
          <cell r="Q17035" t="str">
            <v>元</v>
          </cell>
        </row>
        <row r="17036">
          <cell r="P17036" t="str">
            <v>应付</v>
          </cell>
          <cell r="Q17036" t="str">
            <v>元</v>
          </cell>
        </row>
        <row r="17037">
          <cell r="P17037" t="str">
            <v>应付</v>
          </cell>
          <cell r="Q17037" t="str">
            <v>元</v>
          </cell>
        </row>
        <row r="17038">
          <cell r="P17038" t="str">
            <v>应付</v>
          </cell>
          <cell r="Q17038" t="str">
            <v>元</v>
          </cell>
        </row>
        <row r="17039">
          <cell r="P17039" t="str">
            <v>应付</v>
          </cell>
          <cell r="Q17039" t="str">
            <v>元</v>
          </cell>
        </row>
        <row r="17040">
          <cell r="P17040" t="str">
            <v>应付</v>
          </cell>
          <cell r="Q17040" t="str">
            <v>元</v>
          </cell>
        </row>
        <row r="17041">
          <cell r="P17041" t="str">
            <v>应付</v>
          </cell>
          <cell r="Q17041" t="str">
            <v>元</v>
          </cell>
        </row>
        <row r="17042">
          <cell r="P17042" t="str">
            <v>应付</v>
          </cell>
          <cell r="Q17042" t="str">
            <v>元</v>
          </cell>
        </row>
        <row r="17043">
          <cell r="P17043" t="str">
            <v>应付</v>
          </cell>
          <cell r="Q17043" t="str">
            <v>元</v>
          </cell>
        </row>
        <row r="17044">
          <cell r="P17044" t="str">
            <v>应付</v>
          </cell>
          <cell r="Q17044" t="str">
            <v>元</v>
          </cell>
        </row>
        <row r="17045">
          <cell r="P17045" t="str">
            <v>应付</v>
          </cell>
          <cell r="Q17045" t="str">
            <v>元</v>
          </cell>
        </row>
        <row r="17046">
          <cell r="P17046" t="str">
            <v>应付</v>
          </cell>
          <cell r="Q17046" t="str">
            <v>元</v>
          </cell>
        </row>
        <row r="17047">
          <cell r="P17047" t="str">
            <v>应付</v>
          </cell>
          <cell r="Q17047" t="str">
            <v>元</v>
          </cell>
        </row>
        <row r="17048">
          <cell r="P17048" t="str">
            <v>应付</v>
          </cell>
          <cell r="Q17048" t="str">
            <v>元</v>
          </cell>
        </row>
        <row r="17049">
          <cell r="P17049" t="str">
            <v>应付</v>
          </cell>
          <cell r="Q17049" t="str">
            <v>元</v>
          </cell>
        </row>
        <row r="17050">
          <cell r="P17050" t="str">
            <v>应付</v>
          </cell>
          <cell r="Q17050" t="str">
            <v>元</v>
          </cell>
        </row>
        <row r="17051">
          <cell r="P17051" t="str">
            <v>应付</v>
          </cell>
          <cell r="Q17051" t="str">
            <v>元</v>
          </cell>
        </row>
        <row r="17052">
          <cell r="P17052" t="str">
            <v>应付</v>
          </cell>
          <cell r="Q17052" t="str">
            <v>元</v>
          </cell>
        </row>
        <row r="17053">
          <cell r="P17053" t="str">
            <v>应付</v>
          </cell>
          <cell r="Q17053" t="str">
            <v>元</v>
          </cell>
        </row>
        <row r="17054">
          <cell r="P17054" t="str">
            <v>应付</v>
          </cell>
          <cell r="Q17054" t="str">
            <v>元</v>
          </cell>
        </row>
        <row r="17055">
          <cell r="P17055" t="str">
            <v>应付</v>
          </cell>
          <cell r="Q17055" t="str">
            <v>元</v>
          </cell>
        </row>
        <row r="17056">
          <cell r="P17056" t="str">
            <v>应付</v>
          </cell>
          <cell r="Q17056" t="str">
            <v>元</v>
          </cell>
        </row>
        <row r="17057">
          <cell r="P17057" t="str">
            <v>应付</v>
          </cell>
          <cell r="Q17057" t="str">
            <v>元</v>
          </cell>
        </row>
        <row r="17058">
          <cell r="P17058" t="str">
            <v>应付</v>
          </cell>
          <cell r="Q17058" t="str">
            <v>元</v>
          </cell>
        </row>
        <row r="17059">
          <cell r="P17059" t="str">
            <v>应付</v>
          </cell>
          <cell r="Q17059" t="str">
            <v>元</v>
          </cell>
        </row>
        <row r="17060">
          <cell r="P17060" t="str">
            <v>应付</v>
          </cell>
          <cell r="Q17060" t="str">
            <v>元</v>
          </cell>
        </row>
        <row r="17061">
          <cell r="P17061" t="str">
            <v>应付</v>
          </cell>
          <cell r="Q17061" t="str">
            <v>元</v>
          </cell>
        </row>
        <row r="17062">
          <cell r="P17062" t="str">
            <v>应付</v>
          </cell>
          <cell r="Q17062" t="str">
            <v>元</v>
          </cell>
        </row>
        <row r="17063">
          <cell r="P17063" t="str">
            <v>应付</v>
          </cell>
          <cell r="Q17063" t="str">
            <v>元</v>
          </cell>
        </row>
        <row r="17064">
          <cell r="P17064" t="str">
            <v>应付</v>
          </cell>
          <cell r="Q17064" t="str">
            <v>元</v>
          </cell>
        </row>
        <row r="17065">
          <cell r="P17065" t="str">
            <v>应付</v>
          </cell>
          <cell r="Q17065" t="str">
            <v>元</v>
          </cell>
        </row>
        <row r="17066">
          <cell r="P17066" t="str">
            <v>应付</v>
          </cell>
          <cell r="Q17066" t="str">
            <v>元</v>
          </cell>
        </row>
        <row r="17067">
          <cell r="P17067" t="str">
            <v>应付</v>
          </cell>
          <cell r="Q17067" t="str">
            <v>元</v>
          </cell>
        </row>
        <row r="17068">
          <cell r="P17068" t="str">
            <v>应付</v>
          </cell>
          <cell r="Q17068" t="str">
            <v>元</v>
          </cell>
        </row>
        <row r="17069">
          <cell r="P17069" t="str">
            <v>应付</v>
          </cell>
          <cell r="Q17069" t="str">
            <v>元</v>
          </cell>
        </row>
        <row r="17070">
          <cell r="P17070" t="str">
            <v>应付</v>
          </cell>
          <cell r="Q17070" t="str">
            <v>元</v>
          </cell>
        </row>
        <row r="17071">
          <cell r="P17071" t="str">
            <v>应付</v>
          </cell>
          <cell r="Q17071" t="str">
            <v>元</v>
          </cell>
        </row>
        <row r="17072">
          <cell r="P17072" t="str">
            <v>应付</v>
          </cell>
          <cell r="Q17072" t="str">
            <v>元</v>
          </cell>
        </row>
        <row r="17073">
          <cell r="P17073" t="str">
            <v>应付</v>
          </cell>
          <cell r="Q17073" t="str">
            <v>元</v>
          </cell>
        </row>
        <row r="17074">
          <cell r="P17074" t="str">
            <v>应付</v>
          </cell>
          <cell r="Q17074" t="str">
            <v>元</v>
          </cell>
        </row>
        <row r="17075">
          <cell r="P17075" t="str">
            <v>应付</v>
          </cell>
          <cell r="Q17075" t="str">
            <v>元</v>
          </cell>
        </row>
        <row r="17076">
          <cell r="P17076" t="str">
            <v>应付</v>
          </cell>
          <cell r="Q17076" t="str">
            <v>元</v>
          </cell>
        </row>
        <row r="17077">
          <cell r="P17077" t="str">
            <v>应付</v>
          </cell>
          <cell r="Q17077" t="str">
            <v>元</v>
          </cell>
        </row>
        <row r="17078">
          <cell r="P17078" t="str">
            <v>应付</v>
          </cell>
          <cell r="Q17078" t="str">
            <v>元</v>
          </cell>
        </row>
        <row r="17079">
          <cell r="P17079" t="str">
            <v>应付</v>
          </cell>
          <cell r="Q17079" t="str">
            <v>元</v>
          </cell>
        </row>
        <row r="17080">
          <cell r="P17080" t="str">
            <v>应付</v>
          </cell>
          <cell r="Q17080" t="str">
            <v>元</v>
          </cell>
        </row>
        <row r="17081">
          <cell r="P17081" t="str">
            <v>应付</v>
          </cell>
          <cell r="Q17081" t="str">
            <v>元</v>
          </cell>
        </row>
        <row r="17082">
          <cell r="P17082" t="str">
            <v>应付</v>
          </cell>
          <cell r="Q17082" t="str">
            <v>元</v>
          </cell>
        </row>
        <row r="17083">
          <cell r="P17083" t="str">
            <v>应付</v>
          </cell>
          <cell r="Q17083" t="str">
            <v>元</v>
          </cell>
        </row>
        <row r="17084">
          <cell r="P17084" t="str">
            <v>应付</v>
          </cell>
          <cell r="Q17084" t="str">
            <v>元</v>
          </cell>
        </row>
        <row r="17085">
          <cell r="P17085" t="str">
            <v>应付</v>
          </cell>
          <cell r="Q17085" t="str">
            <v>元</v>
          </cell>
        </row>
        <row r="17086">
          <cell r="P17086" t="str">
            <v>应付</v>
          </cell>
          <cell r="Q17086" t="str">
            <v>元</v>
          </cell>
        </row>
        <row r="17087">
          <cell r="P17087" t="str">
            <v>应付</v>
          </cell>
          <cell r="Q17087" t="str">
            <v>元</v>
          </cell>
        </row>
        <row r="17088">
          <cell r="P17088" t="str">
            <v>应付</v>
          </cell>
          <cell r="Q17088" t="str">
            <v>元</v>
          </cell>
        </row>
        <row r="17089">
          <cell r="P17089" t="str">
            <v>应付</v>
          </cell>
          <cell r="Q17089" t="str">
            <v>元</v>
          </cell>
        </row>
        <row r="17090">
          <cell r="P17090" t="str">
            <v>应付</v>
          </cell>
          <cell r="Q17090" t="str">
            <v>元</v>
          </cell>
        </row>
        <row r="17091">
          <cell r="P17091" t="str">
            <v>应付</v>
          </cell>
          <cell r="Q17091" t="str">
            <v>元</v>
          </cell>
        </row>
        <row r="17092">
          <cell r="P17092" t="str">
            <v>应付</v>
          </cell>
          <cell r="Q17092" t="str">
            <v>元</v>
          </cell>
        </row>
        <row r="17093">
          <cell r="P17093" t="str">
            <v>应付</v>
          </cell>
          <cell r="Q17093" t="str">
            <v>元</v>
          </cell>
        </row>
        <row r="17094">
          <cell r="P17094" t="str">
            <v>应付</v>
          </cell>
          <cell r="Q17094" t="str">
            <v>元</v>
          </cell>
        </row>
        <row r="17095">
          <cell r="P17095" t="str">
            <v>应付</v>
          </cell>
          <cell r="Q17095" t="str">
            <v>元</v>
          </cell>
        </row>
        <row r="17096">
          <cell r="P17096" t="str">
            <v>应付</v>
          </cell>
          <cell r="Q17096" t="str">
            <v>元</v>
          </cell>
        </row>
        <row r="17097">
          <cell r="P17097" t="str">
            <v>应付</v>
          </cell>
          <cell r="Q17097" t="str">
            <v>元</v>
          </cell>
        </row>
        <row r="17098">
          <cell r="P17098" t="str">
            <v>应付</v>
          </cell>
          <cell r="Q17098" t="str">
            <v>元</v>
          </cell>
        </row>
        <row r="17099">
          <cell r="P17099" t="str">
            <v>应付</v>
          </cell>
          <cell r="Q17099" t="str">
            <v>元</v>
          </cell>
        </row>
        <row r="17100">
          <cell r="P17100" t="str">
            <v>应付</v>
          </cell>
          <cell r="Q17100" t="str">
            <v>元</v>
          </cell>
        </row>
        <row r="17101">
          <cell r="P17101" t="str">
            <v>应付</v>
          </cell>
          <cell r="Q17101" t="str">
            <v>元</v>
          </cell>
        </row>
        <row r="17102">
          <cell r="P17102" t="str">
            <v>应付</v>
          </cell>
          <cell r="Q17102" t="str">
            <v>元</v>
          </cell>
        </row>
        <row r="17103">
          <cell r="P17103" t="str">
            <v>应付</v>
          </cell>
          <cell r="Q17103" t="str">
            <v>元</v>
          </cell>
        </row>
        <row r="17104">
          <cell r="P17104" t="str">
            <v>应付</v>
          </cell>
          <cell r="Q17104" t="str">
            <v>元</v>
          </cell>
        </row>
        <row r="17105">
          <cell r="P17105" t="str">
            <v>应付</v>
          </cell>
          <cell r="Q17105" t="str">
            <v>元</v>
          </cell>
        </row>
        <row r="17106">
          <cell r="P17106" t="str">
            <v>应付</v>
          </cell>
          <cell r="Q17106" t="str">
            <v>元</v>
          </cell>
        </row>
        <row r="17107">
          <cell r="P17107" t="str">
            <v>应付</v>
          </cell>
          <cell r="Q17107" t="str">
            <v>元</v>
          </cell>
        </row>
        <row r="17108">
          <cell r="P17108" t="str">
            <v>应付</v>
          </cell>
          <cell r="Q17108" t="str">
            <v>元</v>
          </cell>
        </row>
        <row r="17109">
          <cell r="P17109" t="str">
            <v>应付</v>
          </cell>
          <cell r="Q17109" t="str">
            <v>元</v>
          </cell>
        </row>
        <row r="17110">
          <cell r="P17110" t="str">
            <v>应付</v>
          </cell>
          <cell r="Q17110" t="str">
            <v>元</v>
          </cell>
        </row>
        <row r="17111">
          <cell r="P17111" t="str">
            <v>应付</v>
          </cell>
          <cell r="Q17111" t="str">
            <v>元</v>
          </cell>
        </row>
        <row r="17112">
          <cell r="P17112" t="str">
            <v>应付</v>
          </cell>
          <cell r="Q17112" t="str">
            <v>元</v>
          </cell>
        </row>
        <row r="17113">
          <cell r="P17113" t="str">
            <v>应付</v>
          </cell>
          <cell r="Q17113" t="str">
            <v>元</v>
          </cell>
        </row>
        <row r="17114">
          <cell r="P17114" t="str">
            <v>应付</v>
          </cell>
          <cell r="Q17114" t="str">
            <v>元</v>
          </cell>
        </row>
        <row r="17115">
          <cell r="P17115" t="str">
            <v>应付</v>
          </cell>
          <cell r="Q17115" t="str">
            <v>元</v>
          </cell>
        </row>
        <row r="17116">
          <cell r="P17116" t="str">
            <v>应付</v>
          </cell>
          <cell r="Q17116" t="str">
            <v>元</v>
          </cell>
        </row>
        <row r="17117">
          <cell r="P17117" t="str">
            <v>应付</v>
          </cell>
          <cell r="Q17117" t="str">
            <v>元</v>
          </cell>
        </row>
        <row r="17118">
          <cell r="P17118" t="str">
            <v>应付</v>
          </cell>
          <cell r="Q17118" t="str">
            <v>元</v>
          </cell>
        </row>
        <row r="17119">
          <cell r="P17119" t="str">
            <v>应付</v>
          </cell>
          <cell r="Q17119" t="str">
            <v>元</v>
          </cell>
        </row>
        <row r="17120">
          <cell r="P17120" t="str">
            <v>应付</v>
          </cell>
          <cell r="Q17120" t="str">
            <v>元</v>
          </cell>
        </row>
        <row r="17121">
          <cell r="P17121" t="str">
            <v>应付</v>
          </cell>
          <cell r="Q17121" t="str">
            <v>元</v>
          </cell>
        </row>
        <row r="17122">
          <cell r="P17122" t="str">
            <v>应付</v>
          </cell>
          <cell r="Q17122" t="str">
            <v>元</v>
          </cell>
        </row>
        <row r="17123">
          <cell r="P17123" t="str">
            <v>应付</v>
          </cell>
          <cell r="Q17123" t="str">
            <v>元</v>
          </cell>
        </row>
        <row r="17124">
          <cell r="P17124" t="str">
            <v>应付</v>
          </cell>
          <cell r="Q17124" t="str">
            <v>元</v>
          </cell>
        </row>
        <row r="17125">
          <cell r="P17125" t="str">
            <v>应付</v>
          </cell>
          <cell r="Q17125" t="str">
            <v>元</v>
          </cell>
        </row>
        <row r="17126">
          <cell r="P17126" t="str">
            <v>应付</v>
          </cell>
          <cell r="Q17126" t="str">
            <v>元</v>
          </cell>
        </row>
        <row r="17127">
          <cell r="P17127" t="str">
            <v>应付</v>
          </cell>
          <cell r="Q17127" t="str">
            <v>元</v>
          </cell>
        </row>
        <row r="17128">
          <cell r="P17128" t="str">
            <v>应付</v>
          </cell>
          <cell r="Q17128" t="str">
            <v>元</v>
          </cell>
        </row>
        <row r="17129">
          <cell r="P17129" t="str">
            <v>应付</v>
          </cell>
          <cell r="Q17129" t="str">
            <v>元</v>
          </cell>
        </row>
        <row r="17130">
          <cell r="P17130" t="str">
            <v>应付</v>
          </cell>
          <cell r="Q17130" t="str">
            <v>元</v>
          </cell>
        </row>
        <row r="17131">
          <cell r="P17131" t="str">
            <v>应付</v>
          </cell>
          <cell r="Q17131" t="str">
            <v>元</v>
          </cell>
        </row>
        <row r="17132">
          <cell r="P17132" t="str">
            <v>应付</v>
          </cell>
          <cell r="Q17132" t="str">
            <v>元</v>
          </cell>
        </row>
        <row r="17133">
          <cell r="P17133" t="str">
            <v>应付</v>
          </cell>
          <cell r="Q17133" t="str">
            <v>元</v>
          </cell>
        </row>
        <row r="17134">
          <cell r="P17134" t="str">
            <v>应付</v>
          </cell>
          <cell r="Q17134" t="str">
            <v>元</v>
          </cell>
        </row>
        <row r="17135">
          <cell r="P17135" t="str">
            <v>应付</v>
          </cell>
          <cell r="Q17135" t="str">
            <v>元</v>
          </cell>
        </row>
        <row r="17136">
          <cell r="P17136" t="str">
            <v>应付</v>
          </cell>
          <cell r="Q17136" t="str">
            <v>元</v>
          </cell>
        </row>
        <row r="17137">
          <cell r="P17137" t="str">
            <v>应付</v>
          </cell>
          <cell r="Q17137" t="str">
            <v>元</v>
          </cell>
        </row>
        <row r="17138">
          <cell r="P17138" t="str">
            <v>应付</v>
          </cell>
          <cell r="Q17138" t="str">
            <v>元</v>
          </cell>
        </row>
        <row r="17139">
          <cell r="P17139" t="str">
            <v>应付</v>
          </cell>
          <cell r="Q17139" t="str">
            <v>元</v>
          </cell>
        </row>
        <row r="17140">
          <cell r="P17140" t="str">
            <v>应付</v>
          </cell>
          <cell r="Q17140" t="str">
            <v>元</v>
          </cell>
        </row>
        <row r="17141">
          <cell r="P17141" t="str">
            <v>应付</v>
          </cell>
          <cell r="Q17141" t="str">
            <v>元</v>
          </cell>
        </row>
        <row r="17142">
          <cell r="P17142" t="str">
            <v>应付</v>
          </cell>
          <cell r="Q17142" t="str">
            <v>元</v>
          </cell>
        </row>
        <row r="17143">
          <cell r="P17143" t="str">
            <v>应付</v>
          </cell>
          <cell r="Q17143" t="str">
            <v>元</v>
          </cell>
        </row>
        <row r="17144">
          <cell r="P17144" t="str">
            <v>应付</v>
          </cell>
          <cell r="Q17144" t="str">
            <v>元</v>
          </cell>
        </row>
        <row r="17145">
          <cell r="P17145" t="str">
            <v>应付</v>
          </cell>
          <cell r="Q17145" t="str">
            <v>元</v>
          </cell>
        </row>
        <row r="17146">
          <cell r="P17146" t="str">
            <v>应付</v>
          </cell>
          <cell r="Q17146" t="str">
            <v>元</v>
          </cell>
        </row>
        <row r="17147">
          <cell r="P17147" t="str">
            <v>应付</v>
          </cell>
          <cell r="Q17147" t="str">
            <v>元</v>
          </cell>
        </row>
        <row r="17148">
          <cell r="P17148" t="str">
            <v>应付</v>
          </cell>
          <cell r="Q17148" t="str">
            <v>元</v>
          </cell>
        </row>
        <row r="17149">
          <cell r="P17149" t="str">
            <v>应付</v>
          </cell>
          <cell r="Q17149" t="str">
            <v>元</v>
          </cell>
        </row>
        <row r="17150">
          <cell r="P17150" t="str">
            <v>应付</v>
          </cell>
          <cell r="Q17150" t="str">
            <v>元</v>
          </cell>
        </row>
        <row r="17151">
          <cell r="P17151" t="str">
            <v>应付</v>
          </cell>
          <cell r="Q17151" t="str">
            <v>元</v>
          </cell>
        </row>
        <row r="17152">
          <cell r="P17152" t="str">
            <v>应付</v>
          </cell>
          <cell r="Q17152" t="str">
            <v>元</v>
          </cell>
        </row>
        <row r="17153">
          <cell r="P17153" t="str">
            <v>应付</v>
          </cell>
          <cell r="Q17153" t="str">
            <v>元</v>
          </cell>
        </row>
        <row r="17154">
          <cell r="P17154" t="str">
            <v>应付</v>
          </cell>
          <cell r="Q17154" t="str">
            <v>元</v>
          </cell>
        </row>
        <row r="17155">
          <cell r="P17155" t="str">
            <v>应付</v>
          </cell>
          <cell r="Q17155" t="str">
            <v>元</v>
          </cell>
        </row>
        <row r="17156">
          <cell r="P17156" t="str">
            <v>应付</v>
          </cell>
          <cell r="Q17156" t="str">
            <v>元</v>
          </cell>
        </row>
        <row r="17157">
          <cell r="P17157" t="str">
            <v>应付</v>
          </cell>
          <cell r="Q17157" t="str">
            <v>元</v>
          </cell>
        </row>
        <row r="17158">
          <cell r="P17158" t="str">
            <v>应付</v>
          </cell>
          <cell r="Q17158" t="str">
            <v>元</v>
          </cell>
        </row>
        <row r="17159">
          <cell r="P17159" t="str">
            <v>应付</v>
          </cell>
          <cell r="Q17159" t="str">
            <v>元</v>
          </cell>
        </row>
        <row r="17160">
          <cell r="P17160" t="str">
            <v>应付</v>
          </cell>
          <cell r="Q17160" t="str">
            <v>元</v>
          </cell>
        </row>
        <row r="17161">
          <cell r="P17161" t="str">
            <v>应付</v>
          </cell>
          <cell r="Q17161" t="str">
            <v>元</v>
          </cell>
        </row>
        <row r="17162">
          <cell r="P17162" t="str">
            <v>应付</v>
          </cell>
          <cell r="Q17162" t="str">
            <v>元</v>
          </cell>
        </row>
        <row r="17163">
          <cell r="P17163" t="str">
            <v>应付</v>
          </cell>
          <cell r="Q17163" t="str">
            <v>元</v>
          </cell>
        </row>
        <row r="17164">
          <cell r="P17164" t="str">
            <v>应付</v>
          </cell>
          <cell r="Q17164" t="str">
            <v>元</v>
          </cell>
        </row>
        <row r="17165">
          <cell r="P17165" t="str">
            <v>应付</v>
          </cell>
          <cell r="Q17165" t="str">
            <v>元</v>
          </cell>
        </row>
        <row r="17166">
          <cell r="P17166" t="str">
            <v>应付</v>
          </cell>
          <cell r="Q17166" t="str">
            <v>元</v>
          </cell>
        </row>
        <row r="17167">
          <cell r="P17167" t="str">
            <v>应付</v>
          </cell>
          <cell r="Q17167" t="str">
            <v>元</v>
          </cell>
        </row>
        <row r="17168">
          <cell r="P17168" t="str">
            <v>应付</v>
          </cell>
          <cell r="Q17168" t="str">
            <v>元</v>
          </cell>
        </row>
        <row r="17169">
          <cell r="P17169" t="str">
            <v>应付</v>
          </cell>
          <cell r="Q17169" t="str">
            <v>元</v>
          </cell>
        </row>
        <row r="17170">
          <cell r="P17170" t="str">
            <v>应付</v>
          </cell>
          <cell r="Q17170" t="str">
            <v>元</v>
          </cell>
        </row>
        <row r="17171">
          <cell r="P17171" t="str">
            <v>应付</v>
          </cell>
          <cell r="Q17171" t="str">
            <v>元</v>
          </cell>
        </row>
        <row r="17172">
          <cell r="P17172" t="str">
            <v>应付</v>
          </cell>
          <cell r="Q17172" t="str">
            <v>元</v>
          </cell>
        </row>
        <row r="17173">
          <cell r="P17173" t="str">
            <v>应付</v>
          </cell>
          <cell r="Q17173" t="str">
            <v>元</v>
          </cell>
        </row>
        <row r="17174">
          <cell r="P17174" t="str">
            <v>应付</v>
          </cell>
          <cell r="Q17174" t="str">
            <v>元</v>
          </cell>
        </row>
        <row r="17175">
          <cell r="P17175" t="str">
            <v>应付</v>
          </cell>
          <cell r="Q17175" t="str">
            <v>元</v>
          </cell>
        </row>
        <row r="17176">
          <cell r="P17176" t="str">
            <v>应付</v>
          </cell>
          <cell r="Q17176" t="str">
            <v>元</v>
          </cell>
        </row>
        <row r="17177">
          <cell r="P17177" t="str">
            <v>应付</v>
          </cell>
          <cell r="Q17177" t="str">
            <v>元</v>
          </cell>
        </row>
        <row r="17178">
          <cell r="P17178" t="str">
            <v>应付</v>
          </cell>
          <cell r="Q17178" t="str">
            <v>元</v>
          </cell>
        </row>
        <row r="17179">
          <cell r="P17179" t="str">
            <v>应付</v>
          </cell>
          <cell r="Q17179" t="str">
            <v>元</v>
          </cell>
        </row>
        <row r="17180">
          <cell r="P17180" t="str">
            <v>应付</v>
          </cell>
          <cell r="Q17180" t="str">
            <v>元</v>
          </cell>
        </row>
        <row r="17181">
          <cell r="P17181" t="str">
            <v>应付</v>
          </cell>
          <cell r="Q17181" t="str">
            <v>元</v>
          </cell>
        </row>
        <row r="17182">
          <cell r="P17182" t="str">
            <v>应付</v>
          </cell>
          <cell r="Q17182" t="str">
            <v>元</v>
          </cell>
        </row>
        <row r="17183">
          <cell r="P17183" t="str">
            <v>应付</v>
          </cell>
          <cell r="Q17183" t="str">
            <v>元</v>
          </cell>
        </row>
        <row r="17184">
          <cell r="P17184" t="str">
            <v>应付</v>
          </cell>
          <cell r="Q17184" t="str">
            <v>元</v>
          </cell>
        </row>
        <row r="17185">
          <cell r="P17185" t="str">
            <v>应付</v>
          </cell>
          <cell r="Q17185" t="str">
            <v>元</v>
          </cell>
        </row>
        <row r="17186">
          <cell r="P17186" t="str">
            <v>应付</v>
          </cell>
          <cell r="Q17186" t="str">
            <v>元</v>
          </cell>
        </row>
        <row r="17187">
          <cell r="P17187" t="str">
            <v>应付</v>
          </cell>
          <cell r="Q17187" t="str">
            <v>元</v>
          </cell>
        </row>
        <row r="17188">
          <cell r="P17188" t="str">
            <v>应付</v>
          </cell>
          <cell r="Q17188" t="str">
            <v>元</v>
          </cell>
        </row>
        <row r="17189">
          <cell r="P17189" t="str">
            <v>应付</v>
          </cell>
          <cell r="Q17189" t="str">
            <v>元</v>
          </cell>
        </row>
        <row r="17190">
          <cell r="P17190" t="str">
            <v>应付</v>
          </cell>
          <cell r="Q17190" t="str">
            <v>元</v>
          </cell>
        </row>
        <row r="17191">
          <cell r="P17191" t="str">
            <v>应付</v>
          </cell>
          <cell r="Q17191" t="str">
            <v>元</v>
          </cell>
        </row>
        <row r="17192">
          <cell r="P17192" t="str">
            <v>应付</v>
          </cell>
          <cell r="Q17192" t="str">
            <v>元</v>
          </cell>
        </row>
        <row r="17193">
          <cell r="P17193" t="str">
            <v>应付</v>
          </cell>
          <cell r="Q17193" t="str">
            <v>元</v>
          </cell>
        </row>
        <row r="17194">
          <cell r="P17194" t="str">
            <v>应付</v>
          </cell>
          <cell r="Q17194" t="str">
            <v>元</v>
          </cell>
        </row>
        <row r="17195">
          <cell r="P17195" t="str">
            <v>应付</v>
          </cell>
          <cell r="Q17195" t="str">
            <v>元</v>
          </cell>
        </row>
        <row r="17196">
          <cell r="P17196" t="str">
            <v>应付</v>
          </cell>
          <cell r="Q17196" t="str">
            <v>元</v>
          </cell>
        </row>
        <row r="17197">
          <cell r="P17197" t="str">
            <v>应付</v>
          </cell>
          <cell r="Q17197" t="str">
            <v>元</v>
          </cell>
        </row>
        <row r="17198">
          <cell r="P17198" t="str">
            <v>应付</v>
          </cell>
          <cell r="Q17198" t="str">
            <v>元</v>
          </cell>
        </row>
        <row r="17199">
          <cell r="P17199" t="str">
            <v>应付</v>
          </cell>
          <cell r="Q17199" t="str">
            <v>元</v>
          </cell>
        </row>
        <row r="17200">
          <cell r="P17200" t="str">
            <v>应付</v>
          </cell>
          <cell r="Q17200" t="str">
            <v>元</v>
          </cell>
        </row>
        <row r="17201">
          <cell r="P17201" t="str">
            <v>应付</v>
          </cell>
          <cell r="Q17201" t="str">
            <v>元</v>
          </cell>
        </row>
        <row r="17202">
          <cell r="P17202" t="str">
            <v>应付</v>
          </cell>
          <cell r="Q17202" t="str">
            <v>元</v>
          </cell>
        </row>
        <row r="17203">
          <cell r="P17203" t="str">
            <v>应付</v>
          </cell>
          <cell r="Q17203" t="str">
            <v>元</v>
          </cell>
        </row>
        <row r="17204">
          <cell r="P17204" t="str">
            <v>应付</v>
          </cell>
          <cell r="Q17204" t="str">
            <v>元</v>
          </cell>
        </row>
        <row r="17205">
          <cell r="P17205" t="str">
            <v>应付</v>
          </cell>
          <cell r="Q17205" t="str">
            <v>元</v>
          </cell>
        </row>
        <row r="17206">
          <cell r="P17206" t="str">
            <v>应付</v>
          </cell>
          <cell r="Q17206" t="str">
            <v>元</v>
          </cell>
        </row>
        <row r="17207">
          <cell r="P17207" t="str">
            <v>应付</v>
          </cell>
          <cell r="Q17207" t="str">
            <v>元</v>
          </cell>
        </row>
        <row r="17208">
          <cell r="P17208" t="str">
            <v>应付</v>
          </cell>
          <cell r="Q17208" t="str">
            <v>元</v>
          </cell>
        </row>
        <row r="17209">
          <cell r="P17209" t="str">
            <v>应付</v>
          </cell>
          <cell r="Q17209" t="str">
            <v>元</v>
          </cell>
        </row>
        <row r="17210">
          <cell r="P17210" t="str">
            <v>应付</v>
          </cell>
          <cell r="Q17210" t="str">
            <v>元</v>
          </cell>
        </row>
        <row r="17211">
          <cell r="P17211" t="str">
            <v>应付</v>
          </cell>
          <cell r="Q17211" t="str">
            <v>元</v>
          </cell>
        </row>
        <row r="17212">
          <cell r="P17212" t="str">
            <v>应付</v>
          </cell>
          <cell r="Q17212" t="str">
            <v>元</v>
          </cell>
        </row>
        <row r="17213">
          <cell r="P17213" t="str">
            <v>应付</v>
          </cell>
          <cell r="Q17213" t="str">
            <v>元</v>
          </cell>
        </row>
        <row r="17214">
          <cell r="P17214" t="str">
            <v>应付</v>
          </cell>
          <cell r="Q17214" t="str">
            <v>元</v>
          </cell>
        </row>
        <row r="17215">
          <cell r="P17215" t="str">
            <v>应付</v>
          </cell>
          <cell r="Q17215" t="str">
            <v>元</v>
          </cell>
        </row>
        <row r="17216">
          <cell r="P17216" t="str">
            <v>应付</v>
          </cell>
          <cell r="Q17216" t="str">
            <v>元</v>
          </cell>
        </row>
        <row r="17217">
          <cell r="P17217" t="str">
            <v>应付</v>
          </cell>
          <cell r="Q17217" t="str">
            <v>元</v>
          </cell>
        </row>
        <row r="17218">
          <cell r="P17218" t="str">
            <v>应付</v>
          </cell>
          <cell r="Q17218" t="str">
            <v>元</v>
          </cell>
        </row>
        <row r="17219">
          <cell r="P17219" t="str">
            <v>应付</v>
          </cell>
          <cell r="Q17219" t="str">
            <v>元</v>
          </cell>
        </row>
        <row r="17220">
          <cell r="P17220" t="str">
            <v>应付</v>
          </cell>
          <cell r="Q17220" t="str">
            <v>元</v>
          </cell>
        </row>
        <row r="17221">
          <cell r="P17221" t="str">
            <v>应付</v>
          </cell>
          <cell r="Q17221" t="str">
            <v>元</v>
          </cell>
        </row>
        <row r="17222">
          <cell r="P17222" t="str">
            <v>应付</v>
          </cell>
          <cell r="Q17222" t="str">
            <v>元</v>
          </cell>
        </row>
        <row r="17223">
          <cell r="P17223" t="str">
            <v>应付</v>
          </cell>
          <cell r="Q17223" t="str">
            <v>元</v>
          </cell>
        </row>
        <row r="17224">
          <cell r="P17224" t="str">
            <v>应付</v>
          </cell>
          <cell r="Q17224" t="str">
            <v>元</v>
          </cell>
        </row>
        <row r="17225">
          <cell r="P17225" t="str">
            <v>应付</v>
          </cell>
          <cell r="Q17225" t="str">
            <v>元</v>
          </cell>
        </row>
        <row r="17226">
          <cell r="P17226" t="str">
            <v>应付</v>
          </cell>
          <cell r="Q17226" t="str">
            <v>元</v>
          </cell>
        </row>
        <row r="17227">
          <cell r="P17227" t="str">
            <v>应付</v>
          </cell>
          <cell r="Q17227" t="str">
            <v>元</v>
          </cell>
        </row>
        <row r="17228">
          <cell r="P17228" t="str">
            <v>应付</v>
          </cell>
          <cell r="Q17228" t="str">
            <v>元</v>
          </cell>
        </row>
        <row r="17229">
          <cell r="P17229" t="str">
            <v>应付</v>
          </cell>
          <cell r="Q17229" t="str">
            <v>元</v>
          </cell>
        </row>
        <row r="17230">
          <cell r="P17230" t="str">
            <v>应付</v>
          </cell>
          <cell r="Q17230" t="str">
            <v>元</v>
          </cell>
        </row>
        <row r="17231">
          <cell r="P17231" t="str">
            <v>应付</v>
          </cell>
          <cell r="Q17231" t="str">
            <v>元</v>
          </cell>
        </row>
        <row r="17232">
          <cell r="P17232" t="str">
            <v>应付</v>
          </cell>
          <cell r="Q17232" t="str">
            <v>元</v>
          </cell>
        </row>
        <row r="17233">
          <cell r="P17233" t="str">
            <v>应付</v>
          </cell>
          <cell r="Q17233" t="str">
            <v>元</v>
          </cell>
        </row>
        <row r="17234">
          <cell r="P17234" t="str">
            <v>应付</v>
          </cell>
          <cell r="Q17234" t="str">
            <v>元</v>
          </cell>
        </row>
        <row r="17235">
          <cell r="P17235" t="str">
            <v>应付</v>
          </cell>
          <cell r="Q17235" t="str">
            <v>元</v>
          </cell>
        </row>
        <row r="17236">
          <cell r="P17236" t="str">
            <v>应付</v>
          </cell>
          <cell r="Q17236" t="str">
            <v>元</v>
          </cell>
        </row>
        <row r="17237">
          <cell r="P17237" t="str">
            <v>应付</v>
          </cell>
          <cell r="Q17237" t="str">
            <v>元</v>
          </cell>
        </row>
        <row r="17238">
          <cell r="P17238" t="str">
            <v>应付</v>
          </cell>
          <cell r="Q17238" t="str">
            <v>元</v>
          </cell>
        </row>
        <row r="17239">
          <cell r="P17239" t="str">
            <v>应付</v>
          </cell>
          <cell r="Q17239" t="str">
            <v>元</v>
          </cell>
        </row>
        <row r="17240">
          <cell r="P17240" t="str">
            <v>应付</v>
          </cell>
          <cell r="Q17240" t="str">
            <v>元</v>
          </cell>
        </row>
        <row r="17241">
          <cell r="P17241" t="str">
            <v>应付</v>
          </cell>
          <cell r="Q17241" t="str">
            <v>元</v>
          </cell>
        </row>
        <row r="17242">
          <cell r="P17242" t="str">
            <v>应付</v>
          </cell>
          <cell r="Q17242" t="str">
            <v>元</v>
          </cell>
        </row>
        <row r="17243">
          <cell r="P17243" t="str">
            <v>应付</v>
          </cell>
          <cell r="Q17243" t="str">
            <v>元</v>
          </cell>
        </row>
        <row r="17244">
          <cell r="P17244" t="str">
            <v>应付</v>
          </cell>
          <cell r="Q17244" t="str">
            <v>元</v>
          </cell>
        </row>
        <row r="17245">
          <cell r="P17245" t="str">
            <v>应付</v>
          </cell>
          <cell r="Q17245" t="str">
            <v>元</v>
          </cell>
        </row>
        <row r="17246">
          <cell r="P17246" t="str">
            <v>应付</v>
          </cell>
          <cell r="Q17246" t="str">
            <v>元</v>
          </cell>
        </row>
        <row r="17247">
          <cell r="P17247" t="str">
            <v>应付</v>
          </cell>
          <cell r="Q17247" t="str">
            <v>元</v>
          </cell>
        </row>
        <row r="17248">
          <cell r="P17248" t="str">
            <v>应付</v>
          </cell>
          <cell r="Q17248" t="str">
            <v>元</v>
          </cell>
        </row>
        <row r="17249">
          <cell r="P17249" t="str">
            <v>应付</v>
          </cell>
          <cell r="Q17249" t="str">
            <v>元</v>
          </cell>
        </row>
        <row r="17250">
          <cell r="P17250" t="str">
            <v>应付</v>
          </cell>
          <cell r="Q17250" t="str">
            <v>元</v>
          </cell>
        </row>
        <row r="17251">
          <cell r="P17251" t="str">
            <v>应付</v>
          </cell>
          <cell r="Q17251" t="str">
            <v>元</v>
          </cell>
        </row>
        <row r="17252">
          <cell r="P17252" t="str">
            <v>应付</v>
          </cell>
          <cell r="Q17252" t="str">
            <v>元</v>
          </cell>
        </row>
        <row r="17253">
          <cell r="P17253" t="str">
            <v>应付</v>
          </cell>
          <cell r="Q17253" t="str">
            <v>元</v>
          </cell>
        </row>
        <row r="17254">
          <cell r="P17254" t="str">
            <v>应付</v>
          </cell>
          <cell r="Q17254" t="str">
            <v>元</v>
          </cell>
        </row>
        <row r="17255">
          <cell r="P17255" t="str">
            <v>应付</v>
          </cell>
          <cell r="Q17255" t="str">
            <v>元</v>
          </cell>
        </row>
        <row r="17256">
          <cell r="P17256" t="str">
            <v>应付</v>
          </cell>
          <cell r="Q17256" t="str">
            <v>元</v>
          </cell>
        </row>
        <row r="17257">
          <cell r="P17257" t="str">
            <v>应付</v>
          </cell>
          <cell r="Q17257" t="str">
            <v>元</v>
          </cell>
        </row>
        <row r="17258">
          <cell r="P17258" t="str">
            <v>应付</v>
          </cell>
          <cell r="Q17258" t="str">
            <v>元</v>
          </cell>
        </row>
        <row r="17259">
          <cell r="P17259" t="str">
            <v>应付</v>
          </cell>
          <cell r="Q17259" t="str">
            <v>元</v>
          </cell>
        </row>
        <row r="17260">
          <cell r="P17260" t="str">
            <v>应付</v>
          </cell>
          <cell r="Q17260" t="str">
            <v>元</v>
          </cell>
        </row>
        <row r="17261">
          <cell r="P17261" t="str">
            <v>应付</v>
          </cell>
          <cell r="Q17261" t="str">
            <v>元</v>
          </cell>
        </row>
        <row r="17262">
          <cell r="P17262" t="str">
            <v>应付</v>
          </cell>
          <cell r="Q17262" t="str">
            <v>元</v>
          </cell>
        </row>
        <row r="17263">
          <cell r="P17263" t="str">
            <v>应付</v>
          </cell>
          <cell r="Q17263" t="str">
            <v>元</v>
          </cell>
        </row>
        <row r="17264">
          <cell r="P17264" t="str">
            <v>应付</v>
          </cell>
          <cell r="Q17264" t="str">
            <v>元</v>
          </cell>
        </row>
        <row r="17265">
          <cell r="P17265" t="str">
            <v>应付</v>
          </cell>
          <cell r="Q17265" t="str">
            <v>元</v>
          </cell>
        </row>
        <row r="17266">
          <cell r="P17266" t="str">
            <v>应付</v>
          </cell>
          <cell r="Q17266" t="str">
            <v>元</v>
          </cell>
        </row>
        <row r="17267">
          <cell r="P17267" t="str">
            <v>应付</v>
          </cell>
          <cell r="Q17267" t="str">
            <v>元</v>
          </cell>
        </row>
        <row r="17268">
          <cell r="P17268" t="str">
            <v>应付</v>
          </cell>
          <cell r="Q17268" t="str">
            <v>元</v>
          </cell>
        </row>
        <row r="17269">
          <cell r="P17269" t="str">
            <v>应付</v>
          </cell>
          <cell r="Q17269" t="str">
            <v>元</v>
          </cell>
        </row>
        <row r="17270">
          <cell r="P17270" t="str">
            <v>应付</v>
          </cell>
          <cell r="Q17270" t="str">
            <v>元</v>
          </cell>
        </row>
        <row r="17271">
          <cell r="P17271" t="str">
            <v>应付</v>
          </cell>
          <cell r="Q17271" t="str">
            <v>元</v>
          </cell>
        </row>
        <row r="17272">
          <cell r="P17272" t="str">
            <v>应付</v>
          </cell>
          <cell r="Q17272" t="str">
            <v>元</v>
          </cell>
        </row>
        <row r="17273">
          <cell r="P17273" t="str">
            <v>应付</v>
          </cell>
          <cell r="Q17273" t="str">
            <v>元</v>
          </cell>
        </row>
        <row r="17274">
          <cell r="P17274" t="str">
            <v>应付</v>
          </cell>
          <cell r="Q17274" t="str">
            <v>元</v>
          </cell>
        </row>
        <row r="17275">
          <cell r="P17275" t="str">
            <v>应付</v>
          </cell>
          <cell r="Q17275" t="str">
            <v>元</v>
          </cell>
        </row>
        <row r="17276">
          <cell r="P17276" t="str">
            <v>应付</v>
          </cell>
          <cell r="Q17276" t="str">
            <v>元</v>
          </cell>
        </row>
        <row r="17277">
          <cell r="P17277" t="str">
            <v>应付</v>
          </cell>
          <cell r="Q17277" t="str">
            <v>元</v>
          </cell>
        </row>
        <row r="17278">
          <cell r="P17278" t="str">
            <v>应付</v>
          </cell>
          <cell r="Q17278" t="str">
            <v>元</v>
          </cell>
        </row>
        <row r="17279">
          <cell r="P17279" t="str">
            <v>应付</v>
          </cell>
          <cell r="Q17279" t="str">
            <v>元</v>
          </cell>
        </row>
        <row r="17280">
          <cell r="P17280" t="str">
            <v>应付</v>
          </cell>
          <cell r="Q17280" t="str">
            <v>元</v>
          </cell>
        </row>
        <row r="17281">
          <cell r="P17281" t="str">
            <v>应付</v>
          </cell>
          <cell r="Q17281" t="str">
            <v>元</v>
          </cell>
        </row>
        <row r="17282">
          <cell r="P17282" t="str">
            <v>应付</v>
          </cell>
          <cell r="Q17282" t="str">
            <v>元</v>
          </cell>
        </row>
        <row r="17283">
          <cell r="P17283" t="str">
            <v>应付</v>
          </cell>
          <cell r="Q17283" t="str">
            <v>元</v>
          </cell>
        </row>
        <row r="17284">
          <cell r="P17284" t="str">
            <v>应付</v>
          </cell>
          <cell r="Q17284" t="str">
            <v>元</v>
          </cell>
        </row>
        <row r="17285">
          <cell r="P17285" t="str">
            <v>应付</v>
          </cell>
          <cell r="Q17285" t="str">
            <v>元</v>
          </cell>
        </row>
        <row r="17286">
          <cell r="P17286" t="str">
            <v>应付</v>
          </cell>
          <cell r="Q17286" t="str">
            <v>元</v>
          </cell>
        </row>
        <row r="17287">
          <cell r="P17287" t="str">
            <v>应付</v>
          </cell>
          <cell r="Q17287" t="str">
            <v>元</v>
          </cell>
        </row>
        <row r="17288">
          <cell r="P17288" t="str">
            <v>应付</v>
          </cell>
          <cell r="Q17288" t="str">
            <v>元</v>
          </cell>
        </row>
        <row r="17289">
          <cell r="P17289" t="str">
            <v>应付</v>
          </cell>
          <cell r="Q17289" t="str">
            <v>元</v>
          </cell>
        </row>
        <row r="17290">
          <cell r="P17290" t="str">
            <v>应付</v>
          </cell>
          <cell r="Q17290" t="str">
            <v>元</v>
          </cell>
        </row>
        <row r="17291">
          <cell r="P17291" t="str">
            <v>应付</v>
          </cell>
          <cell r="Q17291" t="str">
            <v>元</v>
          </cell>
        </row>
        <row r="17292">
          <cell r="P17292" t="str">
            <v>应付</v>
          </cell>
          <cell r="Q17292" t="str">
            <v>元</v>
          </cell>
        </row>
        <row r="17293">
          <cell r="P17293" t="str">
            <v>应付</v>
          </cell>
          <cell r="Q17293" t="str">
            <v>元</v>
          </cell>
        </row>
        <row r="17294">
          <cell r="P17294" t="str">
            <v>应付</v>
          </cell>
          <cell r="Q17294" t="str">
            <v>元</v>
          </cell>
        </row>
        <row r="17295">
          <cell r="P17295" t="str">
            <v>应付</v>
          </cell>
          <cell r="Q17295" t="str">
            <v>元</v>
          </cell>
        </row>
        <row r="17296">
          <cell r="P17296" t="str">
            <v>应付</v>
          </cell>
          <cell r="Q17296" t="str">
            <v>元</v>
          </cell>
        </row>
        <row r="17297">
          <cell r="P17297" t="str">
            <v>应付</v>
          </cell>
          <cell r="Q17297" t="str">
            <v>元</v>
          </cell>
        </row>
        <row r="17298">
          <cell r="P17298" t="str">
            <v>应付</v>
          </cell>
          <cell r="Q17298" t="str">
            <v>元</v>
          </cell>
        </row>
        <row r="17299">
          <cell r="P17299" t="str">
            <v>应付</v>
          </cell>
          <cell r="Q17299" t="str">
            <v>元</v>
          </cell>
        </row>
        <row r="17300">
          <cell r="P17300" t="str">
            <v>应付</v>
          </cell>
          <cell r="Q17300" t="str">
            <v>元</v>
          </cell>
        </row>
        <row r="17301">
          <cell r="P17301" t="str">
            <v>应付</v>
          </cell>
          <cell r="Q17301" t="str">
            <v>元</v>
          </cell>
        </row>
        <row r="17302">
          <cell r="P17302" t="str">
            <v>应付</v>
          </cell>
          <cell r="Q17302" t="str">
            <v>元</v>
          </cell>
        </row>
        <row r="17303">
          <cell r="P17303" t="str">
            <v>应付</v>
          </cell>
          <cell r="Q17303" t="str">
            <v>元</v>
          </cell>
        </row>
        <row r="17304">
          <cell r="P17304" t="str">
            <v>应付</v>
          </cell>
          <cell r="Q17304" t="str">
            <v>元</v>
          </cell>
        </row>
        <row r="17305">
          <cell r="P17305" t="str">
            <v>应付</v>
          </cell>
          <cell r="Q17305" t="str">
            <v>元</v>
          </cell>
        </row>
        <row r="17306">
          <cell r="P17306" t="str">
            <v>应付</v>
          </cell>
          <cell r="Q17306" t="str">
            <v>元</v>
          </cell>
        </row>
        <row r="17307">
          <cell r="P17307" t="str">
            <v>应付</v>
          </cell>
          <cell r="Q17307" t="str">
            <v>元</v>
          </cell>
        </row>
        <row r="17308">
          <cell r="P17308" t="str">
            <v>应付</v>
          </cell>
          <cell r="Q17308" t="str">
            <v>元</v>
          </cell>
        </row>
        <row r="17309">
          <cell r="P17309" t="str">
            <v>应付</v>
          </cell>
          <cell r="Q17309" t="str">
            <v>元</v>
          </cell>
        </row>
        <row r="17310">
          <cell r="P17310" t="str">
            <v>应付</v>
          </cell>
          <cell r="Q17310" t="str">
            <v>元</v>
          </cell>
        </row>
        <row r="17311">
          <cell r="P17311" t="str">
            <v>应付</v>
          </cell>
          <cell r="Q17311" t="str">
            <v>元</v>
          </cell>
        </row>
        <row r="17312">
          <cell r="P17312" t="str">
            <v>应付</v>
          </cell>
          <cell r="Q17312" t="str">
            <v>元</v>
          </cell>
        </row>
        <row r="17313">
          <cell r="P17313" t="str">
            <v>应付</v>
          </cell>
          <cell r="Q17313" t="str">
            <v>元</v>
          </cell>
        </row>
        <row r="17314">
          <cell r="P17314" t="str">
            <v>应付</v>
          </cell>
          <cell r="Q17314" t="str">
            <v>元</v>
          </cell>
        </row>
        <row r="17315">
          <cell r="P17315" t="str">
            <v>应付</v>
          </cell>
          <cell r="Q17315" t="str">
            <v>元</v>
          </cell>
        </row>
        <row r="17316">
          <cell r="P17316" t="str">
            <v>应付</v>
          </cell>
          <cell r="Q17316" t="str">
            <v>元</v>
          </cell>
        </row>
        <row r="17317">
          <cell r="P17317" t="str">
            <v>应付</v>
          </cell>
          <cell r="Q17317" t="str">
            <v>元</v>
          </cell>
        </row>
        <row r="17318">
          <cell r="P17318" t="str">
            <v>应付</v>
          </cell>
          <cell r="Q17318" t="str">
            <v>元</v>
          </cell>
        </row>
        <row r="17319">
          <cell r="P17319" t="str">
            <v>应付</v>
          </cell>
          <cell r="Q17319" t="str">
            <v>元</v>
          </cell>
        </row>
        <row r="17320">
          <cell r="P17320" t="str">
            <v>应付</v>
          </cell>
          <cell r="Q17320" t="str">
            <v>元</v>
          </cell>
        </row>
        <row r="17321">
          <cell r="P17321" t="str">
            <v>应付</v>
          </cell>
          <cell r="Q17321" t="str">
            <v>元</v>
          </cell>
        </row>
        <row r="17322">
          <cell r="P17322" t="str">
            <v>应付</v>
          </cell>
          <cell r="Q17322" t="str">
            <v>元</v>
          </cell>
        </row>
        <row r="17323">
          <cell r="P17323" t="str">
            <v>应付</v>
          </cell>
          <cell r="Q17323" t="str">
            <v>元</v>
          </cell>
        </row>
        <row r="17324">
          <cell r="P17324" t="str">
            <v>应付</v>
          </cell>
          <cell r="Q17324" t="str">
            <v>元</v>
          </cell>
        </row>
        <row r="17325">
          <cell r="P17325" t="str">
            <v>应付</v>
          </cell>
          <cell r="Q17325" t="str">
            <v>元</v>
          </cell>
        </row>
        <row r="17326">
          <cell r="P17326" t="str">
            <v>应付</v>
          </cell>
          <cell r="Q17326" t="str">
            <v>元</v>
          </cell>
        </row>
        <row r="17327">
          <cell r="P17327" t="str">
            <v>应付</v>
          </cell>
          <cell r="Q17327" t="str">
            <v>元</v>
          </cell>
        </row>
        <row r="17328">
          <cell r="P17328" t="str">
            <v>应付</v>
          </cell>
          <cell r="Q17328" t="str">
            <v>元</v>
          </cell>
        </row>
        <row r="17329">
          <cell r="P17329" t="str">
            <v>应付</v>
          </cell>
          <cell r="Q17329" t="str">
            <v>元</v>
          </cell>
        </row>
        <row r="17330">
          <cell r="P17330" t="str">
            <v>应付</v>
          </cell>
          <cell r="Q17330" t="str">
            <v>元</v>
          </cell>
        </row>
        <row r="17331">
          <cell r="P17331" t="str">
            <v>应付</v>
          </cell>
          <cell r="Q17331" t="str">
            <v>元</v>
          </cell>
        </row>
        <row r="17332">
          <cell r="P17332" t="str">
            <v>应付</v>
          </cell>
          <cell r="Q17332" t="str">
            <v>元</v>
          </cell>
        </row>
        <row r="17333">
          <cell r="P17333" t="str">
            <v>应付</v>
          </cell>
          <cell r="Q17333" t="str">
            <v>元</v>
          </cell>
        </row>
        <row r="17334">
          <cell r="P17334" t="str">
            <v>应付</v>
          </cell>
          <cell r="Q17334" t="str">
            <v>元</v>
          </cell>
        </row>
        <row r="17335">
          <cell r="P17335" t="str">
            <v>应付</v>
          </cell>
          <cell r="Q17335" t="str">
            <v>元</v>
          </cell>
        </row>
        <row r="17336">
          <cell r="P17336" t="str">
            <v>应付</v>
          </cell>
          <cell r="Q17336" t="str">
            <v>元</v>
          </cell>
        </row>
        <row r="17337">
          <cell r="P17337" t="str">
            <v>应付</v>
          </cell>
          <cell r="Q17337" t="str">
            <v>元</v>
          </cell>
        </row>
        <row r="17338">
          <cell r="P17338" t="str">
            <v>应付</v>
          </cell>
          <cell r="Q17338" t="str">
            <v>元</v>
          </cell>
        </row>
        <row r="17339">
          <cell r="P17339" t="str">
            <v>应付</v>
          </cell>
          <cell r="Q17339" t="str">
            <v>元</v>
          </cell>
        </row>
        <row r="17340">
          <cell r="P17340" t="str">
            <v>应付</v>
          </cell>
          <cell r="Q17340" t="str">
            <v>元</v>
          </cell>
        </row>
        <row r="17341">
          <cell r="P17341" t="str">
            <v>应付</v>
          </cell>
          <cell r="Q17341" t="str">
            <v>元</v>
          </cell>
        </row>
        <row r="17342">
          <cell r="P17342" t="str">
            <v>应付</v>
          </cell>
          <cell r="Q17342" t="str">
            <v>元</v>
          </cell>
        </row>
        <row r="17343">
          <cell r="P17343" t="str">
            <v>应付</v>
          </cell>
          <cell r="Q17343" t="str">
            <v>元</v>
          </cell>
        </row>
        <row r="17344">
          <cell r="P17344" t="str">
            <v>应付</v>
          </cell>
          <cell r="Q17344" t="str">
            <v>元</v>
          </cell>
        </row>
        <row r="17345">
          <cell r="P17345" t="str">
            <v>应付</v>
          </cell>
          <cell r="Q17345" t="str">
            <v>元</v>
          </cell>
        </row>
        <row r="17346">
          <cell r="P17346" t="str">
            <v>应付</v>
          </cell>
          <cell r="Q17346" t="str">
            <v>元</v>
          </cell>
        </row>
        <row r="17347">
          <cell r="P17347" t="str">
            <v>应付</v>
          </cell>
          <cell r="Q17347" t="str">
            <v>元</v>
          </cell>
        </row>
        <row r="17348">
          <cell r="P17348" t="str">
            <v>应付</v>
          </cell>
          <cell r="Q17348" t="str">
            <v>元</v>
          </cell>
        </row>
        <row r="17349">
          <cell r="P17349" t="str">
            <v>应付</v>
          </cell>
          <cell r="Q17349" t="str">
            <v>元</v>
          </cell>
        </row>
        <row r="17350">
          <cell r="P17350" t="str">
            <v>应付</v>
          </cell>
          <cell r="Q17350" t="str">
            <v>元</v>
          </cell>
        </row>
        <row r="17351">
          <cell r="P17351" t="str">
            <v>应付</v>
          </cell>
          <cell r="Q17351" t="str">
            <v>元</v>
          </cell>
        </row>
        <row r="17352">
          <cell r="P17352" t="str">
            <v>应付</v>
          </cell>
          <cell r="Q17352" t="str">
            <v>元</v>
          </cell>
        </row>
        <row r="17353">
          <cell r="P17353" t="str">
            <v>应付</v>
          </cell>
          <cell r="Q17353" t="str">
            <v>元</v>
          </cell>
        </row>
        <row r="17354">
          <cell r="P17354" t="str">
            <v>应付</v>
          </cell>
          <cell r="Q17354" t="str">
            <v>元</v>
          </cell>
        </row>
        <row r="17355">
          <cell r="P17355" t="str">
            <v>应付</v>
          </cell>
          <cell r="Q17355" t="str">
            <v>元</v>
          </cell>
        </row>
        <row r="17356">
          <cell r="P17356" t="str">
            <v>应付</v>
          </cell>
          <cell r="Q17356" t="str">
            <v>元</v>
          </cell>
        </row>
        <row r="17357">
          <cell r="P17357" t="str">
            <v>应付</v>
          </cell>
          <cell r="Q17357" t="str">
            <v>元</v>
          </cell>
        </row>
        <row r="17358">
          <cell r="P17358" t="str">
            <v>应付</v>
          </cell>
          <cell r="Q17358" t="str">
            <v>元</v>
          </cell>
        </row>
        <row r="17359">
          <cell r="P17359" t="str">
            <v>应付</v>
          </cell>
          <cell r="Q17359" t="str">
            <v>元</v>
          </cell>
        </row>
        <row r="17360">
          <cell r="P17360" t="str">
            <v>应付</v>
          </cell>
          <cell r="Q17360" t="str">
            <v>元</v>
          </cell>
        </row>
        <row r="17361">
          <cell r="P17361" t="str">
            <v>应付</v>
          </cell>
          <cell r="Q17361" t="str">
            <v>元</v>
          </cell>
        </row>
        <row r="17362">
          <cell r="P17362" t="str">
            <v>应付</v>
          </cell>
          <cell r="Q17362" t="str">
            <v>元</v>
          </cell>
        </row>
        <row r="17363">
          <cell r="P17363" t="str">
            <v>应付</v>
          </cell>
          <cell r="Q17363" t="str">
            <v>元</v>
          </cell>
        </row>
        <row r="17364">
          <cell r="P17364" t="str">
            <v>应付</v>
          </cell>
          <cell r="Q17364" t="str">
            <v>元</v>
          </cell>
        </row>
        <row r="17365">
          <cell r="P17365" t="str">
            <v>应付</v>
          </cell>
          <cell r="Q17365" t="str">
            <v>元</v>
          </cell>
        </row>
        <row r="17366">
          <cell r="P17366" t="str">
            <v>应付</v>
          </cell>
          <cell r="Q17366" t="str">
            <v>元</v>
          </cell>
        </row>
        <row r="17367">
          <cell r="P17367" t="str">
            <v>应付</v>
          </cell>
          <cell r="Q17367" t="str">
            <v>元</v>
          </cell>
        </row>
        <row r="17368">
          <cell r="P17368" t="str">
            <v>应付</v>
          </cell>
          <cell r="Q17368" t="str">
            <v>元</v>
          </cell>
        </row>
        <row r="17369">
          <cell r="P17369" t="str">
            <v>应付</v>
          </cell>
          <cell r="Q17369" t="str">
            <v>元</v>
          </cell>
        </row>
        <row r="17370">
          <cell r="P17370" t="str">
            <v>应付</v>
          </cell>
          <cell r="Q17370" t="str">
            <v>元</v>
          </cell>
        </row>
        <row r="17371">
          <cell r="P17371" t="str">
            <v>应付</v>
          </cell>
          <cell r="Q17371" t="str">
            <v>元</v>
          </cell>
        </row>
        <row r="17372">
          <cell r="P17372" t="str">
            <v>应付</v>
          </cell>
          <cell r="Q17372" t="str">
            <v>元</v>
          </cell>
        </row>
        <row r="17373">
          <cell r="P17373" t="str">
            <v>应付</v>
          </cell>
          <cell r="Q17373" t="str">
            <v>元</v>
          </cell>
        </row>
        <row r="17374">
          <cell r="P17374" t="str">
            <v>应付</v>
          </cell>
          <cell r="Q17374" t="str">
            <v>元</v>
          </cell>
        </row>
        <row r="17375">
          <cell r="P17375" t="str">
            <v>应付</v>
          </cell>
          <cell r="Q17375" t="str">
            <v>元</v>
          </cell>
        </row>
        <row r="17376">
          <cell r="P17376" t="str">
            <v>应付</v>
          </cell>
          <cell r="Q17376" t="str">
            <v>元</v>
          </cell>
        </row>
        <row r="17377">
          <cell r="P17377" t="str">
            <v>应付</v>
          </cell>
          <cell r="Q17377" t="str">
            <v>元</v>
          </cell>
        </row>
        <row r="17378">
          <cell r="P17378" t="str">
            <v>应付</v>
          </cell>
          <cell r="Q17378" t="str">
            <v>元</v>
          </cell>
        </row>
        <row r="17379">
          <cell r="P17379" t="str">
            <v>应付</v>
          </cell>
          <cell r="Q17379" t="str">
            <v>元</v>
          </cell>
        </row>
        <row r="17380">
          <cell r="P17380" t="str">
            <v>应付</v>
          </cell>
          <cell r="Q17380" t="str">
            <v>元</v>
          </cell>
        </row>
        <row r="17381">
          <cell r="P17381" t="str">
            <v>应付</v>
          </cell>
          <cell r="Q17381" t="str">
            <v>元</v>
          </cell>
        </row>
        <row r="17382">
          <cell r="P17382" t="str">
            <v>应付</v>
          </cell>
          <cell r="Q17382" t="str">
            <v>元</v>
          </cell>
        </row>
        <row r="17383">
          <cell r="P17383" t="str">
            <v>应付</v>
          </cell>
          <cell r="Q17383" t="str">
            <v>元</v>
          </cell>
        </row>
        <row r="17384">
          <cell r="P17384" t="str">
            <v>应付</v>
          </cell>
          <cell r="Q17384" t="str">
            <v>元</v>
          </cell>
        </row>
        <row r="17385">
          <cell r="P17385" t="str">
            <v>应付</v>
          </cell>
          <cell r="Q17385" t="str">
            <v>元</v>
          </cell>
        </row>
        <row r="17386">
          <cell r="P17386" t="str">
            <v>应付</v>
          </cell>
          <cell r="Q17386" t="str">
            <v>元</v>
          </cell>
        </row>
        <row r="17387">
          <cell r="P17387" t="str">
            <v>应付</v>
          </cell>
          <cell r="Q17387" t="str">
            <v>元</v>
          </cell>
        </row>
        <row r="17388">
          <cell r="P17388" t="str">
            <v>应付</v>
          </cell>
          <cell r="Q17388" t="str">
            <v>元</v>
          </cell>
        </row>
        <row r="17389">
          <cell r="P17389" t="str">
            <v>应付</v>
          </cell>
          <cell r="Q17389" t="str">
            <v>元</v>
          </cell>
        </row>
        <row r="17390">
          <cell r="P17390" t="str">
            <v>应付</v>
          </cell>
          <cell r="Q17390" t="str">
            <v>元</v>
          </cell>
        </row>
        <row r="17391">
          <cell r="P17391" t="str">
            <v>应付</v>
          </cell>
          <cell r="Q17391" t="str">
            <v>元</v>
          </cell>
        </row>
        <row r="17392">
          <cell r="P17392" t="str">
            <v>应付</v>
          </cell>
          <cell r="Q17392" t="str">
            <v>元</v>
          </cell>
        </row>
        <row r="17393">
          <cell r="P17393" t="str">
            <v>应付</v>
          </cell>
          <cell r="Q17393" t="str">
            <v>元</v>
          </cell>
        </row>
        <row r="17394">
          <cell r="P17394" t="str">
            <v>应付</v>
          </cell>
          <cell r="Q17394" t="str">
            <v>元</v>
          </cell>
        </row>
        <row r="17395">
          <cell r="P17395" t="str">
            <v>应付</v>
          </cell>
          <cell r="Q17395" t="str">
            <v>元</v>
          </cell>
        </row>
        <row r="17396">
          <cell r="P17396" t="str">
            <v>应付</v>
          </cell>
          <cell r="Q17396" t="str">
            <v>元</v>
          </cell>
        </row>
        <row r="17397">
          <cell r="P17397" t="str">
            <v>应付</v>
          </cell>
          <cell r="Q17397" t="str">
            <v>元</v>
          </cell>
        </row>
        <row r="17398">
          <cell r="P17398" t="str">
            <v>应付</v>
          </cell>
          <cell r="Q17398" t="str">
            <v>元</v>
          </cell>
        </row>
        <row r="17399">
          <cell r="P17399" t="str">
            <v>应付</v>
          </cell>
          <cell r="Q17399" t="str">
            <v>元</v>
          </cell>
        </row>
        <row r="17400">
          <cell r="P17400" t="str">
            <v>应付</v>
          </cell>
          <cell r="Q17400" t="str">
            <v>元</v>
          </cell>
        </row>
        <row r="17401">
          <cell r="P17401" t="str">
            <v>应付</v>
          </cell>
          <cell r="Q17401" t="str">
            <v>元</v>
          </cell>
        </row>
        <row r="17402">
          <cell r="P17402" t="str">
            <v>应付</v>
          </cell>
          <cell r="Q17402" t="str">
            <v>元</v>
          </cell>
        </row>
        <row r="17403">
          <cell r="P17403" t="str">
            <v>应付</v>
          </cell>
          <cell r="Q17403" t="str">
            <v>元</v>
          </cell>
        </row>
        <row r="17404">
          <cell r="P17404" t="str">
            <v>应付</v>
          </cell>
          <cell r="Q17404" t="str">
            <v>元</v>
          </cell>
        </row>
        <row r="17405">
          <cell r="P17405" t="str">
            <v>应付</v>
          </cell>
          <cell r="Q17405" t="str">
            <v>元</v>
          </cell>
        </row>
        <row r="17406">
          <cell r="P17406" t="str">
            <v>应付</v>
          </cell>
          <cell r="Q17406" t="str">
            <v>元</v>
          </cell>
        </row>
        <row r="17407">
          <cell r="P17407" t="str">
            <v>应付</v>
          </cell>
          <cell r="Q17407" t="str">
            <v>元</v>
          </cell>
        </row>
        <row r="17408">
          <cell r="P17408" t="str">
            <v>应付</v>
          </cell>
          <cell r="Q17408" t="str">
            <v>元</v>
          </cell>
        </row>
        <row r="17409">
          <cell r="P17409" t="str">
            <v>应付</v>
          </cell>
          <cell r="Q17409" t="str">
            <v>元</v>
          </cell>
        </row>
        <row r="17410">
          <cell r="P17410" t="str">
            <v>应付</v>
          </cell>
          <cell r="Q17410" t="str">
            <v>元</v>
          </cell>
        </row>
        <row r="17411">
          <cell r="P17411" t="str">
            <v>应付</v>
          </cell>
          <cell r="Q17411" t="str">
            <v>元</v>
          </cell>
        </row>
        <row r="17412">
          <cell r="P17412" t="str">
            <v>应付</v>
          </cell>
          <cell r="Q17412" t="str">
            <v>元</v>
          </cell>
        </row>
        <row r="17413">
          <cell r="P17413" t="str">
            <v>应付</v>
          </cell>
          <cell r="Q17413" t="str">
            <v>元</v>
          </cell>
        </row>
        <row r="17414">
          <cell r="P17414" t="str">
            <v>应付</v>
          </cell>
          <cell r="Q17414" t="str">
            <v>元</v>
          </cell>
        </row>
        <row r="17415">
          <cell r="P17415" t="str">
            <v>应付</v>
          </cell>
          <cell r="Q17415" t="str">
            <v>元</v>
          </cell>
        </row>
        <row r="17416">
          <cell r="P17416" t="str">
            <v>应付</v>
          </cell>
          <cell r="Q17416" t="str">
            <v>元</v>
          </cell>
        </row>
        <row r="17417">
          <cell r="P17417" t="str">
            <v>应付</v>
          </cell>
          <cell r="Q17417" t="str">
            <v>元</v>
          </cell>
        </row>
        <row r="17418">
          <cell r="P17418" t="str">
            <v>应付</v>
          </cell>
          <cell r="Q17418" t="str">
            <v>元</v>
          </cell>
        </row>
        <row r="17419">
          <cell r="P17419" t="str">
            <v>应付</v>
          </cell>
          <cell r="Q17419" t="str">
            <v>元</v>
          </cell>
        </row>
        <row r="17420">
          <cell r="P17420" t="str">
            <v>应付</v>
          </cell>
          <cell r="Q17420" t="str">
            <v>元</v>
          </cell>
        </row>
        <row r="17421">
          <cell r="P17421" t="str">
            <v>应付</v>
          </cell>
          <cell r="Q17421" t="str">
            <v>元</v>
          </cell>
        </row>
        <row r="17422">
          <cell r="P17422" t="str">
            <v>应付</v>
          </cell>
          <cell r="Q17422" t="str">
            <v>元</v>
          </cell>
        </row>
        <row r="17423">
          <cell r="P17423" t="str">
            <v>应付</v>
          </cell>
          <cell r="Q17423" t="str">
            <v>元</v>
          </cell>
        </row>
        <row r="17424">
          <cell r="P17424" t="str">
            <v>应付</v>
          </cell>
          <cell r="Q17424" t="str">
            <v>元</v>
          </cell>
        </row>
        <row r="17425">
          <cell r="P17425" t="str">
            <v>应付</v>
          </cell>
          <cell r="Q17425" t="str">
            <v>元</v>
          </cell>
        </row>
        <row r="17426">
          <cell r="P17426" t="str">
            <v>应付</v>
          </cell>
          <cell r="Q17426" t="str">
            <v>元</v>
          </cell>
        </row>
        <row r="17427">
          <cell r="P17427" t="str">
            <v>应付</v>
          </cell>
          <cell r="Q17427" t="str">
            <v>元</v>
          </cell>
        </row>
        <row r="17428">
          <cell r="P17428" t="str">
            <v>应付</v>
          </cell>
          <cell r="Q17428" t="str">
            <v>元</v>
          </cell>
        </row>
        <row r="17429">
          <cell r="P17429" t="str">
            <v>应付</v>
          </cell>
          <cell r="Q17429" t="str">
            <v>元</v>
          </cell>
        </row>
        <row r="17430">
          <cell r="P17430" t="str">
            <v>应付</v>
          </cell>
          <cell r="Q17430" t="str">
            <v>元</v>
          </cell>
        </row>
        <row r="17431">
          <cell r="P17431" t="str">
            <v>应付</v>
          </cell>
          <cell r="Q17431" t="str">
            <v>元</v>
          </cell>
        </row>
        <row r="17432">
          <cell r="P17432" t="str">
            <v>应付</v>
          </cell>
          <cell r="Q17432" t="str">
            <v>元</v>
          </cell>
        </row>
        <row r="17433">
          <cell r="P17433" t="str">
            <v>应付</v>
          </cell>
          <cell r="Q17433" t="str">
            <v>元</v>
          </cell>
        </row>
        <row r="17434">
          <cell r="P17434" t="str">
            <v>应付</v>
          </cell>
          <cell r="Q17434" t="str">
            <v>元</v>
          </cell>
        </row>
        <row r="17435">
          <cell r="P17435" t="str">
            <v>应付</v>
          </cell>
          <cell r="Q17435" t="str">
            <v>元</v>
          </cell>
        </row>
        <row r="17436">
          <cell r="P17436" t="str">
            <v>应付</v>
          </cell>
          <cell r="Q17436" t="str">
            <v>元</v>
          </cell>
        </row>
        <row r="17437">
          <cell r="P17437" t="str">
            <v>应付</v>
          </cell>
          <cell r="Q17437" t="str">
            <v>元</v>
          </cell>
        </row>
        <row r="17438">
          <cell r="P17438" t="str">
            <v>应付</v>
          </cell>
          <cell r="Q17438" t="str">
            <v>元</v>
          </cell>
        </row>
        <row r="17439">
          <cell r="P17439" t="str">
            <v>应付</v>
          </cell>
          <cell r="Q17439" t="str">
            <v>元</v>
          </cell>
        </row>
        <row r="17440">
          <cell r="P17440" t="str">
            <v>应付</v>
          </cell>
          <cell r="Q17440" t="str">
            <v>元</v>
          </cell>
        </row>
        <row r="17441">
          <cell r="P17441" t="str">
            <v>应付</v>
          </cell>
          <cell r="Q17441" t="str">
            <v>元</v>
          </cell>
        </row>
        <row r="17442">
          <cell r="P17442" t="str">
            <v>应付</v>
          </cell>
          <cell r="Q17442" t="str">
            <v>元</v>
          </cell>
        </row>
        <row r="17443">
          <cell r="P17443" t="str">
            <v>应付</v>
          </cell>
          <cell r="Q17443" t="str">
            <v>元</v>
          </cell>
        </row>
        <row r="17444">
          <cell r="P17444" t="str">
            <v>应付</v>
          </cell>
          <cell r="Q17444" t="str">
            <v>元</v>
          </cell>
        </row>
        <row r="17445">
          <cell r="P17445" t="str">
            <v>应付</v>
          </cell>
          <cell r="Q17445" t="str">
            <v>元</v>
          </cell>
        </row>
        <row r="17446">
          <cell r="P17446" t="str">
            <v>应付</v>
          </cell>
          <cell r="Q17446" t="str">
            <v>元</v>
          </cell>
        </row>
        <row r="17447">
          <cell r="P17447" t="str">
            <v>应付</v>
          </cell>
          <cell r="Q17447" t="str">
            <v>元</v>
          </cell>
        </row>
        <row r="17448">
          <cell r="P17448" t="str">
            <v>应付</v>
          </cell>
          <cell r="Q17448" t="str">
            <v>元</v>
          </cell>
        </row>
        <row r="17449">
          <cell r="P17449" t="str">
            <v>应付</v>
          </cell>
          <cell r="Q17449" t="str">
            <v>元</v>
          </cell>
        </row>
        <row r="17450">
          <cell r="P17450" t="str">
            <v>应付</v>
          </cell>
          <cell r="Q17450" t="str">
            <v>元</v>
          </cell>
        </row>
        <row r="17451">
          <cell r="P17451" t="str">
            <v>应付</v>
          </cell>
          <cell r="Q17451" t="str">
            <v>元</v>
          </cell>
        </row>
        <row r="17452">
          <cell r="P17452" t="str">
            <v>应付</v>
          </cell>
          <cell r="Q17452" t="str">
            <v>元</v>
          </cell>
        </row>
        <row r="17453">
          <cell r="P17453" t="str">
            <v>应付</v>
          </cell>
          <cell r="Q17453" t="str">
            <v>元</v>
          </cell>
        </row>
        <row r="17454">
          <cell r="P17454" t="str">
            <v>应付</v>
          </cell>
          <cell r="Q17454" t="str">
            <v>元</v>
          </cell>
        </row>
        <row r="17455">
          <cell r="P17455" t="str">
            <v>应付</v>
          </cell>
          <cell r="Q17455" t="str">
            <v>元</v>
          </cell>
        </row>
        <row r="17456">
          <cell r="P17456" t="str">
            <v>应付</v>
          </cell>
          <cell r="Q17456" t="str">
            <v>元</v>
          </cell>
        </row>
        <row r="17457">
          <cell r="P17457" t="str">
            <v>应付</v>
          </cell>
          <cell r="Q17457" t="str">
            <v>元</v>
          </cell>
        </row>
        <row r="17458">
          <cell r="P17458" t="str">
            <v>应付</v>
          </cell>
          <cell r="Q17458" t="str">
            <v>元</v>
          </cell>
        </row>
        <row r="17459">
          <cell r="P17459" t="str">
            <v>应付</v>
          </cell>
          <cell r="Q17459" t="str">
            <v>元</v>
          </cell>
        </row>
        <row r="17460">
          <cell r="P17460" t="str">
            <v>应付</v>
          </cell>
          <cell r="Q17460" t="str">
            <v>元</v>
          </cell>
        </row>
        <row r="17461">
          <cell r="P17461" t="str">
            <v>应付</v>
          </cell>
          <cell r="Q17461" t="str">
            <v>元</v>
          </cell>
        </row>
        <row r="17462">
          <cell r="P17462" t="str">
            <v>应付</v>
          </cell>
          <cell r="Q17462" t="str">
            <v>元</v>
          </cell>
        </row>
        <row r="17463">
          <cell r="P17463" t="str">
            <v>应付</v>
          </cell>
          <cell r="Q17463" t="str">
            <v>元</v>
          </cell>
        </row>
        <row r="17464">
          <cell r="P17464" t="str">
            <v>应付</v>
          </cell>
          <cell r="Q17464" t="str">
            <v>元</v>
          </cell>
        </row>
        <row r="17465">
          <cell r="P17465" t="str">
            <v>应付</v>
          </cell>
          <cell r="Q17465" t="str">
            <v>元</v>
          </cell>
        </row>
        <row r="17466">
          <cell r="P17466" t="str">
            <v>应付</v>
          </cell>
          <cell r="Q17466" t="str">
            <v>元</v>
          </cell>
        </row>
        <row r="17467">
          <cell r="P17467" t="str">
            <v>应付</v>
          </cell>
          <cell r="Q17467" t="str">
            <v>元</v>
          </cell>
        </row>
        <row r="17468">
          <cell r="P17468" t="str">
            <v>应付</v>
          </cell>
          <cell r="Q17468" t="str">
            <v>元</v>
          </cell>
        </row>
        <row r="17469">
          <cell r="P17469" t="str">
            <v>应付</v>
          </cell>
          <cell r="Q17469" t="str">
            <v>元</v>
          </cell>
        </row>
        <row r="17470">
          <cell r="P17470" t="str">
            <v>应付</v>
          </cell>
          <cell r="Q17470" t="str">
            <v>元</v>
          </cell>
        </row>
        <row r="17471">
          <cell r="P17471" t="str">
            <v>应付</v>
          </cell>
          <cell r="Q17471" t="str">
            <v>元</v>
          </cell>
        </row>
        <row r="17472">
          <cell r="P17472" t="str">
            <v>应付</v>
          </cell>
          <cell r="Q17472" t="str">
            <v>元</v>
          </cell>
        </row>
        <row r="17473">
          <cell r="P17473" t="str">
            <v>应付</v>
          </cell>
          <cell r="Q17473" t="str">
            <v>元</v>
          </cell>
        </row>
        <row r="17474">
          <cell r="P17474" t="str">
            <v>应付</v>
          </cell>
          <cell r="Q17474" t="str">
            <v>元</v>
          </cell>
        </row>
        <row r="17475">
          <cell r="P17475" t="str">
            <v>应付</v>
          </cell>
          <cell r="Q17475" t="str">
            <v>元</v>
          </cell>
        </row>
        <row r="17476">
          <cell r="P17476" t="str">
            <v>应付</v>
          </cell>
          <cell r="Q17476" t="str">
            <v>元</v>
          </cell>
        </row>
        <row r="17477">
          <cell r="P17477" t="str">
            <v>应付</v>
          </cell>
          <cell r="Q17477" t="str">
            <v>元</v>
          </cell>
        </row>
        <row r="17478">
          <cell r="P17478" t="str">
            <v>应付</v>
          </cell>
          <cell r="Q17478" t="str">
            <v>元</v>
          </cell>
        </row>
        <row r="17479">
          <cell r="P17479" t="str">
            <v>应付</v>
          </cell>
          <cell r="Q17479" t="str">
            <v>元</v>
          </cell>
        </row>
        <row r="17480">
          <cell r="P17480" t="str">
            <v>应付</v>
          </cell>
          <cell r="Q17480" t="str">
            <v>元</v>
          </cell>
        </row>
        <row r="17481">
          <cell r="P17481" t="str">
            <v>应付</v>
          </cell>
          <cell r="Q17481" t="str">
            <v>元</v>
          </cell>
        </row>
        <row r="17482">
          <cell r="P17482" t="str">
            <v>应付</v>
          </cell>
          <cell r="Q17482" t="str">
            <v>元</v>
          </cell>
        </row>
        <row r="17483">
          <cell r="P17483" t="str">
            <v>应付</v>
          </cell>
          <cell r="Q17483" t="str">
            <v>元</v>
          </cell>
        </row>
        <row r="17484">
          <cell r="P17484" t="str">
            <v>应付</v>
          </cell>
          <cell r="Q17484" t="str">
            <v>元</v>
          </cell>
        </row>
        <row r="17485">
          <cell r="P17485" t="str">
            <v>应付</v>
          </cell>
          <cell r="Q17485" t="str">
            <v>元</v>
          </cell>
        </row>
        <row r="17486">
          <cell r="P17486" t="str">
            <v>应付</v>
          </cell>
          <cell r="Q17486" t="str">
            <v>元</v>
          </cell>
        </row>
        <row r="17487">
          <cell r="P17487" t="str">
            <v>应付</v>
          </cell>
          <cell r="Q17487" t="str">
            <v>元</v>
          </cell>
        </row>
        <row r="17488">
          <cell r="P17488" t="str">
            <v>应付</v>
          </cell>
          <cell r="Q17488" t="str">
            <v>元</v>
          </cell>
        </row>
        <row r="17489">
          <cell r="P17489" t="str">
            <v>应付</v>
          </cell>
          <cell r="Q17489" t="str">
            <v>元</v>
          </cell>
        </row>
        <row r="17490">
          <cell r="P17490" t="str">
            <v>应付</v>
          </cell>
          <cell r="Q17490" t="str">
            <v>元</v>
          </cell>
        </row>
        <row r="17491">
          <cell r="P17491" t="str">
            <v>应付</v>
          </cell>
          <cell r="Q17491" t="str">
            <v>元</v>
          </cell>
        </row>
        <row r="17492">
          <cell r="P17492" t="str">
            <v>应付</v>
          </cell>
          <cell r="Q17492" t="str">
            <v>元</v>
          </cell>
        </row>
        <row r="17493">
          <cell r="P17493" t="str">
            <v>应付</v>
          </cell>
          <cell r="Q17493" t="str">
            <v>元</v>
          </cell>
        </row>
        <row r="17494">
          <cell r="P17494" t="str">
            <v>应付</v>
          </cell>
          <cell r="Q17494" t="str">
            <v>元</v>
          </cell>
        </row>
        <row r="17495">
          <cell r="P17495" t="str">
            <v>应付</v>
          </cell>
          <cell r="Q17495" t="str">
            <v>元</v>
          </cell>
        </row>
        <row r="17496">
          <cell r="P17496" t="str">
            <v>应付</v>
          </cell>
          <cell r="Q17496" t="str">
            <v>元</v>
          </cell>
        </row>
        <row r="17497">
          <cell r="P17497" t="str">
            <v>应付</v>
          </cell>
          <cell r="Q17497" t="str">
            <v>元</v>
          </cell>
        </row>
        <row r="17498">
          <cell r="P17498" t="str">
            <v>应付</v>
          </cell>
          <cell r="Q17498" t="str">
            <v>元</v>
          </cell>
        </row>
        <row r="17499">
          <cell r="P17499" t="str">
            <v>应付</v>
          </cell>
          <cell r="Q17499" t="str">
            <v>元</v>
          </cell>
        </row>
        <row r="17500">
          <cell r="P17500" t="str">
            <v>应付</v>
          </cell>
          <cell r="Q17500" t="str">
            <v>元</v>
          </cell>
        </row>
        <row r="17501">
          <cell r="P17501" t="str">
            <v>应付</v>
          </cell>
          <cell r="Q17501" t="str">
            <v>元</v>
          </cell>
        </row>
        <row r="17502">
          <cell r="P17502" t="str">
            <v>应付</v>
          </cell>
          <cell r="Q17502" t="str">
            <v>元</v>
          </cell>
        </row>
        <row r="17503">
          <cell r="P17503" t="str">
            <v>应付</v>
          </cell>
          <cell r="Q17503" t="str">
            <v>元</v>
          </cell>
        </row>
        <row r="17504">
          <cell r="P17504" t="str">
            <v>应付</v>
          </cell>
          <cell r="Q17504" t="str">
            <v>元</v>
          </cell>
        </row>
        <row r="17505">
          <cell r="P17505" t="str">
            <v>应付</v>
          </cell>
          <cell r="Q17505" t="str">
            <v>元</v>
          </cell>
        </row>
        <row r="17506">
          <cell r="P17506" t="str">
            <v>应付</v>
          </cell>
          <cell r="Q17506" t="str">
            <v>元</v>
          </cell>
        </row>
        <row r="17507">
          <cell r="P17507" t="str">
            <v>应付</v>
          </cell>
          <cell r="Q17507" t="str">
            <v>元</v>
          </cell>
        </row>
        <row r="17508">
          <cell r="P17508" t="str">
            <v>应付</v>
          </cell>
          <cell r="Q17508" t="str">
            <v>元</v>
          </cell>
        </row>
        <row r="17509">
          <cell r="P17509" t="str">
            <v>应付</v>
          </cell>
          <cell r="Q17509" t="str">
            <v>元</v>
          </cell>
        </row>
        <row r="17510">
          <cell r="P17510" t="str">
            <v>应付</v>
          </cell>
          <cell r="Q17510" t="str">
            <v>元</v>
          </cell>
        </row>
        <row r="17511">
          <cell r="P17511" t="str">
            <v>应付</v>
          </cell>
          <cell r="Q17511" t="str">
            <v>元</v>
          </cell>
        </row>
        <row r="17512">
          <cell r="P17512" t="str">
            <v>应付</v>
          </cell>
          <cell r="Q17512" t="str">
            <v>元</v>
          </cell>
        </row>
        <row r="17513">
          <cell r="P17513" t="str">
            <v>应付</v>
          </cell>
          <cell r="Q17513" t="str">
            <v>元</v>
          </cell>
        </row>
        <row r="17514">
          <cell r="P17514" t="str">
            <v>应付</v>
          </cell>
          <cell r="Q17514" t="str">
            <v>元</v>
          </cell>
        </row>
        <row r="17515">
          <cell r="P17515" t="str">
            <v>应付</v>
          </cell>
          <cell r="Q17515" t="str">
            <v>元</v>
          </cell>
        </row>
        <row r="17516">
          <cell r="P17516" t="str">
            <v>应付</v>
          </cell>
          <cell r="Q17516" t="str">
            <v>元</v>
          </cell>
        </row>
        <row r="17517">
          <cell r="P17517" t="str">
            <v>应付</v>
          </cell>
          <cell r="Q17517" t="str">
            <v>元</v>
          </cell>
        </row>
        <row r="17518">
          <cell r="P17518" t="str">
            <v>应付</v>
          </cell>
          <cell r="Q17518" t="str">
            <v>元</v>
          </cell>
        </row>
        <row r="17519">
          <cell r="P17519" t="str">
            <v>应付</v>
          </cell>
          <cell r="Q17519" t="str">
            <v>元</v>
          </cell>
        </row>
        <row r="17520">
          <cell r="P17520" t="str">
            <v>应付</v>
          </cell>
          <cell r="Q17520" t="str">
            <v>元</v>
          </cell>
        </row>
        <row r="17521">
          <cell r="P17521" t="str">
            <v>应付</v>
          </cell>
          <cell r="Q17521" t="str">
            <v>元</v>
          </cell>
        </row>
        <row r="17522">
          <cell r="P17522" t="str">
            <v>应付</v>
          </cell>
          <cell r="Q17522" t="str">
            <v>元</v>
          </cell>
        </row>
        <row r="17523">
          <cell r="P17523" t="str">
            <v>应付</v>
          </cell>
          <cell r="Q17523" t="str">
            <v>元</v>
          </cell>
        </row>
        <row r="17524">
          <cell r="P17524" t="str">
            <v>应付</v>
          </cell>
          <cell r="Q17524" t="str">
            <v>元</v>
          </cell>
        </row>
        <row r="17525">
          <cell r="P17525" t="str">
            <v>应付</v>
          </cell>
          <cell r="Q17525" t="str">
            <v>元</v>
          </cell>
        </row>
        <row r="17526">
          <cell r="P17526" t="str">
            <v>应付</v>
          </cell>
          <cell r="Q17526" t="str">
            <v>元</v>
          </cell>
        </row>
        <row r="17527">
          <cell r="P17527" t="str">
            <v>应付</v>
          </cell>
          <cell r="Q17527" t="str">
            <v>元</v>
          </cell>
        </row>
        <row r="17528">
          <cell r="P17528" t="str">
            <v>应付</v>
          </cell>
          <cell r="Q17528" t="str">
            <v>元</v>
          </cell>
        </row>
        <row r="17529">
          <cell r="P17529" t="str">
            <v>应付</v>
          </cell>
          <cell r="Q17529" t="str">
            <v>元</v>
          </cell>
        </row>
        <row r="17530">
          <cell r="P17530" t="str">
            <v>应付</v>
          </cell>
          <cell r="Q17530" t="str">
            <v>元</v>
          </cell>
        </row>
        <row r="17531">
          <cell r="P17531" t="str">
            <v>应付</v>
          </cell>
          <cell r="Q17531" t="str">
            <v>元</v>
          </cell>
        </row>
        <row r="17532">
          <cell r="P17532" t="str">
            <v>应付</v>
          </cell>
          <cell r="Q17532" t="str">
            <v>元</v>
          </cell>
        </row>
        <row r="17533">
          <cell r="P17533" t="str">
            <v>应付</v>
          </cell>
          <cell r="Q17533" t="str">
            <v>元</v>
          </cell>
        </row>
        <row r="17534">
          <cell r="P17534" t="str">
            <v>应付</v>
          </cell>
          <cell r="Q17534" t="str">
            <v>元</v>
          </cell>
        </row>
        <row r="17535">
          <cell r="P17535" t="str">
            <v>应付</v>
          </cell>
          <cell r="Q17535" t="str">
            <v>元</v>
          </cell>
        </row>
        <row r="17536">
          <cell r="P17536" t="str">
            <v>应付</v>
          </cell>
          <cell r="Q17536" t="str">
            <v>元</v>
          </cell>
        </row>
        <row r="17537">
          <cell r="P17537" t="str">
            <v>应付</v>
          </cell>
          <cell r="Q17537" t="str">
            <v>元</v>
          </cell>
        </row>
        <row r="17538">
          <cell r="P17538" t="str">
            <v>应付</v>
          </cell>
          <cell r="Q17538" t="str">
            <v>元</v>
          </cell>
        </row>
        <row r="17539">
          <cell r="P17539" t="str">
            <v>应付</v>
          </cell>
          <cell r="Q17539" t="str">
            <v>元</v>
          </cell>
        </row>
        <row r="17540">
          <cell r="P17540" t="str">
            <v>应付</v>
          </cell>
          <cell r="Q17540" t="str">
            <v>元</v>
          </cell>
        </row>
        <row r="17541">
          <cell r="P17541" t="str">
            <v>应付</v>
          </cell>
          <cell r="Q17541" t="str">
            <v>元</v>
          </cell>
        </row>
        <row r="17542">
          <cell r="P17542" t="str">
            <v>应付</v>
          </cell>
          <cell r="Q17542" t="str">
            <v>元</v>
          </cell>
        </row>
        <row r="17543">
          <cell r="P17543" t="str">
            <v>应付</v>
          </cell>
          <cell r="Q17543" t="str">
            <v>元</v>
          </cell>
        </row>
        <row r="17544">
          <cell r="P17544" t="str">
            <v>应付</v>
          </cell>
          <cell r="Q17544" t="str">
            <v>元</v>
          </cell>
        </row>
        <row r="17545">
          <cell r="P17545" t="str">
            <v>应付</v>
          </cell>
          <cell r="Q17545" t="str">
            <v>元</v>
          </cell>
        </row>
        <row r="17546">
          <cell r="P17546" t="str">
            <v>应付</v>
          </cell>
          <cell r="Q17546" t="str">
            <v>元</v>
          </cell>
        </row>
        <row r="17547">
          <cell r="P17547" t="str">
            <v>应付</v>
          </cell>
          <cell r="Q17547" t="str">
            <v>元</v>
          </cell>
        </row>
        <row r="17548">
          <cell r="P17548" t="str">
            <v>应付</v>
          </cell>
          <cell r="Q17548" t="str">
            <v>元</v>
          </cell>
        </row>
        <row r="17549">
          <cell r="P17549" t="str">
            <v>应付</v>
          </cell>
          <cell r="Q17549" t="str">
            <v>元</v>
          </cell>
        </row>
        <row r="17550">
          <cell r="P17550" t="str">
            <v>应付</v>
          </cell>
          <cell r="Q17550" t="str">
            <v>元</v>
          </cell>
        </row>
        <row r="17551">
          <cell r="P17551" t="str">
            <v>应付</v>
          </cell>
          <cell r="Q17551" t="str">
            <v>元</v>
          </cell>
        </row>
        <row r="17552">
          <cell r="P17552" t="str">
            <v>应付</v>
          </cell>
          <cell r="Q17552" t="str">
            <v>元</v>
          </cell>
        </row>
        <row r="17553">
          <cell r="P17553" t="str">
            <v>应付</v>
          </cell>
          <cell r="Q17553" t="str">
            <v>元</v>
          </cell>
        </row>
        <row r="17554">
          <cell r="P17554" t="str">
            <v>应付</v>
          </cell>
          <cell r="Q17554" t="str">
            <v>元</v>
          </cell>
        </row>
        <row r="17555">
          <cell r="P17555" t="str">
            <v>应付</v>
          </cell>
          <cell r="Q17555" t="str">
            <v>元</v>
          </cell>
        </row>
        <row r="17556">
          <cell r="P17556" t="str">
            <v>应付</v>
          </cell>
          <cell r="Q17556" t="str">
            <v>元</v>
          </cell>
        </row>
        <row r="17557">
          <cell r="P17557" t="str">
            <v>应付</v>
          </cell>
          <cell r="Q17557" t="str">
            <v>元</v>
          </cell>
        </row>
        <row r="17558">
          <cell r="P17558" t="str">
            <v>应付</v>
          </cell>
          <cell r="Q17558" t="str">
            <v>元</v>
          </cell>
        </row>
        <row r="17559">
          <cell r="P17559" t="str">
            <v>应付</v>
          </cell>
          <cell r="Q17559" t="str">
            <v>元</v>
          </cell>
        </row>
        <row r="17560">
          <cell r="P17560" t="str">
            <v>应付</v>
          </cell>
          <cell r="Q17560" t="str">
            <v>元</v>
          </cell>
        </row>
        <row r="17561">
          <cell r="P17561" t="str">
            <v>应付</v>
          </cell>
          <cell r="Q17561" t="str">
            <v>元</v>
          </cell>
        </row>
        <row r="17562">
          <cell r="P17562" t="str">
            <v>应付</v>
          </cell>
          <cell r="Q17562" t="str">
            <v>元</v>
          </cell>
        </row>
        <row r="17563">
          <cell r="P17563" t="str">
            <v>应付</v>
          </cell>
          <cell r="Q17563" t="str">
            <v>元</v>
          </cell>
        </row>
        <row r="17564">
          <cell r="P17564" t="str">
            <v>应付</v>
          </cell>
          <cell r="Q17564" t="str">
            <v>元</v>
          </cell>
        </row>
        <row r="17565">
          <cell r="P17565" t="str">
            <v>应付</v>
          </cell>
          <cell r="Q17565" t="str">
            <v>元</v>
          </cell>
        </row>
        <row r="17566">
          <cell r="P17566" t="str">
            <v>应付</v>
          </cell>
          <cell r="Q17566" t="str">
            <v>元</v>
          </cell>
        </row>
        <row r="17567">
          <cell r="P17567" t="str">
            <v>应付</v>
          </cell>
          <cell r="Q17567" t="str">
            <v>元</v>
          </cell>
        </row>
        <row r="17568">
          <cell r="P17568" t="str">
            <v>应付</v>
          </cell>
          <cell r="Q17568" t="str">
            <v>元</v>
          </cell>
        </row>
        <row r="17569">
          <cell r="P17569" t="str">
            <v>应付</v>
          </cell>
          <cell r="Q17569" t="str">
            <v>元</v>
          </cell>
        </row>
        <row r="17570">
          <cell r="P17570" t="str">
            <v>应付</v>
          </cell>
          <cell r="Q17570" t="str">
            <v>元</v>
          </cell>
        </row>
        <row r="17571">
          <cell r="P17571" t="str">
            <v>应付</v>
          </cell>
          <cell r="Q17571" t="str">
            <v>元</v>
          </cell>
        </row>
        <row r="17572">
          <cell r="P17572" t="str">
            <v>应付</v>
          </cell>
          <cell r="Q17572" t="str">
            <v>元</v>
          </cell>
        </row>
        <row r="17573">
          <cell r="P17573" t="str">
            <v>应付</v>
          </cell>
          <cell r="Q17573" t="str">
            <v>元</v>
          </cell>
        </row>
        <row r="17574">
          <cell r="P17574" t="str">
            <v>应付</v>
          </cell>
          <cell r="Q17574" t="str">
            <v>元</v>
          </cell>
        </row>
        <row r="17575">
          <cell r="P17575" t="str">
            <v>应付</v>
          </cell>
          <cell r="Q17575" t="str">
            <v>元</v>
          </cell>
        </row>
        <row r="17576">
          <cell r="P17576" t="str">
            <v>应付</v>
          </cell>
          <cell r="Q17576" t="str">
            <v>元</v>
          </cell>
        </row>
        <row r="17577">
          <cell r="P17577" t="str">
            <v>应付</v>
          </cell>
          <cell r="Q17577" t="str">
            <v>元</v>
          </cell>
        </row>
        <row r="17578">
          <cell r="P17578" t="str">
            <v>应付</v>
          </cell>
          <cell r="Q17578" t="str">
            <v>元</v>
          </cell>
        </row>
        <row r="17579">
          <cell r="P17579" t="str">
            <v>应付</v>
          </cell>
          <cell r="Q17579" t="str">
            <v>元</v>
          </cell>
        </row>
        <row r="17580">
          <cell r="P17580" t="str">
            <v>应付</v>
          </cell>
          <cell r="Q17580" t="str">
            <v>元</v>
          </cell>
        </row>
        <row r="17581">
          <cell r="P17581" t="str">
            <v>应付</v>
          </cell>
          <cell r="Q17581" t="str">
            <v>元</v>
          </cell>
        </row>
        <row r="17582">
          <cell r="P17582" t="str">
            <v>应付</v>
          </cell>
          <cell r="Q17582" t="str">
            <v>元</v>
          </cell>
        </row>
        <row r="17583">
          <cell r="P17583" t="str">
            <v>应付</v>
          </cell>
          <cell r="Q17583" t="str">
            <v>元</v>
          </cell>
        </row>
        <row r="17584">
          <cell r="P17584" t="str">
            <v>应付</v>
          </cell>
          <cell r="Q17584" t="str">
            <v>元</v>
          </cell>
        </row>
        <row r="17585">
          <cell r="P17585" t="str">
            <v>应付</v>
          </cell>
          <cell r="Q17585" t="str">
            <v>元</v>
          </cell>
        </row>
        <row r="17586">
          <cell r="P17586" t="str">
            <v>应付</v>
          </cell>
          <cell r="Q17586" t="str">
            <v>元</v>
          </cell>
        </row>
        <row r="17587">
          <cell r="P17587" t="str">
            <v>应付</v>
          </cell>
          <cell r="Q17587" t="str">
            <v>元</v>
          </cell>
        </row>
        <row r="17588">
          <cell r="P17588" t="str">
            <v>应付</v>
          </cell>
          <cell r="Q17588" t="str">
            <v>元</v>
          </cell>
        </row>
        <row r="17589">
          <cell r="P17589" t="str">
            <v>应付</v>
          </cell>
          <cell r="Q17589" t="str">
            <v>元</v>
          </cell>
        </row>
        <row r="17590">
          <cell r="P17590" t="str">
            <v>应付</v>
          </cell>
          <cell r="Q17590" t="str">
            <v>元</v>
          </cell>
        </row>
        <row r="17591">
          <cell r="P17591" t="str">
            <v>应付</v>
          </cell>
          <cell r="Q17591" t="str">
            <v>元</v>
          </cell>
        </row>
        <row r="17592">
          <cell r="P17592" t="str">
            <v>应付</v>
          </cell>
          <cell r="Q17592" t="str">
            <v>元</v>
          </cell>
        </row>
        <row r="17593">
          <cell r="P17593" t="str">
            <v>应付</v>
          </cell>
          <cell r="Q17593" t="str">
            <v>元</v>
          </cell>
        </row>
        <row r="17594">
          <cell r="P17594" t="str">
            <v>应付</v>
          </cell>
          <cell r="Q17594" t="str">
            <v>元</v>
          </cell>
        </row>
        <row r="17595">
          <cell r="P17595" t="str">
            <v>应付</v>
          </cell>
          <cell r="Q17595" t="str">
            <v>元</v>
          </cell>
        </row>
        <row r="17596">
          <cell r="P17596" t="str">
            <v>应付</v>
          </cell>
          <cell r="Q17596" t="str">
            <v>元</v>
          </cell>
        </row>
        <row r="17597">
          <cell r="P17597" t="str">
            <v>应付</v>
          </cell>
          <cell r="Q17597" t="str">
            <v>元</v>
          </cell>
        </row>
        <row r="17598">
          <cell r="P17598" t="str">
            <v>应付</v>
          </cell>
          <cell r="Q17598" t="str">
            <v>元</v>
          </cell>
        </row>
        <row r="17599">
          <cell r="P17599" t="str">
            <v>应付</v>
          </cell>
          <cell r="Q17599" t="str">
            <v>元</v>
          </cell>
        </row>
        <row r="17600">
          <cell r="P17600" t="str">
            <v>应付</v>
          </cell>
          <cell r="Q17600" t="str">
            <v>元</v>
          </cell>
        </row>
        <row r="17601">
          <cell r="P17601" t="str">
            <v>应付</v>
          </cell>
          <cell r="Q17601" t="str">
            <v>元</v>
          </cell>
        </row>
        <row r="17602">
          <cell r="P17602" t="str">
            <v>应付</v>
          </cell>
          <cell r="Q17602" t="str">
            <v>元</v>
          </cell>
        </row>
        <row r="17603">
          <cell r="P17603" t="str">
            <v>应付</v>
          </cell>
          <cell r="Q17603" t="str">
            <v>元</v>
          </cell>
        </row>
        <row r="17604">
          <cell r="P17604" t="str">
            <v>应付</v>
          </cell>
          <cell r="Q17604" t="str">
            <v>元</v>
          </cell>
        </row>
        <row r="17605">
          <cell r="P17605" t="str">
            <v>应付</v>
          </cell>
          <cell r="Q17605" t="str">
            <v>元</v>
          </cell>
        </row>
        <row r="17606">
          <cell r="P17606" t="str">
            <v>应付</v>
          </cell>
          <cell r="Q17606" t="str">
            <v>元</v>
          </cell>
        </row>
        <row r="17607">
          <cell r="P17607" t="str">
            <v>应付</v>
          </cell>
          <cell r="Q17607" t="str">
            <v>元</v>
          </cell>
        </row>
        <row r="17608">
          <cell r="P17608" t="str">
            <v>应付</v>
          </cell>
          <cell r="Q17608" t="str">
            <v>元</v>
          </cell>
        </row>
        <row r="17609">
          <cell r="P17609" t="str">
            <v>应付</v>
          </cell>
          <cell r="Q17609" t="str">
            <v>元</v>
          </cell>
        </row>
        <row r="17610">
          <cell r="P17610" t="str">
            <v>应付</v>
          </cell>
          <cell r="Q17610" t="str">
            <v>元</v>
          </cell>
        </row>
        <row r="17611">
          <cell r="P17611" t="str">
            <v>应付</v>
          </cell>
          <cell r="Q17611" t="str">
            <v>元</v>
          </cell>
        </row>
        <row r="17612">
          <cell r="P17612" t="str">
            <v>应付</v>
          </cell>
          <cell r="Q17612" t="str">
            <v>元</v>
          </cell>
        </row>
        <row r="17613">
          <cell r="P17613" t="str">
            <v>应付</v>
          </cell>
          <cell r="Q17613" t="str">
            <v>元</v>
          </cell>
        </row>
        <row r="17614">
          <cell r="P17614" t="str">
            <v>应付</v>
          </cell>
          <cell r="Q17614" t="str">
            <v>元</v>
          </cell>
        </row>
        <row r="17615">
          <cell r="P17615" t="str">
            <v>应付</v>
          </cell>
          <cell r="Q17615" t="str">
            <v>元</v>
          </cell>
        </row>
        <row r="17616">
          <cell r="P17616" t="str">
            <v>应付</v>
          </cell>
          <cell r="Q17616" t="str">
            <v>元</v>
          </cell>
        </row>
        <row r="17617">
          <cell r="P17617" t="str">
            <v>应付</v>
          </cell>
          <cell r="Q17617" t="str">
            <v>元</v>
          </cell>
        </row>
        <row r="17618">
          <cell r="P17618" t="str">
            <v>应付</v>
          </cell>
          <cell r="Q17618" t="str">
            <v>元</v>
          </cell>
        </row>
        <row r="17619">
          <cell r="P17619" t="str">
            <v>应付</v>
          </cell>
          <cell r="Q17619" t="str">
            <v>元</v>
          </cell>
        </row>
        <row r="17620">
          <cell r="P17620" t="str">
            <v>应付</v>
          </cell>
          <cell r="Q17620" t="str">
            <v>元</v>
          </cell>
        </row>
        <row r="17621">
          <cell r="P17621" t="str">
            <v>应付</v>
          </cell>
          <cell r="Q17621" t="str">
            <v>元</v>
          </cell>
        </row>
        <row r="17622">
          <cell r="P17622" t="str">
            <v>应付</v>
          </cell>
          <cell r="Q17622" t="str">
            <v>元</v>
          </cell>
        </row>
        <row r="17623">
          <cell r="P17623" t="str">
            <v>应付</v>
          </cell>
          <cell r="Q17623" t="str">
            <v>元</v>
          </cell>
        </row>
        <row r="17624">
          <cell r="P17624" t="str">
            <v>应付</v>
          </cell>
          <cell r="Q17624" t="str">
            <v>元</v>
          </cell>
        </row>
        <row r="17625">
          <cell r="P17625" t="str">
            <v>应付</v>
          </cell>
          <cell r="Q17625" t="str">
            <v>元</v>
          </cell>
        </row>
        <row r="17626">
          <cell r="P17626" t="str">
            <v>应付</v>
          </cell>
          <cell r="Q17626" t="str">
            <v>元</v>
          </cell>
        </row>
        <row r="17627">
          <cell r="P17627" t="str">
            <v>应付</v>
          </cell>
          <cell r="Q17627" t="str">
            <v>元</v>
          </cell>
        </row>
        <row r="17628">
          <cell r="P17628" t="str">
            <v>应付</v>
          </cell>
          <cell r="Q17628" t="str">
            <v>元</v>
          </cell>
        </row>
        <row r="17629">
          <cell r="P17629" t="str">
            <v>应付</v>
          </cell>
          <cell r="Q17629" t="str">
            <v>元</v>
          </cell>
        </row>
        <row r="17630">
          <cell r="P17630" t="str">
            <v>应付</v>
          </cell>
          <cell r="Q17630" t="str">
            <v>元</v>
          </cell>
        </row>
        <row r="17631">
          <cell r="P17631" t="str">
            <v>应付</v>
          </cell>
          <cell r="Q17631" t="str">
            <v>元</v>
          </cell>
        </row>
        <row r="17632">
          <cell r="P17632" t="str">
            <v>应付</v>
          </cell>
          <cell r="Q17632" t="str">
            <v>元</v>
          </cell>
        </row>
        <row r="17633">
          <cell r="P17633" t="str">
            <v>应付</v>
          </cell>
          <cell r="Q17633" t="str">
            <v>元</v>
          </cell>
        </row>
        <row r="17634">
          <cell r="P17634" t="str">
            <v>应付</v>
          </cell>
          <cell r="Q17634" t="str">
            <v>元</v>
          </cell>
        </row>
        <row r="17635">
          <cell r="P17635" t="str">
            <v>应付</v>
          </cell>
          <cell r="Q17635" t="str">
            <v>元</v>
          </cell>
        </row>
        <row r="17636">
          <cell r="P17636" t="str">
            <v>应付</v>
          </cell>
          <cell r="Q17636" t="str">
            <v>元</v>
          </cell>
        </row>
        <row r="17637">
          <cell r="P17637" t="str">
            <v>应付</v>
          </cell>
          <cell r="Q17637" t="str">
            <v>元</v>
          </cell>
        </row>
        <row r="17638">
          <cell r="P17638" t="str">
            <v>应付</v>
          </cell>
          <cell r="Q17638" t="str">
            <v>元</v>
          </cell>
        </row>
        <row r="17639">
          <cell r="P17639" t="str">
            <v>应付</v>
          </cell>
          <cell r="Q17639" t="str">
            <v>元</v>
          </cell>
        </row>
        <row r="17640">
          <cell r="P17640" t="str">
            <v>应付</v>
          </cell>
          <cell r="Q17640" t="str">
            <v>元</v>
          </cell>
        </row>
        <row r="17641">
          <cell r="P17641" t="str">
            <v>应付</v>
          </cell>
          <cell r="Q17641" t="str">
            <v>元</v>
          </cell>
        </row>
        <row r="17642">
          <cell r="P17642" t="str">
            <v>应付</v>
          </cell>
          <cell r="Q17642" t="str">
            <v>元</v>
          </cell>
        </row>
        <row r="17643">
          <cell r="P17643" t="str">
            <v>应付</v>
          </cell>
          <cell r="Q17643" t="str">
            <v>元</v>
          </cell>
        </row>
        <row r="17644">
          <cell r="P17644" t="str">
            <v>应付</v>
          </cell>
          <cell r="Q17644" t="str">
            <v>元</v>
          </cell>
        </row>
        <row r="17645">
          <cell r="P17645" t="str">
            <v>应付</v>
          </cell>
          <cell r="Q17645" t="str">
            <v>元</v>
          </cell>
        </row>
        <row r="17646">
          <cell r="P17646" t="str">
            <v>应付</v>
          </cell>
          <cell r="Q17646" t="str">
            <v>元</v>
          </cell>
        </row>
        <row r="17647">
          <cell r="P17647" t="str">
            <v>应付</v>
          </cell>
          <cell r="Q17647" t="str">
            <v>元</v>
          </cell>
        </row>
        <row r="17648">
          <cell r="P17648" t="str">
            <v>应付</v>
          </cell>
          <cell r="Q17648" t="str">
            <v>元</v>
          </cell>
        </row>
        <row r="17649">
          <cell r="P17649" t="str">
            <v>应付</v>
          </cell>
          <cell r="Q17649" t="str">
            <v>元</v>
          </cell>
        </row>
        <row r="17650">
          <cell r="P17650" t="str">
            <v>应付</v>
          </cell>
          <cell r="Q17650" t="str">
            <v>元</v>
          </cell>
        </row>
        <row r="17651">
          <cell r="P17651" t="str">
            <v>应付</v>
          </cell>
          <cell r="Q17651" t="str">
            <v>元</v>
          </cell>
        </row>
        <row r="17652">
          <cell r="P17652" t="str">
            <v>应付</v>
          </cell>
          <cell r="Q17652" t="str">
            <v>元</v>
          </cell>
        </row>
        <row r="17653">
          <cell r="P17653" t="str">
            <v>应付</v>
          </cell>
          <cell r="Q17653" t="str">
            <v>元</v>
          </cell>
        </row>
        <row r="17654">
          <cell r="P17654" t="str">
            <v>应付</v>
          </cell>
          <cell r="Q17654" t="str">
            <v>元</v>
          </cell>
        </row>
        <row r="17655">
          <cell r="P17655" t="str">
            <v>应付</v>
          </cell>
          <cell r="Q17655" t="str">
            <v>元</v>
          </cell>
        </row>
        <row r="17656">
          <cell r="P17656" t="str">
            <v>应付</v>
          </cell>
          <cell r="Q17656" t="str">
            <v>元</v>
          </cell>
        </row>
        <row r="17657">
          <cell r="P17657" t="str">
            <v>应付</v>
          </cell>
          <cell r="Q17657" t="str">
            <v>元</v>
          </cell>
        </row>
        <row r="17658">
          <cell r="P17658" t="str">
            <v>应付</v>
          </cell>
          <cell r="Q17658" t="str">
            <v>元</v>
          </cell>
        </row>
        <row r="17659">
          <cell r="P17659" t="str">
            <v>应付</v>
          </cell>
          <cell r="Q17659" t="str">
            <v>元</v>
          </cell>
        </row>
        <row r="17660">
          <cell r="P17660" t="str">
            <v>应付</v>
          </cell>
          <cell r="Q17660" t="str">
            <v>元</v>
          </cell>
        </row>
        <row r="17661">
          <cell r="P17661" t="str">
            <v>应付</v>
          </cell>
          <cell r="Q17661" t="str">
            <v>元</v>
          </cell>
        </row>
        <row r="17662">
          <cell r="P17662" t="str">
            <v>应付</v>
          </cell>
          <cell r="Q17662" t="str">
            <v>元</v>
          </cell>
        </row>
        <row r="17663">
          <cell r="P17663" t="str">
            <v>应付</v>
          </cell>
          <cell r="Q17663" t="str">
            <v>元</v>
          </cell>
        </row>
        <row r="17664">
          <cell r="P17664" t="str">
            <v>应付</v>
          </cell>
          <cell r="Q17664" t="str">
            <v>元</v>
          </cell>
        </row>
        <row r="17665">
          <cell r="P17665" t="str">
            <v>应付</v>
          </cell>
          <cell r="Q17665" t="str">
            <v>元</v>
          </cell>
        </row>
        <row r="17666">
          <cell r="P17666" t="str">
            <v>应付</v>
          </cell>
          <cell r="Q17666" t="str">
            <v>元</v>
          </cell>
        </row>
        <row r="17667">
          <cell r="P17667" t="str">
            <v>应付</v>
          </cell>
          <cell r="Q17667" t="str">
            <v>元</v>
          </cell>
        </row>
        <row r="17668">
          <cell r="P17668" t="str">
            <v>应付</v>
          </cell>
          <cell r="Q17668" t="str">
            <v>元</v>
          </cell>
        </row>
        <row r="17669">
          <cell r="P17669" t="str">
            <v>应付</v>
          </cell>
          <cell r="Q17669" t="str">
            <v>元</v>
          </cell>
        </row>
        <row r="17670">
          <cell r="P17670" t="str">
            <v>应付</v>
          </cell>
          <cell r="Q17670" t="str">
            <v>元</v>
          </cell>
        </row>
        <row r="17671">
          <cell r="P17671" t="str">
            <v>应付</v>
          </cell>
          <cell r="Q17671" t="str">
            <v>元</v>
          </cell>
        </row>
        <row r="17672">
          <cell r="P17672" t="str">
            <v>应付</v>
          </cell>
          <cell r="Q17672" t="str">
            <v>元</v>
          </cell>
        </row>
        <row r="17673">
          <cell r="P17673" t="str">
            <v>应付</v>
          </cell>
          <cell r="Q17673" t="str">
            <v>元</v>
          </cell>
        </row>
        <row r="17674">
          <cell r="P17674" t="str">
            <v>应付</v>
          </cell>
          <cell r="Q17674" t="str">
            <v>元</v>
          </cell>
        </row>
        <row r="17675">
          <cell r="P17675" t="str">
            <v>应付</v>
          </cell>
          <cell r="Q17675" t="str">
            <v>元</v>
          </cell>
        </row>
        <row r="17676">
          <cell r="P17676" t="str">
            <v>应付</v>
          </cell>
          <cell r="Q17676" t="str">
            <v>元</v>
          </cell>
        </row>
        <row r="17677">
          <cell r="P17677" t="str">
            <v>应付</v>
          </cell>
          <cell r="Q17677" t="str">
            <v>元</v>
          </cell>
        </row>
        <row r="17678">
          <cell r="P17678" t="str">
            <v>应付</v>
          </cell>
          <cell r="Q17678" t="str">
            <v>元</v>
          </cell>
        </row>
        <row r="17679">
          <cell r="P17679" t="str">
            <v>应付</v>
          </cell>
          <cell r="Q17679" t="str">
            <v>元</v>
          </cell>
        </row>
        <row r="17680">
          <cell r="P17680" t="str">
            <v>应付</v>
          </cell>
          <cell r="Q17680" t="str">
            <v>元</v>
          </cell>
        </row>
        <row r="17681">
          <cell r="P17681" t="str">
            <v>应付</v>
          </cell>
          <cell r="Q17681" t="str">
            <v>元</v>
          </cell>
        </row>
        <row r="17682">
          <cell r="P17682" t="str">
            <v>应付</v>
          </cell>
          <cell r="Q17682" t="str">
            <v>元</v>
          </cell>
        </row>
        <row r="17683">
          <cell r="P17683" t="str">
            <v>应付</v>
          </cell>
          <cell r="Q17683" t="str">
            <v>元</v>
          </cell>
        </row>
        <row r="17684">
          <cell r="P17684" t="str">
            <v>应付</v>
          </cell>
          <cell r="Q17684" t="str">
            <v>元</v>
          </cell>
        </row>
        <row r="17685">
          <cell r="P17685" t="str">
            <v>应付</v>
          </cell>
          <cell r="Q17685" t="str">
            <v>元</v>
          </cell>
        </row>
        <row r="17686">
          <cell r="P17686" t="str">
            <v>应付</v>
          </cell>
          <cell r="Q17686" t="str">
            <v>元</v>
          </cell>
        </row>
        <row r="17687">
          <cell r="P17687" t="str">
            <v>应付</v>
          </cell>
          <cell r="Q17687" t="str">
            <v>元</v>
          </cell>
        </row>
        <row r="17688">
          <cell r="P17688" t="str">
            <v>应付</v>
          </cell>
          <cell r="Q17688" t="str">
            <v>元</v>
          </cell>
        </row>
        <row r="17689">
          <cell r="P17689" t="str">
            <v>应付</v>
          </cell>
          <cell r="Q17689" t="str">
            <v>元</v>
          </cell>
        </row>
        <row r="17690">
          <cell r="P17690" t="str">
            <v>应付</v>
          </cell>
          <cell r="Q17690" t="str">
            <v>元</v>
          </cell>
        </row>
        <row r="17691">
          <cell r="P17691" t="str">
            <v>应付</v>
          </cell>
          <cell r="Q17691" t="str">
            <v>元</v>
          </cell>
        </row>
        <row r="17692">
          <cell r="P17692" t="str">
            <v>应付</v>
          </cell>
          <cell r="Q17692" t="str">
            <v>元</v>
          </cell>
        </row>
        <row r="17693">
          <cell r="P17693" t="str">
            <v>应付</v>
          </cell>
          <cell r="Q17693" t="str">
            <v>元</v>
          </cell>
        </row>
        <row r="17694">
          <cell r="P17694" t="str">
            <v>应付</v>
          </cell>
          <cell r="Q17694" t="str">
            <v>元</v>
          </cell>
        </row>
        <row r="17695">
          <cell r="P17695" t="str">
            <v>应付</v>
          </cell>
          <cell r="Q17695" t="str">
            <v>元</v>
          </cell>
        </row>
        <row r="17696">
          <cell r="P17696" t="str">
            <v>应付</v>
          </cell>
          <cell r="Q17696" t="str">
            <v>元</v>
          </cell>
        </row>
        <row r="17697">
          <cell r="P17697" t="str">
            <v>应付</v>
          </cell>
          <cell r="Q17697" t="str">
            <v>元</v>
          </cell>
        </row>
        <row r="17698">
          <cell r="P17698" t="str">
            <v>应付</v>
          </cell>
          <cell r="Q17698" t="str">
            <v>元</v>
          </cell>
        </row>
        <row r="17699">
          <cell r="P17699" t="str">
            <v>应付</v>
          </cell>
          <cell r="Q17699" t="str">
            <v>元</v>
          </cell>
        </row>
        <row r="17700">
          <cell r="P17700" t="str">
            <v>应付</v>
          </cell>
          <cell r="Q17700" t="str">
            <v>元</v>
          </cell>
        </row>
        <row r="17701">
          <cell r="P17701" t="str">
            <v>应付</v>
          </cell>
          <cell r="Q17701" t="str">
            <v>元</v>
          </cell>
        </row>
        <row r="17702">
          <cell r="P17702" t="str">
            <v>应付</v>
          </cell>
          <cell r="Q17702" t="str">
            <v>元</v>
          </cell>
        </row>
        <row r="17703">
          <cell r="P17703" t="str">
            <v>应付</v>
          </cell>
          <cell r="Q17703" t="str">
            <v>元</v>
          </cell>
        </row>
        <row r="17704">
          <cell r="P17704" t="str">
            <v>应付</v>
          </cell>
          <cell r="Q17704" t="str">
            <v>元</v>
          </cell>
        </row>
        <row r="17705">
          <cell r="P17705" t="str">
            <v>应付</v>
          </cell>
          <cell r="Q17705" t="str">
            <v>元</v>
          </cell>
        </row>
        <row r="17706">
          <cell r="P17706" t="str">
            <v>应付</v>
          </cell>
          <cell r="Q17706" t="str">
            <v>元</v>
          </cell>
        </row>
        <row r="17707">
          <cell r="P17707" t="str">
            <v>应付</v>
          </cell>
          <cell r="Q17707" t="str">
            <v>元</v>
          </cell>
        </row>
        <row r="17708">
          <cell r="P17708" t="str">
            <v>应付</v>
          </cell>
          <cell r="Q17708" t="str">
            <v>元</v>
          </cell>
        </row>
        <row r="17709">
          <cell r="P17709" t="str">
            <v>应付</v>
          </cell>
          <cell r="Q17709" t="str">
            <v>元</v>
          </cell>
        </row>
        <row r="17710">
          <cell r="P17710" t="str">
            <v>应付</v>
          </cell>
          <cell r="Q17710" t="str">
            <v>元</v>
          </cell>
        </row>
        <row r="17711">
          <cell r="P17711" t="str">
            <v>应付</v>
          </cell>
          <cell r="Q17711" t="str">
            <v>元</v>
          </cell>
        </row>
        <row r="17712">
          <cell r="P17712" t="str">
            <v>应付</v>
          </cell>
          <cell r="Q17712" t="str">
            <v>元</v>
          </cell>
        </row>
        <row r="17713">
          <cell r="P17713" t="str">
            <v>应付</v>
          </cell>
          <cell r="Q17713" t="str">
            <v>元</v>
          </cell>
        </row>
        <row r="17714">
          <cell r="P17714" t="str">
            <v>应付</v>
          </cell>
          <cell r="Q17714" t="str">
            <v>元</v>
          </cell>
        </row>
        <row r="17715">
          <cell r="P17715" t="str">
            <v>应付</v>
          </cell>
          <cell r="Q17715" t="str">
            <v>元</v>
          </cell>
        </row>
        <row r="17716">
          <cell r="P17716" t="str">
            <v>应付</v>
          </cell>
          <cell r="Q17716" t="str">
            <v>元</v>
          </cell>
        </row>
        <row r="17717">
          <cell r="P17717" t="str">
            <v>应付</v>
          </cell>
          <cell r="Q17717" t="str">
            <v>元</v>
          </cell>
        </row>
        <row r="17718">
          <cell r="P17718" t="str">
            <v>应付</v>
          </cell>
          <cell r="Q17718" t="str">
            <v>元</v>
          </cell>
        </row>
        <row r="17719">
          <cell r="P17719" t="str">
            <v>应付</v>
          </cell>
          <cell r="Q17719" t="str">
            <v>元</v>
          </cell>
        </row>
        <row r="17720">
          <cell r="P17720" t="str">
            <v>应付</v>
          </cell>
          <cell r="Q17720" t="str">
            <v>元</v>
          </cell>
        </row>
        <row r="17721">
          <cell r="P17721" t="str">
            <v>应付</v>
          </cell>
          <cell r="Q17721" t="str">
            <v>元</v>
          </cell>
        </row>
        <row r="17722">
          <cell r="P17722" t="str">
            <v>应付</v>
          </cell>
          <cell r="Q17722" t="str">
            <v>元</v>
          </cell>
        </row>
        <row r="17723">
          <cell r="P17723" t="str">
            <v>应付</v>
          </cell>
          <cell r="Q17723" t="str">
            <v>元</v>
          </cell>
        </row>
        <row r="17724">
          <cell r="P17724" t="str">
            <v>应付</v>
          </cell>
          <cell r="Q17724" t="str">
            <v>元</v>
          </cell>
        </row>
        <row r="17725">
          <cell r="P17725" t="str">
            <v>应付</v>
          </cell>
          <cell r="Q17725" t="str">
            <v>元</v>
          </cell>
        </row>
        <row r="17726">
          <cell r="P17726" t="str">
            <v>应付</v>
          </cell>
          <cell r="Q17726" t="str">
            <v>元</v>
          </cell>
        </row>
        <row r="17727">
          <cell r="P17727" t="str">
            <v>应付</v>
          </cell>
          <cell r="Q17727" t="str">
            <v>元</v>
          </cell>
        </row>
        <row r="17728">
          <cell r="P17728" t="str">
            <v>应付</v>
          </cell>
          <cell r="Q17728" t="str">
            <v>元</v>
          </cell>
        </row>
        <row r="17729">
          <cell r="P17729" t="str">
            <v>应付</v>
          </cell>
          <cell r="Q17729" t="str">
            <v>元</v>
          </cell>
        </row>
        <row r="17730">
          <cell r="P17730" t="str">
            <v>应付</v>
          </cell>
          <cell r="Q17730" t="str">
            <v>元</v>
          </cell>
        </row>
        <row r="17731">
          <cell r="P17731" t="str">
            <v>应付</v>
          </cell>
          <cell r="Q17731" t="str">
            <v>元</v>
          </cell>
        </row>
        <row r="17732">
          <cell r="P17732" t="str">
            <v>应付</v>
          </cell>
          <cell r="Q17732" t="str">
            <v>元</v>
          </cell>
        </row>
        <row r="17733">
          <cell r="P17733" t="str">
            <v>应付</v>
          </cell>
          <cell r="Q17733" t="str">
            <v>元</v>
          </cell>
        </row>
        <row r="17734">
          <cell r="P17734" t="str">
            <v>应付</v>
          </cell>
          <cell r="Q17734" t="str">
            <v>元</v>
          </cell>
        </row>
        <row r="17735">
          <cell r="P17735" t="str">
            <v>应付</v>
          </cell>
          <cell r="Q17735" t="str">
            <v>元</v>
          </cell>
        </row>
        <row r="17736">
          <cell r="P17736" t="str">
            <v>应付</v>
          </cell>
          <cell r="Q17736" t="str">
            <v>元</v>
          </cell>
        </row>
        <row r="17737">
          <cell r="P17737" t="str">
            <v>应付</v>
          </cell>
          <cell r="Q17737" t="str">
            <v>元</v>
          </cell>
        </row>
        <row r="17738">
          <cell r="P17738" t="str">
            <v>应付</v>
          </cell>
          <cell r="Q17738" t="str">
            <v>元</v>
          </cell>
        </row>
        <row r="17739">
          <cell r="P17739" t="str">
            <v>应付</v>
          </cell>
          <cell r="Q17739" t="str">
            <v>元</v>
          </cell>
        </row>
        <row r="17740">
          <cell r="P17740" t="str">
            <v>应付</v>
          </cell>
          <cell r="Q17740" t="str">
            <v>元</v>
          </cell>
        </row>
        <row r="17741">
          <cell r="P17741" t="str">
            <v>应付</v>
          </cell>
          <cell r="Q17741" t="str">
            <v>元</v>
          </cell>
        </row>
        <row r="17742">
          <cell r="P17742" t="str">
            <v>应付</v>
          </cell>
          <cell r="Q17742" t="str">
            <v>元</v>
          </cell>
        </row>
        <row r="17743">
          <cell r="P17743" t="str">
            <v>应付</v>
          </cell>
          <cell r="Q17743" t="str">
            <v>元</v>
          </cell>
        </row>
        <row r="17744">
          <cell r="P17744" t="str">
            <v>应付</v>
          </cell>
          <cell r="Q17744" t="str">
            <v>元</v>
          </cell>
        </row>
        <row r="17745">
          <cell r="P17745" t="str">
            <v>应付</v>
          </cell>
          <cell r="Q17745" t="str">
            <v>元</v>
          </cell>
        </row>
        <row r="17746">
          <cell r="P17746" t="str">
            <v>应付</v>
          </cell>
          <cell r="Q17746" t="str">
            <v>元</v>
          </cell>
        </row>
        <row r="17747">
          <cell r="P17747" t="str">
            <v>应付</v>
          </cell>
          <cell r="Q17747" t="str">
            <v>元</v>
          </cell>
        </row>
        <row r="17748">
          <cell r="P17748" t="str">
            <v>应付</v>
          </cell>
          <cell r="Q17748" t="str">
            <v>元</v>
          </cell>
        </row>
        <row r="17749">
          <cell r="P17749" t="str">
            <v>应付</v>
          </cell>
          <cell r="Q17749" t="str">
            <v>元</v>
          </cell>
        </row>
        <row r="17750">
          <cell r="P17750" t="str">
            <v>应付</v>
          </cell>
          <cell r="Q17750" t="str">
            <v>元</v>
          </cell>
        </row>
        <row r="17751">
          <cell r="P17751" t="str">
            <v>应付</v>
          </cell>
          <cell r="Q17751" t="str">
            <v>元</v>
          </cell>
        </row>
        <row r="17752">
          <cell r="P17752" t="str">
            <v>应付</v>
          </cell>
          <cell r="Q17752" t="str">
            <v>元</v>
          </cell>
        </row>
        <row r="17753">
          <cell r="P17753" t="str">
            <v>应付</v>
          </cell>
          <cell r="Q17753" t="str">
            <v>元</v>
          </cell>
        </row>
        <row r="17754">
          <cell r="P17754" t="str">
            <v>应付</v>
          </cell>
          <cell r="Q17754" t="str">
            <v>元</v>
          </cell>
        </row>
        <row r="17755">
          <cell r="P17755" t="str">
            <v>应付</v>
          </cell>
          <cell r="Q17755" t="str">
            <v>元</v>
          </cell>
        </row>
        <row r="17756">
          <cell r="P17756" t="str">
            <v>应付</v>
          </cell>
          <cell r="Q17756" t="str">
            <v>元</v>
          </cell>
        </row>
        <row r="17757">
          <cell r="P17757" t="str">
            <v>应付</v>
          </cell>
          <cell r="Q17757" t="str">
            <v>元</v>
          </cell>
        </row>
        <row r="17758">
          <cell r="P17758" t="str">
            <v>应付</v>
          </cell>
          <cell r="Q17758" t="str">
            <v>元</v>
          </cell>
        </row>
        <row r="17759">
          <cell r="P17759" t="str">
            <v>应付</v>
          </cell>
          <cell r="Q17759" t="str">
            <v>元</v>
          </cell>
        </row>
        <row r="17760">
          <cell r="P17760" t="str">
            <v>应付</v>
          </cell>
          <cell r="Q17760" t="str">
            <v>元</v>
          </cell>
        </row>
        <row r="17761">
          <cell r="P17761" t="str">
            <v>应付</v>
          </cell>
          <cell r="Q17761" t="str">
            <v>元</v>
          </cell>
        </row>
        <row r="17762">
          <cell r="P17762" t="str">
            <v>应付</v>
          </cell>
          <cell r="Q17762" t="str">
            <v>元</v>
          </cell>
        </row>
        <row r="17763">
          <cell r="P17763" t="str">
            <v>应付</v>
          </cell>
          <cell r="Q17763" t="str">
            <v>元</v>
          </cell>
        </row>
        <row r="17764">
          <cell r="P17764" t="str">
            <v>应付</v>
          </cell>
          <cell r="Q17764" t="str">
            <v>元</v>
          </cell>
        </row>
        <row r="17765">
          <cell r="P17765" t="str">
            <v>应付</v>
          </cell>
          <cell r="Q17765" t="str">
            <v>元</v>
          </cell>
        </row>
        <row r="17766">
          <cell r="P17766" t="str">
            <v>应付</v>
          </cell>
          <cell r="Q17766" t="str">
            <v>元</v>
          </cell>
        </row>
        <row r="17767">
          <cell r="P17767" t="str">
            <v>应付</v>
          </cell>
          <cell r="Q17767" t="str">
            <v>元</v>
          </cell>
        </row>
        <row r="17768">
          <cell r="P17768" t="str">
            <v>应付</v>
          </cell>
          <cell r="Q17768" t="str">
            <v>元</v>
          </cell>
        </row>
        <row r="17769">
          <cell r="P17769" t="str">
            <v>应付</v>
          </cell>
          <cell r="Q17769" t="str">
            <v>元</v>
          </cell>
        </row>
        <row r="17770">
          <cell r="P17770" t="str">
            <v>应付</v>
          </cell>
          <cell r="Q17770" t="str">
            <v>元</v>
          </cell>
        </row>
        <row r="17771">
          <cell r="P17771" t="str">
            <v>应付</v>
          </cell>
          <cell r="Q17771" t="str">
            <v>元</v>
          </cell>
        </row>
        <row r="17772">
          <cell r="P17772" t="str">
            <v>应付</v>
          </cell>
          <cell r="Q17772" t="str">
            <v>元</v>
          </cell>
        </row>
        <row r="17773">
          <cell r="P17773" t="str">
            <v>应付</v>
          </cell>
          <cell r="Q17773" t="str">
            <v>元</v>
          </cell>
        </row>
        <row r="17774">
          <cell r="P17774" t="str">
            <v>应付</v>
          </cell>
          <cell r="Q17774" t="str">
            <v>元</v>
          </cell>
        </row>
        <row r="17775">
          <cell r="P17775" t="str">
            <v>应付</v>
          </cell>
          <cell r="Q17775" t="str">
            <v>元</v>
          </cell>
        </row>
        <row r="17776">
          <cell r="P17776" t="str">
            <v>应付</v>
          </cell>
          <cell r="Q17776" t="str">
            <v>元</v>
          </cell>
        </row>
        <row r="17777">
          <cell r="P17777" t="str">
            <v>应付</v>
          </cell>
          <cell r="Q17777" t="str">
            <v>元</v>
          </cell>
        </row>
        <row r="17778">
          <cell r="P17778" t="str">
            <v>应付</v>
          </cell>
          <cell r="Q17778" t="str">
            <v>元</v>
          </cell>
        </row>
        <row r="17779">
          <cell r="P17779" t="str">
            <v>应付</v>
          </cell>
          <cell r="Q17779" t="str">
            <v>元</v>
          </cell>
        </row>
        <row r="17780">
          <cell r="P17780" t="str">
            <v>应付</v>
          </cell>
          <cell r="Q17780" t="str">
            <v>元</v>
          </cell>
        </row>
        <row r="17781">
          <cell r="P17781" t="str">
            <v>应付</v>
          </cell>
          <cell r="Q17781" t="str">
            <v>元</v>
          </cell>
        </row>
        <row r="17782">
          <cell r="P17782" t="str">
            <v>应付</v>
          </cell>
          <cell r="Q17782" t="str">
            <v>元</v>
          </cell>
        </row>
        <row r="17783">
          <cell r="P17783" t="str">
            <v>应付</v>
          </cell>
          <cell r="Q17783" t="str">
            <v>元</v>
          </cell>
        </row>
        <row r="17784">
          <cell r="P17784" t="str">
            <v>应付</v>
          </cell>
          <cell r="Q17784" t="str">
            <v>元</v>
          </cell>
        </row>
        <row r="17785">
          <cell r="P17785" t="str">
            <v>应付</v>
          </cell>
          <cell r="Q17785" t="str">
            <v>元</v>
          </cell>
        </row>
        <row r="17786">
          <cell r="P17786" t="str">
            <v>应付</v>
          </cell>
          <cell r="Q17786" t="str">
            <v>元</v>
          </cell>
        </row>
        <row r="17787">
          <cell r="P17787" t="str">
            <v>应付</v>
          </cell>
          <cell r="Q17787" t="str">
            <v>元</v>
          </cell>
        </row>
        <row r="17788">
          <cell r="P17788" t="str">
            <v>应付</v>
          </cell>
          <cell r="Q17788" t="str">
            <v>元</v>
          </cell>
        </row>
        <row r="17789">
          <cell r="P17789" t="str">
            <v>应付</v>
          </cell>
          <cell r="Q17789" t="str">
            <v>元</v>
          </cell>
        </row>
        <row r="17790">
          <cell r="P17790" t="str">
            <v>应付</v>
          </cell>
          <cell r="Q17790" t="str">
            <v>元</v>
          </cell>
        </row>
        <row r="17791">
          <cell r="P17791" t="str">
            <v>应付</v>
          </cell>
          <cell r="Q17791" t="str">
            <v>元</v>
          </cell>
        </row>
        <row r="17792">
          <cell r="P17792" t="str">
            <v>应付</v>
          </cell>
          <cell r="Q17792" t="str">
            <v>元</v>
          </cell>
        </row>
        <row r="17793">
          <cell r="P17793" t="str">
            <v>应付</v>
          </cell>
          <cell r="Q17793" t="str">
            <v>元</v>
          </cell>
        </row>
        <row r="17794">
          <cell r="P17794" t="str">
            <v>应付</v>
          </cell>
          <cell r="Q17794" t="str">
            <v>元</v>
          </cell>
        </row>
        <row r="17795">
          <cell r="P17795" t="str">
            <v>应付</v>
          </cell>
          <cell r="Q17795" t="str">
            <v>元</v>
          </cell>
        </row>
        <row r="17796">
          <cell r="P17796" t="str">
            <v>应付</v>
          </cell>
          <cell r="Q17796" t="str">
            <v>元</v>
          </cell>
        </row>
        <row r="17797">
          <cell r="P17797" t="str">
            <v>应付</v>
          </cell>
          <cell r="Q17797" t="str">
            <v>元</v>
          </cell>
        </row>
        <row r="17798">
          <cell r="P17798" t="str">
            <v>应付</v>
          </cell>
          <cell r="Q17798" t="str">
            <v>元</v>
          </cell>
        </row>
        <row r="17799">
          <cell r="P17799" t="str">
            <v>应付</v>
          </cell>
          <cell r="Q17799" t="str">
            <v>元</v>
          </cell>
        </row>
        <row r="17800">
          <cell r="P17800" t="str">
            <v>应付</v>
          </cell>
          <cell r="Q17800" t="str">
            <v>元</v>
          </cell>
        </row>
        <row r="17801">
          <cell r="P17801" t="str">
            <v>应付</v>
          </cell>
          <cell r="Q17801" t="str">
            <v>元</v>
          </cell>
        </row>
        <row r="17802">
          <cell r="P17802" t="str">
            <v>应付</v>
          </cell>
          <cell r="Q17802" t="str">
            <v>元</v>
          </cell>
        </row>
        <row r="17803">
          <cell r="P17803" t="str">
            <v>应付</v>
          </cell>
          <cell r="Q17803" t="str">
            <v>元</v>
          </cell>
        </row>
        <row r="17804">
          <cell r="P17804" t="str">
            <v>应付</v>
          </cell>
          <cell r="Q17804" t="str">
            <v>元</v>
          </cell>
        </row>
        <row r="17805">
          <cell r="P17805" t="str">
            <v>应付</v>
          </cell>
          <cell r="Q17805" t="str">
            <v>元</v>
          </cell>
        </row>
        <row r="17806">
          <cell r="P17806" t="str">
            <v>应付</v>
          </cell>
          <cell r="Q17806" t="str">
            <v>元</v>
          </cell>
        </row>
        <row r="17807">
          <cell r="P17807" t="str">
            <v>应付</v>
          </cell>
          <cell r="Q17807" t="str">
            <v>元</v>
          </cell>
        </row>
        <row r="17808">
          <cell r="P17808" t="str">
            <v>应付</v>
          </cell>
          <cell r="Q17808" t="str">
            <v>元</v>
          </cell>
        </row>
        <row r="17809">
          <cell r="P17809" t="str">
            <v>应付</v>
          </cell>
          <cell r="Q17809" t="str">
            <v>元</v>
          </cell>
        </row>
        <row r="17810">
          <cell r="P17810" t="str">
            <v>应付</v>
          </cell>
          <cell r="Q17810" t="str">
            <v>元</v>
          </cell>
        </row>
        <row r="17811">
          <cell r="P17811" t="str">
            <v>应付</v>
          </cell>
          <cell r="Q17811" t="str">
            <v>元</v>
          </cell>
        </row>
        <row r="17812">
          <cell r="P17812" t="str">
            <v>应付</v>
          </cell>
          <cell r="Q17812" t="str">
            <v>元</v>
          </cell>
        </row>
        <row r="17813">
          <cell r="P17813" t="str">
            <v>应付</v>
          </cell>
          <cell r="Q17813" t="str">
            <v>元</v>
          </cell>
        </row>
        <row r="17814">
          <cell r="P17814" t="str">
            <v>应付</v>
          </cell>
          <cell r="Q17814" t="str">
            <v>元</v>
          </cell>
        </row>
        <row r="17815">
          <cell r="P17815" t="str">
            <v>应付</v>
          </cell>
          <cell r="Q17815" t="str">
            <v>元</v>
          </cell>
        </row>
        <row r="17816">
          <cell r="P17816" t="str">
            <v>应付</v>
          </cell>
          <cell r="Q17816" t="str">
            <v>元</v>
          </cell>
        </row>
        <row r="17817">
          <cell r="P17817" t="str">
            <v>应付</v>
          </cell>
          <cell r="Q17817" t="str">
            <v>元</v>
          </cell>
        </row>
        <row r="17818">
          <cell r="P17818" t="str">
            <v>应付</v>
          </cell>
          <cell r="Q17818" t="str">
            <v>元</v>
          </cell>
        </row>
        <row r="17819">
          <cell r="P17819" t="str">
            <v>应付</v>
          </cell>
          <cell r="Q17819" t="str">
            <v>元</v>
          </cell>
        </row>
        <row r="17820">
          <cell r="P17820" t="str">
            <v>应付</v>
          </cell>
          <cell r="Q17820" t="str">
            <v>元</v>
          </cell>
        </row>
        <row r="17821">
          <cell r="P17821" t="str">
            <v>应付</v>
          </cell>
          <cell r="Q17821" t="str">
            <v>元</v>
          </cell>
        </row>
        <row r="17822">
          <cell r="P17822" t="str">
            <v>应付</v>
          </cell>
          <cell r="Q17822" t="str">
            <v>元</v>
          </cell>
        </row>
        <row r="17823">
          <cell r="P17823" t="str">
            <v>应付</v>
          </cell>
          <cell r="Q17823" t="str">
            <v>元</v>
          </cell>
        </row>
        <row r="17824">
          <cell r="P17824" t="str">
            <v>应付</v>
          </cell>
          <cell r="Q17824" t="str">
            <v>元</v>
          </cell>
        </row>
        <row r="17825">
          <cell r="P17825" t="str">
            <v>应付</v>
          </cell>
          <cell r="Q17825" t="str">
            <v>元</v>
          </cell>
        </row>
        <row r="17826">
          <cell r="P17826" t="str">
            <v>应付</v>
          </cell>
          <cell r="Q17826" t="str">
            <v>元</v>
          </cell>
        </row>
        <row r="17827">
          <cell r="P17827" t="str">
            <v>应付</v>
          </cell>
          <cell r="Q17827" t="str">
            <v>元</v>
          </cell>
        </row>
        <row r="17828">
          <cell r="P17828" t="str">
            <v>应付</v>
          </cell>
          <cell r="Q17828" t="str">
            <v>元</v>
          </cell>
        </row>
        <row r="17829">
          <cell r="P17829" t="str">
            <v>应付</v>
          </cell>
          <cell r="Q17829" t="str">
            <v>元</v>
          </cell>
        </row>
        <row r="17830">
          <cell r="P17830" t="str">
            <v>应付</v>
          </cell>
          <cell r="Q17830" t="str">
            <v>元</v>
          </cell>
        </row>
        <row r="17831">
          <cell r="P17831" t="str">
            <v>应付</v>
          </cell>
          <cell r="Q17831" t="str">
            <v>元</v>
          </cell>
        </row>
        <row r="17832">
          <cell r="P17832" t="str">
            <v>应付</v>
          </cell>
          <cell r="Q17832" t="str">
            <v>元</v>
          </cell>
        </row>
        <row r="17833">
          <cell r="P17833" t="str">
            <v>应付</v>
          </cell>
          <cell r="Q17833" t="str">
            <v>元</v>
          </cell>
        </row>
        <row r="17834">
          <cell r="P17834" t="str">
            <v>应付</v>
          </cell>
          <cell r="Q17834" t="str">
            <v>元</v>
          </cell>
        </row>
        <row r="17835">
          <cell r="P17835" t="str">
            <v>应付</v>
          </cell>
          <cell r="Q17835" t="str">
            <v>元</v>
          </cell>
        </row>
        <row r="17836">
          <cell r="P17836" t="str">
            <v>应付</v>
          </cell>
          <cell r="Q17836" t="str">
            <v>元</v>
          </cell>
        </row>
        <row r="17837">
          <cell r="P17837" t="str">
            <v>应付</v>
          </cell>
          <cell r="Q17837" t="str">
            <v>元</v>
          </cell>
        </row>
        <row r="17838">
          <cell r="P17838" t="str">
            <v>应付</v>
          </cell>
          <cell r="Q17838" t="str">
            <v>元</v>
          </cell>
        </row>
        <row r="17839">
          <cell r="P17839" t="str">
            <v>应付</v>
          </cell>
          <cell r="Q17839" t="str">
            <v>元</v>
          </cell>
        </row>
        <row r="17840">
          <cell r="P17840" t="str">
            <v>应付</v>
          </cell>
          <cell r="Q17840" t="str">
            <v>元</v>
          </cell>
        </row>
        <row r="17841">
          <cell r="P17841" t="str">
            <v>应付</v>
          </cell>
          <cell r="Q17841" t="str">
            <v>元</v>
          </cell>
        </row>
        <row r="17842">
          <cell r="P17842" t="str">
            <v>应付</v>
          </cell>
          <cell r="Q17842" t="str">
            <v>元</v>
          </cell>
        </row>
        <row r="17843">
          <cell r="P17843" t="str">
            <v>应付</v>
          </cell>
          <cell r="Q17843" t="str">
            <v>元</v>
          </cell>
        </row>
        <row r="17844">
          <cell r="P17844" t="str">
            <v>应付</v>
          </cell>
          <cell r="Q17844" t="str">
            <v>元</v>
          </cell>
        </row>
        <row r="17845">
          <cell r="P17845" t="str">
            <v>应付</v>
          </cell>
          <cell r="Q17845" t="str">
            <v>元</v>
          </cell>
        </row>
        <row r="17846">
          <cell r="P17846" t="str">
            <v>应付</v>
          </cell>
          <cell r="Q17846" t="str">
            <v>元</v>
          </cell>
        </row>
        <row r="17847">
          <cell r="P17847" t="str">
            <v>应付</v>
          </cell>
          <cell r="Q17847" t="str">
            <v>元</v>
          </cell>
        </row>
        <row r="17848">
          <cell r="P17848" t="str">
            <v>应付</v>
          </cell>
          <cell r="Q17848" t="str">
            <v>元</v>
          </cell>
        </row>
        <row r="17849">
          <cell r="P17849" t="str">
            <v>应付</v>
          </cell>
          <cell r="Q17849" t="str">
            <v>元</v>
          </cell>
        </row>
        <row r="17850">
          <cell r="P17850" t="str">
            <v>应付</v>
          </cell>
          <cell r="Q17850" t="str">
            <v>元</v>
          </cell>
        </row>
        <row r="17851">
          <cell r="P17851" t="str">
            <v>应付</v>
          </cell>
          <cell r="Q17851" t="str">
            <v>元</v>
          </cell>
        </row>
        <row r="17852">
          <cell r="P17852" t="str">
            <v>应付</v>
          </cell>
          <cell r="Q17852" t="str">
            <v>元</v>
          </cell>
        </row>
        <row r="17853">
          <cell r="P17853" t="str">
            <v>应付</v>
          </cell>
          <cell r="Q17853" t="str">
            <v>元</v>
          </cell>
        </row>
        <row r="17854">
          <cell r="P17854" t="str">
            <v>应付</v>
          </cell>
          <cell r="Q17854" t="str">
            <v>元</v>
          </cell>
        </row>
        <row r="17855">
          <cell r="P17855" t="str">
            <v>应付</v>
          </cell>
          <cell r="Q17855" t="str">
            <v>元</v>
          </cell>
        </row>
        <row r="17856">
          <cell r="P17856" t="str">
            <v>应付</v>
          </cell>
          <cell r="Q17856" t="str">
            <v>元</v>
          </cell>
        </row>
        <row r="17857">
          <cell r="P17857" t="str">
            <v>应付</v>
          </cell>
          <cell r="Q17857" t="str">
            <v>元</v>
          </cell>
        </row>
        <row r="17858">
          <cell r="P17858" t="str">
            <v>应付</v>
          </cell>
          <cell r="Q17858" t="str">
            <v>元</v>
          </cell>
        </row>
        <row r="17859">
          <cell r="P17859" t="str">
            <v>应付</v>
          </cell>
          <cell r="Q17859" t="str">
            <v>元</v>
          </cell>
        </row>
        <row r="17860">
          <cell r="P17860" t="str">
            <v>应付</v>
          </cell>
          <cell r="Q17860" t="str">
            <v>元</v>
          </cell>
        </row>
        <row r="17861">
          <cell r="P17861" t="str">
            <v>应付</v>
          </cell>
          <cell r="Q17861" t="str">
            <v>元</v>
          </cell>
        </row>
        <row r="17862">
          <cell r="P17862" t="str">
            <v>应付</v>
          </cell>
          <cell r="Q17862" t="str">
            <v>元</v>
          </cell>
        </row>
        <row r="17863">
          <cell r="P17863" t="str">
            <v>应付</v>
          </cell>
          <cell r="Q17863" t="str">
            <v>元</v>
          </cell>
        </row>
        <row r="17864">
          <cell r="P17864" t="str">
            <v>应付</v>
          </cell>
          <cell r="Q17864" t="str">
            <v>元</v>
          </cell>
        </row>
        <row r="17865">
          <cell r="P17865" t="str">
            <v>应付</v>
          </cell>
          <cell r="Q17865" t="str">
            <v>元</v>
          </cell>
        </row>
        <row r="17866">
          <cell r="P17866" t="str">
            <v>应付</v>
          </cell>
          <cell r="Q17866" t="str">
            <v>元</v>
          </cell>
        </row>
        <row r="17867">
          <cell r="P17867" t="str">
            <v>应付</v>
          </cell>
          <cell r="Q17867" t="str">
            <v>元</v>
          </cell>
        </row>
        <row r="17868">
          <cell r="P17868" t="str">
            <v>应付</v>
          </cell>
          <cell r="Q17868" t="str">
            <v>元</v>
          </cell>
        </row>
        <row r="17869">
          <cell r="P17869" t="str">
            <v>应付</v>
          </cell>
          <cell r="Q17869" t="str">
            <v>元</v>
          </cell>
        </row>
        <row r="17870">
          <cell r="P17870" t="str">
            <v>应付</v>
          </cell>
          <cell r="Q17870" t="str">
            <v>元</v>
          </cell>
        </row>
        <row r="17871">
          <cell r="P17871" t="str">
            <v>应付</v>
          </cell>
          <cell r="Q17871" t="str">
            <v>元</v>
          </cell>
        </row>
        <row r="17872">
          <cell r="P17872" t="str">
            <v>应付</v>
          </cell>
          <cell r="Q17872" t="str">
            <v>元</v>
          </cell>
        </row>
        <row r="17873">
          <cell r="P17873" t="str">
            <v>应付</v>
          </cell>
          <cell r="Q17873" t="str">
            <v>元</v>
          </cell>
        </row>
        <row r="17874">
          <cell r="P17874" t="str">
            <v>应付</v>
          </cell>
          <cell r="Q17874" t="str">
            <v>元</v>
          </cell>
        </row>
        <row r="17875">
          <cell r="P17875" t="str">
            <v>应付</v>
          </cell>
          <cell r="Q17875" t="str">
            <v>元</v>
          </cell>
        </row>
        <row r="17876">
          <cell r="P17876" t="str">
            <v>应付</v>
          </cell>
          <cell r="Q17876" t="str">
            <v>元</v>
          </cell>
        </row>
        <row r="17877">
          <cell r="P17877" t="str">
            <v>应付</v>
          </cell>
          <cell r="Q17877" t="str">
            <v>元</v>
          </cell>
        </row>
        <row r="17878">
          <cell r="P17878" t="str">
            <v>应付</v>
          </cell>
          <cell r="Q17878" t="str">
            <v>元</v>
          </cell>
        </row>
        <row r="17879">
          <cell r="P17879" t="str">
            <v>应付</v>
          </cell>
          <cell r="Q17879" t="str">
            <v>元</v>
          </cell>
        </row>
        <row r="17880">
          <cell r="P17880" t="str">
            <v>应付</v>
          </cell>
          <cell r="Q17880" t="str">
            <v>元</v>
          </cell>
        </row>
        <row r="17881">
          <cell r="P17881" t="str">
            <v>应付</v>
          </cell>
          <cell r="Q17881" t="str">
            <v>元</v>
          </cell>
        </row>
        <row r="17882">
          <cell r="P17882" t="str">
            <v>应付</v>
          </cell>
          <cell r="Q17882" t="str">
            <v>元</v>
          </cell>
        </row>
        <row r="17883">
          <cell r="P17883" t="str">
            <v>应付</v>
          </cell>
          <cell r="Q17883" t="str">
            <v>元</v>
          </cell>
        </row>
        <row r="17884">
          <cell r="P17884" t="str">
            <v>应付</v>
          </cell>
          <cell r="Q17884" t="str">
            <v>元</v>
          </cell>
        </row>
        <row r="17885">
          <cell r="P17885" t="str">
            <v>应付</v>
          </cell>
          <cell r="Q17885" t="str">
            <v>元</v>
          </cell>
        </row>
        <row r="17886">
          <cell r="P17886" t="str">
            <v>应付</v>
          </cell>
          <cell r="Q17886" t="str">
            <v>元</v>
          </cell>
        </row>
        <row r="17887">
          <cell r="P17887" t="str">
            <v>应付</v>
          </cell>
          <cell r="Q17887" t="str">
            <v>元</v>
          </cell>
        </row>
        <row r="17888">
          <cell r="P17888" t="str">
            <v>应付</v>
          </cell>
          <cell r="Q17888" t="str">
            <v>元</v>
          </cell>
        </row>
        <row r="17889">
          <cell r="P17889" t="str">
            <v>应付</v>
          </cell>
          <cell r="Q17889" t="str">
            <v>元</v>
          </cell>
        </row>
        <row r="17890">
          <cell r="P17890" t="str">
            <v>应付</v>
          </cell>
          <cell r="Q17890" t="str">
            <v>元</v>
          </cell>
        </row>
        <row r="17891">
          <cell r="P17891" t="str">
            <v>应付</v>
          </cell>
          <cell r="Q17891" t="str">
            <v>元</v>
          </cell>
        </row>
        <row r="17892">
          <cell r="P17892" t="str">
            <v>应付</v>
          </cell>
          <cell r="Q17892" t="str">
            <v>元</v>
          </cell>
        </row>
        <row r="17893">
          <cell r="P17893" t="str">
            <v>应付</v>
          </cell>
          <cell r="Q17893" t="str">
            <v>元</v>
          </cell>
        </row>
        <row r="17894">
          <cell r="P17894" t="str">
            <v>应付</v>
          </cell>
          <cell r="Q17894" t="str">
            <v>元</v>
          </cell>
        </row>
        <row r="17895">
          <cell r="P17895" t="str">
            <v>应付</v>
          </cell>
          <cell r="Q17895" t="str">
            <v>元</v>
          </cell>
        </row>
        <row r="17896">
          <cell r="P17896" t="str">
            <v>应付</v>
          </cell>
          <cell r="Q17896" t="str">
            <v>元</v>
          </cell>
        </row>
        <row r="17897">
          <cell r="P17897" t="str">
            <v>应付</v>
          </cell>
          <cell r="Q17897" t="str">
            <v>元</v>
          </cell>
        </row>
        <row r="17898">
          <cell r="P17898" t="str">
            <v>应付</v>
          </cell>
          <cell r="Q17898" t="str">
            <v>元</v>
          </cell>
        </row>
        <row r="17899">
          <cell r="P17899" t="str">
            <v>应付</v>
          </cell>
          <cell r="Q17899" t="str">
            <v>元</v>
          </cell>
        </row>
        <row r="17900">
          <cell r="P17900" t="str">
            <v>应付</v>
          </cell>
          <cell r="Q17900" t="str">
            <v>元</v>
          </cell>
        </row>
        <row r="17901">
          <cell r="P17901" t="str">
            <v>应付</v>
          </cell>
          <cell r="Q17901" t="str">
            <v>元</v>
          </cell>
        </row>
        <row r="17902">
          <cell r="P17902" t="str">
            <v>应付</v>
          </cell>
          <cell r="Q17902" t="str">
            <v>元</v>
          </cell>
        </row>
        <row r="17903">
          <cell r="P17903" t="str">
            <v>应付</v>
          </cell>
          <cell r="Q17903" t="str">
            <v>元</v>
          </cell>
        </row>
        <row r="17904">
          <cell r="P17904" t="str">
            <v>应付</v>
          </cell>
          <cell r="Q17904" t="str">
            <v>元</v>
          </cell>
        </row>
        <row r="17905">
          <cell r="P17905" t="str">
            <v>应付</v>
          </cell>
          <cell r="Q17905" t="str">
            <v>元</v>
          </cell>
        </row>
        <row r="17906">
          <cell r="P17906" t="str">
            <v>应付</v>
          </cell>
          <cell r="Q17906" t="str">
            <v>元</v>
          </cell>
        </row>
        <row r="17907">
          <cell r="P17907" t="str">
            <v>应付</v>
          </cell>
          <cell r="Q17907" t="str">
            <v>元</v>
          </cell>
        </row>
        <row r="17908">
          <cell r="P17908" t="str">
            <v>应付</v>
          </cell>
          <cell r="Q17908" t="str">
            <v>元</v>
          </cell>
        </row>
        <row r="17909">
          <cell r="P17909" t="str">
            <v>应付</v>
          </cell>
          <cell r="Q17909" t="str">
            <v>元</v>
          </cell>
        </row>
        <row r="17910">
          <cell r="P17910" t="str">
            <v>应付</v>
          </cell>
          <cell r="Q17910" t="str">
            <v>元</v>
          </cell>
        </row>
        <row r="17911">
          <cell r="P17911" t="str">
            <v>应付</v>
          </cell>
          <cell r="Q17911" t="str">
            <v>元</v>
          </cell>
        </row>
        <row r="17912">
          <cell r="P17912" t="str">
            <v>应付</v>
          </cell>
          <cell r="Q17912" t="str">
            <v>元</v>
          </cell>
        </row>
        <row r="17913">
          <cell r="P17913" t="str">
            <v>应付</v>
          </cell>
          <cell r="Q17913" t="str">
            <v>元</v>
          </cell>
        </row>
        <row r="17914">
          <cell r="P17914" t="str">
            <v>应付</v>
          </cell>
          <cell r="Q17914" t="str">
            <v>元</v>
          </cell>
        </row>
        <row r="17915">
          <cell r="P17915" t="str">
            <v>应付</v>
          </cell>
          <cell r="Q17915" t="str">
            <v>元</v>
          </cell>
        </row>
        <row r="17916">
          <cell r="P17916" t="str">
            <v>应付</v>
          </cell>
          <cell r="Q17916" t="str">
            <v>元</v>
          </cell>
        </row>
        <row r="17917">
          <cell r="P17917" t="str">
            <v>应付</v>
          </cell>
          <cell r="Q17917" t="str">
            <v>元</v>
          </cell>
        </row>
        <row r="17918">
          <cell r="P17918" t="str">
            <v>应付</v>
          </cell>
          <cell r="Q17918" t="str">
            <v>元</v>
          </cell>
        </row>
        <row r="17919">
          <cell r="P17919" t="str">
            <v>应付</v>
          </cell>
          <cell r="Q17919" t="str">
            <v>元</v>
          </cell>
        </row>
        <row r="17920">
          <cell r="P17920" t="str">
            <v>应付</v>
          </cell>
          <cell r="Q17920" t="str">
            <v>元</v>
          </cell>
        </row>
        <row r="17921">
          <cell r="P17921" t="str">
            <v>应付</v>
          </cell>
          <cell r="Q17921" t="str">
            <v>元</v>
          </cell>
        </row>
        <row r="17922">
          <cell r="P17922" t="str">
            <v>应付</v>
          </cell>
          <cell r="Q17922" t="str">
            <v>元</v>
          </cell>
        </row>
        <row r="17923">
          <cell r="P17923" t="str">
            <v>应付</v>
          </cell>
          <cell r="Q17923" t="str">
            <v>元</v>
          </cell>
        </row>
        <row r="17924">
          <cell r="P17924" t="str">
            <v>应付</v>
          </cell>
          <cell r="Q17924" t="str">
            <v>元</v>
          </cell>
        </row>
        <row r="17925">
          <cell r="P17925" t="str">
            <v>应付</v>
          </cell>
          <cell r="Q17925" t="str">
            <v>元</v>
          </cell>
        </row>
        <row r="17926">
          <cell r="P17926" t="str">
            <v>应付</v>
          </cell>
          <cell r="Q17926" t="str">
            <v>元</v>
          </cell>
        </row>
        <row r="17927">
          <cell r="P17927" t="str">
            <v>应付</v>
          </cell>
          <cell r="Q17927" t="str">
            <v>元</v>
          </cell>
        </row>
        <row r="17928">
          <cell r="P17928" t="str">
            <v>应付</v>
          </cell>
          <cell r="Q17928" t="str">
            <v>元</v>
          </cell>
        </row>
        <row r="17929">
          <cell r="P17929" t="str">
            <v>应付</v>
          </cell>
          <cell r="Q17929" t="str">
            <v>元</v>
          </cell>
        </row>
        <row r="17930">
          <cell r="P17930" t="str">
            <v>应付</v>
          </cell>
          <cell r="Q17930" t="str">
            <v>元</v>
          </cell>
        </row>
        <row r="17931">
          <cell r="P17931" t="str">
            <v>应付</v>
          </cell>
          <cell r="Q17931" t="str">
            <v>元</v>
          </cell>
        </row>
        <row r="17932">
          <cell r="P17932" t="str">
            <v>应付</v>
          </cell>
          <cell r="Q17932" t="str">
            <v>元</v>
          </cell>
        </row>
        <row r="17933">
          <cell r="P17933" t="str">
            <v>应付</v>
          </cell>
          <cell r="Q17933" t="str">
            <v>元</v>
          </cell>
        </row>
        <row r="17934">
          <cell r="P17934" t="str">
            <v>应付</v>
          </cell>
          <cell r="Q17934" t="str">
            <v>元</v>
          </cell>
        </row>
        <row r="17935">
          <cell r="P17935" t="str">
            <v>应付</v>
          </cell>
          <cell r="Q17935" t="str">
            <v>元</v>
          </cell>
        </row>
        <row r="17936">
          <cell r="P17936" t="str">
            <v>应付</v>
          </cell>
          <cell r="Q17936" t="str">
            <v>元</v>
          </cell>
        </row>
        <row r="17937">
          <cell r="P17937" t="str">
            <v>应付</v>
          </cell>
          <cell r="Q17937" t="str">
            <v>元</v>
          </cell>
        </row>
        <row r="17938">
          <cell r="P17938" t="str">
            <v>应付</v>
          </cell>
          <cell r="Q17938" t="str">
            <v>元</v>
          </cell>
        </row>
        <row r="17939">
          <cell r="P17939" t="str">
            <v>应付</v>
          </cell>
          <cell r="Q17939" t="str">
            <v>元</v>
          </cell>
        </row>
        <row r="17940">
          <cell r="P17940" t="str">
            <v>应付</v>
          </cell>
          <cell r="Q17940" t="str">
            <v>元</v>
          </cell>
        </row>
        <row r="17941">
          <cell r="P17941" t="str">
            <v>应付</v>
          </cell>
          <cell r="Q17941" t="str">
            <v>元</v>
          </cell>
        </row>
        <row r="17942">
          <cell r="P17942" t="str">
            <v>应付</v>
          </cell>
          <cell r="Q17942" t="str">
            <v>元</v>
          </cell>
        </row>
        <row r="17943">
          <cell r="P17943" t="str">
            <v>应付</v>
          </cell>
          <cell r="Q17943" t="str">
            <v>元</v>
          </cell>
        </row>
        <row r="17944">
          <cell r="P17944" t="str">
            <v>应付</v>
          </cell>
          <cell r="Q17944" t="str">
            <v>元</v>
          </cell>
        </row>
        <row r="17945">
          <cell r="P17945" t="str">
            <v>应付</v>
          </cell>
          <cell r="Q17945" t="str">
            <v>元</v>
          </cell>
        </row>
        <row r="17946">
          <cell r="P17946" t="str">
            <v>应付</v>
          </cell>
          <cell r="Q17946" t="str">
            <v>元</v>
          </cell>
        </row>
        <row r="17947">
          <cell r="P17947" t="str">
            <v>应付</v>
          </cell>
          <cell r="Q17947" t="str">
            <v>元</v>
          </cell>
        </row>
        <row r="17948">
          <cell r="P17948" t="str">
            <v>应付</v>
          </cell>
          <cell r="Q17948" t="str">
            <v>元</v>
          </cell>
        </row>
        <row r="17949">
          <cell r="P17949" t="str">
            <v>应付</v>
          </cell>
          <cell r="Q17949" t="str">
            <v>元</v>
          </cell>
        </row>
        <row r="17950">
          <cell r="P17950" t="str">
            <v>应付</v>
          </cell>
          <cell r="Q17950" t="str">
            <v>元</v>
          </cell>
        </row>
        <row r="17951">
          <cell r="P17951" t="str">
            <v>应付</v>
          </cell>
          <cell r="Q17951" t="str">
            <v>元</v>
          </cell>
        </row>
        <row r="17952">
          <cell r="P17952" t="str">
            <v>应付</v>
          </cell>
          <cell r="Q17952" t="str">
            <v>元</v>
          </cell>
        </row>
        <row r="17953">
          <cell r="P17953" t="str">
            <v>应付</v>
          </cell>
          <cell r="Q17953" t="str">
            <v>元</v>
          </cell>
        </row>
        <row r="17954">
          <cell r="P17954" t="str">
            <v>应付</v>
          </cell>
          <cell r="Q17954" t="str">
            <v>元</v>
          </cell>
        </row>
        <row r="17955">
          <cell r="P17955" t="str">
            <v>应付</v>
          </cell>
          <cell r="Q17955" t="str">
            <v>元</v>
          </cell>
        </row>
        <row r="17956">
          <cell r="P17956" t="str">
            <v>应付</v>
          </cell>
          <cell r="Q17956" t="str">
            <v>元</v>
          </cell>
        </row>
        <row r="17957">
          <cell r="P17957" t="str">
            <v>应付</v>
          </cell>
          <cell r="Q17957" t="str">
            <v>元</v>
          </cell>
        </row>
        <row r="17958">
          <cell r="P17958" t="str">
            <v>应付</v>
          </cell>
          <cell r="Q17958" t="str">
            <v>元</v>
          </cell>
        </row>
        <row r="17959">
          <cell r="P17959" t="str">
            <v>应付</v>
          </cell>
          <cell r="Q17959" t="str">
            <v>元</v>
          </cell>
        </row>
        <row r="17960">
          <cell r="P17960" t="str">
            <v>应付</v>
          </cell>
          <cell r="Q17960" t="str">
            <v>元</v>
          </cell>
        </row>
        <row r="17961">
          <cell r="P17961" t="str">
            <v>应付</v>
          </cell>
          <cell r="Q17961" t="str">
            <v>元</v>
          </cell>
        </row>
        <row r="17962">
          <cell r="P17962" t="str">
            <v>应付</v>
          </cell>
          <cell r="Q17962" t="str">
            <v>元</v>
          </cell>
        </row>
        <row r="17963">
          <cell r="P17963" t="str">
            <v>应付</v>
          </cell>
          <cell r="Q17963" t="str">
            <v>元</v>
          </cell>
        </row>
        <row r="17964">
          <cell r="P17964" t="str">
            <v>应付</v>
          </cell>
          <cell r="Q17964" t="str">
            <v>元</v>
          </cell>
        </row>
        <row r="17965">
          <cell r="P17965" t="str">
            <v>应付</v>
          </cell>
          <cell r="Q17965" t="str">
            <v>元</v>
          </cell>
        </row>
        <row r="17966">
          <cell r="P17966" t="str">
            <v>应付</v>
          </cell>
          <cell r="Q17966" t="str">
            <v>元</v>
          </cell>
        </row>
        <row r="17967">
          <cell r="P17967" t="str">
            <v>应付</v>
          </cell>
          <cell r="Q17967" t="str">
            <v>元</v>
          </cell>
        </row>
        <row r="17968">
          <cell r="P17968" t="str">
            <v>应付</v>
          </cell>
          <cell r="Q17968" t="str">
            <v>元</v>
          </cell>
        </row>
        <row r="17969">
          <cell r="P17969" t="str">
            <v>应付</v>
          </cell>
          <cell r="Q17969" t="str">
            <v>元</v>
          </cell>
        </row>
        <row r="17970">
          <cell r="P17970" t="str">
            <v>应付</v>
          </cell>
          <cell r="Q17970" t="str">
            <v>元</v>
          </cell>
        </row>
        <row r="17971">
          <cell r="P17971" t="str">
            <v>应付</v>
          </cell>
          <cell r="Q17971" t="str">
            <v>元</v>
          </cell>
        </row>
        <row r="17972">
          <cell r="P17972" t="str">
            <v>应付</v>
          </cell>
          <cell r="Q17972" t="str">
            <v>元</v>
          </cell>
        </row>
        <row r="17973">
          <cell r="P17973" t="str">
            <v>应付</v>
          </cell>
          <cell r="Q17973" t="str">
            <v>元</v>
          </cell>
        </row>
        <row r="17974">
          <cell r="P17974" t="str">
            <v>应付</v>
          </cell>
          <cell r="Q17974" t="str">
            <v>元</v>
          </cell>
        </row>
        <row r="17975">
          <cell r="P17975" t="str">
            <v>应付</v>
          </cell>
          <cell r="Q17975" t="str">
            <v>元</v>
          </cell>
        </row>
        <row r="17976">
          <cell r="P17976" t="str">
            <v>应付</v>
          </cell>
          <cell r="Q17976" t="str">
            <v>元</v>
          </cell>
        </row>
        <row r="17977">
          <cell r="P17977" t="str">
            <v>应付</v>
          </cell>
          <cell r="Q17977" t="str">
            <v>元</v>
          </cell>
        </row>
        <row r="17978">
          <cell r="P17978" t="str">
            <v>应付</v>
          </cell>
          <cell r="Q17978" t="str">
            <v>元</v>
          </cell>
        </row>
        <row r="17979">
          <cell r="P17979" t="str">
            <v>应付</v>
          </cell>
          <cell r="Q17979" t="str">
            <v>元</v>
          </cell>
        </row>
        <row r="17980">
          <cell r="P17980" t="str">
            <v>应付</v>
          </cell>
          <cell r="Q17980" t="str">
            <v>元</v>
          </cell>
        </row>
        <row r="17981">
          <cell r="P17981" t="str">
            <v>应付</v>
          </cell>
          <cell r="Q17981" t="str">
            <v>元</v>
          </cell>
        </row>
        <row r="17982">
          <cell r="P17982" t="str">
            <v>应付</v>
          </cell>
          <cell r="Q17982" t="str">
            <v>元</v>
          </cell>
        </row>
        <row r="17983">
          <cell r="P17983" t="str">
            <v>应付</v>
          </cell>
          <cell r="Q17983" t="str">
            <v>元</v>
          </cell>
        </row>
        <row r="17984">
          <cell r="P17984" t="str">
            <v>应付</v>
          </cell>
          <cell r="Q17984" t="str">
            <v>元</v>
          </cell>
        </row>
        <row r="17985">
          <cell r="P17985" t="str">
            <v>应付</v>
          </cell>
          <cell r="Q17985" t="str">
            <v>元</v>
          </cell>
        </row>
        <row r="17986">
          <cell r="P17986" t="str">
            <v>应付</v>
          </cell>
          <cell r="Q17986" t="str">
            <v>元</v>
          </cell>
        </row>
        <row r="17987">
          <cell r="P17987" t="str">
            <v>应付</v>
          </cell>
          <cell r="Q17987" t="str">
            <v>元</v>
          </cell>
        </row>
        <row r="17988">
          <cell r="P17988" t="str">
            <v>应付</v>
          </cell>
          <cell r="Q17988" t="str">
            <v>元</v>
          </cell>
        </row>
        <row r="17989">
          <cell r="P17989" t="str">
            <v>应付</v>
          </cell>
          <cell r="Q17989" t="str">
            <v>元</v>
          </cell>
        </row>
        <row r="17990">
          <cell r="P17990" t="str">
            <v>应付</v>
          </cell>
          <cell r="Q17990" t="str">
            <v>元</v>
          </cell>
        </row>
        <row r="17991">
          <cell r="P17991" t="str">
            <v>应付</v>
          </cell>
          <cell r="Q17991" t="str">
            <v>元</v>
          </cell>
        </row>
        <row r="17992">
          <cell r="P17992" t="str">
            <v>应付</v>
          </cell>
          <cell r="Q17992" t="str">
            <v>元</v>
          </cell>
        </row>
        <row r="17993">
          <cell r="P17993" t="str">
            <v>应付</v>
          </cell>
          <cell r="Q17993" t="str">
            <v>元</v>
          </cell>
        </row>
        <row r="17994">
          <cell r="P17994" t="str">
            <v>应付</v>
          </cell>
          <cell r="Q17994" t="str">
            <v>元</v>
          </cell>
        </row>
        <row r="17995">
          <cell r="P17995" t="str">
            <v>应付</v>
          </cell>
          <cell r="Q17995" t="str">
            <v>元</v>
          </cell>
        </row>
        <row r="17996">
          <cell r="P17996" t="str">
            <v>应付</v>
          </cell>
          <cell r="Q17996" t="str">
            <v>元</v>
          </cell>
        </row>
        <row r="17997">
          <cell r="P17997" t="str">
            <v>应付</v>
          </cell>
          <cell r="Q17997" t="str">
            <v>元</v>
          </cell>
        </row>
        <row r="17998">
          <cell r="P17998" t="str">
            <v>应付</v>
          </cell>
          <cell r="Q17998" t="str">
            <v>元</v>
          </cell>
        </row>
        <row r="17999">
          <cell r="P17999" t="str">
            <v>应付</v>
          </cell>
          <cell r="Q17999" t="str">
            <v>元</v>
          </cell>
        </row>
        <row r="18000">
          <cell r="P18000" t="str">
            <v>应付</v>
          </cell>
          <cell r="Q18000" t="str">
            <v>元</v>
          </cell>
        </row>
        <row r="18001">
          <cell r="P18001" t="str">
            <v>应付</v>
          </cell>
          <cell r="Q18001" t="str">
            <v>元</v>
          </cell>
        </row>
        <row r="18002">
          <cell r="P18002" t="str">
            <v>应付</v>
          </cell>
          <cell r="Q18002" t="str">
            <v>元</v>
          </cell>
        </row>
        <row r="18003">
          <cell r="P18003" t="str">
            <v>应付</v>
          </cell>
          <cell r="Q18003" t="str">
            <v>元</v>
          </cell>
        </row>
        <row r="18004">
          <cell r="P18004" t="str">
            <v>应付</v>
          </cell>
          <cell r="Q18004" t="str">
            <v>元</v>
          </cell>
        </row>
        <row r="18005">
          <cell r="P18005" t="str">
            <v>应付</v>
          </cell>
          <cell r="Q18005" t="str">
            <v>元</v>
          </cell>
        </row>
        <row r="18006">
          <cell r="P18006" t="str">
            <v>应付</v>
          </cell>
          <cell r="Q18006" t="str">
            <v>元</v>
          </cell>
        </row>
        <row r="18007">
          <cell r="P18007" t="str">
            <v>应付</v>
          </cell>
          <cell r="Q18007" t="str">
            <v>元</v>
          </cell>
        </row>
        <row r="18008">
          <cell r="P18008" t="str">
            <v>应付</v>
          </cell>
          <cell r="Q18008" t="str">
            <v>元</v>
          </cell>
        </row>
        <row r="18009">
          <cell r="P18009" t="str">
            <v>应付</v>
          </cell>
          <cell r="Q18009" t="str">
            <v>元</v>
          </cell>
        </row>
        <row r="18010">
          <cell r="P18010" t="str">
            <v>应付</v>
          </cell>
          <cell r="Q18010" t="str">
            <v>元</v>
          </cell>
        </row>
        <row r="18011">
          <cell r="P18011" t="str">
            <v>应付</v>
          </cell>
          <cell r="Q18011" t="str">
            <v>元</v>
          </cell>
        </row>
        <row r="18012">
          <cell r="P18012" t="str">
            <v>应付</v>
          </cell>
          <cell r="Q18012" t="str">
            <v>元</v>
          </cell>
        </row>
        <row r="18013">
          <cell r="P18013" t="str">
            <v>应付</v>
          </cell>
          <cell r="Q18013" t="str">
            <v>元</v>
          </cell>
        </row>
        <row r="18014">
          <cell r="P18014" t="str">
            <v>应付</v>
          </cell>
          <cell r="Q18014" t="str">
            <v>元</v>
          </cell>
        </row>
        <row r="18015">
          <cell r="P18015" t="str">
            <v>应付</v>
          </cell>
          <cell r="Q18015" t="str">
            <v>元</v>
          </cell>
        </row>
        <row r="18016">
          <cell r="P18016" t="str">
            <v>应付</v>
          </cell>
          <cell r="Q18016" t="str">
            <v>元</v>
          </cell>
        </row>
        <row r="18017">
          <cell r="P18017" t="str">
            <v>应付</v>
          </cell>
          <cell r="Q18017" t="str">
            <v>元</v>
          </cell>
        </row>
        <row r="18018">
          <cell r="P18018" t="str">
            <v>应付</v>
          </cell>
          <cell r="Q18018" t="str">
            <v>元</v>
          </cell>
        </row>
        <row r="18019">
          <cell r="P18019" t="str">
            <v>应付</v>
          </cell>
          <cell r="Q18019" t="str">
            <v>元</v>
          </cell>
        </row>
        <row r="18020">
          <cell r="P18020" t="str">
            <v>应付</v>
          </cell>
          <cell r="Q18020" t="str">
            <v>元</v>
          </cell>
        </row>
        <row r="18021">
          <cell r="P18021" t="str">
            <v>应付</v>
          </cell>
          <cell r="Q18021" t="str">
            <v>元</v>
          </cell>
        </row>
        <row r="18022">
          <cell r="P18022" t="str">
            <v>应付</v>
          </cell>
          <cell r="Q18022" t="str">
            <v>元</v>
          </cell>
        </row>
        <row r="18023">
          <cell r="P18023" t="str">
            <v>应付</v>
          </cell>
          <cell r="Q18023" t="str">
            <v>元</v>
          </cell>
        </row>
        <row r="18024">
          <cell r="P18024" t="str">
            <v>应付</v>
          </cell>
          <cell r="Q18024" t="str">
            <v>元</v>
          </cell>
        </row>
        <row r="18025">
          <cell r="P18025" t="str">
            <v>应付</v>
          </cell>
          <cell r="Q18025" t="str">
            <v>元</v>
          </cell>
        </row>
        <row r="18026">
          <cell r="P18026" t="str">
            <v>应付</v>
          </cell>
          <cell r="Q18026" t="str">
            <v>元</v>
          </cell>
        </row>
        <row r="18027">
          <cell r="P18027" t="str">
            <v>应付</v>
          </cell>
          <cell r="Q18027" t="str">
            <v>元</v>
          </cell>
        </row>
        <row r="18028">
          <cell r="P18028" t="str">
            <v>应付</v>
          </cell>
          <cell r="Q18028" t="str">
            <v>元</v>
          </cell>
        </row>
        <row r="18029">
          <cell r="P18029" t="str">
            <v>应付</v>
          </cell>
          <cell r="Q18029" t="str">
            <v>元</v>
          </cell>
        </row>
        <row r="18030">
          <cell r="P18030" t="str">
            <v>应付</v>
          </cell>
          <cell r="Q18030" t="str">
            <v>元</v>
          </cell>
        </row>
        <row r="18031">
          <cell r="P18031" t="str">
            <v>应付</v>
          </cell>
          <cell r="Q18031" t="str">
            <v>元</v>
          </cell>
        </row>
        <row r="18032">
          <cell r="P18032" t="str">
            <v>应付</v>
          </cell>
          <cell r="Q18032" t="str">
            <v>元</v>
          </cell>
        </row>
        <row r="18033">
          <cell r="P18033" t="str">
            <v>应付</v>
          </cell>
          <cell r="Q18033" t="str">
            <v>元</v>
          </cell>
        </row>
        <row r="18034">
          <cell r="P18034" t="str">
            <v>应付</v>
          </cell>
          <cell r="Q18034" t="str">
            <v>元</v>
          </cell>
        </row>
        <row r="18035">
          <cell r="P18035" t="str">
            <v>应付</v>
          </cell>
          <cell r="Q18035" t="str">
            <v>元</v>
          </cell>
        </row>
        <row r="18036">
          <cell r="P18036" t="str">
            <v>应付</v>
          </cell>
          <cell r="Q18036" t="str">
            <v>元</v>
          </cell>
        </row>
        <row r="18037">
          <cell r="P18037" t="str">
            <v>应付</v>
          </cell>
          <cell r="Q18037" t="str">
            <v>元</v>
          </cell>
        </row>
        <row r="18038">
          <cell r="P18038" t="str">
            <v>应付</v>
          </cell>
          <cell r="Q18038" t="str">
            <v>元</v>
          </cell>
        </row>
        <row r="18039">
          <cell r="P18039" t="str">
            <v>应付</v>
          </cell>
          <cell r="Q18039" t="str">
            <v>元</v>
          </cell>
        </row>
        <row r="18040">
          <cell r="P18040" t="str">
            <v>应付</v>
          </cell>
          <cell r="Q18040" t="str">
            <v>元</v>
          </cell>
        </row>
        <row r="18041">
          <cell r="P18041" t="str">
            <v>应付</v>
          </cell>
          <cell r="Q18041" t="str">
            <v>元</v>
          </cell>
        </row>
        <row r="18042">
          <cell r="P18042" t="str">
            <v>应付</v>
          </cell>
          <cell r="Q18042" t="str">
            <v>元</v>
          </cell>
        </row>
        <row r="18043">
          <cell r="P18043" t="str">
            <v>应付</v>
          </cell>
          <cell r="Q18043" t="str">
            <v>元</v>
          </cell>
        </row>
        <row r="18044">
          <cell r="P18044" t="str">
            <v>应付</v>
          </cell>
          <cell r="Q18044" t="str">
            <v>元</v>
          </cell>
        </row>
        <row r="18045">
          <cell r="P18045" t="str">
            <v>应付</v>
          </cell>
          <cell r="Q18045" t="str">
            <v>元</v>
          </cell>
        </row>
        <row r="18046">
          <cell r="P18046" t="str">
            <v>应付</v>
          </cell>
          <cell r="Q18046" t="str">
            <v>元</v>
          </cell>
        </row>
        <row r="18047">
          <cell r="P18047" t="str">
            <v>应付</v>
          </cell>
          <cell r="Q18047" t="str">
            <v>元</v>
          </cell>
        </row>
        <row r="18048">
          <cell r="P18048" t="str">
            <v>应付</v>
          </cell>
          <cell r="Q18048" t="str">
            <v>元</v>
          </cell>
        </row>
        <row r="18049">
          <cell r="P18049" t="str">
            <v>应付</v>
          </cell>
          <cell r="Q18049" t="str">
            <v>元</v>
          </cell>
        </row>
        <row r="18050">
          <cell r="P18050" t="str">
            <v>应付</v>
          </cell>
          <cell r="Q18050" t="str">
            <v>元</v>
          </cell>
        </row>
        <row r="18051">
          <cell r="P18051" t="str">
            <v>应付</v>
          </cell>
          <cell r="Q18051" t="str">
            <v>元</v>
          </cell>
        </row>
        <row r="18052">
          <cell r="P18052" t="str">
            <v>应付</v>
          </cell>
          <cell r="Q18052" t="str">
            <v>元</v>
          </cell>
        </row>
        <row r="18053">
          <cell r="P18053" t="str">
            <v>应付</v>
          </cell>
          <cell r="Q18053" t="str">
            <v>元</v>
          </cell>
        </row>
        <row r="18054">
          <cell r="P18054" t="str">
            <v>应付</v>
          </cell>
          <cell r="Q18054" t="str">
            <v>元</v>
          </cell>
        </row>
        <row r="18055">
          <cell r="P18055" t="str">
            <v>应付</v>
          </cell>
          <cell r="Q18055" t="str">
            <v>元</v>
          </cell>
        </row>
        <row r="18056">
          <cell r="P18056" t="str">
            <v>应付</v>
          </cell>
          <cell r="Q18056" t="str">
            <v>元</v>
          </cell>
        </row>
        <row r="18057">
          <cell r="P18057" t="str">
            <v>应付</v>
          </cell>
          <cell r="Q18057" t="str">
            <v>元</v>
          </cell>
        </row>
        <row r="18058">
          <cell r="P18058" t="str">
            <v>应付</v>
          </cell>
          <cell r="Q18058" t="str">
            <v>元</v>
          </cell>
        </row>
        <row r="18059">
          <cell r="P18059" t="str">
            <v>应付</v>
          </cell>
          <cell r="Q18059" t="str">
            <v>元</v>
          </cell>
        </row>
        <row r="18060">
          <cell r="P18060" t="str">
            <v>应付</v>
          </cell>
          <cell r="Q18060" t="str">
            <v>元</v>
          </cell>
        </row>
        <row r="18061">
          <cell r="P18061" t="str">
            <v>应付</v>
          </cell>
          <cell r="Q18061" t="str">
            <v>元</v>
          </cell>
        </row>
        <row r="18062">
          <cell r="P18062" t="str">
            <v>应付</v>
          </cell>
          <cell r="Q18062" t="str">
            <v>元</v>
          </cell>
        </row>
        <row r="18063">
          <cell r="P18063" t="str">
            <v>应付</v>
          </cell>
          <cell r="Q18063" t="str">
            <v>元</v>
          </cell>
        </row>
        <row r="18064">
          <cell r="P18064" t="str">
            <v>应付</v>
          </cell>
          <cell r="Q18064" t="str">
            <v>元</v>
          </cell>
        </row>
        <row r="18065">
          <cell r="P18065" t="str">
            <v>应付</v>
          </cell>
          <cell r="Q18065" t="str">
            <v>元</v>
          </cell>
        </row>
        <row r="18066">
          <cell r="P18066" t="str">
            <v>应付</v>
          </cell>
          <cell r="Q18066" t="str">
            <v>元</v>
          </cell>
        </row>
        <row r="18067">
          <cell r="P18067" t="str">
            <v>应付</v>
          </cell>
          <cell r="Q18067" t="str">
            <v>元</v>
          </cell>
        </row>
        <row r="18068">
          <cell r="P18068" t="str">
            <v>应付</v>
          </cell>
          <cell r="Q18068" t="str">
            <v>元</v>
          </cell>
        </row>
        <row r="18069">
          <cell r="P18069" t="str">
            <v>应付</v>
          </cell>
          <cell r="Q18069" t="str">
            <v>元</v>
          </cell>
        </row>
        <row r="18070">
          <cell r="P18070" t="str">
            <v>应付</v>
          </cell>
          <cell r="Q18070" t="str">
            <v>元</v>
          </cell>
        </row>
        <row r="18071">
          <cell r="P18071" t="str">
            <v>应付</v>
          </cell>
          <cell r="Q18071" t="str">
            <v>元</v>
          </cell>
        </row>
        <row r="18072">
          <cell r="P18072" t="str">
            <v>应付</v>
          </cell>
          <cell r="Q18072" t="str">
            <v>元</v>
          </cell>
        </row>
        <row r="18073">
          <cell r="P18073" t="str">
            <v>应付</v>
          </cell>
          <cell r="Q18073" t="str">
            <v>元</v>
          </cell>
        </row>
        <row r="18074">
          <cell r="P18074" t="str">
            <v>应付</v>
          </cell>
          <cell r="Q18074" t="str">
            <v>元</v>
          </cell>
        </row>
        <row r="18075">
          <cell r="P18075" t="str">
            <v>应付</v>
          </cell>
          <cell r="Q18075" t="str">
            <v>元</v>
          </cell>
        </row>
        <row r="18076">
          <cell r="P18076" t="str">
            <v>应付</v>
          </cell>
          <cell r="Q18076" t="str">
            <v>元</v>
          </cell>
        </row>
        <row r="18077">
          <cell r="P18077" t="str">
            <v>应付</v>
          </cell>
          <cell r="Q18077" t="str">
            <v>元</v>
          </cell>
        </row>
        <row r="18078">
          <cell r="P18078" t="str">
            <v>应付</v>
          </cell>
          <cell r="Q18078" t="str">
            <v>元</v>
          </cell>
        </row>
        <row r="18079">
          <cell r="P18079" t="str">
            <v>应付</v>
          </cell>
          <cell r="Q18079" t="str">
            <v>元</v>
          </cell>
        </row>
        <row r="18080">
          <cell r="P18080" t="str">
            <v>应付</v>
          </cell>
          <cell r="Q18080" t="str">
            <v>元</v>
          </cell>
        </row>
        <row r="18081">
          <cell r="P18081" t="str">
            <v>应付</v>
          </cell>
          <cell r="Q18081" t="str">
            <v>元</v>
          </cell>
        </row>
        <row r="18082">
          <cell r="P18082" t="str">
            <v>应付</v>
          </cell>
          <cell r="Q18082" t="str">
            <v>元</v>
          </cell>
        </row>
        <row r="18083">
          <cell r="P18083" t="str">
            <v>应付</v>
          </cell>
          <cell r="Q18083" t="str">
            <v>元</v>
          </cell>
        </row>
        <row r="18084">
          <cell r="P18084" t="str">
            <v>应付</v>
          </cell>
          <cell r="Q18084" t="str">
            <v>元</v>
          </cell>
        </row>
        <row r="18085">
          <cell r="P18085" t="str">
            <v>应付</v>
          </cell>
          <cell r="Q18085" t="str">
            <v>元</v>
          </cell>
        </row>
        <row r="18086">
          <cell r="P18086" t="str">
            <v>应付</v>
          </cell>
          <cell r="Q18086" t="str">
            <v>元</v>
          </cell>
        </row>
        <row r="18087">
          <cell r="P18087" t="str">
            <v>应付</v>
          </cell>
          <cell r="Q18087" t="str">
            <v>元</v>
          </cell>
        </row>
        <row r="18088">
          <cell r="P18088" t="str">
            <v>应付</v>
          </cell>
          <cell r="Q18088" t="str">
            <v>元</v>
          </cell>
        </row>
        <row r="18089">
          <cell r="P18089" t="str">
            <v>应付</v>
          </cell>
          <cell r="Q18089" t="str">
            <v>元</v>
          </cell>
        </row>
        <row r="18090">
          <cell r="P18090" t="str">
            <v>应付</v>
          </cell>
          <cell r="Q18090" t="str">
            <v>元</v>
          </cell>
        </row>
        <row r="18091">
          <cell r="P18091" t="str">
            <v>应付</v>
          </cell>
          <cell r="Q18091" t="str">
            <v>元</v>
          </cell>
        </row>
        <row r="18092">
          <cell r="P18092" t="str">
            <v>应付</v>
          </cell>
          <cell r="Q18092" t="str">
            <v>元</v>
          </cell>
        </row>
        <row r="18093">
          <cell r="P18093" t="str">
            <v>应付</v>
          </cell>
          <cell r="Q18093" t="str">
            <v>元</v>
          </cell>
        </row>
        <row r="18094">
          <cell r="P18094" t="str">
            <v>应付</v>
          </cell>
          <cell r="Q18094" t="str">
            <v>元</v>
          </cell>
        </row>
        <row r="18095">
          <cell r="P18095" t="str">
            <v>应付</v>
          </cell>
          <cell r="Q18095" t="str">
            <v>元</v>
          </cell>
        </row>
        <row r="18096">
          <cell r="P18096" t="str">
            <v>应付</v>
          </cell>
          <cell r="Q18096" t="str">
            <v>元</v>
          </cell>
        </row>
        <row r="18097">
          <cell r="P18097" t="str">
            <v>应付</v>
          </cell>
          <cell r="Q18097" t="str">
            <v>元</v>
          </cell>
        </row>
        <row r="18098">
          <cell r="P18098" t="str">
            <v>应付</v>
          </cell>
          <cell r="Q18098" t="str">
            <v>元</v>
          </cell>
        </row>
        <row r="18099">
          <cell r="P18099" t="str">
            <v>应付</v>
          </cell>
          <cell r="Q18099" t="str">
            <v>元</v>
          </cell>
        </row>
        <row r="18100">
          <cell r="P18100" t="str">
            <v>应付</v>
          </cell>
          <cell r="Q18100" t="str">
            <v>元</v>
          </cell>
        </row>
        <row r="18101">
          <cell r="P18101" t="str">
            <v>应付</v>
          </cell>
          <cell r="Q18101" t="str">
            <v>元</v>
          </cell>
        </row>
        <row r="18102">
          <cell r="P18102" t="str">
            <v>应付</v>
          </cell>
          <cell r="Q18102" t="str">
            <v>元</v>
          </cell>
        </row>
        <row r="18103">
          <cell r="P18103" t="str">
            <v>应付</v>
          </cell>
          <cell r="Q18103" t="str">
            <v>元</v>
          </cell>
        </row>
        <row r="18104">
          <cell r="P18104" t="str">
            <v>应付</v>
          </cell>
          <cell r="Q18104" t="str">
            <v>元</v>
          </cell>
        </row>
        <row r="18105">
          <cell r="P18105" t="str">
            <v>应付</v>
          </cell>
          <cell r="Q18105" t="str">
            <v>元</v>
          </cell>
        </row>
        <row r="18106">
          <cell r="P18106" t="str">
            <v>应付</v>
          </cell>
          <cell r="Q18106" t="str">
            <v>元</v>
          </cell>
        </row>
        <row r="18107">
          <cell r="P18107" t="str">
            <v>应付</v>
          </cell>
          <cell r="Q18107" t="str">
            <v>元</v>
          </cell>
        </row>
        <row r="18108">
          <cell r="P18108" t="str">
            <v>应付</v>
          </cell>
          <cell r="Q18108" t="str">
            <v>元</v>
          </cell>
        </row>
        <row r="18109">
          <cell r="P18109" t="str">
            <v>应付</v>
          </cell>
          <cell r="Q18109" t="str">
            <v>元</v>
          </cell>
        </row>
        <row r="18110">
          <cell r="P18110" t="str">
            <v>应付</v>
          </cell>
          <cell r="Q18110" t="str">
            <v>元</v>
          </cell>
        </row>
        <row r="18111">
          <cell r="P18111" t="str">
            <v>应付</v>
          </cell>
          <cell r="Q18111" t="str">
            <v>元</v>
          </cell>
        </row>
        <row r="18112">
          <cell r="P18112" t="str">
            <v>应付</v>
          </cell>
          <cell r="Q18112" t="str">
            <v>元</v>
          </cell>
        </row>
        <row r="18113">
          <cell r="P18113" t="str">
            <v>应付</v>
          </cell>
          <cell r="Q18113" t="str">
            <v>元</v>
          </cell>
        </row>
        <row r="18114">
          <cell r="P18114" t="str">
            <v>应付</v>
          </cell>
          <cell r="Q18114" t="str">
            <v>元</v>
          </cell>
        </row>
        <row r="18115">
          <cell r="P18115" t="str">
            <v>应付</v>
          </cell>
          <cell r="Q18115" t="str">
            <v>元</v>
          </cell>
        </row>
        <row r="18116">
          <cell r="P18116" t="str">
            <v>应付</v>
          </cell>
          <cell r="Q18116" t="str">
            <v>元</v>
          </cell>
        </row>
        <row r="18117">
          <cell r="P18117" t="str">
            <v>应付</v>
          </cell>
          <cell r="Q18117" t="str">
            <v>元</v>
          </cell>
        </row>
        <row r="18118">
          <cell r="P18118" t="str">
            <v>应付</v>
          </cell>
          <cell r="Q18118" t="str">
            <v>元</v>
          </cell>
        </row>
        <row r="18119">
          <cell r="P18119" t="str">
            <v>应付</v>
          </cell>
          <cell r="Q18119" t="str">
            <v>元</v>
          </cell>
        </row>
        <row r="18120">
          <cell r="P18120" t="str">
            <v>应付</v>
          </cell>
          <cell r="Q18120" t="str">
            <v>元</v>
          </cell>
        </row>
        <row r="18121">
          <cell r="P18121" t="str">
            <v>应付</v>
          </cell>
          <cell r="Q18121" t="str">
            <v>元</v>
          </cell>
        </row>
        <row r="18122">
          <cell r="P18122" t="str">
            <v>应付</v>
          </cell>
          <cell r="Q18122" t="str">
            <v>元</v>
          </cell>
        </row>
        <row r="18123">
          <cell r="P18123" t="str">
            <v>应付</v>
          </cell>
          <cell r="Q18123" t="str">
            <v>元</v>
          </cell>
        </row>
        <row r="18124">
          <cell r="P18124" t="str">
            <v>应付</v>
          </cell>
          <cell r="Q18124" t="str">
            <v>元</v>
          </cell>
        </row>
        <row r="18125">
          <cell r="P18125" t="str">
            <v>应付</v>
          </cell>
          <cell r="Q18125" t="str">
            <v>元</v>
          </cell>
        </row>
        <row r="18126">
          <cell r="P18126" t="str">
            <v>应付</v>
          </cell>
          <cell r="Q18126" t="str">
            <v>元</v>
          </cell>
        </row>
        <row r="18127">
          <cell r="P18127" t="str">
            <v>应付</v>
          </cell>
          <cell r="Q18127" t="str">
            <v>元</v>
          </cell>
        </row>
        <row r="18128">
          <cell r="P18128" t="str">
            <v>应付</v>
          </cell>
          <cell r="Q18128" t="str">
            <v>元</v>
          </cell>
        </row>
        <row r="18129">
          <cell r="P18129" t="str">
            <v>应付</v>
          </cell>
          <cell r="Q18129" t="str">
            <v>元</v>
          </cell>
        </row>
        <row r="18130">
          <cell r="P18130" t="str">
            <v>应付</v>
          </cell>
          <cell r="Q18130" t="str">
            <v>元</v>
          </cell>
        </row>
        <row r="18131">
          <cell r="P18131" t="str">
            <v>应付</v>
          </cell>
          <cell r="Q18131" t="str">
            <v>元</v>
          </cell>
        </row>
        <row r="18132">
          <cell r="P18132" t="str">
            <v>应付</v>
          </cell>
          <cell r="Q18132" t="str">
            <v>元</v>
          </cell>
        </row>
        <row r="18133">
          <cell r="P18133" t="str">
            <v>应付</v>
          </cell>
          <cell r="Q18133" t="str">
            <v>元</v>
          </cell>
        </row>
        <row r="18134">
          <cell r="P18134" t="str">
            <v>应付</v>
          </cell>
          <cell r="Q18134" t="str">
            <v>元</v>
          </cell>
        </row>
        <row r="18135">
          <cell r="P18135" t="str">
            <v>应付</v>
          </cell>
          <cell r="Q18135" t="str">
            <v>元</v>
          </cell>
        </row>
        <row r="18136">
          <cell r="P18136" t="str">
            <v>应付</v>
          </cell>
          <cell r="Q18136" t="str">
            <v>元</v>
          </cell>
        </row>
        <row r="18137">
          <cell r="P18137" t="str">
            <v>应付</v>
          </cell>
          <cell r="Q18137" t="str">
            <v>元</v>
          </cell>
        </row>
        <row r="18138">
          <cell r="P18138" t="str">
            <v>应付</v>
          </cell>
          <cell r="Q18138" t="str">
            <v>元</v>
          </cell>
        </row>
        <row r="18139">
          <cell r="P18139" t="str">
            <v>应付</v>
          </cell>
          <cell r="Q18139" t="str">
            <v>元</v>
          </cell>
        </row>
        <row r="18140">
          <cell r="P18140" t="str">
            <v>应付</v>
          </cell>
          <cell r="Q18140" t="str">
            <v>元</v>
          </cell>
        </row>
        <row r="18141">
          <cell r="P18141" t="str">
            <v>应付</v>
          </cell>
          <cell r="Q18141" t="str">
            <v>元</v>
          </cell>
        </row>
        <row r="18142">
          <cell r="P18142" t="str">
            <v>应付</v>
          </cell>
          <cell r="Q18142" t="str">
            <v>元</v>
          </cell>
        </row>
        <row r="18143">
          <cell r="P18143" t="str">
            <v>应付</v>
          </cell>
          <cell r="Q18143" t="str">
            <v>元</v>
          </cell>
        </row>
        <row r="18144">
          <cell r="P18144" t="str">
            <v>应付</v>
          </cell>
          <cell r="Q18144" t="str">
            <v>元</v>
          </cell>
        </row>
        <row r="18145">
          <cell r="P18145" t="str">
            <v>应付</v>
          </cell>
          <cell r="Q18145" t="str">
            <v>元</v>
          </cell>
        </row>
        <row r="18146">
          <cell r="P18146" t="str">
            <v>应付</v>
          </cell>
          <cell r="Q18146" t="str">
            <v>元</v>
          </cell>
        </row>
        <row r="18147">
          <cell r="P18147" t="str">
            <v>应付</v>
          </cell>
          <cell r="Q18147" t="str">
            <v>元</v>
          </cell>
        </row>
        <row r="18148">
          <cell r="P18148" t="str">
            <v>应付</v>
          </cell>
          <cell r="Q18148" t="str">
            <v>元</v>
          </cell>
        </row>
        <row r="18149">
          <cell r="P18149" t="str">
            <v>应付</v>
          </cell>
          <cell r="Q18149" t="str">
            <v>元</v>
          </cell>
        </row>
        <row r="18150">
          <cell r="P18150" t="str">
            <v>应付</v>
          </cell>
          <cell r="Q18150" t="str">
            <v>元</v>
          </cell>
        </row>
        <row r="18151">
          <cell r="P18151" t="str">
            <v>应付</v>
          </cell>
          <cell r="Q18151" t="str">
            <v>元</v>
          </cell>
        </row>
        <row r="18152">
          <cell r="P18152" t="str">
            <v>应付</v>
          </cell>
          <cell r="Q18152" t="str">
            <v>元</v>
          </cell>
        </row>
        <row r="18153">
          <cell r="P18153" t="str">
            <v>应付</v>
          </cell>
          <cell r="Q18153" t="str">
            <v>元</v>
          </cell>
        </row>
        <row r="18154">
          <cell r="P18154" t="str">
            <v>应付</v>
          </cell>
          <cell r="Q18154" t="str">
            <v>元</v>
          </cell>
        </row>
        <row r="18155">
          <cell r="P18155" t="str">
            <v>应付</v>
          </cell>
          <cell r="Q18155" t="str">
            <v>元</v>
          </cell>
        </row>
        <row r="18156">
          <cell r="P18156" t="str">
            <v>应付</v>
          </cell>
          <cell r="Q18156" t="str">
            <v>元</v>
          </cell>
        </row>
        <row r="18157">
          <cell r="P18157" t="str">
            <v>应付</v>
          </cell>
          <cell r="Q18157" t="str">
            <v>元</v>
          </cell>
        </row>
        <row r="18158">
          <cell r="P18158" t="str">
            <v>应付</v>
          </cell>
          <cell r="Q18158" t="str">
            <v>元</v>
          </cell>
        </row>
        <row r="18159">
          <cell r="P18159" t="str">
            <v>应付</v>
          </cell>
          <cell r="Q18159" t="str">
            <v>元</v>
          </cell>
        </row>
        <row r="18160">
          <cell r="P18160" t="str">
            <v>应付</v>
          </cell>
          <cell r="Q18160" t="str">
            <v>元</v>
          </cell>
        </row>
        <row r="18161">
          <cell r="P18161" t="str">
            <v>应付</v>
          </cell>
          <cell r="Q18161" t="str">
            <v>元</v>
          </cell>
        </row>
        <row r="18162">
          <cell r="P18162" t="str">
            <v>应付</v>
          </cell>
          <cell r="Q18162" t="str">
            <v>元</v>
          </cell>
        </row>
        <row r="18163">
          <cell r="P18163" t="str">
            <v>应付</v>
          </cell>
          <cell r="Q18163" t="str">
            <v>元</v>
          </cell>
        </row>
        <row r="18164">
          <cell r="P18164" t="str">
            <v>应付</v>
          </cell>
          <cell r="Q18164" t="str">
            <v>元</v>
          </cell>
        </row>
        <row r="18165">
          <cell r="P18165" t="str">
            <v>应付</v>
          </cell>
          <cell r="Q18165" t="str">
            <v>元</v>
          </cell>
        </row>
        <row r="18166">
          <cell r="P18166" t="str">
            <v>应付</v>
          </cell>
          <cell r="Q18166" t="str">
            <v>元</v>
          </cell>
        </row>
        <row r="18167">
          <cell r="P18167" t="str">
            <v>应付</v>
          </cell>
          <cell r="Q18167" t="str">
            <v>元</v>
          </cell>
        </row>
        <row r="18168">
          <cell r="P18168" t="str">
            <v>应付</v>
          </cell>
          <cell r="Q18168" t="str">
            <v>元</v>
          </cell>
        </row>
        <row r="18169">
          <cell r="P18169" t="str">
            <v>应付</v>
          </cell>
          <cell r="Q18169" t="str">
            <v>元</v>
          </cell>
        </row>
        <row r="18170">
          <cell r="P18170" t="str">
            <v>应付</v>
          </cell>
          <cell r="Q18170" t="str">
            <v>元</v>
          </cell>
        </row>
        <row r="18171">
          <cell r="P18171" t="str">
            <v>应付</v>
          </cell>
          <cell r="Q18171" t="str">
            <v>元</v>
          </cell>
        </row>
        <row r="18172">
          <cell r="P18172" t="str">
            <v>应付</v>
          </cell>
          <cell r="Q18172" t="str">
            <v>元</v>
          </cell>
        </row>
        <row r="18173">
          <cell r="P18173" t="str">
            <v>应付</v>
          </cell>
          <cell r="Q18173" t="str">
            <v>元</v>
          </cell>
        </row>
        <row r="18174">
          <cell r="P18174" t="str">
            <v>应付</v>
          </cell>
          <cell r="Q18174" t="str">
            <v>元</v>
          </cell>
        </row>
        <row r="18175">
          <cell r="P18175" t="str">
            <v>应付</v>
          </cell>
          <cell r="Q18175" t="str">
            <v>元</v>
          </cell>
        </row>
        <row r="18176">
          <cell r="P18176" t="str">
            <v>应付</v>
          </cell>
          <cell r="Q18176" t="str">
            <v>元</v>
          </cell>
        </row>
        <row r="18177">
          <cell r="P18177" t="str">
            <v>应付</v>
          </cell>
          <cell r="Q18177" t="str">
            <v>元</v>
          </cell>
        </row>
        <row r="18178">
          <cell r="P18178" t="str">
            <v>应付</v>
          </cell>
          <cell r="Q18178" t="str">
            <v>元</v>
          </cell>
        </row>
        <row r="18179">
          <cell r="P18179" t="str">
            <v>应付</v>
          </cell>
          <cell r="Q18179" t="str">
            <v>元</v>
          </cell>
        </row>
        <row r="18180">
          <cell r="P18180" t="str">
            <v>应付</v>
          </cell>
          <cell r="Q18180" t="str">
            <v>元</v>
          </cell>
        </row>
        <row r="18181">
          <cell r="P18181" t="str">
            <v>应付</v>
          </cell>
          <cell r="Q18181" t="str">
            <v>元</v>
          </cell>
        </row>
        <row r="18182">
          <cell r="P18182" t="str">
            <v>应付</v>
          </cell>
          <cell r="Q18182" t="str">
            <v>元</v>
          </cell>
        </row>
        <row r="18183">
          <cell r="P18183" t="str">
            <v>应付</v>
          </cell>
          <cell r="Q18183" t="str">
            <v>元</v>
          </cell>
        </row>
        <row r="18184">
          <cell r="P18184" t="str">
            <v>应付</v>
          </cell>
          <cell r="Q18184" t="str">
            <v>元</v>
          </cell>
        </row>
        <row r="18185">
          <cell r="P18185" t="str">
            <v>应付</v>
          </cell>
          <cell r="Q18185" t="str">
            <v>元</v>
          </cell>
        </row>
        <row r="18186">
          <cell r="P18186" t="str">
            <v>应付</v>
          </cell>
          <cell r="Q18186" t="str">
            <v>元</v>
          </cell>
        </row>
        <row r="18187">
          <cell r="P18187" t="str">
            <v>应付</v>
          </cell>
          <cell r="Q18187" t="str">
            <v>元</v>
          </cell>
        </row>
        <row r="18188">
          <cell r="P18188" t="str">
            <v>应付</v>
          </cell>
          <cell r="Q18188" t="str">
            <v>元</v>
          </cell>
        </row>
        <row r="18189">
          <cell r="P18189" t="str">
            <v>应付</v>
          </cell>
          <cell r="Q18189" t="str">
            <v>元</v>
          </cell>
        </row>
        <row r="18190">
          <cell r="P18190" t="str">
            <v>应付</v>
          </cell>
          <cell r="Q18190" t="str">
            <v>元</v>
          </cell>
        </row>
        <row r="18191">
          <cell r="P18191" t="str">
            <v>应付</v>
          </cell>
          <cell r="Q18191" t="str">
            <v>元</v>
          </cell>
        </row>
        <row r="18192">
          <cell r="P18192" t="str">
            <v>应付</v>
          </cell>
          <cell r="Q18192" t="str">
            <v>元</v>
          </cell>
        </row>
        <row r="18193">
          <cell r="P18193" t="str">
            <v>应付</v>
          </cell>
          <cell r="Q18193" t="str">
            <v>元</v>
          </cell>
        </row>
        <row r="18194">
          <cell r="P18194" t="str">
            <v>应付</v>
          </cell>
          <cell r="Q18194" t="str">
            <v>元</v>
          </cell>
        </row>
        <row r="18195">
          <cell r="P18195" t="str">
            <v>应付</v>
          </cell>
          <cell r="Q18195" t="str">
            <v>元</v>
          </cell>
        </row>
        <row r="18196">
          <cell r="P18196" t="str">
            <v>应付</v>
          </cell>
          <cell r="Q18196" t="str">
            <v>元</v>
          </cell>
        </row>
        <row r="18197">
          <cell r="P18197" t="str">
            <v>应付</v>
          </cell>
          <cell r="Q18197" t="str">
            <v>元</v>
          </cell>
        </row>
        <row r="18198">
          <cell r="P18198" t="str">
            <v>应付</v>
          </cell>
          <cell r="Q18198" t="str">
            <v>元</v>
          </cell>
        </row>
        <row r="18199">
          <cell r="P18199" t="str">
            <v>应付</v>
          </cell>
          <cell r="Q18199" t="str">
            <v>元</v>
          </cell>
        </row>
        <row r="18200">
          <cell r="P18200" t="str">
            <v>应付</v>
          </cell>
          <cell r="Q18200" t="str">
            <v>元</v>
          </cell>
        </row>
        <row r="18201">
          <cell r="P18201" t="str">
            <v>应付</v>
          </cell>
          <cell r="Q18201" t="str">
            <v>元</v>
          </cell>
        </row>
        <row r="18202">
          <cell r="P18202" t="str">
            <v>应付</v>
          </cell>
          <cell r="Q18202" t="str">
            <v>元</v>
          </cell>
        </row>
        <row r="18203">
          <cell r="P18203" t="str">
            <v>应付</v>
          </cell>
          <cell r="Q18203" t="str">
            <v>元</v>
          </cell>
        </row>
        <row r="18204">
          <cell r="P18204" t="str">
            <v>应付</v>
          </cell>
          <cell r="Q18204" t="str">
            <v>元</v>
          </cell>
        </row>
        <row r="18205">
          <cell r="P18205" t="str">
            <v>应付</v>
          </cell>
          <cell r="Q18205" t="str">
            <v>元</v>
          </cell>
        </row>
        <row r="18206">
          <cell r="P18206" t="str">
            <v>应付</v>
          </cell>
          <cell r="Q18206" t="str">
            <v>元</v>
          </cell>
        </row>
        <row r="18207">
          <cell r="P18207" t="str">
            <v>应付</v>
          </cell>
          <cell r="Q18207" t="str">
            <v>元</v>
          </cell>
        </row>
        <row r="18208">
          <cell r="P18208" t="str">
            <v>应付</v>
          </cell>
          <cell r="Q18208" t="str">
            <v>元</v>
          </cell>
        </row>
        <row r="18209">
          <cell r="P18209" t="str">
            <v>应付</v>
          </cell>
          <cell r="Q18209" t="str">
            <v>元</v>
          </cell>
        </row>
        <row r="18210">
          <cell r="P18210" t="str">
            <v>应付</v>
          </cell>
          <cell r="Q18210" t="str">
            <v>元</v>
          </cell>
        </row>
        <row r="18211">
          <cell r="P18211" t="str">
            <v>应付</v>
          </cell>
          <cell r="Q18211" t="str">
            <v>元</v>
          </cell>
        </row>
        <row r="18212">
          <cell r="P18212" t="str">
            <v>应付</v>
          </cell>
          <cell r="Q18212" t="str">
            <v>元</v>
          </cell>
        </row>
        <row r="18213">
          <cell r="P18213" t="str">
            <v>应付</v>
          </cell>
          <cell r="Q18213" t="str">
            <v>元</v>
          </cell>
        </row>
        <row r="18214">
          <cell r="P18214" t="str">
            <v>应付</v>
          </cell>
          <cell r="Q18214" t="str">
            <v>元</v>
          </cell>
        </row>
        <row r="18215">
          <cell r="P18215" t="str">
            <v>应付</v>
          </cell>
          <cell r="Q18215" t="str">
            <v>元</v>
          </cell>
        </row>
        <row r="18216">
          <cell r="P18216" t="str">
            <v>应付</v>
          </cell>
          <cell r="Q18216" t="str">
            <v>元</v>
          </cell>
        </row>
        <row r="18217">
          <cell r="P18217" t="str">
            <v>应付</v>
          </cell>
          <cell r="Q18217" t="str">
            <v>元</v>
          </cell>
        </row>
        <row r="18218">
          <cell r="P18218" t="str">
            <v>应付</v>
          </cell>
          <cell r="Q18218" t="str">
            <v>元</v>
          </cell>
        </row>
        <row r="18219">
          <cell r="P18219" t="str">
            <v>应付</v>
          </cell>
          <cell r="Q18219" t="str">
            <v>元</v>
          </cell>
        </row>
        <row r="18220">
          <cell r="P18220" t="str">
            <v>应付</v>
          </cell>
          <cell r="Q18220" t="str">
            <v>元</v>
          </cell>
        </row>
        <row r="18221">
          <cell r="P18221" t="str">
            <v>应付</v>
          </cell>
          <cell r="Q18221" t="str">
            <v>元</v>
          </cell>
        </row>
        <row r="18222">
          <cell r="P18222" t="str">
            <v>应付</v>
          </cell>
          <cell r="Q18222" t="str">
            <v>元</v>
          </cell>
        </row>
        <row r="18223">
          <cell r="P18223" t="str">
            <v>应付</v>
          </cell>
          <cell r="Q18223" t="str">
            <v>元</v>
          </cell>
        </row>
        <row r="18224">
          <cell r="P18224" t="str">
            <v>应付</v>
          </cell>
          <cell r="Q18224" t="str">
            <v>元</v>
          </cell>
        </row>
        <row r="18225">
          <cell r="P18225" t="str">
            <v>应付</v>
          </cell>
          <cell r="Q18225" t="str">
            <v>元</v>
          </cell>
        </row>
        <row r="18226">
          <cell r="P18226" t="str">
            <v>应付</v>
          </cell>
          <cell r="Q18226" t="str">
            <v>元</v>
          </cell>
        </row>
        <row r="18227">
          <cell r="P18227" t="str">
            <v>应付</v>
          </cell>
          <cell r="Q18227" t="str">
            <v>元</v>
          </cell>
        </row>
        <row r="18228">
          <cell r="P18228" t="str">
            <v>应付</v>
          </cell>
          <cell r="Q18228" t="str">
            <v>元</v>
          </cell>
        </row>
        <row r="18229">
          <cell r="P18229" t="str">
            <v>应付</v>
          </cell>
          <cell r="Q18229" t="str">
            <v>元</v>
          </cell>
        </row>
        <row r="18230">
          <cell r="P18230" t="str">
            <v>应付</v>
          </cell>
          <cell r="Q18230" t="str">
            <v>元</v>
          </cell>
        </row>
        <row r="18231">
          <cell r="P18231" t="str">
            <v>应付</v>
          </cell>
          <cell r="Q18231" t="str">
            <v>元</v>
          </cell>
        </row>
        <row r="18232">
          <cell r="P18232" t="str">
            <v>应付</v>
          </cell>
          <cell r="Q18232" t="str">
            <v>元</v>
          </cell>
        </row>
        <row r="18233">
          <cell r="P18233" t="str">
            <v>应付</v>
          </cell>
          <cell r="Q18233" t="str">
            <v>元</v>
          </cell>
        </row>
        <row r="18234">
          <cell r="P18234" t="str">
            <v>应付</v>
          </cell>
          <cell r="Q18234" t="str">
            <v>元</v>
          </cell>
        </row>
        <row r="18235">
          <cell r="P18235" t="str">
            <v>应付</v>
          </cell>
          <cell r="Q18235" t="str">
            <v>元</v>
          </cell>
        </row>
        <row r="18236">
          <cell r="P18236" t="str">
            <v>应付</v>
          </cell>
          <cell r="Q18236" t="str">
            <v>元</v>
          </cell>
        </row>
        <row r="18237">
          <cell r="P18237" t="str">
            <v>应付</v>
          </cell>
          <cell r="Q18237" t="str">
            <v>元</v>
          </cell>
        </row>
        <row r="18238">
          <cell r="P18238" t="str">
            <v>应付</v>
          </cell>
          <cell r="Q18238" t="str">
            <v>元</v>
          </cell>
        </row>
        <row r="18239">
          <cell r="P18239" t="str">
            <v>应付</v>
          </cell>
          <cell r="Q18239" t="str">
            <v>元</v>
          </cell>
        </row>
        <row r="18240">
          <cell r="P18240" t="str">
            <v>应付</v>
          </cell>
          <cell r="Q18240" t="str">
            <v>元</v>
          </cell>
        </row>
        <row r="18241">
          <cell r="P18241" t="str">
            <v>应付</v>
          </cell>
          <cell r="Q18241" t="str">
            <v>元</v>
          </cell>
        </row>
        <row r="18242">
          <cell r="P18242" t="str">
            <v>应付</v>
          </cell>
          <cell r="Q18242" t="str">
            <v>元</v>
          </cell>
        </row>
        <row r="18243">
          <cell r="P18243" t="str">
            <v>应付</v>
          </cell>
          <cell r="Q18243" t="str">
            <v>元</v>
          </cell>
        </row>
        <row r="18244">
          <cell r="P18244" t="str">
            <v>应付</v>
          </cell>
          <cell r="Q18244" t="str">
            <v>元</v>
          </cell>
        </row>
        <row r="18245">
          <cell r="P18245" t="str">
            <v>应付</v>
          </cell>
          <cell r="Q18245" t="str">
            <v>元</v>
          </cell>
        </row>
        <row r="18246">
          <cell r="P18246" t="str">
            <v>应付</v>
          </cell>
          <cell r="Q18246" t="str">
            <v>元</v>
          </cell>
        </row>
        <row r="18247">
          <cell r="P18247" t="str">
            <v>应付</v>
          </cell>
          <cell r="Q18247" t="str">
            <v>元</v>
          </cell>
        </row>
        <row r="18248">
          <cell r="P18248" t="str">
            <v>应付</v>
          </cell>
          <cell r="Q18248" t="str">
            <v>元</v>
          </cell>
        </row>
        <row r="18249">
          <cell r="P18249" t="str">
            <v>应付</v>
          </cell>
          <cell r="Q18249" t="str">
            <v>元</v>
          </cell>
        </row>
        <row r="18250">
          <cell r="P18250" t="str">
            <v>应付</v>
          </cell>
          <cell r="Q18250" t="str">
            <v>元</v>
          </cell>
        </row>
        <row r="18251">
          <cell r="P18251" t="str">
            <v>应付</v>
          </cell>
          <cell r="Q18251" t="str">
            <v>元</v>
          </cell>
        </row>
        <row r="18252">
          <cell r="P18252" t="str">
            <v>应付</v>
          </cell>
          <cell r="Q18252" t="str">
            <v>元</v>
          </cell>
        </row>
        <row r="18253">
          <cell r="P18253" t="str">
            <v>应付</v>
          </cell>
          <cell r="Q18253" t="str">
            <v>元</v>
          </cell>
        </row>
        <row r="18254">
          <cell r="P18254" t="str">
            <v>应付</v>
          </cell>
          <cell r="Q18254" t="str">
            <v>元</v>
          </cell>
        </row>
        <row r="18255">
          <cell r="P18255" t="str">
            <v>应付</v>
          </cell>
          <cell r="Q18255" t="str">
            <v>元</v>
          </cell>
        </row>
        <row r="18256">
          <cell r="P18256" t="str">
            <v>应付</v>
          </cell>
          <cell r="Q18256" t="str">
            <v>元</v>
          </cell>
        </row>
        <row r="18257">
          <cell r="P18257" t="str">
            <v>应付</v>
          </cell>
          <cell r="Q18257" t="str">
            <v>元</v>
          </cell>
        </row>
        <row r="18258">
          <cell r="P18258" t="str">
            <v>应付</v>
          </cell>
          <cell r="Q18258" t="str">
            <v>元</v>
          </cell>
        </row>
        <row r="18259">
          <cell r="P18259" t="str">
            <v>应付</v>
          </cell>
          <cell r="Q18259" t="str">
            <v>元</v>
          </cell>
        </row>
        <row r="18260">
          <cell r="P18260" t="str">
            <v>应付</v>
          </cell>
          <cell r="Q18260" t="str">
            <v>元</v>
          </cell>
        </row>
        <row r="18261">
          <cell r="P18261" t="str">
            <v>应付</v>
          </cell>
          <cell r="Q18261" t="str">
            <v>元</v>
          </cell>
        </row>
        <row r="18262">
          <cell r="P18262" t="str">
            <v>应付</v>
          </cell>
          <cell r="Q18262" t="str">
            <v>元</v>
          </cell>
        </row>
        <row r="18263">
          <cell r="P18263" t="str">
            <v>应付</v>
          </cell>
          <cell r="Q18263" t="str">
            <v>元</v>
          </cell>
        </row>
        <row r="18264">
          <cell r="P18264" t="str">
            <v>应付</v>
          </cell>
          <cell r="Q18264" t="str">
            <v>元</v>
          </cell>
        </row>
        <row r="18265">
          <cell r="P18265" t="str">
            <v>应付</v>
          </cell>
          <cell r="Q18265" t="str">
            <v>元</v>
          </cell>
        </row>
        <row r="18266">
          <cell r="P18266" t="str">
            <v>应付</v>
          </cell>
          <cell r="Q18266" t="str">
            <v>元</v>
          </cell>
        </row>
        <row r="18267">
          <cell r="P18267" t="str">
            <v>应付</v>
          </cell>
          <cell r="Q18267" t="str">
            <v>元</v>
          </cell>
        </row>
        <row r="18268">
          <cell r="P18268" t="str">
            <v>应付</v>
          </cell>
          <cell r="Q18268" t="str">
            <v>元</v>
          </cell>
        </row>
        <row r="18269">
          <cell r="P18269" t="str">
            <v>应付</v>
          </cell>
          <cell r="Q18269" t="str">
            <v>元</v>
          </cell>
        </row>
        <row r="18270">
          <cell r="P18270" t="str">
            <v>应付</v>
          </cell>
          <cell r="Q18270" t="str">
            <v>元</v>
          </cell>
        </row>
        <row r="18271">
          <cell r="P18271" t="str">
            <v>应付</v>
          </cell>
          <cell r="Q18271" t="str">
            <v>元</v>
          </cell>
        </row>
        <row r="18272">
          <cell r="P18272" t="str">
            <v>应付</v>
          </cell>
          <cell r="Q18272" t="str">
            <v>元</v>
          </cell>
        </row>
        <row r="18273">
          <cell r="P18273" t="str">
            <v>应付</v>
          </cell>
          <cell r="Q18273" t="str">
            <v>元</v>
          </cell>
        </row>
        <row r="18274">
          <cell r="P18274" t="str">
            <v>应付</v>
          </cell>
          <cell r="Q18274" t="str">
            <v>元</v>
          </cell>
        </row>
        <row r="18275">
          <cell r="P18275" t="str">
            <v>应付</v>
          </cell>
          <cell r="Q18275" t="str">
            <v>元</v>
          </cell>
        </row>
        <row r="18276">
          <cell r="P18276" t="str">
            <v>应付</v>
          </cell>
          <cell r="Q18276" t="str">
            <v>元</v>
          </cell>
        </row>
        <row r="18277">
          <cell r="P18277" t="str">
            <v>应付</v>
          </cell>
          <cell r="Q18277" t="str">
            <v>元</v>
          </cell>
        </row>
        <row r="18278">
          <cell r="P18278" t="str">
            <v>应付</v>
          </cell>
          <cell r="Q18278" t="str">
            <v>元</v>
          </cell>
        </row>
        <row r="18279">
          <cell r="P18279" t="str">
            <v>应付</v>
          </cell>
          <cell r="Q18279" t="str">
            <v>元</v>
          </cell>
        </row>
        <row r="18280">
          <cell r="P18280" t="str">
            <v>应付</v>
          </cell>
          <cell r="Q18280" t="str">
            <v>元</v>
          </cell>
        </row>
        <row r="18281">
          <cell r="P18281" t="str">
            <v>应付</v>
          </cell>
          <cell r="Q18281" t="str">
            <v>元</v>
          </cell>
        </row>
        <row r="18282">
          <cell r="P18282" t="str">
            <v>应付</v>
          </cell>
          <cell r="Q18282" t="str">
            <v>元</v>
          </cell>
        </row>
        <row r="18283">
          <cell r="P18283" t="str">
            <v>应付</v>
          </cell>
          <cell r="Q18283" t="str">
            <v>元</v>
          </cell>
        </row>
        <row r="18284">
          <cell r="P18284" t="str">
            <v>应付</v>
          </cell>
          <cell r="Q18284" t="str">
            <v>元</v>
          </cell>
        </row>
        <row r="18285">
          <cell r="P18285" t="str">
            <v>应付</v>
          </cell>
          <cell r="Q18285" t="str">
            <v>元</v>
          </cell>
        </row>
        <row r="18286">
          <cell r="P18286" t="str">
            <v>应付</v>
          </cell>
          <cell r="Q18286" t="str">
            <v>元</v>
          </cell>
        </row>
        <row r="18287">
          <cell r="P18287" t="str">
            <v>应付</v>
          </cell>
          <cell r="Q18287" t="str">
            <v>元</v>
          </cell>
        </row>
        <row r="18288">
          <cell r="P18288" t="str">
            <v>应付</v>
          </cell>
          <cell r="Q18288" t="str">
            <v>元</v>
          </cell>
        </row>
        <row r="18289">
          <cell r="P18289" t="str">
            <v>应付</v>
          </cell>
          <cell r="Q18289" t="str">
            <v>元</v>
          </cell>
        </row>
        <row r="18290">
          <cell r="P18290" t="str">
            <v>应付</v>
          </cell>
          <cell r="Q18290" t="str">
            <v>元</v>
          </cell>
        </row>
        <row r="18291">
          <cell r="P18291" t="str">
            <v>应付</v>
          </cell>
          <cell r="Q18291" t="str">
            <v>元</v>
          </cell>
        </row>
        <row r="18292">
          <cell r="P18292" t="str">
            <v>应付</v>
          </cell>
          <cell r="Q18292" t="str">
            <v>元</v>
          </cell>
        </row>
        <row r="18293">
          <cell r="P18293" t="str">
            <v>应付</v>
          </cell>
          <cell r="Q18293" t="str">
            <v>元</v>
          </cell>
        </row>
        <row r="18294">
          <cell r="P18294" t="str">
            <v>应付</v>
          </cell>
          <cell r="Q18294" t="str">
            <v>元</v>
          </cell>
        </row>
        <row r="18295">
          <cell r="P18295" t="str">
            <v>应付</v>
          </cell>
          <cell r="Q18295" t="str">
            <v>元</v>
          </cell>
        </row>
        <row r="18296">
          <cell r="P18296" t="str">
            <v>应付</v>
          </cell>
          <cell r="Q18296" t="str">
            <v>元</v>
          </cell>
        </row>
        <row r="18297">
          <cell r="P18297" t="str">
            <v>应付</v>
          </cell>
          <cell r="Q18297" t="str">
            <v>元</v>
          </cell>
        </row>
        <row r="18298">
          <cell r="P18298" t="str">
            <v>应付</v>
          </cell>
          <cell r="Q18298" t="str">
            <v>元</v>
          </cell>
        </row>
        <row r="18299">
          <cell r="P18299" t="str">
            <v>应付</v>
          </cell>
          <cell r="Q18299" t="str">
            <v>元</v>
          </cell>
        </row>
        <row r="18300">
          <cell r="P18300" t="str">
            <v>应付</v>
          </cell>
          <cell r="Q18300" t="str">
            <v>元</v>
          </cell>
        </row>
        <row r="18301">
          <cell r="P18301" t="str">
            <v>应付</v>
          </cell>
          <cell r="Q18301" t="str">
            <v>元</v>
          </cell>
        </row>
        <row r="18302">
          <cell r="P18302" t="str">
            <v>应付</v>
          </cell>
          <cell r="Q18302" t="str">
            <v>元</v>
          </cell>
        </row>
        <row r="18303">
          <cell r="P18303" t="str">
            <v>应付</v>
          </cell>
          <cell r="Q18303" t="str">
            <v>元</v>
          </cell>
        </row>
        <row r="18304">
          <cell r="P18304" t="str">
            <v>应付</v>
          </cell>
          <cell r="Q18304" t="str">
            <v>元</v>
          </cell>
        </row>
        <row r="18305">
          <cell r="P18305" t="str">
            <v>应付</v>
          </cell>
          <cell r="Q18305" t="str">
            <v>元</v>
          </cell>
        </row>
        <row r="18306">
          <cell r="P18306" t="str">
            <v>应付</v>
          </cell>
          <cell r="Q18306" t="str">
            <v>元</v>
          </cell>
        </row>
        <row r="18307">
          <cell r="P18307" t="str">
            <v>应付</v>
          </cell>
          <cell r="Q18307" t="str">
            <v>元</v>
          </cell>
        </row>
        <row r="18308">
          <cell r="P18308" t="str">
            <v>应付</v>
          </cell>
          <cell r="Q18308" t="str">
            <v>元</v>
          </cell>
        </row>
        <row r="18309">
          <cell r="P18309" t="str">
            <v>应付</v>
          </cell>
          <cell r="Q18309" t="str">
            <v>元</v>
          </cell>
        </row>
        <row r="18310">
          <cell r="P18310" t="str">
            <v>应付</v>
          </cell>
          <cell r="Q18310" t="str">
            <v>元</v>
          </cell>
        </row>
        <row r="18311">
          <cell r="P18311" t="str">
            <v>应付</v>
          </cell>
          <cell r="Q18311" t="str">
            <v>元</v>
          </cell>
        </row>
        <row r="18312">
          <cell r="P18312" t="str">
            <v>应付</v>
          </cell>
          <cell r="Q18312" t="str">
            <v>元</v>
          </cell>
        </row>
        <row r="18313">
          <cell r="P18313" t="str">
            <v>应付</v>
          </cell>
          <cell r="Q18313" t="str">
            <v>元</v>
          </cell>
        </row>
        <row r="18314">
          <cell r="P18314" t="str">
            <v>应付</v>
          </cell>
          <cell r="Q18314" t="str">
            <v>元</v>
          </cell>
        </row>
        <row r="18315">
          <cell r="P18315" t="str">
            <v>应付</v>
          </cell>
          <cell r="Q18315" t="str">
            <v>元</v>
          </cell>
        </row>
        <row r="18316">
          <cell r="P18316" t="str">
            <v>应付</v>
          </cell>
          <cell r="Q18316" t="str">
            <v>元</v>
          </cell>
        </row>
        <row r="18317">
          <cell r="P18317" t="str">
            <v>应付</v>
          </cell>
          <cell r="Q18317" t="str">
            <v>元</v>
          </cell>
        </row>
        <row r="18318">
          <cell r="P18318" t="str">
            <v>应付</v>
          </cell>
          <cell r="Q18318" t="str">
            <v>元</v>
          </cell>
        </row>
        <row r="18319">
          <cell r="P18319" t="str">
            <v>应付</v>
          </cell>
          <cell r="Q18319" t="str">
            <v>元</v>
          </cell>
        </row>
        <row r="18320">
          <cell r="P18320" t="str">
            <v>应付</v>
          </cell>
          <cell r="Q18320" t="str">
            <v>元</v>
          </cell>
        </row>
        <row r="18321">
          <cell r="P18321" t="str">
            <v>应付</v>
          </cell>
          <cell r="Q18321" t="str">
            <v>元</v>
          </cell>
        </row>
        <row r="18322">
          <cell r="P18322" t="str">
            <v>应付</v>
          </cell>
          <cell r="Q18322" t="str">
            <v>元</v>
          </cell>
        </row>
        <row r="18323">
          <cell r="P18323" t="str">
            <v>应付</v>
          </cell>
          <cell r="Q18323" t="str">
            <v>元</v>
          </cell>
        </row>
        <row r="18324">
          <cell r="P18324" t="str">
            <v>应付</v>
          </cell>
          <cell r="Q18324" t="str">
            <v>元</v>
          </cell>
        </row>
        <row r="18325">
          <cell r="P18325" t="str">
            <v>应付</v>
          </cell>
          <cell r="Q18325" t="str">
            <v>元</v>
          </cell>
        </row>
        <row r="18326">
          <cell r="P18326" t="str">
            <v>应付</v>
          </cell>
          <cell r="Q18326" t="str">
            <v>元</v>
          </cell>
        </row>
        <row r="18327">
          <cell r="P18327" t="str">
            <v>应付</v>
          </cell>
          <cell r="Q18327" t="str">
            <v>元</v>
          </cell>
        </row>
        <row r="18328">
          <cell r="P18328" t="str">
            <v>应付</v>
          </cell>
          <cell r="Q18328" t="str">
            <v>元</v>
          </cell>
        </row>
        <row r="18329">
          <cell r="P18329" t="str">
            <v>应付</v>
          </cell>
          <cell r="Q18329" t="str">
            <v>元</v>
          </cell>
        </row>
        <row r="18330">
          <cell r="P18330" t="str">
            <v>应付</v>
          </cell>
          <cell r="Q18330" t="str">
            <v>元</v>
          </cell>
        </row>
        <row r="18331">
          <cell r="P18331" t="str">
            <v>应付</v>
          </cell>
          <cell r="Q18331" t="str">
            <v>元</v>
          </cell>
        </row>
        <row r="18332">
          <cell r="P18332" t="str">
            <v>应付</v>
          </cell>
          <cell r="Q18332" t="str">
            <v>元</v>
          </cell>
        </row>
        <row r="18333">
          <cell r="P18333" t="str">
            <v>应付</v>
          </cell>
          <cell r="Q18333" t="str">
            <v>元</v>
          </cell>
        </row>
        <row r="18334">
          <cell r="P18334" t="str">
            <v>应付</v>
          </cell>
          <cell r="Q18334" t="str">
            <v>元</v>
          </cell>
        </row>
        <row r="18335">
          <cell r="P18335" t="str">
            <v>应付</v>
          </cell>
          <cell r="Q18335" t="str">
            <v>元</v>
          </cell>
        </row>
        <row r="18336">
          <cell r="P18336" t="str">
            <v>应付</v>
          </cell>
          <cell r="Q18336" t="str">
            <v>元</v>
          </cell>
        </row>
        <row r="18337">
          <cell r="P18337" t="str">
            <v>应付</v>
          </cell>
          <cell r="Q18337" t="str">
            <v>元</v>
          </cell>
        </row>
        <row r="18338">
          <cell r="P18338" t="str">
            <v>应付</v>
          </cell>
          <cell r="Q18338" t="str">
            <v>元</v>
          </cell>
        </row>
        <row r="18339">
          <cell r="P18339" t="str">
            <v>应付</v>
          </cell>
          <cell r="Q18339" t="str">
            <v>元</v>
          </cell>
        </row>
        <row r="18340">
          <cell r="P18340" t="str">
            <v>应付</v>
          </cell>
          <cell r="Q18340" t="str">
            <v>元</v>
          </cell>
        </row>
        <row r="18341">
          <cell r="P18341" t="str">
            <v>应付</v>
          </cell>
          <cell r="Q18341" t="str">
            <v>元</v>
          </cell>
        </row>
        <row r="18342">
          <cell r="P18342" t="str">
            <v>应付</v>
          </cell>
          <cell r="Q18342" t="str">
            <v>元</v>
          </cell>
        </row>
        <row r="18343">
          <cell r="P18343" t="str">
            <v>应付</v>
          </cell>
          <cell r="Q18343" t="str">
            <v>元</v>
          </cell>
        </row>
        <row r="18344">
          <cell r="P18344" t="str">
            <v>应付</v>
          </cell>
          <cell r="Q18344" t="str">
            <v>元</v>
          </cell>
        </row>
        <row r="18345">
          <cell r="P18345" t="str">
            <v>应付</v>
          </cell>
          <cell r="Q18345" t="str">
            <v>元</v>
          </cell>
        </row>
        <row r="18346">
          <cell r="P18346" t="str">
            <v>应付</v>
          </cell>
          <cell r="Q18346" t="str">
            <v>元</v>
          </cell>
        </row>
        <row r="18347">
          <cell r="P18347" t="str">
            <v>应付</v>
          </cell>
          <cell r="Q18347" t="str">
            <v>元</v>
          </cell>
        </row>
        <row r="18348">
          <cell r="P18348" t="str">
            <v>应付</v>
          </cell>
          <cell r="Q18348" t="str">
            <v>元</v>
          </cell>
        </row>
        <row r="18349">
          <cell r="P18349" t="str">
            <v>应付</v>
          </cell>
          <cell r="Q18349" t="str">
            <v>元</v>
          </cell>
        </row>
        <row r="18350">
          <cell r="P18350" t="str">
            <v>应付</v>
          </cell>
          <cell r="Q18350" t="str">
            <v>元</v>
          </cell>
        </row>
        <row r="18351">
          <cell r="P18351" t="str">
            <v>应付</v>
          </cell>
          <cell r="Q18351" t="str">
            <v>元</v>
          </cell>
        </row>
        <row r="18352">
          <cell r="P18352" t="str">
            <v>应付</v>
          </cell>
          <cell r="Q18352" t="str">
            <v>元</v>
          </cell>
        </row>
        <row r="18353">
          <cell r="P18353" t="str">
            <v>应付</v>
          </cell>
          <cell r="Q18353" t="str">
            <v>元</v>
          </cell>
        </row>
        <row r="18354">
          <cell r="P18354" t="str">
            <v>应付</v>
          </cell>
          <cell r="Q18354" t="str">
            <v>元</v>
          </cell>
        </row>
        <row r="18355">
          <cell r="P18355" t="str">
            <v>应付</v>
          </cell>
          <cell r="Q18355" t="str">
            <v>元</v>
          </cell>
        </row>
        <row r="18356">
          <cell r="P18356" t="str">
            <v>应付</v>
          </cell>
          <cell r="Q18356" t="str">
            <v>元</v>
          </cell>
        </row>
        <row r="18357">
          <cell r="P18357" t="str">
            <v>应付</v>
          </cell>
          <cell r="Q18357" t="str">
            <v>元</v>
          </cell>
        </row>
        <row r="18358">
          <cell r="P18358" t="str">
            <v>应付</v>
          </cell>
          <cell r="Q18358" t="str">
            <v>元</v>
          </cell>
        </row>
        <row r="18359">
          <cell r="P18359" t="str">
            <v>应付</v>
          </cell>
          <cell r="Q18359" t="str">
            <v>元</v>
          </cell>
        </row>
        <row r="18360">
          <cell r="P18360" t="str">
            <v>应付</v>
          </cell>
          <cell r="Q18360" t="str">
            <v>元</v>
          </cell>
        </row>
        <row r="18361">
          <cell r="P18361" t="str">
            <v>应付</v>
          </cell>
          <cell r="Q18361" t="str">
            <v>元</v>
          </cell>
        </row>
        <row r="18362">
          <cell r="P18362" t="str">
            <v>应付</v>
          </cell>
          <cell r="Q18362" t="str">
            <v>元</v>
          </cell>
        </row>
        <row r="18363">
          <cell r="P18363" t="str">
            <v>应付</v>
          </cell>
          <cell r="Q18363" t="str">
            <v>元</v>
          </cell>
        </row>
        <row r="18364">
          <cell r="P18364" t="str">
            <v>应付</v>
          </cell>
          <cell r="Q18364" t="str">
            <v>元</v>
          </cell>
        </row>
        <row r="18365">
          <cell r="P18365" t="str">
            <v>应付</v>
          </cell>
          <cell r="Q18365" t="str">
            <v>元</v>
          </cell>
        </row>
        <row r="18366">
          <cell r="P18366" t="str">
            <v>应付</v>
          </cell>
          <cell r="Q18366" t="str">
            <v>元</v>
          </cell>
        </row>
        <row r="18367">
          <cell r="P18367" t="str">
            <v>应付</v>
          </cell>
          <cell r="Q18367" t="str">
            <v>元</v>
          </cell>
        </row>
        <row r="18368">
          <cell r="P18368" t="str">
            <v>应付</v>
          </cell>
          <cell r="Q18368" t="str">
            <v>元</v>
          </cell>
        </row>
        <row r="18369">
          <cell r="P18369" t="str">
            <v>应付</v>
          </cell>
          <cell r="Q18369" t="str">
            <v>元</v>
          </cell>
        </row>
        <row r="18370">
          <cell r="P18370" t="str">
            <v>应付</v>
          </cell>
          <cell r="Q18370" t="str">
            <v>元</v>
          </cell>
        </row>
        <row r="18371">
          <cell r="P18371" t="str">
            <v>应付</v>
          </cell>
          <cell r="Q18371" t="str">
            <v>元</v>
          </cell>
        </row>
        <row r="18372">
          <cell r="P18372" t="str">
            <v>应付</v>
          </cell>
          <cell r="Q18372" t="str">
            <v>元</v>
          </cell>
        </row>
        <row r="18373">
          <cell r="P18373" t="str">
            <v>应付</v>
          </cell>
          <cell r="Q18373" t="str">
            <v>元</v>
          </cell>
        </row>
        <row r="18374">
          <cell r="P18374" t="str">
            <v>应付</v>
          </cell>
          <cell r="Q18374" t="str">
            <v>元</v>
          </cell>
        </row>
        <row r="18375">
          <cell r="P18375" t="str">
            <v>应付</v>
          </cell>
          <cell r="Q18375" t="str">
            <v>元</v>
          </cell>
        </row>
        <row r="18376">
          <cell r="P18376" t="str">
            <v>应付</v>
          </cell>
          <cell r="Q18376" t="str">
            <v>元</v>
          </cell>
        </row>
        <row r="18377">
          <cell r="P18377" t="str">
            <v>应付</v>
          </cell>
          <cell r="Q18377" t="str">
            <v>元</v>
          </cell>
        </row>
        <row r="18378">
          <cell r="P18378" t="str">
            <v>应付</v>
          </cell>
          <cell r="Q18378" t="str">
            <v>元</v>
          </cell>
        </row>
        <row r="18379">
          <cell r="P18379" t="str">
            <v>应付</v>
          </cell>
          <cell r="Q18379" t="str">
            <v>元</v>
          </cell>
        </row>
        <row r="18380">
          <cell r="P18380" t="str">
            <v>应付</v>
          </cell>
          <cell r="Q18380" t="str">
            <v>元</v>
          </cell>
        </row>
        <row r="18381">
          <cell r="P18381" t="str">
            <v>应付</v>
          </cell>
          <cell r="Q18381" t="str">
            <v>元</v>
          </cell>
        </row>
        <row r="18382">
          <cell r="P18382" t="str">
            <v>应付</v>
          </cell>
          <cell r="Q18382" t="str">
            <v>元</v>
          </cell>
        </row>
        <row r="18383">
          <cell r="P18383" t="str">
            <v>应付</v>
          </cell>
          <cell r="Q18383" t="str">
            <v>元</v>
          </cell>
        </row>
        <row r="18384">
          <cell r="P18384" t="str">
            <v>应付</v>
          </cell>
          <cell r="Q18384" t="str">
            <v>元</v>
          </cell>
        </row>
        <row r="18385">
          <cell r="P18385" t="str">
            <v>应付</v>
          </cell>
          <cell r="Q18385" t="str">
            <v>元</v>
          </cell>
        </row>
        <row r="18386">
          <cell r="P18386" t="str">
            <v>应付</v>
          </cell>
          <cell r="Q18386" t="str">
            <v>元</v>
          </cell>
        </row>
        <row r="18387">
          <cell r="P18387" t="str">
            <v>应付</v>
          </cell>
          <cell r="Q18387" t="str">
            <v>元</v>
          </cell>
        </row>
        <row r="18388">
          <cell r="P18388" t="str">
            <v>应付</v>
          </cell>
          <cell r="Q18388" t="str">
            <v>元</v>
          </cell>
        </row>
        <row r="18389">
          <cell r="P18389" t="str">
            <v>应付</v>
          </cell>
          <cell r="Q18389" t="str">
            <v>元</v>
          </cell>
        </row>
        <row r="18390">
          <cell r="P18390" t="str">
            <v>应付</v>
          </cell>
          <cell r="Q18390" t="str">
            <v>元</v>
          </cell>
        </row>
        <row r="18391">
          <cell r="P18391" t="str">
            <v>应付</v>
          </cell>
          <cell r="Q18391" t="str">
            <v>元</v>
          </cell>
        </row>
        <row r="18392">
          <cell r="P18392" t="str">
            <v>应付</v>
          </cell>
          <cell r="Q18392" t="str">
            <v>元</v>
          </cell>
        </row>
        <row r="18393">
          <cell r="P18393" t="str">
            <v>应付</v>
          </cell>
          <cell r="Q18393" t="str">
            <v>元</v>
          </cell>
        </row>
        <row r="18394">
          <cell r="P18394" t="str">
            <v>应付</v>
          </cell>
          <cell r="Q18394" t="str">
            <v>元</v>
          </cell>
        </row>
        <row r="18395">
          <cell r="P18395" t="str">
            <v>应付</v>
          </cell>
          <cell r="Q18395" t="str">
            <v>元</v>
          </cell>
        </row>
        <row r="18396">
          <cell r="P18396" t="str">
            <v>应付</v>
          </cell>
          <cell r="Q18396" t="str">
            <v>元</v>
          </cell>
        </row>
        <row r="18397">
          <cell r="P18397" t="str">
            <v>应付</v>
          </cell>
          <cell r="Q18397" t="str">
            <v>元</v>
          </cell>
        </row>
        <row r="18398">
          <cell r="P18398" t="str">
            <v>应付</v>
          </cell>
          <cell r="Q18398" t="str">
            <v>元</v>
          </cell>
        </row>
        <row r="18399">
          <cell r="P18399" t="str">
            <v>应付</v>
          </cell>
          <cell r="Q18399" t="str">
            <v>元</v>
          </cell>
        </row>
        <row r="18400">
          <cell r="P18400" t="str">
            <v>应付</v>
          </cell>
          <cell r="Q18400" t="str">
            <v>元</v>
          </cell>
        </row>
        <row r="18401">
          <cell r="P18401" t="str">
            <v>应付</v>
          </cell>
          <cell r="Q18401" t="str">
            <v>元</v>
          </cell>
        </row>
        <row r="18402">
          <cell r="P18402" t="str">
            <v>应付</v>
          </cell>
          <cell r="Q18402" t="str">
            <v>元</v>
          </cell>
        </row>
        <row r="18403">
          <cell r="P18403" t="str">
            <v>应付</v>
          </cell>
          <cell r="Q18403" t="str">
            <v>元</v>
          </cell>
        </row>
        <row r="18404">
          <cell r="P18404" t="str">
            <v>应付</v>
          </cell>
          <cell r="Q18404" t="str">
            <v>元</v>
          </cell>
        </row>
        <row r="18405">
          <cell r="P18405" t="str">
            <v>应付</v>
          </cell>
          <cell r="Q18405" t="str">
            <v>元</v>
          </cell>
        </row>
        <row r="18406">
          <cell r="P18406" t="str">
            <v>应付</v>
          </cell>
          <cell r="Q18406" t="str">
            <v>元</v>
          </cell>
        </row>
        <row r="18407">
          <cell r="P18407" t="str">
            <v>应付</v>
          </cell>
          <cell r="Q18407" t="str">
            <v>元</v>
          </cell>
        </row>
        <row r="18408">
          <cell r="P18408" t="str">
            <v>应付</v>
          </cell>
          <cell r="Q18408" t="str">
            <v>元</v>
          </cell>
        </row>
        <row r="18409">
          <cell r="P18409" t="str">
            <v>应付</v>
          </cell>
          <cell r="Q18409" t="str">
            <v>元</v>
          </cell>
        </row>
        <row r="18410">
          <cell r="P18410" t="str">
            <v>应付</v>
          </cell>
          <cell r="Q18410" t="str">
            <v>元</v>
          </cell>
        </row>
        <row r="18411">
          <cell r="P18411" t="str">
            <v>应付</v>
          </cell>
          <cell r="Q18411" t="str">
            <v>元</v>
          </cell>
        </row>
        <row r="18412">
          <cell r="P18412" t="str">
            <v>应付</v>
          </cell>
          <cell r="Q18412" t="str">
            <v>元</v>
          </cell>
        </row>
        <row r="18413">
          <cell r="P18413" t="str">
            <v>应付</v>
          </cell>
          <cell r="Q18413" t="str">
            <v>元</v>
          </cell>
        </row>
        <row r="18414">
          <cell r="P18414" t="str">
            <v>应付</v>
          </cell>
          <cell r="Q18414" t="str">
            <v>元</v>
          </cell>
        </row>
        <row r="18415">
          <cell r="P18415" t="str">
            <v>应付</v>
          </cell>
          <cell r="Q18415" t="str">
            <v>元</v>
          </cell>
        </row>
        <row r="18416">
          <cell r="P18416" t="str">
            <v>应付</v>
          </cell>
          <cell r="Q18416" t="str">
            <v>元</v>
          </cell>
        </row>
        <row r="18417">
          <cell r="P18417" t="str">
            <v>应付</v>
          </cell>
          <cell r="Q18417" t="str">
            <v>元</v>
          </cell>
        </row>
        <row r="18418">
          <cell r="P18418" t="str">
            <v>应付</v>
          </cell>
          <cell r="Q18418" t="str">
            <v>元</v>
          </cell>
        </row>
        <row r="18419">
          <cell r="P18419" t="str">
            <v>应付</v>
          </cell>
          <cell r="Q18419" t="str">
            <v>元</v>
          </cell>
        </row>
        <row r="18420">
          <cell r="P18420" t="str">
            <v>应付</v>
          </cell>
          <cell r="Q18420" t="str">
            <v>元</v>
          </cell>
        </row>
        <row r="18421">
          <cell r="P18421" t="str">
            <v>应付</v>
          </cell>
          <cell r="Q18421" t="str">
            <v>元</v>
          </cell>
        </row>
        <row r="18422">
          <cell r="P18422" t="str">
            <v>应付</v>
          </cell>
          <cell r="Q18422" t="str">
            <v>元</v>
          </cell>
        </row>
        <row r="18423">
          <cell r="P18423" t="str">
            <v>应付</v>
          </cell>
          <cell r="Q18423" t="str">
            <v>元</v>
          </cell>
        </row>
        <row r="18424">
          <cell r="P18424" t="str">
            <v>应付</v>
          </cell>
          <cell r="Q18424" t="str">
            <v>元</v>
          </cell>
        </row>
        <row r="18425">
          <cell r="P18425" t="str">
            <v>应付</v>
          </cell>
          <cell r="Q18425" t="str">
            <v>元</v>
          </cell>
        </row>
        <row r="18426">
          <cell r="P18426" t="str">
            <v>应付</v>
          </cell>
          <cell r="Q18426" t="str">
            <v>元</v>
          </cell>
        </row>
        <row r="18427">
          <cell r="P18427" t="str">
            <v>应付</v>
          </cell>
          <cell r="Q18427" t="str">
            <v>元</v>
          </cell>
        </row>
        <row r="18428">
          <cell r="P18428" t="str">
            <v>应付</v>
          </cell>
          <cell r="Q18428" t="str">
            <v>元</v>
          </cell>
        </row>
        <row r="18429">
          <cell r="P18429" t="str">
            <v>应付</v>
          </cell>
          <cell r="Q18429" t="str">
            <v>元</v>
          </cell>
        </row>
        <row r="18430">
          <cell r="P18430" t="str">
            <v>应付</v>
          </cell>
          <cell r="Q18430" t="str">
            <v>元</v>
          </cell>
        </row>
        <row r="18431">
          <cell r="P18431" t="str">
            <v>应付</v>
          </cell>
          <cell r="Q18431" t="str">
            <v>元</v>
          </cell>
        </row>
        <row r="18432">
          <cell r="P18432" t="str">
            <v>应付</v>
          </cell>
          <cell r="Q18432" t="str">
            <v>元</v>
          </cell>
        </row>
        <row r="18433">
          <cell r="P18433" t="str">
            <v>应付</v>
          </cell>
          <cell r="Q18433" t="str">
            <v>元</v>
          </cell>
        </row>
        <row r="18434">
          <cell r="P18434" t="str">
            <v>应付</v>
          </cell>
          <cell r="Q18434" t="str">
            <v>元</v>
          </cell>
        </row>
        <row r="18435">
          <cell r="P18435" t="str">
            <v>应付</v>
          </cell>
          <cell r="Q18435" t="str">
            <v>元</v>
          </cell>
        </row>
        <row r="18436">
          <cell r="P18436" t="str">
            <v>应付</v>
          </cell>
          <cell r="Q18436" t="str">
            <v>元</v>
          </cell>
        </row>
        <row r="18437">
          <cell r="P18437" t="str">
            <v>应付</v>
          </cell>
          <cell r="Q18437" t="str">
            <v>元</v>
          </cell>
        </row>
        <row r="18438">
          <cell r="P18438" t="str">
            <v>应付</v>
          </cell>
          <cell r="Q18438" t="str">
            <v>元</v>
          </cell>
        </row>
        <row r="18439">
          <cell r="P18439" t="str">
            <v>应付</v>
          </cell>
          <cell r="Q18439" t="str">
            <v>元</v>
          </cell>
        </row>
        <row r="18440">
          <cell r="P18440" t="str">
            <v>应付</v>
          </cell>
          <cell r="Q18440" t="str">
            <v>元</v>
          </cell>
        </row>
        <row r="18441">
          <cell r="P18441" t="str">
            <v>应付</v>
          </cell>
          <cell r="Q18441" t="str">
            <v>元</v>
          </cell>
        </row>
        <row r="18442">
          <cell r="P18442" t="str">
            <v>应付</v>
          </cell>
          <cell r="Q18442" t="str">
            <v>元</v>
          </cell>
        </row>
        <row r="18443">
          <cell r="P18443" t="str">
            <v>应付</v>
          </cell>
          <cell r="Q18443" t="str">
            <v>元</v>
          </cell>
        </row>
        <row r="18444">
          <cell r="P18444" t="str">
            <v>应付</v>
          </cell>
          <cell r="Q18444" t="str">
            <v>元</v>
          </cell>
        </row>
        <row r="18445">
          <cell r="P18445" t="str">
            <v>应付</v>
          </cell>
          <cell r="Q18445" t="str">
            <v>元</v>
          </cell>
        </row>
        <row r="18446">
          <cell r="P18446" t="str">
            <v>应付</v>
          </cell>
          <cell r="Q18446" t="str">
            <v>元</v>
          </cell>
        </row>
        <row r="18447">
          <cell r="P18447" t="str">
            <v>应付</v>
          </cell>
          <cell r="Q18447" t="str">
            <v>元</v>
          </cell>
        </row>
        <row r="18448">
          <cell r="P18448" t="str">
            <v>应付</v>
          </cell>
          <cell r="Q18448" t="str">
            <v>元</v>
          </cell>
        </row>
        <row r="18449">
          <cell r="P18449" t="str">
            <v>应付</v>
          </cell>
          <cell r="Q18449" t="str">
            <v>元</v>
          </cell>
        </row>
        <row r="18450">
          <cell r="P18450" t="str">
            <v>应付</v>
          </cell>
          <cell r="Q18450" t="str">
            <v>元</v>
          </cell>
        </row>
        <row r="18451">
          <cell r="P18451" t="str">
            <v>应付</v>
          </cell>
          <cell r="Q18451" t="str">
            <v>元</v>
          </cell>
        </row>
        <row r="18452">
          <cell r="P18452" t="str">
            <v>应付</v>
          </cell>
          <cell r="Q18452" t="str">
            <v>元</v>
          </cell>
        </row>
        <row r="18453">
          <cell r="P18453" t="str">
            <v>应付</v>
          </cell>
          <cell r="Q18453" t="str">
            <v>元</v>
          </cell>
        </row>
        <row r="18454">
          <cell r="P18454" t="str">
            <v>应付</v>
          </cell>
          <cell r="Q18454" t="str">
            <v>元</v>
          </cell>
        </row>
        <row r="18455">
          <cell r="P18455" t="str">
            <v>应付</v>
          </cell>
          <cell r="Q18455" t="str">
            <v>元</v>
          </cell>
        </row>
        <row r="18456">
          <cell r="P18456" t="str">
            <v>应付</v>
          </cell>
          <cell r="Q18456" t="str">
            <v>元</v>
          </cell>
        </row>
        <row r="18457">
          <cell r="P18457" t="str">
            <v>应付</v>
          </cell>
          <cell r="Q18457" t="str">
            <v>元</v>
          </cell>
        </row>
        <row r="18458">
          <cell r="P18458" t="str">
            <v>应付</v>
          </cell>
          <cell r="Q18458" t="str">
            <v>元</v>
          </cell>
        </row>
        <row r="18459">
          <cell r="P18459" t="str">
            <v>应付</v>
          </cell>
          <cell r="Q18459" t="str">
            <v>元</v>
          </cell>
        </row>
        <row r="18460">
          <cell r="P18460" t="str">
            <v>应付</v>
          </cell>
          <cell r="Q18460" t="str">
            <v>元</v>
          </cell>
        </row>
        <row r="18461">
          <cell r="P18461" t="str">
            <v>应付</v>
          </cell>
          <cell r="Q18461" t="str">
            <v>元</v>
          </cell>
        </row>
        <row r="18462">
          <cell r="P18462" t="str">
            <v>应付</v>
          </cell>
          <cell r="Q18462" t="str">
            <v>元</v>
          </cell>
        </row>
        <row r="18463">
          <cell r="P18463" t="str">
            <v>应付</v>
          </cell>
          <cell r="Q18463" t="str">
            <v>元</v>
          </cell>
        </row>
        <row r="18464">
          <cell r="P18464" t="str">
            <v>应付</v>
          </cell>
          <cell r="Q18464" t="str">
            <v>元</v>
          </cell>
        </row>
        <row r="18465">
          <cell r="P18465" t="str">
            <v>应付</v>
          </cell>
          <cell r="Q18465" t="str">
            <v>元</v>
          </cell>
        </row>
        <row r="18466">
          <cell r="P18466" t="str">
            <v>应付</v>
          </cell>
          <cell r="Q18466" t="str">
            <v>元</v>
          </cell>
        </row>
        <row r="18467">
          <cell r="P18467" t="str">
            <v>应付</v>
          </cell>
          <cell r="Q18467" t="str">
            <v>元</v>
          </cell>
        </row>
        <row r="18468">
          <cell r="P18468" t="str">
            <v>应付</v>
          </cell>
          <cell r="Q18468" t="str">
            <v>元</v>
          </cell>
        </row>
        <row r="18469">
          <cell r="P18469" t="str">
            <v>应付</v>
          </cell>
          <cell r="Q18469" t="str">
            <v>元</v>
          </cell>
        </row>
        <row r="18470">
          <cell r="P18470" t="str">
            <v>应付</v>
          </cell>
          <cell r="Q18470" t="str">
            <v>元</v>
          </cell>
        </row>
        <row r="18471">
          <cell r="P18471" t="str">
            <v>应付</v>
          </cell>
          <cell r="Q18471" t="str">
            <v>元</v>
          </cell>
        </row>
        <row r="18472">
          <cell r="P18472" t="str">
            <v>应付</v>
          </cell>
          <cell r="Q18472" t="str">
            <v>元</v>
          </cell>
        </row>
        <row r="18473">
          <cell r="P18473" t="str">
            <v>应付</v>
          </cell>
          <cell r="Q18473" t="str">
            <v>元</v>
          </cell>
        </row>
        <row r="18474">
          <cell r="P18474" t="str">
            <v>应付</v>
          </cell>
          <cell r="Q18474" t="str">
            <v>元</v>
          </cell>
        </row>
        <row r="18475">
          <cell r="P18475" t="str">
            <v>应付</v>
          </cell>
          <cell r="Q18475" t="str">
            <v>元</v>
          </cell>
        </row>
        <row r="18476">
          <cell r="P18476" t="str">
            <v>应付</v>
          </cell>
          <cell r="Q18476" t="str">
            <v>元</v>
          </cell>
        </row>
        <row r="18477">
          <cell r="P18477" t="str">
            <v>应付</v>
          </cell>
          <cell r="Q18477" t="str">
            <v>元</v>
          </cell>
        </row>
        <row r="18478">
          <cell r="P18478" t="str">
            <v>应付</v>
          </cell>
          <cell r="Q18478" t="str">
            <v>元</v>
          </cell>
        </row>
        <row r="18479">
          <cell r="P18479" t="str">
            <v>应付</v>
          </cell>
          <cell r="Q18479" t="str">
            <v>元</v>
          </cell>
        </row>
        <row r="18480">
          <cell r="P18480" t="str">
            <v>应付</v>
          </cell>
          <cell r="Q18480" t="str">
            <v>元</v>
          </cell>
        </row>
        <row r="18481">
          <cell r="P18481" t="str">
            <v>应付</v>
          </cell>
          <cell r="Q18481" t="str">
            <v>元</v>
          </cell>
        </row>
        <row r="18482">
          <cell r="P18482" t="str">
            <v>应付</v>
          </cell>
          <cell r="Q18482" t="str">
            <v>元</v>
          </cell>
        </row>
        <row r="18483">
          <cell r="P18483" t="str">
            <v>应付</v>
          </cell>
          <cell r="Q18483" t="str">
            <v>元</v>
          </cell>
        </row>
        <row r="18484">
          <cell r="P18484" t="str">
            <v>应付</v>
          </cell>
          <cell r="Q18484" t="str">
            <v>元</v>
          </cell>
        </row>
        <row r="18485">
          <cell r="P18485" t="str">
            <v>应付</v>
          </cell>
          <cell r="Q18485" t="str">
            <v>元</v>
          </cell>
        </row>
        <row r="18486">
          <cell r="P18486" t="str">
            <v>应付</v>
          </cell>
          <cell r="Q18486" t="str">
            <v>元</v>
          </cell>
        </row>
        <row r="18487">
          <cell r="P18487" t="str">
            <v>应付</v>
          </cell>
          <cell r="Q18487" t="str">
            <v>元</v>
          </cell>
        </row>
        <row r="18488">
          <cell r="P18488" t="str">
            <v>应付</v>
          </cell>
          <cell r="Q18488" t="str">
            <v>元</v>
          </cell>
        </row>
        <row r="18489">
          <cell r="P18489" t="str">
            <v>应付</v>
          </cell>
          <cell r="Q18489" t="str">
            <v>元</v>
          </cell>
        </row>
        <row r="18490">
          <cell r="P18490" t="str">
            <v>应付</v>
          </cell>
          <cell r="Q18490" t="str">
            <v>元</v>
          </cell>
        </row>
        <row r="18491">
          <cell r="P18491" t="str">
            <v>应付</v>
          </cell>
          <cell r="Q18491" t="str">
            <v>元</v>
          </cell>
        </row>
        <row r="18492">
          <cell r="P18492" t="str">
            <v>应付</v>
          </cell>
          <cell r="Q18492" t="str">
            <v>元</v>
          </cell>
        </row>
        <row r="18493">
          <cell r="P18493" t="str">
            <v>应付</v>
          </cell>
          <cell r="Q18493" t="str">
            <v>元</v>
          </cell>
        </row>
        <row r="18494">
          <cell r="P18494" t="str">
            <v>应付</v>
          </cell>
          <cell r="Q18494" t="str">
            <v>元</v>
          </cell>
        </row>
        <row r="18495">
          <cell r="P18495" t="str">
            <v>应付</v>
          </cell>
          <cell r="Q18495" t="str">
            <v>元</v>
          </cell>
        </row>
        <row r="18496">
          <cell r="P18496" t="str">
            <v>应付</v>
          </cell>
          <cell r="Q18496" t="str">
            <v>元</v>
          </cell>
        </row>
        <row r="18497">
          <cell r="P18497" t="str">
            <v>应付</v>
          </cell>
          <cell r="Q18497" t="str">
            <v>元</v>
          </cell>
        </row>
        <row r="18498">
          <cell r="P18498" t="str">
            <v>应付</v>
          </cell>
          <cell r="Q18498" t="str">
            <v>元</v>
          </cell>
        </row>
        <row r="18499">
          <cell r="P18499" t="str">
            <v>应付</v>
          </cell>
          <cell r="Q18499" t="str">
            <v>元</v>
          </cell>
        </row>
        <row r="18500">
          <cell r="P18500" t="str">
            <v>应付</v>
          </cell>
          <cell r="Q18500" t="str">
            <v>元</v>
          </cell>
        </row>
        <row r="18501">
          <cell r="P18501" t="str">
            <v>应付</v>
          </cell>
          <cell r="Q18501" t="str">
            <v>元</v>
          </cell>
        </row>
        <row r="18502">
          <cell r="P18502" t="str">
            <v>应付</v>
          </cell>
          <cell r="Q18502" t="str">
            <v>元</v>
          </cell>
        </row>
        <row r="18503">
          <cell r="P18503" t="str">
            <v>应付</v>
          </cell>
          <cell r="Q18503" t="str">
            <v>元</v>
          </cell>
        </row>
        <row r="18504">
          <cell r="P18504" t="str">
            <v>应付</v>
          </cell>
          <cell r="Q18504" t="str">
            <v>元</v>
          </cell>
        </row>
        <row r="18505">
          <cell r="P18505" t="str">
            <v>应付</v>
          </cell>
          <cell r="Q18505" t="str">
            <v>元</v>
          </cell>
        </row>
        <row r="18506">
          <cell r="P18506" t="str">
            <v>应付</v>
          </cell>
          <cell r="Q18506" t="str">
            <v>元</v>
          </cell>
        </row>
        <row r="18507">
          <cell r="P18507" t="str">
            <v>应付</v>
          </cell>
          <cell r="Q18507" t="str">
            <v>元</v>
          </cell>
        </row>
        <row r="18508">
          <cell r="P18508" t="str">
            <v>应付</v>
          </cell>
          <cell r="Q18508" t="str">
            <v>元</v>
          </cell>
        </row>
        <row r="18509">
          <cell r="P18509" t="str">
            <v>应付</v>
          </cell>
          <cell r="Q18509" t="str">
            <v>元</v>
          </cell>
        </row>
        <row r="18510">
          <cell r="P18510" t="str">
            <v>应付</v>
          </cell>
          <cell r="Q18510" t="str">
            <v>元</v>
          </cell>
        </row>
        <row r="18511">
          <cell r="P18511" t="str">
            <v>应付</v>
          </cell>
          <cell r="Q18511" t="str">
            <v>元</v>
          </cell>
        </row>
        <row r="18512">
          <cell r="P18512" t="str">
            <v>应付</v>
          </cell>
          <cell r="Q18512" t="str">
            <v>元</v>
          </cell>
        </row>
        <row r="18513">
          <cell r="P18513" t="str">
            <v>应付</v>
          </cell>
          <cell r="Q18513" t="str">
            <v>元</v>
          </cell>
        </row>
        <row r="18514">
          <cell r="P18514" t="str">
            <v>应付</v>
          </cell>
          <cell r="Q18514" t="str">
            <v>元</v>
          </cell>
        </row>
        <row r="18515">
          <cell r="P18515" t="str">
            <v>应付</v>
          </cell>
          <cell r="Q18515" t="str">
            <v>元</v>
          </cell>
        </row>
        <row r="18516">
          <cell r="P18516" t="str">
            <v>应付</v>
          </cell>
          <cell r="Q18516" t="str">
            <v>元</v>
          </cell>
        </row>
        <row r="18517">
          <cell r="P18517" t="str">
            <v>应付</v>
          </cell>
          <cell r="Q18517" t="str">
            <v>元</v>
          </cell>
        </row>
        <row r="18518">
          <cell r="P18518" t="str">
            <v>应付</v>
          </cell>
          <cell r="Q18518" t="str">
            <v>元</v>
          </cell>
        </row>
        <row r="18519">
          <cell r="P18519" t="str">
            <v>应付</v>
          </cell>
          <cell r="Q18519" t="str">
            <v>元</v>
          </cell>
        </row>
        <row r="18520">
          <cell r="P18520" t="str">
            <v>应付</v>
          </cell>
          <cell r="Q18520" t="str">
            <v>元</v>
          </cell>
        </row>
        <row r="18521">
          <cell r="P18521" t="str">
            <v>应付</v>
          </cell>
          <cell r="Q18521" t="str">
            <v>元</v>
          </cell>
        </row>
        <row r="18522">
          <cell r="P18522" t="str">
            <v>应付</v>
          </cell>
          <cell r="Q18522" t="str">
            <v>元</v>
          </cell>
        </row>
        <row r="18523">
          <cell r="P18523" t="str">
            <v>应付</v>
          </cell>
          <cell r="Q18523" t="str">
            <v>元</v>
          </cell>
        </row>
        <row r="18524">
          <cell r="P18524" t="str">
            <v>应付</v>
          </cell>
          <cell r="Q18524" t="str">
            <v>元</v>
          </cell>
        </row>
        <row r="18525">
          <cell r="P18525" t="str">
            <v>应付</v>
          </cell>
          <cell r="Q18525" t="str">
            <v>元</v>
          </cell>
        </row>
        <row r="18526">
          <cell r="P18526" t="str">
            <v>应付</v>
          </cell>
          <cell r="Q18526" t="str">
            <v>元</v>
          </cell>
        </row>
        <row r="18527">
          <cell r="P18527" t="str">
            <v>应付</v>
          </cell>
          <cell r="Q18527" t="str">
            <v>元</v>
          </cell>
        </row>
        <row r="18528">
          <cell r="P18528" t="str">
            <v>应付</v>
          </cell>
          <cell r="Q18528" t="str">
            <v>元</v>
          </cell>
        </row>
        <row r="18529">
          <cell r="P18529" t="str">
            <v>应付</v>
          </cell>
          <cell r="Q18529" t="str">
            <v>元</v>
          </cell>
        </row>
        <row r="18530">
          <cell r="P18530" t="str">
            <v>应付</v>
          </cell>
          <cell r="Q18530" t="str">
            <v>元</v>
          </cell>
        </row>
        <row r="18531">
          <cell r="P18531" t="str">
            <v>应付</v>
          </cell>
          <cell r="Q18531" t="str">
            <v>元</v>
          </cell>
        </row>
        <row r="18532">
          <cell r="P18532" t="str">
            <v>应付</v>
          </cell>
          <cell r="Q18532" t="str">
            <v>元</v>
          </cell>
        </row>
        <row r="18533">
          <cell r="P18533" t="str">
            <v>应付</v>
          </cell>
          <cell r="Q18533" t="str">
            <v>元</v>
          </cell>
        </row>
        <row r="18534">
          <cell r="P18534" t="str">
            <v>应付</v>
          </cell>
          <cell r="Q18534" t="str">
            <v>元</v>
          </cell>
        </row>
        <row r="18535">
          <cell r="P18535" t="str">
            <v>应付</v>
          </cell>
          <cell r="Q18535" t="str">
            <v>元</v>
          </cell>
        </row>
        <row r="18536">
          <cell r="P18536" t="str">
            <v>应付</v>
          </cell>
          <cell r="Q18536" t="str">
            <v>元</v>
          </cell>
        </row>
        <row r="18537">
          <cell r="P18537" t="str">
            <v>应付</v>
          </cell>
          <cell r="Q18537" t="str">
            <v>元</v>
          </cell>
        </row>
        <row r="18538">
          <cell r="P18538" t="str">
            <v>应付</v>
          </cell>
          <cell r="Q18538" t="str">
            <v>元</v>
          </cell>
        </row>
        <row r="18539">
          <cell r="P18539" t="str">
            <v>应付</v>
          </cell>
          <cell r="Q18539" t="str">
            <v>元</v>
          </cell>
        </row>
        <row r="18540">
          <cell r="P18540" t="str">
            <v>应付</v>
          </cell>
          <cell r="Q18540" t="str">
            <v>元</v>
          </cell>
        </row>
        <row r="18541">
          <cell r="P18541" t="str">
            <v>应付</v>
          </cell>
          <cell r="Q18541" t="str">
            <v>元</v>
          </cell>
        </row>
        <row r="18542">
          <cell r="P18542" t="str">
            <v>应付</v>
          </cell>
          <cell r="Q18542" t="str">
            <v>元</v>
          </cell>
        </row>
        <row r="18543">
          <cell r="P18543" t="str">
            <v>应付</v>
          </cell>
          <cell r="Q18543" t="str">
            <v>元</v>
          </cell>
        </row>
        <row r="18544">
          <cell r="P18544" t="str">
            <v>应付</v>
          </cell>
          <cell r="Q18544" t="str">
            <v>元</v>
          </cell>
        </row>
        <row r="18545">
          <cell r="P18545" t="str">
            <v>应付</v>
          </cell>
          <cell r="Q18545" t="str">
            <v>元</v>
          </cell>
        </row>
        <row r="18546">
          <cell r="P18546" t="str">
            <v>应付</v>
          </cell>
          <cell r="Q18546" t="str">
            <v>元</v>
          </cell>
        </row>
        <row r="18547">
          <cell r="P18547" t="str">
            <v>应付</v>
          </cell>
          <cell r="Q18547" t="str">
            <v>元</v>
          </cell>
        </row>
        <row r="18548">
          <cell r="P18548" t="str">
            <v>应付</v>
          </cell>
          <cell r="Q18548" t="str">
            <v>元</v>
          </cell>
        </row>
        <row r="18549">
          <cell r="P18549" t="str">
            <v>应付</v>
          </cell>
          <cell r="Q18549" t="str">
            <v>元</v>
          </cell>
        </row>
        <row r="18550">
          <cell r="P18550" t="str">
            <v>应付</v>
          </cell>
          <cell r="Q18550" t="str">
            <v>元</v>
          </cell>
        </row>
        <row r="18551">
          <cell r="P18551" t="str">
            <v>应付</v>
          </cell>
          <cell r="Q18551" t="str">
            <v>元</v>
          </cell>
        </row>
        <row r="18552">
          <cell r="P18552" t="str">
            <v>应付</v>
          </cell>
          <cell r="Q18552" t="str">
            <v>元</v>
          </cell>
        </row>
        <row r="18553">
          <cell r="P18553" t="str">
            <v>应付</v>
          </cell>
          <cell r="Q18553" t="str">
            <v>元</v>
          </cell>
        </row>
        <row r="18554">
          <cell r="P18554" t="str">
            <v>应付</v>
          </cell>
          <cell r="Q18554" t="str">
            <v>元</v>
          </cell>
        </row>
        <row r="18555">
          <cell r="P18555" t="str">
            <v>应付</v>
          </cell>
          <cell r="Q18555" t="str">
            <v>元</v>
          </cell>
        </row>
        <row r="18556">
          <cell r="P18556" t="str">
            <v>应付</v>
          </cell>
          <cell r="Q18556" t="str">
            <v>元</v>
          </cell>
        </row>
        <row r="18557">
          <cell r="P18557" t="str">
            <v>应付</v>
          </cell>
          <cell r="Q18557" t="str">
            <v>元</v>
          </cell>
        </row>
        <row r="18558">
          <cell r="P18558" t="str">
            <v>应付</v>
          </cell>
          <cell r="Q18558" t="str">
            <v>元</v>
          </cell>
        </row>
        <row r="18559">
          <cell r="P18559" t="str">
            <v>应付</v>
          </cell>
          <cell r="Q18559" t="str">
            <v>元</v>
          </cell>
        </row>
        <row r="18560">
          <cell r="P18560" t="str">
            <v>应付</v>
          </cell>
          <cell r="Q18560" t="str">
            <v>元</v>
          </cell>
        </row>
        <row r="18561">
          <cell r="P18561" t="str">
            <v>应付</v>
          </cell>
          <cell r="Q18561" t="str">
            <v>元</v>
          </cell>
        </row>
        <row r="18562">
          <cell r="P18562" t="str">
            <v>应付</v>
          </cell>
          <cell r="Q18562" t="str">
            <v>元</v>
          </cell>
        </row>
        <row r="18563">
          <cell r="P18563" t="str">
            <v>应付</v>
          </cell>
          <cell r="Q18563" t="str">
            <v>元</v>
          </cell>
        </row>
        <row r="18564">
          <cell r="P18564" t="str">
            <v>应付</v>
          </cell>
          <cell r="Q18564" t="str">
            <v>元</v>
          </cell>
        </row>
        <row r="18565">
          <cell r="P18565" t="str">
            <v>应付</v>
          </cell>
          <cell r="Q18565" t="str">
            <v>元</v>
          </cell>
        </row>
        <row r="18566">
          <cell r="P18566" t="str">
            <v>应付</v>
          </cell>
          <cell r="Q18566" t="str">
            <v>元</v>
          </cell>
        </row>
        <row r="18567">
          <cell r="P18567" t="str">
            <v>应付</v>
          </cell>
          <cell r="Q18567" t="str">
            <v>元</v>
          </cell>
        </row>
        <row r="18568">
          <cell r="P18568" t="str">
            <v>应付</v>
          </cell>
          <cell r="Q18568" t="str">
            <v>元</v>
          </cell>
        </row>
        <row r="18569">
          <cell r="P18569" t="str">
            <v>应付</v>
          </cell>
          <cell r="Q18569" t="str">
            <v>元</v>
          </cell>
        </row>
        <row r="18570">
          <cell r="P18570" t="str">
            <v>应付</v>
          </cell>
          <cell r="Q18570" t="str">
            <v>元</v>
          </cell>
        </row>
        <row r="18571">
          <cell r="P18571" t="str">
            <v>应付</v>
          </cell>
          <cell r="Q18571" t="str">
            <v>元</v>
          </cell>
        </row>
        <row r="18572">
          <cell r="P18572" t="str">
            <v>应付</v>
          </cell>
          <cell r="Q18572" t="str">
            <v>元</v>
          </cell>
        </row>
        <row r="18573">
          <cell r="P18573" t="str">
            <v>应付</v>
          </cell>
          <cell r="Q18573" t="str">
            <v>元</v>
          </cell>
        </row>
        <row r="18574">
          <cell r="P18574" t="str">
            <v>应付</v>
          </cell>
          <cell r="Q18574" t="str">
            <v>元</v>
          </cell>
        </row>
        <row r="18575">
          <cell r="P18575" t="str">
            <v>应付</v>
          </cell>
          <cell r="Q18575" t="str">
            <v>元</v>
          </cell>
        </row>
        <row r="18576">
          <cell r="P18576" t="str">
            <v>应付</v>
          </cell>
          <cell r="Q18576" t="str">
            <v>元</v>
          </cell>
        </row>
        <row r="18577">
          <cell r="P18577" t="str">
            <v>应付</v>
          </cell>
          <cell r="Q18577" t="str">
            <v>元</v>
          </cell>
        </row>
        <row r="18578">
          <cell r="P18578" t="str">
            <v>应付</v>
          </cell>
          <cell r="Q18578" t="str">
            <v>元</v>
          </cell>
        </row>
        <row r="18579">
          <cell r="P18579" t="str">
            <v>应付</v>
          </cell>
          <cell r="Q18579" t="str">
            <v>元</v>
          </cell>
        </row>
        <row r="18580">
          <cell r="P18580" t="str">
            <v>应付</v>
          </cell>
          <cell r="Q18580" t="str">
            <v>元</v>
          </cell>
        </row>
        <row r="18581">
          <cell r="P18581" t="str">
            <v>应付</v>
          </cell>
          <cell r="Q18581" t="str">
            <v>元</v>
          </cell>
        </row>
        <row r="18582">
          <cell r="P18582" t="str">
            <v>应付</v>
          </cell>
          <cell r="Q18582" t="str">
            <v>元</v>
          </cell>
        </row>
        <row r="18583">
          <cell r="P18583" t="str">
            <v>应付</v>
          </cell>
          <cell r="Q18583" t="str">
            <v>元</v>
          </cell>
        </row>
        <row r="18584">
          <cell r="P18584" t="str">
            <v>应付</v>
          </cell>
          <cell r="Q18584" t="str">
            <v>元</v>
          </cell>
        </row>
        <row r="18585">
          <cell r="P18585" t="str">
            <v>应付</v>
          </cell>
          <cell r="Q18585" t="str">
            <v>元</v>
          </cell>
        </row>
        <row r="18586">
          <cell r="P18586" t="str">
            <v>应付</v>
          </cell>
          <cell r="Q18586" t="str">
            <v>元</v>
          </cell>
        </row>
        <row r="18587">
          <cell r="P18587" t="str">
            <v>应付</v>
          </cell>
          <cell r="Q18587" t="str">
            <v>元</v>
          </cell>
        </row>
        <row r="18588">
          <cell r="P18588" t="str">
            <v>应付</v>
          </cell>
          <cell r="Q18588" t="str">
            <v>元</v>
          </cell>
        </row>
        <row r="18589">
          <cell r="P18589" t="str">
            <v>应付</v>
          </cell>
          <cell r="Q18589" t="str">
            <v>元</v>
          </cell>
        </row>
        <row r="18590">
          <cell r="P18590" t="str">
            <v>应付</v>
          </cell>
          <cell r="Q18590" t="str">
            <v>元</v>
          </cell>
        </row>
        <row r="18591">
          <cell r="P18591" t="str">
            <v>应付</v>
          </cell>
          <cell r="Q18591" t="str">
            <v>元</v>
          </cell>
        </row>
        <row r="18592">
          <cell r="P18592" t="str">
            <v>应付</v>
          </cell>
          <cell r="Q18592" t="str">
            <v>元</v>
          </cell>
        </row>
        <row r="18593">
          <cell r="P18593" t="str">
            <v>应付</v>
          </cell>
          <cell r="Q18593" t="str">
            <v>元</v>
          </cell>
        </row>
        <row r="18594">
          <cell r="P18594" t="str">
            <v>应付</v>
          </cell>
          <cell r="Q18594" t="str">
            <v>元</v>
          </cell>
        </row>
        <row r="18595">
          <cell r="P18595" t="str">
            <v>应付</v>
          </cell>
          <cell r="Q18595" t="str">
            <v>元</v>
          </cell>
        </row>
        <row r="18596">
          <cell r="P18596" t="str">
            <v>应付</v>
          </cell>
          <cell r="Q18596" t="str">
            <v>元</v>
          </cell>
        </row>
        <row r="18597">
          <cell r="P18597" t="str">
            <v>应付</v>
          </cell>
          <cell r="Q18597" t="str">
            <v>元</v>
          </cell>
        </row>
        <row r="18598">
          <cell r="P18598" t="str">
            <v>应付</v>
          </cell>
          <cell r="Q18598" t="str">
            <v>元</v>
          </cell>
        </row>
        <row r="18599">
          <cell r="P18599" t="str">
            <v>应付</v>
          </cell>
          <cell r="Q18599" t="str">
            <v>元</v>
          </cell>
        </row>
        <row r="18600">
          <cell r="P18600" t="str">
            <v>应付</v>
          </cell>
          <cell r="Q18600" t="str">
            <v>元</v>
          </cell>
        </row>
        <row r="18601">
          <cell r="P18601" t="str">
            <v>应付</v>
          </cell>
          <cell r="Q18601" t="str">
            <v>元</v>
          </cell>
        </row>
        <row r="18602">
          <cell r="P18602" t="str">
            <v>应付</v>
          </cell>
          <cell r="Q18602" t="str">
            <v>元</v>
          </cell>
        </row>
        <row r="18603">
          <cell r="P18603" t="str">
            <v>应付</v>
          </cell>
          <cell r="Q18603" t="str">
            <v>元</v>
          </cell>
        </row>
        <row r="18604">
          <cell r="P18604" t="str">
            <v>应付</v>
          </cell>
          <cell r="Q18604" t="str">
            <v>元</v>
          </cell>
        </row>
        <row r="18605">
          <cell r="P18605" t="str">
            <v>应付</v>
          </cell>
          <cell r="Q18605" t="str">
            <v>元</v>
          </cell>
        </row>
        <row r="18606">
          <cell r="P18606" t="str">
            <v>应付</v>
          </cell>
          <cell r="Q18606" t="str">
            <v>元</v>
          </cell>
        </row>
        <row r="18607">
          <cell r="P18607" t="str">
            <v>应付</v>
          </cell>
          <cell r="Q18607" t="str">
            <v>元</v>
          </cell>
        </row>
        <row r="18608">
          <cell r="P18608" t="str">
            <v>应付</v>
          </cell>
          <cell r="Q18608" t="str">
            <v>元</v>
          </cell>
        </row>
        <row r="18609">
          <cell r="P18609" t="str">
            <v>应付</v>
          </cell>
          <cell r="Q18609" t="str">
            <v>元</v>
          </cell>
        </row>
        <row r="18610">
          <cell r="P18610" t="str">
            <v>应付</v>
          </cell>
          <cell r="Q18610" t="str">
            <v>元</v>
          </cell>
        </row>
        <row r="18611">
          <cell r="P18611" t="str">
            <v>应付</v>
          </cell>
          <cell r="Q18611" t="str">
            <v>元</v>
          </cell>
        </row>
        <row r="18612">
          <cell r="P18612" t="str">
            <v>应付</v>
          </cell>
          <cell r="Q18612" t="str">
            <v>元</v>
          </cell>
        </row>
        <row r="18613">
          <cell r="P18613" t="str">
            <v>应付</v>
          </cell>
          <cell r="Q18613" t="str">
            <v>元</v>
          </cell>
        </row>
        <row r="18614">
          <cell r="P18614" t="str">
            <v>应付</v>
          </cell>
          <cell r="Q18614" t="str">
            <v>元</v>
          </cell>
        </row>
        <row r="18615">
          <cell r="P18615" t="str">
            <v>应付</v>
          </cell>
          <cell r="Q18615" t="str">
            <v>元</v>
          </cell>
        </row>
        <row r="18616">
          <cell r="P18616" t="str">
            <v>应付</v>
          </cell>
          <cell r="Q18616" t="str">
            <v>元</v>
          </cell>
        </row>
        <row r="18617">
          <cell r="P18617" t="str">
            <v>应付</v>
          </cell>
          <cell r="Q18617" t="str">
            <v>元</v>
          </cell>
        </row>
        <row r="18618">
          <cell r="P18618" t="str">
            <v>应付</v>
          </cell>
          <cell r="Q18618" t="str">
            <v>元</v>
          </cell>
        </row>
        <row r="18619">
          <cell r="P18619" t="str">
            <v>应付</v>
          </cell>
          <cell r="Q18619" t="str">
            <v>元</v>
          </cell>
        </row>
        <row r="18620">
          <cell r="P18620" t="str">
            <v>应付</v>
          </cell>
          <cell r="Q18620" t="str">
            <v>元</v>
          </cell>
        </row>
        <row r="18621">
          <cell r="P18621" t="str">
            <v>应付</v>
          </cell>
          <cell r="Q18621" t="str">
            <v>元</v>
          </cell>
        </row>
        <row r="18622">
          <cell r="P18622" t="str">
            <v>应付</v>
          </cell>
          <cell r="Q18622" t="str">
            <v>元</v>
          </cell>
        </row>
        <row r="18623">
          <cell r="P18623" t="str">
            <v>应付</v>
          </cell>
          <cell r="Q18623" t="str">
            <v>元</v>
          </cell>
        </row>
        <row r="18624">
          <cell r="P18624" t="str">
            <v>应付</v>
          </cell>
          <cell r="Q18624" t="str">
            <v>元</v>
          </cell>
        </row>
        <row r="18625">
          <cell r="P18625" t="str">
            <v>应付</v>
          </cell>
          <cell r="Q18625" t="str">
            <v>元</v>
          </cell>
        </row>
        <row r="18626">
          <cell r="P18626" t="str">
            <v>应付</v>
          </cell>
          <cell r="Q18626" t="str">
            <v>元</v>
          </cell>
        </row>
        <row r="18627">
          <cell r="P18627" t="str">
            <v>应付</v>
          </cell>
          <cell r="Q18627" t="str">
            <v>元</v>
          </cell>
        </row>
        <row r="18628">
          <cell r="P18628" t="str">
            <v>应付</v>
          </cell>
          <cell r="Q18628" t="str">
            <v>元</v>
          </cell>
        </row>
        <row r="18629">
          <cell r="P18629" t="str">
            <v>应付</v>
          </cell>
          <cell r="Q18629" t="str">
            <v>元</v>
          </cell>
        </row>
        <row r="18630">
          <cell r="P18630" t="str">
            <v>应付</v>
          </cell>
          <cell r="Q18630" t="str">
            <v>元</v>
          </cell>
        </row>
        <row r="18631">
          <cell r="P18631" t="str">
            <v>应付</v>
          </cell>
          <cell r="Q18631" t="str">
            <v>元</v>
          </cell>
        </row>
        <row r="18632">
          <cell r="P18632" t="str">
            <v>应付</v>
          </cell>
          <cell r="Q18632" t="str">
            <v>元</v>
          </cell>
        </row>
        <row r="18633">
          <cell r="P18633" t="str">
            <v>应付</v>
          </cell>
          <cell r="Q18633" t="str">
            <v>元</v>
          </cell>
        </row>
        <row r="18634">
          <cell r="P18634" t="str">
            <v>应付</v>
          </cell>
          <cell r="Q18634" t="str">
            <v>元</v>
          </cell>
        </row>
        <row r="18635">
          <cell r="P18635" t="str">
            <v>应付</v>
          </cell>
          <cell r="Q18635" t="str">
            <v>元</v>
          </cell>
        </row>
        <row r="18636">
          <cell r="P18636" t="str">
            <v>应付</v>
          </cell>
          <cell r="Q18636" t="str">
            <v>元</v>
          </cell>
        </row>
        <row r="18637">
          <cell r="P18637" t="str">
            <v>应付</v>
          </cell>
          <cell r="Q18637" t="str">
            <v>元</v>
          </cell>
        </row>
        <row r="18638">
          <cell r="P18638" t="str">
            <v>应付</v>
          </cell>
          <cell r="Q18638" t="str">
            <v>元</v>
          </cell>
        </row>
        <row r="18639">
          <cell r="P18639" t="str">
            <v>应付</v>
          </cell>
          <cell r="Q18639" t="str">
            <v>元</v>
          </cell>
        </row>
        <row r="18640">
          <cell r="P18640" t="str">
            <v>应付</v>
          </cell>
          <cell r="Q18640" t="str">
            <v>元</v>
          </cell>
        </row>
        <row r="18641">
          <cell r="P18641" t="str">
            <v>应付</v>
          </cell>
          <cell r="Q18641" t="str">
            <v>元</v>
          </cell>
        </row>
        <row r="18642">
          <cell r="P18642" t="str">
            <v>应付</v>
          </cell>
          <cell r="Q18642" t="str">
            <v>元</v>
          </cell>
        </row>
        <row r="18643">
          <cell r="P18643" t="str">
            <v>应付</v>
          </cell>
          <cell r="Q18643" t="str">
            <v>元</v>
          </cell>
        </row>
        <row r="18644">
          <cell r="P18644" t="str">
            <v>应付</v>
          </cell>
          <cell r="Q18644" t="str">
            <v>元</v>
          </cell>
        </row>
        <row r="18645">
          <cell r="P18645" t="str">
            <v>应付</v>
          </cell>
          <cell r="Q18645" t="str">
            <v>元</v>
          </cell>
        </row>
        <row r="18646">
          <cell r="P18646" t="str">
            <v>应付</v>
          </cell>
          <cell r="Q18646" t="str">
            <v>元</v>
          </cell>
        </row>
        <row r="18647">
          <cell r="P18647" t="str">
            <v>应付</v>
          </cell>
          <cell r="Q18647" t="str">
            <v>元</v>
          </cell>
        </row>
        <row r="18648">
          <cell r="P18648" t="str">
            <v>应付</v>
          </cell>
          <cell r="Q18648" t="str">
            <v>元</v>
          </cell>
        </row>
        <row r="18649">
          <cell r="P18649" t="str">
            <v>应付</v>
          </cell>
          <cell r="Q18649" t="str">
            <v>元</v>
          </cell>
        </row>
        <row r="18650">
          <cell r="P18650" t="str">
            <v>应付</v>
          </cell>
          <cell r="Q18650" t="str">
            <v>元</v>
          </cell>
        </row>
        <row r="18651">
          <cell r="P18651" t="str">
            <v>应付</v>
          </cell>
          <cell r="Q18651" t="str">
            <v>元</v>
          </cell>
        </row>
        <row r="18652">
          <cell r="P18652" t="str">
            <v>应付</v>
          </cell>
          <cell r="Q18652" t="str">
            <v>元</v>
          </cell>
        </row>
        <row r="18653">
          <cell r="P18653" t="str">
            <v>应付</v>
          </cell>
          <cell r="Q18653" t="str">
            <v>元</v>
          </cell>
        </row>
        <row r="18654">
          <cell r="P18654" t="str">
            <v>应付</v>
          </cell>
          <cell r="Q18654" t="str">
            <v>元</v>
          </cell>
        </row>
        <row r="18655">
          <cell r="P18655" t="str">
            <v>应付</v>
          </cell>
          <cell r="Q18655" t="str">
            <v>元</v>
          </cell>
        </row>
        <row r="18656">
          <cell r="P18656" t="str">
            <v>应付</v>
          </cell>
          <cell r="Q18656" t="str">
            <v>元</v>
          </cell>
        </row>
        <row r="18657">
          <cell r="P18657" t="str">
            <v>应付</v>
          </cell>
          <cell r="Q18657" t="str">
            <v>元</v>
          </cell>
        </row>
        <row r="18658">
          <cell r="P18658" t="str">
            <v>应付</v>
          </cell>
          <cell r="Q18658" t="str">
            <v>元</v>
          </cell>
        </row>
        <row r="18659">
          <cell r="P18659" t="str">
            <v>应付</v>
          </cell>
          <cell r="Q18659" t="str">
            <v>元</v>
          </cell>
        </row>
        <row r="18660">
          <cell r="P18660" t="str">
            <v>应付</v>
          </cell>
          <cell r="Q18660" t="str">
            <v>元</v>
          </cell>
        </row>
        <row r="18661">
          <cell r="P18661" t="str">
            <v>应付</v>
          </cell>
          <cell r="Q18661" t="str">
            <v>元</v>
          </cell>
        </row>
        <row r="18662">
          <cell r="P18662" t="str">
            <v>应付</v>
          </cell>
          <cell r="Q18662" t="str">
            <v>元</v>
          </cell>
        </row>
        <row r="18663">
          <cell r="P18663" t="str">
            <v>应付</v>
          </cell>
          <cell r="Q18663" t="str">
            <v>元</v>
          </cell>
        </row>
        <row r="18664">
          <cell r="P18664" t="str">
            <v>应付</v>
          </cell>
          <cell r="Q18664" t="str">
            <v>元</v>
          </cell>
        </row>
        <row r="18665">
          <cell r="P18665" t="str">
            <v>应付</v>
          </cell>
          <cell r="Q18665" t="str">
            <v>元</v>
          </cell>
        </row>
        <row r="18666">
          <cell r="P18666" t="str">
            <v>应付</v>
          </cell>
          <cell r="Q18666" t="str">
            <v>元</v>
          </cell>
        </row>
        <row r="18667">
          <cell r="P18667" t="str">
            <v>应付</v>
          </cell>
          <cell r="Q18667" t="str">
            <v>元</v>
          </cell>
        </row>
        <row r="18668">
          <cell r="P18668" t="str">
            <v>应付</v>
          </cell>
          <cell r="Q18668" t="str">
            <v>元</v>
          </cell>
        </row>
        <row r="18669">
          <cell r="P18669" t="str">
            <v>应付</v>
          </cell>
          <cell r="Q18669" t="str">
            <v>元</v>
          </cell>
        </row>
        <row r="18670">
          <cell r="P18670" t="str">
            <v>应付</v>
          </cell>
          <cell r="Q18670" t="str">
            <v>元</v>
          </cell>
        </row>
        <row r="18671">
          <cell r="P18671" t="str">
            <v>应付</v>
          </cell>
          <cell r="Q18671" t="str">
            <v>元</v>
          </cell>
        </row>
        <row r="18672">
          <cell r="P18672" t="str">
            <v>应付</v>
          </cell>
          <cell r="Q18672" t="str">
            <v>元</v>
          </cell>
        </row>
        <row r="18673">
          <cell r="P18673" t="str">
            <v>应付</v>
          </cell>
          <cell r="Q18673" t="str">
            <v>元</v>
          </cell>
        </row>
        <row r="18674">
          <cell r="P18674" t="str">
            <v>应付</v>
          </cell>
          <cell r="Q18674" t="str">
            <v>元</v>
          </cell>
        </row>
        <row r="18675">
          <cell r="P18675" t="str">
            <v>应付</v>
          </cell>
          <cell r="Q18675" t="str">
            <v>元</v>
          </cell>
        </row>
        <row r="18676">
          <cell r="P18676" t="str">
            <v>应付</v>
          </cell>
          <cell r="Q18676" t="str">
            <v>元</v>
          </cell>
        </row>
        <row r="18677">
          <cell r="P18677" t="str">
            <v>应付</v>
          </cell>
          <cell r="Q18677" t="str">
            <v>元</v>
          </cell>
        </row>
        <row r="18678">
          <cell r="P18678" t="str">
            <v>应付</v>
          </cell>
          <cell r="Q18678" t="str">
            <v>元</v>
          </cell>
        </row>
        <row r="18679">
          <cell r="P18679" t="str">
            <v>应付</v>
          </cell>
          <cell r="Q18679" t="str">
            <v>元</v>
          </cell>
        </row>
        <row r="18680">
          <cell r="P18680" t="str">
            <v>应付</v>
          </cell>
          <cell r="Q18680" t="str">
            <v>元</v>
          </cell>
        </row>
        <row r="18681">
          <cell r="P18681" t="str">
            <v>应付</v>
          </cell>
          <cell r="Q18681" t="str">
            <v>元</v>
          </cell>
        </row>
        <row r="18682">
          <cell r="P18682" t="str">
            <v>应付</v>
          </cell>
          <cell r="Q18682" t="str">
            <v>元</v>
          </cell>
        </row>
        <row r="18683">
          <cell r="P18683" t="str">
            <v>应付</v>
          </cell>
          <cell r="Q18683" t="str">
            <v>元</v>
          </cell>
        </row>
        <row r="18684">
          <cell r="P18684" t="str">
            <v>应付</v>
          </cell>
          <cell r="Q18684" t="str">
            <v>元</v>
          </cell>
        </row>
        <row r="18685">
          <cell r="P18685" t="str">
            <v>应付</v>
          </cell>
          <cell r="Q18685" t="str">
            <v>元</v>
          </cell>
        </row>
        <row r="18686">
          <cell r="P18686" t="str">
            <v>应付</v>
          </cell>
          <cell r="Q18686" t="str">
            <v>元</v>
          </cell>
        </row>
        <row r="18687">
          <cell r="P18687" t="str">
            <v>应付</v>
          </cell>
          <cell r="Q18687" t="str">
            <v>元</v>
          </cell>
        </row>
        <row r="18688">
          <cell r="P18688" t="str">
            <v>应付</v>
          </cell>
          <cell r="Q18688" t="str">
            <v>元</v>
          </cell>
        </row>
        <row r="18689">
          <cell r="P18689" t="str">
            <v>应付</v>
          </cell>
          <cell r="Q18689" t="str">
            <v>元</v>
          </cell>
        </row>
        <row r="18690">
          <cell r="P18690" t="str">
            <v>应付</v>
          </cell>
          <cell r="Q18690" t="str">
            <v>元</v>
          </cell>
        </row>
        <row r="18691">
          <cell r="P18691" t="str">
            <v>应付</v>
          </cell>
          <cell r="Q18691" t="str">
            <v>元</v>
          </cell>
        </row>
        <row r="18692">
          <cell r="P18692" t="str">
            <v>应付</v>
          </cell>
          <cell r="Q18692" t="str">
            <v>元</v>
          </cell>
        </row>
        <row r="18693">
          <cell r="P18693" t="str">
            <v>应付</v>
          </cell>
          <cell r="Q18693" t="str">
            <v>元</v>
          </cell>
        </row>
        <row r="18694">
          <cell r="P18694" t="str">
            <v>应付</v>
          </cell>
          <cell r="Q18694" t="str">
            <v>元</v>
          </cell>
        </row>
        <row r="18695">
          <cell r="P18695" t="str">
            <v>应付</v>
          </cell>
          <cell r="Q18695" t="str">
            <v>元</v>
          </cell>
        </row>
        <row r="18696">
          <cell r="P18696" t="str">
            <v>应付</v>
          </cell>
          <cell r="Q18696" t="str">
            <v>元</v>
          </cell>
        </row>
        <row r="18697">
          <cell r="P18697" t="str">
            <v>应付</v>
          </cell>
          <cell r="Q18697" t="str">
            <v>元</v>
          </cell>
        </row>
        <row r="18698">
          <cell r="P18698" t="str">
            <v>应付</v>
          </cell>
          <cell r="Q18698" t="str">
            <v>元</v>
          </cell>
        </row>
        <row r="18699">
          <cell r="P18699" t="str">
            <v>应付</v>
          </cell>
          <cell r="Q18699" t="str">
            <v>元</v>
          </cell>
        </row>
        <row r="18700">
          <cell r="P18700" t="str">
            <v>应付</v>
          </cell>
          <cell r="Q18700" t="str">
            <v>元</v>
          </cell>
        </row>
        <row r="18701">
          <cell r="P18701" t="str">
            <v>应付</v>
          </cell>
          <cell r="Q18701" t="str">
            <v>元</v>
          </cell>
        </row>
        <row r="18702">
          <cell r="P18702" t="str">
            <v>应付</v>
          </cell>
          <cell r="Q18702" t="str">
            <v>元</v>
          </cell>
        </row>
        <row r="18703">
          <cell r="P18703" t="str">
            <v>应付</v>
          </cell>
          <cell r="Q18703" t="str">
            <v>元</v>
          </cell>
        </row>
        <row r="18704">
          <cell r="P18704" t="str">
            <v>应付</v>
          </cell>
          <cell r="Q18704" t="str">
            <v>元</v>
          </cell>
        </row>
        <row r="18705">
          <cell r="P18705" t="str">
            <v>应付</v>
          </cell>
          <cell r="Q18705" t="str">
            <v>元</v>
          </cell>
        </row>
        <row r="18706">
          <cell r="P18706" t="str">
            <v>应付</v>
          </cell>
          <cell r="Q18706" t="str">
            <v>元</v>
          </cell>
        </row>
        <row r="18707">
          <cell r="P18707" t="str">
            <v>应付</v>
          </cell>
          <cell r="Q18707" t="str">
            <v>元</v>
          </cell>
        </row>
        <row r="18708">
          <cell r="P18708" t="str">
            <v>应付</v>
          </cell>
          <cell r="Q18708" t="str">
            <v>元</v>
          </cell>
        </row>
        <row r="18709">
          <cell r="P18709" t="str">
            <v>应付</v>
          </cell>
          <cell r="Q18709" t="str">
            <v>元</v>
          </cell>
        </row>
        <row r="18710">
          <cell r="P18710" t="str">
            <v>应付</v>
          </cell>
          <cell r="Q18710" t="str">
            <v>元</v>
          </cell>
        </row>
        <row r="18711">
          <cell r="P18711" t="str">
            <v>应付</v>
          </cell>
          <cell r="Q18711" t="str">
            <v>元</v>
          </cell>
        </row>
        <row r="18712">
          <cell r="P18712" t="str">
            <v>应付</v>
          </cell>
          <cell r="Q18712" t="str">
            <v>元</v>
          </cell>
        </row>
        <row r="18713">
          <cell r="P18713" t="str">
            <v>应付</v>
          </cell>
          <cell r="Q18713" t="str">
            <v>元</v>
          </cell>
        </row>
        <row r="18714">
          <cell r="P18714" t="str">
            <v>应付</v>
          </cell>
          <cell r="Q18714" t="str">
            <v>元</v>
          </cell>
        </row>
        <row r="18715">
          <cell r="P18715" t="str">
            <v>应付</v>
          </cell>
          <cell r="Q18715" t="str">
            <v>元</v>
          </cell>
        </row>
        <row r="18716">
          <cell r="P18716" t="str">
            <v>应付</v>
          </cell>
          <cell r="Q18716" t="str">
            <v>元</v>
          </cell>
        </row>
        <row r="18717">
          <cell r="P18717" t="str">
            <v>应付</v>
          </cell>
          <cell r="Q18717" t="str">
            <v>元</v>
          </cell>
        </row>
        <row r="18718">
          <cell r="P18718" t="str">
            <v>应付</v>
          </cell>
          <cell r="Q18718" t="str">
            <v>元</v>
          </cell>
        </row>
        <row r="18719">
          <cell r="P18719" t="str">
            <v>应付</v>
          </cell>
          <cell r="Q18719" t="str">
            <v>元</v>
          </cell>
        </row>
        <row r="18720">
          <cell r="P18720" t="str">
            <v>应付</v>
          </cell>
          <cell r="Q18720" t="str">
            <v>元</v>
          </cell>
        </row>
        <row r="18721">
          <cell r="P18721" t="str">
            <v>应付</v>
          </cell>
          <cell r="Q18721" t="str">
            <v>元</v>
          </cell>
        </row>
        <row r="18722">
          <cell r="P18722" t="str">
            <v>应付</v>
          </cell>
          <cell r="Q18722" t="str">
            <v>元</v>
          </cell>
        </row>
        <row r="18723">
          <cell r="P18723" t="str">
            <v>应付</v>
          </cell>
          <cell r="Q18723" t="str">
            <v>元</v>
          </cell>
        </row>
        <row r="18724">
          <cell r="P18724" t="str">
            <v>应付</v>
          </cell>
          <cell r="Q18724" t="str">
            <v>元</v>
          </cell>
        </row>
        <row r="18725">
          <cell r="P18725" t="str">
            <v>应付</v>
          </cell>
          <cell r="Q18725" t="str">
            <v>元</v>
          </cell>
        </row>
        <row r="18726">
          <cell r="P18726" t="str">
            <v>应付</v>
          </cell>
          <cell r="Q18726" t="str">
            <v>元</v>
          </cell>
        </row>
        <row r="18727">
          <cell r="P18727" t="str">
            <v>应付</v>
          </cell>
          <cell r="Q18727" t="str">
            <v>元</v>
          </cell>
        </row>
        <row r="18728">
          <cell r="P18728" t="str">
            <v>应付</v>
          </cell>
          <cell r="Q18728" t="str">
            <v>元</v>
          </cell>
        </row>
        <row r="18729">
          <cell r="P18729" t="str">
            <v>应付</v>
          </cell>
          <cell r="Q18729" t="str">
            <v>元</v>
          </cell>
        </row>
        <row r="18730">
          <cell r="P18730" t="str">
            <v>应付</v>
          </cell>
          <cell r="Q18730" t="str">
            <v>元</v>
          </cell>
        </row>
        <row r="18731">
          <cell r="P18731" t="str">
            <v>应付</v>
          </cell>
          <cell r="Q18731" t="str">
            <v>元</v>
          </cell>
        </row>
        <row r="18732">
          <cell r="P18732" t="str">
            <v>应付</v>
          </cell>
          <cell r="Q18732" t="str">
            <v>元</v>
          </cell>
        </row>
        <row r="18733">
          <cell r="P18733" t="str">
            <v>应付</v>
          </cell>
          <cell r="Q18733" t="str">
            <v>元</v>
          </cell>
        </row>
        <row r="18734">
          <cell r="P18734" t="str">
            <v>应付</v>
          </cell>
          <cell r="Q18734" t="str">
            <v>元</v>
          </cell>
        </row>
        <row r="18735">
          <cell r="P18735" t="str">
            <v>应付</v>
          </cell>
          <cell r="Q18735" t="str">
            <v>元</v>
          </cell>
        </row>
        <row r="18736">
          <cell r="P18736" t="str">
            <v>应付</v>
          </cell>
          <cell r="Q18736" t="str">
            <v>元</v>
          </cell>
        </row>
        <row r="18737">
          <cell r="P18737" t="str">
            <v>应付</v>
          </cell>
          <cell r="Q18737" t="str">
            <v>元</v>
          </cell>
        </row>
        <row r="18738">
          <cell r="P18738" t="str">
            <v>应付</v>
          </cell>
          <cell r="Q18738" t="str">
            <v>元</v>
          </cell>
        </row>
        <row r="18739">
          <cell r="P18739" t="str">
            <v>应付</v>
          </cell>
          <cell r="Q18739" t="str">
            <v>元</v>
          </cell>
        </row>
        <row r="18740">
          <cell r="P18740" t="str">
            <v>应付</v>
          </cell>
          <cell r="Q18740" t="str">
            <v>元</v>
          </cell>
        </row>
        <row r="18741">
          <cell r="P18741" t="str">
            <v>应付</v>
          </cell>
          <cell r="Q18741" t="str">
            <v>元</v>
          </cell>
        </row>
        <row r="18742">
          <cell r="P18742" t="str">
            <v>应付</v>
          </cell>
          <cell r="Q18742" t="str">
            <v>元</v>
          </cell>
        </row>
        <row r="18743">
          <cell r="P18743" t="str">
            <v>应付</v>
          </cell>
          <cell r="Q18743" t="str">
            <v>元</v>
          </cell>
        </row>
        <row r="18744">
          <cell r="P18744" t="str">
            <v>应付</v>
          </cell>
          <cell r="Q18744" t="str">
            <v>元</v>
          </cell>
        </row>
        <row r="18745">
          <cell r="P18745" t="str">
            <v>应付</v>
          </cell>
          <cell r="Q18745" t="str">
            <v>元</v>
          </cell>
        </row>
        <row r="18746">
          <cell r="P18746" t="str">
            <v>应付</v>
          </cell>
          <cell r="Q18746" t="str">
            <v>元</v>
          </cell>
        </row>
        <row r="18747">
          <cell r="P18747" t="str">
            <v>应付</v>
          </cell>
          <cell r="Q18747" t="str">
            <v>元</v>
          </cell>
        </row>
        <row r="18748">
          <cell r="P18748" t="str">
            <v>应付</v>
          </cell>
          <cell r="Q18748" t="str">
            <v>元</v>
          </cell>
        </row>
        <row r="18749">
          <cell r="P18749" t="str">
            <v>应付</v>
          </cell>
          <cell r="Q18749" t="str">
            <v>元</v>
          </cell>
        </row>
        <row r="18750">
          <cell r="P18750" t="str">
            <v>应付</v>
          </cell>
          <cell r="Q18750" t="str">
            <v>元</v>
          </cell>
        </row>
        <row r="18751">
          <cell r="P18751" t="str">
            <v>应付</v>
          </cell>
          <cell r="Q18751" t="str">
            <v>元</v>
          </cell>
        </row>
        <row r="18752">
          <cell r="P18752" t="str">
            <v>应付</v>
          </cell>
          <cell r="Q18752" t="str">
            <v>元</v>
          </cell>
        </row>
        <row r="18753">
          <cell r="P18753" t="str">
            <v>应付</v>
          </cell>
          <cell r="Q18753" t="str">
            <v>元</v>
          </cell>
        </row>
        <row r="18754">
          <cell r="P18754" t="str">
            <v>应付</v>
          </cell>
          <cell r="Q18754" t="str">
            <v>元</v>
          </cell>
        </row>
        <row r="18755">
          <cell r="P18755" t="str">
            <v>应付</v>
          </cell>
          <cell r="Q18755" t="str">
            <v>元</v>
          </cell>
        </row>
        <row r="18756">
          <cell r="P18756" t="str">
            <v>应付</v>
          </cell>
          <cell r="Q18756" t="str">
            <v>元</v>
          </cell>
        </row>
        <row r="18757">
          <cell r="P18757" t="str">
            <v>应付</v>
          </cell>
          <cell r="Q18757" t="str">
            <v>元</v>
          </cell>
        </row>
        <row r="18758">
          <cell r="P18758" t="str">
            <v>应付</v>
          </cell>
          <cell r="Q18758" t="str">
            <v>元</v>
          </cell>
        </row>
        <row r="18759">
          <cell r="P18759" t="str">
            <v>应付</v>
          </cell>
          <cell r="Q18759" t="str">
            <v>元</v>
          </cell>
        </row>
        <row r="18760">
          <cell r="P18760" t="str">
            <v>应付</v>
          </cell>
          <cell r="Q18760" t="str">
            <v>元</v>
          </cell>
        </row>
        <row r="18761">
          <cell r="P18761" t="str">
            <v>应付</v>
          </cell>
          <cell r="Q18761" t="str">
            <v>元</v>
          </cell>
        </row>
        <row r="18762">
          <cell r="P18762" t="str">
            <v>应付</v>
          </cell>
          <cell r="Q18762" t="str">
            <v>元</v>
          </cell>
        </row>
        <row r="18763">
          <cell r="P18763" t="str">
            <v>应付</v>
          </cell>
          <cell r="Q18763" t="str">
            <v>元</v>
          </cell>
        </row>
        <row r="18764">
          <cell r="P18764" t="str">
            <v>应付</v>
          </cell>
          <cell r="Q18764" t="str">
            <v>元</v>
          </cell>
        </row>
        <row r="18765">
          <cell r="P18765" t="str">
            <v>应付</v>
          </cell>
          <cell r="Q18765" t="str">
            <v>元</v>
          </cell>
        </row>
        <row r="18766">
          <cell r="P18766" t="str">
            <v>应付</v>
          </cell>
          <cell r="Q18766" t="str">
            <v>元</v>
          </cell>
        </row>
        <row r="18767">
          <cell r="P18767" t="str">
            <v>应付</v>
          </cell>
          <cell r="Q18767" t="str">
            <v>元</v>
          </cell>
        </row>
        <row r="18768">
          <cell r="P18768" t="str">
            <v>应付</v>
          </cell>
          <cell r="Q18768" t="str">
            <v>元</v>
          </cell>
        </row>
        <row r="18769">
          <cell r="P18769" t="str">
            <v>应付</v>
          </cell>
          <cell r="Q18769" t="str">
            <v>元</v>
          </cell>
        </row>
        <row r="18770">
          <cell r="P18770" t="str">
            <v>应付</v>
          </cell>
          <cell r="Q18770" t="str">
            <v>元</v>
          </cell>
        </row>
        <row r="18771">
          <cell r="P18771" t="str">
            <v>应付</v>
          </cell>
          <cell r="Q18771" t="str">
            <v>元</v>
          </cell>
        </row>
        <row r="18772">
          <cell r="P18772" t="str">
            <v>应付</v>
          </cell>
          <cell r="Q18772" t="str">
            <v>元</v>
          </cell>
        </row>
        <row r="18773">
          <cell r="P18773" t="str">
            <v>应付</v>
          </cell>
          <cell r="Q18773" t="str">
            <v>元</v>
          </cell>
        </row>
        <row r="18774">
          <cell r="P18774" t="str">
            <v>应付</v>
          </cell>
          <cell r="Q18774" t="str">
            <v>元</v>
          </cell>
        </row>
        <row r="18775">
          <cell r="P18775" t="str">
            <v>应付</v>
          </cell>
          <cell r="Q18775" t="str">
            <v>元</v>
          </cell>
        </row>
        <row r="18776">
          <cell r="P18776" t="str">
            <v>应付</v>
          </cell>
          <cell r="Q18776" t="str">
            <v>元</v>
          </cell>
        </row>
        <row r="18777">
          <cell r="P18777" t="str">
            <v>应付</v>
          </cell>
          <cell r="Q18777" t="str">
            <v>元</v>
          </cell>
        </row>
        <row r="18778">
          <cell r="P18778" t="str">
            <v>应付</v>
          </cell>
          <cell r="Q18778" t="str">
            <v>元</v>
          </cell>
        </row>
        <row r="18779">
          <cell r="P18779" t="str">
            <v>应付</v>
          </cell>
          <cell r="Q18779" t="str">
            <v>元</v>
          </cell>
        </row>
        <row r="18780">
          <cell r="P18780" t="str">
            <v>应付</v>
          </cell>
          <cell r="Q18780" t="str">
            <v>元</v>
          </cell>
        </row>
        <row r="18781">
          <cell r="P18781" t="str">
            <v>应付</v>
          </cell>
          <cell r="Q18781" t="str">
            <v>元</v>
          </cell>
        </row>
        <row r="18782">
          <cell r="P18782" t="str">
            <v>应付</v>
          </cell>
          <cell r="Q18782" t="str">
            <v>元</v>
          </cell>
        </row>
        <row r="18783">
          <cell r="P18783" t="str">
            <v>应付</v>
          </cell>
          <cell r="Q18783" t="str">
            <v>元</v>
          </cell>
        </row>
        <row r="18784">
          <cell r="P18784" t="str">
            <v>应付</v>
          </cell>
          <cell r="Q18784" t="str">
            <v>元</v>
          </cell>
        </row>
        <row r="18785">
          <cell r="P18785" t="str">
            <v>应付</v>
          </cell>
          <cell r="Q18785" t="str">
            <v>元</v>
          </cell>
        </row>
        <row r="18786">
          <cell r="P18786" t="str">
            <v>应付</v>
          </cell>
          <cell r="Q18786" t="str">
            <v>元</v>
          </cell>
        </row>
        <row r="18787">
          <cell r="P18787" t="str">
            <v>应付</v>
          </cell>
          <cell r="Q18787" t="str">
            <v>元</v>
          </cell>
        </row>
        <row r="18788">
          <cell r="P18788" t="str">
            <v>应付</v>
          </cell>
          <cell r="Q18788" t="str">
            <v>元</v>
          </cell>
        </row>
        <row r="18789">
          <cell r="P18789" t="str">
            <v>应付</v>
          </cell>
          <cell r="Q18789" t="str">
            <v>元</v>
          </cell>
        </row>
        <row r="18790">
          <cell r="P18790" t="str">
            <v>应付</v>
          </cell>
          <cell r="Q18790" t="str">
            <v>元</v>
          </cell>
        </row>
        <row r="18791">
          <cell r="P18791" t="str">
            <v>应付</v>
          </cell>
          <cell r="Q18791" t="str">
            <v>元</v>
          </cell>
        </row>
        <row r="18792">
          <cell r="P18792" t="str">
            <v>应付</v>
          </cell>
          <cell r="Q18792" t="str">
            <v>元</v>
          </cell>
        </row>
        <row r="18793">
          <cell r="P18793" t="str">
            <v>应付</v>
          </cell>
          <cell r="Q18793" t="str">
            <v>元</v>
          </cell>
        </row>
        <row r="18794">
          <cell r="P18794" t="str">
            <v>应付</v>
          </cell>
          <cell r="Q18794" t="str">
            <v>元</v>
          </cell>
        </row>
        <row r="18795">
          <cell r="P18795" t="str">
            <v>应付</v>
          </cell>
          <cell r="Q18795" t="str">
            <v>元</v>
          </cell>
        </row>
        <row r="18796">
          <cell r="P18796" t="str">
            <v>应付</v>
          </cell>
          <cell r="Q18796" t="str">
            <v>元</v>
          </cell>
        </row>
        <row r="18797">
          <cell r="P18797" t="str">
            <v>应付</v>
          </cell>
          <cell r="Q18797" t="str">
            <v>元</v>
          </cell>
        </row>
        <row r="18798">
          <cell r="P18798" t="str">
            <v>应付</v>
          </cell>
          <cell r="Q18798" t="str">
            <v>元</v>
          </cell>
        </row>
        <row r="18799">
          <cell r="P18799" t="str">
            <v>应付</v>
          </cell>
          <cell r="Q18799" t="str">
            <v>元</v>
          </cell>
        </row>
        <row r="18800">
          <cell r="P18800" t="str">
            <v>应付</v>
          </cell>
          <cell r="Q18800" t="str">
            <v>元</v>
          </cell>
        </row>
        <row r="18801">
          <cell r="P18801" t="str">
            <v>应付</v>
          </cell>
          <cell r="Q18801" t="str">
            <v>元</v>
          </cell>
        </row>
        <row r="18802">
          <cell r="P18802" t="str">
            <v>应付</v>
          </cell>
          <cell r="Q18802" t="str">
            <v>元</v>
          </cell>
        </row>
        <row r="18803">
          <cell r="P18803" t="str">
            <v>应付</v>
          </cell>
          <cell r="Q18803" t="str">
            <v>元</v>
          </cell>
        </row>
        <row r="18804">
          <cell r="P18804" t="str">
            <v>应付</v>
          </cell>
          <cell r="Q18804" t="str">
            <v>元</v>
          </cell>
        </row>
        <row r="18805">
          <cell r="P18805" t="str">
            <v>应付</v>
          </cell>
          <cell r="Q18805" t="str">
            <v>元</v>
          </cell>
        </row>
        <row r="18806">
          <cell r="P18806" t="str">
            <v>应付</v>
          </cell>
          <cell r="Q18806" t="str">
            <v>元</v>
          </cell>
        </row>
        <row r="18807">
          <cell r="P18807" t="str">
            <v>应付</v>
          </cell>
          <cell r="Q18807" t="str">
            <v>元</v>
          </cell>
        </row>
        <row r="18808">
          <cell r="P18808" t="str">
            <v>应付</v>
          </cell>
          <cell r="Q18808" t="str">
            <v>元</v>
          </cell>
        </row>
        <row r="18809">
          <cell r="P18809" t="str">
            <v>应付</v>
          </cell>
          <cell r="Q18809" t="str">
            <v>元</v>
          </cell>
        </row>
        <row r="18810">
          <cell r="P18810" t="str">
            <v>应付</v>
          </cell>
          <cell r="Q18810" t="str">
            <v>元</v>
          </cell>
        </row>
        <row r="18811">
          <cell r="P18811" t="str">
            <v>应付</v>
          </cell>
          <cell r="Q18811" t="str">
            <v>元</v>
          </cell>
        </row>
        <row r="18812">
          <cell r="P18812" t="str">
            <v>应付</v>
          </cell>
          <cell r="Q18812" t="str">
            <v>元</v>
          </cell>
        </row>
        <row r="18813">
          <cell r="P18813" t="str">
            <v>应付</v>
          </cell>
          <cell r="Q18813" t="str">
            <v>元</v>
          </cell>
        </row>
        <row r="18814">
          <cell r="P18814" t="str">
            <v>应付</v>
          </cell>
          <cell r="Q18814" t="str">
            <v>元</v>
          </cell>
        </row>
        <row r="18815">
          <cell r="P18815" t="str">
            <v>应付</v>
          </cell>
          <cell r="Q18815" t="str">
            <v>元</v>
          </cell>
        </row>
        <row r="18816">
          <cell r="P18816" t="str">
            <v>应付</v>
          </cell>
          <cell r="Q18816" t="str">
            <v>元</v>
          </cell>
        </row>
        <row r="18817">
          <cell r="P18817" t="str">
            <v>应付</v>
          </cell>
          <cell r="Q18817" t="str">
            <v>元</v>
          </cell>
        </row>
        <row r="18818">
          <cell r="P18818" t="str">
            <v>应付</v>
          </cell>
          <cell r="Q18818" t="str">
            <v>元</v>
          </cell>
        </row>
        <row r="18819">
          <cell r="P18819" t="str">
            <v>应付</v>
          </cell>
          <cell r="Q18819" t="str">
            <v>元</v>
          </cell>
        </row>
        <row r="18820">
          <cell r="P18820" t="str">
            <v>应付</v>
          </cell>
          <cell r="Q18820" t="str">
            <v>元</v>
          </cell>
        </row>
        <row r="18821">
          <cell r="P18821" t="str">
            <v>应付</v>
          </cell>
          <cell r="Q18821" t="str">
            <v>元</v>
          </cell>
        </row>
        <row r="18822">
          <cell r="P18822" t="str">
            <v>应付</v>
          </cell>
          <cell r="Q18822" t="str">
            <v>元</v>
          </cell>
        </row>
        <row r="18823">
          <cell r="P18823" t="str">
            <v>应付</v>
          </cell>
          <cell r="Q18823" t="str">
            <v>元</v>
          </cell>
        </row>
        <row r="18824">
          <cell r="P18824" t="str">
            <v>应付</v>
          </cell>
          <cell r="Q18824" t="str">
            <v>元</v>
          </cell>
        </row>
        <row r="18825">
          <cell r="P18825" t="str">
            <v>应付</v>
          </cell>
          <cell r="Q18825" t="str">
            <v>元</v>
          </cell>
        </row>
        <row r="18826">
          <cell r="P18826" t="str">
            <v>应付</v>
          </cell>
          <cell r="Q18826" t="str">
            <v>元</v>
          </cell>
        </row>
        <row r="18827">
          <cell r="P18827" t="str">
            <v>应付</v>
          </cell>
          <cell r="Q18827" t="str">
            <v>元</v>
          </cell>
        </row>
        <row r="18828">
          <cell r="P18828" t="str">
            <v>应付</v>
          </cell>
          <cell r="Q18828" t="str">
            <v>元</v>
          </cell>
        </row>
        <row r="18829">
          <cell r="P18829" t="str">
            <v>应付</v>
          </cell>
          <cell r="Q18829" t="str">
            <v>元</v>
          </cell>
        </row>
        <row r="18830">
          <cell r="P18830" t="str">
            <v>应付</v>
          </cell>
          <cell r="Q18830" t="str">
            <v>元</v>
          </cell>
        </row>
        <row r="18831">
          <cell r="P18831" t="str">
            <v>应付</v>
          </cell>
          <cell r="Q18831" t="str">
            <v>元</v>
          </cell>
        </row>
        <row r="18832">
          <cell r="P18832" t="str">
            <v>应付</v>
          </cell>
          <cell r="Q18832" t="str">
            <v>元</v>
          </cell>
        </row>
        <row r="18833">
          <cell r="P18833" t="str">
            <v>应付</v>
          </cell>
          <cell r="Q18833" t="str">
            <v>元</v>
          </cell>
        </row>
        <row r="18834">
          <cell r="P18834" t="str">
            <v>应付</v>
          </cell>
          <cell r="Q18834" t="str">
            <v>元</v>
          </cell>
        </row>
        <row r="18835">
          <cell r="P18835" t="str">
            <v>应付</v>
          </cell>
          <cell r="Q18835" t="str">
            <v>元</v>
          </cell>
        </row>
        <row r="18836">
          <cell r="P18836" t="str">
            <v>应付</v>
          </cell>
          <cell r="Q18836" t="str">
            <v>元</v>
          </cell>
        </row>
        <row r="18837">
          <cell r="P18837" t="str">
            <v>应付</v>
          </cell>
          <cell r="Q18837" t="str">
            <v>元</v>
          </cell>
        </row>
        <row r="18838">
          <cell r="P18838" t="str">
            <v>应付</v>
          </cell>
          <cell r="Q18838" t="str">
            <v>元</v>
          </cell>
        </row>
        <row r="18839">
          <cell r="P18839" t="str">
            <v>应付</v>
          </cell>
          <cell r="Q18839" t="str">
            <v>元</v>
          </cell>
        </row>
        <row r="18840">
          <cell r="P18840" t="str">
            <v>应付</v>
          </cell>
          <cell r="Q18840" t="str">
            <v>元</v>
          </cell>
        </row>
        <row r="18841">
          <cell r="P18841" t="str">
            <v>应付</v>
          </cell>
          <cell r="Q18841" t="str">
            <v>元</v>
          </cell>
        </row>
        <row r="18842">
          <cell r="P18842" t="str">
            <v>应付</v>
          </cell>
          <cell r="Q18842" t="str">
            <v>元</v>
          </cell>
        </row>
        <row r="18843">
          <cell r="P18843" t="str">
            <v>应付</v>
          </cell>
          <cell r="Q18843" t="str">
            <v>元</v>
          </cell>
        </row>
        <row r="18844">
          <cell r="P18844" t="str">
            <v>应付</v>
          </cell>
          <cell r="Q18844" t="str">
            <v>元</v>
          </cell>
        </row>
        <row r="18845">
          <cell r="P18845" t="str">
            <v>应付</v>
          </cell>
          <cell r="Q18845" t="str">
            <v>元</v>
          </cell>
        </row>
        <row r="18846">
          <cell r="P18846" t="str">
            <v>应付</v>
          </cell>
          <cell r="Q18846" t="str">
            <v>元</v>
          </cell>
        </row>
        <row r="18847">
          <cell r="P18847" t="str">
            <v>应付</v>
          </cell>
          <cell r="Q18847" t="str">
            <v>元</v>
          </cell>
        </row>
        <row r="18848">
          <cell r="P18848" t="str">
            <v>应付</v>
          </cell>
          <cell r="Q18848" t="str">
            <v>元</v>
          </cell>
        </row>
        <row r="18849">
          <cell r="P18849" t="str">
            <v>应付</v>
          </cell>
          <cell r="Q18849" t="str">
            <v>元</v>
          </cell>
        </row>
        <row r="18850">
          <cell r="P18850" t="str">
            <v>应付</v>
          </cell>
          <cell r="Q18850" t="str">
            <v>元</v>
          </cell>
        </row>
        <row r="18851">
          <cell r="P18851" t="str">
            <v>应付</v>
          </cell>
          <cell r="Q18851" t="str">
            <v>元</v>
          </cell>
        </row>
        <row r="18852">
          <cell r="P18852" t="str">
            <v>应付</v>
          </cell>
          <cell r="Q18852" t="str">
            <v>元</v>
          </cell>
        </row>
        <row r="18853">
          <cell r="P18853" t="str">
            <v>应付</v>
          </cell>
          <cell r="Q18853" t="str">
            <v>元</v>
          </cell>
        </row>
        <row r="18854">
          <cell r="P18854" t="str">
            <v>应付</v>
          </cell>
          <cell r="Q18854" t="str">
            <v>元</v>
          </cell>
        </row>
        <row r="18855">
          <cell r="P18855" t="str">
            <v>应付</v>
          </cell>
          <cell r="Q18855" t="str">
            <v>元</v>
          </cell>
        </row>
        <row r="18856">
          <cell r="P18856" t="str">
            <v>应付</v>
          </cell>
          <cell r="Q18856" t="str">
            <v>元</v>
          </cell>
        </row>
        <row r="18857">
          <cell r="P18857" t="str">
            <v>应付</v>
          </cell>
          <cell r="Q18857" t="str">
            <v>元</v>
          </cell>
        </row>
        <row r="18858">
          <cell r="P18858" t="str">
            <v>应付</v>
          </cell>
          <cell r="Q18858" t="str">
            <v>元</v>
          </cell>
        </row>
        <row r="18859">
          <cell r="P18859" t="str">
            <v>应付</v>
          </cell>
          <cell r="Q18859" t="str">
            <v>元</v>
          </cell>
        </row>
        <row r="18860">
          <cell r="P18860" t="str">
            <v>应付</v>
          </cell>
          <cell r="Q18860" t="str">
            <v>元</v>
          </cell>
        </row>
        <row r="18861">
          <cell r="P18861" t="str">
            <v>应付</v>
          </cell>
          <cell r="Q18861" t="str">
            <v>元</v>
          </cell>
        </row>
        <row r="18862">
          <cell r="P18862" t="str">
            <v>应付</v>
          </cell>
          <cell r="Q18862" t="str">
            <v>元</v>
          </cell>
        </row>
        <row r="18863">
          <cell r="P18863" t="str">
            <v>应付</v>
          </cell>
          <cell r="Q18863" t="str">
            <v>元</v>
          </cell>
        </row>
        <row r="18864">
          <cell r="P18864" t="str">
            <v>应付</v>
          </cell>
          <cell r="Q18864" t="str">
            <v>元</v>
          </cell>
        </row>
        <row r="18865">
          <cell r="P18865" t="str">
            <v>应付</v>
          </cell>
          <cell r="Q18865" t="str">
            <v>元</v>
          </cell>
        </row>
        <row r="18866">
          <cell r="P18866" t="str">
            <v>应付</v>
          </cell>
          <cell r="Q18866" t="str">
            <v>元</v>
          </cell>
        </row>
        <row r="18867">
          <cell r="P18867" t="str">
            <v>应付</v>
          </cell>
          <cell r="Q18867" t="str">
            <v>元</v>
          </cell>
        </row>
        <row r="18868">
          <cell r="P18868" t="str">
            <v>应付</v>
          </cell>
          <cell r="Q18868" t="str">
            <v>元</v>
          </cell>
        </row>
        <row r="18869">
          <cell r="P18869" t="str">
            <v>应付</v>
          </cell>
          <cell r="Q18869" t="str">
            <v>元</v>
          </cell>
        </row>
        <row r="18870">
          <cell r="P18870" t="str">
            <v>应付</v>
          </cell>
          <cell r="Q18870" t="str">
            <v>元</v>
          </cell>
        </row>
        <row r="18871">
          <cell r="P18871" t="str">
            <v>应付</v>
          </cell>
          <cell r="Q18871" t="str">
            <v>元</v>
          </cell>
        </row>
        <row r="18872">
          <cell r="P18872" t="str">
            <v>应付</v>
          </cell>
          <cell r="Q18872" t="str">
            <v>元</v>
          </cell>
        </row>
        <row r="18873">
          <cell r="P18873" t="str">
            <v>应付</v>
          </cell>
          <cell r="Q18873" t="str">
            <v>元</v>
          </cell>
        </row>
        <row r="18874">
          <cell r="P18874" t="str">
            <v>应付</v>
          </cell>
          <cell r="Q18874" t="str">
            <v>元</v>
          </cell>
        </row>
        <row r="18875">
          <cell r="P18875" t="str">
            <v>应付</v>
          </cell>
          <cell r="Q18875" t="str">
            <v>元</v>
          </cell>
        </row>
        <row r="18876">
          <cell r="P18876" t="str">
            <v>应付</v>
          </cell>
          <cell r="Q18876" t="str">
            <v>元</v>
          </cell>
        </row>
        <row r="18877">
          <cell r="P18877" t="str">
            <v>应付</v>
          </cell>
          <cell r="Q18877" t="str">
            <v>元</v>
          </cell>
        </row>
        <row r="18878">
          <cell r="P18878" t="str">
            <v>应付</v>
          </cell>
          <cell r="Q18878" t="str">
            <v>元</v>
          </cell>
        </row>
        <row r="18879">
          <cell r="P18879" t="str">
            <v>应付</v>
          </cell>
          <cell r="Q18879" t="str">
            <v>元</v>
          </cell>
        </row>
        <row r="18880">
          <cell r="P18880" t="str">
            <v>应付</v>
          </cell>
          <cell r="Q18880" t="str">
            <v>元</v>
          </cell>
        </row>
        <row r="18881">
          <cell r="P18881" t="str">
            <v>应付</v>
          </cell>
          <cell r="Q18881" t="str">
            <v>元</v>
          </cell>
        </row>
        <row r="18882">
          <cell r="P18882" t="str">
            <v>应付</v>
          </cell>
          <cell r="Q18882" t="str">
            <v>元</v>
          </cell>
        </row>
        <row r="18883">
          <cell r="P18883" t="str">
            <v>应付</v>
          </cell>
          <cell r="Q18883" t="str">
            <v>元</v>
          </cell>
        </row>
        <row r="18884">
          <cell r="P18884" t="str">
            <v>应付</v>
          </cell>
          <cell r="Q18884" t="str">
            <v>元</v>
          </cell>
        </row>
        <row r="18885">
          <cell r="P18885" t="str">
            <v>应付</v>
          </cell>
          <cell r="Q18885" t="str">
            <v>元</v>
          </cell>
        </row>
        <row r="18886">
          <cell r="P18886" t="str">
            <v>应付</v>
          </cell>
          <cell r="Q18886" t="str">
            <v>元</v>
          </cell>
        </row>
        <row r="18887">
          <cell r="P18887" t="str">
            <v>应付</v>
          </cell>
          <cell r="Q18887" t="str">
            <v>元</v>
          </cell>
        </row>
        <row r="18888">
          <cell r="P18888" t="str">
            <v>应付</v>
          </cell>
          <cell r="Q18888" t="str">
            <v>元</v>
          </cell>
        </row>
        <row r="18889">
          <cell r="P18889" t="str">
            <v>应付</v>
          </cell>
          <cell r="Q18889" t="str">
            <v>元</v>
          </cell>
        </row>
        <row r="18890">
          <cell r="P18890" t="str">
            <v>应付</v>
          </cell>
          <cell r="Q18890" t="str">
            <v>元</v>
          </cell>
        </row>
        <row r="18891">
          <cell r="P18891" t="str">
            <v>应付</v>
          </cell>
          <cell r="Q18891" t="str">
            <v>元</v>
          </cell>
        </row>
        <row r="18892">
          <cell r="P18892" t="str">
            <v>应付</v>
          </cell>
          <cell r="Q18892" t="str">
            <v>元</v>
          </cell>
        </row>
        <row r="18893">
          <cell r="P18893" t="str">
            <v>应付</v>
          </cell>
          <cell r="Q18893" t="str">
            <v>元</v>
          </cell>
        </row>
        <row r="18894">
          <cell r="P18894" t="str">
            <v>应付</v>
          </cell>
          <cell r="Q18894" t="str">
            <v>元</v>
          </cell>
        </row>
        <row r="18895">
          <cell r="P18895" t="str">
            <v>应付</v>
          </cell>
          <cell r="Q18895" t="str">
            <v>元</v>
          </cell>
        </row>
        <row r="18896">
          <cell r="P18896" t="str">
            <v>应付</v>
          </cell>
          <cell r="Q18896" t="str">
            <v>元</v>
          </cell>
        </row>
        <row r="18897">
          <cell r="P18897" t="str">
            <v>应付</v>
          </cell>
          <cell r="Q18897" t="str">
            <v>元</v>
          </cell>
        </row>
        <row r="18898">
          <cell r="P18898" t="str">
            <v>应付</v>
          </cell>
          <cell r="Q18898" t="str">
            <v>元</v>
          </cell>
        </row>
        <row r="18899">
          <cell r="P18899" t="str">
            <v>应付</v>
          </cell>
          <cell r="Q18899" t="str">
            <v>元</v>
          </cell>
        </row>
        <row r="18900">
          <cell r="P18900" t="str">
            <v>应付</v>
          </cell>
          <cell r="Q18900" t="str">
            <v>元</v>
          </cell>
        </row>
        <row r="18901">
          <cell r="P18901" t="str">
            <v>应付</v>
          </cell>
          <cell r="Q18901" t="str">
            <v>元</v>
          </cell>
        </row>
        <row r="18902">
          <cell r="P18902" t="str">
            <v>应付</v>
          </cell>
          <cell r="Q18902" t="str">
            <v>元</v>
          </cell>
        </row>
        <row r="18903">
          <cell r="P18903" t="str">
            <v>应付</v>
          </cell>
          <cell r="Q18903" t="str">
            <v>元</v>
          </cell>
        </row>
        <row r="18904">
          <cell r="P18904" t="str">
            <v>应付</v>
          </cell>
          <cell r="Q18904" t="str">
            <v>元</v>
          </cell>
        </row>
        <row r="18905">
          <cell r="P18905" t="str">
            <v>应付</v>
          </cell>
          <cell r="Q18905" t="str">
            <v>元</v>
          </cell>
        </row>
        <row r="18906">
          <cell r="P18906" t="str">
            <v>应付</v>
          </cell>
          <cell r="Q18906" t="str">
            <v>元</v>
          </cell>
        </row>
        <row r="18907">
          <cell r="P18907" t="str">
            <v>应付</v>
          </cell>
          <cell r="Q18907" t="str">
            <v>元</v>
          </cell>
        </row>
        <row r="18908">
          <cell r="P18908" t="str">
            <v>应付</v>
          </cell>
          <cell r="Q18908" t="str">
            <v>元</v>
          </cell>
        </row>
        <row r="18909">
          <cell r="P18909" t="str">
            <v>应付</v>
          </cell>
          <cell r="Q18909" t="str">
            <v>元</v>
          </cell>
        </row>
        <row r="18910">
          <cell r="P18910" t="str">
            <v>应付</v>
          </cell>
          <cell r="Q18910" t="str">
            <v>元</v>
          </cell>
        </row>
        <row r="18911">
          <cell r="P18911" t="str">
            <v>应付</v>
          </cell>
          <cell r="Q18911" t="str">
            <v>元</v>
          </cell>
        </row>
        <row r="18912">
          <cell r="P18912" t="str">
            <v>应付</v>
          </cell>
          <cell r="Q18912" t="str">
            <v>元</v>
          </cell>
        </row>
        <row r="18913">
          <cell r="P18913" t="str">
            <v>应付</v>
          </cell>
          <cell r="Q18913" t="str">
            <v>元</v>
          </cell>
        </row>
        <row r="18914">
          <cell r="P18914" t="str">
            <v>应付</v>
          </cell>
          <cell r="Q18914" t="str">
            <v>元</v>
          </cell>
        </row>
        <row r="18915">
          <cell r="P18915" t="str">
            <v>应付</v>
          </cell>
          <cell r="Q18915" t="str">
            <v>元</v>
          </cell>
        </row>
        <row r="18916">
          <cell r="P18916" t="str">
            <v>应付</v>
          </cell>
          <cell r="Q18916" t="str">
            <v>元</v>
          </cell>
        </row>
        <row r="18917">
          <cell r="P18917" t="str">
            <v>应付</v>
          </cell>
          <cell r="Q18917" t="str">
            <v>元</v>
          </cell>
        </row>
        <row r="18918">
          <cell r="P18918" t="str">
            <v>应付</v>
          </cell>
          <cell r="Q18918" t="str">
            <v>元</v>
          </cell>
        </row>
        <row r="18919">
          <cell r="P18919" t="str">
            <v>应付</v>
          </cell>
          <cell r="Q18919" t="str">
            <v>元</v>
          </cell>
        </row>
        <row r="18920">
          <cell r="P18920" t="str">
            <v>应付</v>
          </cell>
          <cell r="Q18920" t="str">
            <v>元</v>
          </cell>
        </row>
        <row r="18921">
          <cell r="P18921" t="str">
            <v>应付</v>
          </cell>
          <cell r="Q18921" t="str">
            <v>元</v>
          </cell>
        </row>
        <row r="18922">
          <cell r="P18922" t="str">
            <v>应付</v>
          </cell>
          <cell r="Q18922" t="str">
            <v>元</v>
          </cell>
        </row>
        <row r="18923">
          <cell r="P18923" t="str">
            <v>应付</v>
          </cell>
          <cell r="Q18923" t="str">
            <v>元</v>
          </cell>
        </row>
        <row r="18924">
          <cell r="P18924" t="str">
            <v>应付</v>
          </cell>
          <cell r="Q18924" t="str">
            <v>元</v>
          </cell>
        </row>
        <row r="18925">
          <cell r="P18925" t="str">
            <v>应付</v>
          </cell>
          <cell r="Q18925" t="str">
            <v>元</v>
          </cell>
        </row>
        <row r="18926">
          <cell r="P18926" t="str">
            <v>应付</v>
          </cell>
          <cell r="Q18926" t="str">
            <v>元</v>
          </cell>
        </row>
        <row r="18927">
          <cell r="P18927" t="str">
            <v>应付</v>
          </cell>
          <cell r="Q18927" t="str">
            <v>元</v>
          </cell>
        </row>
        <row r="18928">
          <cell r="P18928" t="str">
            <v>应付</v>
          </cell>
          <cell r="Q18928" t="str">
            <v>元</v>
          </cell>
        </row>
        <row r="18929">
          <cell r="P18929" t="str">
            <v>应付</v>
          </cell>
          <cell r="Q18929" t="str">
            <v>元</v>
          </cell>
        </row>
        <row r="18930">
          <cell r="P18930" t="str">
            <v>应付</v>
          </cell>
          <cell r="Q18930" t="str">
            <v>元</v>
          </cell>
        </row>
        <row r="18931">
          <cell r="P18931" t="str">
            <v>应付</v>
          </cell>
          <cell r="Q18931" t="str">
            <v>元</v>
          </cell>
        </row>
        <row r="18932">
          <cell r="P18932" t="str">
            <v>应付</v>
          </cell>
          <cell r="Q18932" t="str">
            <v>元</v>
          </cell>
        </row>
        <row r="18933">
          <cell r="P18933" t="str">
            <v>应付</v>
          </cell>
          <cell r="Q18933" t="str">
            <v>元</v>
          </cell>
        </row>
        <row r="18934">
          <cell r="P18934" t="str">
            <v>应付</v>
          </cell>
          <cell r="Q18934" t="str">
            <v>元</v>
          </cell>
        </row>
        <row r="18935">
          <cell r="P18935" t="str">
            <v>应付</v>
          </cell>
          <cell r="Q18935" t="str">
            <v>元</v>
          </cell>
        </row>
        <row r="18936">
          <cell r="P18936" t="str">
            <v>应付</v>
          </cell>
          <cell r="Q18936" t="str">
            <v>元</v>
          </cell>
        </row>
        <row r="18937">
          <cell r="P18937" t="str">
            <v>应付</v>
          </cell>
          <cell r="Q18937" t="str">
            <v>元</v>
          </cell>
        </row>
        <row r="18938">
          <cell r="P18938" t="str">
            <v>应付</v>
          </cell>
          <cell r="Q18938" t="str">
            <v>元</v>
          </cell>
        </row>
        <row r="18939">
          <cell r="P18939" t="str">
            <v>应付</v>
          </cell>
          <cell r="Q18939" t="str">
            <v>元</v>
          </cell>
        </row>
        <row r="18940">
          <cell r="P18940" t="str">
            <v>应付</v>
          </cell>
          <cell r="Q18940" t="str">
            <v>元</v>
          </cell>
        </row>
        <row r="18941">
          <cell r="P18941" t="str">
            <v>应付</v>
          </cell>
          <cell r="Q18941" t="str">
            <v>元</v>
          </cell>
        </row>
        <row r="18942">
          <cell r="P18942" t="str">
            <v>应付</v>
          </cell>
          <cell r="Q18942" t="str">
            <v>元</v>
          </cell>
        </row>
        <row r="18943">
          <cell r="P18943" t="str">
            <v>应付</v>
          </cell>
          <cell r="Q18943" t="str">
            <v>元</v>
          </cell>
        </row>
        <row r="18944">
          <cell r="P18944" t="str">
            <v>应付</v>
          </cell>
          <cell r="Q18944" t="str">
            <v>元</v>
          </cell>
        </row>
        <row r="18945">
          <cell r="P18945" t="str">
            <v>应付</v>
          </cell>
          <cell r="Q18945" t="str">
            <v>元</v>
          </cell>
        </row>
        <row r="18946">
          <cell r="P18946" t="str">
            <v>应付</v>
          </cell>
          <cell r="Q18946" t="str">
            <v>元</v>
          </cell>
        </row>
        <row r="18947">
          <cell r="P18947" t="str">
            <v>应付</v>
          </cell>
          <cell r="Q18947" t="str">
            <v>元</v>
          </cell>
        </row>
        <row r="18948">
          <cell r="P18948" t="str">
            <v>应付</v>
          </cell>
          <cell r="Q18948" t="str">
            <v>元</v>
          </cell>
        </row>
        <row r="18949">
          <cell r="P18949" t="str">
            <v>应付</v>
          </cell>
          <cell r="Q18949" t="str">
            <v>元</v>
          </cell>
        </row>
        <row r="18950">
          <cell r="P18950" t="str">
            <v>应付</v>
          </cell>
          <cell r="Q18950" t="str">
            <v>元</v>
          </cell>
        </row>
        <row r="18951">
          <cell r="P18951" t="str">
            <v>应付</v>
          </cell>
          <cell r="Q18951" t="str">
            <v>元</v>
          </cell>
        </row>
        <row r="18952">
          <cell r="P18952" t="str">
            <v>应付</v>
          </cell>
          <cell r="Q18952" t="str">
            <v>元</v>
          </cell>
        </row>
        <row r="18953">
          <cell r="P18953" t="str">
            <v>应付</v>
          </cell>
          <cell r="Q18953" t="str">
            <v>元</v>
          </cell>
        </row>
        <row r="18954">
          <cell r="P18954" t="str">
            <v>应付</v>
          </cell>
          <cell r="Q18954" t="str">
            <v>元</v>
          </cell>
        </row>
        <row r="18955">
          <cell r="P18955" t="str">
            <v>应付</v>
          </cell>
          <cell r="Q18955" t="str">
            <v>元</v>
          </cell>
        </row>
        <row r="18956">
          <cell r="P18956" t="str">
            <v>应付</v>
          </cell>
          <cell r="Q18956" t="str">
            <v>元</v>
          </cell>
        </row>
        <row r="18957">
          <cell r="P18957" t="str">
            <v>应付</v>
          </cell>
          <cell r="Q18957" t="str">
            <v>元</v>
          </cell>
        </row>
        <row r="18958">
          <cell r="P18958" t="str">
            <v>应付</v>
          </cell>
          <cell r="Q18958" t="str">
            <v>元</v>
          </cell>
        </row>
        <row r="18959">
          <cell r="P18959" t="str">
            <v>应付</v>
          </cell>
          <cell r="Q18959" t="str">
            <v>元</v>
          </cell>
        </row>
        <row r="18960">
          <cell r="P18960" t="str">
            <v>应付</v>
          </cell>
          <cell r="Q18960" t="str">
            <v>元</v>
          </cell>
        </row>
        <row r="18961">
          <cell r="P18961" t="str">
            <v>应付</v>
          </cell>
          <cell r="Q18961" t="str">
            <v>元</v>
          </cell>
        </row>
        <row r="18962">
          <cell r="P18962" t="str">
            <v>应付</v>
          </cell>
          <cell r="Q18962" t="str">
            <v>元</v>
          </cell>
        </row>
        <row r="18963">
          <cell r="P18963" t="str">
            <v>应付</v>
          </cell>
          <cell r="Q18963" t="str">
            <v>元</v>
          </cell>
        </row>
        <row r="18964">
          <cell r="P18964" t="str">
            <v>应付</v>
          </cell>
          <cell r="Q18964" t="str">
            <v>元</v>
          </cell>
        </row>
        <row r="18965">
          <cell r="P18965" t="str">
            <v>应付</v>
          </cell>
          <cell r="Q18965" t="str">
            <v>元</v>
          </cell>
        </row>
        <row r="18966">
          <cell r="P18966" t="str">
            <v>应付</v>
          </cell>
          <cell r="Q18966" t="str">
            <v>元</v>
          </cell>
        </row>
        <row r="18967">
          <cell r="P18967" t="str">
            <v>应付</v>
          </cell>
          <cell r="Q18967" t="str">
            <v>元</v>
          </cell>
        </row>
        <row r="18968">
          <cell r="P18968" t="str">
            <v>应付</v>
          </cell>
          <cell r="Q18968" t="str">
            <v>元</v>
          </cell>
        </row>
        <row r="18969">
          <cell r="P18969" t="str">
            <v>应付</v>
          </cell>
          <cell r="Q18969" t="str">
            <v>元</v>
          </cell>
        </row>
        <row r="18970">
          <cell r="P18970" t="str">
            <v>应付</v>
          </cell>
          <cell r="Q18970" t="str">
            <v>元</v>
          </cell>
        </row>
        <row r="18971">
          <cell r="P18971" t="str">
            <v>应付</v>
          </cell>
          <cell r="Q18971" t="str">
            <v>元</v>
          </cell>
        </row>
        <row r="18972">
          <cell r="P18972" t="str">
            <v>应付</v>
          </cell>
          <cell r="Q18972" t="str">
            <v>元</v>
          </cell>
        </row>
        <row r="18973">
          <cell r="P18973" t="str">
            <v>应付</v>
          </cell>
          <cell r="Q18973" t="str">
            <v>元</v>
          </cell>
        </row>
        <row r="18974">
          <cell r="P18974" t="str">
            <v>应付</v>
          </cell>
          <cell r="Q18974" t="str">
            <v>元</v>
          </cell>
        </row>
        <row r="18975">
          <cell r="P18975" t="str">
            <v>应付</v>
          </cell>
          <cell r="Q18975" t="str">
            <v>元</v>
          </cell>
        </row>
        <row r="18976">
          <cell r="P18976" t="str">
            <v>应付</v>
          </cell>
          <cell r="Q18976" t="str">
            <v>元</v>
          </cell>
        </row>
        <row r="18977">
          <cell r="P18977" t="str">
            <v>应付</v>
          </cell>
          <cell r="Q18977" t="str">
            <v>元</v>
          </cell>
        </row>
        <row r="18978">
          <cell r="P18978" t="str">
            <v>应付</v>
          </cell>
          <cell r="Q18978" t="str">
            <v>元</v>
          </cell>
        </row>
        <row r="18979">
          <cell r="P18979" t="str">
            <v>应付</v>
          </cell>
          <cell r="Q18979" t="str">
            <v>元</v>
          </cell>
        </row>
        <row r="18980">
          <cell r="P18980" t="str">
            <v>应付</v>
          </cell>
          <cell r="Q18980" t="str">
            <v>元</v>
          </cell>
        </row>
        <row r="18981">
          <cell r="P18981" t="str">
            <v>应付</v>
          </cell>
          <cell r="Q18981" t="str">
            <v>元</v>
          </cell>
        </row>
        <row r="18982">
          <cell r="P18982" t="str">
            <v>应付</v>
          </cell>
          <cell r="Q18982" t="str">
            <v>元</v>
          </cell>
        </row>
        <row r="18983">
          <cell r="P18983" t="str">
            <v>应付</v>
          </cell>
          <cell r="Q18983" t="str">
            <v>元</v>
          </cell>
        </row>
        <row r="18984">
          <cell r="P18984" t="str">
            <v>应付</v>
          </cell>
          <cell r="Q18984" t="str">
            <v>元</v>
          </cell>
        </row>
        <row r="18985">
          <cell r="P18985" t="str">
            <v>应付</v>
          </cell>
          <cell r="Q18985" t="str">
            <v>元</v>
          </cell>
        </row>
        <row r="18986">
          <cell r="P18986" t="str">
            <v>应付</v>
          </cell>
          <cell r="Q18986" t="str">
            <v>元</v>
          </cell>
        </row>
        <row r="18987">
          <cell r="P18987" t="str">
            <v>应付</v>
          </cell>
          <cell r="Q18987" t="str">
            <v>元</v>
          </cell>
        </row>
        <row r="18988">
          <cell r="P18988" t="str">
            <v>应付</v>
          </cell>
          <cell r="Q18988" t="str">
            <v>元</v>
          </cell>
        </row>
        <row r="18989">
          <cell r="P18989" t="str">
            <v>应付</v>
          </cell>
          <cell r="Q18989" t="str">
            <v>元</v>
          </cell>
        </row>
        <row r="18990">
          <cell r="P18990" t="str">
            <v>应付</v>
          </cell>
          <cell r="Q18990" t="str">
            <v>元</v>
          </cell>
        </row>
        <row r="18991">
          <cell r="P18991" t="str">
            <v>应付</v>
          </cell>
          <cell r="Q18991" t="str">
            <v>元</v>
          </cell>
        </row>
        <row r="18992">
          <cell r="P18992" t="str">
            <v>应付</v>
          </cell>
          <cell r="Q18992" t="str">
            <v>元</v>
          </cell>
        </row>
        <row r="18993">
          <cell r="P18993" t="str">
            <v>应付</v>
          </cell>
          <cell r="Q18993" t="str">
            <v>元</v>
          </cell>
        </row>
        <row r="18994">
          <cell r="P18994" t="str">
            <v>应付</v>
          </cell>
          <cell r="Q18994" t="str">
            <v>元</v>
          </cell>
        </row>
        <row r="18995">
          <cell r="P18995" t="str">
            <v>应付</v>
          </cell>
          <cell r="Q18995" t="str">
            <v>元</v>
          </cell>
        </row>
        <row r="18996">
          <cell r="P18996" t="str">
            <v>应付</v>
          </cell>
          <cell r="Q18996" t="str">
            <v>元</v>
          </cell>
        </row>
        <row r="18997">
          <cell r="P18997" t="str">
            <v>应付</v>
          </cell>
          <cell r="Q18997" t="str">
            <v>元</v>
          </cell>
        </row>
        <row r="18998">
          <cell r="P18998" t="str">
            <v>应付</v>
          </cell>
          <cell r="Q18998" t="str">
            <v>元</v>
          </cell>
        </row>
        <row r="18999">
          <cell r="P18999" t="str">
            <v>应付</v>
          </cell>
          <cell r="Q18999" t="str">
            <v>元</v>
          </cell>
        </row>
        <row r="19000">
          <cell r="P19000" t="str">
            <v>应付</v>
          </cell>
          <cell r="Q19000" t="str">
            <v>元</v>
          </cell>
        </row>
        <row r="19001">
          <cell r="P19001" t="str">
            <v>应付</v>
          </cell>
          <cell r="Q19001" t="str">
            <v>元</v>
          </cell>
        </row>
        <row r="19002">
          <cell r="P19002" t="str">
            <v>应付</v>
          </cell>
          <cell r="Q19002" t="str">
            <v>元</v>
          </cell>
        </row>
        <row r="19003">
          <cell r="P19003" t="str">
            <v>应付</v>
          </cell>
          <cell r="Q19003" t="str">
            <v>元</v>
          </cell>
        </row>
        <row r="19004">
          <cell r="P19004" t="str">
            <v>应付</v>
          </cell>
          <cell r="Q19004" t="str">
            <v>元</v>
          </cell>
        </row>
        <row r="19005">
          <cell r="P19005" t="str">
            <v>应付</v>
          </cell>
          <cell r="Q19005" t="str">
            <v>元</v>
          </cell>
        </row>
        <row r="19006">
          <cell r="P19006" t="str">
            <v>应付</v>
          </cell>
          <cell r="Q19006" t="str">
            <v>元</v>
          </cell>
        </row>
        <row r="19007">
          <cell r="P19007" t="str">
            <v>应付</v>
          </cell>
          <cell r="Q19007" t="str">
            <v>元</v>
          </cell>
        </row>
        <row r="19008">
          <cell r="P19008" t="str">
            <v>应付</v>
          </cell>
          <cell r="Q19008" t="str">
            <v>元</v>
          </cell>
        </row>
        <row r="19009">
          <cell r="P19009" t="str">
            <v>应付</v>
          </cell>
          <cell r="Q19009" t="str">
            <v>元</v>
          </cell>
        </row>
        <row r="19010">
          <cell r="P19010" t="str">
            <v>应付</v>
          </cell>
          <cell r="Q19010" t="str">
            <v>元</v>
          </cell>
        </row>
        <row r="19011">
          <cell r="P19011" t="str">
            <v>应付</v>
          </cell>
          <cell r="Q19011" t="str">
            <v>元</v>
          </cell>
        </row>
        <row r="19012">
          <cell r="P19012" t="str">
            <v>应付</v>
          </cell>
          <cell r="Q19012" t="str">
            <v>元</v>
          </cell>
        </row>
        <row r="19013">
          <cell r="P19013" t="str">
            <v>应付</v>
          </cell>
          <cell r="Q19013" t="str">
            <v>元</v>
          </cell>
        </row>
        <row r="19014">
          <cell r="P19014" t="str">
            <v>应付</v>
          </cell>
          <cell r="Q19014" t="str">
            <v>元</v>
          </cell>
        </row>
        <row r="19015">
          <cell r="P19015" t="str">
            <v>应付</v>
          </cell>
          <cell r="Q19015" t="str">
            <v>元</v>
          </cell>
        </row>
        <row r="19016">
          <cell r="P19016" t="str">
            <v>应付</v>
          </cell>
          <cell r="Q19016" t="str">
            <v>元</v>
          </cell>
        </row>
        <row r="19017">
          <cell r="P19017" t="str">
            <v>应付</v>
          </cell>
          <cell r="Q19017" t="str">
            <v>元</v>
          </cell>
        </row>
        <row r="19018">
          <cell r="P19018" t="str">
            <v>应付</v>
          </cell>
          <cell r="Q19018" t="str">
            <v>元</v>
          </cell>
        </row>
        <row r="19019">
          <cell r="P19019" t="str">
            <v>应付</v>
          </cell>
          <cell r="Q19019" t="str">
            <v>元</v>
          </cell>
        </row>
        <row r="19020">
          <cell r="P19020" t="str">
            <v>应付</v>
          </cell>
          <cell r="Q19020" t="str">
            <v>元</v>
          </cell>
        </row>
        <row r="19021">
          <cell r="P19021" t="str">
            <v>应付</v>
          </cell>
          <cell r="Q19021" t="str">
            <v>元</v>
          </cell>
        </row>
        <row r="19022">
          <cell r="P19022" t="str">
            <v>应付</v>
          </cell>
          <cell r="Q19022" t="str">
            <v>元</v>
          </cell>
        </row>
        <row r="19023">
          <cell r="P19023" t="str">
            <v>应付</v>
          </cell>
          <cell r="Q19023" t="str">
            <v>元</v>
          </cell>
        </row>
        <row r="19024">
          <cell r="P19024" t="str">
            <v>应付</v>
          </cell>
          <cell r="Q19024" t="str">
            <v>元</v>
          </cell>
        </row>
        <row r="19025">
          <cell r="P19025" t="str">
            <v>应付</v>
          </cell>
          <cell r="Q19025" t="str">
            <v>元</v>
          </cell>
        </row>
        <row r="19026">
          <cell r="P19026" t="str">
            <v>应付</v>
          </cell>
          <cell r="Q19026" t="str">
            <v>元</v>
          </cell>
        </row>
        <row r="19027">
          <cell r="P19027" t="str">
            <v>应付</v>
          </cell>
          <cell r="Q19027" t="str">
            <v>元</v>
          </cell>
        </row>
        <row r="19028">
          <cell r="P19028" t="str">
            <v>应付</v>
          </cell>
          <cell r="Q19028" t="str">
            <v>元</v>
          </cell>
        </row>
        <row r="19029">
          <cell r="P19029" t="str">
            <v>应付</v>
          </cell>
          <cell r="Q19029" t="str">
            <v>元</v>
          </cell>
        </row>
        <row r="19030">
          <cell r="P19030" t="str">
            <v>应付</v>
          </cell>
          <cell r="Q19030" t="str">
            <v>元</v>
          </cell>
        </row>
        <row r="19031">
          <cell r="P19031" t="str">
            <v>应付</v>
          </cell>
          <cell r="Q19031" t="str">
            <v>元</v>
          </cell>
        </row>
        <row r="19032">
          <cell r="P19032" t="str">
            <v>应付</v>
          </cell>
          <cell r="Q19032" t="str">
            <v>元</v>
          </cell>
        </row>
        <row r="19033">
          <cell r="P19033" t="str">
            <v>应付</v>
          </cell>
          <cell r="Q19033" t="str">
            <v>元</v>
          </cell>
        </row>
        <row r="19034">
          <cell r="P19034" t="str">
            <v>应付</v>
          </cell>
          <cell r="Q19034" t="str">
            <v>元</v>
          </cell>
        </row>
        <row r="19035">
          <cell r="P19035" t="str">
            <v>应付</v>
          </cell>
          <cell r="Q19035" t="str">
            <v>元</v>
          </cell>
        </row>
        <row r="19036">
          <cell r="P19036" t="str">
            <v>应付</v>
          </cell>
          <cell r="Q19036" t="str">
            <v>元</v>
          </cell>
        </row>
        <row r="19037">
          <cell r="P19037" t="str">
            <v>应付</v>
          </cell>
          <cell r="Q19037" t="str">
            <v>元</v>
          </cell>
        </row>
        <row r="19038">
          <cell r="P19038" t="str">
            <v>应付</v>
          </cell>
          <cell r="Q19038" t="str">
            <v>元</v>
          </cell>
        </row>
        <row r="19039">
          <cell r="P19039" t="str">
            <v>应付</v>
          </cell>
          <cell r="Q19039" t="str">
            <v>元</v>
          </cell>
        </row>
        <row r="19040">
          <cell r="P19040" t="str">
            <v>应付</v>
          </cell>
          <cell r="Q19040" t="str">
            <v>元</v>
          </cell>
        </row>
        <row r="19041">
          <cell r="P19041" t="str">
            <v>应付</v>
          </cell>
          <cell r="Q19041" t="str">
            <v>元</v>
          </cell>
        </row>
        <row r="19042">
          <cell r="P19042" t="str">
            <v>应付</v>
          </cell>
          <cell r="Q19042" t="str">
            <v>元</v>
          </cell>
        </row>
        <row r="19043">
          <cell r="P19043" t="str">
            <v>应付</v>
          </cell>
          <cell r="Q19043" t="str">
            <v>元</v>
          </cell>
        </row>
        <row r="19044">
          <cell r="P19044" t="str">
            <v>应付</v>
          </cell>
          <cell r="Q19044" t="str">
            <v>元</v>
          </cell>
        </row>
        <row r="19045">
          <cell r="P19045" t="str">
            <v>应付</v>
          </cell>
          <cell r="Q19045" t="str">
            <v>元</v>
          </cell>
        </row>
        <row r="19046">
          <cell r="P19046" t="str">
            <v>应付</v>
          </cell>
          <cell r="Q19046" t="str">
            <v>元</v>
          </cell>
        </row>
        <row r="19047">
          <cell r="P19047" t="str">
            <v>应付</v>
          </cell>
          <cell r="Q19047" t="str">
            <v>元</v>
          </cell>
        </row>
        <row r="19048">
          <cell r="P19048" t="str">
            <v>应付</v>
          </cell>
          <cell r="Q19048" t="str">
            <v>元</v>
          </cell>
        </row>
        <row r="19049">
          <cell r="P19049" t="str">
            <v>应付</v>
          </cell>
          <cell r="Q19049" t="str">
            <v>元</v>
          </cell>
        </row>
        <row r="19050">
          <cell r="P19050" t="str">
            <v>应付</v>
          </cell>
          <cell r="Q19050" t="str">
            <v>元</v>
          </cell>
        </row>
        <row r="19051">
          <cell r="P19051" t="str">
            <v>应付</v>
          </cell>
          <cell r="Q19051" t="str">
            <v>元</v>
          </cell>
        </row>
        <row r="19052">
          <cell r="P19052" t="str">
            <v>应付</v>
          </cell>
          <cell r="Q19052" t="str">
            <v>元</v>
          </cell>
        </row>
        <row r="19053">
          <cell r="P19053" t="str">
            <v>应付</v>
          </cell>
          <cell r="Q19053" t="str">
            <v>元</v>
          </cell>
        </row>
        <row r="19054">
          <cell r="P19054" t="str">
            <v>应付</v>
          </cell>
          <cell r="Q19054" t="str">
            <v>元</v>
          </cell>
        </row>
        <row r="19055">
          <cell r="P19055" t="str">
            <v>应付</v>
          </cell>
          <cell r="Q19055" t="str">
            <v>元</v>
          </cell>
        </row>
        <row r="19056">
          <cell r="P19056" t="str">
            <v>应付</v>
          </cell>
          <cell r="Q19056" t="str">
            <v>元</v>
          </cell>
        </row>
        <row r="19057">
          <cell r="P19057" t="str">
            <v>应付</v>
          </cell>
          <cell r="Q19057" t="str">
            <v>元</v>
          </cell>
        </row>
        <row r="19058">
          <cell r="P19058" t="str">
            <v>应付</v>
          </cell>
          <cell r="Q19058" t="str">
            <v>元</v>
          </cell>
        </row>
        <row r="19059">
          <cell r="P19059" t="str">
            <v>应付</v>
          </cell>
          <cell r="Q19059" t="str">
            <v>元</v>
          </cell>
        </row>
        <row r="19060">
          <cell r="P19060" t="str">
            <v>应付</v>
          </cell>
          <cell r="Q19060" t="str">
            <v>元</v>
          </cell>
        </row>
        <row r="19061">
          <cell r="P19061" t="str">
            <v>应付</v>
          </cell>
          <cell r="Q19061" t="str">
            <v>元</v>
          </cell>
        </row>
        <row r="19062">
          <cell r="P19062" t="str">
            <v>应付</v>
          </cell>
          <cell r="Q19062" t="str">
            <v>元</v>
          </cell>
        </row>
        <row r="19063">
          <cell r="P19063" t="str">
            <v>应付</v>
          </cell>
          <cell r="Q19063" t="str">
            <v>元</v>
          </cell>
        </row>
        <row r="19064">
          <cell r="P19064" t="str">
            <v>应付</v>
          </cell>
          <cell r="Q19064" t="str">
            <v>元</v>
          </cell>
        </row>
        <row r="19065">
          <cell r="P19065" t="str">
            <v>应付</v>
          </cell>
          <cell r="Q19065" t="str">
            <v>元</v>
          </cell>
        </row>
        <row r="19066">
          <cell r="P19066" t="str">
            <v>应付</v>
          </cell>
          <cell r="Q19066" t="str">
            <v>元</v>
          </cell>
        </row>
        <row r="19067">
          <cell r="P19067" t="str">
            <v>应付</v>
          </cell>
          <cell r="Q19067" t="str">
            <v>元</v>
          </cell>
        </row>
        <row r="19068">
          <cell r="P19068" t="str">
            <v>应付</v>
          </cell>
          <cell r="Q19068" t="str">
            <v>元</v>
          </cell>
        </row>
        <row r="19069">
          <cell r="P19069" t="str">
            <v>应付</v>
          </cell>
          <cell r="Q19069" t="str">
            <v>元</v>
          </cell>
        </row>
        <row r="19070">
          <cell r="P19070" t="str">
            <v>应付</v>
          </cell>
          <cell r="Q19070" t="str">
            <v>元</v>
          </cell>
        </row>
        <row r="19071">
          <cell r="P19071" t="str">
            <v>应付</v>
          </cell>
          <cell r="Q19071" t="str">
            <v>元</v>
          </cell>
        </row>
        <row r="19072">
          <cell r="P19072" t="str">
            <v>应付</v>
          </cell>
          <cell r="Q19072" t="str">
            <v>元</v>
          </cell>
        </row>
        <row r="19073">
          <cell r="P19073" t="str">
            <v>应付</v>
          </cell>
          <cell r="Q19073" t="str">
            <v>元</v>
          </cell>
        </row>
        <row r="19074">
          <cell r="P19074" t="str">
            <v>应付</v>
          </cell>
          <cell r="Q19074" t="str">
            <v>元</v>
          </cell>
        </row>
        <row r="19075">
          <cell r="P19075" t="str">
            <v>应付</v>
          </cell>
          <cell r="Q19075" t="str">
            <v>元</v>
          </cell>
        </row>
        <row r="19076">
          <cell r="P19076" t="str">
            <v>应付</v>
          </cell>
          <cell r="Q19076" t="str">
            <v>元</v>
          </cell>
        </row>
        <row r="19077">
          <cell r="P19077" t="str">
            <v>应付</v>
          </cell>
          <cell r="Q19077" t="str">
            <v>元</v>
          </cell>
        </row>
        <row r="19078">
          <cell r="P19078" t="str">
            <v>应付</v>
          </cell>
          <cell r="Q19078" t="str">
            <v>元</v>
          </cell>
        </row>
        <row r="19079">
          <cell r="P19079" t="str">
            <v>应付</v>
          </cell>
          <cell r="Q19079" t="str">
            <v>元</v>
          </cell>
        </row>
        <row r="19080">
          <cell r="P19080" t="str">
            <v>应付</v>
          </cell>
          <cell r="Q19080" t="str">
            <v>元</v>
          </cell>
        </row>
        <row r="19081">
          <cell r="P19081" t="str">
            <v>应付</v>
          </cell>
          <cell r="Q19081" t="str">
            <v>元</v>
          </cell>
        </row>
        <row r="19082">
          <cell r="P19082" t="str">
            <v>应付</v>
          </cell>
          <cell r="Q19082" t="str">
            <v>元</v>
          </cell>
        </row>
        <row r="19083">
          <cell r="P19083" t="str">
            <v>应付</v>
          </cell>
          <cell r="Q19083" t="str">
            <v>元</v>
          </cell>
        </row>
        <row r="19084">
          <cell r="P19084" t="str">
            <v>应付</v>
          </cell>
          <cell r="Q19084" t="str">
            <v>元</v>
          </cell>
        </row>
        <row r="19085">
          <cell r="P19085" t="str">
            <v>应付</v>
          </cell>
          <cell r="Q19085" t="str">
            <v>元</v>
          </cell>
        </row>
        <row r="19086">
          <cell r="P19086" t="str">
            <v>应付</v>
          </cell>
          <cell r="Q19086" t="str">
            <v>元</v>
          </cell>
        </row>
        <row r="19087">
          <cell r="P19087" t="str">
            <v>应付</v>
          </cell>
          <cell r="Q19087" t="str">
            <v>元</v>
          </cell>
        </row>
        <row r="19088">
          <cell r="P19088" t="str">
            <v>应付</v>
          </cell>
          <cell r="Q19088" t="str">
            <v>元</v>
          </cell>
        </row>
        <row r="19089">
          <cell r="P19089" t="str">
            <v>应付</v>
          </cell>
          <cell r="Q19089" t="str">
            <v>元</v>
          </cell>
        </row>
        <row r="19090">
          <cell r="P19090" t="str">
            <v>应付</v>
          </cell>
          <cell r="Q19090" t="str">
            <v>元</v>
          </cell>
        </row>
        <row r="19091">
          <cell r="P19091" t="str">
            <v>应付</v>
          </cell>
          <cell r="Q19091" t="str">
            <v>元</v>
          </cell>
        </row>
        <row r="19092">
          <cell r="P19092" t="str">
            <v>应付</v>
          </cell>
          <cell r="Q19092" t="str">
            <v>元</v>
          </cell>
        </row>
        <row r="19093">
          <cell r="P19093" t="str">
            <v>应付</v>
          </cell>
          <cell r="Q19093" t="str">
            <v>元</v>
          </cell>
        </row>
        <row r="19094">
          <cell r="P19094" t="str">
            <v>应付</v>
          </cell>
          <cell r="Q19094" t="str">
            <v>元</v>
          </cell>
        </row>
        <row r="19095">
          <cell r="P19095" t="str">
            <v>应付</v>
          </cell>
          <cell r="Q19095" t="str">
            <v>元</v>
          </cell>
        </row>
        <row r="19096">
          <cell r="P19096" t="str">
            <v>应付</v>
          </cell>
          <cell r="Q19096" t="str">
            <v>元</v>
          </cell>
        </row>
        <row r="19097">
          <cell r="P19097" t="str">
            <v>应付</v>
          </cell>
          <cell r="Q19097" t="str">
            <v>元</v>
          </cell>
        </row>
        <row r="19098">
          <cell r="P19098" t="str">
            <v>应付</v>
          </cell>
          <cell r="Q19098" t="str">
            <v>元</v>
          </cell>
        </row>
        <row r="19099">
          <cell r="P19099" t="str">
            <v>应付</v>
          </cell>
          <cell r="Q19099" t="str">
            <v>元</v>
          </cell>
        </row>
        <row r="19100">
          <cell r="P19100" t="str">
            <v>应付</v>
          </cell>
          <cell r="Q19100" t="str">
            <v>元</v>
          </cell>
        </row>
        <row r="19101">
          <cell r="P19101" t="str">
            <v>应付</v>
          </cell>
          <cell r="Q19101" t="str">
            <v>元</v>
          </cell>
        </row>
        <row r="19102">
          <cell r="P19102" t="str">
            <v>应付</v>
          </cell>
          <cell r="Q19102" t="str">
            <v>元</v>
          </cell>
        </row>
        <row r="19103">
          <cell r="P19103" t="str">
            <v>应付</v>
          </cell>
          <cell r="Q19103" t="str">
            <v>元</v>
          </cell>
        </row>
        <row r="19104">
          <cell r="P19104" t="str">
            <v>应付</v>
          </cell>
          <cell r="Q19104" t="str">
            <v>元</v>
          </cell>
        </row>
        <row r="19105">
          <cell r="P19105" t="str">
            <v>应付</v>
          </cell>
          <cell r="Q19105" t="str">
            <v>元</v>
          </cell>
        </row>
        <row r="19106">
          <cell r="P19106" t="str">
            <v>应付</v>
          </cell>
          <cell r="Q19106" t="str">
            <v>元</v>
          </cell>
        </row>
        <row r="19107">
          <cell r="P19107" t="str">
            <v>应付</v>
          </cell>
          <cell r="Q19107" t="str">
            <v>元</v>
          </cell>
        </row>
        <row r="19108">
          <cell r="P19108" t="str">
            <v>应付</v>
          </cell>
          <cell r="Q19108" t="str">
            <v>元</v>
          </cell>
        </row>
        <row r="19109">
          <cell r="P19109" t="str">
            <v>应付</v>
          </cell>
          <cell r="Q19109" t="str">
            <v>元</v>
          </cell>
        </row>
        <row r="19110">
          <cell r="P19110" t="str">
            <v>应付</v>
          </cell>
          <cell r="Q19110" t="str">
            <v>元</v>
          </cell>
        </row>
        <row r="19111">
          <cell r="P19111" t="str">
            <v>应付</v>
          </cell>
          <cell r="Q19111" t="str">
            <v>元</v>
          </cell>
        </row>
        <row r="19112">
          <cell r="P19112" t="str">
            <v>应付</v>
          </cell>
          <cell r="Q19112" t="str">
            <v>元</v>
          </cell>
        </row>
        <row r="19113">
          <cell r="P19113" t="str">
            <v>应付</v>
          </cell>
          <cell r="Q19113" t="str">
            <v>元</v>
          </cell>
        </row>
        <row r="19114">
          <cell r="P19114" t="str">
            <v>应付</v>
          </cell>
          <cell r="Q19114" t="str">
            <v>元</v>
          </cell>
        </row>
        <row r="19115">
          <cell r="P19115" t="str">
            <v>应付</v>
          </cell>
          <cell r="Q19115" t="str">
            <v>元</v>
          </cell>
        </row>
        <row r="19116">
          <cell r="P19116" t="str">
            <v>应付</v>
          </cell>
          <cell r="Q19116" t="str">
            <v>元</v>
          </cell>
        </row>
        <row r="19117">
          <cell r="P19117" t="str">
            <v>应付</v>
          </cell>
          <cell r="Q19117" t="str">
            <v>元</v>
          </cell>
        </row>
        <row r="19118">
          <cell r="P19118" t="str">
            <v>应付</v>
          </cell>
          <cell r="Q19118" t="str">
            <v>元</v>
          </cell>
        </row>
        <row r="19119">
          <cell r="P19119" t="str">
            <v>应付</v>
          </cell>
          <cell r="Q19119" t="str">
            <v>元</v>
          </cell>
        </row>
        <row r="19120">
          <cell r="P19120" t="str">
            <v>应付</v>
          </cell>
          <cell r="Q19120" t="str">
            <v>元</v>
          </cell>
        </row>
        <row r="19121">
          <cell r="P19121" t="str">
            <v>应付</v>
          </cell>
          <cell r="Q19121" t="str">
            <v>元</v>
          </cell>
        </row>
        <row r="19122">
          <cell r="P19122" t="str">
            <v>应付</v>
          </cell>
          <cell r="Q19122" t="str">
            <v>元</v>
          </cell>
        </row>
        <row r="19123">
          <cell r="P19123" t="str">
            <v>应付</v>
          </cell>
          <cell r="Q19123" t="str">
            <v>元</v>
          </cell>
        </row>
        <row r="19124">
          <cell r="P19124" t="str">
            <v>应付</v>
          </cell>
          <cell r="Q19124" t="str">
            <v>元</v>
          </cell>
        </row>
        <row r="19125">
          <cell r="P19125" t="str">
            <v>应付</v>
          </cell>
          <cell r="Q19125" t="str">
            <v>元</v>
          </cell>
        </row>
        <row r="19126">
          <cell r="P19126" t="str">
            <v>应付</v>
          </cell>
          <cell r="Q19126" t="str">
            <v>元</v>
          </cell>
        </row>
        <row r="19127">
          <cell r="P19127" t="str">
            <v>应付</v>
          </cell>
          <cell r="Q19127" t="str">
            <v>元</v>
          </cell>
        </row>
        <row r="19128">
          <cell r="P19128" t="str">
            <v>应付</v>
          </cell>
          <cell r="Q19128" t="str">
            <v>元</v>
          </cell>
        </row>
        <row r="19129">
          <cell r="P19129" t="str">
            <v>应付</v>
          </cell>
          <cell r="Q19129" t="str">
            <v>元</v>
          </cell>
        </row>
        <row r="19130">
          <cell r="P19130" t="str">
            <v>应付</v>
          </cell>
          <cell r="Q19130" t="str">
            <v>元</v>
          </cell>
        </row>
        <row r="19131">
          <cell r="P19131" t="str">
            <v>应付</v>
          </cell>
          <cell r="Q19131" t="str">
            <v>元</v>
          </cell>
        </row>
        <row r="19132">
          <cell r="P19132" t="str">
            <v>应付</v>
          </cell>
          <cell r="Q19132" t="str">
            <v>元</v>
          </cell>
        </row>
        <row r="19133">
          <cell r="P19133" t="str">
            <v>应付</v>
          </cell>
          <cell r="Q19133" t="str">
            <v>元</v>
          </cell>
        </row>
        <row r="19134">
          <cell r="P19134" t="str">
            <v>应付</v>
          </cell>
          <cell r="Q19134" t="str">
            <v>元</v>
          </cell>
        </row>
        <row r="19135">
          <cell r="P19135" t="str">
            <v>应付</v>
          </cell>
          <cell r="Q19135" t="str">
            <v>元</v>
          </cell>
        </row>
        <row r="19136">
          <cell r="P19136" t="str">
            <v>应付</v>
          </cell>
          <cell r="Q19136" t="str">
            <v>元</v>
          </cell>
        </row>
        <row r="19137">
          <cell r="P19137" t="str">
            <v>应付</v>
          </cell>
          <cell r="Q19137" t="str">
            <v>元</v>
          </cell>
        </row>
        <row r="19138">
          <cell r="P19138" t="str">
            <v>应付</v>
          </cell>
          <cell r="Q19138" t="str">
            <v>元</v>
          </cell>
        </row>
        <row r="19139">
          <cell r="P19139" t="str">
            <v>应付</v>
          </cell>
          <cell r="Q19139" t="str">
            <v>元</v>
          </cell>
        </row>
        <row r="19140">
          <cell r="P19140" t="str">
            <v>应付</v>
          </cell>
          <cell r="Q19140" t="str">
            <v>元</v>
          </cell>
        </row>
        <row r="19141">
          <cell r="P19141" t="str">
            <v>应付</v>
          </cell>
          <cell r="Q19141" t="str">
            <v>元</v>
          </cell>
        </row>
        <row r="19142">
          <cell r="P19142" t="str">
            <v>应付</v>
          </cell>
          <cell r="Q19142" t="str">
            <v>元</v>
          </cell>
        </row>
        <row r="19143">
          <cell r="P19143" t="str">
            <v>应付</v>
          </cell>
          <cell r="Q19143" t="str">
            <v>元</v>
          </cell>
        </row>
        <row r="19144">
          <cell r="P19144" t="str">
            <v>应付</v>
          </cell>
          <cell r="Q19144" t="str">
            <v>元</v>
          </cell>
        </row>
        <row r="19145">
          <cell r="P19145" t="str">
            <v>应付</v>
          </cell>
          <cell r="Q19145" t="str">
            <v>元</v>
          </cell>
        </row>
        <row r="19146">
          <cell r="P19146" t="str">
            <v>应付</v>
          </cell>
          <cell r="Q19146" t="str">
            <v>元</v>
          </cell>
        </row>
        <row r="19147">
          <cell r="P19147" t="str">
            <v>应付</v>
          </cell>
          <cell r="Q19147" t="str">
            <v>元</v>
          </cell>
        </row>
        <row r="19148">
          <cell r="P19148" t="str">
            <v>应付</v>
          </cell>
          <cell r="Q19148" t="str">
            <v>元</v>
          </cell>
        </row>
        <row r="19149">
          <cell r="P19149" t="str">
            <v>应付</v>
          </cell>
          <cell r="Q19149" t="str">
            <v>元</v>
          </cell>
        </row>
        <row r="19150">
          <cell r="P19150" t="str">
            <v>应付</v>
          </cell>
          <cell r="Q19150" t="str">
            <v>元</v>
          </cell>
        </row>
        <row r="19151">
          <cell r="P19151" t="str">
            <v>应付</v>
          </cell>
          <cell r="Q19151" t="str">
            <v>元</v>
          </cell>
        </row>
        <row r="19152">
          <cell r="P19152" t="str">
            <v>应付</v>
          </cell>
          <cell r="Q19152" t="str">
            <v>元</v>
          </cell>
        </row>
        <row r="19153">
          <cell r="P19153" t="str">
            <v>应付</v>
          </cell>
          <cell r="Q19153" t="str">
            <v>元</v>
          </cell>
        </row>
        <row r="19154">
          <cell r="P19154" t="str">
            <v>应付</v>
          </cell>
          <cell r="Q19154" t="str">
            <v>元</v>
          </cell>
        </row>
        <row r="19155">
          <cell r="P19155" t="str">
            <v>应付</v>
          </cell>
          <cell r="Q19155" t="str">
            <v>元</v>
          </cell>
        </row>
        <row r="19156">
          <cell r="P19156" t="str">
            <v>应付</v>
          </cell>
          <cell r="Q19156" t="str">
            <v>元</v>
          </cell>
        </row>
        <row r="19157">
          <cell r="P19157" t="str">
            <v>应付</v>
          </cell>
          <cell r="Q19157" t="str">
            <v>元</v>
          </cell>
        </row>
        <row r="19158">
          <cell r="P19158" t="str">
            <v>应付</v>
          </cell>
          <cell r="Q19158" t="str">
            <v>元</v>
          </cell>
        </row>
        <row r="19159">
          <cell r="P19159" t="str">
            <v>应付</v>
          </cell>
          <cell r="Q19159" t="str">
            <v>元</v>
          </cell>
        </row>
        <row r="19160">
          <cell r="P19160" t="str">
            <v>应付</v>
          </cell>
          <cell r="Q19160" t="str">
            <v>元</v>
          </cell>
        </row>
        <row r="19161">
          <cell r="P19161" t="str">
            <v>应付</v>
          </cell>
          <cell r="Q19161" t="str">
            <v>元</v>
          </cell>
        </row>
        <row r="19162">
          <cell r="P19162" t="str">
            <v>应付</v>
          </cell>
          <cell r="Q19162" t="str">
            <v>元</v>
          </cell>
        </row>
        <row r="19163">
          <cell r="P19163" t="str">
            <v>应付</v>
          </cell>
          <cell r="Q19163" t="str">
            <v>元</v>
          </cell>
        </row>
        <row r="19164">
          <cell r="P19164" t="str">
            <v>应付</v>
          </cell>
          <cell r="Q19164" t="str">
            <v>元</v>
          </cell>
        </row>
        <row r="19165">
          <cell r="P19165" t="str">
            <v>应付</v>
          </cell>
          <cell r="Q19165" t="str">
            <v>元</v>
          </cell>
        </row>
        <row r="19166">
          <cell r="P19166" t="str">
            <v>应付</v>
          </cell>
          <cell r="Q19166" t="str">
            <v>元</v>
          </cell>
        </row>
        <row r="19167">
          <cell r="P19167" t="str">
            <v>应付</v>
          </cell>
          <cell r="Q19167" t="str">
            <v>元</v>
          </cell>
        </row>
        <row r="19168">
          <cell r="P19168" t="str">
            <v>应付</v>
          </cell>
          <cell r="Q19168" t="str">
            <v>元</v>
          </cell>
        </row>
        <row r="19169">
          <cell r="P19169" t="str">
            <v>应付</v>
          </cell>
          <cell r="Q19169" t="str">
            <v>元</v>
          </cell>
        </row>
        <row r="19170">
          <cell r="P19170" t="str">
            <v>应付</v>
          </cell>
          <cell r="Q19170" t="str">
            <v>元</v>
          </cell>
        </row>
        <row r="19171">
          <cell r="P19171" t="str">
            <v>应付</v>
          </cell>
          <cell r="Q19171" t="str">
            <v>元</v>
          </cell>
        </row>
        <row r="19172">
          <cell r="P19172" t="str">
            <v>应付</v>
          </cell>
          <cell r="Q19172" t="str">
            <v>元</v>
          </cell>
        </row>
        <row r="19173">
          <cell r="P19173" t="str">
            <v>应付</v>
          </cell>
          <cell r="Q19173" t="str">
            <v>元</v>
          </cell>
        </row>
        <row r="19174">
          <cell r="P19174" t="str">
            <v>应付</v>
          </cell>
          <cell r="Q19174" t="str">
            <v>元</v>
          </cell>
        </row>
        <row r="19175">
          <cell r="P19175" t="str">
            <v>应付</v>
          </cell>
          <cell r="Q19175" t="str">
            <v>元</v>
          </cell>
        </row>
        <row r="19176">
          <cell r="P19176" t="str">
            <v>应付</v>
          </cell>
          <cell r="Q19176" t="str">
            <v>元</v>
          </cell>
        </row>
        <row r="19177">
          <cell r="P19177" t="str">
            <v>应付</v>
          </cell>
          <cell r="Q19177" t="str">
            <v>元</v>
          </cell>
        </row>
        <row r="19178">
          <cell r="P19178" t="str">
            <v>应付</v>
          </cell>
          <cell r="Q19178" t="str">
            <v>元</v>
          </cell>
        </row>
        <row r="19179">
          <cell r="P19179" t="str">
            <v>应付</v>
          </cell>
          <cell r="Q19179" t="str">
            <v>元</v>
          </cell>
        </row>
        <row r="19180">
          <cell r="P19180" t="str">
            <v>应付</v>
          </cell>
          <cell r="Q19180" t="str">
            <v>元</v>
          </cell>
        </row>
        <row r="19181">
          <cell r="P19181" t="str">
            <v>应付</v>
          </cell>
          <cell r="Q19181" t="str">
            <v>元</v>
          </cell>
        </row>
        <row r="19182">
          <cell r="P19182" t="str">
            <v>应付</v>
          </cell>
          <cell r="Q19182" t="str">
            <v>元</v>
          </cell>
        </row>
        <row r="19183">
          <cell r="P19183" t="str">
            <v>应付</v>
          </cell>
          <cell r="Q19183" t="str">
            <v>元</v>
          </cell>
        </row>
        <row r="19184">
          <cell r="P19184" t="str">
            <v>应付</v>
          </cell>
          <cell r="Q19184" t="str">
            <v>元</v>
          </cell>
        </row>
        <row r="19185">
          <cell r="P19185" t="str">
            <v>应付</v>
          </cell>
          <cell r="Q19185" t="str">
            <v>元</v>
          </cell>
        </row>
        <row r="19186">
          <cell r="P19186" t="str">
            <v>应付</v>
          </cell>
          <cell r="Q19186" t="str">
            <v>元</v>
          </cell>
        </row>
        <row r="19187">
          <cell r="P19187" t="str">
            <v>应付</v>
          </cell>
          <cell r="Q19187" t="str">
            <v>元</v>
          </cell>
        </row>
        <row r="19188">
          <cell r="P19188" t="str">
            <v>应付</v>
          </cell>
          <cell r="Q19188" t="str">
            <v>元</v>
          </cell>
        </row>
        <row r="19189">
          <cell r="P19189" t="str">
            <v>应付</v>
          </cell>
          <cell r="Q19189" t="str">
            <v>元</v>
          </cell>
        </row>
        <row r="19190">
          <cell r="P19190" t="str">
            <v>应付</v>
          </cell>
          <cell r="Q19190" t="str">
            <v>元</v>
          </cell>
        </row>
        <row r="19191">
          <cell r="P19191" t="str">
            <v>应付</v>
          </cell>
          <cell r="Q19191" t="str">
            <v>元</v>
          </cell>
        </row>
        <row r="19192">
          <cell r="P19192" t="str">
            <v>应付</v>
          </cell>
          <cell r="Q19192" t="str">
            <v>元</v>
          </cell>
        </row>
        <row r="19193">
          <cell r="P19193" t="str">
            <v>应付</v>
          </cell>
          <cell r="Q19193" t="str">
            <v>元</v>
          </cell>
        </row>
        <row r="19194">
          <cell r="P19194" t="str">
            <v>应付</v>
          </cell>
          <cell r="Q19194" t="str">
            <v>元</v>
          </cell>
        </row>
        <row r="19195">
          <cell r="P19195" t="str">
            <v>应付</v>
          </cell>
          <cell r="Q19195" t="str">
            <v>元</v>
          </cell>
        </row>
        <row r="19196">
          <cell r="P19196" t="str">
            <v>应付</v>
          </cell>
          <cell r="Q19196" t="str">
            <v>元</v>
          </cell>
        </row>
        <row r="19197">
          <cell r="P19197" t="str">
            <v>应付</v>
          </cell>
          <cell r="Q19197" t="str">
            <v>元</v>
          </cell>
        </row>
        <row r="19198">
          <cell r="P19198" t="str">
            <v>应付</v>
          </cell>
          <cell r="Q19198" t="str">
            <v>元</v>
          </cell>
        </row>
        <row r="19199">
          <cell r="P19199" t="str">
            <v>应付</v>
          </cell>
          <cell r="Q19199" t="str">
            <v>元</v>
          </cell>
        </row>
        <row r="19200">
          <cell r="P19200" t="str">
            <v>应付</v>
          </cell>
          <cell r="Q19200" t="str">
            <v>元</v>
          </cell>
        </row>
        <row r="19201">
          <cell r="P19201" t="str">
            <v>应付</v>
          </cell>
          <cell r="Q19201" t="str">
            <v>元</v>
          </cell>
        </row>
        <row r="19202">
          <cell r="P19202" t="str">
            <v>应付</v>
          </cell>
          <cell r="Q19202" t="str">
            <v>元</v>
          </cell>
        </row>
        <row r="19203">
          <cell r="P19203" t="str">
            <v>应付</v>
          </cell>
          <cell r="Q19203" t="str">
            <v>元</v>
          </cell>
        </row>
        <row r="19204">
          <cell r="P19204" t="str">
            <v>应付</v>
          </cell>
          <cell r="Q19204" t="str">
            <v>元</v>
          </cell>
        </row>
        <row r="19205">
          <cell r="P19205" t="str">
            <v>应付</v>
          </cell>
          <cell r="Q19205" t="str">
            <v>元</v>
          </cell>
        </row>
        <row r="19206">
          <cell r="P19206" t="str">
            <v>应付</v>
          </cell>
          <cell r="Q19206" t="str">
            <v>元</v>
          </cell>
        </row>
        <row r="19207">
          <cell r="P19207" t="str">
            <v>应付</v>
          </cell>
          <cell r="Q19207" t="str">
            <v>元</v>
          </cell>
        </row>
        <row r="19208">
          <cell r="P19208" t="str">
            <v>应付</v>
          </cell>
          <cell r="Q19208" t="str">
            <v>元</v>
          </cell>
        </row>
        <row r="19209">
          <cell r="P19209" t="str">
            <v>应付</v>
          </cell>
          <cell r="Q19209" t="str">
            <v>元</v>
          </cell>
        </row>
        <row r="19210">
          <cell r="P19210" t="str">
            <v>应付</v>
          </cell>
          <cell r="Q19210" t="str">
            <v>元</v>
          </cell>
        </row>
        <row r="19211">
          <cell r="P19211" t="str">
            <v>应付</v>
          </cell>
          <cell r="Q19211" t="str">
            <v>元</v>
          </cell>
        </row>
        <row r="19212">
          <cell r="P19212" t="str">
            <v>应付</v>
          </cell>
          <cell r="Q19212" t="str">
            <v>元</v>
          </cell>
        </row>
        <row r="19213">
          <cell r="P19213" t="str">
            <v>应付</v>
          </cell>
          <cell r="Q19213" t="str">
            <v>元</v>
          </cell>
        </row>
        <row r="19214">
          <cell r="P19214" t="str">
            <v>应付</v>
          </cell>
          <cell r="Q19214" t="str">
            <v>元</v>
          </cell>
        </row>
        <row r="19215">
          <cell r="P19215" t="str">
            <v>应付</v>
          </cell>
          <cell r="Q19215" t="str">
            <v>元</v>
          </cell>
        </row>
        <row r="19216">
          <cell r="P19216" t="str">
            <v>应付</v>
          </cell>
          <cell r="Q19216" t="str">
            <v>元</v>
          </cell>
        </row>
        <row r="19217">
          <cell r="P19217" t="str">
            <v>应付</v>
          </cell>
          <cell r="Q19217" t="str">
            <v>元</v>
          </cell>
        </row>
        <row r="19218">
          <cell r="P19218" t="str">
            <v>应付</v>
          </cell>
          <cell r="Q19218" t="str">
            <v>元</v>
          </cell>
        </row>
        <row r="19219">
          <cell r="P19219" t="str">
            <v>应付</v>
          </cell>
          <cell r="Q19219" t="str">
            <v>元</v>
          </cell>
        </row>
        <row r="19220">
          <cell r="P19220" t="str">
            <v>应付</v>
          </cell>
          <cell r="Q19220" t="str">
            <v>元</v>
          </cell>
        </row>
        <row r="19221">
          <cell r="P19221" t="str">
            <v>应付</v>
          </cell>
          <cell r="Q19221" t="str">
            <v>元</v>
          </cell>
        </row>
        <row r="19222">
          <cell r="P19222" t="str">
            <v>应付</v>
          </cell>
          <cell r="Q19222" t="str">
            <v>元</v>
          </cell>
        </row>
        <row r="19223">
          <cell r="P19223" t="str">
            <v>应付</v>
          </cell>
          <cell r="Q19223" t="str">
            <v>元</v>
          </cell>
        </row>
        <row r="19224">
          <cell r="P19224" t="str">
            <v>应付</v>
          </cell>
          <cell r="Q19224" t="str">
            <v>元</v>
          </cell>
        </row>
        <row r="19225">
          <cell r="P19225" t="str">
            <v>应付</v>
          </cell>
          <cell r="Q19225" t="str">
            <v>元</v>
          </cell>
        </row>
        <row r="19226">
          <cell r="P19226" t="str">
            <v>应付</v>
          </cell>
          <cell r="Q19226" t="str">
            <v>元</v>
          </cell>
        </row>
        <row r="19227">
          <cell r="P19227" t="str">
            <v>应付</v>
          </cell>
          <cell r="Q19227" t="str">
            <v>元</v>
          </cell>
        </row>
        <row r="19228">
          <cell r="P19228" t="str">
            <v>应付</v>
          </cell>
          <cell r="Q19228" t="str">
            <v>元</v>
          </cell>
        </row>
        <row r="19229">
          <cell r="P19229" t="str">
            <v>应付</v>
          </cell>
          <cell r="Q19229" t="str">
            <v>元</v>
          </cell>
        </row>
        <row r="19230">
          <cell r="P19230" t="str">
            <v>应付</v>
          </cell>
          <cell r="Q19230" t="str">
            <v>元</v>
          </cell>
        </row>
        <row r="19231">
          <cell r="P19231" t="str">
            <v>应付</v>
          </cell>
          <cell r="Q19231" t="str">
            <v>元</v>
          </cell>
        </row>
        <row r="19232">
          <cell r="P19232" t="str">
            <v>应付</v>
          </cell>
          <cell r="Q19232" t="str">
            <v>元</v>
          </cell>
        </row>
        <row r="19233">
          <cell r="P19233" t="str">
            <v>应付</v>
          </cell>
          <cell r="Q19233" t="str">
            <v>元</v>
          </cell>
        </row>
        <row r="19234">
          <cell r="P19234" t="str">
            <v>应付</v>
          </cell>
          <cell r="Q19234" t="str">
            <v>元</v>
          </cell>
        </row>
        <row r="19235">
          <cell r="P19235" t="str">
            <v>应付</v>
          </cell>
          <cell r="Q19235" t="str">
            <v>元</v>
          </cell>
        </row>
        <row r="19236">
          <cell r="P19236" t="str">
            <v>应付</v>
          </cell>
          <cell r="Q19236" t="str">
            <v>元</v>
          </cell>
        </row>
        <row r="19237">
          <cell r="P19237" t="str">
            <v>应付</v>
          </cell>
          <cell r="Q19237" t="str">
            <v>元</v>
          </cell>
        </row>
        <row r="19238">
          <cell r="P19238" t="str">
            <v>应付</v>
          </cell>
          <cell r="Q19238" t="str">
            <v>元</v>
          </cell>
        </row>
        <row r="19239">
          <cell r="P19239" t="str">
            <v>应付</v>
          </cell>
          <cell r="Q19239" t="str">
            <v>元</v>
          </cell>
        </row>
        <row r="19240">
          <cell r="P19240" t="str">
            <v>应付</v>
          </cell>
          <cell r="Q19240" t="str">
            <v>元</v>
          </cell>
        </row>
        <row r="19241">
          <cell r="P19241" t="str">
            <v>应付</v>
          </cell>
          <cell r="Q19241" t="str">
            <v>元</v>
          </cell>
        </row>
        <row r="19242">
          <cell r="P19242" t="str">
            <v>应付</v>
          </cell>
          <cell r="Q19242" t="str">
            <v>元</v>
          </cell>
        </row>
        <row r="19243">
          <cell r="P19243" t="str">
            <v>应付</v>
          </cell>
          <cell r="Q19243" t="str">
            <v>元</v>
          </cell>
        </row>
        <row r="19244">
          <cell r="P19244" t="str">
            <v>应付</v>
          </cell>
          <cell r="Q19244" t="str">
            <v>元</v>
          </cell>
        </row>
        <row r="19245">
          <cell r="P19245" t="str">
            <v>应付</v>
          </cell>
          <cell r="Q19245" t="str">
            <v>元</v>
          </cell>
        </row>
        <row r="19246">
          <cell r="P19246" t="str">
            <v>应付</v>
          </cell>
          <cell r="Q19246" t="str">
            <v>元</v>
          </cell>
        </row>
        <row r="19247">
          <cell r="P19247" t="str">
            <v>应付</v>
          </cell>
          <cell r="Q19247" t="str">
            <v>元</v>
          </cell>
        </row>
        <row r="19248">
          <cell r="P19248" t="str">
            <v>应付</v>
          </cell>
          <cell r="Q19248" t="str">
            <v>元</v>
          </cell>
        </row>
        <row r="19249">
          <cell r="P19249" t="str">
            <v>应付</v>
          </cell>
          <cell r="Q19249" t="str">
            <v>元</v>
          </cell>
        </row>
        <row r="19250">
          <cell r="P19250" t="str">
            <v>应付</v>
          </cell>
          <cell r="Q19250" t="str">
            <v>元</v>
          </cell>
        </row>
        <row r="19251">
          <cell r="P19251" t="str">
            <v>应付</v>
          </cell>
          <cell r="Q19251" t="str">
            <v>元</v>
          </cell>
        </row>
        <row r="19252">
          <cell r="P19252" t="str">
            <v>应付</v>
          </cell>
          <cell r="Q19252" t="str">
            <v>元</v>
          </cell>
        </row>
        <row r="19253">
          <cell r="P19253" t="str">
            <v>应付</v>
          </cell>
          <cell r="Q19253" t="str">
            <v>元</v>
          </cell>
        </row>
        <row r="19254">
          <cell r="P19254" t="str">
            <v>应付</v>
          </cell>
          <cell r="Q19254" t="str">
            <v>元</v>
          </cell>
        </row>
        <row r="19255">
          <cell r="P19255" t="str">
            <v>应付</v>
          </cell>
          <cell r="Q19255" t="str">
            <v>元</v>
          </cell>
        </row>
        <row r="19256">
          <cell r="P19256" t="str">
            <v>应付</v>
          </cell>
          <cell r="Q19256" t="str">
            <v>元</v>
          </cell>
        </row>
        <row r="19257">
          <cell r="P19257" t="str">
            <v>应付</v>
          </cell>
          <cell r="Q19257" t="str">
            <v>元</v>
          </cell>
        </row>
        <row r="19258">
          <cell r="P19258" t="str">
            <v>应付</v>
          </cell>
          <cell r="Q19258" t="str">
            <v>元</v>
          </cell>
        </row>
        <row r="19259">
          <cell r="P19259" t="str">
            <v>应付</v>
          </cell>
          <cell r="Q19259" t="str">
            <v>元</v>
          </cell>
        </row>
        <row r="19260">
          <cell r="P19260" t="str">
            <v>应付</v>
          </cell>
          <cell r="Q19260" t="str">
            <v>元</v>
          </cell>
        </row>
        <row r="19261">
          <cell r="P19261" t="str">
            <v>应付</v>
          </cell>
          <cell r="Q19261" t="str">
            <v>元</v>
          </cell>
        </row>
        <row r="19262">
          <cell r="P19262" t="str">
            <v>应付</v>
          </cell>
          <cell r="Q19262" t="str">
            <v>元</v>
          </cell>
        </row>
        <row r="19263">
          <cell r="P19263" t="str">
            <v>应付</v>
          </cell>
          <cell r="Q19263" t="str">
            <v>元</v>
          </cell>
        </row>
        <row r="19264">
          <cell r="P19264" t="str">
            <v>应付</v>
          </cell>
          <cell r="Q19264" t="str">
            <v>元</v>
          </cell>
        </row>
        <row r="19265">
          <cell r="P19265" t="str">
            <v>应付</v>
          </cell>
          <cell r="Q19265" t="str">
            <v>元</v>
          </cell>
        </row>
        <row r="19266">
          <cell r="P19266" t="str">
            <v>应付</v>
          </cell>
          <cell r="Q19266" t="str">
            <v>元</v>
          </cell>
        </row>
        <row r="19267">
          <cell r="P19267" t="str">
            <v>应付</v>
          </cell>
          <cell r="Q19267" t="str">
            <v>元</v>
          </cell>
        </row>
        <row r="19268">
          <cell r="P19268" t="str">
            <v>应付</v>
          </cell>
          <cell r="Q19268" t="str">
            <v>元</v>
          </cell>
        </row>
        <row r="19269">
          <cell r="P19269" t="str">
            <v>应付</v>
          </cell>
          <cell r="Q19269" t="str">
            <v>元</v>
          </cell>
        </row>
        <row r="19270">
          <cell r="P19270" t="str">
            <v>应付</v>
          </cell>
          <cell r="Q19270" t="str">
            <v>元</v>
          </cell>
        </row>
        <row r="19271">
          <cell r="P19271" t="str">
            <v>应付</v>
          </cell>
          <cell r="Q19271" t="str">
            <v>元</v>
          </cell>
        </row>
        <row r="19272">
          <cell r="P19272" t="str">
            <v>应付</v>
          </cell>
          <cell r="Q19272" t="str">
            <v>元</v>
          </cell>
        </row>
        <row r="19273">
          <cell r="P19273" t="str">
            <v>应付</v>
          </cell>
          <cell r="Q19273" t="str">
            <v>元</v>
          </cell>
        </row>
        <row r="19274">
          <cell r="P19274" t="str">
            <v>应付</v>
          </cell>
          <cell r="Q19274" t="str">
            <v>元</v>
          </cell>
        </row>
        <row r="19275">
          <cell r="P19275" t="str">
            <v>应付</v>
          </cell>
          <cell r="Q19275" t="str">
            <v>元</v>
          </cell>
        </row>
        <row r="19276">
          <cell r="P19276" t="str">
            <v>应付</v>
          </cell>
          <cell r="Q19276" t="str">
            <v>元</v>
          </cell>
        </row>
        <row r="19277">
          <cell r="P19277" t="str">
            <v>应付</v>
          </cell>
          <cell r="Q19277" t="str">
            <v>元</v>
          </cell>
        </row>
        <row r="19278">
          <cell r="P19278" t="str">
            <v>应付</v>
          </cell>
          <cell r="Q19278" t="str">
            <v>元</v>
          </cell>
        </row>
        <row r="19279">
          <cell r="P19279" t="str">
            <v>应付</v>
          </cell>
          <cell r="Q19279" t="str">
            <v>元</v>
          </cell>
        </row>
        <row r="19280">
          <cell r="P19280" t="str">
            <v>应付</v>
          </cell>
          <cell r="Q19280" t="str">
            <v>元</v>
          </cell>
        </row>
        <row r="19281">
          <cell r="P19281" t="str">
            <v>应付</v>
          </cell>
          <cell r="Q19281" t="str">
            <v>元</v>
          </cell>
        </row>
        <row r="19282">
          <cell r="P19282" t="str">
            <v>应付</v>
          </cell>
          <cell r="Q19282" t="str">
            <v>元</v>
          </cell>
        </row>
        <row r="19283">
          <cell r="P19283" t="str">
            <v>应付</v>
          </cell>
          <cell r="Q19283" t="str">
            <v>元</v>
          </cell>
        </row>
        <row r="19284">
          <cell r="P19284" t="str">
            <v>应付</v>
          </cell>
          <cell r="Q19284" t="str">
            <v>元</v>
          </cell>
        </row>
        <row r="19285">
          <cell r="P19285" t="str">
            <v>应付</v>
          </cell>
          <cell r="Q19285" t="str">
            <v>元</v>
          </cell>
        </row>
        <row r="19286">
          <cell r="P19286" t="str">
            <v>应付</v>
          </cell>
          <cell r="Q19286" t="str">
            <v>元</v>
          </cell>
        </row>
        <row r="19287">
          <cell r="P19287" t="str">
            <v>应付</v>
          </cell>
          <cell r="Q19287" t="str">
            <v>元</v>
          </cell>
        </row>
        <row r="19288">
          <cell r="P19288" t="str">
            <v>应付</v>
          </cell>
          <cell r="Q19288" t="str">
            <v>元</v>
          </cell>
        </row>
        <row r="19289">
          <cell r="P19289" t="str">
            <v>应付</v>
          </cell>
          <cell r="Q19289" t="str">
            <v>元</v>
          </cell>
        </row>
        <row r="19290">
          <cell r="P19290" t="str">
            <v>应付</v>
          </cell>
          <cell r="Q19290" t="str">
            <v>元</v>
          </cell>
        </row>
        <row r="19291">
          <cell r="P19291" t="str">
            <v>应付</v>
          </cell>
          <cell r="Q19291" t="str">
            <v>元</v>
          </cell>
        </row>
        <row r="19292">
          <cell r="P19292" t="str">
            <v>应付</v>
          </cell>
          <cell r="Q19292" t="str">
            <v>元</v>
          </cell>
        </row>
        <row r="19293">
          <cell r="P19293" t="str">
            <v>应付</v>
          </cell>
          <cell r="Q19293" t="str">
            <v>元</v>
          </cell>
        </row>
        <row r="19294">
          <cell r="P19294" t="str">
            <v>应付</v>
          </cell>
          <cell r="Q19294" t="str">
            <v>元</v>
          </cell>
        </row>
        <row r="19295">
          <cell r="P19295" t="str">
            <v>应付</v>
          </cell>
          <cell r="Q19295" t="str">
            <v>元</v>
          </cell>
        </row>
        <row r="19296">
          <cell r="P19296" t="str">
            <v>应付</v>
          </cell>
          <cell r="Q19296" t="str">
            <v>元</v>
          </cell>
        </row>
        <row r="19297">
          <cell r="P19297" t="str">
            <v>应付</v>
          </cell>
          <cell r="Q19297" t="str">
            <v>元</v>
          </cell>
        </row>
        <row r="19298">
          <cell r="P19298" t="str">
            <v>应付</v>
          </cell>
          <cell r="Q19298" t="str">
            <v>元</v>
          </cell>
        </row>
        <row r="19299">
          <cell r="P19299" t="str">
            <v>应付</v>
          </cell>
          <cell r="Q19299" t="str">
            <v>元</v>
          </cell>
        </row>
        <row r="19300">
          <cell r="P19300" t="str">
            <v>应付</v>
          </cell>
          <cell r="Q19300" t="str">
            <v>元</v>
          </cell>
        </row>
        <row r="19301">
          <cell r="P19301" t="str">
            <v>应付</v>
          </cell>
          <cell r="Q19301" t="str">
            <v>元</v>
          </cell>
        </row>
        <row r="19302">
          <cell r="P19302" t="str">
            <v>应付</v>
          </cell>
          <cell r="Q19302" t="str">
            <v>元</v>
          </cell>
        </row>
        <row r="19303">
          <cell r="P19303" t="str">
            <v>应付</v>
          </cell>
          <cell r="Q19303" t="str">
            <v>元</v>
          </cell>
        </row>
        <row r="19304">
          <cell r="P19304" t="str">
            <v>应付</v>
          </cell>
          <cell r="Q19304" t="str">
            <v>元</v>
          </cell>
        </row>
        <row r="19305">
          <cell r="P19305" t="str">
            <v>应付</v>
          </cell>
          <cell r="Q19305" t="str">
            <v>元</v>
          </cell>
        </row>
        <row r="19306">
          <cell r="P19306" t="str">
            <v>应付</v>
          </cell>
          <cell r="Q19306" t="str">
            <v>元</v>
          </cell>
        </row>
        <row r="19307">
          <cell r="P19307" t="str">
            <v>应付</v>
          </cell>
          <cell r="Q19307" t="str">
            <v>元</v>
          </cell>
        </row>
        <row r="19308">
          <cell r="P19308" t="str">
            <v>应付</v>
          </cell>
          <cell r="Q19308" t="str">
            <v>元</v>
          </cell>
        </row>
        <row r="19309">
          <cell r="P19309" t="str">
            <v>应付</v>
          </cell>
          <cell r="Q19309" t="str">
            <v>元</v>
          </cell>
        </row>
        <row r="19310">
          <cell r="P19310" t="str">
            <v>应付</v>
          </cell>
          <cell r="Q19310" t="str">
            <v>元</v>
          </cell>
        </row>
        <row r="19311">
          <cell r="P19311" t="str">
            <v>应付</v>
          </cell>
          <cell r="Q19311" t="str">
            <v>元</v>
          </cell>
        </row>
        <row r="19312">
          <cell r="P19312" t="str">
            <v>应付</v>
          </cell>
          <cell r="Q19312" t="str">
            <v>元</v>
          </cell>
        </row>
        <row r="19313">
          <cell r="P19313" t="str">
            <v>应付</v>
          </cell>
          <cell r="Q19313" t="str">
            <v>元</v>
          </cell>
        </row>
        <row r="19314">
          <cell r="P19314" t="str">
            <v>应付</v>
          </cell>
          <cell r="Q19314" t="str">
            <v>元</v>
          </cell>
        </row>
        <row r="19315">
          <cell r="P19315" t="str">
            <v>应付</v>
          </cell>
          <cell r="Q19315" t="str">
            <v>元</v>
          </cell>
        </row>
        <row r="19316">
          <cell r="P19316" t="str">
            <v>应付</v>
          </cell>
          <cell r="Q19316" t="str">
            <v>元</v>
          </cell>
        </row>
        <row r="19317">
          <cell r="P19317" t="str">
            <v>应付</v>
          </cell>
          <cell r="Q19317" t="str">
            <v>元</v>
          </cell>
        </row>
        <row r="19318">
          <cell r="P19318" t="str">
            <v>应付</v>
          </cell>
          <cell r="Q19318" t="str">
            <v>元</v>
          </cell>
        </row>
        <row r="19319">
          <cell r="P19319" t="str">
            <v>应付</v>
          </cell>
          <cell r="Q19319" t="str">
            <v>元</v>
          </cell>
        </row>
        <row r="19320">
          <cell r="P19320" t="str">
            <v>应付</v>
          </cell>
          <cell r="Q19320" t="str">
            <v>元</v>
          </cell>
        </row>
        <row r="19321">
          <cell r="P19321" t="str">
            <v>应付</v>
          </cell>
          <cell r="Q19321" t="str">
            <v>元</v>
          </cell>
        </row>
        <row r="19322">
          <cell r="P19322" t="str">
            <v>应付</v>
          </cell>
          <cell r="Q19322" t="str">
            <v>元</v>
          </cell>
        </row>
        <row r="19323">
          <cell r="P19323" t="str">
            <v>应付</v>
          </cell>
          <cell r="Q19323" t="str">
            <v>元</v>
          </cell>
        </row>
        <row r="19324">
          <cell r="P19324" t="str">
            <v>应付</v>
          </cell>
          <cell r="Q19324" t="str">
            <v>元</v>
          </cell>
        </row>
        <row r="19325">
          <cell r="P19325" t="str">
            <v>应付</v>
          </cell>
          <cell r="Q19325" t="str">
            <v>元</v>
          </cell>
        </row>
        <row r="19326">
          <cell r="P19326" t="str">
            <v>应付</v>
          </cell>
          <cell r="Q19326" t="str">
            <v>元</v>
          </cell>
        </row>
        <row r="19327">
          <cell r="P19327" t="str">
            <v>应付</v>
          </cell>
          <cell r="Q19327" t="str">
            <v>元</v>
          </cell>
        </row>
        <row r="19328">
          <cell r="P19328" t="str">
            <v>应付</v>
          </cell>
          <cell r="Q19328" t="str">
            <v>元</v>
          </cell>
        </row>
        <row r="19329">
          <cell r="P19329" t="str">
            <v>应付</v>
          </cell>
          <cell r="Q19329" t="str">
            <v>元</v>
          </cell>
        </row>
        <row r="19330">
          <cell r="P19330" t="str">
            <v>应付</v>
          </cell>
          <cell r="Q19330" t="str">
            <v>元</v>
          </cell>
        </row>
        <row r="19331">
          <cell r="P19331" t="str">
            <v>应付</v>
          </cell>
          <cell r="Q19331" t="str">
            <v>元</v>
          </cell>
        </row>
        <row r="19332">
          <cell r="P19332" t="str">
            <v>应付</v>
          </cell>
          <cell r="Q19332" t="str">
            <v>元</v>
          </cell>
        </row>
        <row r="19333">
          <cell r="P19333" t="str">
            <v>应付</v>
          </cell>
          <cell r="Q19333" t="str">
            <v>元</v>
          </cell>
        </row>
        <row r="19334">
          <cell r="P19334" t="str">
            <v>应付</v>
          </cell>
          <cell r="Q19334" t="str">
            <v>元</v>
          </cell>
        </row>
        <row r="19335">
          <cell r="P19335" t="str">
            <v>应付</v>
          </cell>
          <cell r="Q19335" t="str">
            <v>元</v>
          </cell>
        </row>
        <row r="19336">
          <cell r="P19336" t="str">
            <v>应付</v>
          </cell>
          <cell r="Q19336" t="str">
            <v>元</v>
          </cell>
        </row>
        <row r="19337">
          <cell r="P19337" t="str">
            <v>应付</v>
          </cell>
          <cell r="Q19337" t="str">
            <v>元</v>
          </cell>
        </row>
        <row r="19338">
          <cell r="P19338" t="str">
            <v>应付</v>
          </cell>
          <cell r="Q19338" t="str">
            <v>元</v>
          </cell>
        </row>
        <row r="19339">
          <cell r="P19339" t="str">
            <v>应付</v>
          </cell>
          <cell r="Q19339" t="str">
            <v>元</v>
          </cell>
        </row>
        <row r="19340">
          <cell r="P19340" t="str">
            <v>应付</v>
          </cell>
          <cell r="Q19340" t="str">
            <v>元</v>
          </cell>
        </row>
        <row r="19341">
          <cell r="P19341" t="str">
            <v>应付</v>
          </cell>
          <cell r="Q19341" t="str">
            <v>元</v>
          </cell>
        </row>
        <row r="19342">
          <cell r="P19342" t="str">
            <v>应付</v>
          </cell>
          <cell r="Q19342" t="str">
            <v>元</v>
          </cell>
        </row>
        <row r="19343">
          <cell r="P19343" t="str">
            <v>应付</v>
          </cell>
          <cell r="Q19343" t="str">
            <v>元</v>
          </cell>
        </row>
        <row r="19344">
          <cell r="P19344" t="str">
            <v>应付</v>
          </cell>
          <cell r="Q19344" t="str">
            <v>元</v>
          </cell>
        </row>
        <row r="19345">
          <cell r="P19345" t="str">
            <v>应付</v>
          </cell>
          <cell r="Q19345" t="str">
            <v>元</v>
          </cell>
        </row>
        <row r="19346">
          <cell r="P19346" t="str">
            <v>应付</v>
          </cell>
          <cell r="Q19346" t="str">
            <v>元</v>
          </cell>
        </row>
        <row r="19347">
          <cell r="P19347" t="str">
            <v>应付</v>
          </cell>
          <cell r="Q19347" t="str">
            <v>元</v>
          </cell>
        </row>
        <row r="19348">
          <cell r="P19348" t="str">
            <v>应付</v>
          </cell>
          <cell r="Q19348" t="str">
            <v>元</v>
          </cell>
        </row>
        <row r="19349">
          <cell r="P19349" t="str">
            <v>应付</v>
          </cell>
          <cell r="Q19349" t="str">
            <v>元</v>
          </cell>
        </row>
        <row r="19350">
          <cell r="P19350" t="str">
            <v>应付</v>
          </cell>
          <cell r="Q19350" t="str">
            <v>元</v>
          </cell>
        </row>
        <row r="19351">
          <cell r="P19351" t="str">
            <v>应付</v>
          </cell>
          <cell r="Q19351" t="str">
            <v>元</v>
          </cell>
        </row>
        <row r="19352">
          <cell r="P19352" t="str">
            <v>应付</v>
          </cell>
          <cell r="Q19352" t="str">
            <v>元</v>
          </cell>
        </row>
        <row r="19353">
          <cell r="P19353" t="str">
            <v>应付</v>
          </cell>
          <cell r="Q19353" t="str">
            <v>元</v>
          </cell>
        </row>
        <row r="19354">
          <cell r="P19354" t="str">
            <v>应付</v>
          </cell>
          <cell r="Q19354" t="str">
            <v>元</v>
          </cell>
        </row>
        <row r="19355">
          <cell r="P19355" t="str">
            <v>应付</v>
          </cell>
          <cell r="Q19355" t="str">
            <v>元</v>
          </cell>
        </row>
        <row r="19356">
          <cell r="P19356" t="str">
            <v>应付</v>
          </cell>
          <cell r="Q19356" t="str">
            <v>元</v>
          </cell>
        </row>
        <row r="19357">
          <cell r="P19357" t="str">
            <v>应付</v>
          </cell>
          <cell r="Q19357" t="str">
            <v>元</v>
          </cell>
        </row>
        <row r="19358">
          <cell r="P19358" t="str">
            <v>应付</v>
          </cell>
          <cell r="Q19358" t="str">
            <v>元</v>
          </cell>
        </row>
        <row r="19359">
          <cell r="P19359" t="str">
            <v>应付</v>
          </cell>
          <cell r="Q19359" t="str">
            <v>元</v>
          </cell>
        </row>
        <row r="19360">
          <cell r="P19360" t="str">
            <v>应付</v>
          </cell>
          <cell r="Q19360" t="str">
            <v>元</v>
          </cell>
        </row>
        <row r="19361">
          <cell r="P19361" t="str">
            <v>应付</v>
          </cell>
          <cell r="Q19361" t="str">
            <v>元</v>
          </cell>
        </row>
        <row r="19362">
          <cell r="P19362" t="str">
            <v>应付</v>
          </cell>
          <cell r="Q19362" t="str">
            <v>元</v>
          </cell>
        </row>
        <row r="19363">
          <cell r="P19363" t="str">
            <v>应付</v>
          </cell>
          <cell r="Q19363" t="str">
            <v>元</v>
          </cell>
        </row>
        <row r="19364">
          <cell r="P19364" t="str">
            <v>应付</v>
          </cell>
          <cell r="Q19364" t="str">
            <v>元</v>
          </cell>
        </row>
        <row r="19365">
          <cell r="P19365" t="str">
            <v>应付</v>
          </cell>
          <cell r="Q19365" t="str">
            <v>元</v>
          </cell>
        </row>
        <row r="19366">
          <cell r="P19366" t="str">
            <v>应付</v>
          </cell>
          <cell r="Q19366" t="str">
            <v>元</v>
          </cell>
        </row>
        <row r="19367">
          <cell r="P19367" t="str">
            <v>应付</v>
          </cell>
          <cell r="Q19367" t="str">
            <v>元</v>
          </cell>
        </row>
        <row r="19368">
          <cell r="P19368" t="str">
            <v>应付</v>
          </cell>
          <cell r="Q19368" t="str">
            <v>元</v>
          </cell>
        </row>
        <row r="19369">
          <cell r="P19369" t="str">
            <v>应付</v>
          </cell>
          <cell r="Q19369" t="str">
            <v>元</v>
          </cell>
        </row>
        <row r="19370">
          <cell r="P19370" t="str">
            <v>应付</v>
          </cell>
          <cell r="Q19370" t="str">
            <v>元</v>
          </cell>
        </row>
        <row r="19371">
          <cell r="P19371" t="str">
            <v>应付</v>
          </cell>
          <cell r="Q19371" t="str">
            <v>元</v>
          </cell>
        </row>
        <row r="19372">
          <cell r="P19372" t="str">
            <v>应付</v>
          </cell>
          <cell r="Q19372" t="str">
            <v>元</v>
          </cell>
        </row>
        <row r="19373">
          <cell r="P19373" t="str">
            <v>应付</v>
          </cell>
          <cell r="Q19373" t="str">
            <v>元</v>
          </cell>
        </row>
        <row r="19374">
          <cell r="P19374" t="str">
            <v>应付</v>
          </cell>
          <cell r="Q19374" t="str">
            <v>元</v>
          </cell>
        </row>
        <row r="19375">
          <cell r="P19375" t="str">
            <v>应付</v>
          </cell>
          <cell r="Q19375" t="str">
            <v>元</v>
          </cell>
        </row>
        <row r="19376">
          <cell r="P19376" t="str">
            <v>应付</v>
          </cell>
          <cell r="Q19376" t="str">
            <v>元</v>
          </cell>
        </row>
        <row r="19377">
          <cell r="P19377" t="str">
            <v>应付</v>
          </cell>
          <cell r="Q19377" t="str">
            <v>元</v>
          </cell>
        </row>
        <row r="19378">
          <cell r="P19378" t="str">
            <v>应付</v>
          </cell>
          <cell r="Q19378" t="str">
            <v>元</v>
          </cell>
        </row>
        <row r="19379">
          <cell r="P19379" t="str">
            <v>应付</v>
          </cell>
          <cell r="Q19379" t="str">
            <v>元</v>
          </cell>
        </row>
        <row r="19380">
          <cell r="P19380" t="str">
            <v>应付</v>
          </cell>
          <cell r="Q19380" t="str">
            <v>元</v>
          </cell>
        </row>
        <row r="19381">
          <cell r="P19381" t="str">
            <v>应付</v>
          </cell>
          <cell r="Q19381" t="str">
            <v>元</v>
          </cell>
        </row>
        <row r="19382">
          <cell r="P19382" t="str">
            <v>应付</v>
          </cell>
          <cell r="Q19382" t="str">
            <v>元</v>
          </cell>
        </row>
        <row r="19383">
          <cell r="P19383" t="str">
            <v>应付</v>
          </cell>
          <cell r="Q19383" t="str">
            <v>元</v>
          </cell>
        </row>
        <row r="19384">
          <cell r="P19384" t="str">
            <v>应付</v>
          </cell>
          <cell r="Q19384" t="str">
            <v>元</v>
          </cell>
        </row>
        <row r="19385">
          <cell r="P19385" t="str">
            <v>应付</v>
          </cell>
          <cell r="Q19385" t="str">
            <v>元</v>
          </cell>
        </row>
        <row r="19386">
          <cell r="P19386" t="str">
            <v>应付</v>
          </cell>
          <cell r="Q19386" t="str">
            <v>元</v>
          </cell>
        </row>
        <row r="19387">
          <cell r="P19387" t="str">
            <v>应付</v>
          </cell>
          <cell r="Q19387" t="str">
            <v>元</v>
          </cell>
        </row>
        <row r="19388">
          <cell r="P19388" t="str">
            <v>应付</v>
          </cell>
          <cell r="Q19388" t="str">
            <v>元</v>
          </cell>
        </row>
        <row r="19389">
          <cell r="P19389" t="str">
            <v>应付</v>
          </cell>
          <cell r="Q19389" t="str">
            <v>元</v>
          </cell>
        </row>
        <row r="19390">
          <cell r="P19390" t="str">
            <v>应付</v>
          </cell>
          <cell r="Q19390" t="str">
            <v>元</v>
          </cell>
        </row>
        <row r="19391">
          <cell r="P19391" t="str">
            <v>应付</v>
          </cell>
          <cell r="Q19391" t="str">
            <v>元</v>
          </cell>
        </row>
        <row r="19392">
          <cell r="P19392" t="str">
            <v>应付</v>
          </cell>
          <cell r="Q19392" t="str">
            <v>元</v>
          </cell>
        </row>
        <row r="19393">
          <cell r="P19393" t="str">
            <v>应付</v>
          </cell>
          <cell r="Q19393" t="str">
            <v>元</v>
          </cell>
        </row>
        <row r="19394">
          <cell r="P19394" t="str">
            <v>应付</v>
          </cell>
          <cell r="Q19394" t="str">
            <v>元</v>
          </cell>
        </row>
        <row r="19395">
          <cell r="P19395" t="str">
            <v>应付</v>
          </cell>
          <cell r="Q19395" t="str">
            <v>元</v>
          </cell>
        </row>
        <row r="19396">
          <cell r="P19396" t="str">
            <v>应付</v>
          </cell>
          <cell r="Q19396" t="str">
            <v>元</v>
          </cell>
        </row>
        <row r="19397">
          <cell r="P19397" t="str">
            <v>应付</v>
          </cell>
          <cell r="Q19397" t="str">
            <v>元</v>
          </cell>
        </row>
        <row r="19398">
          <cell r="P19398" t="str">
            <v>应付</v>
          </cell>
          <cell r="Q19398" t="str">
            <v>元</v>
          </cell>
        </row>
        <row r="19399">
          <cell r="P19399" t="str">
            <v>应付</v>
          </cell>
          <cell r="Q19399" t="str">
            <v>元</v>
          </cell>
        </row>
        <row r="19400">
          <cell r="P19400" t="str">
            <v>应付</v>
          </cell>
          <cell r="Q19400" t="str">
            <v>元</v>
          </cell>
        </row>
        <row r="19401">
          <cell r="P19401" t="str">
            <v>应付</v>
          </cell>
          <cell r="Q19401" t="str">
            <v>元</v>
          </cell>
        </row>
        <row r="19402">
          <cell r="P19402" t="str">
            <v>应付</v>
          </cell>
          <cell r="Q19402" t="str">
            <v>元</v>
          </cell>
        </row>
        <row r="19403">
          <cell r="P19403" t="str">
            <v>应付</v>
          </cell>
          <cell r="Q19403" t="str">
            <v>元</v>
          </cell>
        </row>
        <row r="19404">
          <cell r="P19404" t="str">
            <v>应付</v>
          </cell>
          <cell r="Q19404" t="str">
            <v>元</v>
          </cell>
        </row>
        <row r="19405">
          <cell r="P19405" t="str">
            <v>应付</v>
          </cell>
          <cell r="Q19405" t="str">
            <v>元</v>
          </cell>
        </row>
        <row r="19406">
          <cell r="P19406" t="str">
            <v>应付</v>
          </cell>
          <cell r="Q19406" t="str">
            <v>元</v>
          </cell>
        </row>
        <row r="19407">
          <cell r="P19407" t="str">
            <v>应付</v>
          </cell>
          <cell r="Q19407" t="str">
            <v>元</v>
          </cell>
        </row>
        <row r="19408">
          <cell r="P19408" t="str">
            <v>应付</v>
          </cell>
          <cell r="Q19408" t="str">
            <v>元</v>
          </cell>
        </row>
        <row r="19409">
          <cell r="P19409" t="str">
            <v>应付</v>
          </cell>
          <cell r="Q19409" t="str">
            <v>元</v>
          </cell>
        </row>
        <row r="19410">
          <cell r="P19410" t="str">
            <v>应付</v>
          </cell>
          <cell r="Q19410" t="str">
            <v>元</v>
          </cell>
        </row>
        <row r="19411">
          <cell r="P19411" t="str">
            <v>应付</v>
          </cell>
          <cell r="Q19411" t="str">
            <v>元</v>
          </cell>
        </row>
        <row r="19412">
          <cell r="P19412" t="str">
            <v>应付</v>
          </cell>
          <cell r="Q19412" t="str">
            <v>元</v>
          </cell>
        </row>
        <row r="19413">
          <cell r="P19413" t="str">
            <v>应付</v>
          </cell>
          <cell r="Q19413" t="str">
            <v>元</v>
          </cell>
        </row>
        <row r="19414">
          <cell r="P19414" t="str">
            <v>应付</v>
          </cell>
          <cell r="Q19414" t="str">
            <v>元</v>
          </cell>
        </row>
        <row r="19415">
          <cell r="P19415" t="str">
            <v>应付</v>
          </cell>
          <cell r="Q19415" t="str">
            <v>元</v>
          </cell>
        </row>
        <row r="19416">
          <cell r="P19416" t="str">
            <v>应付</v>
          </cell>
          <cell r="Q19416" t="str">
            <v>元</v>
          </cell>
        </row>
        <row r="19417">
          <cell r="P19417" t="str">
            <v>应付</v>
          </cell>
          <cell r="Q19417" t="str">
            <v>元</v>
          </cell>
        </row>
        <row r="19418">
          <cell r="P19418" t="str">
            <v>应付</v>
          </cell>
          <cell r="Q19418" t="str">
            <v>元</v>
          </cell>
        </row>
        <row r="19419">
          <cell r="P19419" t="str">
            <v>应付</v>
          </cell>
          <cell r="Q19419" t="str">
            <v>元</v>
          </cell>
        </row>
        <row r="19420">
          <cell r="P19420" t="str">
            <v>应付</v>
          </cell>
          <cell r="Q19420" t="str">
            <v>元</v>
          </cell>
        </row>
        <row r="19421">
          <cell r="P19421" t="str">
            <v>应付</v>
          </cell>
          <cell r="Q19421" t="str">
            <v>元</v>
          </cell>
        </row>
        <row r="19422">
          <cell r="P19422" t="str">
            <v>应付</v>
          </cell>
          <cell r="Q19422" t="str">
            <v>元</v>
          </cell>
        </row>
        <row r="19423">
          <cell r="P19423" t="str">
            <v>应付</v>
          </cell>
          <cell r="Q19423" t="str">
            <v>元</v>
          </cell>
        </row>
        <row r="19424">
          <cell r="P19424" t="str">
            <v>应付</v>
          </cell>
          <cell r="Q19424" t="str">
            <v>元</v>
          </cell>
        </row>
        <row r="19425">
          <cell r="P19425" t="str">
            <v>应付</v>
          </cell>
          <cell r="Q19425" t="str">
            <v>元</v>
          </cell>
        </row>
        <row r="19426">
          <cell r="P19426" t="str">
            <v>应付</v>
          </cell>
          <cell r="Q19426" t="str">
            <v>元</v>
          </cell>
        </row>
        <row r="19427">
          <cell r="P19427" t="str">
            <v>应付</v>
          </cell>
          <cell r="Q19427" t="str">
            <v>元</v>
          </cell>
        </row>
        <row r="19428">
          <cell r="P19428" t="str">
            <v>应付</v>
          </cell>
          <cell r="Q19428" t="str">
            <v>元</v>
          </cell>
        </row>
        <row r="19429">
          <cell r="P19429" t="str">
            <v>应付</v>
          </cell>
          <cell r="Q19429" t="str">
            <v>元</v>
          </cell>
        </row>
        <row r="19430">
          <cell r="P19430" t="str">
            <v>应付</v>
          </cell>
          <cell r="Q19430" t="str">
            <v>元</v>
          </cell>
        </row>
        <row r="19431">
          <cell r="P19431" t="str">
            <v>应付</v>
          </cell>
          <cell r="Q19431" t="str">
            <v>元</v>
          </cell>
        </row>
        <row r="19432">
          <cell r="P19432" t="str">
            <v>应付</v>
          </cell>
          <cell r="Q19432" t="str">
            <v>元</v>
          </cell>
        </row>
        <row r="19433">
          <cell r="P19433" t="str">
            <v>应付</v>
          </cell>
          <cell r="Q19433" t="str">
            <v>元</v>
          </cell>
        </row>
        <row r="19434">
          <cell r="P19434" t="str">
            <v>应付</v>
          </cell>
          <cell r="Q19434" t="str">
            <v>元</v>
          </cell>
        </row>
        <row r="19435">
          <cell r="P19435" t="str">
            <v>应付</v>
          </cell>
          <cell r="Q19435" t="str">
            <v>元</v>
          </cell>
        </row>
        <row r="19436">
          <cell r="P19436" t="str">
            <v>应付</v>
          </cell>
          <cell r="Q19436" t="str">
            <v>元</v>
          </cell>
        </row>
        <row r="19437">
          <cell r="P19437" t="str">
            <v>应付</v>
          </cell>
          <cell r="Q19437" t="str">
            <v>元</v>
          </cell>
        </row>
        <row r="19438">
          <cell r="P19438" t="str">
            <v>应付</v>
          </cell>
          <cell r="Q19438" t="str">
            <v>元</v>
          </cell>
        </row>
        <row r="19439">
          <cell r="P19439" t="str">
            <v>应付</v>
          </cell>
          <cell r="Q19439" t="str">
            <v>元</v>
          </cell>
        </row>
        <row r="19440">
          <cell r="P19440" t="str">
            <v>应付</v>
          </cell>
          <cell r="Q19440" t="str">
            <v>元</v>
          </cell>
        </row>
        <row r="19441">
          <cell r="P19441" t="str">
            <v>应付</v>
          </cell>
          <cell r="Q19441" t="str">
            <v>元</v>
          </cell>
        </row>
        <row r="19442">
          <cell r="P19442" t="str">
            <v>应付</v>
          </cell>
          <cell r="Q19442" t="str">
            <v>元</v>
          </cell>
        </row>
        <row r="19443">
          <cell r="P19443" t="str">
            <v>应付</v>
          </cell>
          <cell r="Q19443" t="str">
            <v>元</v>
          </cell>
        </row>
        <row r="19444">
          <cell r="P19444" t="str">
            <v>应付</v>
          </cell>
          <cell r="Q19444" t="str">
            <v>元</v>
          </cell>
        </row>
        <row r="19445">
          <cell r="P19445" t="str">
            <v>应付</v>
          </cell>
          <cell r="Q19445" t="str">
            <v>元</v>
          </cell>
        </row>
        <row r="19446">
          <cell r="P19446" t="str">
            <v>应付</v>
          </cell>
          <cell r="Q19446" t="str">
            <v>元</v>
          </cell>
        </row>
        <row r="19447">
          <cell r="P19447" t="str">
            <v>应付</v>
          </cell>
          <cell r="Q19447" t="str">
            <v>元</v>
          </cell>
        </row>
        <row r="19448">
          <cell r="P19448" t="str">
            <v>应付</v>
          </cell>
          <cell r="Q19448" t="str">
            <v>元</v>
          </cell>
        </row>
        <row r="19449">
          <cell r="P19449" t="str">
            <v>应付</v>
          </cell>
          <cell r="Q19449" t="str">
            <v>元</v>
          </cell>
        </row>
        <row r="19450">
          <cell r="P19450" t="str">
            <v>应付</v>
          </cell>
          <cell r="Q19450" t="str">
            <v>元</v>
          </cell>
        </row>
        <row r="19451">
          <cell r="P19451" t="str">
            <v>应付</v>
          </cell>
          <cell r="Q19451" t="str">
            <v>元</v>
          </cell>
        </row>
        <row r="19452">
          <cell r="P19452" t="str">
            <v>应付</v>
          </cell>
          <cell r="Q19452" t="str">
            <v>元</v>
          </cell>
        </row>
        <row r="19453">
          <cell r="P19453" t="str">
            <v>应付</v>
          </cell>
          <cell r="Q19453" t="str">
            <v>元</v>
          </cell>
        </row>
        <row r="19454">
          <cell r="P19454" t="str">
            <v>应付</v>
          </cell>
          <cell r="Q19454" t="str">
            <v>元</v>
          </cell>
        </row>
        <row r="19455">
          <cell r="P19455" t="str">
            <v>应付</v>
          </cell>
          <cell r="Q19455" t="str">
            <v>元</v>
          </cell>
        </row>
        <row r="19456">
          <cell r="P19456" t="str">
            <v>应付</v>
          </cell>
          <cell r="Q19456" t="str">
            <v>元</v>
          </cell>
        </row>
        <row r="19457">
          <cell r="P19457" t="str">
            <v>应付</v>
          </cell>
          <cell r="Q19457" t="str">
            <v>元</v>
          </cell>
        </row>
        <row r="19458">
          <cell r="P19458" t="str">
            <v>应付</v>
          </cell>
          <cell r="Q19458" t="str">
            <v>元</v>
          </cell>
        </row>
        <row r="19459">
          <cell r="P19459" t="str">
            <v>应付</v>
          </cell>
          <cell r="Q19459" t="str">
            <v>元</v>
          </cell>
        </row>
        <row r="19460">
          <cell r="P19460" t="str">
            <v>应付</v>
          </cell>
          <cell r="Q19460" t="str">
            <v>元</v>
          </cell>
        </row>
        <row r="19461">
          <cell r="P19461" t="str">
            <v>应付</v>
          </cell>
          <cell r="Q19461" t="str">
            <v>元</v>
          </cell>
        </row>
        <row r="19462">
          <cell r="P19462" t="str">
            <v>应付</v>
          </cell>
          <cell r="Q19462" t="str">
            <v>元</v>
          </cell>
        </row>
        <row r="19463">
          <cell r="P19463" t="str">
            <v>应付</v>
          </cell>
          <cell r="Q19463" t="str">
            <v>元</v>
          </cell>
        </row>
        <row r="19464">
          <cell r="P19464" t="str">
            <v>应付</v>
          </cell>
          <cell r="Q19464" t="str">
            <v>元</v>
          </cell>
        </row>
        <row r="19465">
          <cell r="P19465" t="str">
            <v>应付</v>
          </cell>
          <cell r="Q19465" t="str">
            <v>元</v>
          </cell>
        </row>
        <row r="19466">
          <cell r="P19466" t="str">
            <v>应付</v>
          </cell>
          <cell r="Q19466" t="str">
            <v>元</v>
          </cell>
        </row>
        <row r="19467">
          <cell r="P19467" t="str">
            <v>应付</v>
          </cell>
          <cell r="Q19467" t="str">
            <v>元</v>
          </cell>
        </row>
        <row r="19468">
          <cell r="P19468" t="str">
            <v>应付</v>
          </cell>
          <cell r="Q19468" t="str">
            <v>元</v>
          </cell>
        </row>
        <row r="19469">
          <cell r="P19469" t="str">
            <v>应付</v>
          </cell>
          <cell r="Q19469" t="str">
            <v>元</v>
          </cell>
        </row>
        <row r="19470">
          <cell r="P19470" t="str">
            <v>应付</v>
          </cell>
          <cell r="Q19470" t="str">
            <v>元</v>
          </cell>
        </row>
        <row r="19471">
          <cell r="P19471" t="str">
            <v>应付</v>
          </cell>
          <cell r="Q19471" t="str">
            <v>元</v>
          </cell>
        </row>
        <row r="19472">
          <cell r="P19472" t="str">
            <v>应付</v>
          </cell>
          <cell r="Q19472" t="str">
            <v>元</v>
          </cell>
        </row>
        <row r="19473">
          <cell r="P19473" t="str">
            <v>应付</v>
          </cell>
          <cell r="Q19473" t="str">
            <v>元</v>
          </cell>
        </row>
        <row r="19474">
          <cell r="P19474" t="str">
            <v>应付</v>
          </cell>
          <cell r="Q19474" t="str">
            <v>元</v>
          </cell>
        </row>
        <row r="19475">
          <cell r="P19475" t="str">
            <v>应付</v>
          </cell>
          <cell r="Q19475" t="str">
            <v>元</v>
          </cell>
        </row>
        <row r="19476">
          <cell r="P19476" t="str">
            <v>应付</v>
          </cell>
          <cell r="Q19476" t="str">
            <v>元</v>
          </cell>
        </row>
        <row r="19477">
          <cell r="P19477" t="str">
            <v>应付</v>
          </cell>
          <cell r="Q19477" t="str">
            <v>元</v>
          </cell>
        </row>
        <row r="19478">
          <cell r="P19478" t="str">
            <v>应付</v>
          </cell>
          <cell r="Q19478" t="str">
            <v>元</v>
          </cell>
        </row>
        <row r="19479">
          <cell r="P19479" t="str">
            <v>应付</v>
          </cell>
          <cell r="Q19479" t="str">
            <v>元</v>
          </cell>
        </row>
        <row r="19480">
          <cell r="P19480" t="str">
            <v>应付</v>
          </cell>
          <cell r="Q19480" t="str">
            <v>元</v>
          </cell>
        </row>
        <row r="19481">
          <cell r="P19481" t="str">
            <v>应付</v>
          </cell>
          <cell r="Q19481" t="str">
            <v>元</v>
          </cell>
        </row>
        <row r="19482">
          <cell r="P19482" t="str">
            <v>应付</v>
          </cell>
          <cell r="Q19482" t="str">
            <v>元</v>
          </cell>
        </row>
        <row r="19483">
          <cell r="P19483" t="str">
            <v>应付</v>
          </cell>
          <cell r="Q19483" t="str">
            <v>元</v>
          </cell>
        </row>
        <row r="19484">
          <cell r="P19484" t="str">
            <v>应付</v>
          </cell>
          <cell r="Q19484" t="str">
            <v>元</v>
          </cell>
        </row>
        <row r="19485">
          <cell r="P19485" t="str">
            <v>应付</v>
          </cell>
          <cell r="Q19485" t="str">
            <v>元</v>
          </cell>
        </row>
        <row r="19486">
          <cell r="P19486" t="str">
            <v>应付</v>
          </cell>
          <cell r="Q19486" t="str">
            <v>元</v>
          </cell>
        </row>
        <row r="19487">
          <cell r="P19487" t="str">
            <v>应付</v>
          </cell>
          <cell r="Q19487" t="str">
            <v>元</v>
          </cell>
        </row>
        <row r="19488">
          <cell r="P19488" t="str">
            <v>应付</v>
          </cell>
          <cell r="Q19488" t="str">
            <v>元</v>
          </cell>
        </row>
        <row r="19489">
          <cell r="P19489" t="str">
            <v>应付</v>
          </cell>
          <cell r="Q19489" t="str">
            <v>元</v>
          </cell>
        </row>
        <row r="19490">
          <cell r="P19490" t="str">
            <v>应付</v>
          </cell>
          <cell r="Q19490" t="str">
            <v>元</v>
          </cell>
        </row>
        <row r="19491">
          <cell r="P19491" t="str">
            <v>应付</v>
          </cell>
          <cell r="Q19491" t="str">
            <v>元</v>
          </cell>
        </row>
        <row r="19492">
          <cell r="P19492" t="str">
            <v>应付</v>
          </cell>
          <cell r="Q19492" t="str">
            <v>元</v>
          </cell>
        </row>
        <row r="19493">
          <cell r="P19493" t="str">
            <v>应付</v>
          </cell>
          <cell r="Q19493" t="str">
            <v>元</v>
          </cell>
        </row>
        <row r="19494">
          <cell r="P19494" t="str">
            <v>应付</v>
          </cell>
          <cell r="Q19494" t="str">
            <v>元</v>
          </cell>
        </row>
        <row r="19495">
          <cell r="P19495" t="str">
            <v>应付</v>
          </cell>
          <cell r="Q19495" t="str">
            <v>元</v>
          </cell>
        </row>
        <row r="19496">
          <cell r="P19496" t="str">
            <v>应付</v>
          </cell>
          <cell r="Q19496" t="str">
            <v>元</v>
          </cell>
        </row>
        <row r="19497">
          <cell r="P19497" t="str">
            <v>应付</v>
          </cell>
          <cell r="Q19497" t="str">
            <v>元</v>
          </cell>
        </row>
        <row r="19498">
          <cell r="P19498" t="str">
            <v>应付</v>
          </cell>
          <cell r="Q19498" t="str">
            <v>元</v>
          </cell>
        </row>
        <row r="19499">
          <cell r="P19499" t="str">
            <v>应付</v>
          </cell>
          <cell r="Q19499" t="str">
            <v>元</v>
          </cell>
        </row>
        <row r="19500">
          <cell r="P19500" t="str">
            <v>应付</v>
          </cell>
          <cell r="Q19500" t="str">
            <v>元</v>
          </cell>
        </row>
        <row r="19501">
          <cell r="P19501" t="str">
            <v>应付</v>
          </cell>
          <cell r="Q19501" t="str">
            <v>元</v>
          </cell>
        </row>
        <row r="19502">
          <cell r="P19502" t="str">
            <v>应付</v>
          </cell>
          <cell r="Q19502" t="str">
            <v>元</v>
          </cell>
        </row>
        <row r="19503">
          <cell r="P19503" t="str">
            <v>应付</v>
          </cell>
          <cell r="Q19503" t="str">
            <v>元</v>
          </cell>
        </row>
        <row r="19504">
          <cell r="P19504" t="str">
            <v>应付</v>
          </cell>
          <cell r="Q19504" t="str">
            <v>元</v>
          </cell>
        </row>
        <row r="19505">
          <cell r="P19505" t="str">
            <v>应付</v>
          </cell>
          <cell r="Q19505" t="str">
            <v>元</v>
          </cell>
        </row>
        <row r="19506">
          <cell r="P19506" t="str">
            <v>应付</v>
          </cell>
          <cell r="Q19506" t="str">
            <v>元</v>
          </cell>
        </row>
        <row r="19507">
          <cell r="P19507" t="str">
            <v>应付</v>
          </cell>
          <cell r="Q19507" t="str">
            <v>元</v>
          </cell>
        </row>
        <row r="19508">
          <cell r="P19508" t="str">
            <v>应付</v>
          </cell>
          <cell r="Q19508" t="str">
            <v>元</v>
          </cell>
        </row>
        <row r="19509">
          <cell r="P19509" t="str">
            <v>应付</v>
          </cell>
          <cell r="Q19509" t="str">
            <v>元</v>
          </cell>
        </row>
        <row r="19510">
          <cell r="P19510" t="str">
            <v>应付</v>
          </cell>
          <cell r="Q19510" t="str">
            <v>元</v>
          </cell>
        </row>
        <row r="19511">
          <cell r="P19511" t="str">
            <v>应付</v>
          </cell>
          <cell r="Q19511" t="str">
            <v>元</v>
          </cell>
        </row>
        <row r="19512">
          <cell r="P19512" t="str">
            <v>应付</v>
          </cell>
          <cell r="Q19512" t="str">
            <v>元</v>
          </cell>
        </row>
        <row r="19513">
          <cell r="P19513" t="str">
            <v>应付</v>
          </cell>
          <cell r="Q19513" t="str">
            <v>元</v>
          </cell>
        </row>
        <row r="19514">
          <cell r="P19514" t="str">
            <v>应付</v>
          </cell>
          <cell r="Q19514" t="str">
            <v>元</v>
          </cell>
        </row>
        <row r="19515">
          <cell r="P19515" t="str">
            <v>应付</v>
          </cell>
          <cell r="Q19515" t="str">
            <v>元</v>
          </cell>
        </row>
        <row r="19516">
          <cell r="P19516" t="str">
            <v>应付</v>
          </cell>
          <cell r="Q19516" t="str">
            <v>元</v>
          </cell>
        </row>
        <row r="19517">
          <cell r="P19517" t="str">
            <v>应付</v>
          </cell>
          <cell r="Q19517" t="str">
            <v>元</v>
          </cell>
        </row>
        <row r="19518">
          <cell r="P19518" t="str">
            <v>应付</v>
          </cell>
          <cell r="Q19518" t="str">
            <v>元</v>
          </cell>
        </row>
        <row r="19519">
          <cell r="P19519" t="str">
            <v>应付</v>
          </cell>
          <cell r="Q19519" t="str">
            <v>元</v>
          </cell>
        </row>
        <row r="19520">
          <cell r="P19520" t="str">
            <v>应付</v>
          </cell>
          <cell r="Q19520" t="str">
            <v>元</v>
          </cell>
        </row>
        <row r="19521">
          <cell r="P19521" t="str">
            <v>应付</v>
          </cell>
          <cell r="Q19521" t="str">
            <v>元</v>
          </cell>
        </row>
        <row r="19522">
          <cell r="P19522" t="str">
            <v>应付</v>
          </cell>
          <cell r="Q19522" t="str">
            <v>元</v>
          </cell>
        </row>
        <row r="19523">
          <cell r="P19523" t="str">
            <v>应付</v>
          </cell>
          <cell r="Q19523" t="str">
            <v>元</v>
          </cell>
        </row>
        <row r="19524">
          <cell r="P19524" t="str">
            <v>应付</v>
          </cell>
          <cell r="Q19524" t="str">
            <v>元</v>
          </cell>
        </row>
        <row r="19525">
          <cell r="P19525" t="str">
            <v>应付</v>
          </cell>
          <cell r="Q19525" t="str">
            <v>元</v>
          </cell>
        </row>
        <row r="19526">
          <cell r="P19526" t="str">
            <v>应付</v>
          </cell>
          <cell r="Q19526" t="str">
            <v>元</v>
          </cell>
        </row>
        <row r="19527">
          <cell r="P19527" t="str">
            <v>应付</v>
          </cell>
          <cell r="Q19527" t="str">
            <v>元</v>
          </cell>
        </row>
        <row r="19528">
          <cell r="P19528" t="str">
            <v>应付</v>
          </cell>
          <cell r="Q19528" t="str">
            <v>元</v>
          </cell>
        </row>
        <row r="19529">
          <cell r="P19529" t="str">
            <v>应付</v>
          </cell>
          <cell r="Q19529" t="str">
            <v>元</v>
          </cell>
        </row>
        <row r="19530">
          <cell r="P19530" t="str">
            <v>应付</v>
          </cell>
          <cell r="Q19530" t="str">
            <v>元</v>
          </cell>
        </row>
        <row r="19531">
          <cell r="P19531" t="str">
            <v>应付</v>
          </cell>
          <cell r="Q19531" t="str">
            <v>元</v>
          </cell>
        </row>
        <row r="19532">
          <cell r="P19532" t="str">
            <v>应付</v>
          </cell>
          <cell r="Q19532" t="str">
            <v>元</v>
          </cell>
        </row>
        <row r="19533">
          <cell r="P19533" t="str">
            <v>应付</v>
          </cell>
          <cell r="Q19533" t="str">
            <v>元</v>
          </cell>
        </row>
        <row r="19534">
          <cell r="P19534" t="str">
            <v>应付</v>
          </cell>
          <cell r="Q19534" t="str">
            <v>元</v>
          </cell>
        </row>
        <row r="19535">
          <cell r="P19535" t="str">
            <v>应付</v>
          </cell>
          <cell r="Q19535" t="str">
            <v>元</v>
          </cell>
        </row>
        <row r="19536">
          <cell r="P19536" t="str">
            <v>应付</v>
          </cell>
          <cell r="Q19536" t="str">
            <v>元</v>
          </cell>
        </row>
        <row r="19537">
          <cell r="P19537" t="str">
            <v>应付</v>
          </cell>
          <cell r="Q19537" t="str">
            <v>元</v>
          </cell>
        </row>
        <row r="19538">
          <cell r="P19538" t="str">
            <v>应付</v>
          </cell>
          <cell r="Q19538" t="str">
            <v>元</v>
          </cell>
        </row>
        <row r="19539">
          <cell r="P19539" t="str">
            <v>应付</v>
          </cell>
          <cell r="Q19539" t="str">
            <v>元</v>
          </cell>
        </row>
        <row r="19540">
          <cell r="P19540" t="str">
            <v>应付</v>
          </cell>
          <cell r="Q19540" t="str">
            <v>元</v>
          </cell>
        </row>
        <row r="19541">
          <cell r="P19541" t="str">
            <v>应付</v>
          </cell>
          <cell r="Q19541" t="str">
            <v>元</v>
          </cell>
        </row>
        <row r="19542">
          <cell r="P19542" t="str">
            <v>应付</v>
          </cell>
          <cell r="Q19542" t="str">
            <v>元</v>
          </cell>
        </row>
        <row r="19543">
          <cell r="P19543" t="str">
            <v>应付</v>
          </cell>
          <cell r="Q19543" t="str">
            <v>元</v>
          </cell>
        </row>
        <row r="19544">
          <cell r="P19544" t="str">
            <v>应付</v>
          </cell>
          <cell r="Q19544" t="str">
            <v>元</v>
          </cell>
        </row>
        <row r="19545">
          <cell r="P19545" t="str">
            <v>应付</v>
          </cell>
          <cell r="Q19545" t="str">
            <v>元</v>
          </cell>
        </row>
        <row r="19546">
          <cell r="P19546" t="str">
            <v>应付</v>
          </cell>
          <cell r="Q19546" t="str">
            <v>元</v>
          </cell>
        </row>
        <row r="19547">
          <cell r="P19547" t="str">
            <v>应付</v>
          </cell>
          <cell r="Q19547" t="str">
            <v>元</v>
          </cell>
        </row>
        <row r="19548">
          <cell r="P19548" t="str">
            <v>应付</v>
          </cell>
          <cell r="Q19548" t="str">
            <v>元</v>
          </cell>
        </row>
        <row r="19549">
          <cell r="P19549" t="str">
            <v>应付</v>
          </cell>
          <cell r="Q19549" t="str">
            <v>元</v>
          </cell>
        </row>
        <row r="19550">
          <cell r="P19550" t="str">
            <v>应付</v>
          </cell>
          <cell r="Q19550" t="str">
            <v>元</v>
          </cell>
        </row>
        <row r="19551">
          <cell r="P19551" t="str">
            <v>应付</v>
          </cell>
          <cell r="Q19551" t="str">
            <v>元</v>
          </cell>
        </row>
        <row r="19552">
          <cell r="P19552" t="str">
            <v>应付</v>
          </cell>
          <cell r="Q19552" t="str">
            <v>元</v>
          </cell>
        </row>
        <row r="19553">
          <cell r="P19553" t="str">
            <v>应付</v>
          </cell>
          <cell r="Q19553" t="str">
            <v>元</v>
          </cell>
        </row>
        <row r="19554">
          <cell r="P19554" t="str">
            <v>应付</v>
          </cell>
          <cell r="Q19554" t="str">
            <v>元</v>
          </cell>
        </row>
        <row r="19555">
          <cell r="P19555" t="str">
            <v>应付</v>
          </cell>
          <cell r="Q19555" t="str">
            <v>元</v>
          </cell>
        </row>
        <row r="19556">
          <cell r="P19556" t="str">
            <v>应付</v>
          </cell>
          <cell r="Q19556" t="str">
            <v>元</v>
          </cell>
        </row>
        <row r="19557">
          <cell r="P19557" t="str">
            <v>应付</v>
          </cell>
          <cell r="Q19557" t="str">
            <v>元</v>
          </cell>
        </row>
        <row r="19558">
          <cell r="P19558" t="str">
            <v>应付</v>
          </cell>
          <cell r="Q19558" t="str">
            <v>元</v>
          </cell>
        </row>
        <row r="19559">
          <cell r="P19559" t="str">
            <v>应付</v>
          </cell>
          <cell r="Q19559" t="str">
            <v>元</v>
          </cell>
        </row>
        <row r="19560">
          <cell r="P19560" t="str">
            <v>应付</v>
          </cell>
          <cell r="Q19560" t="str">
            <v>元</v>
          </cell>
        </row>
        <row r="19561">
          <cell r="P19561" t="str">
            <v>应付</v>
          </cell>
          <cell r="Q19561" t="str">
            <v>元</v>
          </cell>
        </row>
        <row r="19562">
          <cell r="P19562" t="str">
            <v>应付</v>
          </cell>
          <cell r="Q19562" t="str">
            <v>元</v>
          </cell>
        </row>
        <row r="19563">
          <cell r="P19563" t="str">
            <v>应付</v>
          </cell>
          <cell r="Q19563" t="str">
            <v>元</v>
          </cell>
        </row>
        <row r="19564">
          <cell r="P19564" t="str">
            <v>应付</v>
          </cell>
          <cell r="Q19564" t="str">
            <v>元</v>
          </cell>
        </row>
        <row r="19565">
          <cell r="P19565" t="str">
            <v>应付</v>
          </cell>
          <cell r="Q19565" t="str">
            <v>元</v>
          </cell>
        </row>
        <row r="19566">
          <cell r="P19566" t="str">
            <v>应付</v>
          </cell>
          <cell r="Q19566" t="str">
            <v>元</v>
          </cell>
        </row>
        <row r="19567">
          <cell r="P19567" t="str">
            <v>应付</v>
          </cell>
          <cell r="Q19567" t="str">
            <v>元</v>
          </cell>
        </row>
        <row r="19568">
          <cell r="P19568" t="str">
            <v>应付</v>
          </cell>
          <cell r="Q19568" t="str">
            <v>元</v>
          </cell>
        </row>
        <row r="19569">
          <cell r="P19569" t="str">
            <v>应付</v>
          </cell>
          <cell r="Q19569" t="str">
            <v>元</v>
          </cell>
        </row>
        <row r="19570">
          <cell r="P19570" t="str">
            <v>应付</v>
          </cell>
          <cell r="Q19570" t="str">
            <v>元</v>
          </cell>
        </row>
        <row r="19571">
          <cell r="P19571" t="str">
            <v>应付</v>
          </cell>
          <cell r="Q19571" t="str">
            <v>元</v>
          </cell>
        </row>
        <row r="19572">
          <cell r="P19572" t="str">
            <v>应付</v>
          </cell>
          <cell r="Q19572" t="str">
            <v>元</v>
          </cell>
        </row>
        <row r="19573">
          <cell r="P19573" t="str">
            <v>应付</v>
          </cell>
          <cell r="Q19573" t="str">
            <v>元</v>
          </cell>
        </row>
        <row r="19574">
          <cell r="P19574" t="str">
            <v>应付</v>
          </cell>
          <cell r="Q19574" t="str">
            <v>元</v>
          </cell>
        </row>
        <row r="19575">
          <cell r="P19575" t="str">
            <v>应付</v>
          </cell>
          <cell r="Q19575" t="str">
            <v>元</v>
          </cell>
        </row>
        <row r="19576">
          <cell r="P19576" t="str">
            <v>应付</v>
          </cell>
          <cell r="Q19576" t="str">
            <v>元</v>
          </cell>
        </row>
        <row r="19577">
          <cell r="P19577" t="str">
            <v>应付</v>
          </cell>
          <cell r="Q19577" t="str">
            <v>元</v>
          </cell>
        </row>
        <row r="19578">
          <cell r="P19578" t="str">
            <v>应付</v>
          </cell>
          <cell r="Q19578" t="str">
            <v>元</v>
          </cell>
        </row>
        <row r="19579">
          <cell r="P19579" t="str">
            <v>应付</v>
          </cell>
          <cell r="Q19579" t="str">
            <v>元</v>
          </cell>
        </row>
        <row r="19580">
          <cell r="P19580" t="str">
            <v>应付</v>
          </cell>
          <cell r="Q19580" t="str">
            <v>元</v>
          </cell>
        </row>
        <row r="19581">
          <cell r="P19581" t="str">
            <v>应付</v>
          </cell>
          <cell r="Q19581" t="str">
            <v>元</v>
          </cell>
        </row>
        <row r="19582">
          <cell r="P19582" t="str">
            <v>应付</v>
          </cell>
          <cell r="Q19582" t="str">
            <v>元</v>
          </cell>
        </row>
        <row r="19583">
          <cell r="P19583" t="str">
            <v>应付</v>
          </cell>
          <cell r="Q19583" t="str">
            <v>元</v>
          </cell>
        </row>
        <row r="19584">
          <cell r="P19584" t="str">
            <v>应付</v>
          </cell>
          <cell r="Q19584" t="str">
            <v>元</v>
          </cell>
        </row>
        <row r="19585">
          <cell r="P19585" t="str">
            <v>应付</v>
          </cell>
          <cell r="Q19585" t="str">
            <v>元</v>
          </cell>
        </row>
        <row r="19586">
          <cell r="P19586" t="str">
            <v>应付</v>
          </cell>
          <cell r="Q19586" t="str">
            <v>元</v>
          </cell>
        </row>
        <row r="19587">
          <cell r="P19587" t="str">
            <v>应付</v>
          </cell>
          <cell r="Q19587" t="str">
            <v>元</v>
          </cell>
        </row>
        <row r="19588">
          <cell r="P19588" t="str">
            <v>应付</v>
          </cell>
          <cell r="Q19588" t="str">
            <v>元</v>
          </cell>
        </row>
        <row r="19589">
          <cell r="P19589" t="str">
            <v>应付</v>
          </cell>
          <cell r="Q19589" t="str">
            <v>元</v>
          </cell>
        </row>
        <row r="19590">
          <cell r="P19590" t="str">
            <v>应付</v>
          </cell>
          <cell r="Q19590" t="str">
            <v>元</v>
          </cell>
        </row>
        <row r="19591">
          <cell r="P19591" t="str">
            <v>应付</v>
          </cell>
          <cell r="Q19591" t="str">
            <v>元</v>
          </cell>
        </row>
        <row r="19592">
          <cell r="P19592" t="str">
            <v>应付</v>
          </cell>
          <cell r="Q19592" t="str">
            <v>元</v>
          </cell>
        </row>
        <row r="19593">
          <cell r="P19593" t="str">
            <v>应付</v>
          </cell>
          <cell r="Q19593" t="str">
            <v>元</v>
          </cell>
        </row>
        <row r="19594">
          <cell r="P19594" t="str">
            <v>应付</v>
          </cell>
          <cell r="Q19594" t="str">
            <v>元</v>
          </cell>
        </row>
        <row r="19595">
          <cell r="P19595" t="str">
            <v>应付</v>
          </cell>
          <cell r="Q19595" t="str">
            <v>元</v>
          </cell>
        </row>
        <row r="19596">
          <cell r="P19596" t="str">
            <v>应付</v>
          </cell>
          <cell r="Q19596" t="str">
            <v>元</v>
          </cell>
        </row>
        <row r="19597">
          <cell r="P19597" t="str">
            <v>应付</v>
          </cell>
          <cell r="Q19597" t="str">
            <v>元</v>
          </cell>
        </row>
        <row r="19598">
          <cell r="P19598" t="str">
            <v>应付</v>
          </cell>
          <cell r="Q19598" t="str">
            <v>元</v>
          </cell>
        </row>
        <row r="19599">
          <cell r="P19599" t="str">
            <v>应付</v>
          </cell>
          <cell r="Q19599" t="str">
            <v>元</v>
          </cell>
        </row>
        <row r="19600">
          <cell r="P19600" t="str">
            <v>应付</v>
          </cell>
          <cell r="Q19600" t="str">
            <v>元</v>
          </cell>
        </row>
        <row r="19601">
          <cell r="P19601" t="str">
            <v>应付</v>
          </cell>
          <cell r="Q19601" t="str">
            <v>元</v>
          </cell>
        </row>
        <row r="19602">
          <cell r="P19602" t="str">
            <v>应付</v>
          </cell>
          <cell r="Q19602" t="str">
            <v>元</v>
          </cell>
        </row>
        <row r="19603">
          <cell r="P19603" t="str">
            <v>应付</v>
          </cell>
          <cell r="Q19603" t="str">
            <v>元</v>
          </cell>
        </row>
        <row r="19604">
          <cell r="P19604" t="str">
            <v>应付</v>
          </cell>
          <cell r="Q19604" t="str">
            <v>元</v>
          </cell>
        </row>
        <row r="19605">
          <cell r="P19605" t="str">
            <v>应付</v>
          </cell>
          <cell r="Q19605" t="str">
            <v>元</v>
          </cell>
        </row>
        <row r="19606">
          <cell r="P19606" t="str">
            <v>应付</v>
          </cell>
          <cell r="Q19606" t="str">
            <v>元</v>
          </cell>
        </row>
        <row r="19607">
          <cell r="P19607" t="str">
            <v>应付</v>
          </cell>
          <cell r="Q19607" t="str">
            <v>元</v>
          </cell>
        </row>
        <row r="19608">
          <cell r="P19608" t="str">
            <v>应付</v>
          </cell>
          <cell r="Q19608" t="str">
            <v>元</v>
          </cell>
        </row>
        <row r="19609">
          <cell r="P19609" t="str">
            <v>应付</v>
          </cell>
          <cell r="Q19609" t="str">
            <v>元</v>
          </cell>
        </row>
        <row r="19610">
          <cell r="P19610" t="str">
            <v>应付</v>
          </cell>
          <cell r="Q19610" t="str">
            <v>元</v>
          </cell>
        </row>
        <row r="19611">
          <cell r="P19611" t="str">
            <v>应付</v>
          </cell>
          <cell r="Q19611" t="str">
            <v>元</v>
          </cell>
        </row>
        <row r="19612">
          <cell r="P19612" t="str">
            <v>应付</v>
          </cell>
          <cell r="Q19612" t="str">
            <v>元</v>
          </cell>
        </row>
        <row r="19613">
          <cell r="P19613" t="str">
            <v>应付</v>
          </cell>
          <cell r="Q19613" t="str">
            <v>元</v>
          </cell>
        </row>
        <row r="19614">
          <cell r="P19614" t="str">
            <v>应付</v>
          </cell>
          <cell r="Q19614" t="str">
            <v>元</v>
          </cell>
        </row>
        <row r="19615">
          <cell r="P19615" t="str">
            <v>应付</v>
          </cell>
          <cell r="Q19615" t="str">
            <v>元</v>
          </cell>
        </row>
        <row r="19616">
          <cell r="P19616" t="str">
            <v>应付</v>
          </cell>
          <cell r="Q19616" t="str">
            <v>元</v>
          </cell>
        </row>
        <row r="19617">
          <cell r="P19617" t="str">
            <v>应付</v>
          </cell>
          <cell r="Q19617" t="str">
            <v>元</v>
          </cell>
        </row>
        <row r="19618">
          <cell r="P19618" t="str">
            <v>应付</v>
          </cell>
          <cell r="Q19618" t="str">
            <v>元</v>
          </cell>
        </row>
        <row r="19619">
          <cell r="P19619" t="str">
            <v>应付</v>
          </cell>
          <cell r="Q19619" t="str">
            <v>元</v>
          </cell>
        </row>
        <row r="19620">
          <cell r="P19620" t="str">
            <v>应付</v>
          </cell>
          <cell r="Q19620" t="str">
            <v>元</v>
          </cell>
        </row>
        <row r="19621">
          <cell r="P19621" t="str">
            <v>应付</v>
          </cell>
          <cell r="Q19621" t="str">
            <v>元</v>
          </cell>
        </row>
        <row r="19622">
          <cell r="P19622" t="str">
            <v>应付</v>
          </cell>
          <cell r="Q19622" t="str">
            <v>元</v>
          </cell>
        </row>
        <row r="19623">
          <cell r="P19623" t="str">
            <v>应付</v>
          </cell>
          <cell r="Q19623" t="str">
            <v>元</v>
          </cell>
        </row>
        <row r="19624">
          <cell r="P19624" t="str">
            <v>应付</v>
          </cell>
          <cell r="Q19624" t="str">
            <v>元</v>
          </cell>
        </row>
        <row r="19625">
          <cell r="P19625" t="str">
            <v>应付</v>
          </cell>
          <cell r="Q19625" t="str">
            <v>元</v>
          </cell>
        </row>
        <row r="19626">
          <cell r="P19626" t="str">
            <v>应付</v>
          </cell>
          <cell r="Q19626" t="str">
            <v>元</v>
          </cell>
        </row>
        <row r="19627">
          <cell r="P19627" t="str">
            <v>应付</v>
          </cell>
          <cell r="Q19627" t="str">
            <v>元</v>
          </cell>
        </row>
        <row r="19628">
          <cell r="P19628" t="str">
            <v>应付</v>
          </cell>
          <cell r="Q19628" t="str">
            <v>元</v>
          </cell>
        </row>
        <row r="19629">
          <cell r="P19629" t="str">
            <v>应付</v>
          </cell>
          <cell r="Q19629" t="str">
            <v>元</v>
          </cell>
        </row>
        <row r="19630">
          <cell r="P19630" t="str">
            <v>应付</v>
          </cell>
          <cell r="Q19630" t="str">
            <v>元</v>
          </cell>
        </row>
        <row r="19631">
          <cell r="P19631" t="str">
            <v>应付</v>
          </cell>
          <cell r="Q19631" t="str">
            <v>元</v>
          </cell>
        </row>
        <row r="19632">
          <cell r="P19632" t="str">
            <v>应付</v>
          </cell>
          <cell r="Q19632" t="str">
            <v>元</v>
          </cell>
        </row>
        <row r="19633">
          <cell r="P19633" t="str">
            <v>应付</v>
          </cell>
          <cell r="Q19633" t="str">
            <v>元</v>
          </cell>
        </row>
        <row r="19634">
          <cell r="P19634" t="str">
            <v>应付</v>
          </cell>
          <cell r="Q19634" t="str">
            <v>元</v>
          </cell>
        </row>
        <row r="19635">
          <cell r="P19635" t="str">
            <v>应付</v>
          </cell>
          <cell r="Q19635" t="str">
            <v>元</v>
          </cell>
        </row>
        <row r="19636">
          <cell r="P19636" t="str">
            <v>应付</v>
          </cell>
          <cell r="Q19636" t="str">
            <v>元</v>
          </cell>
        </row>
        <row r="19637">
          <cell r="P19637" t="str">
            <v>应付</v>
          </cell>
          <cell r="Q19637" t="str">
            <v>元</v>
          </cell>
        </row>
        <row r="19638">
          <cell r="P19638" t="str">
            <v>应付</v>
          </cell>
          <cell r="Q19638" t="str">
            <v>元</v>
          </cell>
        </row>
        <row r="19639">
          <cell r="P19639" t="str">
            <v>应付</v>
          </cell>
          <cell r="Q19639" t="str">
            <v>元</v>
          </cell>
        </row>
        <row r="19640">
          <cell r="P19640" t="str">
            <v>应付</v>
          </cell>
          <cell r="Q19640" t="str">
            <v>元</v>
          </cell>
        </row>
        <row r="19641">
          <cell r="P19641" t="str">
            <v>应付</v>
          </cell>
          <cell r="Q19641" t="str">
            <v>元</v>
          </cell>
        </row>
        <row r="19642">
          <cell r="P19642" t="str">
            <v>应付</v>
          </cell>
          <cell r="Q19642" t="str">
            <v>元</v>
          </cell>
        </row>
        <row r="19643">
          <cell r="P19643" t="str">
            <v>应付</v>
          </cell>
          <cell r="Q19643" t="str">
            <v>元</v>
          </cell>
        </row>
        <row r="19644">
          <cell r="P19644" t="str">
            <v>应付</v>
          </cell>
          <cell r="Q19644" t="str">
            <v>元</v>
          </cell>
        </row>
        <row r="19645">
          <cell r="P19645" t="str">
            <v>应付</v>
          </cell>
          <cell r="Q19645" t="str">
            <v>元</v>
          </cell>
        </row>
        <row r="19646">
          <cell r="P19646" t="str">
            <v>应付</v>
          </cell>
          <cell r="Q19646" t="str">
            <v>元</v>
          </cell>
        </row>
        <row r="19647">
          <cell r="P19647" t="str">
            <v>应付</v>
          </cell>
          <cell r="Q19647" t="str">
            <v>元</v>
          </cell>
        </row>
        <row r="19648">
          <cell r="P19648" t="str">
            <v>应付</v>
          </cell>
          <cell r="Q19648" t="str">
            <v>元</v>
          </cell>
        </row>
        <row r="19649">
          <cell r="P19649" t="str">
            <v>应付</v>
          </cell>
          <cell r="Q19649" t="str">
            <v>元</v>
          </cell>
        </row>
        <row r="19650">
          <cell r="P19650" t="str">
            <v>应付</v>
          </cell>
          <cell r="Q19650" t="str">
            <v>元</v>
          </cell>
        </row>
        <row r="19651">
          <cell r="P19651" t="str">
            <v>应付</v>
          </cell>
          <cell r="Q19651" t="str">
            <v>元</v>
          </cell>
        </row>
        <row r="19652">
          <cell r="P19652" t="str">
            <v>应付</v>
          </cell>
          <cell r="Q19652" t="str">
            <v>元</v>
          </cell>
        </row>
        <row r="19653">
          <cell r="P19653" t="str">
            <v>应付</v>
          </cell>
          <cell r="Q19653" t="str">
            <v>元</v>
          </cell>
        </row>
        <row r="19654">
          <cell r="P19654" t="str">
            <v>应付</v>
          </cell>
          <cell r="Q19654" t="str">
            <v>元</v>
          </cell>
        </row>
        <row r="19655">
          <cell r="P19655" t="str">
            <v>应付</v>
          </cell>
          <cell r="Q19655" t="str">
            <v>元</v>
          </cell>
        </row>
        <row r="19656">
          <cell r="P19656" t="str">
            <v>应付</v>
          </cell>
          <cell r="Q19656" t="str">
            <v>元</v>
          </cell>
        </row>
        <row r="19657">
          <cell r="P19657" t="str">
            <v>应付</v>
          </cell>
          <cell r="Q19657" t="str">
            <v>元</v>
          </cell>
        </row>
        <row r="19658">
          <cell r="P19658" t="str">
            <v>应付</v>
          </cell>
          <cell r="Q19658" t="str">
            <v>元</v>
          </cell>
        </row>
        <row r="19659">
          <cell r="P19659" t="str">
            <v>应付</v>
          </cell>
          <cell r="Q19659" t="str">
            <v>元</v>
          </cell>
        </row>
        <row r="19660">
          <cell r="P19660" t="str">
            <v>应付</v>
          </cell>
          <cell r="Q19660" t="str">
            <v>元</v>
          </cell>
        </row>
        <row r="19661">
          <cell r="P19661" t="str">
            <v>应付</v>
          </cell>
          <cell r="Q19661" t="str">
            <v>元</v>
          </cell>
        </row>
        <row r="19662">
          <cell r="P19662" t="str">
            <v>应付</v>
          </cell>
          <cell r="Q19662" t="str">
            <v>元</v>
          </cell>
        </row>
        <row r="19663">
          <cell r="P19663" t="str">
            <v>应付</v>
          </cell>
          <cell r="Q19663" t="str">
            <v>元</v>
          </cell>
        </row>
        <row r="19664">
          <cell r="P19664" t="str">
            <v>应付</v>
          </cell>
          <cell r="Q19664" t="str">
            <v>元</v>
          </cell>
        </row>
        <row r="19665">
          <cell r="P19665" t="str">
            <v>应付</v>
          </cell>
          <cell r="Q19665" t="str">
            <v>元</v>
          </cell>
        </row>
        <row r="19666">
          <cell r="P19666" t="str">
            <v>应付</v>
          </cell>
          <cell r="Q19666" t="str">
            <v>元</v>
          </cell>
        </row>
        <row r="19667">
          <cell r="P19667" t="str">
            <v>应付</v>
          </cell>
          <cell r="Q19667" t="str">
            <v>元</v>
          </cell>
        </row>
        <row r="19668">
          <cell r="P19668" t="str">
            <v>应付</v>
          </cell>
          <cell r="Q19668" t="str">
            <v>元</v>
          </cell>
        </row>
        <row r="19669">
          <cell r="P19669" t="str">
            <v>应付</v>
          </cell>
          <cell r="Q19669" t="str">
            <v>元</v>
          </cell>
        </row>
        <row r="19670">
          <cell r="P19670" t="str">
            <v>应付</v>
          </cell>
          <cell r="Q19670" t="str">
            <v>元</v>
          </cell>
        </row>
        <row r="19671">
          <cell r="P19671" t="str">
            <v>应付</v>
          </cell>
          <cell r="Q19671" t="str">
            <v>元</v>
          </cell>
        </row>
        <row r="19672">
          <cell r="P19672" t="str">
            <v>应付</v>
          </cell>
          <cell r="Q19672" t="str">
            <v>元</v>
          </cell>
        </row>
        <row r="19673">
          <cell r="P19673" t="str">
            <v>应付</v>
          </cell>
          <cell r="Q19673" t="str">
            <v>元</v>
          </cell>
        </row>
        <row r="19674">
          <cell r="P19674" t="str">
            <v>应付</v>
          </cell>
          <cell r="Q19674" t="str">
            <v>元</v>
          </cell>
        </row>
        <row r="19675">
          <cell r="P19675" t="str">
            <v>应付</v>
          </cell>
          <cell r="Q19675" t="str">
            <v>元</v>
          </cell>
        </row>
        <row r="19676">
          <cell r="P19676" t="str">
            <v>应付</v>
          </cell>
          <cell r="Q19676" t="str">
            <v>元</v>
          </cell>
        </row>
        <row r="19677">
          <cell r="P19677" t="str">
            <v>应付</v>
          </cell>
          <cell r="Q19677" t="str">
            <v>元</v>
          </cell>
        </row>
        <row r="19678">
          <cell r="P19678" t="str">
            <v>应付</v>
          </cell>
          <cell r="Q19678" t="str">
            <v>元</v>
          </cell>
        </row>
        <row r="19679">
          <cell r="P19679" t="str">
            <v>应付</v>
          </cell>
          <cell r="Q19679" t="str">
            <v>元</v>
          </cell>
        </row>
        <row r="19680">
          <cell r="P19680" t="str">
            <v>应付</v>
          </cell>
          <cell r="Q19680" t="str">
            <v>元</v>
          </cell>
        </row>
        <row r="19681">
          <cell r="P19681" t="str">
            <v>应付</v>
          </cell>
          <cell r="Q19681" t="str">
            <v>元</v>
          </cell>
        </row>
        <row r="19682">
          <cell r="P19682" t="str">
            <v>应付</v>
          </cell>
          <cell r="Q19682" t="str">
            <v>元</v>
          </cell>
        </row>
        <row r="19683">
          <cell r="P19683" t="str">
            <v>应付</v>
          </cell>
          <cell r="Q19683" t="str">
            <v>元</v>
          </cell>
        </row>
        <row r="19684">
          <cell r="P19684" t="str">
            <v>应付</v>
          </cell>
          <cell r="Q19684" t="str">
            <v>元</v>
          </cell>
        </row>
        <row r="19685">
          <cell r="P19685" t="str">
            <v>应付</v>
          </cell>
          <cell r="Q19685" t="str">
            <v>元</v>
          </cell>
        </row>
        <row r="19686">
          <cell r="P19686" t="str">
            <v>应付</v>
          </cell>
          <cell r="Q19686" t="str">
            <v>元</v>
          </cell>
        </row>
        <row r="19687">
          <cell r="P19687" t="str">
            <v>应付</v>
          </cell>
          <cell r="Q19687" t="str">
            <v>元</v>
          </cell>
        </row>
        <row r="19688">
          <cell r="P19688" t="str">
            <v>应付</v>
          </cell>
          <cell r="Q19688" t="str">
            <v>元</v>
          </cell>
        </row>
        <row r="19689">
          <cell r="P19689" t="str">
            <v>应付</v>
          </cell>
          <cell r="Q19689" t="str">
            <v>元</v>
          </cell>
        </row>
        <row r="19690">
          <cell r="P19690" t="str">
            <v>应付</v>
          </cell>
          <cell r="Q19690" t="str">
            <v>元</v>
          </cell>
        </row>
        <row r="19691">
          <cell r="P19691" t="str">
            <v>应付</v>
          </cell>
          <cell r="Q19691" t="str">
            <v>元</v>
          </cell>
        </row>
        <row r="19692">
          <cell r="P19692" t="str">
            <v>应付</v>
          </cell>
          <cell r="Q19692" t="str">
            <v>元</v>
          </cell>
        </row>
        <row r="19693">
          <cell r="P19693" t="str">
            <v>应付</v>
          </cell>
          <cell r="Q19693" t="str">
            <v>元</v>
          </cell>
        </row>
        <row r="19694">
          <cell r="P19694" t="str">
            <v>应付</v>
          </cell>
          <cell r="Q19694" t="str">
            <v>元</v>
          </cell>
        </row>
        <row r="19695">
          <cell r="P19695" t="str">
            <v>应付</v>
          </cell>
          <cell r="Q19695" t="str">
            <v>元</v>
          </cell>
        </row>
        <row r="19696">
          <cell r="P19696" t="str">
            <v>应付</v>
          </cell>
          <cell r="Q19696" t="str">
            <v>元</v>
          </cell>
        </row>
        <row r="19697">
          <cell r="P19697" t="str">
            <v>应付</v>
          </cell>
          <cell r="Q19697" t="str">
            <v>元</v>
          </cell>
        </row>
        <row r="19698">
          <cell r="P19698" t="str">
            <v>应付</v>
          </cell>
          <cell r="Q19698" t="str">
            <v>元</v>
          </cell>
        </row>
        <row r="19699">
          <cell r="P19699" t="str">
            <v>应付</v>
          </cell>
          <cell r="Q19699" t="str">
            <v>元</v>
          </cell>
        </row>
        <row r="19700">
          <cell r="P19700" t="str">
            <v>应付</v>
          </cell>
          <cell r="Q19700" t="str">
            <v>元</v>
          </cell>
        </row>
        <row r="19701">
          <cell r="P19701" t="str">
            <v>应付</v>
          </cell>
          <cell r="Q19701" t="str">
            <v>元</v>
          </cell>
        </row>
        <row r="19702">
          <cell r="P19702" t="str">
            <v>应付</v>
          </cell>
          <cell r="Q19702" t="str">
            <v>元</v>
          </cell>
        </row>
        <row r="19703">
          <cell r="P19703" t="str">
            <v>应付</v>
          </cell>
          <cell r="Q19703" t="str">
            <v>元</v>
          </cell>
        </row>
        <row r="19704">
          <cell r="P19704" t="str">
            <v>应付</v>
          </cell>
          <cell r="Q19704" t="str">
            <v>元</v>
          </cell>
        </row>
        <row r="19705">
          <cell r="P19705" t="str">
            <v>应付</v>
          </cell>
          <cell r="Q19705" t="str">
            <v>元</v>
          </cell>
        </row>
        <row r="19706">
          <cell r="P19706" t="str">
            <v>应付</v>
          </cell>
          <cell r="Q19706" t="str">
            <v>元</v>
          </cell>
        </row>
        <row r="19707">
          <cell r="P19707" t="str">
            <v>应付</v>
          </cell>
          <cell r="Q19707" t="str">
            <v>元</v>
          </cell>
        </row>
        <row r="19708">
          <cell r="P19708" t="str">
            <v>应付</v>
          </cell>
          <cell r="Q19708" t="str">
            <v>元</v>
          </cell>
        </row>
        <row r="19709">
          <cell r="P19709" t="str">
            <v>应付</v>
          </cell>
          <cell r="Q19709" t="str">
            <v>元</v>
          </cell>
        </row>
        <row r="19710">
          <cell r="P19710" t="str">
            <v>应付</v>
          </cell>
          <cell r="Q19710" t="str">
            <v>元</v>
          </cell>
        </row>
        <row r="19711">
          <cell r="P19711" t="str">
            <v>应付</v>
          </cell>
          <cell r="Q19711" t="str">
            <v>元</v>
          </cell>
        </row>
        <row r="19712">
          <cell r="P19712" t="str">
            <v>应付</v>
          </cell>
          <cell r="Q19712" t="str">
            <v>元</v>
          </cell>
        </row>
        <row r="19713">
          <cell r="P19713" t="str">
            <v>应付</v>
          </cell>
          <cell r="Q19713" t="str">
            <v>元</v>
          </cell>
        </row>
        <row r="19714">
          <cell r="P19714" t="str">
            <v>应付</v>
          </cell>
          <cell r="Q19714" t="str">
            <v>元</v>
          </cell>
        </row>
        <row r="19715">
          <cell r="P19715" t="str">
            <v>应付</v>
          </cell>
          <cell r="Q19715" t="str">
            <v>元</v>
          </cell>
        </row>
        <row r="19716">
          <cell r="P19716" t="str">
            <v>应付</v>
          </cell>
          <cell r="Q19716" t="str">
            <v>元</v>
          </cell>
        </row>
        <row r="19717">
          <cell r="P19717" t="str">
            <v>应付</v>
          </cell>
          <cell r="Q19717" t="str">
            <v>元</v>
          </cell>
        </row>
        <row r="19718">
          <cell r="P19718" t="str">
            <v>应付</v>
          </cell>
          <cell r="Q19718" t="str">
            <v>元</v>
          </cell>
        </row>
        <row r="19719">
          <cell r="P19719" t="str">
            <v>应付</v>
          </cell>
          <cell r="Q19719" t="str">
            <v>元</v>
          </cell>
        </row>
        <row r="19720">
          <cell r="P19720" t="str">
            <v>应付</v>
          </cell>
          <cell r="Q19720" t="str">
            <v>元</v>
          </cell>
        </row>
        <row r="19721">
          <cell r="P19721" t="str">
            <v>应付</v>
          </cell>
          <cell r="Q19721" t="str">
            <v>元</v>
          </cell>
        </row>
        <row r="19722">
          <cell r="P19722" t="str">
            <v>应付</v>
          </cell>
          <cell r="Q19722" t="str">
            <v>元</v>
          </cell>
        </row>
        <row r="19723">
          <cell r="P19723" t="str">
            <v>应付</v>
          </cell>
          <cell r="Q19723" t="str">
            <v>元</v>
          </cell>
        </row>
        <row r="19724">
          <cell r="P19724" t="str">
            <v>应付</v>
          </cell>
          <cell r="Q19724" t="str">
            <v>元</v>
          </cell>
        </row>
        <row r="19725">
          <cell r="P19725" t="str">
            <v>应付</v>
          </cell>
          <cell r="Q19725" t="str">
            <v>元</v>
          </cell>
        </row>
        <row r="19726">
          <cell r="P19726" t="str">
            <v>应付</v>
          </cell>
          <cell r="Q19726" t="str">
            <v>元</v>
          </cell>
        </row>
        <row r="19727">
          <cell r="P19727" t="str">
            <v>应付</v>
          </cell>
          <cell r="Q19727" t="str">
            <v>元</v>
          </cell>
        </row>
        <row r="19728">
          <cell r="P19728" t="str">
            <v>应付</v>
          </cell>
          <cell r="Q19728" t="str">
            <v>元</v>
          </cell>
        </row>
        <row r="19729">
          <cell r="P19729" t="str">
            <v>应付</v>
          </cell>
          <cell r="Q19729" t="str">
            <v>元</v>
          </cell>
        </row>
        <row r="19730">
          <cell r="P19730" t="str">
            <v>应付</v>
          </cell>
          <cell r="Q19730" t="str">
            <v>元</v>
          </cell>
        </row>
        <row r="19731">
          <cell r="P19731" t="str">
            <v>应付</v>
          </cell>
          <cell r="Q19731" t="str">
            <v>元</v>
          </cell>
        </row>
        <row r="19732">
          <cell r="P19732" t="str">
            <v>应付</v>
          </cell>
          <cell r="Q19732" t="str">
            <v>元</v>
          </cell>
        </row>
        <row r="19733">
          <cell r="P19733" t="str">
            <v>应付</v>
          </cell>
          <cell r="Q19733" t="str">
            <v>元</v>
          </cell>
        </row>
        <row r="19734">
          <cell r="P19734" t="str">
            <v>应付</v>
          </cell>
          <cell r="Q19734" t="str">
            <v>元</v>
          </cell>
        </row>
        <row r="19735">
          <cell r="P19735" t="str">
            <v>应付</v>
          </cell>
          <cell r="Q19735" t="str">
            <v>元</v>
          </cell>
        </row>
        <row r="19736">
          <cell r="P19736" t="str">
            <v>应付</v>
          </cell>
          <cell r="Q19736" t="str">
            <v>元</v>
          </cell>
        </row>
        <row r="19737">
          <cell r="P19737" t="str">
            <v>应付</v>
          </cell>
          <cell r="Q19737" t="str">
            <v>元</v>
          </cell>
        </row>
        <row r="19738">
          <cell r="P19738" t="str">
            <v>应付</v>
          </cell>
          <cell r="Q19738" t="str">
            <v>元</v>
          </cell>
        </row>
        <row r="19739">
          <cell r="P19739" t="str">
            <v>应付</v>
          </cell>
          <cell r="Q19739" t="str">
            <v>元</v>
          </cell>
        </row>
        <row r="19740">
          <cell r="P19740" t="str">
            <v>应付</v>
          </cell>
          <cell r="Q19740" t="str">
            <v>元</v>
          </cell>
        </row>
        <row r="19741">
          <cell r="P19741" t="str">
            <v>应付</v>
          </cell>
          <cell r="Q19741" t="str">
            <v>元</v>
          </cell>
        </row>
        <row r="19742">
          <cell r="P19742" t="str">
            <v>应付</v>
          </cell>
          <cell r="Q19742" t="str">
            <v>元</v>
          </cell>
        </row>
        <row r="19743">
          <cell r="P19743" t="str">
            <v>应付</v>
          </cell>
          <cell r="Q19743" t="str">
            <v>元</v>
          </cell>
        </row>
        <row r="19744">
          <cell r="P19744" t="str">
            <v>应付</v>
          </cell>
          <cell r="Q19744" t="str">
            <v>元</v>
          </cell>
        </row>
        <row r="19745">
          <cell r="P19745" t="str">
            <v>应付</v>
          </cell>
          <cell r="Q19745" t="str">
            <v>元</v>
          </cell>
        </row>
        <row r="19746">
          <cell r="P19746" t="str">
            <v>应付</v>
          </cell>
          <cell r="Q19746" t="str">
            <v>元</v>
          </cell>
        </row>
        <row r="19747">
          <cell r="P19747" t="str">
            <v>应付</v>
          </cell>
          <cell r="Q19747" t="str">
            <v>元</v>
          </cell>
        </row>
        <row r="19748">
          <cell r="P19748" t="str">
            <v>应付</v>
          </cell>
          <cell r="Q19748" t="str">
            <v>元</v>
          </cell>
        </row>
        <row r="19749">
          <cell r="P19749" t="str">
            <v>应付</v>
          </cell>
          <cell r="Q19749" t="str">
            <v>元</v>
          </cell>
        </row>
        <row r="19750">
          <cell r="P19750" t="str">
            <v>应付</v>
          </cell>
          <cell r="Q19750" t="str">
            <v>元</v>
          </cell>
        </row>
        <row r="19751">
          <cell r="P19751" t="str">
            <v>应付</v>
          </cell>
          <cell r="Q19751" t="str">
            <v>元</v>
          </cell>
        </row>
        <row r="19752">
          <cell r="P19752" t="str">
            <v>应付</v>
          </cell>
          <cell r="Q19752" t="str">
            <v>元</v>
          </cell>
        </row>
        <row r="19753">
          <cell r="P19753" t="str">
            <v>应付</v>
          </cell>
          <cell r="Q19753" t="str">
            <v>元</v>
          </cell>
        </row>
        <row r="19754">
          <cell r="P19754" t="str">
            <v>应付</v>
          </cell>
          <cell r="Q19754" t="str">
            <v>元</v>
          </cell>
        </row>
        <row r="19755">
          <cell r="P19755" t="str">
            <v>应付</v>
          </cell>
          <cell r="Q19755" t="str">
            <v>元</v>
          </cell>
        </row>
        <row r="19756">
          <cell r="P19756" t="str">
            <v>应付</v>
          </cell>
          <cell r="Q19756" t="str">
            <v>元</v>
          </cell>
        </row>
        <row r="19757">
          <cell r="P19757" t="str">
            <v>应付</v>
          </cell>
          <cell r="Q19757" t="str">
            <v>元</v>
          </cell>
        </row>
        <row r="19758">
          <cell r="P19758" t="str">
            <v>应付</v>
          </cell>
          <cell r="Q19758" t="str">
            <v>元</v>
          </cell>
        </row>
        <row r="19759">
          <cell r="P19759" t="str">
            <v>应付</v>
          </cell>
          <cell r="Q19759" t="str">
            <v>元</v>
          </cell>
        </row>
        <row r="19760">
          <cell r="P19760" t="str">
            <v>应付</v>
          </cell>
          <cell r="Q19760" t="str">
            <v>元</v>
          </cell>
        </row>
        <row r="19761">
          <cell r="P19761" t="str">
            <v>应付</v>
          </cell>
          <cell r="Q19761" t="str">
            <v>元</v>
          </cell>
        </row>
        <row r="19762">
          <cell r="P19762" t="str">
            <v>应付</v>
          </cell>
          <cell r="Q19762" t="str">
            <v>元</v>
          </cell>
        </row>
        <row r="19763">
          <cell r="P19763" t="str">
            <v>应付</v>
          </cell>
          <cell r="Q19763" t="str">
            <v>元</v>
          </cell>
        </row>
        <row r="19764">
          <cell r="P19764" t="str">
            <v>应付</v>
          </cell>
          <cell r="Q19764" t="str">
            <v>元</v>
          </cell>
        </row>
        <row r="19765">
          <cell r="P19765" t="str">
            <v>应付</v>
          </cell>
          <cell r="Q19765" t="str">
            <v>元</v>
          </cell>
        </row>
        <row r="19766">
          <cell r="P19766" t="str">
            <v>应付</v>
          </cell>
          <cell r="Q19766" t="str">
            <v>元</v>
          </cell>
        </row>
        <row r="19767">
          <cell r="P19767" t="str">
            <v>应付</v>
          </cell>
          <cell r="Q19767" t="str">
            <v>元</v>
          </cell>
        </row>
        <row r="19768">
          <cell r="P19768" t="str">
            <v>应付</v>
          </cell>
          <cell r="Q19768" t="str">
            <v>元</v>
          </cell>
        </row>
        <row r="19769">
          <cell r="P19769" t="str">
            <v>应付</v>
          </cell>
          <cell r="Q19769" t="str">
            <v>元</v>
          </cell>
        </row>
        <row r="19770">
          <cell r="P19770" t="str">
            <v>应付</v>
          </cell>
          <cell r="Q19770" t="str">
            <v>元</v>
          </cell>
        </row>
        <row r="19771">
          <cell r="P19771" t="str">
            <v>应付</v>
          </cell>
          <cell r="Q19771" t="str">
            <v>元</v>
          </cell>
        </row>
        <row r="19772">
          <cell r="P19772" t="str">
            <v>应付</v>
          </cell>
          <cell r="Q19772" t="str">
            <v>元</v>
          </cell>
        </row>
        <row r="19773">
          <cell r="P19773" t="str">
            <v>应付</v>
          </cell>
          <cell r="Q19773" t="str">
            <v>元</v>
          </cell>
        </row>
        <row r="19774">
          <cell r="P19774" t="str">
            <v>应付</v>
          </cell>
          <cell r="Q19774" t="str">
            <v>元</v>
          </cell>
        </row>
        <row r="19775">
          <cell r="P19775" t="str">
            <v>应付</v>
          </cell>
          <cell r="Q19775" t="str">
            <v>元</v>
          </cell>
        </row>
        <row r="19776">
          <cell r="P19776" t="str">
            <v>应付</v>
          </cell>
          <cell r="Q19776" t="str">
            <v>元</v>
          </cell>
        </row>
        <row r="19777">
          <cell r="P19777" t="str">
            <v>应付</v>
          </cell>
          <cell r="Q19777" t="str">
            <v>元</v>
          </cell>
        </row>
        <row r="19778">
          <cell r="P19778" t="str">
            <v>应付</v>
          </cell>
          <cell r="Q19778" t="str">
            <v>元</v>
          </cell>
        </row>
        <row r="19779">
          <cell r="P19779" t="str">
            <v>应付</v>
          </cell>
          <cell r="Q19779" t="str">
            <v>元</v>
          </cell>
        </row>
        <row r="19780">
          <cell r="P19780" t="str">
            <v>应付</v>
          </cell>
          <cell r="Q19780" t="str">
            <v>元</v>
          </cell>
        </row>
        <row r="19781">
          <cell r="P19781" t="str">
            <v>应付</v>
          </cell>
          <cell r="Q19781" t="str">
            <v>元</v>
          </cell>
        </row>
        <row r="19782">
          <cell r="P19782" t="str">
            <v>应付</v>
          </cell>
          <cell r="Q19782" t="str">
            <v>元</v>
          </cell>
        </row>
        <row r="19783">
          <cell r="P19783" t="str">
            <v>应付</v>
          </cell>
          <cell r="Q19783" t="str">
            <v>元</v>
          </cell>
        </row>
        <row r="19784">
          <cell r="P19784" t="str">
            <v>应付</v>
          </cell>
          <cell r="Q19784" t="str">
            <v>元</v>
          </cell>
        </row>
        <row r="19785">
          <cell r="P19785" t="str">
            <v>应付</v>
          </cell>
          <cell r="Q19785" t="str">
            <v>元</v>
          </cell>
        </row>
        <row r="19786">
          <cell r="P19786" t="str">
            <v>应付</v>
          </cell>
          <cell r="Q19786" t="str">
            <v>元</v>
          </cell>
        </row>
        <row r="19787">
          <cell r="P19787" t="str">
            <v>应付</v>
          </cell>
          <cell r="Q19787" t="str">
            <v>元</v>
          </cell>
        </row>
        <row r="19788">
          <cell r="P19788" t="str">
            <v>应付</v>
          </cell>
          <cell r="Q19788" t="str">
            <v>元</v>
          </cell>
        </row>
        <row r="19789">
          <cell r="P19789" t="str">
            <v>应付</v>
          </cell>
          <cell r="Q19789" t="str">
            <v>元</v>
          </cell>
        </row>
        <row r="19790">
          <cell r="P19790" t="str">
            <v>应付</v>
          </cell>
          <cell r="Q19790" t="str">
            <v>元</v>
          </cell>
        </row>
        <row r="19791">
          <cell r="P19791" t="str">
            <v>应付</v>
          </cell>
          <cell r="Q19791" t="str">
            <v>元</v>
          </cell>
        </row>
        <row r="19792">
          <cell r="P19792" t="str">
            <v>应付</v>
          </cell>
          <cell r="Q19792" t="str">
            <v>元</v>
          </cell>
        </row>
        <row r="19793">
          <cell r="P19793" t="str">
            <v>应付</v>
          </cell>
          <cell r="Q19793" t="str">
            <v>元</v>
          </cell>
        </row>
        <row r="19794">
          <cell r="P19794" t="str">
            <v>应付</v>
          </cell>
          <cell r="Q19794" t="str">
            <v>元</v>
          </cell>
        </row>
        <row r="19795">
          <cell r="P19795" t="str">
            <v>应付</v>
          </cell>
          <cell r="Q19795" t="str">
            <v>元</v>
          </cell>
        </row>
        <row r="19796">
          <cell r="P19796" t="str">
            <v>应付</v>
          </cell>
          <cell r="Q19796" t="str">
            <v>元</v>
          </cell>
        </row>
        <row r="19797">
          <cell r="P19797" t="str">
            <v>应付</v>
          </cell>
          <cell r="Q19797" t="str">
            <v>元</v>
          </cell>
        </row>
        <row r="19798">
          <cell r="P19798" t="str">
            <v>应付</v>
          </cell>
          <cell r="Q19798" t="str">
            <v>元</v>
          </cell>
        </row>
        <row r="19799">
          <cell r="P19799" t="str">
            <v>应付</v>
          </cell>
          <cell r="Q19799" t="str">
            <v>元</v>
          </cell>
        </row>
        <row r="19800">
          <cell r="P19800" t="str">
            <v>应付</v>
          </cell>
          <cell r="Q19800" t="str">
            <v>元</v>
          </cell>
        </row>
        <row r="19801">
          <cell r="P19801" t="str">
            <v>应付</v>
          </cell>
          <cell r="Q19801" t="str">
            <v>元</v>
          </cell>
        </row>
        <row r="19802">
          <cell r="P19802" t="str">
            <v>应付</v>
          </cell>
          <cell r="Q19802" t="str">
            <v>元</v>
          </cell>
        </row>
        <row r="19803">
          <cell r="P19803" t="str">
            <v>应付</v>
          </cell>
          <cell r="Q19803" t="str">
            <v>元</v>
          </cell>
        </row>
        <row r="19804">
          <cell r="P19804" t="str">
            <v>应付</v>
          </cell>
          <cell r="Q19804" t="str">
            <v>元</v>
          </cell>
        </row>
        <row r="19805">
          <cell r="P19805" t="str">
            <v>应付</v>
          </cell>
          <cell r="Q19805" t="str">
            <v>元</v>
          </cell>
        </row>
        <row r="19806">
          <cell r="P19806" t="str">
            <v>应付</v>
          </cell>
          <cell r="Q19806" t="str">
            <v>元</v>
          </cell>
        </row>
        <row r="19807">
          <cell r="P19807" t="str">
            <v>应付</v>
          </cell>
          <cell r="Q19807" t="str">
            <v>元</v>
          </cell>
        </row>
        <row r="19808">
          <cell r="P19808" t="str">
            <v>应付</v>
          </cell>
          <cell r="Q19808" t="str">
            <v>元</v>
          </cell>
        </row>
        <row r="19809">
          <cell r="P19809" t="str">
            <v>应付</v>
          </cell>
          <cell r="Q19809" t="str">
            <v>元</v>
          </cell>
        </row>
        <row r="19810">
          <cell r="P19810" t="str">
            <v>应付</v>
          </cell>
          <cell r="Q19810" t="str">
            <v>元</v>
          </cell>
        </row>
        <row r="19811">
          <cell r="P19811" t="str">
            <v>应付</v>
          </cell>
          <cell r="Q19811" t="str">
            <v>元</v>
          </cell>
        </row>
        <row r="19812">
          <cell r="P19812" t="str">
            <v>应付</v>
          </cell>
          <cell r="Q19812" t="str">
            <v>元</v>
          </cell>
        </row>
        <row r="19813">
          <cell r="P19813" t="str">
            <v>应付</v>
          </cell>
          <cell r="Q19813" t="str">
            <v>元</v>
          </cell>
        </row>
        <row r="19814">
          <cell r="P19814" t="str">
            <v>应付</v>
          </cell>
          <cell r="Q19814" t="str">
            <v>元</v>
          </cell>
        </row>
        <row r="19815">
          <cell r="P19815" t="str">
            <v>应付</v>
          </cell>
          <cell r="Q19815" t="str">
            <v>元</v>
          </cell>
        </row>
        <row r="19816">
          <cell r="P19816" t="str">
            <v>应付</v>
          </cell>
          <cell r="Q19816" t="str">
            <v>元</v>
          </cell>
        </row>
        <row r="19817">
          <cell r="P19817" t="str">
            <v>应付</v>
          </cell>
          <cell r="Q19817" t="str">
            <v>元</v>
          </cell>
        </row>
        <row r="19818">
          <cell r="P19818" t="str">
            <v>应付</v>
          </cell>
          <cell r="Q19818" t="str">
            <v>元</v>
          </cell>
        </row>
        <row r="19819">
          <cell r="P19819" t="str">
            <v>应付</v>
          </cell>
          <cell r="Q19819" t="str">
            <v>元</v>
          </cell>
        </row>
        <row r="19820">
          <cell r="P19820" t="str">
            <v>应付</v>
          </cell>
          <cell r="Q19820" t="str">
            <v>元</v>
          </cell>
        </row>
        <row r="19821">
          <cell r="P19821" t="str">
            <v>应付</v>
          </cell>
          <cell r="Q19821" t="str">
            <v>元</v>
          </cell>
        </row>
        <row r="19822">
          <cell r="P19822" t="str">
            <v>应付</v>
          </cell>
          <cell r="Q19822" t="str">
            <v>元</v>
          </cell>
        </row>
        <row r="19823">
          <cell r="P19823" t="str">
            <v>应付</v>
          </cell>
          <cell r="Q19823" t="str">
            <v>元</v>
          </cell>
        </row>
        <row r="19824">
          <cell r="P19824" t="str">
            <v>应付</v>
          </cell>
          <cell r="Q19824" t="str">
            <v>元</v>
          </cell>
        </row>
        <row r="19825">
          <cell r="P19825" t="str">
            <v>应付</v>
          </cell>
          <cell r="Q19825" t="str">
            <v>元</v>
          </cell>
        </row>
        <row r="19826">
          <cell r="P19826" t="str">
            <v>应付</v>
          </cell>
          <cell r="Q19826" t="str">
            <v>元</v>
          </cell>
        </row>
        <row r="19827">
          <cell r="P19827" t="str">
            <v>应付</v>
          </cell>
          <cell r="Q19827" t="str">
            <v>元</v>
          </cell>
        </row>
        <row r="19828">
          <cell r="P19828" t="str">
            <v>应付</v>
          </cell>
          <cell r="Q19828" t="str">
            <v>元</v>
          </cell>
        </row>
        <row r="19829">
          <cell r="P19829" t="str">
            <v>应付</v>
          </cell>
          <cell r="Q19829" t="str">
            <v>元</v>
          </cell>
        </row>
        <row r="19830">
          <cell r="P19830" t="str">
            <v>应付</v>
          </cell>
          <cell r="Q19830" t="str">
            <v>元</v>
          </cell>
        </row>
        <row r="19831">
          <cell r="P19831" t="str">
            <v>应付</v>
          </cell>
          <cell r="Q19831" t="str">
            <v>元</v>
          </cell>
        </row>
        <row r="19832">
          <cell r="P19832" t="str">
            <v>应付</v>
          </cell>
          <cell r="Q19832" t="str">
            <v>元</v>
          </cell>
        </row>
        <row r="19833">
          <cell r="P19833" t="str">
            <v>应付</v>
          </cell>
          <cell r="Q19833" t="str">
            <v>元</v>
          </cell>
        </row>
        <row r="19834">
          <cell r="P19834" t="str">
            <v>应付</v>
          </cell>
          <cell r="Q19834" t="str">
            <v>元</v>
          </cell>
        </row>
        <row r="19835">
          <cell r="P19835" t="str">
            <v>应付</v>
          </cell>
          <cell r="Q19835" t="str">
            <v>元</v>
          </cell>
        </row>
        <row r="19836">
          <cell r="P19836" t="str">
            <v>应付</v>
          </cell>
          <cell r="Q19836" t="str">
            <v>元</v>
          </cell>
        </row>
        <row r="19837">
          <cell r="P19837" t="str">
            <v>应付</v>
          </cell>
          <cell r="Q19837" t="str">
            <v>元</v>
          </cell>
        </row>
        <row r="19838">
          <cell r="P19838" t="str">
            <v>应付</v>
          </cell>
          <cell r="Q19838" t="str">
            <v>元</v>
          </cell>
        </row>
        <row r="19839">
          <cell r="P19839" t="str">
            <v>应付</v>
          </cell>
          <cell r="Q19839" t="str">
            <v>元</v>
          </cell>
        </row>
        <row r="19840">
          <cell r="P19840" t="str">
            <v>应付</v>
          </cell>
          <cell r="Q19840" t="str">
            <v>元</v>
          </cell>
        </row>
        <row r="19841">
          <cell r="P19841" t="str">
            <v>应付</v>
          </cell>
          <cell r="Q19841" t="str">
            <v>元</v>
          </cell>
        </row>
        <row r="19842">
          <cell r="P19842" t="str">
            <v>应付</v>
          </cell>
          <cell r="Q19842" t="str">
            <v>元</v>
          </cell>
        </row>
        <row r="19843">
          <cell r="P19843" t="str">
            <v>应付</v>
          </cell>
          <cell r="Q19843" t="str">
            <v>元</v>
          </cell>
        </row>
        <row r="19844">
          <cell r="P19844" t="str">
            <v>应付</v>
          </cell>
          <cell r="Q19844" t="str">
            <v>元</v>
          </cell>
        </row>
        <row r="19845">
          <cell r="P19845" t="str">
            <v>应付</v>
          </cell>
          <cell r="Q19845" t="str">
            <v>元</v>
          </cell>
        </row>
        <row r="19846">
          <cell r="P19846" t="str">
            <v>应付</v>
          </cell>
          <cell r="Q19846" t="str">
            <v>元</v>
          </cell>
        </row>
        <row r="19847">
          <cell r="P19847" t="str">
            <v>应付</v>
          </cell>
          <cell r="Q19847" t="str">
            <v>元</v>
          </cell>
        </row>
        <row r="19848">
          <cell r="P19848" t="str">
            <v>应付</v>
          </cell>
          <cell r="Q19848" t="str">
            <v>元</v>
          </cell>
        </row>
        <row r="19849">
          <cell r="P19849" t="str">
            <v>应付</v>
          </cell>
          <cell r="Q19849" t="str">
            <v>元</v>
          </cell>
        </row>
        <row r="19850">
          <cell r="P19850" t="str">
            <v>应付</v>
          </cell>
          <cell r="Q19850" t="str">
            <v>元</v>
          </cell>
        </row>
        <row r="19851">
          <cell r="P19851" t="str">
            <v>应付</v>
          </cell>
          <cell r="Q19851" t="str">
            <v>元</v>
          </cell>
        </row>
        <row r="19852">
          <cell r="P19852" t="str">
            <v>应付</v>
          </cell>
          <cell r="Q19852" t="str">
            <v>元</v>
          </cell>
        </row>
        <row r="19853">
          <cell r="P19853" t="str">
            <v>应付</v>
          </cell>
          <cell r="Q19853" t="str">
            <v>元</v>
          </cell>
        </row>
        <row r="19854">
          <cell r="P19854" t="str">
            <v>应付</v>
          </cell>
          <cell r="Q19854" t="str">
            <v>元</v>
          </cell>
        </row>
        <row r="19855">
          <cell r="P19855" t="str">
            <v>应付</v>
          </cell>
          <cell r="Q19855" t="str">
            <v>元</v>
          </cell>
        </row>
        <row r="19856">
          <cell r="P19856" t="str">
            <v>应付</v>
          </cell>
          <cell r="Q19856" t="str">
            <v>元</v>
          </cell>
        </row>
        <row r="19857">
          <cell r="P19857" t="str">
            <v>应付</v>
          </cell>
          <cell r="Q19857" t="str">
            <v>元</v>
          </cell>
        </row>
        <row r="19858">
          <cell r="P19858" t="str">
            <v>应付</v>
          </cell>
          <cell r="Q19858" t="str">
            <v>元</v>
          </cell>
        </row>
        <row r="19859">
          <cell r="P19859" t="str">
            <v>应付</v>
          </cell>
          <cell r="Q19859" t="str">
            <v>元</v>
          </cell>
        </row>
        <row r="19860">
          <cell r="P19860" t="str">
            <v>应付</v>
          </cell>
          <cell r="Q19860" t="str">
            <v>元</v>
          </cell>
        </row>
        <row r="19861">
          <cell r="P19861" t="str">
            <v>应付</v>
          </cell>
          <cell r="Q19861" t="str">
            <v>元</v>
          </cell>
        </row>
        <row r="19862">
          <cell r="P19862" t="str">
            <v>应付</v>
          </cell>
          <cell r="Q19862" t="str">
            <v>元</v>
          </cell>
        </row>
        <row r="19863">
          <cell r="P19863" t="str">
            <v>应付</v>
          </cell>
          <cell r="Q19863" t="str">
            <v>元</v>
          </cell>
        </row>
        <row r="19864">
          <cell r="P19864" t="str">
            <v>应付</v>
          </cell>
          <cell r="Q19864" t="str">
            <v>元</v>
          </cell>
        </row>
        <row r="19865">
          <cell r="P19865" t="str">
            <v>应付</v>
          </cell>
          <cell r="Q19865" t="str">
            <v>元</v>
          </cell>
        </row>
        <row r="19866">
          <cell r="P19866" t="str">
            <v>应付</v>
          </cell>
          <cell r="Q19866" t="str">
            <v>元</v>
          </cell>
        </row>
        <row r="19867">
          <cell r="P19867" t="str">
            <v>应付</v>
          </cell>
          <cell r="Q19867" t="str">
            <v>元</v>
          </cell>
        </row>
        <row r="19868">
          <cell r="P19868" t="str">
            <v>应付</v>
          </cell>
          <cell r="Q19868" t="str">
            <v>元</v>
          </cell>
        </row>
        <row r="19869">
          <cell r="P19869" t="str">
            <v>应付</v>
          </cell>
          <cell r="Q19869" t="str">
            <v>元</v>
          </cell>
        </row>
        <row r="19870">
          <cell r="P19870" t="str">
            <v>应付</v>
          </cell>
          <cell r="Q19870" t="str">
            <v>元</v>
          </cell>
        </row>
        <row r="19871">
          <cell r="P19871" t="str">
            <v>应付</v>
          </cell>
          <cell r="Q19871" t="str">
            <v>元</v>
          </cell>
        </row>
        <row r="19872">
          <cell r="P19872" t="str">
            <v>应付</v>
          </cell>
          <cell r="Q19872" t="str">
            <v>元</v>
          </cell>
        </row>
        <row r="19873">
          <cell r="P19873" t="str">
            <v>应付</v>
          </cell>
          <cell r="Q19873" t="str">
            <v>元</v>
          </cell>
        </row>
        <row r="19874">
          <cell r="P19874" t="str">
            <v>应付</v>
          </cell>
          <cell r="Q19874" t="str">
            <v>元</v>
          </cell>
        </row>
        <row r="19875">
          <cell r="P19875" t="str">
            <v>应付</v>
          </cell>
          <cell r="Q19875" t="str">
            <v>元</v>
          </cell>
        </row>
        <row r="19876">
          <cell r="P19876" t="str">
            <v>应付</v>
          </cell>
          <cell r="Q19876" t="str">
            <v>元</v>
          </cell>
        </row>
        <row r="19877">
          <cell r="P19877" t="str">
            <v>应付</v>
          </cell>
          <cell r="Q19877" t="str">
            <v>元</v>
          </cell>
        </row>
        <row r="19878">
          <cell r="P19878" t="str">
            <v>应付</v>
          </cell>
          <cell r="Q19878" t="str">
            <v>元</v>
          </cell>
        </row>
        <row r="19879">
          <cell r="P19879" t="str">
            <v>应付</v>
          </cell>
          <cell r="Q19879" t="str">
            <v>元</v>
          </cell>
        </row>
        <row r="19880">
          <cell r="P19880" t="str">
            <v>应付</v>
          </cell>
          <cell r="Q19880" t="str">
            <v>元</v>
          </cell>
        </row>
        <row r="19881">
          <cell r="P19881" t="str">
            <v>应付</v>
          </cell>
          <cell r="Q19881" t="str">
            <v>元</v>
          </cell>
        </row>
        <row r="19882">
          <cell r="P19882" t="str">
            <v>应付</v>
          </cell>
          <cell r="Q19882" t="str">
            <v>元</v>
          </cell>
        </row>
        <row r="19883">
          <cell r="P19883" t="str">
            <v>应付</v>
          </cell>
          <cell r="Q19883" t="str">
            <v>元</v>
          </cell>
        </row>
        <row r="19884">
          <cell r="P19884" t="str">
            <v>应付</v>
          </cell>
          <cell r="Q19884" t="str">
            <v>元</v>
          </cell>
        </row>
        <row r="19885">
          <cell r="P19885" t="str">
            <v>应付</v>
          </cell>
          <cell r="Q19885" t="str">
            <v>元</v>
          </cell>
        </row>
        <row r="19886">
          <cell r="P19886" t="str">
            <v>应付</v>
          </cell>
          <cell r="Q19886" t="str">
            <v>元</v>
          </cell>
        </row>
        <row r="19887">
          <cell r="P19887" t="str">
            <v>应付</v>
          </cell>
          <cell r="Q19887" t="str">
            <v>元</v>
          </cell>
        </row>
        <row r="19888">
          <cell r="P19888" t="str">
            <v>应付</v>
          </cell>
          <cell r="Q19888" t="str">
            <v>元</v>
          </cell>
        </row>
        <row r="19889">
          <cell r="P19889" t="str">
            <v>应付</v>
          </cell>
          <cell r="Q19889" t="str">
            <v>元</v>
          </cell>
        </row>
        <row r="19890">
          <cell r="P19890" t="str">
            <v>应付</v>
          </cell>
          <cell r="Q19890" t="str">
            <v>元</v>
          </cell>
        </row>
        <row r="19891">
          <cell r="P19891" t="str">
            <v>应付</v>
          </cell>
          <cell r="Q19891" t="str">
            <v>元</v>
          </cell>
        </row>
        <row r="19892">
          <cell r="P19892" t="str">
            <v>应付</v>
          </cell>
          <cell r="Q19892" t="str">
            <v>元</v>
          </cell>
        </row>
        <row r="19893">
          <cell r="P19893" t="str">
            <v>应付</v>
          </cell>
          <cell r="Q19893" t="str">
            <v>元</v>
          </cell>
        </row>
        <row r="19894">
          <cell r="P19894" t="str">
            <v>应付</v>
          </cell>
          <cell r="Q19894" t="str">
            <v>元</v>
          </cell>
        </row>
        <row r="19895">
          <cell r="P19895" t="str">
            <v>应付</v>
          </cell>
          <cell r="Q19895" t="str">
            <v>元</v>
          </cell>
        </row>
        <row r="19896">
          <cell r="P19896" t="str">
            <v>应付</v>
          </cell>
          <cell r="Q19896" t="str">
            <v>元</v>
          </cell>
        </row>
        <row r="19897">
          <cell r="P19897" t="str">
            <v>应付</v>
          </cell>
          <cell r="Q19897" t="str">
            <v>元</v>
          </cell>
        </row>
        <row r="19898">
          <cell r="P19898" t="str">
            <v>应付</v>
          </cell>
          <cell r="Q19898" t="str">
            <v>元</v>
          </cell>
        </row>
        <row r="19899">
          <cell r="P19899" t="str">
            <v>应付</v>
          </cell>
          <cell r="Q19899" t="str">
            <v>元</v>
          </cell>
        </row>
        <row r="19900">
          <cell r="P19900" t="str">
            <v>应付</v>
          </cell>
          <cell r="Q19900" t="str">
            <v>元</v>
          </cell>
        </row>
        <row r="19901">
          <cell r="P19901" t="str">
            <v>应付</v>
          </cell>
          <cell r="Q19901" t="str">
            <v>元</v>
          </cell>
        </row>
        <row r="19902">
          <cell r="P19902" t="str">
            <v>应付</v>
          </cell>
          <cell r="Q19902" t="str">
            <v>元</v>
          </cell>
        </row>
        <row r="19903">
          <cell r="P19903" t="str">
            <v>应付</v>
          </cell>
          <cell r="Q19903" t="str">
            <v>元</v>
          </cell>
        </row>
        <row r="19904">
          <cell r="P19904" t="str">
            <v>应付</v>
          </cell>
          <cell r="Q19904" t="str">
            <v>元</v>
          </cell>
        </row>
        <row r="19905">
          <cell r="P19905" t="str">
            <v>应付</v>
          </cell>
          <cell r="Q19905" t="str">
            <v>元</v>
          </cell>
        </row>
        <row r="19906">
          <cell r="P19906" t="str">
            <v>应付</v>
          </cell>
          <cell r="Q19906" t="str">
            <v>元</v>
          </cell>
        </row>
        <row r="19907">
          <cell r="P19907" t="str">
            <v>应付</v>
          </cell>
          <cell r="Q19907" t="str">
            <v>元</v>
          </cell>
        </row>
        <row r="19908">
          <cell r="P19908" t="str">
            <v>应付</v>
          </cell>
          <cell r="Q19908" t="str">
            <v>元</v>
          </cell>
        </row>
        <row r="19909">
          <cell r="P19909" t="str">
            <v>应付</v>
          </cell>
          <cell r="Q19909" t="str">
            <v>元</v>
          </cell>
        </row>
        <row r="19910">
          <cell r="P19910" t="str">
            <v>应付</v>
          </cell>
          <cell r="Q19910" t="str">
            <v>元</v>
          </cell>
        </row>
        <row r="19911">
          <cell r="P19911" t="str">
            <v>应付</v>
          </cell>
          <cell r="Q19911" t="str">
            <v>元</v>
          </cell>
        </row>
        <row r="19912">
          <cell r="P19912" t="str">
            <v>应付</v>
          </cell>
          <cell r="Q19912" t="str">
            <v>元</v>
          </cell>
        </row>
        <row r="19913">
          <cell r="P19913" t="str">
            <v>应付</v>
          </cell>
          <cell r="Q19913" t="str">
            <v>元</v>
          </cell>
        </row>
        <row r="19914">
          <cell r="P19914" t="str">
            <v>应付</v>
          </cell>
          <cell r="Q19914" t="str">
            <v>元</v>
          </cell>
        </row>
        <row r="19915">
          <cell r="P19915" t="str">
            <v>应付</v>
          </cell>
          <cell r="Q19915" t="str">
            <v>元</v>
          </cell>
        </row>
        <row r="19916">
          <cell r="P19916" t="str">
            <v>应付</v>
          </cell>
          <cell r="Q19916" t="str">
            <v>元</v>
          </cell>
        </row>
        <row r="19917">
          <cell r="P19917" t="str">
            <v>应付</v>
          </cell>
          <cell r="Q19917" t="str">
            <v>元</v>
          </cell>
        </row>
        <row r="19918">
          <cell r="P19918" t="str">
            <v>应付</v>
          </cell>
          <cell r="Q19918" t="str">
            <v>元</v>
          </cell>
        </row>
        <row r="19919">
          <cell r="P19919" t="str">
            <v>应付</v>
          </cell>
          <cell r="Q19919" t="str">
            <v>元</v>
          </cell>
        </row>
        <row r="19920">
          <cell r="P19920" t="str">
            <v>应付</v>
          </cell>
          <cell r="Q19920" t="str">
            <v>元</v>
          </cell>
        </row>
        <row r="19921">
          <cell r="P19921" t="str">
            <v>应付</v>
          </cell>
          <cell r="Q19921" t="str">
            <v>元</v>
          </cell>
        </row>
        <row r="19922">
          <cell r="P19922" t="str">
            <v>应付</v>
          </cell>
          <cell r="Q19922" t="str">
            <v>元</v>
          </cell>
        </row>
        <row r="19923">
          <cell r="P19923" t="str">
            <v>应付</v>
          </cell>
          <cell r="Q19923" t="str">
            <v>元</v>
          </cell>
        </row>
        <row r="19924">
          <cell r="P19924" t="str">
            <v>应付</v>
          </cell>
          <cell r="Q19924" t="str">
            <v>元</v>
          </cell>
        </row>
        <row r="19925">
          <cell r="P19925" t="str">
            <v>应付</v>
          </cell>
          <cell r="Q19925" t="str">
            <v>元</v>
          </cell>
        </row>
        <row r="19926">
          <cell r="P19926" t="str">
            <v>应付</v>
          </cell>
          <cell r="Q19926" t="str">
            <v>元</v>
          </cell>
        </row>
        <row r="19927">
          <cell r="P19927" t="str">
            <v>应付</v>
          </cell>
          <cell r="Q19927" t="str">
            <v>元</v>
          </cell>
        </row>
        <row r="19928">
          <cell r="P19928" t="str">
            <v>应付</v>
          </cell>
          <cell r="Q19928" t="str">
            <v>元</v>
          </cell>
        </row>
        <row r="19929">
          <cell r="P19929" t="str">
            <v>应付</v>
          </cell>
          <cell r="Q19929" t="str">
            <v>元</v>
          </cell>
        </row>
        <row r="19930">
          <cell r="P19930" t="str">
            <v>应付</v>
          </cell>
          <cell r="Q19930" t="str">
            <v>元</v>
          </cell>
        </row>
        <row r="19931">
          <cell r="P19931" t="str">
            <v>应付</v>
          </cell>
          <cell r="Q19931" t="str">
            <v>元</v>
          </cell>
        </row>
        <row r="19932">
          <cell r="P19932" t="str">
            <v>应付</v>
          </cell>
          <cell r="Q19932" t="str">
            <v>元</v>
          </cell>
        </row>
        <row r="19933">
          <cell r="P19933" t="str">
            <v>应付</v>
          </cell>
          <cell r="Q19933" t="str">
            <v>元</v>
          </cell>
        </row>
        <row r="19934">
          <cell r="P19934" t="str">
            <v>应付</v>
          </cell>
          <cell r="Q19934" t="str">
            <v>元</v>
          </cell>
        </row>
        <row r="19935">
          <cell r="P19935" t="str">
            <v>应付</v>
          </cell>
          <cell r="Q19935" t="str">
            <v>元</v>
          </cell>
        </row>
        <row r="19936">
          <cell r="P19936" t="str">
            <v>应付</v>
          </cell>
          <cell r="Q19936" t="str">
            <v>元</v>
          </cell>
        </row>
        <row r="19937">
          <cell r="P19937" t="str">
            <v>应付</v>
          </cell>
          <cell r="Q19937" t="str">
            <v>元</v>
          </cell>
        </row>
        <row r="19938">
          <cell r="P19938" t="str">
            <v>应付</v>
          </cell>
          <cell r="Q19938" t="str">
            <v>元</v>
          </cell>
        </row>
        <row r="19939">
          <cell r="P19939" t="str">
            <v>应付</v>
          </cell>
          <cell r="Q19939" t="str">
            <v>元</v>
          </cell>
        </row>
        <row r="19940">
          <cell r="P19940" t="str">
            <v>应付</v>
          </cell>
          <cell r="Q19940" t="str">
            <v>元</v>
          </cell>
        </row>
        <row r="19941">
          <cell r="P19941" t="str">
            <v>应付</v>
          </cell>
          <cell r="Q19941" t="str">
            <v>元</v>
          </cell>
        </row>
        <row r="19942">
          <cell r="P19942" t="str">
            <v>应付</v>
          </cell>
          <cell r="Q19942" t="str">
            <v>元</v>
          </cell>
        </row>
        <row r="19943">
          <cell r="P19943" t="str">
            <v>应付</v>
          </cell>
          <cell r="Q19943" t="str">
            <v>元</v>
          </cell>
        </row>
        <row r="19944">
          <cell r="P19944" t="str">
            <v>应付</v>
          </cell>
          <cell r="Q19944" t="str">
            <v>元</v>
          </cell>
        </row>
        <row r="19945">
          <cell r="P19945" t="str">
            <v>应付</v>
          </cell>
          <cell r="Q19945" t="str">
            <v>元</v>
          </cell>
        </row>
        <row r="19946">
          <cell r="P19946" t="str">
            <v>应付</v>
          </cell>
          <cell r="Q19946" t="str">
            <v>元</v>
          </cell>
        </row>
        <row r="19947">
          <cell r="P19947" t="str">
            <v>应付</v>
          </cell>
          <cell r="Q19947" t="str">
            <v>元</v>
          </cell>
        </row>
        <row r="19948">
          <cell r="P19948" t="str">
            <v>应付</v>
          </cell>
          <cell r="Q19948" t="str">
            <v>元</v>
          </cell>
        </row>
        <row r="19949">
          <cell r="P19949" t="str">
            <v>应付</v>
          </cell>
          <cell r="Q19949" t="str">
            <v>元</v>
          </cell>
        </row>
        <row r="19950">
          <cell r="P19950" t="str">
            <v>应付</v>
          </cell>
          <cell r="Q19950" t="str">
            <v>元</v>
          </cell>
        </row>
        <row r="19951">
          <cell r="P19951" t="str">
            <v>应付</v>
          </cell>
          <cell r="Q19951" t="str">
            <v>元</v>
          </cell>
        </row>
        <row r="19952">
          <cell r="P19952" t="str">
            <v>应付</v>
          </cell>
          <cell r="Q19952" t="str">
            <v>元</v>
          </cell>
        </row>
        <row r="19953">
          <cell r="P19953" t="str">
            <v>应付</v>
          </cell>
          <cell r="Q19953" t="str">
            <v>元</v>
          </cell>
        </row>
        <row r="19954">
          <cell r="P19954" t="str">
            <v>应付</v>
          </cell>
          <cell r="Q19954" t="str">
            <v>元</v>
          </cell>
        </row>
        <row r="19955">
          <cell r="P19955" t="str">
            <v>应付</v>
          </cell>
          <cell r="Q19955" t="str">
            <v>元</v>
          </cell>
        </row>
        <row r="19956">
          <cell r="P19956" t="str">
            <v>应付</v>
          </cell>
          <cell r="Q19956" t="str">
            <v>元</v>
          </cell>
        </row>
        <row r="19957">
          <cell r="P19957" t="str">
            <v>应付</v>
          </cell>
          <cell r="Q19957" t="str">
            <v>元</v>
          </cell>
        </row>
        <row r="19958">
          <cell r="P19958" t="str">
            <v>应付</v>
          </cell>
          <cell r="Q19958" t="str">
            <v>元</v>
          </cell>
        </row>
        <row r="19959">
          <cell r="P19959" t="str">
            <v>应付</v>
          </cell>
          <cell r="Q19959" t="str">
            <v>元</v>
          </cell>
        </row>
        <row r="19960">
          <cell r="P19960" t="str">
            <v>应付</v>
          </cell>
          <cell r="Q19960" t="str">
            <v>元</v>
          </cell>
        </row>
        <row r="19961">
          <cell r="P19961" t="str">
            <v>应付</v>
          </cell>
          <cell r="Q19961" t="str">
            <v>元</v>
          </cell>
        </row>
        <row r="19962">
          <cell r="P19962" t="str">
            <v>应付</v>
          </cell>
          <cell r="Q19962" t="str">
            <v>元</v>
          </cell>
        </row>
        <row r="19963">
          <cell r="P19963" t="str">
            <v>应付</v>
          </cell>
          <cell r="Q19963" t="str">
            <v>元</v>
          </cell>
        </row>
        <row r="19964">
          <cell r="P19964" t="str">
            <v>应付</v>
          </cell>
          <cell r="Q19964" t="str">
            <v>元</v>
          </cell>
        </row>
        <row r="19965">
          <cell r="P19965" t="str">
            <v>应付</v>
          </cell>
          <cell r="Q19965" t="str">
            <v>元</v>
          </cell>
        </row>
        <row r="19966">
          <cell r="P19966" t="str">
            <v>应付</v>
          </cell>
          <cell r="Q19966" t="str">
            <v>元</v>
          </cell>
        </row>
        <row r="19967">
          <cell r="P19967" t="str">
            <v>应付</v>
          </cell>
          <cell r="Q19967" t="str">
            <v>元</v>
          </cell>
        </row>
        <row r="19968">
          <cell r="P19968" t="str">
            <v>应付</v>
          </cell>
          <cell r="Q19968" t="str">
            <v>元</v>
          </cell>
        </row>
        <row r="19969">
          <cell r="P19969" t="str">
            <v>应付</v>
          </cell>
          <cell r="Q19969" t="str">
            <v>元</v>
          </cell>
        </row>
        <row r="19970">
          <cell r="P19970" t="str">
            <v>应付</v>
          </cell>
          <cell r="Q19970" t="str">
            <v>元</v>
          </cell>
        </row>
        <row r="19971">
          <cell r="P19971" t="str">
            <v>应付</v>
          </cell>
          <cell r="Q19971" t="str">
            <v>元</v>
          </cell>
        </row>
        <row r="19972">
          <cell r="P19972" t="str">
            <v>应付</v>
          </cell>
          <cell r="Q19972" t="str">
            <v>元</v>
          </cell>
        </row>
        <row r="19973">
          <cell r="P19973" t="str">
            <v>应付</v>
          </cell>
          <cell r="Q19973" t="str">
            <v>元</v>
          </cell>
        </row>
        <row r="19974">
          <cell r="P19974" t="str">
            <v>应付</v>
          </cell>
          <cell r="Q19974" t="str">
            <v>元</v>
          </cell>
        </row>
        <row r="19975">
          <cell r="P19975" t="str">
            <v>应付</v>
          </cell>
          <cell r="Q19975" t="str">
            <v>元</v>
          </cell>
        </row>
        <row r="19976">
          <cell r="P19976" t="str">
            <v>应付</v>
          </cell>
          <cell r="Q19976" t="str">
            <v>元</v>
          </cell>
        </row>
        <row r="19977">
          <cell r="P19977" t="str">
            <v>应付</v>
          </cell>
          <cell r="Q19977" t="str">
            <v>元</v>
          </cell>
        </row>
        <row r="19978">
          <cell r="P19978" t="str">
            <v>应付</v>
          </cell>
          <cell r="Q19978" t="str">
            <v>元</v>
          </cell>
        </row>
        <row r="19979">
          <cell r="P19979" t="str">
            <v>应付</v>
          </cell>
          <cell r="Q19979" t="str">
            <v>元</v>
          </cell>
        </row>
        <row r="19980">
          <cell r="P19980" t="str">
            <v>应付</v>
          </cell>
          <cell r="Q19980" t="str">
            <v>元</v>
          </cell>
        </row>
        <row r="19981">
          <cell r="P19981" t="str">
            <v>应付</v>
          </cell>
          <cell r="Q19981" t="str">
            <v>元</v>
          </cell>
        </row>
        <row r="19982">
          <cell r="P19982" t="str">
            <v>应付</v>
          </cell>
          <cell r="Q19982" t="str">
            <v>元</v>
          </cell>
        </row>
        <row r="19983">
          <cell r="P19983" t="str">
            <v>应付</v>
          </cell>
          <cell r="Q19983" t="str">
            <v>元</v>
          </cell>
        </row>
        <row r="19984">
          <cell r="P19984" t="str">
            <v>应付</v>
          </cell>
          <cell r="Q19984" t="str">
            <v>元</v>
          </cell>
        </row>
        <row r="19985">
          <cell r="P19985" t="str">
            <v>应付</v>
          </cell>
          <cell r="Q19985" t="str">
            <v>元</v>
          </cell>
        </row>
        <row r="19986">
          <cell r="P19986" t="str">
            <v>应付</v>
          </cell>
          <cell r="Q19986" t="str">
            <v>元</v>
          </cell>
        </row>
        <row r="19987">
          <cell r="P19987" t="str">
            <v>应付</v>
          </cell>
          <cell r="Q19987" t="str">
            <v>元</v>
          </cell>
        </row>
        <row r="19988">
          <cell r="P19988" t="str">
            <v>应付</v>
          </cell>
          <cell r="Q19988" t="str">
            <v>元</v>
          </cell>
        </row>
        <row r="19989">
          <cell r="P19989" t="str">
            <v>应付</v>
          </cell>
          <cell r="Q19989" t="str">
            <v>元</v>
          </cell>
        </row>
        <row r="19990">
          <cell r="P19990" t="str">
            <v>应付</v>
          </cell>
          <cell r="Q19990" t="str">
            <v>元</v>
          </cell>
        </row>
        <row r="19991">
          <cell r="P19991" t="str">
            <v>应付</v>
          </cell>
          <cell r="Q19991" t="str">
            <v>元</v>
          </cell>
        </row>
        <row r="19992">
          <cell r="P19992" t="str">
            <v>应付</v>
          </cell>
          <cell r="Q19992" t="str">
            <v>元</v>
          </cell>
        </row>
        <row r="19993">
          <cell r="P19993" t="str">
            <v>应付</v>
          </cell>
          <cell r="Q19993" t="str">
            <v>元</v>
          </cell>
        </row>
        <row r="19994">
          <cell r="P19994" t="str">
            <v>应付</v>
          </cell>
          <cell r="Q19994" t="str">
            <v>元</v>
          </cell>
        </row>
        <row r="19995">
          <cell r="P19995" t="str">
            <v>应付</v>
          </cell>
          <cell r="Q19995" t="str">
            <v>元</v>
          </cell>
        </row>
        <row r="19996">
          <cell r="P19996" t="str">
            <v>应付</v>
          </cell>
          <cell r="Q19996" t="str">
            <v>元</v>
          </cell>
        </row>
        <row r="19997">
          <cell r="P19997" t="str">
            <v>应付</v>
          </cell>
          <cell r="Q19997" t="str">
            <v>元</v>
          </cell>
        </row>
        <row r="19998">
          <cell r="P19998" t="str">
            <v>应付</v>
          </cell>
          <cell r="Q19998" t="str">
            <v>元</v>
          </cell>
        </row>
        <row r="19999">
          <cell r="P19999" t="str">
            <v>应付</v>
          </cell>
          <cell r="Q19999" t="str">
            <v>元</v>
          </cell>
        </row>
        <row r="20000">
          <cell r="P20000" t="str">
            <v>应付</v>
          </cell>
          <cell r="Q20000" t="str">
            <v>元</v>
          </cell>
        </row>
        <row r="20001">
          <cell r="P20001" t="str">
            <v>应付</v>
          </cell>
          <cell r="Q20001" t="str">
            <v>元</v>
          </cell>
        </row>
        <row r="20002">
          <cell r="P20002" t="str">
            <v>应付</v>
          </cell>
          <cell r="Q20002" t="str">
            <v>元</v>
          </cell>
        </row>
        <row r="20003">
          <cell r="P20003" t="str">
            <v>应付</v>
          </cell>
          <cell r="Q20003" t="str">
            <v>元</v>
          </cell>
        </row>
        <row r="20004">
          <cell r="P20004" t="str">
            <v>应付</v>
          </cell>
          <cell r="Q20004" t="str">
            <v>元</v>
          </cell>
        </row>
        <row r="20005">
          <cell r="P20005" t="str">
            <v>应付</v>
          </cell>
          <cell r="Q20005" t="str">
            <v>元</v>
          </cell>
        </row>
        <row r="20006">
          <cell r="P20006" t="str">
            <v>应付</v>
          </cell>
          <cell r="Q20006" t="str">
            <v>元</v>
          </cell>
        </row>
        <row r="20007">
          <cell r="P20007" t="str">
            <v>应付</v>
          </cell>
          <cell r="Q20007" t="str">
            <v>元</v>
          </cell>
        </row>
        <row r="20008">
          <cell r="P20008" t="str">
            <v>应付</v>
          </cell>
          <cell r="Q20008" t="str">
            <v>元</v>
          </cell>
        </row>
        <row r="20009">
          <cell r="P20009" t="str">
            <v>应付</v>
          </cell>
          <cell r="Q20009" t="str">
            <v>元</v>
          </cell>
        </row>
        <row r="20010">
          <cell r="P20010" t="str">
            <v>应付</v>
          </cell>
          <cell r="Q20010" t="str">
            <v>元</v>
          </cell>
        </row>
        <row r="20011">
          <cell r="P20011" t="str">
            <v>应付</v>
          </cell>
          <cell r="Q20011" t="str">
            <v>元</v>
          </cell>
        </row>
        <row r="20012">
          <cell r="P20012" t="str">
            <v>应付</v>
          </cell>
          <cell r="Q20012" t="str">
            <v>元</v>
          </cell>
        </row>
        <row r="20013">
          <cell r="P20013" t="str">
            <v>应付</v>
          </cell>
          <cell r="Q20013" t="str">
            <v>元</v>
          </cell>
        </row>
        <row r="20014">
          <cell r="P20014" t="str">
            <v>应付</v>
          </cell>
          <cell r="Q20014" t="str">
            <v>元</v>
          </cell>
        </row>
        <row r="20015">
          <cell r="P20015" t="str">
            <v>应付</v>
          </cell>
          <cell r="Q20015" t="str">
            <v>元</v>
          </cell>
        </row>
        <row r="20016">
          <cell r="P20016" t="str">
            <v>应付</v>
          </cell>
          <cell r="Q20016" t="str">
            <v>元</v>
          </cell>
        </row>
        <row r="20017">
          <cell r="P20017" t="str">
            <v>应付</v>
          </cell>
          <cell r="Q20017" t="str">
            <v>元</v>
          </cell>
        </row>
        <row r="20018">
          <cell r="P20018" t="str">
            <v>应付</v>
          </cell>
          <cell r="Q20018" t="str">
            <v>元</v>
          </cell>
        </row>
        <row r="20019">
          <cell r="P20019" t="str">
            <v>应付</v>
          </cell>
          <cell r="Q20019" t="str">
            <v>元</v>
          </cell>
        </row>
        <row r="20020">
          <cell r="P20020" t="str">
            <v>应付</v>
          </cell>
          <cell r="Q20020" t="str">
            <v>元</v>
          </cell>
        </row>
        <row r="20021">
          <cell r="P20021" t="str">
            <v>应付</v>
          </cell>
          <cell r="Q20021" t="str">
            <v>元</v>
          </cell>
        </row>
        <row r="20022">
          <cell r="P20022" t="str">
            <v>应付</v>
          </cell>
          <cell r="Q20022" t="str">
            <v>元</v>
          </cell>
        </row>
        <row r="20023">
          <cell r="P20023" t="str">
            <v>应付</v>
          </cell>
          <cell r="Q20023" t="str">
            <v>元</v>
          </cell>
        </row>
        <row r="20024">
          <cell r="P20024" t="str">
            <v>应付</v>
          </cell>
          <cell r="Q20024" t="str">
            <v>元</v>
          </cell>
        </row>
        <row r="20025">
          <cell r="P20025" t="str">
            <v>应付</v>
          </cell>
          <cell r="Q20025" t="str">
            <v>元</v>
          </cell>
        </row>
        <row r="20026">
          <cell r="P20026" t="str">
            <v>应付</v>
          </cell>
          <cell r="Q20026" t="str">
            <v>元</v>
          </cell>
        </row>
        <row r="20027">
          <cell r="P20027" t="str">
            <v>应付</v>
          </cell>
          <cell r="Q20027" t="str">
            <v>元</v>
          </cell>
        </row>
        <row r="20028">
          <cell r="P20028" t="str">
            <v>应付</v>
          </cell>
          <cell r="Q20028" t="str">
            <v>元</v>
          </cell>
        </row>
        <row r="20029">
          <cell r="P20029" t="str">
            <v>应付</v>
          </cell>
          <cell r="Q20029" t="str">
            <v>元</v>
          </cell>
        </row>
        <row r="20030">
          <cell r="P20030" t="str">
            <v>应付</v>
          </cell>
          <cell r="Q20030" t="str">
            <v>元</v>
          </cell>
        </row>
        <row r="20031">
          <cell r="P20031" t="str">
            <v>应付</v>
          </cell>
          <cell r="Q20031" t="str">
            <v>元</v>
          </cell>
        </row>
        <row r="20032">
          <cell r="P20032" t="str">
            <v>应付</v>
          </cell>
          <cell r="Q20032" t="str">
            <v>元</v>
          </cell>
        </row>
        <row r="20033">
          <cell r="P20033" t="str">
            <v>应付</v>
          </cell>
          <cell r="Q20033" t="str">
            <v>元</v>
          </cell>
        </row>
        <row r="20034">
          <cell r="P20034" t="str">
            <v>应付</v>
          </cell>
          <cell r="Q20034" t="str">
            <v>元</v>
          </cell>
        </row>
        <row r="20035">
          <cell r="P20035" t="str">
            <v>应付</v>
          </cell>
          <cell r="Q20035" t="str">
            <v>元</v>
          </cell>
        </row>
        <row r="20036">
          <cell r="P20036" t="str">
            <v>应付</v>
          </cell>
          <cell r="Q20036" t="str">
            <v>元</v>
          </cell>
        </row>
        <row r="20037">
          <cell r="P20037" t="str">
            <v>应付</v>
          </cell>
          <cell r="Q20037" t="str">
            <v>元</v>
          </cell>
        </row>
        <row r="20038">
          <cell r="P20038" t="str">
            <v>应付</v>
          </cell>
          <cell r="Q20038" t="str">
            <v>元</v>
          </cell>
        </row>
        <row r="20039">
          <cell r="P20039" t="str">
            <v>应付</v>
          </cell>
          <cell r="Q20039" t="str">
            <v>元</v>
          </cell>
        </row>
        <row r="20040">
          <cell r="P20040" t="str">
            <v>应付</v>
          </cell>
          <cell r="Q20040" t="str">
            <v>元</v>
          </cell>
        </row>
        <row r="20041">
          <cell r="P20041" t="str">
            <v>应付</v>
          </cell>
          <cell r="Q20041" t="str">
            <v>元</v>
          </cell>
        </row>
        <row r="20042">
          <cell r="P20042" t="str">
            <v>应付</v>
          </cell>
          <cell r="Q20042" t="str">
            <v>元</v>
          </cell>
        </row>
        <row r="20043">
          <cell r="P20043" t="str">
            <v>应付</v>
          </cell>
          <cell r="Q20043" t="str">
            <v>元</v>
          </cell>
        </row>
        <row r="20044">
          <cell r="P20044" t="str">
            <v>应付</v>
          </cell>
          <cell r="Q20044" t="str">
            <v>元</v>
          </cell>
        </row>
        <row r="20045">
          <cell r="P20045" t="str">
            <v>应付</v>
          </cell>
          <cell r="Q20045" t="str">
            <v>元</v>
          </cell>
        </row>
        <row r="20046">
          <cell r="P20046" t="str">
            <v>应付</v>
          </cell>
          <cell r="Q20046" t="str">
            <v>元</v>
          </cell>
        </row>
        <row r="20047">
          <cell r="P20047" t="str">
            <v>应付</v>
          </cell>
          <cell r="Q20047" t="str">
            <v>元</v>
          </cell>
        </row>
        <row r="20048">
          <cell r="P20048" t="str">
            <v>应付</v>
          </cell>
          <cell r="Q20048" t="str">
            <v>元</v>
          </cell>
        </row>
        <row r="20049">
          <cell r="P20049" t="str">
            <v>应付</v>
          </cell>
          <cell r="Q20049" t="str">
            <v>元</v>
          </cell>
        </row>
        <row r="20050">
          <cell r="P20050" t="str">
            <v>应付</v>
          </cell>
          <cell r="Q20050" t="str">
            <v>元</v>
          </cell>
        </row>
        <row r="20051">
          <cell r="P20051" t="str">
            <v>应付</v>
          </cell>
          <cell r="Q20051" t="str">
            <v>元</v>
          </cell>
        </row>
        <row r="20052">
          <cell r="P20052" t="str">
            <v>应付</v>
          </cell>
          <cell r="Q20052" t="str">
            <v>元</v>
          </cell>
        </row>
        <row r="20053">
          <cell r="P20053" t="str">
            <v>应付</v>
          </cell>
          <cell r="Q20053" t="str">
            <v>元</v>
          </cell>
        </row>
        <row r="20054">
          <cell r="P20054" t="str">
            <v>应付</v>
          </cell>
          <cell r="Q20054" t="str">
            <v>元</v>
          </cell>
        </row>
        <row r="20055">
          <cell r="P20055" t="str">
            <v>应付</v>
          </cell>
          <cell r="Q20055" t="str">
            <v>元</v>
          </cell>
        </row>
        <row r="20056">
          <cell r="P20056" t="str">
            <v>应付</v>
          </cell>
          <cell r="Q20056" t="str">
            <v>元</v>
          </cell>
        </row>
        <row r="20057">
          <cell r="P20057" t="str">
            <v>应付</v>
          </cell>
          <cell r="Q20057" t="str">
            <v>元</v>
          </cell>
        </row>
        <row r="20058">
          <cell r="P20058" t="str">
            <v>应付</v>
          </cell>
          <cell r="Q20058" t="str">
            <v>元</v>
          </cell>
        </row>
        <row r="20059">
          <cell r="P20059" t="str">
            <v>应付</v>
          </cell>
          <cell r="Q20059" t="str">
            <v>元</v>
          </cell>
        </row>
        <row r="20060">
          <cell r="P20060" t="str">
            <v>应付</v>
          </cell>
          <cell r="Q20060" t="str">
            <v>元</v>
          </cell>
        </row>
        <row r="20061">
          <cell r="P20061" t="str">
            <v>应付</v>
          </cell>
          <cell r="Q20061" t="str">
            <v>元</v>
          </cell>
        </row>
        <row r="20062">
          <cell r="P20062" t="str">
            <v>应付</v>
          </cell>
          <cell r="Q20062" t="str">
            <v>元</v>
          </cell>
        </row>
        <row r="20063">
          <cell r="P20063" t="str">
            <v>应付</v>
          </cell>
          <cell r="Q20063" t="str">
            <v>元</v>
          </cell>
        </row>
        <row r="20064">
          <cell r="P20064" t="str">
            <v>应付</v>
          </cell>
          <cell r="Q20064" t="str">
            <v>元</v>
          </cell>
        </row>
        <row r="20065">
          <cell r="P20065" t="str">
            <v>应付</v>
          </cell>
          <cell r="Q20065" t="str">
            <v>元</v>
          </cell>
        </row>
        <row r="20066">
          <cell r="P20066" t="str">
            <v>应付</v>
          </cell>
          <cell r="Q20066" t="str">
            <v>元</v>
          </cell>
        </row>
        <row r="20067">
          <cell r="P20067" t="str">
            <v>应付</v>
          </cell>
          <cell r="Q20067" t="str">
            <v>元</v>
          </cell>
        </row>
        <row r="20068">
          <cell r="P20068" t="str">
            <v>应付</v>
          </cell>
          <cell r="Q20068" t="str">
            <v>元</v>
          </cell>
        </row>
        <row r="20069">
          <cell r="P20069" t="str">
            <v>应付</v>
          </cell>
          <cell r="Q20069" t="str">
            <v>元</v>
          </cell>
        </row>
        <row r="20070">
          <cell r="P20070" t="str">
            <v>应付</v>
          </cell>
          <cell r="Q20070" t="str">
            <v>元</v>
          </cell>
        </row>
        <row r="20071">
          <cell r="P20071" t="str">
            <v>应付</v>
          </cell>
          <cell r="Q20071" t="str">
            <v>元</v>
          </cell>
        </row>
        <row r="20072">
          <cell r="P20072" t="str">
            <v>应付</v>
          </cell>
          <cell r="Q20072" t="str">
            <v>元</v>
          </cell>
        </row>
        <row r="20073">
          <cell r="P20073" t="str">
            <v>应付</v>
          </cell>
          <cell r="Q20073" t="str">
            <v>元</v>
          </cell>
        </row>
        <row r="20074">
          <cell r="P20074" t="str">
            <v>应付</v>
          </cell>
          <cell r="Q20074" t="str">
            <v>元</v>
          </cell>
        </row>
        <row r="20075">
          <cell r="P20075" t="str">
            <v>应付</v>
          </cell>
          <cell r="Q20075" t="str">
            <v>元</v>
          </cell>
        </row>
        <row r="20076">
          <cell r="P20076" t="str">
            <v>应付</v>
          </cell>
          <cell r="Q20076" t="str">
            <v>元</v>
          </cell>
        </row>
        <row r="20077">
          <cell r="P20077" t="str">
            <v>应付</v>
          </cell>
          <cell r="Q20077" t="str">
            <v>元</v>
          </cell>
        </row>
        <row r="20078">
          <cell r="P20078" t="str">
            <v>应付</v>
          </cell>
          <cell r="Q20078" t="str">
            <v>元</v>
          </cell>
        </row>
        <row r="20079">
          <cell r="P20079" t="str">
            <v>应付</v>
          </cell>
          <cell r="Q20079" t="str">
            <v>元</v>
          </cell>
        </row>
        <row r="20080">
          <cell r="P20080" t="str">
            <v>应付</v>
          </cell>
          <cell r="Q20080" t="str">
            <v>元</v>
          </cell>
        </row>
        <row r="20081">
          <cell r="P20081" t="str">
            <v>应付</v>
          </cell>
          <cell r="Q20081" t="str">
            <v>元</v>
          </cell>
        </row>
        <row r="20082">
          <cell r="P20082" t="str">
            <v>应付</v>
          </cell>
          <cell r="Q20082" t="str">
            <v>元</v>
          </cell>
        </row>
        <row r="20083">
          <cell r="P20083" t="str">
            <v>应付</v>
          </cell>
          <cell r="Q20083" t="str">
            <v>元</v>
          </cell>
        </row>
        <row r="20084">
          <cell r="P20084" t="str">
            <v>应付</v>
          </cell>
          <cell r="Q20084" t="str">
            <v>元</v>
          </cell>
        </row>
        <row r="20085">
          <cell r="P20085" t="str">
            <v>应付</v>
          </cell>
          <cell r="Q20085" t="str">
            <v>元</v>
          </cell>
        </row>
        <row r="20086">
          <cell r="P20086" t="str">
            <v>应付</v>
          </cell>
          <cell r="Q20086" t="str">
            <v>元</v>
          </cell>
        </row>
        <row r="20087">
          <cell r="P20087" t="str">
            <v>应付</v>
          </cell>
          <cell r="Q20087" t="str">
            <v>元</v>
          </cell>
        </row>
        <row r="20088">
          <cell r="P20088" t="str">
            <v>应付</v>
          </cell>
          <cell r="Q20088" t="str">
            <v>元</v>
          </cell>
        </row>
        <row r="20089">
          <cell r="P20089" t="str">
            <v>应付</v>
          </cell>
          <cell r="Q20089" t="str">
            <v>元</v>
          </cell>
        </row>
        <row r="20090">
          <cell r="P20090" t="str">
            <v>应付</v>
          </cell>
          <cell r="Q20090" t="str">
            <v>元</v>
          </cell>
        </row>
        <row r="20091">
          <cell r="P20091" t="str">
            <v>应付</v>
          </cell>
          <cell r="Q20091" t="str">
            <v>元</v>
          </cell>
        </row>
        <row r="20092">
          <cell r="P20092" t="str">
            <v>应付</v>
          </cell>
          <cell r="Q20092" t="str">
            <v>元</v>
          </cell>
        </row>
        <row r="20093">
          <cell r="P20093" t="str">
            <v>应付</v>
          </cell>
          <cell r="Q20093" t="str">
            <v>元</v>
          </cell>
        </row>
        <row r="20094">
          <cell r="P20094" t="str">
            <v>应付</v>
          </cell>
          <cell r="Q20094" t="str">
            <v>元</v>
          </cell>
        </row>
        <row r="20095">
          <cell r="P20095" t="str">
            <v>应付</v>
          </cell>
          <cell r="Q20095" t="str">
            <v>元</v>
          </cell>
        </row>
        <row r="20096">
          <cell r="P20096" t="str">
            <v>应付</v>
          </cell>
          <cell r="Q20096" t="str">
            <v>元</v>
          </cell>
        </row>
        <row r="20097">
          <cell r="P20097" t="str">
            <v>应付</v>
          </cell>
          <cell r="Q20097" t="str">
            <v>元</v>
          </cell>
        </row>
        <row r="20098">
          <cell r="P20098" t="str">
            <v>应付</v>
          </cell>
          <cell r="Q20098" t="str">
            <v>元</v>
          </cell>
        </row>
        <row r="20099">
          <cell r="P20099" t="str">
            <v>应付</v>
          </cell>
          <cell r="Q20099" t="str">
            <v>元</v>
          </cell>
        </row>
        <row r="20100">
          <cell r="P20100" t="str">
            <v>应付</v>
          </cell>
          <cell r="Q20100" t="str">
            <v>元</v>
          </cell>
        </row>
        <row r="20101">
          <cell r="P20101" t="str">
            <v>应付</v>
          </cell>
          <cell r="Q20101" t="str">
            <v>元</v>
          </cell>
        </row>
        <row r="20102">
          <cell r="P20102" t="str">
            <v>应付</v>
          </cell>
          <cell r="Q20102" t="str">
            <v>元</v>
          </cell>
        </row>
        <row r="20103">
          <cell r="P20103" t="str">
            <v>应付</v>
          </cell>
          <cell r="Q20103" t="str">
            <v>元</v>
          </cell>
        </row>
        <row r="20104">
          <cell r="P20104" t="str">
            <v>应付</v>
          </cell>
          <cell r="Q20104" t="str">
            <v>元</v>
          </cell>
        </row>
        <row r="20105">
          <cell r="P20105" t="str">
            <v>应付</v>
          </cell>
          <cell r="Q20105" t="str">
            <v>元</v>
          </cell>
        </row>
        <row r="20106">
          <cell r="P20106" t="str">
            <v>应付</v>
          </cell>
          <cell r="Q20106" t="str">
            <v>元</v>
          </cell>
        </row>
        <row r="20107">
          <cell r="P20107" t="str">
            <v>应付</v>
          </cell>
          <cell r="Q20107" t="str">
            <v>元</v>
          </cell>
        </row>
        <row r="20108">
          <cell r="P20108" t="str">
            <v>应付</v>
          </cell>
          <cell r="Q20108" t="str">
            <v>元</v>
          </cell>
        </row>
        <row r="20109">
          <cell r="P20109" t="str">
            <v>应付</v>
          </cell>
          <cell r="Q20109" t="str">
            <v>元</v>
          </cell>
        </row>
        <row r="20110">
          <cell r="P20110" t="str">
            <v>应付</v>
          </cell>
          <cell r="Q20110" t="str">
            <v>元</v>
          </cell>
        </row>
        <row r="20111">
          <cell r="P20111" t="str">
            <v>应付</v>
          </cell>
          <cell r="Q20111" t="str">
            <v>元</v>
          </cell>
        </row>
        <row r="20112">
          <cell r="P20112" t="str">
            <v>应付</v>
          </cell>
          <cell r="Q20112" t="str">
            <v>元</v>
          </cell>
        </row>
        <row r="20113">
          <cell r="P20113" t="str">
            <v>应付</v>
          </cell>
          <cell r="Q20113" t="str">
            <v>元</v>
          </cell>
        </row>
        <row r="20114">
          <cell r="P20114" t="str">
            <v>应付</v>
          </cell>
          <cell r="Q20114" t="str">
            <v>元</v>
          </cell>
        </row>
        <row r="20115">
          <cell r="P20115" t="str">
            <v>应付</v>
          </cell>
          <cell r="Q20115" t="str">
            <v>元</v>
          </cell>
        </row>
        <row r="20116">
          <cell r="P20116" t="str">
            <v>应付</v>
          </cell>
          <cell r="Q20116" t="str">
            <v>元</v>
          </cell>
        </row>
        <row r="20117">
          <cell r="P20117" t="str">
            <v>应付</v>
          </cell>
          <cell r="Q20117" t="str">
            <v>元</v>
          </cell>
        </row>
        <row r="20118">
          <cell r="P20118" t="str">
            <v>应付</v>
          </cell>
          <cell r="Q20118" t="str">
            <v>元</v>
          </cell>
        </row>
        <row r="20119">
          <cell r="P20119" t="str">
            <v>应付</v>
          </cell>
          <cell r="Q20119" t="str">
            <v>元</v>
          </cell>
        </row>
        <row r="20120">
          <cell r="P20120" t="str">
            <v>应付</v>
          </cell>
          <cell r="Q20120" t="str">
            <v>元</v>
          </cell>
        </row>
        <row r="20121">
          <cell r="P20121" t="str">
            <v>应付</v>
          </cell>
          <cell r="Q20121" t="str">
            <v>元</v>
          </cell>
        </row>
        <row r="20122">
          <cell r="P20122" t="str">
            <v>应付</v>
          </cell>
          <cell r="Q20122" t="str">
            <v>元</v>
          </cell>
        </row>
        <row r="20123">
          <cell r="P20123" t="str">
            <v>应付</v>
          </cell>
          <cell r="Q20123" t="str">
            <v>元</v>
          </cell>
        </row>
        <row r="20124">
          <cell r="P20124" t="str">
            <v>应付</v>
          </cell>
          <cell r="Q20124" t="str">
            <v>元</v>
          </cell>
        </row>
        <row r="20125">
          <cell r="P20125" t="str">
            <v>应付</v>
          </cell>
          <cell r="Q20125" t="str">
            <v>元</v>
          </cell>
        </row>
        <row r="20126">
          <cell r="P20126" t="str">
            <v>应付</v>
          </cell>
          <cell r="Q20126" t="str">
            <v>元</v>
          </cell>
        </row>
        <row r="20127">
          <cell r="P20127" t="str">
            <v>应付</v>
          </cell>
          <cell r="Q20127" t="str">
            <v>元</v>
          </cell>
        </row>
        <row r="20128">
          <cell r="P20128" t="str">
            <v>应付</v>
          </cell>
          <cell r="Q20128" t="str">
            <v>元</v>
          </cell>
        </row>
        <row r="20129">
          <cell r="P20129" t="str">
            <v>应付</v>
          </cell>
          <cell r="Q20129" t="str">
            <v>元</v>
          </cell>
        </row>
        <row r="20130">
          <cell r="P20130" t="str">
            <v>应付</v>
          </cell>
          <cell r="Q20130" t="str">
            <v>元</v>
          </cell>
        </row>
        <row r="20131">
          <cell r="P20131" t="str">
            <v>应付</v>
          </cell>
          <cell r="Q20131" t="str">
            <v>元</v>
          </cell>
        </row>
        <row r="20132">
          <cell r="P20132" t="str">
            <v>应付</v>
          </cell>
          <cell r="Q20132" t="str">
            <v>元</v>
          </cell>
        </row>
        <row r="20133">
          <cell r="P20133" t="str">
            <v>应付</v>
          </cell>
          <cell r="Q20133" t="str">
            <v>元</v>
          </cell>
        </row>
        <row r="20134">
          <cell r="P20134" t="str">
            <v>应付</v>
          </cell>
          <cell r="Q20134" t="str">
            <v>元</v>
          </cell>
        </row>
        <row r="20135">
          <cell r="P20135" t="str">
            <v>应付</v>
          </cell>
          <cell r="Q20135" t="str">
            <v>元</v>
          </cell>
        </row>
        <row r="20136">
          <cell r="P20136" t="str">
            <v>应付</v>
          </cell>
          <cell r="Q20136" t="str">
            <v>元</v>
          </cell>
        </row>
        <row r="20137">
          <cell r="P20137" t="str">
            <v>应付</v>
          </cell>
          <cell r="Q20137" t="str">
            <v>元</v>
          </cell>
        </row>
        <row r="20138">
          <cell r="P20138" t="str">
            <v>应付</v>
          </cell>
          <cell r="Q20138" t="str">
            <v>元</v>
          </cell>
        </row>
        <row r="20139">
          <cell r="P20139" t="str">
            <v>应付</v>
          </cell>
          <cell r="Q20139" t="str">
            <v>元</v>
          </cell>
        </row>
        <row r="20140">
          <cell r="P20140" t="str">
            <v>应付</v>
          </cell>
          <cell r="Q20140" t="str">
            <v>元</v>
          </cell>
        </row>
        <row r="20141">
          <cell r="P20141" t="str">
            <v>应付</v>
          </cell>
          <cell r="Q20141" t="str">
            <v>元</v>
          </cell>
        </row>
        <row r="20142">
          <cell r="P20142" t="str">
            <v>应付</v>
          </cell>
          <cell r="Q20142" t="str">
            <v>元</v>
          </cell>
        </row>
        <row r="20143">
          <cell r="P20143" t="str">
            <v>应付</v>
          </cell>
          <cell r="Q20143" t="str">
            <v>元</v>
          </cell>
        </row>
        <row r="20144">
          <cell r="P20144" t="str">
            <v>应付</v>
          </cell>
          <cell r="Q20144" t="str">
            <v>元</v>
          </cell>
        </row>
        <row r="20145">
          <cell r="P20145" t="str">
            <v>应付</v>
          </cell>
          <cell r="Q20145" t="str">
            <v>元</v>
          </cell>
        </row>
        <row r="20146">
          <cell r="P20146" t="str">
            <v>应付</v>
          </cell>
          <cell r="Q20146" t="str">
            <v>元</v>
          </cell>
        </row>
        <row r="20147">
          <cell r="P20147" t="str">
            <v>应付</v>
          </cell>
          <cell r="Q20147" t="str">
            <v>元</v>
          </cell>
        </row>
        <row r="20148">
          <cell r="P20148" t="str">
            <v>应付</v>
          </cell>
          <cell r="Q20148" t="str">
            <v>元</v>
          </cell>
        </row>
        <row r="20149">
          <cell r="P20149" t="str">
            <v>应付</v>
          </cell>
          <cell r="Q20149" t="str">
            <v>元</v>
          </cell>
        </row>
        <row r="20150">
          <cell r="P20150" t="str">
            <v>应付</v>
          </cell>
          <cell r="Q20150" t="str">
            <v>元</v>
          </cell>
        </row>
        <row r="20151">
          <cell r="P20151" t="str">
            <v>应付</v>
          </cell>
          <cell r="Q20151" t="str">
            <v>元</v>
          </cell>
        </row>
        <row r="20152">
          <cell r="P20152" t="str">
            <v>应付</v>
          </cell>
          <cell r="Q20152" t="str">
            <v>元</v>
          </cell>
        </row>
        <row r="20153">
          <cell r="P20153" t="str">
            <v>应付</v>
          </cell>
          <cell r="Q20153" t="str">
            <v>元</v>
          </cell>
        </row>
        <row r="20154">
          <cell r="P20154" t="str">
            <v>应付</v>
          </cell>
          <cell r="Q20154" t="str">
            <v>元</v>
          </cell>
        </row>
        <row r="20155">
          <cell r="P20155" t="str">
            <v>应付</v>
          </cell>
          <cell r="Q20155" t="str">
            <v>元</v>
          </cell>
        </row>
        <row r="20156">
          <cell r="P20156" t="str">
            <v>应付</v>
          </cell>
          <cell r="Q20156" t="str">
            <v>元</v>
          </cell>
        </row>
        <row r="20157">
          <cell r="P20157" t="str">
            <v>应付</v>
          </cell>
          <cell r="Q20157" t="str">
            <v>元</v>
          </cell>
        </row>
        <row r="20158">
          <cell r="P20158" t="str">
            <v>应付</v>
          </cell>
          <cell r="Q20158" t="str">
            <v>元</v>
          </cell>
        </row>
        <row r="20159">
          <cell r="P20159" t="str">
            <v>应付</v>
          </cell>
          <cell r="Q20159" t="str">
            <v>元</v>
          </cell>
        </row>
        <row r="20160">
          <cell r="P20160" t="str">
            <v>应付</v>
          </cell>
          <cell r="Q20160" t="str">
            <v>元</v>
          </cell>
        </row>
        <row r="20161">
          <cell r="P20161" t="str">
            <v>应付</v>
          </cell>
          <cell r="Q20161" t="str">
            <v>元</v>
          </cell>
        </row>
        <row r="20162">
          <cell r="P20162" t="str">
            <v>应付</v>
          </cell>
          <cell r="Q20162" t="str">
            <v>元</v>
          </cell>
        </row>
        <row r="20163">
          <cell r="P20163" t="str">
            <v>应付</v>
          </cell>
          <cell r="Q20163" t="str">
            <v>元</v>
          </cell>
        </row>
        <row r="20164">
          <cell r="P20164" t="str">
            <v>应付</v>
          </cell>
          <cell r="Q20164" t="str">
            <v>元</v>
          </cell>
        </row>
        <row r="20165">
          <cell r="P20165" t="str">
            <v>应付</v>
          </cell>
          <cell r="Q20165" t="str">
            <v>元</v>
          </cell>
        </row>
        <row r="20166">
          <cell r="P20166" t="str">
            <v>应付</v>
          </cell>
          <cell r="Q20166" t="str">
            <v>元</v>
          </cell>
        </row>
        <row r="20167">
          <cell r="P20167" t="str">
            <v>应付</v>
          </cell>
          <cell r="Q20167" t="str">
            <v>元</v>
          </cell>
        </row>
        <row r="20168">
          <cell r="P20168" t="str">
            <v>应付</v>
          </cell>
          <cell r="Q20168" t="str">
            <v>元</v>
          </cell>
        </row>
        <row r="20169">
          <cell r="P20169" t="str">
            <v>应付</v>
          </cell>
          <cell r="Q20169" t="str">
            <v>元</v>
          </cell>
        </row>
        <row r="20170">
          <cell r="P20170" t="str">
            <v>应付</v>
          </cell>
          <cell r="Q20170" t="str">
            <v>元</v>
          </cell>
        </row>
        <row r="20171">
          <cell r="P20171" t="str">
            <v>应付</v>
          </cell>
          <cell r="Q20171" t="str">
            <v>元</v>
          </cell>
        </row>
        <row r="20172">
          <cell r="P20172" t="str">
            <v>应付</v>
          </cell>
          <cell r="Q20172" t="str">
            <v>元</v>
          </cell>
        </row>
        <row r="20173">
          <cell r="P20173" t="str">
            <v>应付</v>
          </cell>
          <cell r="Q20173" t="str">
            <v>元</v>
          </cell>
        </row>
        <row r="20174">
          <cell r="P20174" t="str">
            <v>应付</v>
          </cell>
          <cell r="Q20174" t="str">
            <v>元</v>
          </cell>
        </row>
        <row r="20175">
          <cell r="P20175" t="str">
            <v>应付</v>
          </cell>
          <cell r="Q20175" t="str">
            <v>元</v>
          </cell>
        </row>
        <row r="20176">
          <cell r="P20176" t="str">
            <v>应付</v>
          </cell>
          <cell r="Q20176" t="str">
            <v>元</v>
          </cell>
        </row>
        <row r="20177">
          <cell r="P20177" t="str">
            <v>应付</v>
          </cell>
          <cell r="Q20177" t="str">
            <v>元</v>
          </cell>
        </row>
        <row r="20178">
          <cell r="P20178" t="str">
            <v>应付</v>
          </cell>
          <cell r="Q20178" t="str">
            <v>元</v>
          </cell>
        </row>
        <row r="20179">
          <cell r="P20179" t="str">
            <v>应付</v>
          </cell>
          <cell r="Q20179" t="str">
            <v>元</v>
          </cell>
        </row>
        <row r="20180">
          <cell r="P20180" t="str">
            <v>应付</v>
          </cell>
          <cell r="Q20180" t="str">
            <v>元</v>
          </cell>
        </row>
        <row r="20181">
          <cell r="P20181" t="str">
            <v>应付</v>
          </cell>
          <cell r="Q20181" t="str">
            <v>元</v>
          </cell>
        </row>
        <row r="20182">
          <cell r="P20182" t="str">
            <v>应付</v>
          </cell>
          <cell r="Q20182" t="str">
            <v>元</v>
          </cell>
        </row>
        <row r="20183">
          <cell r="P20183" t="str">
            <v>应付</v>
          </cell>
          <cell r="Q20183" t="str">
            <v>元</v>
          </cell>
        </row>
        <row r="20184">
          <cell r="P20184" t="str">
            <v>应付</v>
          </cell>
          <cell r="Q20184" t="str">
            <v>元</v>
          </cell>
        </row>
        <row r="20185">
          <cell r="P20185" t="str">
            <v>应付</v>
          </cell>
          <cell r="Q20185" t="str">
            <v>元</v>
          </cell>
        </row>
        <row r="20186">
          <cell r="P20186" t="str">
            <v>应付</v>
          </cell>
          <cell r="Q20186" t="str">
            <v>元</v>
          </cell>
        </row>
        <row r="20187">
          <cell r="P20187" t="str">
            <v>应付</v>
          </cell>
          <cell r="Q20187" t="str">
            <v>元</v>
          </cell>
        </row>
        <row r="20188">
          <cell r="P20188" t="str">
            <v>应付</v>
          </cell>
          <cell r="Q20188" t="str">
            <v>元</v>
          </cell>
        </row>
        <row r="20189">
          <cell r="P20189" t="str">
            <v>应付</v>
          </cell>
          <cell r="Q20189" t="str">
            <v>元</v>
          </cell>
        </row>
        <row r="20190">
          <cell r="P20190" t="str">
            <v>应付</v>
          </cell>
          <cell r="Q20190" t="str">
            <v>元</v>
          </cell>
        </row>
        <row r="20191">
          <cell r="P20191" t="str">
            <v>应付</v>
          </cell>
          <cell r="Q20191" t="str">
            <v>元</v>
          </cell>
        </row>
        <row r="20192">
          <cell r="P20192" t="str">
            <v>应付</v>
          </cell>
          <cell r="Q20192" t="str">
            <v>元</v>
          </cell>
        </row>
        <row r="20193">
          <cell r="P20193" t="str">
            <v>应付</v>
          </cell>
          <cell r="Q20193" t="str">
            <v>元</v>
          </cell>
        </row>
        <row r="20194">
          <cell r="P20194" t="str">
            <v>应付</v>
          </cell>
          <cell r="Q20194" t="str">
            <v>元</v>
          </cell>
        </row>
        <row r="20195">
          <cell r="P20195" t="str">
            <v>应付</v>
          </cell>
          <cell r="Q20195" t="str">
            <v>元</v>
          </cell>
        </row>
        <row r="20196">
          <cell r="P20196" t="str">
            <v>应付</v>
          </cell>
          <cell r="Q20196" t="str">
            <v>元</v>
          </cell>
        </row>
        <row r="20197">
          <cell r="P20197" t="str">
            <v>应付</v>
          </cell>
          <cell r="Q20197" t="str">
            <v>元</v>
          </cell>
        </row>
        <row r="20198">
          <cell r="P20198" t="str">
            <v>应付</v>
          </cell>
          <cell r="Q20198" t="str">
            <v>元</v>
          </cell>
        </row>
        <row r="20199">
          <cell r="P20199" t="str">
            <v>应付</v>
          </cell>
          <cell r="Q20199" t="str">
            <v>元</v>
          </cell>
        </row>
        <row r="20200">
          <cell r="P20200" t="str">
            <v>应付</v>
          </cell>
          <cell r="Q20200" t="str">
            <v>元</v>
          </cell>
        </row>
        <row r="20201">
          <cell r="P20201" t="str">
            <v>应付</v>
          </cell>
          <cell r="Q20201" t="str">
            <v>元</v>
          </cell>
        </row>
        <row r="20202">
          <cell r="P20202" t="str">
            <v>应付</v>
          </cell>
          <cell r="Q20202" t="str">
            <v>元</v>
          </cell>
        </row>
        <row r="20203">
          <cell r="P20203" t="str">
            <v>应付</v>
          </cell>
          <cell r="Q20203" t="str">
            <v>元</v>
          </cell>
        </row>
        <row r="20204">
          <cell r="P20204" t="str">
            <v>应付</v>
          </cell>
          <cell r="Q20204" t="str">
            <v>元</v>
          </cell>
        </row>
        <row r="20205">
          <cell r="P20205" t="str">
            <v>应付</v>
          </cell>
          <cell r="Q20205" t="str">
            <v>元</v>
          </cell>
        </row>
        <row r="20206">
          <cell r="P20206" t="str">
            <v>应付</v>
          </cell>
          <cell r="Q20206" t="str">
            <v>元</v>
          </cell>
        </row>
        <row r="20207">
          <cell r="P20207" t="str">
            <v>应付</v>
          </cell>
          <cell r="Q20207" t="str">
            <v>元</v>
          </cell>
        </row>
        <row r="20208">
          <cell r="P20208" t="str">
            <v>应付</v>
          </cell>
          <cell r="Q20208" t="str">
            <v>元</v>
          </cell>
        </row>
        <row r="20209">
          <cell r="P20209" t="str">
            <v>应付</v>
          </cell>
          <cell r="Q20209" t="str">
            <v>元</v>
          </cell>
        </row>
        <row r="20210">
          <cell r="P20210" t="str">
            <v>应付</v>
          </cell>
          <cell r="Q20210" t="str">
            <v>元</v>
          </cell>
        </row>
        <row r="20211">
          <cell r="P20211" t="str">
            <v>应付</v>
          </cell>
          <cell r="Q20211" t="str">
            <v>元</v>
          </cell>
        </row>
        <row r="20212">
          <cell r="P20212" t="str">
            <v>应付</v>
          </cell>
          <cell r="Q20212" t="str">
            <v>元</v>
          </cell>
        </row>
        <row r="20213">
          <cell r="P20213" t="str">
            <v>应付</v>
          </cell>
          <cell r="Q20213" t="str">
            <v>元</v>
          </cell>
        </row>
        <row r="20214">
          <cell r="P20214" t="str">
            <v>应付</v>
          </cell>
          <cell r="Q20214" t="str">
            <v>元</v>
          </cell>
        </row>
        <row r="20215">
          <cell r="P20215" t="str">
            <v>应付</v>
          </cell>
          <cell r="Q20215" t="str">
            <v>元</v>
          </cell>
        </row>
        <row r="20216">
          <cell r="P20216" t="str">
            <v>应付</v>
          </cell>
          <cell r="Q20216" t="str">
            <v>元</v>
          </cell>
        </row>
        <row r="20217">
          <cell r="P20217" t="str">
            <v>应付</v>
          </cell>
          <cell r="Q20217" t="str">
            <v>元</v>
          </cell>
        </row>
        <row r="20218">
          <cell r="P20218" t="str">
            <v>应付</v>
          </cell>
          <cell r="Q20218" t="str">
            <v>元</v>
          </cell>
        </row>
        <row r="20219">
          <cell r="P20219" t="str">
            <v>应付</v>
          </cell>
          <cell r="Q20219" t="str">
            <v>元</v>
          </cell>
        </row>
        <row r="20220">
          <cell r="P20220" t="str">
            <v>应付</v>
          </cell>
          <cell r="Q20220" t="str">
            <v>元</v>
          </cell>
        </row>
        <row r="20221">
          <cell r="P20221" t="str">
            <v>应付</v>
          </cell>
          <cell r="Q20221" t="str">
            <v>元</v>
          </cell>
        </row>
        <row r="20222">
          <cell r="P20222" t="str">
            <v>应付</v>
          </cell>
          <cell r="Q20222" t="str">
            <v>元</v>
          </cell>
        </row>
        <row r="20223">
          <cell r="P20223" t="str">
            <v>应付</v>
          </cell>
          <cell r="Q20223" t="str">
            <v>元</v>
          </cell>
        </row>
        <row r="20224">
          <cell r="P20224" t="str">
            <v>应付</v>
          </cell>
          <cell r="Q20224" t="str">
            <v>元</v>
          </cell>
        </row>
        <row r="20225">
          <cell r="P20225" t="str">
            <v>应付</v>
          </cell>
          <cell r="Q20225" t="str">
            <v>元</v>
          </cell>
        </row>
        <row r="20226">
          <cell r="P20226" t="str">
            <v>应付</v>
          </cell>
          <cell r="Q20226" t="str">
            <v>元</v>
          </cell>
        </row>
        <row r="20227">
          <cell r="P20227" t="str">
            <v>应付</v>
          </cell>
          <cell r="Q20227" t="str">
            <v>元</v>
          </cell>
        </row>
        <row r="20228">
          <cell r="P20228" t="str">
            <v>应付</v>
          </cell>
          <cell r="Q20228" t="str">
            <v>元</v>
          </cell>
        </row>
        <row r="20229">
          <cell r="P20229" t="str">
            <v>应付</v>
          </cell>
          <cell r="Q20229" t="str">
            <v>元</v>
          </cell>
        </row>
        <row r="20230">
          <cell r="P20230" t="str">
            <v>应付</v>
          </cell>
          <cell r="Q20230" t="str">
            <v>元</v>
          </cell>
        </row>
        <row r="20231">
          <cell r="P20231" t="str">
            <v>应付</v>
          </cell>
          <cell r="Q20231" t="str">
            <v>元</v>
          </cell>
        </row>
        <row r="20232">
          <cell r="P20232" t="str">
            <v>应付</v>
          </cell>
          <cell r="Q20232" t="str">
            <v>元</v>
          </cell>
        </row>
        <row r="20233">
          <cell r="P20233" t="str">
            <v>应付</v>
          </cell>
          <cell r="Q20233" t="str">
            <v>元</v>
          </cell>
        </row>
        <row r="20234">
          <cell r="P20234" t="str">
            <v>应付</v>
          </cell>
          <cell r="Q20234" t="str">
            <v>元</v>
          </cell>
        </row>
        <row r="20235">
          <cell r="P20235" t="str">
            <v>应付</v>
          </cell>
          <cell r="Q20235" t="str">
            <v>元</v>
          </cell>
        </row>
        <row r="20236">
          <cell r="P20236" t="str">
            <v>应付</v>
          </cell>
          <cell r="Q20236" t="str">
            <v>元</v>
          </cell>
        </row>
        <row r="20237">
          <cell r="P20237" t="str">
            <v>应付</v>
          </cell>
          <cell r="Q20237" t="str">
            <v>元</v>
          </cell>
        </row>
        <row r="20238">
          <cell r="P20238" t="str">
            <v>应付</v>
          </cell>
          <cell r="Q20238" t="str">
            <v>元</v>
          </cell>
        </row>
        <row r="20239">
          <cell r="P20239" t="str">
            <v>应付</v>
          </cell>
          <cell r="Q20239" t="str">
            <v>元</v>
          </cell>
        </row>
        <row r="20240">
          <cell r="P20240" t="str">
            <v>应付</v>
          </cell>
          <cell r="Q20240" t="str">
            <v>元</v>
          </cell>
        </row>
        <row r="20241">
          <cell r="P20241" t="str">
            <v>应付</v>
          </cell>
          <cell r="Q20241" t="str">
            <v>元</v>
          </cell>
        </row>
        <row r="20242">
          <cell r="P20242" t="str">
            <v>应付</v>
          </cell>
          <cell r="Q20242" t="str">
            <v>元</v>
          </cell>
        </row>
        <row r="20243">
          <cell r="P20243" t="str">
            <v>应付</v>
          </cell>
          <cell r="Q20243" t="str">
            <v>元</v>
          </cell>
        </row>
        <row r="20244">
          <cell r="P20244" t="str">
            <v>应付</v>
          </cell>
          <cell r="Q20244" t="str">
            <v>元</v>
          </cell>
        </row>
        <row r="20245">
          <cell r="P20245" t="str">
            <v>应付</v>
          </cell>
          <cell r="Q20245" t="str">
            <v>元</v>
          </cell>
        </row>
        <row r="20246">
          <cell r="P20246" t="str">
            <v>应付</v>
          </cell>
          <cell r="Q20246" t="str">
            <v>元</v>
          </cell>
        </row>
        <row r="20247">
          <cell r="P20247" t="str">
            <v>应付</v>
          </cell>
          <cell r="Q20247" t="str">
            <v>元</v>
          </cell>
        </row>
        <row r="20248">
          <cell r="P20248" t="str">
            <v>应付</v>
          </cell>
          <cell r="Q20248" t="str">
            <v>元</v>
          </cell>
        </row>
        <row r="20249">
          <cell r="P20249" t="str">
            <v>应付</v>
          </cell>
          <cell r="Q20249" t="str">
            <v>元</v>
          </cell>
        </row>
        <row r="20250">
          <cell r="P20250" t="str">
            <v>应付</v>
          </cell>
          <cell r="Q20250" t="str">
            <v>元</v>
          </cell>
        </row>
        <row r="20251">
          <cell r="P20251" t="str">
            <v>应付</v>
          </cell>
          <cell r="Q20251" t="str">
            <v>元</v>
          </cell>
        </row>
        <row r="20252">
          <cell r="P20252" t="str">
            <v>应付</v>
          </cell>
          <cell r="Q20252" t="str">
            <v>元</v>
          </cell>
        </row>
        <row r="20253">
          <cell r="P20253" t="str">
            <v>应付</v>
          </cell>
          <cell r="Q20253" t="str">
            <v>元</v>
          </cell>
        </row>
        <row r="20254">
          <cell r="P20254" t="str">
            <v>应付</v>
          </cell>
          <cell r="Q20254" t="str">
            <v>元</v>
          </cell>
        </row>
        <row r="20255">
          <cell r="P20255" t="str">
            <v>应付</v>
          </cell>
          <cell r="Q20255" t="str">
            <v>元</v>
          </cell>
        </row>
        <row r="20256">
          <cell r="P20256" t="str">
            <v>应付</v>
          </cell>
          <cell r="Q20256" t="str">
            <v>元</v>
          </cell>
        </row>
        <row r="20257">
          <cell r="P20257" t="str">
            <v>应付</v>
          </cell>
          <cell r="Q20257" t="str">
            <v>元</v>
          </cell>
        </row>
        <row r="20258">
          <cell r="P20258" t="str">
            <v>应付</v>
          </cell>
          <cell r="Q20258" t="str">
            <v>元</v>
          </cell>
        </row>
        <row r="20259">
          <cell r="P20259" t="str">
            <v>应付</v>
          </cell>
          <cell r="Q20259" t="str">
            <v>元</v>
          </cell>
        </row>
        <row r="20260">
          <cell r="P20260" t="str">
            <v>应付</v>
          </cell>
          <cell r="Q20260" t="str">
            <v>元</v>
          </cell>
        </row>
        <row r="20261">
          <cell r="P20261" t="str">
            <v>应付</v>
          </cell>
          <cell r="Q20261" t="str">
            <v>元</v>
          </cell>
        </row>
        <row r="20262">
          <cell r="P20262" t="str">
            <v>应付</v>
          </cell>
          <cell r="Q20262" t="str">
            <v>元</v>
          </cell>
        </row>
        <row r="20263">
          <cell r="P20263" t="str">
            <v>应付</v>
          </cell>
          <cell r="Q20263" t="str">
            <v>元</v>
          </cell>
        </row>
        <row r="20264">
          <cell r="P20264" t="str">
            <v>应付</v>
          </cell>
          <cell r="Q20264" t="str">
            <v>元</v>
          </cell>
        </row>
        <row r="20265">
          <cell r="P20265" t="str">
            <v>应付</v>
          </cell>
          <cell r="Q20265" t="str">
            <v>元</v>
          </cell>
        </row>
        <row r="20266">
          <cell r="P20266" t="str">
            <v>应付</v>
          </cell>
          <cell r="Q20266" t="str">
            <v>元</v>
          </cell>
        </row>
        <row r="20267">
          <cell r="P20267" t="str">
            <v>应付</v>
          </cell>
          <cell r="Q20267" t="str">
            <v>元</v>
          </cell>
        </row>
        <row r="20268">
          <cell r="P20268" t="str">
            <v>应付</v>
          </cell>
          <cell r="Q20268" t="str">
            <v>元</v>
          </cell>
        </row>
        <row r="20269">
          <cell r="P20269" t="str">
            <v>应付</v>
          </cell>
          <cell r="Q20269" t="str">
            <v>元</v>
          </cell>
        </row>
        <row r="20270">
          <cell r="P20270" t="str">
            <v>应付</v>
          </cell>
          <cell r="Q20270" t="str">
            <v>元</v>
          </cell>
        </row>
        <row r="20271">
          <cell r="P20271" t="str">
            <v>应付</v>
          </cell>
          <cell r="Q20271" t="str">
            <v>元</v>
          </cell>
        </row>
        <row r="20272">
          <cell r="P20272" t="str">
            <v>应付</v>
          </cell>
          <cell r="Q20272" t="str">
            <v>元</v>
          </cell>
        </row>
        <row r="20273">
          <cell r="P20273" t="str">
            <v>应付</v>
          </cell>
          <cell r="Q20273" t="str">
            <v>元</v>
          </cell>
        </row>
        <row r="20274">
          <cell r="P20274" t="str">
            <v>应付</v>
          </cell>
          <cell r="Q20274" t="str">
            <v>元</v>
          </cell>
        </row>
        <row r="20275">
          <cell r="P20275" t="str">
            <v>应付</v>
          </cell>
          <cell r="Q20275" t="str">
            <v>元</v>
          </cell>
        </row>
        <row r="20276">
          <cell r="P20276" t="str">
            <v>应付</v>
          </cell>
          <cell r="Q20276" t="str">
            <v>元</v>
          </cell>
        </row>
        <row r="20277">
          <cell r="P20277" t="str">
            <v>应付</v>
          </cell>
          <cell r="Q20277" t="str">
            <v>元</v>
          </cell>
        </row>
        <row r="20278">
          <cell r="P20278" t="str">
            <v>应付</v>
          </cell>
          <cell r="Q20278" t="str">
            <v>元</v>
          </cell>
        </row>
        <row r="20279">
          <cell r="P20279" t="str">
            <v>应付</v>
          </cell>
          <cell r="Q20279" t="str">
            <v>元</v>
          </cell>
        </row>
        <row r="20280">
          <cell r="P20280" t="str">
            <v>应付</v>
          </cell>
          <cell r="Q20280" t="str">
            <v>元</v>
          </cell>
        </row>
        <row r="20281">
          <cell r="P20281" t="str">
            <v>应付</v>
          </cell>
          <cell r="Q20281" t="str">
            <v>元</v>
          </cell>
        </row>
        <row r="20282">
          <cell r="P20282" t="str">
            <v>应付</v>
          </cell>
          <cell r="Q20282" t="str">
            <v>元</v>
          </cell>
        </row>
        <row r="20283">
          <cell r="P20283" t="str">
            <v>应付</v>
          </cell>
          <cell r="Q20283" t="str">
            <v>元</v>
          </cell>
        </row>
        <row r="20284">
          <cell r="P20284" t="str">
            <v>应付</v>
          </cell>
          <cell r="Q20284" t="str">
            <v>元</v>
          </cell>
        </row>
        <row r="20285">
          <cell r="P20285" t="str">
            <v>应付</v>
          </cell>
          <cell r="Q20285" t="str">
            <v>元</v>
          </cell>
        </row>
        <row r="20286">
          <cell r="P20286" t="str">
            <v>应付</v>
          </cell>
          <cell r="Q20286" t="str">
            <v>元</v>
          </cell>
        </row>
        <row r="20287">
          <cell r="P20287" t="str">
            <v>应付</v>
          </cell>
          <cell r="Q20287" t="str">
            <v>元</v>
          </cell>
        </row>
        <row r="20288">
          <cell r="P20288" t="str">
            <v>应付</v>
          </cell>
          <cell r="Q20288" t="str">
            <v>元</v>
          </cell>
        </row>
        <row r="20289">
          <cell r="P20289" t="str">
            <v>应付</v>
          </cell>
          <cell r="Q20289" t="str">
            <v>元</v>
          </cell>
        </row>
        <row r="20290">
          <cell r="P20290" t="str">
            <v>应付</v>
          </cell>
          <cell r="Q20290" t="str">
            <v>元</v>
          </cell>
        </row>
        <row r="20291">
          <cell r="P20291" t="str">
            <v>应付</v>
          </cell>
          <cell r="Q20291" t="str">
            <v>元</v>
          </cell>
        </row>
        <row r="20292">
          <cell r="P20292" t="str">
            <v>应付</v>
          </cell>
          <cell r="Q20292" t="str">
            <v>元</v>
          </cell>
        </row>
        <row r="20293">
          <cell r="P20293" t="str">
            <v>应付</v>
          </cell>
          <cell r="Q20293" t="str">
            <v>元</v>
          </cell>
        </row>
        <row r="20294">
          <cell r="P20294" t="str">
            <v>应付</v>
          </cell>
          <cell r="Q20294" t="str">
            <v>元</v>
          </cell>
        </row>
        <row r="20295">
          <cell r="P20295" t="str">
            <v>应付</v>
          </cell>
          <cell r="Q20295" t="str">
            <v>元</v>
          </cell>
        </row>
        <row r="20296">
          <cell r="P20296" t="str">
            <v>应付</v>
          </cell>
          <cell r="Q20296" t="str">
            <v>元</v>
          </cell>
        </row>
        <row r="20297">
          <cell r="P20297" t="str">
            <v>应付</v>
          </cell>
          <cell r="Q20297" t="str">
            <v>元</v>
          </cell>
        </row>
        <row r="20298">
          <cell r="P20298" t="str">
            <v>应付</v>
          </cell>
          <cell r="Q20298" t="str">
            <v>元</v>
          </cell>
        </row>
        <row r="20299">
          <cell r="P20299" t="str">
            <v>应付</v>
          </cell>
          <cell r="Q20299" t="str">
            <v>元</v>
          </cell>
        </row>
        <row r="20300">
          <cell r="P20300" t="str">
            <v>应付</v>
          </cell>
          <cell r="Q20300" t="str">
            <v>元</v>
          </cell>
        </row>
        <row r="20301">
          <cell r="P20301" t="str">
            <v>应付</v>
          </cell>
          <cell r="Q20301" t="str">
            <v>元</v>
          </cell>
        </row>
        <row r="20302">
          <cell r="P20302" t="str">
            <v>应付</v>
          </cell>
          <cell r="Q20302" t="str">
            <v>元</v>
          </cell>
        </row>
        <row r="20303">
          <cell r="P20303" t="str">
            <v>应付</v>
          </cell>
          <cell r="Q20303" t="str">
            <v>元</v>
          </cell>
        </row>
        <row r="20304">
          <cell r="P20304" t="str">
            <v>应付</v>
          </cell>
          <cell r="Q20304" t="str">
            <v>元</v>
          </cell>
        </row>
        <row r="20305">
          <cell r="P20305" t="str">
            <v>应付</v>
          </cell>
          <cell r="Q20305" t="str">
            <v>元</v>
          </cell>
        </row>
        <row r="20306">
          <cell r="P20306" t="str">
            <v>应付</v>
          </cell>
          <cell r="Q20306" t="str">
            <v>元</v>
          </cell>
        </row>
        <row r="20307">
          <cell r="P20307" t="str">
            <v>应付</v>
          </cell>
          <cell r="Q20307" t="str">
            <v>元</v>
          </cell>
        </row>
        <row r="20308">
          <cell r="P20308" t="str">
            <v>应付</v>
          </cell>
          <cell r="Q20308" t="str">
            <v>元</v>
          </cell>
        </row>
        <row r="20309">
          <cell r="P20309" t="str">
            <v>应付</v>
          </cell>
          <cell r="Q20309" t="str">
            <v>元</v>
          </cell>
        </row>
        <row r="20310">
          <cell r="P20310" t="str">
            <v>应付</v>
          </cell>
          <cell r="Q20310" t="str">
            <v>元</v>
          </cell>
        </row>
        <row r="20311">
          <cell r="P20311" t="str">
            <v>应付</v>
          </cell>
          <cell r="Q20311" t="str">
            <v>元</v>
          </cell>
        </row>
        <row r="20312">
          <cell r="P20312" t="str">
            <v>应付</v>
          </cell>
          <cell r="Q20312" t="str">
            <v>元</v>
          </cell>
        </row>
        <row r="20313">
          <cell r="P20313" t="str">
            <v>应付</v>
          </cell>
          <cell r="Q20313" t="str">
            <v>元</v>
          </cell>
        </row>
        <row r="20314">
          <cell r="P20314" t="str">
            <v>应付</v>
          </cell>
          <cell r="Q20314" t="str">
            <v>元</v>
          </cell>
        </row>
        <row r="20315">
          <cell r="P20315" t="str">
            <v>应付</v>
          </cell>
          <cell r="Q20315" t="str">
            <v>元</v>
          </cell>
        </row>
        <row r="20316">
          <cell r="P20316" t="str">
            <v>应付</v>
          </cell>
          <cell r="Q20316" t="str">
            <v>元</v>
          </cell>
        </row>
        <row r="20317">
          <cell r="P20317" t="str">
            <v>应付</v>
          </cell>
          <cell r="Q20317" t="str">
            <v>元</v>
          </cell>
        </row>
        <row r="20318">
          <cell r="P20318" t="str">
            <v>应付</v>
          </cell>
          <cell r="Q20318" t="str">
            <v>元</v>
          </cell>
        </row>
        <row r="20319">
          <cell r="P20319" t="str">
            <v>应付</v>
          </cell>
          <cell r="Q20319" t="str">
            <v>元</v>
          </cell>
        </row>
        <row r="20320">
          <cell r="P20320" t="str">
            <v>应付</v>
          </cell>
          <cell r="Q20320" t="str">
            <v>元</v>
          </cell>
        </row>
        <row r="20321">
          <cell r="P20321" t="str">
            <v>应付</v>
          </cell>
          <cell r="Q20321" t="str">
            <v>元</v>
          </cell>
        </row>
        <row r="20322">
          <cell r="P20322" t="str">
            <v>应付</v>
          </cell>
          <cell r="Q20322" t="str">
            <v>元</v>
          </cell>
        </row>
        <row r="20323">
          <cell r="P20323" t="str">
            <v>应付</v>
          </cell>
          <cell r="Q20323" t="str">
            <v>元</v>
          </cell>
        </row>
        <row r="20324">
          <cell r="P20324" t="str">
            <v>应付</v>
          </cell>
          <cell r="Q20324" t="str">
            <v>元</v>
          </cell>
        </row>
        <row r="20325">
          <cell r="P20325" t="str">
            <v>应付</v>
          </cell>
          <cell r="Q20325" t="str">
            <v>元</v>
          </cell>
        </row>
        <row r="20326">
          <cell r="P20326" t="str">
            <v>应付</v>
          </cell>
          <cell r="Q20326" t="str">
            <v>元</v>
          </cell>
        </row>
        <row r="20327">
          <cell r="P20327" t="str">
            <v>应付</v>
          </cell>
          <cell r="Q20327" t="str">
            <v>元</v>
          </cell>
        </row>
        <row r="20328">
          <cell r="P20328" t="str">
            <v>应付</v>
          </cell>
          <cell r="Q20328" t="str">
            <v>元</v>
          </cell>
        </row>
        <row r="20329">
          <cell r="P20329" t="str">
            <v>应付</v>
          </cell>
          <cell r="Q20329" t="str">
            <v>元</v>
          </cell>
        </row>
        <row r="20330">
          <cell r="P20330" t="str">
            <v>应付</v>
          </cell>
          <cell r="Q20330" t="str">
            <v>元</v>
          </cell>
        </row>
        <row r="20331">
          <cell r="P20331" t="str">
            <v>应付</v>
          </cell>
          <cell r="Q20331" t="str">
            <v>元</v>
          </cell>
        </row>
        <row r="20332">
          <cell r="P20332" t="str">
            <v>应付</v>
          </cell>
          <cell r="Q20332" t="str">
            <v>元</v>
          </cell>
        </row>
        <row r="20333">
          <cell r="P20333" t="str">
            <v>应付</v>
          </cell>
          <cell r="Q20333" t="str">
            <v>元</v>
          </cell>
        </row>
        <row r="20334">
          <cell r="P20334" t="str">
            <v>应付</v>
          </cell>
          <cell r="Q20334" t="str">
            <v>元</v>
          </cell>
        </row>
        <row r="20335">
          <cell r="P20335" t="str">
            <v>应付</v>
          </cell>
          <cell r="Q20335" t="str">
            <v>元</v>
          </cell>
        </row>
        <row r="20336">
          <cell r="P20336" t="str">
            <v>应付</v>
          </cell>
          <cell r="Q20336" t="str">
            <v>元</v>
          </cell>
        </row>
        <row r="20337">
          <cell r="P20337" t="str">
            <v>应付</v>
          </cell>
          <cell r="Q20337" t="str">
            <v>元</v>
          </cell>
        </row>
        <row r="20338">
          <cell r="P20338" t="str">
            <v>应付</v>
          </cell>
          <cell r="Q20338" t="str">
            <v>元</v>
          </cell>
        </row>
        <row r="20339">
          <cell r="P20339" t="str">
            <v>应付</v>
          </cell>
          <cell r="Q20339" t="str">
            <v>元</v>
          </cell>
        </row>
        <row r="20340">
          <cell r="P20340" t="str">
            <v>应付</v>
          </cell>
          <cell r="Q20340" t="str">
            <v>元</v>
          </cell>
        </row>
        <row r="20341">
          <cell r="P20341" t="str">
            <v>应付</v>
          </cell>
          <cell r="Q20341" t="str">
            <v>元</v>
          </cell>
        </row>
        <row r="20342">
          <cell r="P20342" t="str">
            <v>应付</v>
          </cell>
          <cell r="Q20342" t="str">
            <v>元</v>
          </cell>
        </row>
        <row r="20343">
          <cell r="P20343" t="str">
            <v>应付</v>
          </cell>
          <cell r="Q20343" t="str">
            <v>元</v>
          </cell>
        </row>
        <row r="20344">
          <cell r="P20344" t="str">
            <v>应付</v>
          </cell>
          <cell r="Q20344" t="str">
            <v>元</v>
          </cell>
        </row>
        <row r="20345">
          <cell r="P20345" t="str">
            <v>应付</v>
          </cell>
          <cell r="Q20345" t="str">
            <v>元</v>
          </cell>
        </row>
        <row r="20346">
          <cell r="P20346" t="str">
            <v>应付</v>
          </cell>
          <cell r="Q20346" t="str">
            <v>元</v>
          </cell>
        </row>
        <row r="20347">
          <cell r="P20347" t="str">
            <v>应付</v>
          </cell>
          <cell r="Q20347" t="str">
            <v>元</v>
          </cell>
        </row>
        <row r="20348">
          <cell r="P20348" t="str">
            <v>应付</v>
          </cell>
          <cell r="Q20348" t="str">
            <v>元</v>
          </cell>
        </row>
        <row r="20349">
          <cell r="P20349" t="str">
            <v>应付</v>
          </cell>
          <cell r="Q20349" t="str">
            <v>元</v>
          </cell>
        </row>
        <row r="20350">
          <cell r="P20350" t="str">
            <v>应付</v>
          </cell>
          <cell r="Q20350" t="str">
            <v>元</v>
          </cell>
        </row>
        <row r="20351">
          <cell r="P20351" t="str">
            <v>应付</v>
          </cell>
          <cell r="Q20351" t="str">
            <v>元</v>
          </cell>
        </row>
        <row r="20352">
          <cell r="P20352" t="str">
            <v>应付</v>
          </cell>
          <cell r="Q20352" t="str">
            <v>元</v>
          </cell>
        </row>
        <row r="20353">
          <cell r="P20353" t="str">
            <v>应付</v>
          </cell>
          <cell r="Q20353" t="str">
            <v>元</v>
          </cell>
        </row>
        <row r="20354">
          <cell r="P20354" t="str">
            <v>应付</v>
          </cell>
          <cell r="Q20354" t="str">
            <v>元</v>
          </cell>
        </row>
        <row r="20355">
          <cell r="P20355" t="str">
            <v>应付</v>
          </cell>
          <cell r="Q20355" t="str">
            <v>元</v>
          </cell>
        </row>
        <row r="20356">
          <cell r="P20356" t="str">
            <v>应付</v>
          </cell>
          <cell r="Q20356" t="str">
            <v>元</v>
          </cell>
        </row>
        <row r="20357">
          <cell r="P20357" t="str">
            <v>应付</v>
          </cell>
          <cell r="Q20357" t="str">
            <v>元</v>
          </cell>
        </row>
        <row r="20358">
          <cell r="P20358" t="str">
            <v>应付</v>
          </cell>
          <cell r="Q20358" t="str">
            <v>元</v>
          </cell>
        </row>
        <row r="20359">
          <cell r="P20359" t="str">
            <v>应付</v>
          </cell>
          <cell r="Q20359" t="str">
            <v>元</v>
          </cell>
        </row>
        <row r="20360">
          <cell r="P20360" t="str">
            <v>应付</v>
          </cell>
          <cell r="Q20360" t="str">
            <v>元</v>
          </cell>
        </row>
        <row r="20361">
          <cell r="P20361" t="str">
            <v>应付</v>
          </cell>
          <cell r="Q20361" t="str">
            <v>元</v>
          </cell>
        </row>
        <row r="20362">
          <cell r="P20362" t="str">
            <v>应付</v>
          </cell>
          <cell r="Q20362" t="str">
            <v>元</v>
          </cell>
        </row>
        <row r="20363">
          <cell r="P20363" t="str">
            <v>应付</v>
          </cell>
          <cell r="Q20363" t="str">
            <v>元</v>
          </cell>
        </row>
        <row r="20364">
          <cell r="P20364" t="str">
            <v>应付</v>
          </cell>
          <cell r="Q20364" t="str">
            <v>元</v>
          </cell>
        </row>
        <row r="20365">
          <cell r="P20365" t="str">
            <v>应付</v>
          </cell>
          <cell r="Q20365" t="str">
            <v>元</v>
          </cell>
        </row>
        <row r="20366">
          <cell r="P20366" t="str">
            <v>应付</v>
          </cell>
          <cell r="Q20366" t="str">
            <v>元</v>
          </cell>
        </row>
        <row r="20367">
          <cell r="P20367" t="str">
            <v>应付</v>
          </cell>
          <cell r="Q20367" t="str">
            <v>元</v>
          </cell>
        </row>
        <row r="20368">
          <cell r="P20368" t="str">
            <v>应付</v>
          </cell>
          <cell r="Q20368" t="str">
            <v>元</v>
          </cell>
        </row>
        <row r="20369">
          <cell r="P20369" t="str">
            <v>应付</v>
          </cell>
          <cell r="Q20369" t="str">
            <v>元</v>
          </cell>
        </row>
        <row r="20370">
          <cell r="P20370" t="str">
            <v>应付</v>
          </cell>
          <cell r="Q20370" t="str">
            <v>元</v>
          </cell>
        </row>
        <row r="20371">
          <cell r="P20371" t="str">
            <v>应付</v>
          </cell>
          <cell r="Q20371" t="str">
            <v>元</v>
          </cell>
        </row>
        <row r="20372">
          <cell r="P20372" t="str">
            <v>应付</v>
          </cell>
          <cell r="Q20372" t="str">
            <v>元</v>
          </cell>
        </row>
        <row r="20373">
          <cell r="P20373" t="str">
            <v>应付</v>
          </cell>
          <cell r="Q20373" t="str">
            <v>元</v>
          </cell>
        </row>
        <row r="20374">
          <cell r="P20374" t="str">
            <v>应付</v>
          </cell>
          <cell r="Q20374" t="str">
            <v>元</v>
          </cell>
        </row>
        <row r="20375">
          <cell r="P20375" t="str">
            <v>应付</v>
          </cell>
          <cell r="Q20375" t="str">
            <v>元</v>
          </cell>
        </row>
        <row r="20376">
          <cell r="P20376" t="str">
            <v>应付</v>
          </cell>
          <cell r="Q20376" t="str">
            <v>元</v>
          </cell>
        </row>
        <row r="20377">
          <cell r="P20377" t="str">
            <v>应付</v>
          </cell>
          <cell r="Q20377" t="str">
            <v>元</v>
          </cell>
        </row>
        <row r="20378">
          <cell r="P20378" t="str">
            <v>应付</v>
          </cell>
          <cell r="Q20378" t="str">
            <v>元</v>
          </cell>
        </row>
        <row r="20379">
          <cell r="P20379" t="str">
            <v>应付</v>
          </cell>
          <cell r="Q20379" t="str">
            <v>元</v>
          </cell>
        </row>
        <row r="20380">
          <cell r="P20380" t="str">
            <v>应付</v>
          </cell>
          <cell r="Q20380" t="str">
            <v>元</v>
          </cell>
        </row>
        <row r="20381">
          <cell r="P20381" t="str">
            <v>应付</v>
          </cell>
          <cell r="Q20381" t="str">
            <v>元</v>
          </cell>
        </row>
        <row r="20382">
          <cell r="P20382" t="str">
            <v>应付</v>
          </cell>
          <cell r="Q20382" t="str">
            <v>元</v>
          </cell>
        </row>
        <row r="20383">
          <cell r="P20383" t="str">
            <v>应付</v>
          </cell>
          <cell r="Q20383" t="str">
            <v>元</v>
          </cell>
        </row>
        <row r="20384">
          <cell r="P20384" t="str">
            <v>应付</v>
          </cell>
          <cell r="Q20384" t="str">
            <v>元</v>
          </cell>
        </row>
        <row r="20385">
          <cell r="P20385" t="str">
            <v>应付</v>
          </cell>
          <cell r="Q20385" t="str">
            <v>元</v>
          </cell>
        </row>
        <row r="20386">
          <cell r="P20386" t="str">
            <v>应付</v>
          </cell>
          <cell r="Q20386" t="str">
            <v>元</v>
          </cell>
        </row>
        <row r="20387">
          <cell r="P20387" t="str">
            <v>应付</v>
          </cell>
          <cell r="Q20387" t="str">
            <v>元</v>
          </cell>
        </row>
        <row r="20388">
          <cell r="P20388" t="str">
            <v>应付</v>
          </cell>
          <cell r="Q20388" t="str">
            <v>元</v>
          </cell>
        </row>
        <row r="20389">
          <cell r="P20389" t="str">
            <v>应付</v>
          </cell>
          <cell r="Q20389" t="str">
            <v>元</v>
          </cell>
        </row>
        <row r="20390">
          <cell r="P20390" t="str">
            <v>应付</v>
          </cell>
          <cell r="Q20390" t="str">
            <v>元</v>
          </cell>
        </row>
        <row r="20391">
          <cell r="P20391" t="str">
            <v>应付</v>
          </cell>
          <cell r="Q20391" t="str">
            <v>元</v>
          </cell>
        </row>
        <row r="20392">
          <cell r="P20392" t="str">
            <v>应付</v>
          </cell>
          <cell r="Q20392" t="str">
            <v>元</v>
          </cell>
        </row>
        <row r="20393">
          <cell r="P20393" t="str">
            <v>应付</v>
          </cell>
          <cell r="Q20393" t="str">
            <v>元</v>
          </cell>
        </row>
        <row r="20394">
          <cell r="P20394" t="str">
            <v>应付</v>
          </cell>
          <cell r="Q20394" t="str">
            <v>元</v>
          </cell>
        </row>
        <row r="20395">
          <cell r="P20395" t="str">
            <v>应付</v>
          </cell>
          <cell r="Q20395" t="str">
            <v>元</v>
          </cell>
        </row>
        <row r="20396">
          <cell r="P20396" t="str">
            <v>应付</v>
          </cell>
          <cell r="Q20396" t="str">
            <v>元</v>
          </cell>
        </row>
        <row r="20397">
          <cell r="P20397" t="str">
            <v>应付</v>
          </cell>
          <cell r="Q20397" t="str">
            <v>元</v>
          </cell>
        </row>
        <row r="20398">
          <cell r="P20398" t="str">
            <v>应付</v>
          </cell>
          <cell r="Q20398" t="str">
            <v>元</v>
          </cell>
        </row>
        <row r="20399">
          <cell r="P20399" t="str">
            <v>应付</v>
          </cell>
          <cell r="Q20399" t="str">
            <v>元</v>
          </cell>
        </row>
        <row r="20400">
          <cell r="P20400" t="str">
            <v>应付</v>
          </cell>
          <cell r="Q20400" t="str">
            <v>元</v>
          </cell>
        </row>
        <row r="20401">
          <cell r="P20401" t="str">
            <v>应付</v>
          </cell>
          <cell r="Q20401" t="str">
            <v>元</v>
          </cell>
        </row>
        <row r="20402">
          <cell r="P20402" t="str">
            <v>应付</v>
          </cell>
          <cell r="Q20402" t="str">
            <v>元</v>
          </cell>
        </row>
        <row r="20403">
          <cell r="P20403" t="str">
            <v>应付</v>
          </cell>
          <cell r="Q20403" t="str">
            <v>元</v>
          </cell>
        </row>
        <row r="20404">
          <cell r="P20404" t="str">
            <v>应付</v>
          </cell>
          <cell r="Q20404" t="str">
            <v>元</v>
          </cell>
        </row>
        <row r="20405">
          <cell r="P20405" t="str">
            <v>应付</v>
          </cell>
          <cell r="Q20405" t="str">
            <v>元</v>
          </cell>
        </row>
        <row r="20406">
          <cell r="P20406" t="str">
            <v>应付</v>
          </cell>
          <cell r="Q20406" t="str">
            <v>元</v>
          </cell>
        </row>
        <row r="20407">
          <cell r="P20407" t="str">
            <v>应付</v>
          </cell>
          <cell r="Q20407" t="str">
            <v>元</v>
          </cell>
        </row>
        <row r="20408">
          <cell r="P20408" t="str">
            <v>应付</v>
          </cell>
          <cell r="Q20408" t="str">
            <v>元</v>
          </cell>
        </row>
        <row r="20409">
          <cell r="P20409" t="str">
            <v>应付</v>
          </cell>
          <cell r="Q20409" t="str">
            <v>元</v>
          </cell>
        </row>
        <row r="20410">
          <cell r="P20410" t="str">
            <v>应付</v>
          </cell>
          <cell r="Q20410" t="str">
            <v>元</v>
          </cell>
        </row>
        <row r="20411">
          <cell r="P20411" t="str">
            <v>应付</v>
          </cell>
          <cell r="Q20411" t="str">
            <v>元</v>
          </cell>
        </row>
        <row r="20412">
          <cell r="P20412" t="str">
            <v>应付</v>
          </cell>
          <cell r="Q20412" t="str">
            <v>元</v>
          </cell>
        </row>
        <row r="20413">
          <cell r="P20413" t="str">
            <v>应付</v>
          </cell>
          <cell r="Q20413" t="str">
            <v>元</v>
          </cell>
        </row>
        <row r="20414">
          <cell r="P20414" t="str">
            <v>应付</v>
          </cell>
          <cell r="Q20414" t="str">
            <v>元</v>
          </cell>
        </row>
        <row r="20415">
          <cell r="P20415" t="str">
            <v>应付</v>
          </cell>
          <cell r="Q20415" t="str">
            <v>元</v>
          </cell>
        </row>
        <row r="20416">
          <cell r="P20416" t="str">
            <v>应付</v>
          </cell>
          <cell r="Q20416" t="str">
            <v>元</v>
          </cell>
        </row>
        <row r="20417">
          <cell r="P20417" t="str">
            <v>应付</v>
          </cell>
          <cell r="Q20417" t="str">
            <v>元</v>
          </cell>
        </row>
        <row r="20418">
          <cell r="P20418" t="str">
            <v>应付</v>
          </cell>
          <cell r="Q20418" t="str">
            <v>元</v>
          </cell>
        </row>
        <row r="20419">
          <cell r="P20419" t="str">
            <v>应付</v>
          </cell>
          <cell r="Q20419" t="str">
            <v>元</v>
          </cell>
        </row>
        <row r="20420">
          <cell r="P20420" t="str">
            <v>应付</v>
          </cell>
          <cell r="Q20420" t="str">
            <v>元</v>
          </cell>
        </row>
        <row r="20421">
          <cell r="P20421" t="str">
            <v>应付</v>
          </cell>
          <cell r="Q20421" t="str">
            <v>元</v>
          </cell>
        </row>
        <row r="20422">
          <cell r="P20422" t="str">
            <v>应付</v>
          </cell>
          <cell r="Q20422" t="str">
            <v>元</v>
          </cell>
        </row>
        <row r="20423">
          <cell r="P20423" t="str">
            <v>应付</v>
          </cell>
          <cell r="Q20423" t="str">
            <v>元</v>
          </cell>
        </row>
        <row r="20424">
          <cell r="P20424" t="str">
            <v>应付</v>
          </cell>
          <cell r="Q20424" t="str">
            <v>元</v>
          </cell>
        </row>
        <row r="20425">
          <cell r="P20425" t="str">
            <v>应付</v>
          </cell>
          <cell r="Q20425" t="str">
            <v>元</v>
          </cell>
        </row>
        <row r="20426">
          <cell r="P20426" t="str">
            <v>应付</v>
          </cell>
          <cell r="Q20426" t="str">
            <v>元</v>
          </cell>
        </row>
        <row r="20427">
          <cell r="P20427" t="str">
            <v>应付</v>
          </cell>
          <cell r="Q20427" t="str">
            <v>元</v>
          </cell>
        </row>
        <row r="20428">
          <cell r="P20428" t="str">
            <v>应付</v>
          </cell>
          <cell r="Q20428" t="str">
            <v>元</v>
          </cell>
        </row>
        <row r="20429">
          <cell r="P20429" t="str">
            <v>应付</v>
          </cell>
          <cell r="Q20429" t="str">
            <v>元</v>
          </cell>
        </row>
        <row r="20430">
          <cell r="P20430" t="str">
            <v>应付</v>
          </cell>
          <cell r="Q20430" t="str">
            <v>元</v>
          </cell>
        </row>
        <row r="20431">
          <cell r="P20431" t="str">
            <v>应付</v>
          </cell>
          <cell r="Q20431" t="str">
            <v>元</v>
          </cell>
        </row>
        <row r="20432">
          <cell r="P20432" t="str">
            <v>应付</v>
          </cell>
          <cell r="Q20432" t="str">
            <v>元</v>
          </cell>
        </row>
        <row r="20433">
          <cell r="P20433" t="str">
            <v>应付</v>
          </cell>
          <cell r="Q20433" t="str">
            <v>元</v>
          </cell>
        </row>
        <row r="20434">
          <cell r="P20434" t="str">
            <v>应付</v>
          </cell>
          <cell r="Q20434" t="str">
            <v>元</v>
          </cell>
        </row>
        <row r="20435">
          <cell r="P20435" t="str">
            <v>应付</v>
          </cell>
          <cell r="Q20435" t="str">
            <v>元</v>
          </cell>
        </row>
        <row r="20436">
          <cell r="P20436" t="str">
            <v>应付</v>
          </cell>
          <cell r="Q20436" t="str">
            <v>元</v>
          </cell>
        </row>
        <row r="20437">
          <cell r="P20437" t="str">
            <v>应付</v>
          </cell>
          <cell r="Q20437" t="str">
            <v>元</v>
          </cell>
        </row>
        <row r="20438">
          <cell r="P20438" t="str">
            <v>应付</v>
          </cell>
          <cell r="Q20438" t="str">
            <v>元</v>
          </cell>
        </row>
        <row r="20439">
          <cell r="P20439" t="str">
            <v>应付</v>
          </cell>
          <cell r="Q20439" t="str">
            <v>元</v>
          </cell>
        </row>
        <row r="20440">
          <cell r="P20440" t="str">
            <v>应付</v>
          </cell>
          <cell r="Q20440" t="str">
            <v>元</v>
          </cell>
        </row>
        <row r="20441">
          <cell r="P20441" t="str">
            <v>应付</v>
          </cell>
          <cell r="Q20441" t="str">
            <v>元</v>
          </cell>
        </row>
        <row r="20442">
          <cell r="P20442" t="str">
            <v>应付</v>
          </cell>
          <cell r="Q20442" t="str">
            <v>元</v>
          </cell>
        </row>
        <row r="20443">
          <cell r="P20443" t="str">
            <v>应付</v>
          </cell>
          <cell r="Q20443" t="str">
            <v>元</v>
          </cell>
        </row>
        <row r="20444">
          <cell r="P20444" t="str">
            <v>应付</v>
          </cell>
          <cell r="Q20444" t="str">
            <v>元</v>
          </cell>
        </row>
        <row r="20445">
          <cell r="P20445" t="str">
            <v>应付</v>
          </cell>
          <cell r="Q20445" t="str">
            <v>元</v>
          </cell>
        </row>
        <row r="20446">
          <cell r="P20446" t="str">
            <v>应付</v>
          </cell>
          <cell r="Q20446" t="str">
            <v>元</v>
          </cell>
        </row>
        <row r="20447">
          <cell r="P20447" t="str">
            <v>应付</v>
          </cell>
          <cell r="Q20447" t="str">
            <v>元</v>
          </cell>
        </row>
        <row r="20448">
          <cell r="P20448" t="str">
            <v>应付</v>
          </cell>
          <cell r="Q20448" t="str">
            <v>元</v>
          </cell>
        </row>
        <row r="20449">
          <cell r="P20449" t="str">
            <v>应付</v>
          </cell>
          <cell r="Q20449" t="str">
            <v>元</v>
          </cell>
        </row>
        <row r="20450">
          <cell r="P20450" t="str">
            <v>应付</v>
          </cell>
          <cell r="Q20450" t="str">
            <v>元</v>
          </cell>
        </row>
        <row r="20451">
          <cell r="P20451" t="str">
            <v>应付</v>
          </cell>
          <cell r="Q20451" t="str">
            <v>元</v>
          </cell>
        </row>
        <row r="20452">
          <cell r="P20452" t="str">
            <v>应付</v>
          </cell>
          <cell r="Q20452" t="str">
            <v>元</v>
          </cell>
        </row>
        <row r="20453">
          <cell r="P20453" t="str">
            <v>应付</v>
          </cell>
          <cell r="Q20453" t="str">
            <v>元</v>
          </cell>
        </row>
        <row r="20454">
          <cell r="P20454" t="str">
            <v>应付</v>
          </cell>
          <cell r="Q20454" t="str">
            <v>元</v>
          </cell>
        </row>
        <row r="20455">
          <cell r="P20455" t="str">
            <v>应付</v>
          </cell>
          <cell r="Q20455" t="str">
            <v>元</v>
          </cell>
        </row>
        <row r="20456">
          <cell r="P20456" t="str">
            <v>应付</v>
          </cell>
          <cell r="Q20456" t="str">
            <v>元</v>
          </cell>
        </row>
        <row r="20457">
          <cell r="P20457" t="str">
            <v>应付</v>
          </cell>
          <cell r="Q20457" t="str">
            <v>元</v>
          </cell>
        </row>
        <row r="20458">
          <cell r="P20458" t="str">
            <v>应付</v>
          </cell>
          <cell r="Q20458" t="str">
            <v>元</v>
          </cell>
        </row>
        <row r="20459">
          <cell r="P20459" t="str">
            <v>应付</v>
          </cell>
          <cell r="Q20459" t="str">
            <v>元</v>
          </cell>
        </row>
        <row r="20460">
          <cell r="P20460" t="str">
            <v>应付</v>
          </cell>
          <cell r="Q20460" t="str">
            <v>元</v>
          </cell>
        </row>
        <row r="20461">
          <cell r="P20461" t="str">
            <v>应付</v>
          </cell>
          <cell r="Q20461" t="str">
            <v>元</v>
          </cell>
        </row>
        <row r="20462">
          <cell r="P20462" t="str">
            <v>应付</v>
          </cell>
          <cell r="Q20462" t="str">
            <v>元</v>
          </cell>
        </row>
        <row r="20463">
          <cell r="P20463" t="str">
            <v>应付</v>
          </cell>
          <cell r="Q20463" t="str">
            <v>元</v>
          </cell>
        </row>
        <row r="20464">
          <cell r="P20464" t="str">
            <v>应付</v>
          </cell>
          <cell r="Q20464" t="str">
            <v>元</v>
          </cell>
        </row>
        <row r="20465">
          <cell r="P20465" t="str">
            <v>应付</v>
          </cell>
          <cell r="Q20465" t="str">
            <v>元</v>
          </cell>
        </row>
        <row r="20466">
          <cell r="P20466" t="str">
            <v>应付</v>
          </cell>
          <cell r="Q20466" t="str">
            <v>元</v>
          </cell>
        </row>
        <row r="20467">
          <cell r="P20467" t="str">
            <v>应付</v>
          </cell>
          <cell r="Q20467" t="str">
            <v>元</v>
          </cell>
        </row>
        <row r="20468">
          <cell r="P20468" t="str">
            <v>应付</v>
          </cell>
          <cell r="Q20468" t="str">
            <v>元</v>
          </cell>
        </row>
        <row r="20469">
          <cell r="P20469" t="str">
            <v>应付</v>
          </cell>
          <cell r="Q20469" t="str">
            <v>元</v>
          </cell>
        </row>
        <row r="20470">
          <cell r="P20470" t="str">
            <v>应付</v>
          </cell>
          <cell r="Q20470" t="str">
            <v>元</v>
          </cell>
        </row>
        <row r="20471">
          <cell r="P20471" t="str">
            <v>应付</v>
          </cell>
          <cell r="Q20471" t="str">
            <v>元</v>
          </cell>
        </row>
        <row r="20472">
          <cell r="P20472" t="str">
            <v>应付</v>
          </cell>
          <cell r="Q20472" t="str">
            <v>元</v>
          </cell>
        </row>
        <row r="20473">
          <cell r="P20473" t="str">
            <v>应付</v>
          </cell>
          <cell r="Q20473" t="str">
            <v>元</v>
          </cell>
        </row>
        <row r="20474">
          <cell r="P20474" t="str">
            <v>应付</v>
          </cell>
          <cell r="Q20474" t="str">
            <v>元</v>
          </cell>
        </row>
        <row r="20475">
          <cell r="P20475" t="str">
            <v>应付</v>
          </cell>
          <cell r="Q20475" t="str">
            <v>元</v>
          </cell>
        </row>
        <row r="20476">
          <cell r="P20476" t="str">
            <v>应付</v>
          </cell>
          <cell r="Q20476" t="str">
            <v>元</v>
          </cell>
        </row>
        <row r="20477">
          <cell r="P20477" t="str">
            <v>应付</v>
          </cell>
          <cell r="Q20477" t="str">
            <v>元</v>
          </cell>
        </row>
        <row r="20478">
          <cell r="P20478" t="str">
            <v>应付</v>
          </cell>
          <cell r="Q20478" t="str">
            <v>元</v>
          </cell>
        </row>
        <row r="20479">
          <cell r="P20479" t="str">
            <v>应付</v>
          </cell>
          <cell r="Q20479" t="str">
            <v>元</v>
          </cell>
        </row>
        <row r="20480">
          <cell r="P20480" t="str">
            <v>应付</v>
          </cell>
          <cell r="Q20480" t="str">
            <v>元</v>
          </cell>
        </row>
        <row r="20481">
          <cell r="P20481" t="str">
            <v>应付</v>
          </cell>
          <cell r="Q20481" t="str">
            <v>元</v>
          </cell>
        </row>
        <row r="20482">
          <cell r="P20482" t="str">
            <v>应付</v>
          </cell>
          <cell r="Q20482" t="str">
            <v>元</v>
          </cell>
        </row>
        <row r="20483">
          <cell r="P20483" t="str">
            <v>应付</v>
          </cell>
          <cell r="Q20483" t="str">
            <v>元</v>
          </cell>
        </row>
        <row r="20484">
          <cell r="P20484" t="str">
            <v>应付</v>
          </cell>
          <cell r="Q20484" t="str">
            <v>元</v>
          </cell>
        </row>
        <row r="20485">
          <cell r="P20485" t="str">
            <v>应付</v>
          </cell>
          <cell r="Q20485" t="str">
            <v>元</v>
          </cell>
        </row>
        <row r="20486">
          <cell r="P20486" t="str">
            <v>应付</v>
          </cell>
          <cell r="Q20486" t="str">
            <v>元</v>
          </cell>
        </row>
        <row r="20487">
          <cell r="P20487" t="str">
            <v>应付</v>
          </cell>
          <cell r="Q20487" t="str">
            <v>元</v>
          </cell>
        </row>
        <row r="20488">
          <cell r="P20488" t="str">
            <v>应付</v>
          </cell>
          <cell r="Q20488" t="str">
            <v>元</v>
          </cell>
        </row>
        <row r="20489">
          <cell r="P20489" t="str">
            <v>应付</v>
          </cell>
          <cell r="Q20489" t="str">
            <v>元</v>
          </cell>
        </row>
        <row r="20490">
          <cell r="P20490" t="str">
            <v>应付</v>
          </cell>
          <cell r="Q20490" t="str">
            <v>元</v>
          </cell>
        </row>
        <row r="20491">
          <cell r="P20491" t="str">
            <v>应付</v>
          </cell>
          <cell r="Q20491" t="str">
            <v>元</v>
          </cell>
        </row>
        <row r="20492">
          <cell r="P20492" t="str">
            <v>应付</v>
          </cell>
          <cell r="Q20492" t="str">
            <v>元</v>
          </cell>
        </row>
        <row r="20493">
          <cell r="P20493" t="str">
            <v>应付</v>
          </cell>
          <cell r="Q20493" t="str">
            <v>元</v>
          </cell>
        </row>
        <row r="20494">
          <cell r="P20494" t="str">
            <v>应付</v>
          </cell>
          <cell r="Q20494" t="str">
            <v>元</v>
          </cell>
        </row>
        <row r="20495">
          <cell r="P20495" t="str">
            <v>应付</v>
          </cell>
          <cell r="Q20495" t="str">
            <v>元</v>
          </cell>
        </row>
        <row r="20496">
          <cell r="P20496" t="str">
            <v>应付</v>
          </cell>
          <cell r="Q20496" t="str">
            <v>元</v>
          </cell>
        </row>
        <row r="20497">
          <cell r="P20497" t="str">
            <v>应付</v>
          </cell>
          <cell r="Q20497" t="str">
            <v>元</v>
          </cell>
        </row>
        <row r="20498">
          <cell r="P20498" t="str">
            <v>应付</v>
          </cell>
          <cell r="Q20498" t="str">
            <v>元</v>
          </cell>
        </row>
        <row r="20499">
          <cell r="P20499" t="str">
            <v>应付</v>
          </cell>
          <cell r="Q20499" t="str">
            <v>元</v>
          </cell>
        </row>
        <row r="20500">
          <cell r="P20500" t="str">
            <v>应付</v>
          </cell>
          <cell r="Q20500" t="str">
            <v>元</v>
          </cell>
        </row>
        <row r="20501">
          <cell r="P20501" t="str">
            <v>应付</v>
          </cell>
          <cell r="Q20501" t="str">
            <v>元</v>
          </cell>
        </row>
        <row r="20502">
          <cell r="P20502" t="str">
            <v>应付</v>
          </cell>
          <cell r="Q20502" t="str">
            <v>元</v>
          </cell>
        </row>
        <row r="20503">
          <cell r="P20503" t="str">
            <v>应付</v>
          </cell>
          <cell r="Q20503" t="str">
            <v>元</v>
          </cell>
        </row>
        <row r="20504">
          <cell r="P20504" t="str">
            <v>应付</v>
          </cell>
          <cell r="Q20504" t="str">
            <v>元</v>
          </cell>
        </row>
        <row r="20505">
          <cell r="P20505" t="str">
            <v>应付</v>
          </cell>
          <cell r="Q20505" t="str">
            <v>元</v>
          </cell>
        </row>
        <row r="20506">
          <cell r="P20506" t="str">
            <v>应付</v>
          </cell>
          <cell r="Q20506" t="str">
            <v>元</v>
          </cell>
        </row>
        <row r="20507">
          <cell r="P20507" t="str">
            <v>应付</v>
          </cell>
          <cell r="Q20507" t="str">
            <v>元</v>
          </cell>
        </row>
        <row r="20508">
          <cell r="P20508" t="str">
            <v>应付</v>
          </cell>
          <cell r="Q20508" t="str">
            <v>元</v>
          </cell>
        </row>
        <row r="20509">
          <cell r="P20509" t="str">
            <v>应付</v>
          </cell>
          <cell r="Q20509" t="str">
            <v>元</v>
          </cell>
        </row>
        <row r="20510">
          <cell r="P20510" t="str">
            <v>应付</v>
          </cell>
          <cell r="Q20510" t="str">
            <v>元</v>
          </cell>
        </row>
        <row r="20511">
          <cell r="P20511" t="str">
            <v>应付</v>
          </cell>
          <cell r="Q20511" t="str">
            <v>元</v>
          </cell>
        </row>
        <row r="20512">
          <cell r="P20512" t="str">
            <v>应付</v>
          </cell>
          <cell r="Q20512" t="str">
            <v>元</v>
          </cell>
        </row>
        <row r="20513">
          <cell r="P20513" t="str">
            <v>应付</v>
          </cell>
          <cell r="Q20513" t="str">
            <v>元</v>
          </cell>
        </row>
        <row r="20514">
          <cell r="P20514" t="str">
            <v>应付</v>
          </cell>
          <cell r="Q20514" t="str">
            <v>元</v>
          </cell>
        </row>
        <row r="20515">
          <cell r="P20515" t="str">
            <v>应付</v>
          </cell>
          <cell r="Q20515" t="str">
            <v>元</v>
          </cell>
        </row>
        <row r="20516">
          <cell r="P20516" t="str">
            <v>应付</v>
          </cell>
          <cell r="Q20516" t="str">
            <v>元</v>
          </cell>
        </row>
        <row r="20517">
          <cell r="P20517" t="str">
            <v>应付</v>
          </cell>
          <cell r="Q20517" t="str">
            <v>元</v>
          </cell>
        </row>
        <row r="20518">
          <cell r="P20518" t="str">
            <v>应付</v>
          </cell>
          <cell r="Q20518" t="str">
            <v>元</v>
          </cell>
        </row>
        <row r="20519">
          <cell r="P20519" t="str">
            <v>应付</v>
          </cell>
          <cell r="Q20519" t="str">
            <v>元</v>
          </cell>
        </row>
        <row r="20520">
          <cell r="P20520" t="str">
            <v>应付</v>
          </cell>
          <cell r="Q20520" t="str">
            <v>元</v>
          </cell>
        </row>
        <row r="20521">
          <cell r="P20521" t="str">
            <v>应付</v>
          </cell>
          <cell r="Q20521" t="str">
            <v>元</v>
          </cell>
        </row>
        <row r="20522">
          <cell r="P20522" t="str">
            <v>应付</v>
          </cell>
          <cell r="Q20522" t="str">
            <v>元</v>
          </cell>
        </row>
        <row r="20523">
          <cell r="P20523" t="str">
            <v>应付</v>
          </cell>
          <cell r="Q20523" t="str">
            <v>元</v>
          </cell>
        </row>
        <row r="20524">
          <cell r="P20524" t="str">
            <v>应付</v>
          </cell>
          <cell r="Q20524" t="str">
            <v>元</v>
          </cell>
        </row>
        <row r="20525">
          <cell r="P20525" t="str">
            <v>应付</v>
          </cell>
          <cell r="Q20525" t="str">
            <v>元</v>
          </cell>
        </row>
        <row r="20526">
          <cell r="P20526" t="str">
            <v>应付</v>
          </cell>
          <cell r="Q20526" t="str">
            <v>元</v>
          </cell>
        </row>
        <row r="20527">
          <cell r="P20527" t="str">
            <v>应付</v>
          </cell>
          <cell r="Q20527" t="str">
            <v>元</v>
          </cell>
        </row>
        <row r="20528">
          <cell r="P20528" t="str">
            <v>应付</v>
          </cell>
          <cell r="Q20528" t="str">
            <v>元</v>
          </cell>
        </row>
        <row r="20529">
          <cell r="P20529" t="str">
            <v>应付</v>
          </cell>
          <cell r="Q20529" t="str">
            <v>元</v>
          </cell>
        </row>
        <row r="20530">
          <cell r="P20530" t="str">
            <v>应付</v>
          </cell>
          <cell r="Q20530" t="str">
            <v>元</v>
          </cell>
        </row>
        <row r="20531">
          <cell r="P20531" t="str">
            <v>应付</v>
          </cell>
          <cell r="Q20531" t="str">
            <v>元</v>
          </cell>
        </row>
        <row r="20532">
          <cell r="P20532" t="str">
            <v>应付</v>
          </cell>
          <cell r="Q20532" t="str">
            <v>元</v>
          </cell>
        </row>
        <row r="20533">
          <cell r="P20533" t="str">
            <v>应付</v>
          </cell>
          <cell r="Q20533" t="str">
            <v>元</v>
          </cell>
        </row>
        <row r="20534">
          <cell r="P20534" t="str">
            <v>应付</v>
          </cell>
          <cell r="Q20534" t="str">
            <v>元</v>
          </cell>
        </row>
        <row r="20535">
          <cell r="P20535" t="str">
            <v>应付</v>
          </cell>
          <cell r="Q20535" t="str">
            <v>元</v>
          </cell>
        </row>
        <row r="20536">
          <cell r="P20536" t="str">
            <v>应付</v>
          </cell>
          <cell r="Q20536" t="str">
            <v>元</v>
          </cell>
        </row>
        <row r="20537">
          <cell r="P20537" t="str">
            <v>应付</v>
          </cell>
          <cell r="Q20537" t="str">
            <v>元</v>
          </cell>
        </row>
        <row r="20538">
          <cell r="P20538" t="str">
            <v>应付</v>
          </cell>
          <cell r="Q20538" t="str">
            <v>元</v>
          </cell>
        </row>
        <row r="20539">
          <cell r="P20539" t="str">
            <v>应付</v>
          </cell>
          <cell r="Q20539" t="str">
            <v>元</v>
          </cell>
        </row>
        <row r="20540">
          <cell r="P20540" t="str">
            <v>应付</v>
          </cell>
          <cell r="Q20540" t="str">
            <v>元</v>
          </cell>
        </row>
        <row r="20541">
          <cell r="P20541" t="str">
            <v>应付</v>
          </cell>
          <cell r="Q20541" t="str">
            <v>元</v>
          </cell>
        </row>
        <row r="20542">
          <cell r="P20542" t="str">
            <v>应付</v>
          </cell>
          <cell r="Q20542" t="str">
            <v>元</v>
          </cell>
        </row>
        <row r="20543">
          <cell r="P20543" t="str">
            <v>应付</v>
          </cell>
          <cell r="Q20543" t="str">
            <v>元</v>
          </cell>
        </row>
        <row r="20544">
          <cell r="P20544" t="str">
            <v>应付</v>
          </cell>
          <cell r="Q20544" t="str">
            <v>元</v>
          </cell>
        </row>
        <row r="20545">
          <cell r="P20545" t="str">
            <v>应付</v>
          </cell>
          <cell r="Q20545" t="str">
            <v>元</v>
          </cell>
        </row>
        <row r="20546">
          <cell r="P20546" t="str">
            <v>应付</v>
          </cell>
          <cell r="Q20546" t="str">
            <v>元</v>
          </cell>
        </row>
        <row r="20547">
          <cell r="P20547" t="str">
            <v>应付</v>
          </cell>
          <cell r="Q20547" t="str">
            <v>元</v>
          </cell>
        </row>
        <row r="20548">
          <cell r="P20548" t="str">
            <v>应付</v>
          </cell>
          <cell r="Q20548" t="str">
            <v>元</v>
          </cell>
        </row>
        <row r="20549">
          <cell r="P20549" t="str">
            <v>应付</v>
          </cell>
          <cell r="Q20549" t="str">
            <v>元</v>
          </cell>
        </row>
        <row r="20550">
          <cell r="P20550" t="str">
            <v>应付</v>
          </cell>
          <cell r="Q20550" t="str">
            <v>元</v>
          </cell>
        </row>
        <row r="20551">
          <cell r="P20551" t="str">
            <v>应付</v>
          </cell>
          <cell r="Q20551" t="str">
            <v>元</v>
          </cell>
        </row>
        <row r="20552">
          <cell r="P20552" t="str">
            <v>应付</v>
          </cell>
          <cell r="Q20552" t="str">
            <v>元</v>
          </cell>
        </row>
        <row r="20553">
          <cell r="P20553" t="str">
            <v>应付</v>
          </cell>
          <cell r="Q20553" t="str">
            <v>元</v>
          </cell>
        </row>
        <row r="20554">
          <cell r="P20554" t="str">
            <v>应付</v>
          </cell>
          <cell r="Q20554" t="str">
            <v>元</v>
          </cell>
        </row>
        <row r="20555">
          <cell r="P20555" t="str">
            <v>应付</v>
          </cell>
          <cell r="Q20555" t="str">
            <v>元</v>
          </cell>
        </row>
        <row r="20556">
          <cell r="P20556" t="str">
            <v>应付</v>
          </cell>
          <cell r="Q20556" t="str">
            <v>元</v>
          </cell>
        </row>
        <row r="20557">
          <cell r="P20557" t="str">
            <v>应付</v>
          </cell>
          <cell r="Q20557" t="str">
            <v>元</v>
          </cell>
        </row>
        <row r="20558">
          <cell r="P20558" t="str">
            <v>应付</v>
          </cell>
          <cell r="Q20558" t="str">
            <v>元</v>
          </cell>
        </row>
        <row r="20559">
          <cell r="P20559" t="str">
            <v>应付</v>
          </cell>
          <cell r="Q20559" t="str">
            <v>元</v>
          </cell>
        </row>
        <row r="20560">
          <cell r="P20560" t="str">
            <v>应付</v>
          </cell>
          <cell r="Q20560" t="str">
            <v>元</v>
          </cell>
        </row>
        <row r="20561">
          <cell r="P20561" t="str">
            <v>应付</v>
          </cell>
          <cell r="Q20561" t="str">
            <v>元</v>
          </cell>
        </row>
        <row r="20562">
          <cell r="P20562" t="str">
            <v>应付</v>
          </cell>
          <cell r="Q20562" t="str">
            <v>元</v>
          </cell>
        </row>
        <row r="20563">
          <cell r="P20563" t="str">
            <v>应付</v>
          </cell>
          <cell r="Q20563" t="str">
            <v>元</v>
          </cell>
        </row>
        <row r="20564">
          <cell r="P20564" t="str">
            <v>应付</v>
          </cell>
          <cell r="Q20564" t="str">
            <v>元</v>
          </cell>
        </row>
        <row r="20565">
          <cell r="P20565" t="str">
            <v>应付</v>
          </cell>
          <cell r="Q20565" t="str">
            <v>元</v>
          </cell>
        </row>
        <row r="20566">
          <cell r="P20566" t="str">
            <v>应付</v>
          </cell>
          <cell r="Q20566" t="str">
            <v>元</v>
          </cell>
        </row>
        <row r="20567">
          <cell r="P20567" t="str">
            <v>应付</v>
          </cell>
          <cell r="Q20567" t="str">
            <v>元</v>
          </cell>
        </row>
        <row r="20568">
          <cell r="P20568" t="str">
            <v>应付</v>
          </cell>
          <cell r="Q20568" t="str">
            <v>元</v>
          </cell>
        </row>
        <row r="20569">
          <cell r="P20569" t="str">
            <v>应付</v>
          </cell>
          <cell r="Q20569" t="str">
            <v>元</v>
          </cell>
        </row>
        <row r="20570">
          <cell r="P20570" t="str">
            <v>应付</v>
          </cell>
          <cell r="Q20570" t="str">
            <v>元</v>
          </cell>
        </row>
        <row r="20571">
          <cell r="P20571" t="str">
            <v>应付</v>
          </cell>
          <cell r="Q20571" t="str">
            <v>元</v>
          </cell>
        </row>
        <row r="20572">
          <cell r="P20572" t="str">
            <v>应付</v>
          </cell>
          <cell r="Q20572" t="str">
            <v>元</v>
          </cell>
        </row>
        <row r="20573">
          <cell r="P20573" t="str">
            <v>应付</v>
          </cell>
          <cell r="Q20573" t="str">
            <v>元</v>
          </cell>
        </row>
        <row r="20574">
          <cell r="P20574" t="str">
            <v>应付</v>
          </cell>
          <cell r="Q20574" t="str">
            <v>元</v>
          </cell>
        </row>
        <row r="20575">
          <cell r="P20575" t="str">
            <v>应付</v>
          </cell>
          <cell r="Q20575" t="str">
            <v>元</v>
          </cell>
        </row>
        <row r="20576">
          <cell r="P20576" t="str">
            <v>应付</v>
          </cell>
          <cell r="Q20576" t="str">
            <v>元</v>
          </cell>
        </row>
        <row r="20577">
          <cell r="P20577" t="str">
            <v>应付</v>
          </cell>
          <cell r="Q20577" t="str">
            <v>元</v>
          </cell>
        </row>
        <row r="20578">
          <cell r="P20578" t="str">
            <v>应付</v>
          </cell>
          <cell r="Q20578" t="str">
            <v>元</v>
          </cell>
        </row>
        <row r="20579">
          <cell r="P20579" t="str">
            <v>应付</v>
          </cell>
          <cell r="Q20579" t="str">
            <v>元</v>
          </cell>
        </row>
        <row r="20580">
          <cell r="P20580" t="str">
            <v>应付</v>
          </cell>
          <cell r="Q20580" t="str">
            <v>元</v>
          </cell>
        </row>
        <row r="20581">
          <cell r="P20581" t="str">
            <v>应付</v>
          </cell>
          <cell r="Q20581" t="str">
            <v>元</v>
          </cell>
        </row>
        <row r="20582">
          <cell r="P20582" t="str">
            <v>应付</v>
          </cell>
          <cell r="Q20582" t="str">
            <v>元</v>
          </cell>
        </row>
        <row r="20583">
          <cell r="P20583" t="str">
            <v>应付</v>
          </cell>
          <cell r="Q20583" t="str">
            <v>元</v>
          </cell>
        </row>
        <row r="20584">
          <cell r="P20584" t="str">
            <v>应付</v>
          </cell>
          <cell r="Q20584" t="str">
            <v>元</v>
          </cell>
        </row>
        <row r="20585">
          <cell r="P20585" t="str">
            <v>应付</v>
          </cell>
          <cell r="Q20585" t="str">
            <v>元</v>
          </cell>
        </row>
        <row r="20586">
          <cell r="P20586" t="str">
            <v>应付</v>
          </cell>
          <cell r="Q20586" t="str">
            <v>元</v>
          </cell>
        </row>
        <row r="20587">
          <cell r="P20587" t="str">
            <v>应付</v>
          </cell>
          <cell r="Q20587" t="str">
            <v>元</v>
          </cell>
        </row>
        <row r="20588">
          <cell r="P20588" t="str">
            <v>应付</v>
          </cell>
          <cell r="Q20588" t="str">
            <v>元</v>
          </cell>
        </row>
        <row r="20589">
          <cell r="P20589" t="str">
            <v>应付</v>
          </cell>
          <cell r="Q20589" t="str">
            <v>元</v>
          </cell>
        </row>
        <row r="20590">
          <cell r="P20590" t="str">
            <v>应付</v>
          </cell>
          <cell r="Q20590" t="str">
            <v>元</v>
          </cell>
        </row>
        <row r="20591">
          <cell r="P20591" t="str">
            <v>应付</v>
          </cell>
          <cell r="Q20591" t="str">
            <v>元</v>
          </cell>
        </row>
        <row r="20592">
          <cell r="P20592" t="str">
            <v>应付</v>
          </cell>
          <cell r="Q20592" t="str">
            <v>元</v>
          </cell>
        </row>
        <row r="20593">
          <cell r="P20593" t="str">
            <v>应付</v>
          </cell>
          <cell r="Q20593" t="str">
            <v>元</v>
          </cell>
        </row>
        <row r="20594">
          <cell r="P20594" t="str">
            <v>应付</v>
          </cell>
          <cell r="Q20594" t="str">
            <v>元</v>
          </cell>
        </row>
        <row r="20595">
          <cell r="P20595" t="str">
            <v>应付</v>
          </cell>
          <cell r="Q20595" t="str">
            <v>元</v>
          </cell>
        </row>
        <row r="20596">
          <cell r="P20596" t="str">
            <v>应付</v>
          </cell>
          <cell r="Q20596" t="str">
            <v>元</v>
          </cell>
        </row>
        <row r="20597">
          <cell r="P20597" t="str">
            <v>应付</v>
          </cell>
          <cell r="Q20597" t="str">
            <v>元</v>
          </cell>
        </row>
        <row r="20598">
          <cell r="P20598" t="str">
            <v>应付</v>
          </cell>
          <cell r="Q20598" t="str">
            <v>元</v>
          </cell>
        </row>
        <row r="20599">
          <cell r="P20599" t="str">
            <v>应付</v>
          </cell>
          <cell r="Q20599" t="str">
            <v>元</v>
          </cell>
        </row>
        <row r="20600">
          <cell r="P20600" t="str">
            <v>应付</v>
          </cell>
          <cell r="Q20600" t="str">
            <v>元</v>
          </cell>
        </row>
        <row r="20601">
          <cell r="P20601" t="str">
            <v>应付</v>
          </cell>
          <cell r="Q20601" t="str">
            <v>元</v>
          </cell>
        </row>
        <row r="20602">
          <cell r="P20602" t="str">
            <v>应付</v>
          </cell>
          <cell r="Q20602" t="str">
            <v>元</v>
          </cell>
        </row>
        <row r="20603">
          <cell r="P20603" t="str">
            <v>应付</v>
          </cell>
          <cell r="Q20603" t="str">
            <v>元</v>
          </cell>
        </row>
        <row r="20604">
          <cell r="P20604" t="str">
            <v>应付</v>
          </cell>
          <cell r="Q20604" t="str">
            <v>元</v>
          </cell>
        </row>
        <row r="20605">
          <cell r="P20605" t="str">
            <v>应付</v>
          </cell>
          <cell r="Q20605" t="str">
            <v>元</v>
          </cell>
        </row>
        <row r="20606">
          <cell r="P20606" t="str">
            <v>应付</v>
          </cell>
          <cell r="Q20606" t="str">
            <v>元</v>
          </cell>
        </row>
        <row r="20607">
          <cell r="P20607" t="str">
            <v>应付</v>
          </cell>
          <cell r="Q20607" t="str">
            <v>元</v>
          </cell>
        </row>
        <row r="20608">
          <cell r="P20608" t="str">
            <v>应付</v>
          </cell>
          <cell r="Q20608" t="str">
            <v>元</v>
          </cell>
        </row>
        <row r="20609">
          <cell r="P20609" t="str">
            <v>应付</v>
          </cell>
          <cell r="Q20609" t="str">
            <v>元</v>
          </cell>
        </row>
        <row r="20610">
          <cell r="P20610" t="str">
            <v>应付</v>
          </cell>
          <cell r="Q20610" t="str">
            <v>元</v>
          </cell>
        </row>
        <row r="20611">
          <cell r="P20611" t="str">
            <v>应付</v>
          </cell>
          <cell r="Q20611" t="str">
            <v>元</v>
          </cell>
        </row>
        <row r="20612">
          <cell r="P20612" t="str">
            <v>应付</v>
          </cell>
          <cell r="Q20612" t="str">
            <v>元</v>
          </cell>
        </row>
        <row r="20613">
          <cell r="P20613" t="str">
            <v>应付</v>
          </cell>
          <cell r="Q20613" t="str">
            <v>元</v>
          </cell>
        </row>
        <row r="20614">
          <cell r="P20614" t="str">
            <v>应付</v>
          </cell>
          <cell r="Q20614" t="str">
            <v>元</v>
          </cell>
        </row>
        <row r="20615">
          <cell r="P20615" t="str">
            <v>应付</v>
          </cell>
          <cell r="Q20615" t="str">
            <v>元</v>
          </cell>
        </row>
        <row r="20616">
          <cell r="P20616" t="str">
            <v>应付</v>
          </cell>
          <cell r="Q20616" t="str">
            <v>元</v>
          </cell>
        </row>
        <row r="20617">
          <cell r="P20617" t="str">
            <v>应付</v>
          </cell>
          <cell r="Q20617" t="str">
            <v>元</v>
          </cell>
        </row>
        <row r="20618">
          <cell r="P20618" t="str">
            <v>应付</v>
          </cell>
          <cell r="Q20618" t="str">
            <v>元</v>
          </cell>
        </row>
        <row r="20619">
          <cell r="P20619" t="str">
            <v>应付</v>
          </cell>
          <cell r="Q20619" t="str">
            <v>元</v>
          </cell>
        </row>
        <row r="20620">
          <cell r="P20620" t="str">
            <v>应付</v>
          </cell>
          <cell r="Q20620" t="str">
            <v>元</v>
          </cell>
        </row>
        <row r="20621">
          <cell r="P20621" t="str">
            <v>应付</v>
          </cell>
          <cell r="Q20621" t="str">
            <v>元</v>
          </cell>
        </row>
        <row r="20622">
          <cell r="P20622" t="str">
            <v>应付</v>
          </cell>
          <cell r="Q20622" t="str">
            <v>元</v>
          </cell>
        </row>
        <row r="20623">
          <cell r="P20623" t="str">
            <v>应付</v>
          </cell>
          <cell r="Q20623" t="str">
            <v>元</v>
          </cell>
        </row>
        <row r="20624">
          <cell r="P20624" t="str">
            <v>应付</v>
          </cell>
          <cell r="Q20624" t="str">
            <v>元</v>
          </cell>
        </row>
        <row r="20625">
          <cell r="P20625" t="str">
            <v>应付</v>
          </cell>
          <cell r="Q20625" t="str">
            <v>元</v>
          </cell>
        </row>
        <row r="20626">
          <cell r="P20626" t="str">
            <v>应付</v>
          </cell>
          <cell r="Q20626" t="str">
            <v>元</v>
          </cell>
        </row>
        <row r="20627">
          <cell r="P20627" t="str">
            <v>应付</v>
          </cell>
          <cell r="Q20627" t="str">
            <v>元</v>
          </cell>
        </row>
        <row r="20628">
          <cell r="P20628" t="str">
            <v>应付</v>
          </cell>
          <cell r="Q20628" t="str">
            <v>元</v>
          </cell>
        </row>
        <row r="20629">
          <cell r="P20629" t="str">
            <v>应付</v>
          </cell>
          <cell r="Q20629" t="str">
            <v>元</v>
          </cell>
        </row>
        <row r="20630">
          <cell r="P20630" t="str">
            <v>应付</v>
          </cell>
          <cell r="Q20630" t="str">
            <v>元</v>
          </cell>
        </row>
        <row r="20631">
          <cell r="P20631" t="str">
            <v>应付</v>
          </cell>
          <cell r="Q20631" t="str">
            <v>元</v>
          </cell>
        </row>
        <row r="20632">
          <cell r="P20632" t="str">
            <v>应付</v>
          </cell>
          <cell r="Q20632" t="str">
            <v>元</v>
          </cell>
        </row>
        <row r="20633">
          <cell r="P20633" t="str">
            <v>应付</v>
          </cell>
          <cell r="Q20633" t="str">
            <v>元</v>
          </cell>
        </row>
        <row r="20634">
          <cell r="P20634" t="str">
            <v>应付</v>
          </cell>
          <cell r="Q20634" t="str">
            <v>元</v>
          </cell>
        </row>
        <row r="20635">
          <cell r="P20635" t="str">
            <v>应付</v>
          </cell>
          <cell r="Q20635" t="str">
            <v>元</v>
          </cell>
        </row>
        <row r="20636">
          <cell r="P20636" t="str">
            <v>应付</v>
          </cell>
          <cell r="Q20636" t="str">
            <v>元</v>
          </cell>
        </row>
        <row r="20637">
          <cell r="P20637" t="str">
            <v>应付</v>
          </cell>
          <cell r="Q20637" t="str">
            <v>元</v>
          </cell>
        </row>
        <row r="20638">
          <cell r="P20638" t="str">
            <v>应付</v>
          </cell>
          <cell r="Q20638" t="str">
            <v>元</v>
          </cell>
        </row>
        <row r="20639">
          <cell r="P20639" t="str">
            <v>应付</v>
          </cell>
          <cell r="Q20639" t="str">
            <v>元</v>
          </cell>
        </row>
        <row r="20640">
          <cell r="P20640" t="str">
            <v>应付</v>
          </cell>
          <cell r="Q20640" t="str">
            <v>元</v>
          </cell>
        </row>
        <row r="20641">
          <cell r="P20641" t="str">
            <v>应付</v>
          </cell>
          <cell r="Q20641" t="str">
            <v>元</v>
          </cell>
        </row>
        <row r="20642">
          <cell r="P20642" t="str">
            <v>应付</v>
          </cell>
          <cell r="Q20642" t="str">
            <v>元</v>
          </cell>
        </row>
        <row r="20643">
          <cell r="P20643" t="str">
            <v>应付</v>
          </cell>
          <cell r="Q20643" t="str">
            <v>元</v>
          </cell>
        </row>
        <row r="20644">
          <cell r="P20644" t="str">
            <v>应付</v>
          </cell>
          <cell r="Q20644" t="str">
            <v>元</v>
          </cell>
        </row>
        <row r="20645">
          <cell r="P20645" t="str">
            <v>应付</v>
          </cell>
          <cell r="Q20645" t="str">
            <v>元</v>
          </cell>
        </row>
        <row r="20646">
          <cell r="P20646" t="str">
            <v>应付</v>
          </cell>
          <cell r="Q20646" t="str">
            <v>元</v>
          </cell>
        </row>
        <row r="20647">
          <cell r="P20647" t="str">
            <v>应付</v>
          </cell>
          <cell r="Q20647" t="str">
            <v>元</v>
          </cell>
        </row>
        <row r="20648">
          <cell r="P20648" t="str">
            <v>应付</v>
          </cell>
          <cell r="Q20648" t="str">
            <v>元</v>
          </cell>
        </row>
        <row r="20649">
          <cell r="P20649" t="str">
            <v>应付</v>
          </cell>
          <cell r="Q20649" t="str">
            <v>元</v>
          </cell>
        </row>
        <row r="20650">
          <cell r="P20650" t="str">
            <v>应付</v>
          </cell>
          <cell r="Q20650" t="str">
            <v>元</v>
          </cell>
        </row>
        <row r="20651">
          <cell r="P20651" t="str">
            <v>应付</v>
          </cell>
          <cell r="Q20651" t="str">
            <v>元</v>
          </cell>
        </row>
        <row r="20652">
          <cell r="P20652" t="str">
            <v>应付</v>
          </cell>
          <cell r="Q20652" t="str">
            <v>元</v>
          </cell>
        </row>
        <row r="20653">
          <cell r="P20653" t="str">
            <v>应付</v>
          </cell>
          <cell r="Q20653" t="str">
            <v>元</v>
          </cell>
        </row>
        <row r="20654">
          <cell r="P20654" t="str">
            <v>应付</v>
          </cell>
          <cell r="Q20654" t="str">
            <v>元</v>
          </cell>
        </row>
        <row r="20655">
          <cell r="P20655" t="str">
            <v>应付</v>
          </cell>
          <cell r="Q20655" t="str">
            <v>元</v>
          </cell>
        </row>
        <row r="20656">
          <cell r="P20656" t="str">
            <v>应付</v>
          </cell>
          <cell r="Q20656" t="str">
            <v>元</v>
          </cell>
        </row>
        <row r="20657">
          <cell r="P20657" t="str">
            <v>应付</v>
          </cell>
          <cell r="Q20657" t="str">
            <v>元</v>
          </cell>
        </row>
        <row r="20658">
          <cell r="P20658" t="str">
            <v>应付</v>
          </cell>
          <cell r="Q20658" t="str">
            <v>元</v>
          </cell>
        </row>
        <row r="20659">
          <cell r="P20659" t="str">
            <v>应付</v>
          </cell>
          <cell r="Q20659" t="str">
            <v>元</v>
          </cell>
        </row>
        <row r="20660">
          <cell r="P20660" t="str">
            <v>应付</v>
          </cell>
          <cell r="Q20660" t="str">
            <v>元</v>
          </cell>
        </row>
        <row r="20661">
          <cell r="P20661" t="str">
            <v>应付</v>
          </cell>
          <cell r="Q20661" t="str">
            <v>元</v>
          </cell>
        </row>
        <row r="20662">
          <cell r="P20662" t="str">
            <v>应付</v>
          </cell>
          <cell r="Q20662" t="str">
            <v>元</v>
          </cell>
        </row>
        <row r="20663">
          <cell r="P20663" t="str">
            <v>应付</v>
          </cell>
          <cell r="Q20663" t="str">
            <v>元</v>
          </cell>
        </row>
        <row r="20664">
          <cell r="P20664" t="str">
            <v>应付</v>
          </cell>
          <cell r="Q20664" t="str">
            <v>元</v>
          </cell>
        </row>
        <row r="20665">
          <cell r="P20665" t="str">
            <v>应付</v>
          </cell>
          <cell r="Q20665" t="str">
            <v>元</v>
          </cell>
        </row>
        <row r="20666">
          <cell r="P20666" t="str">
            <v>应付</v>
          </cell>
          <cell r="Q20666" t="str">
            <v>元</v>
          </cell>
        </row>
        <row r="20667">
          <cell r="P20667" t="str">
            <v>应付</v>
          </cell>
          <cell r="Q20667" t="str">
            <v>元</v>
          </cell>
        </row>
        <row r="20668">
          <cell r="P20668" t="str">
            <v>应付</v>
          </cell>
          <cell r="Q20668" t="str">
            <v>元</v>
          </cell>
        </row>
        <row r="20669">
          <cell r="P20669" t="str">
            <v>应付</v>
          </cell>
          <cell r="Q20669" t="str">
            <v>元</v>
          </cell>
        </row>
        <row r="20670">
          <cell r="P20670" t="str">
            <v>应付</v>
          </cell>
          <cell r="Q20670" t="str">
            <v>元</v>
          </cell>
        </row>
        <row r="20671">
          <cell r="P20671" t="str">
            <v>应付</v>
          </cell>
          <cell r="Q20671" t="str">
            <v>元</v>
          </cell>
        </row>
        <row r="20672">
          <cell r="P20672" t="str">
            <v>应付</v>
          </cell>
          <cell r="Q20672" t="str">
            <v>元</v>
          </cell>
        </row>
        <row r="20673">
          <cell r="P20673" t="str">
            <v>应付</v>
          </cell>
          <cell r="Q20673" t="str">
            <v>元</v>
          </cell>
        </row>
        <row r="20674">
          <cell r="P20674" t="str">
            <v>应付</v>
          </cell>
          <cell r="Q20674" t="str">
            <v>元</v>
          </cell>
        </row>
        <row r="20675">
          <cell r="P20675" t="str">
            <v>应付</v>
          </cell>
          <cell r="Q20675" t="str">
            <v>元</v>
          </cell>
        </row>
        <row r="20676">
          <cell r="P20676" t="str">
            <v>应付</v>
          </cell>
          <cell r="Q20676" t="str">
            <v>元</v>
          </cell>
        </row>
        <row r="20677">
          <cell r="P20677" t="str">
            <v>应付</v>
          </cell>
          <cell r="Q20677" t="str">
            <v>元</v>
          </cell>
        </row>
        <row r="20678">
          <cell r="P20678" t="str">
            <v>应付</v>
          </cell>
          <cell r="Q20678" t="str">
            <v>元</v>
          </cell>
        </row>
        <row r="20679">
          <cell r="P20679" t="str">
            <v>应付</v>
          </cell>
          <cell r="Q20679" t="str">
            <v>元</v>
          </cell>
        </row>
        <row r="20680">
          <cell r="P20680" t="str">
            <v>应付</v>
          </cell>
          <cell r="Q20680" t="str">
            <v>元</v>
          </cell>
        </row>
        <row r="20681">
          <cell r="P20681" t="str">
            <v>应付</v>
          </cell>
          <cell r="Q20681" t="str">
            <v>元</v>
          </cell>
        </row>
        <row r="20682">
          <cell r="P20682" t="str">
            <v>应付</v>
          </cell>
          <cell r="Q20682" t="str">
            <v>元</v>
          </cell>
        </row>
        <row r="20683">
          <cell r="P20683" t="str">
            <v>应付</v>
          </cell>
          <cell r="Q20683" t="str">
            <v>元</v>
          </cell>
        </row>
        <row r="20684">
          <cell r="P20684" t="str">
            <v>应付</v>
          </cell>
          <cell r="Q20684" t="str">
            <v>元</v>
          </cell>
        </row>
        <row r="20685">
          <cell r="P20685" t="str">
            <v>应付</v>
          </cell>
          <cell r="Q20685" t="str">
            <v>元</v>
          </cell>
        </row>
        <row r="20686">
          <cell r="P20686" t="str">
            <v>应付</v>
          </cell>
          <cell r="Q20686" t="str">
            <v>元</v>
          </cell>
        </row>
        <row r="20687">
          <cell r="P20687" t="str">
            <v>应付</v>
          </cell>
          <cell r="Q20687" t="str">
            <v>元</v>
          </cell>
        </row>
        <row r="20688">
          <cell r="P20688" t="str">
            <v>应付</v>
          </cell>
          <cell r="Q20688" t="str">
            <v>元</v>
          </cell>
        </row>
        <row r="20689">
          <cell r="P20689" t="str">
            <v>应付</v>
          </cell>
          <cell r="Q20689" t="str">
            <v>元</v>
          </cell>
        </row>
        <row r="20690">
          <cell r="P20690" t="str">
            <v>应付</v>
          </cell>
          <cell r="Q20690" t="str">
            <v>元</v>
          </cell>
        </row>
        <row r="20691">
          <cell r="P20691" t="str">
            <v>应付</v>
          </cell>
          <cell r="Q20691" t="str">
            <v>元</v>
          </cell>
        </row>
        <row r="20692">
          <cell r="P20692" t="str">
            <v>应付</v>
          </cell>
          <cell r="Q20692" t="str">
            <v>元</v>
          </cell>
        </row>
        <row r="20693">
          <cell r="P20693" t="str">
            <v>应付</v>
          </cell>
          <cell r="Q20693" t="str">
            <v>元</v>
          </cell>
        </row>
        <row r="20694">
          <cell r="P20694" t="str">
            <v>应付</v>
          </cell>
          <cell r="Q20694" t="str">
            <v>元</v>
          </cell>
        </row>
        <row r="20695">
          <cell r="P20695" t="str">
            <v>应付</v>
          </cell>
          <cell r="Q20695" t="str">
            <v>元</v>
          </cell>
        </row>
        <row r="20696">
          <cell r="P20696" t="str">
            <v>应付</v>
          </cell>
          <cell r="Q20696" t="str">
            <v>元</v>
          </cell>
        </row>
        <row r="20697">
          <cell r="P20697" t="str">
            <v>应付</v>
          </cell>
          <cell r="Q20697" t="str">
            <v>元</v>
          </cell>
        </row>
        <row r="20698">
          <cell r="P20698" t="str">
            <v>应付</v>
          </cell>
          <cell r="Q20698" t="str">
            <v>元</v>
          </cell>
        </row>
        <row r="20699">
          <cell r="P20699" t="str">
            <v>应付</v>
          </cell>
          <cell r="Q20699" t="str">
            <v>元</v>
          </cell>
        </row>
        <row r="20700">
          <cell r="P20700" t="str">
            <v>应付</v>
          </cell>
          <cell r="Q20700" t="str">
            <v>元</v>
          </cell>
        </row>
        <row r="20701">
          <cell r="P20701" t="str">
            <v>应付</v>
          </cell>
          <cell r="Q20701" t="str">
            <v>元</v>
          </cell>
        </row>
        <row r="20702">
          <cell r="P20702" t="str">
            <v>应付</v>
          </cell>
          <cell r="Q20702" t="str">
            <v>元</v>
          </cell>
        </row>
        <row r="20703">
          <cell r="P20703" t="str">
            <v>应付</v>
          </cell>
          <cell r="Q20703" t="str">
            <v>元</v>
          </cell>
        </row>
        <row r="20704">
          <cell r="P20704" t="str">
            <v>应付</v>
          </cell>
          <cell r="Q20704" t="str">
            <v>元</v>
          </cell>
        </row>
        <row r="20705">
          <cell r="P20705" t="str">
            <v>应付</v>
          </cell>
          <cell r="Q20705" t="str">
            <v>元</v>
          </cell>
        </row>
        <row r="20706">
          <cell r="P20706" t="str">
            <v>应付</v>
          </cell>
          <cell r="Q20706" t="str">
            <v>元</v>
          </cell>
        </row>
        <row r="20707">
          <cell r="P20707" t="str">
            <v>应付</v>
          </cell>
          <cell r="Q20707" t="str">
            <v>元</v>
          </cell>
        </row>
        <row r="20708">
          <cell r="P20708" t="str">
            <v>应付</v>
          </cell>
          <cell r="Q20708" t="str">
            <v>元</v>
          </cell>
        </row>
        <row r="20709">
          <cell r="P20709" t="str">
            <v>应付</v>
          </cell>
          <cell r="Q20709" t="str">
            <v>元</v>
          </cell>
        </row>
        <row r="20710">
          <cell r="P20710" t="str">
            <v>应付</v>
          </cell>
          <cell r="Q20710" t="str">
            <v>元</v>
          </cell>
        </row>
        <row r="20711">
          <cell r="P20711" t="str">
            <v>应付</v>
          </cell>
          <cell r="Q20711" t="str">
            <v>元</v>
          </cell>
        </row>
        <row r="20712">
          <cell r="P20712" t="str">
            <v>应付</v>
          </cell>
          <cell r="Q20712" t="str">
            <v>元</v>
          </cell>
        </row>
        <row r="20713">
          <cell r="P20713" t="str">
            <v>应付</v>
          </cell>
          <cell r="Q20713" t="str">
            <v>元</v>
          </cell>
        </row>
        <row r="20714">
          <cell r="P20714" t="str">
            <v>应付</v>
          </cell>
          <cell r="Q20714" t="str">
            <v>元</v>
          </cell>
        </row>
        <row r="20715">
          <cell r="P20715" t="str">
            <v>应付</v>
          </cell>
          <cell r="Q20715" t="str">
            <v>元</v>
          </cell>
        </row>
        <row r="20716">
          <cell r="P20716" t="str">
            <v>应付</v>
          </cell>
          <cell r="Q20716" t="str">
            <v>元</v>
          </cell>
        </row>
        <row r="20717">
          <cell r="P20717" t="str">
            <v>应付</v>
          </cell>
          <cell r="Q20717" t="str">
            <v>元</v>
          </cell>
        </row>
        <row r="20718">
          <cell r="P20718" t="str">
            <v>应付</v>
          </cell>
          <cell r="Q20718" t="str">
            <v>元</v>
          </cell>
        </row>
        <row r="20719">
          <cell r="P20719" t="str">
            <v>应付</v>
          </cell>
          <cell r="Q20719" t="str">
            <v>元</v>
          </cell>
        </row>
        <row r="20720">
          <cell r="P20720" t="str">
            <v>应付</v>
          </cell>
          <cell r="Q20720" t="str">
            <v>元</v>
          </cell>
        </row>
        <row r="20721">
          <cell r="P20721" t="str">
            <v>应付</v>
          </cell>
          <cell r="Q20721" t="str">
            <v>元</v>
          </cell>
        </row>
        <row r="20722">
          <cell r="P20722" t="str">
            <v>应付</v>
          </cell>
          <cell r="Q20722" t="str">
            <v>元</v>
          </cell>
        </row>
        <row r="20723">
          <cell r="P20723" t="str">
            <v>应付</v>
          </cell>
          <cell r="Q20723" t="str">
            <v>元</v>
          </cell>
        </row>
        <row r="20724">
          <cell r="P20724" t="str">
            <v>应付</v>
          </cell>
          <cell r="Q20724" t="str">
            <v>元</v>
          </cell>
        </row>
        <row r="20725">
          <cell r="P20725" t="str">
            <v>应付</v>
          </cell>
          <cell r="Q20725" t="str">
            <v>元</v>
          </cell>
        </row>
        <row r="20726">
          <cell r="P20726" t="str">
            <v>应付</v>
          </cell>
          <cell r="Q20726" t="str">
            <v>元</v>
          </cell>
        </row>
        <row r="20727">
          <cell r="P20727" t="str">
            <v>应付</v>
          </cell>
          <cell r="Q20727" t="str">
            <v>元</v>
          </cell>
        </row>
        <row r="20728">
          <cell r="P20728" t="str">
            <v>应付</v>
          </cell>
          <cell r="Q20728" t="str">
            <v>元</v>
          </cell>
        </row>
        <row r="20729">
          <cell r="P20729" t="str">
            <v>应付</v>
          </cell>
          <cell r="Q20729" t="str">
            <v>元</v>
          </cell>
        </row>
        <row r="20730">
          <cell r="P20730" t="str">
            <v>应付</v>
          </cell>
          <cell r="Q20730" t="str">
            <v>元</v>
          </cell>
        </row>
        <row r="20731">
          <cell r="P20731" t="str">
            <v>应付</v>
          </cell>
          <cell r="Q20731" t="str">
            <v>元</v>
          </cell>
        </row>
        <row r="20732">
          <cell r="P20732" t="str">
            <v>应付</v>
          </cell>
          <cell r="Q20732" t="str">
            <v>元</v>
          </cell>
        </row>
        <row r="20733">
          <cell r="P20733" t="str">
            <v>应付</v>
          </cell>
          <cell r="Q20733" t="str">
            <v>元</v>
          </cell>
        </row>
        <row r="20734">
          <cell r="P20734" t="str">
            <v>应付</v>
          </cell>
          <cell r="Q20734" t="str">
            <v>元</v>
          </cell>
        </row>
        <row r="20735">
          <cell r="P20735" t="str">
            <v>应付</v>
          </cell>
          <cell r="Q20735" t="str">
            <v>元</v>
          </cell>
        </row>
        <row r="20736">
          <cell r="P20736" t="str">
            <v>应付</v>
          </cell>
          <cell r="Q20736" t="str">
            <v>元</v>
          </cell>
        </row>
        <row r="20737">
          <cell r="P20737" t="str">
            <v>应付</v>
          </cell>
          <cell r="Q20737" t="str">
            <v>元</v>
          </cell>
        </row>
        <row r="20738">
          <cell r="P20738" t="str">
            <v>应付</v>
          </cell>
          <cell r="Q20738" t="str">
            <v>元</v>
          </cell>
        </row>
        <row r="20739">
          <cell r="P20739" t="str">
            <v>应付</v>
          </cell>
          <cell r="Q20739" t="str">
            <v>元</v>
          </cell>
        </row>
        <row r="20740">
          <cell r="P20740" t="str">
            <v>应付</v>
          </cell>
          <cell r="Q20740" t="str">
            <v>元</v>
          </cell>
        </row>
        <row r="20741">
          <cell r="P20741" t="str">
            <v>应付</v>
          </cell>
          <cell r="Q20741" t="str">
            <v>元</v>
          </cell>
        </row>
        <row r="20742">
          <cell r="P20742" t="str">
            <v>应付</v>
          </cell>
          <cell r="Q20742" t="str">
            <v>元</v>
          </cell>
        </row>
        <row r="20743">
          <cell r="P20743" t="str">
            <v>应付</v>
          </cell>
          <cell r="Q20743" t="str">
            <v>元</v>
          </cell>
        </row>
        <row r="20744">
          <cell r="P20744" t="str">
            <v>应付</v>
          </cell>
          <cell r="Q20744" t="str">
            <v>元</v>
          </cell>
        </row>
        <row r="20745">
          <cell r="P20745" t="str">
            <v>应付</v>
          </cell>
          <cell r="Q20745" t="str">
            <v>元</v>
          </cell>
        </row>
        <row r="20746">
          <cell r="P20746" t="str">
            <v>应付</v>
          </cell>
          <cell r="Q20746" t="str">
            <v>元</v>
          </cell>
        </row>
        <row r="20747">
          <cell r="P20747" t="str">
            <v>应付</v>
          </cell>
          <cell r="Q20747" t="str">
            <v>元</v>
          </cell>
        </row>
        <row r="20748">
          <cell r="P20748" t="str">
            <v>应付</v>
          </cell>
          <cell r="Q20748" t="str">
            <v>元</v>
          </cell>
        </row>
        <row r="20749">
          <cell r="P20749" t="str">
            <v>应付</v>
          </cell>
          <cell r="Q20749" t="str">
            <v>元</v>
          </cell>
        </row>
        <row r="20750">
          <cell r="P20750" t="str">
            <v>应付</v>
          </cell>
          <cell r="Q20750" t="str">
            <v>元</v>
          </cell>
        </row>
        <row r="20751">
          <cell r="P20751" t="str">
            <v>应付</v>
          </cell>
          <cell r="Q20751" t="str">
            <v>元</v>
          </cell>
        </row>
        <row r="20752">
          <cell r="P20752" t="str">
            <v>应付</v>
          </cell>
          <cell r="Q20752" t="str">
            <v>元</v>
          </cell>
        </row>
        <row r="20753">
          <cell r="P20753" t="str">
            <v>应付</v>
          </cell>
          <cell r="Q20753" t="str">
            <v>元</v>
          </cell>
        </row>
        <row r="20754">
          <cell r="P20754" t="str">
            <v>应付</v>
          </cell>
          <cell r="Q20754" t="str">
            <v>元</v>
          </cell>
        </row>
        <row r="20755">
          <cell r="P20755" t="str">
            <v>应付</v>
          </cell>
          <cell r="Q20755" t="str">
            <v>元</v>
          </cell>
        </row>
        <row r="20756">
          <cell r="P20756" t="str">
            <v>应付</v>
          </cell>
          <cell r="Q20756" t="str">
            <v>元</v>
          </cell>
        </row>
        <row r="20757">
          <cell r="P20757" t="str">
            <v>应付</v>
          </cell>
          <cell r="Q20757" t="str">
            <v>元</v>
          </cell>
        </row>
        <row r="20758">
          <cell r="P20758" t="str">
            <v>应付</v>
          </cell>
          <cell r="Q20758" t="str">
            <v>元</v>
          </cell>
        </row>
        <row r="20759">
          <cell r="P20759" t="str">
            <v>应付</v>
          </cell>
          <cell r="Q20759" t="str">
            <v>元</v>
          </cell>
        </row>
        <row r="20760">
          <cell r="P20760" t="str">
            <v>应付</v>
          </cell>
          <cell r="Q20760" t="str">
            <v>元</v>
          </cell>
        </row>
        <row r="20761">
          <cell r="P20761" t="str">
            <v>应付</v>
          </cell>
          <cell r="Q20761" t="str">
            <v>元</v>
          </cell>
        </row>
        <row r="20762">
          <cell r="P20762" t="str">
            <v>应付</v>
          </cell>
          <cell r="Q20762" t="str">
            <v>元</v>
          </cell>
        </row>
        <row r="20763">
          <cell r="P20763" t="str">
            <v>应付</v>
          </cell>
          <cell r="Q20763" t="str">
            <v>元</v>
          </cell>
        </row>
        <row r="20764">
          <cell r="P20764" t="str">
            <v>应付</v>
          </cell>
          <cell r="Q20764" t="str">
            <v>元</v>
          </cell>
        </row>
        <row r="20765">
          <cell r="P20765" t="str">
            <v>应付</v>
          </cell>
          <cell r="Q20765" t="str">
            <v>元</v>
          </cell>
        </row>
        <row r="20766">
          <cell r="P20766" t="str">
            <v>应付</v>
          </cell>
          <cell r="Q20766" t="str">
            <v>元</v>
          </cell>
        </row>
        <row r="20767">
          <cell r="P20767" t="str">
            <v>应付</v>
          </cell>
          <cell r="Q20767" t="str">
            <v>元</v>
          </cell>
        </row>
        <row r="20768">
          <cell r="P20768" t="str">
            <v>应付</v>
          </cell>
          <cell r="Q20768" t="str">
            <v>元</v>
          </cell>
        </row>
        <row r="20769">
          <cell r="P20769" t="str">
            <v>应付</v>
          </cell>
          <cell r="Q20769" t="str">
            <v>元</v>
          </cell>
        </row>
        <row r="20770">
          <cell r="P20770" t="str">
            <v>应付</v>
          </cell>
          <cell r="Q20770" t="str">
            <v>元</v>
          </cell>
        </row>
        <row r="20771">
          <cell r="P20771" t="str">
            <v>应付</v>
          </cell>
          <cell r="Q20771" t="str">
            <v>元</v>
          </cell>
        </row>
        <row r="20772">
          <cell r="P20772" t="str">
            <v>应付</v>
          </cell>
          <cell r="Q20772" t="str">
            <v>元</v>
          </cell>
        </row>
        <row r="20773">
          <cell r="P20773" t="str">
            <v>应付</v>
          </cell>
          <cell r="Q20773" t="str">
            <v>元</v>
          </cell>
        </row>
        <row r="20774">
          <cell r="P20774" t="str">
            <v>应付</v>
          </cell>
          <cell r="Q20774" t="str">
            <v>元</v>
          </cell>
        </row>
        <row r="20775">
          <cell r="P20775" t="str">
            <v>应付</v>
          </cell>
          <cell r="Q20775" t="str">
            <v>元</v>
          </cell>
        </row>
        <row r="20776">
          <cell r="P20776" t="str">
            <v>应付</v>
          </cell>
          <cell r="Q20776" t="str">
            <v>元</v>
          </cell>
        </row>
        <row r="20777">
          <cell r="P20777" t="str">
            <v>应付</v>
          </cell>
          <cell r="Q20777" t="str">
            <v>元</v>
          </cell>
        </row>
        <row r="20778">
          <cell r="P20778" t="str">
            <v>应付</v>
          </cell>
          <cell r="Q20778" t="str">
            <v>元</v>
          </cell>
        </row>
        <row r="20779">
          <cell r="P20779" t="str">
            <v>应付</v>
          </cell>
          <cell r="Q20779" t="str">
            <v>元</v>
          </cell>
        </row>
        <row r="20780">
          <cell r="P20780" t="str">
            <v>应付</v>
          </cell>
          <cell r="Q20780" t="str">
            <v>元</v>
          </cell>
        </row>
        <row r="20781">
          <cell r="P20781" t="str">
            <v>应付</v>
          </cell>
          <cell r="Q20781" t="str">
            <v>元</v>
          </cell>
        </row>
        <row r="20782">
          <cell r="P20782" t="str">
            <v>应付</v>
          </cell>
          <cell r="Q20782" t="str">
            <v>元</v>
          </cell>
        </row>
        <row r="20783">
          <cell r="P20783" t="str">
            <v>应付</v>
          </cell>
          <cell r="Q20783" t="str">
            <v>元</v>
          </cell>
        </row>
        <row r="20784">
          <cell r="P20784" t="str">
            <v>应付</v>
          </cell>
          <cell r="Q20784" t="str">
            <v>元</v>
          </cell>
        </row>
        <row r="20785">
          <cell r="P20785" t="str">
            <v>应付</v>
          </cell>
          <cell r="Q20785" t="str">
            <v>元</v>
          </cell>
        </row>
        <row r="20786">
          <cell r="P20786" t="str">
            <v>应付</v>
          </cell>
          <cell r="Q20786" t="str">
            <v>元</v>
          </cell>
        </row>
        <row r="20787">
          <cell r="P20787" t="str">
            <v>应付</v>
          </cell>
          <cell r="Q20787" t="str">
            <v>元</v>
          </cell>
        </row>
        <row r="20788">
          <cell r="P20788" t="str">
            <v>应付</v>
          </cell>
          <cell r="Q20788" t="str">
            <v>元</v>
          </cell>
        </row>
        <row r="20789">
          <cell r="P20789" t="str">
            <v>应付</v>
          </cell>
          <cell r="Q20789" t="str">
            <v>元</v>
          </cell>
        </row>
        <row r="20790">
          <cell r="P20790" t="str">
            <v>应付</v>
          </cell>
          <cell r="Q20790" t="str">
            <v>元</v>
          </cell>
        </row>
        <row r="20791">
          <cell r="P20791" t="str">
            <v>应付</v>
          </cell>
          <cell r="Q20791" t="str">
            <v>元</v>
          </cell>
        </row>
        <row r="20792">
          <cell r="P20792" t="str">
            <v>应付</v>
          </cell>
          <cell r="Q20792" t="str">
            <v>元</v>
          </cell>
        </row>
        <row r="20793">
          <cell r="P20793" t="str">
            <v>应付</v>
          </cell>
          <cell r="Q20793" t="str">
            <v>元</v>
          </cell>
        </row>
        <row r="20794">
          <cell r="P20794" t="str">
            <v>应付</v>
          </cell>
          <cell r="Q20794" t="str">
            <v>元</v>
          </cell>
        </row>
        <row r="20795">
          <cell r="P20795" t="str">
            <v>应付</v>
          </cell>
          <cell r="Q20795" t="str">
            <v>元</v>
          </cell>
        </row>
        <row r="20796">
          <cell r="P20796" t="str">
            <v>应付</v>
          </cell>
          <cell r="Q20796" t="str">
            <v>元</v>
          </cell>
        </row>
        <row r="20797">
          <cell r="P20797" t="str">
            <v>应付</v>
          </cell>
          <cell r="Q20797" t="str">
            <v>元</v>
          </cell>
        </row>
        <row r="20798">
          <cell r="P20798" t="str">
            <v>应付</v>
          </cell>
          <cell r="Q20798" t="str">
            <v>元</v>
          </cell>
        </row>
        <row r="20799">
          <cell r="P20799" t="str">
            <v>应付</v>
          </cell>
          <cell r="Q20799" t="str">
            <v>元</v>
          </cell>
        </row>
        <row r="20800">
          <cell r="P20800" t="str">
            <v>应付</v>
          </cell>
          <cell r="Q20800" t="str">
            <v>元</v>
          </cell>
        </row>
        <row r="20801">
          <cell r="P20801" t="str">
            <v>应付</v>
          </cell>
          <cell r="Q20801" t="str">
            <v>元</v>
          </cell>
        </row>
        <row r="20802">
          <cell r="P20802" t="str">
            <v>应付</v>
          </cell>
          <cell r="Q20802" t="str">
            <v>元</v>
          </cell>
        </row>
        <row r="20803">
          <cell r="P20803" t="str">
            <v>应付</v>
          </cell>
          <cell r="Q20803" t="str">
            <v>元</v>
          </cell>
        </row>
        <row r="20804">
          <cell r="P20804" t="str">
            <v>应付</v>
          </cell>
          <cell r="Q20804" t="str">
            <v>元</v>
          </cell>
        </row>
        <row r="20805">
          <cell r="P20805" t="str">
            <v>应付</v>
          </cell>
          <cell r="Q20805" t="str">
            <v>元</v>
          </cell>
        </row>
        <row r="20806">
          <cell r="P20806" t="str">
            <v>应付</v>
          </cell>
          <cell r="Q20806" t="str">
            <v>元</v>
          </cell>
        </row>
        <row r="20807">
          <cell r="P20807" t="str">
            <v>应付</v>
          </cell>
          <cell r="Q20807" t="str">
            <v>元</v>
          </cell>
        </row>
        <row r="20808">
          <cell r="P20808" t="str">
            <v>应付</v>
          </cell>
          <cell r="Q20808" t="str">
            <v>元</v>
          </cell>
        </row>
        <row r="20809">
          <cell r="P20809" t="str">
            <v>应付</v>
          </cell>
          <cell r="Q20809" t="str">
            <v>元</v>
          </cell>
        </row>
        <row r="20810">
          <cell r="P20810" t="str">
            <v>应付</v>
          </cell>
          <cell r="Q20810" t="str">
            <v>元</v>
          </cell>
        </row>
        <row r="20811">
          <cell r="P20811" t="str">
            <v>应付</v>
          </cell>
          <cell r="Q20811" t="str">
            <v>元</v>
          </cell>
        </row>
        <row r="20812">
          <cell r="P20812" t="str">
            <v>应付</v>
          </cell>
          <cell r="Q20812" t="str">
            <v>元</v>
          </cell>
        </row>
        <row r="20813">
          <cell r="P20813" t="str">
            <v>应付</v>
          </cell>
          <cell r="Q20813" t="str">
            <v>元</v>
          </cell>
        </row>
        <row r="20814">
          <cell r="P20814" t="str">
            <v>应付</v>
          </cell>
          <cell r="Q20814" t="str">
            <v>元</v>
          </cell>
        </row>
        <row r="20815">
          <cell r="P20815" t="str">
            <v>应付</v>
          </cell>
          <cell r="Q20815" t="str">
            <v>元</v>
          </cell>
        </row>
        <row r="20816">
          <cell r="P20816" t="str">
            <v>应付</v>
          </cell>
          <cell r="Q20816" t="str">
            <v>元</v>
          </cell>
        </row>
        <row r="20817">
          <cell r="P20817" t="str">
            <v>应付</v>
          </cell>
          <cell r="Q20817" t="str">
            <v>元</v>
          </cell>
        </row>
        <row r="20818">
          <cell r="P20818" t="str">
            <v>应付</v>
          </cell>
          <cell r="Q20818" t="str">
            <v>元</v>
          </cell>
        </row>
        <row r="20819">
          <cell r="P20819" t="str">
            <v>应付</v>
          </cell>
          <cell r="Q20819" t="str">
            <v>元</v>
          </cell>
        </row>
        <row r="20820">
          <cell r="P20820" t="str">
            <v>应付</v>
          </cell>
          <cell r="Q20820" t="str">
            <v>元</v>
          </cell>
        </row>
        <row r="20821">
          <cell r="P20821" t="str">
            <v>应付</v>
          </cell>
          <cell r="Q20821" t="str">
            <v>元</v>
          </cell>
        </row>
        <row r="20822">
          <cell r="P20822" t="str">
            <v>应付</v>
          </cell>
          <cell r="Q20822" t="str">
            <v>元</v>
          </cell>
        </row>
        <row r="20823">
          <cell r="P20823" t="str">
            <v>应付</v>
          </cell>
          <cell r="Q20823" t="str">
            <v>元</v>
          </cell>
        </row>
        <row r="20824">
          <cell r="P20824" t="str">
            <v>应付</v>
          </cell>
          <cell r="Q20824" t="str">
            <v>元</v>
          </cell>
        </row>
        <row r="20825">
          <cell r="P20825" t="str">
            <v>应付</v>
          </cell>
          <cell r="Q20825" t="str">
            <v>元</v>
          </cell>
        </row>
        <row r="20826">
          <cell r="P20826" t="str">
            <v>应付</v>
          </cell>
          <cell r="Q20826" t="str">
            <v>元</v>
          </cell>
        </row>
        <row r="20827">
          <cell r="P20827" t="str">
            <v>应付</v>
          </cell>
          <cell r="Q20827" t="str">
            <v>元</v>
          </cell>
        </row>
        <row r="20828">
          <cell r="P20828" t="str">
            <v>应付</v>
          </cell>
          <cell r="Q20828" t="str">
            <v>元</v>
          </cell>
        </row>
        <row r="20829">
          <cell r="P20829" t="str">
            <v>应付</v>
          </cell>
          <cell r="Q20829" t="str">
            <v>元</v>
          </cell>
        </row>
        <row r="20830">
          <cell r="P20830" t="str">
            <v>应付</v>
          </cell>
          <cell r="Q20830" t="str">
            <v>元</v>
          </cell>
        </row>
        <row r="20831">
          <cell r="P20831" t="str">
            <v>应付</v>
          </cell>
          <cell r="Q20831" t="str">
            <v>元</v>
          </cell>
        </row>
        <row r="20832">
          <cell r="P20832" t="str">
            <v>应付</v>
          </cell>
          <cell r="Q20832" t="str">
            <v>元</v>
          </cell>
        </row>
        <row r="20833">
          <cell r="P20833" t="str">
            <v>应付</v>
          </cell>
          <cell r="Q20833" t="str">
            <v>元</v>
          </cell>
        </row>
        <row r="20834">
          <cell r="P20834" t="str">
            <v>应付</v>
          </cell>
          <cell r="Q20834" t="str">
            <v>元</v>
          </cell>
        </row>
        <row r="20835">
          <cell r="P20835" t="str">
            <v>应付</v>
          </cell>
          <cell r="Q20835" t="str">
            <v>元</v>
          </cell>
        </row>
        <row r="20836">
          <cell r="P20836" t="str">
            <v>应付</v>
          </cell>
          <cell r="Q20836" t="str">
            <v>元</v>
          </cell>
        </row>
        <row r="20837">
          <cell r="P20837" t="str">
            <v>应付</v>
          </cell>
          <cell r="Q20837" t="str">
            <v>元</v>
          </cell>
        </row>
        <row r="20838">
          <cell r="P20838" t="str">
            <v>应付</v>
          </cell>
          <cell r="Q20838" t="str">
            <v>元</v>
          </cell>
        </row>
        <row r="20839">
          <cell r="P20839" t="str">
            <v>应付</v>
          </cell>
          <cell r="Q20839" t="str">
            <v>元</v>
          </cell>
        </row>
        <row r="20840">
          <cell r="P20840" t="str">
            <v>应付</v>
          </cell>
          <cell r="Q20840" t="str">
            <v>元</v>
          </cell>
        </row>
        <row r="20841">
          <cell r="P20841" t="str">
            <v>应付</v>
          </cell>
          <cell r="Q20841" t="str">
            <v>元</v>
          </cell>
        </row>
        <row r="20842">
          <cell r="P20842" t="str">
            <v>应付</v>
          </cell>
          <cell r="Q20842" t="str">
            <v>元</v>
          </cell>
        </row>
        <row r="20843">
          <cell r="P20843" t="str">
            <v>应付</v>
          </cell>
          <cell r="Q20843" t="str">
            <v>元</v>
          </cell>
        </row>
        <row r="20844">
          <cell r="P20844" t="str">
            <v>应付</v>
          </cell>
          <cell r="Q20844" t="str">
            <v>元</v>
          </cell>
        </row>
        <row r="20845">
          <cell r="P20845" t="str">
            <v>应付</v>
          </cell>
          <cell r="Q20845" t="str">
            <v>元</v>
          </cell>
        </row>
        <row r="20846">
          <cell r="P20846" t="str">
            <v>应付</v>
          </cell>
          <cell r="Q20846" t="str">
            <v>元</v>
          </cell>
        </row>
        <row r="20847">
          <cell r="P20847" t="str">
            <v>应付</v>
          </cell>
          <cell r="Q20847" t="str">
            <v>元</v>
          </cell>
        </row>
        <row r="20848">
          <cell r="P20848" t="str">
            <v>应付</v>
          </cell>
          <cell r="Q20848" t="str">
            <v>元</v>
          </cell>
        </row>
        <row r="20849">
          <cell r="P20849" t="str">
            <v>应付</v>
          </cell>
          <cell r="Q20849" t="str">
            <v>元</v>
          </cell>
        </row>
        <row r="20850">
          <cell r="P20850" t="str">
            <v>应付</v>
          </cell>
          <cell r="Q20850" t="str">
            <v>元</v>
          </cell>
        </row>
        <row r="20851">
          <cell r="P20851" t="str">
            <v>应付</v>
          </cell>
          <cell r="Q20851" t="str">
            <v>元</v>
          </cell>
        </row>
        <row r="20852">
          <cell r="P20852" t="str">
            <v>应付</v>
          </cell>
          <cell r="Q20852" t="str">
            <v>元</v>
          </cell>
        </row>
        <row r="20853">
          <cell r="P20853" t="str">
            <v>应付</v>
          </cell>
          <cell r="Q20853" t="str">
            <v>元</v>
          </cell>
        </row>
        <row r="20854">
          <cell r="P20854" t="str">
            <v>应付</v>
          </cell>
          <cell r="Q20854" t="str">
            <v>元</v>
          </cell>
        </row>
        <row r="20855">
          <cell r="P20855" t="str">
            <v>应付</v>
          </cell>
          <cell r="Q20855" t="str">
            <v>元</v>
          </cell>
        </row>
        <row r="20856">
          <cell r="P20856" t="str">
            <v>应付</v>
          </cell>
          <cell r="Q20856" t="str">
            <v>元</v>
          </cell>
        </row>
        <row r="20857">
          <cell r="P20857" t="str">
            <v>应付</v>
          </cell>
          <cell r="Q20857" t="str">
            <v>元</v>
          </cell>
        </row>
        <row r="20858">
          <cell r="P20858" t="str">
            <v>应付</v>
          </cell>
          <cell r="Q20858" t="str">
            <v>元</v>
          </cell>
        </row>
        <row r="20859">
          <cell r="P20859" t="str">
            <v>应付</v>
          </cell>
          <cell r="Q20859" t="str">
            <v>元</v>
          </cell>
        </row>
        <row r="20860">
          <cell r="P20860" t="str">
            <v>应付</v>
          </cell>
          <cell r="Q20860" t="str">
            <v>元</v>
          </cell>
        </row>
        <row r="20861">
          <cell r="P20861" t="str">
            <v>应付</v>
          </cell>
          <cell r="Q20861" t="str">
            <v>元</v>
          </cell>
        </row>
        <row r="20862">
          <cell r="P20862" t="str">
            <v>应付</v>
          </cell>
          <cell r="Q20862" t="str">
            <v>元</v>
          </cell>
        </row>
        <row r="20863">
          <cell r="P20863" t="str">
            <v>应付</v>
          </cell>
          <cell r="Q20863" t="str">
            <v>元</v>
          </cell>
        </row>
        <row r="20864">
          <cell r="P20864" t="str">
            <v>应付</v>
          </cell>
          <cell r="Q20864" t="str">
            <v>元</v>
          </cell>
        </row>
        <row r="20865">
          <cell r="P20865" t="str">
            <v>应付</v>
          </cell>
          <cell r="Q20865" t="str">
            <v>元</v>
          </cell>
        </row>
        <row r="20866">
          <cell r="P20866" t="str">
            <v>应付</v>
          </cell>
          <cell r="Q20866" t="str">
            <v>元</v>
          </cell>
        </row>
        <row r="20867">
          <cell r="P20867" t="str">
            <v>应付</v>
          </cell>
          <cell r="Q20867" t="str">
            <v>元</v>
          </cell>
        </row>
        <row r="20868">
          <cell r="P20868" t="str">
            <v>应付</v>
          </cell>
          <cell r="Q20868" t="str">
            <v>元</v>
          </cell>
        </row>
        <row r="20869">
          <cell r="P20869" t="str">
            <v>应付</v>
          </cell>
          <cell r="Q20869" t="str">
            <v>元</v>
          </cell>
        </row>
        <row r="20870">
          <cell r="P20870" t="str">
            <v>应付</v>
          </cell>
          <cell r="Q20870" t="str">
            <v>元</v>
          </cell>
        </row>
        <row r="20871">
          <cell r="P20871" t="str">
            <v>应付</v>
          </cell>
          <cell r="Q20871" t="str">
            <v>元</v>
          </cell>
        </row>
        <row r="20872">
          <cell r="P20872" t="str">
            <v>应付</v>
          </cell>
          <cell r="Q20872" t="str">
            <v>元</v>
          </cell>
        </row>
        <row r="20873">
          <cell r="P20873" t="str">
            <v>应付</v>
          </cell>
          <cell r="Q20873" t="str">
            <v>元</v>
          </cell>
        </row>
        <row r="20874">
          <cell r="P20874" t="str">
            <v>应付</v>
          </cell>
          <cell r="Q20874" t="str">
            <v>元</v>
          </cell>
        </row>
        <row r="20875">
          <cell r="P20875" t="str">
            <v>应付</v>
          </cell>
          <cell r="Q20875" t="str">
            <v>元</v>
          </cell>
        </row>
        <row r="20876">
          <cell r="P20876" t="str">
            <v>应付</v>
          </cell>
          <cell r="Q20876" t="str">
            <v>元</v>
          </cell>
        </row>
        <row r="20877">
          <cell r="P20877" t="str">
            <v>应付</v>
          </cell>
          <cell r="Q20877" t="str">
            <v>元</v>
          </cell>
        </row>
        <row r="20878">
          <cell r="P20878" t="str">
            <v>应付</v>
          </cell>
          <cell r="Q20878" t="str">
            <v>元</v>
          </cell>
        </row>
        <row r="20879">
          <cell r="P20879" t="str">
            <v>应付</v>
          </cell>
          <cell r="Q20879" t="str">
            <v>元</v>
          </cell>
        </row>
        <row r="20880">
          <cell r="P20880" t="str">
            <v>应付</v>
          </cell>
          <cell r="Q20880" t="str">
            <v>元</v>
          </cell>
        </row>
        <row r="20881">
          <cell r="P20881" t="str">
            <v>应付</v>
          </cell>
          <cell r="Q20881" t="str">
            <v>元</v>
          </cell>
        </row>
        <row r="20882">
          <cell r="P20882" t="str">
            <v>应付</v>
          </cell>
          <cell r="Q20882" t="str">
            <v>元</v>
          </cell>
        </row>
        <row r="20883">
          <cell r="P20883" t="str">
            <v>应付</v>
          </cell>
          <cell r="Q20883" t="str">
            <v>元</v>
          </cell>
        </row>
        <row r="20884">
          <cell r="P20884" t="str">
            <v>应付</v>
          </cell>
          <cell r="Q20884" t="str">
            <v>元</v>
          </cell>
        </row>
        <row r="20885">
          <cell r="P20885" t="str">
            <v>应付</v>
          </cell>
          <cell r="Q20885" t="str">
            <v>元</v>
          </cell>
        </row>
        <row r="20886">
          <cell r="P20886" t="str">
            <v>应付</v>
          </cell>
          <cell r="Q20886" t="str">
            <v>元</v>
          </cell>
        </row>
        <row r="20887">
          <cell r="P20887" t="str">
            <v>应付</v>
          </cell>
          <cell r="Q20887" t="str">
            <v>元</v>
          </cell>
        </row>
        <row r="20888">
          <cell r="P20888" t="str">
            <v>应付</v>
          </cell>
          <cell r="Q20888" t="str">
            <v>元</v>
          </cell>
        </row>
        <row r="20889">
          <cell r="P20889" t="str">
            <v>应付</v>
          </cell>
          <cell r="Q20889" t="str">
            <v>元</v>
          </cell>
        </row>
        <row r="20890">
          <cell r="P20890" t="str">
            <v>应付</v>
          </cell>
          <cell r="Q20890" t="str">
            <v>元</v>
          </cell>
        </row>
        <row r="20891">
          <cell r="P20891" t="str">
            <v>应付</v>
          </cell>
          <cell r="Q20891" t="str">
            <v>元</v>
          </cell>
        </row>
        <row r="20892">
          <cell r="P20892" t="str">
            <v>应付</v>
          </cell>
          <cell r="Q20892" t="str">
            <v>元</v>
          </cell>
        </row>
        <row r="20893">
          <cell r="P20893" t="str">
            <v>应付</v>
          </cell>
          <cell r="Q20893" t="str">
            <v>元</v>
          </cell>
        </row>
        <row r="20894">
          <cell r="P20894" t="str">
            <v>应付</v>
          </cell>
          <cell r="Q20894" t="str">
            <v>元</v>
          </cell>
        </row>
        <row r="20895">
          <cell r="P20895" t="str">
            <v>应付</v>
          </cell>
          <cell r="Q20895" t="str">
            <v>元</v>
          </cell>
        </row>
        <row r="20896">
          <cell r="P20896" t="str">
            <v>应付</v>
          </cell>
          <cell r="Q20896" t="str">
            <v>元</v>
          </cell>
        </row>
        <row r="20897">
          <cell r="P20897" t="str">
            <v>应付</v>
          </cell>
          <cell r="Q20897" t="str">
            <v>元</v>
          </cell>
        </row>
        <row r="20898">
          <cell r="P20898" t="str">
            <v>应付</v>
          </cell>
          <cell r="Q20898" t="str">
            <v>元</v>
          </cell>
        </row>
        <row r="20899">
          <cell r="P20899" t="str">
            <v>应付</v>
          </cell>
          <cell r="Q20899" t="str">
            <v>元</v>
          </cell>
        </row>
        <row r="20900">
          <cell r="P20900" t="str">
            <v>应付</v>
          </cell>
          <cell r="Q20900" t="str">
            <v>元</v>
          </cell>
        </row>
        <row r="20901">
          <cell r="P20901" t="str">
            <v>应付</v>
          </cell>
          <cell r="Q20901" t="str">
            <v>元</v>
          </cell>
        </row>
        <row r="20902">
          <cell r="P20902" t="str">
            <v>应付</v>
          </cell>
          <cell r="Q20902" t="str">
            <v>元</v>
          </cell>
        </row>
        <row r="20903">
          <cell r="P20903" t="str">
            <v>应付</v>
          </cell>
          <cell r="Q20903" t="str">
            <v>元</v>
          </cell>
        </row>
        <row r="20904">
          <cell r="P20904" t="str">
            <v>应付</v>
          </cell>
          <cell r="Q20904" t="str">
            <v>元</v>
          </cell>
        </row>
        <row r="20905">
          <cell r="P20905" t="str">
            <v>应付</v>
          </cell>
          <cell r="Q20905" t="str">
            <v>元</v>
          </cell>
        </row>
        <row r="20906">
          <cell r="P20906" t="str">
            <v>应付</v>
          </cell>
          <cell r="Q20906" t="str">
            <v>元</v>
          </cell>
        </row>
        <row r="20907">
          <cell r="P20907" t="str">
            <v>应付</v>
          </cell>
          <cell r="Q20907" t="str">
            <v>元</v>
          </cell>
        </row>
        <row r="20908">
          <cell r="P20908" t="str">
            <v>应付</v>
          </cell>
          <cell r="Q20908" t="str">
            <v>元</v>
          </cell>
        </row>
        <row r="20909">
          <cell r="P20909" t="str">
            <v>应付</v>
          </cell>
          <cell r="Q20909" t="str">
            <v>元</v>
          </cell>
        </row>
        <row r="20910">
          <cell r="P20910" t="str">
            <v>应付</v>
          </cell>
          <cell r="Q20910" t="str">
            <v>元</v>
          </cell>
        </row>
        <row r="20911">
          <cell r="P20911" t="str">
            <v>应付</v>
          </cell>
          <cell r="Q20911" t="str">
            <v>元</v>
          </cell>
        </row>
        <row r="20912">
          <cell r="P20912" t="str">
            <v>应付</v>
          </cell>
          <cell r="Q20912" t="str">
            <v>元</v>
          </cell>
        </row>
        <row r="20913">
          <cell r="P20913" t="str">
            <v>应付</v>
          </cell>
          <cell r="Q20913" t="str">
            <v>元</v>
          </cell>
        </row>
        <row r="20914">
          <cell r="P20914" t="str">
            <v>应付</v>
          </cell>
          <cell r="Q20914" t="str">
            <v>元</v>
          </cell>
        </row>
        <row r="20915">
          <cell r="P20915" t="str">
            <v>应付</v>
          </cell>
          <cell r="Q20915" t="str">
            <v>元</v>
          </cell>
        </row>
        <row r="20916">
          <cell r="P20916" t="str">
            <v>应付</v>
          </cell>
          <cell r="Q20916" t="str">
            <v>元</v>
          </cell>
        </row>
        <row r="20917">
          <cell r="P20917" t="str">
            <v>应付</v>
          </cell>
          <cell r="Q20917" t="str">
            <v>元</v>
          </cell>
        </row>
        <row r="20918">
          <cell r="P20918" t="str">
            <v>应付</v>
          </cell>
          <cell r="Q20918" t="str">
            <v>元</v>
          </cell>
        </row>
        <row r="20919">
          <cell r="P20919" t="str">
            <v>应付</v>
          </cell>
          <cell r="Q20919" t="str">
            <v>元</v>
          </cell>
        </row>
        <row r="20920">
          <cell r="P20920" t="str">
            <v>应付</v>
          </cell>
          <cell r="Q20920" t="str">
            <v>元</v>
          </cell>
        </row>
        <row r="20921">
          <cell r="P20921" t="str">
            <v>应付</v>
          </cell>
          <cell r="Q20921" t="str">
            <v>元</v>
          </cell>
        </row>
        <row r="20922">
          <cell r="P20922" t="str">
            <v>应付</v>
          </cell>
          <cell r="Q20922" t="str">
            <v>元</v>
          </cell>
        </row>
        <row r="20923">
          <cell r="P20923" t="str">
            <v>应付</v>
          </cell>
          <cell r="Q20923" t="str">
            <v>元</v>
          </cell>
        </row>
        <row r="20924">
          <cell r="P20924" t="str">
            <v>应付</v>
          </cell>
          <cell r="Q20924" t="str">
            <v>元</v>
          </cell>
        </row>
        <row r="20925">
          <cell r="P20925" t="str">
            <v>应付</v>
          </cell>
          <cell r="Q20925" t="str">
            <v>元</v>
          </cell>
        </row>
        <row r="20926">
          <cell r="P20926" t="str">
            <v>应付</v>
          </cell>
          <cell r="Q20926" t="str">
            <v>元</v>
          </cell>
        </row>
        <row r="20927">
          <cell r="P20927" t="str">
            <v>应付</v>
          </cell>
          <cell r="Q20927" t="str">
            <v>元</v>
          </cell>
        </row>
        <row r="20928">
          <cell r="P20928" t="str">
            <v>应付</v>
          </cell>
          <cell r="Q20928" t="str">
            <v>元</v>
          </cell>
        </row>
        <row r="20929">
          <cell r="P20929" t="str">
            <v>应付</v>
          </cell>
          <cell r="Q20929" t="str">
            <v>元</v>
          </cell>
        </row>
        <row r="20930">
          <cell r="P20930" t="str">
            <v>应付</v>
          </cell>
          <cell r="Q20930" t="str">
            <v>元</v>
          </cell>
        </row>
        <row r="20931">
          <cell r="P20931" t="str">
            <v>应付</v>
          </cell>
          <cell r="Q20931" t="str">
            <v>元</v>
          </cell>
        </row>
        <row r="20932">
          <cell r="P20932" t="str">
            <v>应付</v>
          </cell>
          <cell r="Q20932" t="str">
            <v>元</v>
          </cell>
        </row>
        <row r="20933">
          <cell r="P20933" t="str">
            <v>应付</v>
          </cell>
          <cell r="Q20933" t="str">
            <v>元</v>
          </cell>
        </row>
        <row r="20934">
          <cell r="P20934" t="str">
            <v>应付</v>
          </cell>
          <cell r="Q20934" t="str">
            <v>元</v>
          </cell>
        </row>
        <row r="20935">
          <cell r="P20935" t="str">
            <v>应付</v>
          </cell>
          <cell r="Q20935" t="str">
            <v>元</v>
          </cell>
        </row>
        <row r="20936">
          <cell r="P20936" t="str">
            <v>应付</v>
          </cell>
          <cell r="Q20936" t="str">
            <v>元</v>
          </cell>
        </row>
        <row r="20937">
          <cell r="P20937" t="str">
            <v>应付</v>
          </cell>
          <cell r="Q20937" t="str">
            <v>元</v>
          </cell>
        </row>
        <row r="20938">
          <cell r="P20938" t="str">
            <v>应付</v>
          </cell>
          <cell r="Q20938" t="str">
            <v>元</v>
          </cell>
        </row>
        <row r="20939">
          <cell r="P20939" t="str">
            <v>应付</v>
          </cell>
          <cell r="Q20939" t="str">
            <v>元</v>
          </cell>
        </row>
        <row r="20940">
          <cell r="P20940" t="str">
            <v>应付</v>
          </cell>
          <cell r="Q20940" t="str">
            <v>元</v>
          </cell>
        </row>
        <row r="20941">
          <cell r="P20941" t="str">
            <v>应付</v>
          </cell>
          <cell r="Q20941" t="str">
            <v>元</v>
          </cell>
        </row>
        <row r="20942">
          <cell r="P20942" t="str">
            <v>应付</v>
          </cell>
          <cell r="Q20942" t="str">
            <v>元</v>
          </cell>
        </row>
        <row r="20943">
          <cell r="P20943" t="str">
            <v>应付</v>
          </cell>
          <cell r="Q20943" t="str">
            <v>元</v>
          </cell>
        </row>
        <row r="20944">
          <cell r="P20944" t="str">
            <v>应付</v>
          </cell>
          <cell r="Q20944" t="str">
            <v>元</v>
          </cell>
        </row>
        <row r="20945">
          <cell r="P20945" t="str">
            <v>应付</v>
          </cell>
          <cell r="Q20945" t="str">
            <v>元</v>
          </cell>
        </row>
        <row r="20946">
          <cell r="P20946" t="str">
            <v>应付</v>
          </cell>
          <cell r="Q20946" t="str">
            <v>元</v>
          </cell>
        </row>
        <row r="20947">
          <cell r="P20947" t="str">
            <v>应付</v>
          </cell>
          <cell r="Q20947" t="str">
            <v>元</v>
          </cell>
        </row>
        <row r="20948">
          <cell r="P20948" t="str">
            <v>应付</v>
          </cell>
          <cell r="Q20948" t="str">
            <v>元</v>
          </cell>
        </row>
        <row r="20949">
          <cell r="P20949" t="str">
            <v>应付</v>
          </cell>
          <cell r="Q20949" t="str">
            <v>元</v>
          </cell>
        </row>
        <row r="20950">
          <cell r="P20950" t="str">
            <v>应付</v>
          </cell>
          <cell r="Q20950" t="str">
            <v>元</v>
          </cell>
        </row>
        <row r="20951">
          <cell r="P20951" t="str">
            <v>应付</v>
          </cell>
          <cell r="Q20951" t="str">
            <v>元</v>
          </cell>
        </row>
        <row r="20952">
          <cell r="P20952" t="str">
            <v>应付</v>
          </cell>
          <cell r="Q20952" t="str">
            <v>元</v>
          </cell>
        </row>
        <row r="20953">
          <cell r="P20953" t="str">
            <v>应付</v>
          </cell>
          <cell r="Q20953" t="str">
            <v>元</v>
          </cell>
        </row>
        <row r="20954">
          <cell r="P20954" t="str">
            <v>应付</v>
          </cell>
          <cell r="Q20954" t="str">
            <v>元</v>
          </cell>
        </row>
        <row r="20955">
          <cell r="P20955" t="str">
            <v>应付</v>
          </cell>
          <cell r="Q20955" t="str">
            <v>元</v>
          </cell>
        </row>
        <row r="20956">
          <cell r="P20956" t="str">
            <v>应付</v>
          </cell>
          <cell r="Q20956" t="str">
            <v>元</v>
          </cell>
        </row>
        <row r="20957">
          <cell r="P20957" t="str">
            <v>应付</v>
          </cell>
          <cell r="Q20957" t="str">
            <v>元</v>
          </cell>
        </row>
        <row r="20958">
          <cell r="P20958" t="str">
            <v>应付</v>
          </cell>
          <cell r="Q20958" t="str">
            <v>元</v>
          </cell>
        </row>
        <row r="20959">
          <cell r="P20959" t="str">
            <v>应付</v>
          </cell>
          <cell r="Q20959" t="str">
            <v>元</v>
          </cell>
        </row>
        <row r="20960">
          <cell r="P20960" t="str">
            <v>应付</v>
          </cell>
          <cell r="Q20960" t="str">
            <v>元</v>
          </cell>
        </row>
        <row r="20961">
          <cell r="P20961" t="str">
            <v>应付</v>
          </cell>
          <cell r="Q20961" t="str">
            <v>元</v>
          </cell>
        </row>
        <row r="20962">
          <cell r="P20962" t="str">
            <v>应付</v>
          </cell>
          <cell r="Q20962" t="str">
            <v>元</v>
          </cell>
        </row>
        <row r="20963">
          <cell r="P20963" t="str">
            <v>应付</v>
          </cell>
          <cell r="Q20963" t="str">
            <v>元</v>
          </cell>
        </row>
        <row r="20964">
          <cell r="P20964" t="str">
            <v>应付</v>
          </cell>
          <cell r="Q20964" t="str">
            <v>元</v>
          </cell>
        </row>
        <row r="20965">
          <cell r="P20965" t="str">
            <v>应付</v>
          </cell>
          <cell r="Q20965" t="str">
            <v>元</v>
          </cell>
        </row>
        <row r="20966">
          <cell r="P20966" t="str">
            <v>应付</v>
          </cell>
          <cell r="Q20966" t="str">
            <v>元</v>
          </cell>
        </row>
        <row r="20967">
          <cell r="P20967" t="str">
            <v>应付</v>
          </cell>
          <cell r="Q20967" t="str">
            <v>元</v>
          </cell>
        </row>
        <row r="20968">
          <cell r="P20968" t="str">
            <v>应付</v>
          </cell>
          <cell r="Q20968" t="str">
            <v>元</v>
          </cell>
        </row>
        <row r="20969">
          <cell r="P20969" t="str">
            <v>应付</v>
          </cell>
          <cell r="Q20969" t="str">
            <v>元</v>
          </cell>
        </row>
        <row r="20970">
          <cell r="P20970" t="str">
            <v>应付</v>
          </cell>
          <cell r="Q20970" t="str">
            <v>元</v>
          </cell>
        </row>
        <row r="20971">
          <cell r="P20971" t="str">
            <v>应付</v>
          </cell>
          <cell r="Q20971" t="str">
            <v>元</v>
          </cell>
        </row>
        <row r="20972">
          <cell r="P20972" t="str">
            <v>应付</v>
          </cell>
          <cell r="Q20972" t="str">
            <v>元</v>
          </cell>
        </row>
        <row r="20973">
          <cell r="P20973" t="str">
            <v>应付</v>
          </cell>
          <cell r="Q20973" t="str">
            <v>元</v>
          </cell>
        </row>
        <row r="20974">
          <cell r="P20974" t="str">
            <v>应付</v>
          </cell>
          <cell r="Q20974" t="str">
            <v>元</v>
          </cell>
        </row>
        <row r="20975">
          <cell r="P20975" t="str">
            <v>应付</v>
          </cell>
          <cell r="Q20975" t="str">
            <v>元</v>
          </cell>
        </row>
        <row r="20976">
          <cell r="P20976" t="str">
            <v>应付</v>
          </cell>
          <cell r="Q20976" t="str">
            <v>元</v>
          </cell>
        </row>
        <row r="20977">
          <cell r="P20977" t="str">
            <v>应付</v>
          </cell>
          <cell r="Q20977" t="str">
            <v>元</v>
          </cell>
        </row>
        <row r="20978">
          <cell r="P20978" t="str">
            <v>应付</v>
          </cell>
          <cell r="Q20978" t="str">
            <v>元</v>
          </cell>
        </row>
        <row r="20979">
          <cell r="P20979" t="str">
            <v>应付</v>
          </cell>
          <cell r="Q20979" t="str">
            <v>元</v>
          </cell>
        </row>
        <row r="20980">
          <cell r="P20980" t="str">
            <v>应付</v>
          </cell>
          <cell r="Q20980" t="str">
            <v>元</v>
          </cell>
        </row>
        <row r="20981">
          <cell r="P20981" t="str">
            <v>应付</v>
          </cell>
          <cell r="Q20981" t="str">
            <v>元</v>
          </cell>
        </row>
        <row r="20982">
          <cell r="P20982" t="str">
            <v>应付</v>
          </cell>
          <cell r="Q20982" t="str">
            <v>元</v>
          </cell>
        </row>
        <row r="20983">
          <cell r="P20983" t="str">
            <v>应付</v>
          </cell>
          <cell r="Q20983" t="str">
            <v>元</v>
          </cell>
        </row>
        <row r="20984">
          <cell r="P20984" t="str">
            <v>应付</v>
          </cell>
          <cell r="Q20984" t="str">
            <v>元</v>
          </cell>
        </row>
        <row r="20985">
          <cell r="P20985" t="str">
            <v>应付</v>
          </cell>
          <cell r="Q20985" t="str">
            <v>元</v>
          </cell>
        </row>
        <row r="20986">
          <cell r="P20986" t="str">
            <v>应付</v>
          </cell>
          <cell r="Q20986" t="str">
            <v>元</v>
          </cell>
        </row>
        <row r="20987">
          <cell r="P20987" t="str">
            <v>应付</v>
          </cell>
          <cell r="Q20987" t="str">
            <v>元</v>
          </cell>
        </row>
        <row r="20988">
          <cell r="P20988" t="str">
            <v>应付</v>
          </cell>
          <cell r="Q20988" t="str">
            <v>元</v>
          </cell>
        </row>
        <row r="20989">
          <cell r="P20989" t="str">
            <v>应付</v>
          </cell>
          <cell r="Q20989" t="str">
            <v>元</v>
          </cell>
        </row>
        <row r="20990">
          <cell r="P20990" t="str">
            <v>应付</v>
          </cell>
          <cell r="Q20990" t="str">
            <v>元</v>
          </cell>
        </row>
        <row r="20991">
          <cell r="P20991" t="str">
            <v>应付</v>
          </cell>
          <cell r="Q20991" t="str">
            <v>元</v>
          </cell>
        </row>
        <row r="20992">
          <cell r="P20992" t="str">
            <v>应付</v>
          </cell>
          <cell r="Q20992" t="str">
            <v>元</v>
          </cell>
        </row>
        <row r="20993">
          <cell r="P20993" t="str">
            <v>应付</v>
          </cell>
          <cell r="Q20993" t="str">
            <v>元</v>
          </cell>
        </row>
        <row r="20994">
          <cell r="P20994" t="str">
            <v>应付</v>
          </cell>
          <cell r="Q20994" t="str">
            <v>元</v>
          </cell>
        </row>
        <row r="20995">
          <cell r="P20995" t="str">
            <v>应付</v>
          </cell>
          <cell r="Q20995" t="str">
            <v>元</v>
          </cell>
        </row>
        <row r="20996">
          <cell r="P20996" t="str">
            <v>应付</v>
          </cell>
          <cell r="Q20996" t="str">
            <v>元</v>
          </cell>
        </row>
        <row r="20997">
          <cell r="P20997" t="str">
            <v>应付</v>
          </cell>
          <cell r="Q20997" t="str">
            <v>元</v>
          </cell>
        </row>
        <row r="20998">
          <cell r="P20998" t="str">
            <v>应付</v>
          </cell>
          <cell r="Q20998" t="str">
            <v>元</v>
          </cell>
        </row>
        <row r="20999">
          <cell r="P20999" t="str">
            <v>应付</v>
          </cell>
          <cell r="Q20999" t="str">
            <v>元</v>
          </cell>
        </row>
        <row r="21000">
          <cell r="P21000" t="str">
            <v>应付</v>
          </cell>
          <cell r="Q21000" t="str">
            <v>元</v>
          </cell>
        </row>
        <row r="21001">
          <cell r="P21001" t="str">
            <v>应付</v>
          </cell>
          <cell r="Q21001" t="str">
            <v>元</v>
          </cell>
        </row>
        <row r="21002">
          <cell r="P21002" t="str">
            <v>应付</v>
          </cell>
          <cell r="Q21002" t="str">
            <v>元</v>
          </cell>
        </row>
        <row r="21003">
          <cell r="P21003" t="str">
            <v>应付</v>
          </cell>
          <cell r="Q21003" t="str">
            <v>元</v>
          </cell>
        </row>
        <row r="21004">
          <cell r="P21004" t="str">
            <v>应付</v>
          </cell>
          <cell r="Q21004" t="str">
            <v>元</v>
          </cell>
        </row>
        <row r="21005">
          <cell r="P21005" t="str">
            <v>应付</v>
          </cell>
          <cell r="Q21005" t="str">
            <v>元</v>
          </cell>
        </row>
        <row r="21006">
          <cell r="P21006" t="str">
            <v>应付</v>
          </cell>
          <cell r="Q21006" t="str">
            <v>元</v>
          </cell>
        </row>
        <row r="21007">
          <cell r="P21007" t="str">
            <v>应付</v>
          </cell>
          <cell r="Q21007" t="str">
            <v>元</v>
          </cell>
        </row>
        <row r="21008">
          <cell r="P21008" t="str">
            <v>应付</v>
          </cell>
          <cell r="Q21008" t="str">
            <v>元</v>
          </cell>
        </row>
        <row r="21009">
          <cell r="P21009" t="str">
            <v>应付</v>
          </cell>
          <cell r="Q21009" t="str">
            <v>元</v>
          </cell>
        </row>
        <row r="21010">
          <cell r="P21010" t="str">
            <v>应付</v>
          </cell>
          <cell r="Q21010" t="str">
            <v>元</v>
          </cell>
        </row>
        <row r="21011">
          <cell r="P21011" t="str">
            <v>应付</v>
          </cell>
          <cell r="Q21011" t="str">
            <v>元</v>
          </cell>
        </row>
        <row r="21012">
          <cell r="P21012" t="str">
            <v>应付</v>
          </cell>
          <cell r="Q21012" t="str">
            <v>元</v>
          </cell>
        </row>
        <row r="21013">
          <cell r="P21013" t="str">
            <v>应付</v>
          </cell>
          <cell r="Q21013" t="str">
            <v>元</v>
          </cell>
        </row>
        <row r="21014">
          <cell r="P21014" t="str">
            <v>应付</v>
          </cell>
          <cell r="Q21014" t="str">
            <v>元</v>
          </cell>
        </row>
        <row r="21015">
          <cell r="P21015" t="str">
            <v>应付</v>
          </cell>
          <cell r="Q21015" t="str">
            <v>元</v>
          </cell>
        </row>
        <row r="21016">
          <cell r="P21016" t="str">
            <v>应付</v>
          </cell>
          <cell r="Q21016" t="str">
            <v>元</v>
          </cell>
        </row>
        <row r="21017">
          <cell r="P21017" t="str">
            <v>应付</v>
          </cell>
          <cell r="Q21017" t="str">
            <v>元</v>
          </cell>
        </row>
        <row r="21018">
          <cell r="P21018" t="str">
            <v>应付</v>
          </cell>
          <cell r="Q21018" t="str">
            <v>元</v>
          </cell>
        </row>
        <row r="21019">
          <cell r="P21019" t="str">
            <v>应付</v>
          </cell>
          <cell r="Q21019" t="str">
            <v>元</v>
          </cell>
        </row>
        <row r="21020">
          <cell r="P21020" t="str">
            <v>应付</v>
          </cell>
          <cell r="Q21020" t="str">
            <v>元</v>
          </cell>
        </row>
        <row r="21021">
          <cell r="P21021" t="str">
            <v>应付</v>
          </cell>
          <cell r="Q21021" t="str">
            <v>元</v>
          </cell>
        </row>
        <row r="21022">
          <cell r="P21022" t="str">
            <v>应付</v>
          </cell>
          <cell r="Q21022" t="str">
            <v>元</v>
          </cell>
        </row>
        <row r="21023">
          <cell r="P21023" t="str">
            <v>应付</v>
          </cell>
          <cell r="Q21023" t="str">
            <v>元</v>
          </cell>
        </row>
        <row r="21024">
          <cell r="P21024" t="str">
            <v>应付</v>
          </cell>
          <cell r="Q21024" t="str">
            <v>元</v>
          </cell>
        </row>
        <row r="21025">
          <cell r="P21025" t="str">
            <v>应付</v>
          </cell>
          <cell r="Q21025" t="str">
            <v>元</v>
          </cell>
        </row>
        <row r="21026">
          <cell r="P21026" t="str">
            <v>应付</v>
          </cell>
          <cell r="Q21026" t="str">
            <v>元</v>
          </cell>
        </row>
        <row r="21027">
          <cell r="P21027" t="str">
            <v>应付</v>
          </cell>
          <cell r="Q21027" t="str">
            <v>元</v>
          </cell>
        </row>
        <row r="21028">
          <cell r="P21028" t="str">
            <v>应付</v>
          </cell>
          <cell r="Q21028" t="str">
            <v>元</v>
          </cell>
        </row>
        <row r="21029">
          <cell r="P21029" t="str">
            <v>应付</v>
          </cell>
          <cell r="Q21029" t="str">
            <v>元</v>
          </cell>
        </row>
        <row r="21030">
          <cell r="P21030" t="str">
            <v>应付</v>
          </cell>
          <cell r="Q21030" t="str">
            <v>元</v>
          </cell>
        </row>
        <row r="21031">
          <cell r="P21031" t="str">
            <v>应付</v>
          </cell>
          <cell r="Q21031" t="str">
            <v>元</v>
          </cell>
        </row>
        <row r="21032">
          <cell r="P21032" t="str">
            <v>应付</v>
          </cell>
          <cell r="Q21032" t="str">
            <v>元</v>
          </cell>
        </row>
        <row r="21033">
          <cell r="P21033" t="str">
            <v>应付</v>
          </cell>
          <cell r="Q21033" t="str">
            <v>元</v>
          </cell>
        </row>
        <row r="21034">
          <cell r="P21034" t="str">
            <v>应付</v>
          </cell>
          <cell r="Q21034" t="str">
            <v>元</v>
          </cell>
        </row>
        <row r="21035">
          <cell r="P21035" t="str">
            <v>应付</v>
          </cell>
          <cell r="Q21035" t="str">
            <v>元</v>
          </cell>
        </row>
        <row r="21036">
          <cell r="P21036" t="str">
            <v>应付</v>
          </cell>
          <cell r="Q21036" t="str">
            <v>元</v>
          </cell>
        </row>
        <row r="21037">
          <cell r="P21037" t="str">
            <v>应付</v>
          </cell>
          <cell r="Q21037" t="str">
            <v>元</v>
          </cell>
        </row>
        <row r="21038">
          <cell r="P21038" t="str">
            <v>应付</v>
          </cell>
          <cell r="Q21038" t="str">
            <v>元</v>
          </cell>
        </row>
        <row r="21039">
          <cell r="P21039" t="str">
            <v>应付</v>
          </cell>
          <cell r="Q21039" t="str">
            <v>元</v>
          </cell>
        </row>
        <row r="21040">
          <cell r="P21040" t="str">
            <v>应付</v>
          </cell>
          <cell r="Q21040" t="str">
            <v>元</v>
          </cell>
        </row>
        <row r="21041">
          <cell r="P21041" t="str">
            <v>应付</v>
          </cell>
          <cell r="Q21041" t="str">
            <v>元</v>
          </cell>
        </row>
        <row r="21042">
          <cell r="P21042" t="str">
            <v>应付</v>
          </cell>
          <cell r="Q21042" t="str">
            <v>元</v>
          </cell>
        </row>
        <row r="21043">
          <cell r="P21043" t="str">
            <v>应付</v>
          </cell>
          <cell r="Q21043" t="str">
            <v>元</v>
          </cell>
        </row>
        <row r="21044">
          <cell r="P21044" t="str">
            <v>应付</v>
          </cell>
          <cell r="Q21044" t="str">
            <v>元</v>
          </cell>
        </row>
        <row r="21045">
          <cell r="P21045" t="str">
            <v>应付</v>
          </cell>
          <cell r="Q21045" t="str">
            <v>元</v>
          </cell>
        </row>
        <row r="21046">
          <cell r="P21046" t="str">
            <v>应付</v>
          </cell>
          <cell r="Q21046" t="str">
            <v>元</v>
          </cell>
        </row>
        <row r="21047">
          <cell r="P21047" t="str">
            <v>应付</v>
          </cell>
          <cell r="Q21047" t="str">
            <v>元</v>
          </cell>
        </row>
        <row r="21048">
          <cell r="P21048" t="str">
            <v>应付</v>
          </cell>
          <cell r="Q21048" t="str">
            <v>元</v>
          </cell>
        </row>
        <row r="21049">
          <cell r="P21049" t="str">
            <v>应付</v>
          </cell>
          <cell r="Q21049" t="str">
            <v>元</v>
          </cell>
        </row>
        <row r="21050">
          <cell r="P21050" t="str">
            <v>应付</v>
          </cell>
          <cell r="Q21050" t="str">
            <v>元</v>
          </cell>
        </row>
        <row r="21051">
          <cell r="P21051" t="str">
            <v>应付</v>
          </cell>
          <cell r="Q21051" t="str">
            <v>元</v>
          </cell>
        </row>
        <row r="21052">
          <cell r="P21052" t="str">
            <v>应付</v>
          </cell>
          <cell r="Q21052" t="str">
            <v>元</v>
          </cell>
        </row>
        <row r="21053">
          <cell r="P21053" t="str">
            <v>应付</v>
          </cell>
          <cell r="Q21053" t="str">
            <v>元</v>
          </cell>
        </row>
        <row r="21054">
          <cell r="P21054" t="str">
            <v>应付</v>
          </cell>
          <cell r="Q21054" t="str">
            <v>元</v>
          </cell>
        </row>
        <row r="21055">
          <cell r="P21055" t="str">
            <v>应付</v>
          </cell>
          <cell r="Q21055" t="str">
            <v>元</v>
          </cell>
        </row>
        <row r="21056">
          <cell r="P21056" t="str">
            <v>应付</v>
          </cell>
          <cell r="Q21056" t="str">
            <v>元</v>
          </cell>
        </row>
        <row r="21057">
          <cell r="P21057" t="str">
            <v>应付</v>
          </cell>
          <cell r="Q21057" t="str">
            <v>元</v>
          </cell>
        </row>
        <row r="21058">
          <cell r="P21058" t="str">
            <v>应付</v>
          </cell>
          <cell r="Q21058" t="str">
            <v>元</v>
          </cell>
        </row>
        <row r="21059">
          <cell r="P21059" t="str">
            <v>应付</v>
          </cell>
          <cell r="Q21059" t="str">
            <v>元</v>
          </cell>
        </row>
        <row r="21060">
          <cell r="P21060" t="str">
            <v>应付</v>
          </cell>
          <cell r="Q21060" t="str">
            <v>元</v>
          </cell>
        </row>
        <row r="21061">
          <cell r="P21061" t="str">
            <v>应付</v>
          </cell>
          <cell r="Q21061" t="str">
            <v>元</v>
          </cell>
        </row>
        <row r="21062">
          <cell r="P21062" t="str">
            <v>应付</v>
          </cell>
          <cell r="Q21062" t="str">
            <v>元</v>
          </cell>
        </row>
        <row r="21063">
          <cell r="P21063" t="str">
            <v>应付</v>
          </cell>
          <cell r="Q21063" t="str">
            <v>元</v>
          </cell>
        </row>
        <row r="21064">
          <cell r="P21064" t="str">
            <v>应付</v>
          </cell>
          <cell r="Q21064" t="str">
            <v>元</v>
          </cell>
        </row>
        <row r="21065">
          <cell r="P21065" t="str">
            <v>应付</v>
          </cell>
          <cell r="Q21065" t="str">
            <v>元</v>
          </cell>
        </row>
        <row r="21066">
          <cell r="P21066" t="str">
            <v>应付</v>
          </cell>
          <cell r="Q21066" t="str">
            <v>元</v>
          </cell>
        </row>
        <row r="21067">
          <cell r="P21067" t="str">
            <v>应付</v>
          </cell>
          <cell r="Q21067" t="str">
            <v>元</v>
          </cell>
        </row>
        <row r="21068">
          <cell r="P21068" t="str">
            <v>应付</v>
          </cell>
          <cell r="Q21068" t="str">
            <v>元</v>
          </cell>
        </row>
        <row r="21069">
          <cell r="P21069" t="str">
            <v>应付</v>
          </cell>
          <cell r="Q21069" t="str">
            <v>元</v>
          </cell>
        </row>
        <row r="21070">
          <cell r="P21070" t="str">
            <v>应付</v>
          </cell>
          <cell r="Q21070" t="str">
            <v>元</v>
          </cell>
        </row>
        <row r="21071">
          <cell r="P21071" t="str">
            <v>应付</v>
          </cell>
          <cell r="Q21071" t="str">
            <v>元</v>
          </cell>
        </row>
        <row r="21072">
          <cell r="P21072" t="str">
            <v>应付</v>
          </cell>
          <cell r="Q21072" t="str">
            <v>元</v>
          </cell>
        </row>
        <row r="21073">
          <cell r="P21073" t="str">
            <v>应付</v>
          </cell>
          <cell r="Q21073" t="str">
            <v>元</v>
          </cell>
        </row>
        <row r="21074">
          <cell r="P21074" t="str">
            <v>应付</v>
          </cell>
          <cell r="Q21074" t="str">
            <v>元</v>
          </cell>
        </row>
        <row r="21075">
          <cell r="P21075" t="str">
            <v>应付</v>
          </cell>
          <cell r="Q21075" t="str">
            <v>元</v>
          </cell>
        </row>
        <row r="21076">
          <cell r="P21076" t="str">
            <v>应付</v>
          </cell>
          <cell r="Q21076" t="str">
            <v>元</v>
          </cell>
        </row>
        <row r="21077">
          <cell r="P21077" t="str">
            <v>应付</v>
          </cell>
          <cell r="Q21077" t="str">
            <v>元</v>
          </cell>
        </row>
        <row r="21078">
          <cell r="P21078" t="str">
            <v>应付</v>
          </cell>
          <cell r="Q21078" t="str">
            <v>元</v>
          </cell>
        </row>
        <row r="21079">
          <cell r="P21079" t="str">
            <v>应付</v>
          </cell>
          <cell r="Q21079" t="str">
            <v>元</v>
          </cell>
        </row>
        <row r="21080">
          <cell r="P21080" t="str">
            <v>应付</v>
          </cell>
          <cell r="Q21080" t="str">
            <v>元</v>
          </cell>
        </row>
        <row r="21081">
          <cell r="P21081" t="str">
            <v>应付</v>
          </cell>
          <cell r="Q21081" t="str">
            <v>元</v>
          </cell>
        </row>
        <row r="21082">
          <cell r="P21082" t="str">
            <v>应付</v>
          </cell>
          <cell r="Q21082" t="str">
            <v>元</v>
          </cell>
        </row>
        <row r="21083">
          <cell r="P21083" t="str">
            <v>应付</v>
          </cell>
          <cell r="Q21083" t="str">
            <v>元</v>
          </cell>
        </row>
        <row r="21084">
          <cell r="P21084" t="str">
            <v>应付</v>
          </cell>
          <cell r="Q21084" t="str">
            <v>元</v>
          </cell>
        </row>
        <row r="21085">
          <cell r="P21085" t="str">
            <v>应付</v>
          </cell>
          <cell r="Q21085" t="str">
            <v>元</v>
          </cell>
        </row>
        <row r="21086">
          <cell r="P21086" t="str">
            <v>应付</v>
          </cell>
          <cell r="Q21086" t="str">
            <v>元</v>
          </cell>
        </row>
        <row r="21087">
          <cell r="P21087" t="str">
            <v>应付</v>
          </cell>
          <cell r="Q21087" t="str">
            <v>元</v>
          </cell>
        </row>
        <row r="21088">
          <cell r="P21088" t="str">
            <v>应付</v>
          </cell>
          <cell r="Q21088" t="str">
            <v>元</v>
          </cell>
        </row>
        <row r="21089">
          <cell r="P21089" t="str">
            <v>应付</v>
          </cell>
          <cell r="Q21089" t="str">
            <v>元</v>
          </cell>
        </row>
        <row r="21090">
          <cell r="P21090" t="str">
            <v>应付</v>
          </cell>
          <cell r="Q21090" t="str">
            <v>元</v>
          </cell>
        </row>
        <row r="21091">
          <cell r="P21091" t="str">
            <v>应付</v>
          </cell>
          <cell r="Q21091" t="str">
            <v>元</v>
          </cell>
        </row>
        <row r="21092">
          <cell r="P21092" t="str">
            <v>应付</v>
          </cell>
          <cell r="Q21092" t="str">
            <v>元</v>
          </cell>
        </row>
        <row r="21093">
          <cell r="P21093" t="str">
            <v>应付</v>
          </cell>
          <cell r="Q21093" t="str">
            <v>元</v>
          </cell>
        </row>
        <row r="21094">
          <cell r="P21094" t="str">
            <v>应付</v>
          </cell>
          <cell r="Q21094" t="str">
            <v>元</v>
          </cell>
        </row>
        <row r="21095">
          <cell r="P21095" t="str">
            <v>应付</v>
          </cell>
          <cell r="Q21095" t="str">
            <v>元</v>
          </cell>
        </row>
        <row r="21096">
          <cell r="P21096" t="str">
            <v>应付</v>
          </cell>
          <cell r="Q21096" t="str">
            <v>元</v>
          </cell>
        </row>
        <row r="21097">
          <cell r="P21097" t="str">
            <v>应付</v>
          </cell>
          <cell r="Q21097" t="str">
            <v>元</v>
          </cell>
        </row>
        <row r="21098">
          <cell r="P21098" t="str">
            <v>应付</v>
          </cell>
          <cell r="Q21098" t="str">
            <v>元</v>
          </cell>
        </row>
        <row r="21099">
          <cell r="P21099" t="str">
            <v>应付</v>
          </cell>
          <cell r="Q21099" t="str">
            <v>元</v>
          </cell>
        </row>
        <row r="21100">
          <cell r="P21100" t="str">
            <v>应付</v>
          </cell>
          <cell r="Q21100" t="str">
            <v>元</v>
          </cell>
        </row>
        <row r="21101">
          <cell r="P21101" t="str">
            <v>应付</v>
          </cell>
          <cell r="Q21101" t="str">
            <v>元</v>
          </cell>
        </row>
        <row r="21102">
          <cell r="P21102" t="str">
            <v>应付</v>
          </cell>
          <cell r="Q21102" t="str">
            <v>元</v>
          </cell>
        </row>
        <row r="21103">
          <cell r="P21103" t="str">
            <v>应付</v>
          </cell>
          <cell r="Q21103" t="str">
            <v>元</v>
          </cell>
        </row>
        <row r="21104">
          <cell r="P21104" t="str">
            <v>应付</v>
          </cell>
          <cell r="Q21104" t="str">
            <v>元</v>
          </cell>
        </row>
        <row r="21105">
          <cell r="P21105" t="str">
            <v>应付</v>
          </cell>
          <cell r="Q21105" t="str">
            <v>元</v>
          </cell>
        </row>
        <row r="21106">
          <cell r="P21106" t="str">
            <v>应付</v>
          </cell>
          <cell r="Q21106" t="str">
            <v>元</v>
          </cell>
        </row>
        <row r="21107">
          <cell r="P21107" t="str">
            <v>应付</v>
          </cell>
          <cell r="Q21107" t="str">
            <v>元</v>
          </cell>
        </row>
        <row r="21108">
          <cell r="P21108" t="str">
            <v>应付</v>
          </cell>
          <cell r="Q21108" t="str">
            <v>元</v>
          </cell>
        </row>
        <row r="21109">
          <cell r="P21109" t="str">
            <v>应付</v>
          </cell>
          <cell r="Q21109" t="str">
            <v>元</v>
          </cell>
        </row>
        <row r="21110">
          <cell r="P21110" t="str">
            <v>应付</v>
          </cell>
          <cell r="Q21110" t="str">
            <v>元</v>
          </cell>
        </row>
        <row r="21111">
          <cell r="P21111" t="str">
            <v>应付</v>
          </cell>
          <cell r="Q21111" t="str">
            <v>元</v>
          </cell>
        </row>
        <row r="21112">
          <cell r="P21112" t="str">
            <v>应付</v>
          </cell>
          <cell r="Q21112" t="str">
            <v>元</v>
          </cell>
        </row>
        <row r="21113">
          <cell r="P21113" t="str">
            <v>应付</v>
          </cell>
          <cell r="Q21113" t="str">
            <v>元</v>
          </cell>
        </row>
        <row r="21114">
          <cell r="P21114" t="str">
            <v>应付</v>
          </cell>
          <cell r="Q21114" t="str">
            <v>元</v>
          </cell>
        </row>
        <row r="21115">
          <cell r="P21115" t="str">
            <v>应付</v>
          </cell>
          <cell r="Q21115" t="str">
            <v>元</v>
          </cell>
        </row>
        <row r="21116">
          <cell r="P21116" t="str">
            <v>应付</v>
          </cell>
          <cell r="Q21116" t="str">
            <v>元</v>
          </cell>
        </row>
        <row r="21117">
          <cell r="P21117" t="str">
            <v>应付</v>
          </cell>
          <cell r="Q21117" t="str">
            <v>元</v>
          </cell>
        </row>
        <row r="21118">
          <cell r="P21118" t="str">
            <v>应付</v>
          </cell>
          <cell r="Q21118" t="str">
            <v>元</v>
          </cell>
        </row>
        <row r="21119">
          <cell r="P21119" t="str">
            <v>应付</v>
          </cell>
          <cell r="Q21119" t="str">
            <v>元</v>
          </cell>
        </row>
        <row r="21120">
          <cell r="P21120" t="str">
            <v>应付</v>
          </cell>
          <cell r="Q21120" t="str">
            <v>元</v>
          </cell>
        </row>
        <row r="21121">
          <cell r="P21121" t="str">
            <v>应付</v>
          </cell>
          <cell r="Q21121" t="str">
            <v>元</v>
          </cell>
        </row>
        <row r="21122">
          <cell r="P21122" t="str">
            <v>应付</v>
          </cell>
          <cell r="Q21122" t="str">
            <v>元</v>
          </cell>
        </row>
        <row r="21123">
          <cell r="P21123" t="str">
            <v>应付</v>
          </cell>
          <cell r="Q21123" t="str">
            <v>元</v>
          </cell>
        </row>
        <row r="21124">
          <cell r="P21124" t="str">
            <v>应付</v>
          </cell>
          <cell r="Q21124" t="str">
            <v>元</v>
          </cell>
        </row>
        <row r="21125">
          <cell r="P21125" t="str">
            <v>应付</v>
          </cell>
          <cell r="Q21125" t="str">
            <v>元</v>
          </cell>
        </row>
        <row r="21126">
          <cell r="P21126" t="str">
            <v>应付</v>
          </cell>
          <cell r="Q21126" t="str">
            <v>元</v>
          </cell>
        </row>
        <row r="21127">
          <cell r="P21127" t="str">
            <v>应付</v>
          </cell>
          <cell r="Q21127" t="str">
            <v>元</v>
          </cell>
        </row>
        <row r="21128">
          <cell r="P21128" t="str">
            <v>应付</v>
          </cell>
          <cell r="Q21128" t="str">
            <v>元</v>
          </cell>
        </row>
        <row r="21129">
          <cell r="P21129" t="str">
            <v>应付</v>
          </cell>
          <cell r="Q21129" t="str">
            <v>元</v>
          </cell>
        </row>
        <row r="21130">
          <cell r="P21130" t="str">
            <v>应付</v>
          </cell>
          <cell r="Q21130" t="str">
            <v>元</v>
          </cell>
        </row>
        <row r="21131">
          <cell r="P21131" t="str">
            <v>应付</v>
          </cell>
          <cell r="Q21131" t="str">
            <v>元</v>
          </cell>
        </row>
        <row r="21132">
          <cell r="P21132" t="str">
            <v>应付</v>
          </cell>
          <cell r="Q21132" t="str">
            <v>元</v>
          </cell>
        </row>
        <row r="21133">
          <cell r="P21133" t="str">
            <v>应付</v>
          </cell>
          <cell r="Q21133" t="str">
            <v>元</v>
          </cell>
        </row>
        <row r="21134">
          <cell r="P21134" t="str">
            <v>应付</v>
          </cell>
          <cell r="Q21134" t="str">
            <v>元</v>
          </cell>
        </row>
        <row r="21135">
          <cell r="P21135" t="str">
            <v>应付</v>
          </cell>
          <cell r="Q21135" t="str">
            <v>元</v>
          </cell>
        </row>
        <row r="21136">
          <cell r="P21136" t="str">
            <v>应付</v>
          </cell>
          <cell r="Q21136" t="str">
            <v>元</v>
          </cell>
        </row>
        <row r="21137">
          <cell r="P21137" t="str">
            <v>应付</v>
          </cell>
          <cell r="Q21137" t="str">
            <v>元</v>
          </cell>
        </row>
        <row r="21138">
          <cell r="P21138" t="str">
            <v>应付</v>
          </cell>
          <cell r="Q21138" t="str">
            <v>元</v>
          </cell>
        </row>
        <row r="21139">
          <cell r="P21139" t="str">
            <v>应付</v>
          </cell>
          <cell r="Q21139" t="str">
            <v>元</v>
          </cell>
        </row>
        <row r="21140">
          <cell r="P21140" t="str">
            <v>应付</v>
          </cell>
          <cell r="Q21140" t="str">
            <v>元</v>
          </cell>
        </row>
        <row r="21141">
          <cell r="P21141" t="str">
            <v>应付</v>
          </cell>
          <cell r="Q21141" t="str">
            <v>元</v>
          </cell>
        </row>
        <row r="21142">
          <cell r="P21142" t="str">
            <v>应付</v>
          </cell>
          <cell r="Q21142" t="str">
            <v>元</v>
          </cell>
        </row>
        <row r="21143">
          <cell r="P21143" t="str">
            <v>应付</v>
          </cell>
          <cell r="Q21143" t="str">
            <v>元</v>
          </cell>
        </row>
        <row r="21144">
          <cell r="P21144" t="str">
            <v>应付</v>
          </cell>
          <cell r="Q21144" t="str">
            <v>元</v>
          </cell>
        </row>
        <row r="21145">
          <cell r="P21145" t="str">
            <v>应付</v>
          </cell>
          <cell r="Q21145" t="str">
            <v>元</v>
          </cell>
        </row>
        <row r="21146">
          <cell r="P21146" t="str">
            <v>应付</v>
          </cell>
          <cell r="Q21146" t="str">
            <v>元</v>
          </cell>
        </row>
        <row r="21147">
          <cell r="P21147" t="str">
            <v>应付</v>
          </cell>
          <cell r="Q21147" t="str">
            <v>元</v>
          </cell>
        </row>
        <row r="21148">
          <cell r="P21148" t="str">
            <v>应付</v>
          </cell>
          <cell r="Q21148" t="str">
            <v>元</v>
          </cell>
        </row>
        <row r="21149">
          <cell r="P21149" t="str">
            <v>应付</v>
          </cell>
          <cell r="Q21149" t="str">
            <v>元</v>
          </cell>
        </row>
        <row r="21150">
          <cell r="P21150" t="str">
            <v>应付</v>
          </cell>
          <cell r="Q21150" t="str">
            <v>元</v>
          </cell>
        </row>
        <row r="21151">
          <cell r="P21151" t="str">
            <v>应付</v>
          </cell>
          <cell r="Q21151" t="str">
            <v>元</v>
          </cell>
        </row>
        <row r="21152">
          <cell r="P21152" t="str">
            <v>应付</v>
          </cell>
          <cell r="Q21152" t="str">
            <v>元</v>
          </cell>
        </row>
        <row r="21153">
          <cell r="P21153" t="str">
            <v>应付</v>
          </cell>
          <cell r="Q21153" t="str">
            <v>元</v>
          </cell>
        </row>
        <row r="21154">
          <cell r="P21154" t="str">
            <v>应付</v>
          </cell>
          <cell r="Q21154" t="str">
            <v>元</v>
          </cell>
        </row>
        <row r="21155">
          <cell r="P21155" t="str">
            <v>应付</v>
          </cell>
          <cell r="Q21155" t="str">
            <v>元</v>
          </cell>
        </row>
        <row r="21156">
          <cell r="P21156" t="str">
            <v>应付</v>
          </cell>
          <cell r="Q21156" t="str">
            <v>元</v>
          </cell>
        </row>
        <row r="21157">
          <cell r="P21157" t="str">
            <v>应付</v>
          </cell>
          <cell r="Q21157" t="str">
            <v>元</v>
          </cell>
        </row>
        <row r="21158">
          <cell r="P21158" t="str">
            <v>应付</v>
          </cell>
          <cell r="Q21158" t="str">
            <v>元</v>
          </cell>
        </row>
        <row r="21159">
          <cell r="P21159" t="str">
            <v>应付</v>
          </cell>
          <cell r="Q21159" t="str">
            <v>元</v>
          </cell>
        </row>
        <row r="21160">
          <cell r="P21160" t="str">
            <v>应付</v>
          </cell>
          <cell r="Q21160" t="str">
            <v>元</v>
          </cell>
        </row>
        <row r="21161">
          <cell r="P21161" t="str">
            <v>应付</v>
          </cell>
          <cell r="Q21161" t="str">
            <v>元</v>
          </cell>
        </row>
        <row r="21162">
          <cell r="P21162" t="str">
            <v>应付</v>
          </cell>
          <cell r="Q21162" t="str">
            <v>元</v>
          </cell>
        </row>
        <row r="21163">
          <cell r="P21163" t="str">
            <v>应付</v>
          </cell>
          <cell r="Q21163" t="str">
            <v>元</v>
          </cell>
        </row>
        <row r="21164">
          <cell r="P21164" t="str">
            <v>应付</v>
          </cell>
          <cell r="Q21164" t="str">
            <v>元</v>
          </cell>
        </row>
        <row r="21165">
          <cell r="P21165" t="str">
            <v>应付</v>
          </cell>
          <cell r="Q21165" t="str">
            <v>元</v>
          </cell>
        </row>
        <row r="21166">
          <cell r="P21166" t="str">
            <v>应付</v>
          </cell>
          <cell r="Q21166" t="str">
            <v>元</v>
          </cell>
        </row>
        <row r="21167">
          <cell r="P21167" t="str">
            <v>应付</v>
          </cell>
          <cell r="Q21167" t="str">
            <v>元</v>
          </cell>
        </row>
        <row r="21168">
          <cell r="P21168" t="str">
            <v>应付</v>
          </cell>
          <cell r="Q21168" t="str">
            <v>元</v>
          </cell>
        </row>
        <row r="21169">
          <cell r="P21169" t="str">
            <v>应付</v>
          </cell>
          <cell r="Q21169" t="str">
            <v>元</v>
          </cell>
        </row>
        <row r="21170">
          <cell r="P21170" t="str">
            <v>应付</v>
          </cell>
          <cell r="Q21170" t="str">
            <v>元</v>
          </cell>
        </row>
        <row r="21171">
          <cell r="P21171" t="str">
            <v>应付</v>
          </cell>
          <cell r="Q21171" t="str">
            <v>元</v>
          </cell>
        </row>
        <row r="21172">
          <cell r="P21172" t="str">
            <v>应付</v>
          </cell>
          <cell r="Q21172" t="str">
            <v>元</v>
          </cell>
        </row>
        <row r="21173">
          <cell r="P21173" t="str">
            <v>应付</v>
          </cell>
          <cell r="Q21173" t="str">
            <v>元</v>
          </cell>
        </row>
        <row r="21174">
          <cell r="P21174" t="str">
            <v>应付</v>
          </cell>
          <cell r="Q21174" t="str">
            <v>元</v>
          </cell>
        </row>
        <row r="21175">
          <cell r="P21175" t="str">
            <v>应付</v>
          </cell>
          <cell r="Q21175" t="str">
            <v>元</v>
          </cell>
        </row>
        <row r="21176">
          <cell r="P21176" t="str">
            <v>应付</v>
          </cell>
          <cell r="Q21176" t="str">
            <v>元</v>
          </cell>
        </row>
        <row r="21177">
          <cell r="P21177" t="str">
            <v>应付</v>
          </cell>
          <cell r="Q21177" t="str">
            <v>元</v>
          </cell>
        </row>
        <row r="21178">
          <cell r="P21178" t="str">
            <v>应付</v>
          </cell>
          <cell r="Q21178" t="str">
            <v>元</v>
          </cell>
        </row>
        <row r="21179">
          <cell r="P21179" t="str">
            <v>应付</v>
          </cell>
          <cell r="Q21179" t="str">
            <v>元</v>
          </cell>
        </row>
        <row r="21180">
          <cell r="P21180" t="str">
            <v>应付</v>
          </cell>
          <cell r="Q21180" t="str">
            <v>元</v>
          </cell>
        </row>
        <row r="21181">
          <cell r="P21181" t="str">
            <v>应付</v>
          </cell>
          <cell r="Q21181" t="str">
            <v>元</v>
          </cell>
        </row>
        <row r="21182">
          <cell r="P21182" t="str">
            <v>应付</v>
          </cell>
          <cell r="Q21182" t="str">
            <v>元</v>
          </cell>
        </row>
        <row r="21183">
          <cell r="P21183" t="str">
            <v>应付</v>
          </cell>
          <cell r="Q21183" t="str">
            <v>元</v>
          </cell>
        </row>
        <row r="21184">
          <cell r="P21184" t="str">
            <v>应付</v>
          </cell>
          <cell r="Q21184" t="str">
            <v>元</v>
          </cell>
        </row>
        <row r="21185">
          <cell r="P21185" t="str">
            <v>应付</v>
          </cell>
          <cell r="Q21185" t="str">
            <v>元</v>
          </cell>
        </row>
        <row r="21186">
          <cell r="P21186" t="str">
            <v>应付</v>
          </cell>
          <cell r="Q21186" t="str">
            <v>元</v>
          </cell>
        </row>
        <row r="21187">
          <cell r="P21187" t="str">
            <v>应付</v>
          </cell>
          <cell r="Q21187" t="str">
            <v>元</v>
          </cell>
        </row>
        <row r="21188">
          <cell r="P21188" t="str">
            <v>应付</v>
          </cell>
          <cell r="Q21188" t="str">
            <v>元</v>
          </cell>
        </row>
        <row r="21189">
          <cell r="P21189" t="str">
            <v>应付</v>
          </cell>
          <cell r="Q21189" t="str">
            <v>元</v>
          </cell>
        </row>
        <row r="21190">
          <cell r="P21190" t="str">
            <v>应付</v>
          </cell>
          <cell r="Q21190" t="str">
            <v>元</v>
          </cell>
        </row>
        <row r="21191">
          <cell r="P21191" t="str">
            <v>应付</v>
          </cell>
          <cell r="Q21191" t="str">
            <v>元</v>
          </cell>
        </row>
        <row r="21192">
          <cell r="P21192" t="str">
            <v>应付</v>
          </cell>
          <cell r="Q21192" t="str">
            <v>元</v>
          </cell>
        </row>
        <row r="21193">
          <cell r="P21193" t="str">
            <v>应付</v>
          </cell>
          <cell r="Q21193" t="str">
            <v>元</v>
          </cell>
        </row>
        <row r="21194">
          <cell r="P21194" t="str">
            <v>应付</v>
          </cell>
          <cell r="Q21194" t="str">
            <v>元</v>
          </cell>
        </row>
        <row r="21195">
          <cell r="P21195" t="str">
            <v>应付</v>
          </cell>
          <cell r="Q21195" t="str">
            <v>元</v>
          </cell>
        </row>
        <row r="21196">
          <cell r="P21196" t="str">
            <v>应付</v>
          </cell>
          <cell r="Q21196" t="str">
            <v>元</v>
          </cell>
        </row>
        <row r="21197">
          <cell r="P21197" t="str">
            <v>应付</v>
          </cell>
          <cell r="Q21197" t="str">
            <v>元</v>
          </cell>
        </row>
        <row r="21198">
          <cell r="P21198" t="str">
            <v>应付</v>
          </cell>
          <cell r="Q21198" t="str">
            <v>元</v>
          </cell>
        </row>
        <row r="21199">
          <cell r="P21199" t="str">
            <v>应付</v>
          </cell>
          <cell r="Q21199" t="str">
            <v>元</v>
          </cell>
        </row>
        <row r="21200">
          <cell r="P21200" t="str">
            <v>应付</v>
          </cell>
          <cell r="Q21200" t="str">
            <v>元</v>
          </cell>
        </row>
        <row r="21201">
          <cell r="P21201" t="str">
            <v>应付</v>
          </cell>
          <cell r="Q21201" t="str">
            <v>元</v>
          </cell>
        </row>
        <row r="21202">
          <cell r="P21202" t="str">
            <v>应付</v>
          </cell>
          <cell r="Q21202" t="str">
            <v>元</v>
          </cell>
        </row>
        <row r="21203">
          <cell r="P21203" t="str">
            <v>应付</v>
          </cell>
          <cell r="Q21203" t="str">
            <v>元</v>
          </cell>
        </row>
        <row r="21204">
          <cell r="P21204" t="str">
            <v>应付</v>
          </cell>
          <cell r="Q21204" t="str">
            <v>元</v>
          </cell>
        </row>
        <row r="21205">
          <cell r="P21205" t="str">
            <v>应付</v>
          </cell>
          <cell r="Q21205" t="str">
            <v>元</v>
          </cell>
        </row>
        <row r="21206">
          <cell r="P21206" t="str">
            <v>应付</v>
          </cell>
          <cell r="Q21206" t="str">
            <v>元</v>
          </cell>
        </row>
        <row r="21207">
          <cell r="P21207" t="str">
            <v>应付</v>
          </cell>
          <cell r="Q21207" t="str">
            <v>元</v>
          </cell>
        </row>
        <row r="21208">
          <cell r="P21208" t="str">
            <v>应付</v>
          </cell>
          <cell r="Q21208" t="str">
            <v>元</v>
          </cell>
        </row>
        <row r="21209">
          <cell r="P21209" t="str">
            <v>应付</v>
          </cell>
          <cell r="Q21209" t="str">
            <v>元</v>
          </cell>
        </row>
        <row r="21210">
          <cell r="P21210" t="str">
            <v>应付</v>
          </cell>
          <cell r="Q21210" t="str">
            <v>元</v>
          </cell>
        </row>
        <row r="21211">
          <cell r="P21211" t="str">
            <v>应付</v>
          </cell>
          <cell r="Q21211" t="str">
            <v>元</v>
          </cell>
        </row>
        <row r="21212">
          <cell r="P21212" t="str">
            <v>应付</v>
          </cell>
          <cell r="Q21212" t="str">
            <v>元</v>
          </cell>
        </row>
        <row r="21213">
          <cell r="P21213" t="str">
            <v>应付</v>
          </cell>
          <cell r="Q21213" t="str">
            <v>元</v>
          </cell>
        </row>
        <row r="21214">
          <cell r="P21214" t="str">
            <v>应付</v>
          </cell>
          <cell r="Q21214" t="str">
            <v>元</v>
          </cell>
        </row>
        <row r="21215">
          <cell r="P21215" t="str">
            <v>应付</v>
          </cell>
          <cell r="Q21215" t="str">
            <v>元</v>
          </cell>
        </row>
        <row r="21216">
          <cell r="P21216" t="str">
            <v>应付</v>
          </cell>
          <cell r="Q21216" t="str">
            <v>元</v>
          </cell>
        </row>
        <row r="21217">
          <cell r="P21217" t="str">
            <v>应付</v>
          </cell>
          <cell r="Q21217" t="str">
            <v>元</v>
          </cell>
        </row>
        <row r="21218">
          <cell r="P21218" t="str">
            <v>应付</v>
          </cell>
          <cell r="Q21218" t="str">
            <v>元</v>
          </cell>
        </row>
        <row r="21219">
          <cell r="P21219" t="str">
            <v>应付</v>
          </cell>
          <cell r="Q21219" t="str">
            <v>元</v>
          </cell>
        </row>
        <row r="21220">
          <cell r="P21220" t="str">
            <v>应付</v>
          </cell>
          <cell r="Q21220" t="str">
            <v>元</v>
          </cell>
        </row>
        <row r="21221">
          <cell r="P21221" t="str">
            <v>应付</v>
          </cell>
          <cell r="Q21221" t="str">
            <v>元</v>
          </cell>
        </row>
        <row r="21222">
          <cell r="P21222" t="str">
            <v>应付</v>
          </cell>
          <cell r="Q21222" t="str">
            <v>元</v>
          </cell>
        </row>
        <row r="21223">
          <cell r="P21223" t="str">
            <v>应付</v>
          </cell>
          <cell r="Q21223" t="str">
            <v>元</v>
          </cell>
        </row>
        <row r="21224">
          <cell r="P21224" t="str">
            <v>应付</v>
          </cell>
          <cell r="Q21224" t="str">
            <v>元</v>
          </cell>
        </row>
        <row r="21225">
          <cell r="P21225" t="str">
            <v>应付</v>
          </cell>
          <cell r="Q21225" t="str">
            <v>元</v>
          </cell>
        </row>
        <row r="21226">
          <cell r="P21226" t="str">
            <v>应付</v>
          </cell>
          <cell r="Q21226" t="str">
            <v>元</v>
          </cell>
        </row>
        <row r="21227">
          <cell r="P21227" t="str">
            <v>应付</v>
          </cell>
          <cell r="Q21227" t="str">
            <v>元</v>
          </cell>
        </row>
        <row r="21228">
          <cell r="P21228" t="str">
            <v>应付</v>
          </cell>
          <cell r="Q21228" t="str">
            <v>元</v>
          </cell>
        </row>
        <row r="21229">
          <cell r="P21229" t="str">
            <v>应付</v>
          </cell>
          <cell r="Q21229" t="str">
            <v>元</v>
          </cell>
        </row>
        <row r="21230">
          <cell r="P21230" t="str">
            <v>应付</v>
          </cell>
          <cell r="Q21230" t="str">
            <v>元</v>
          </cell>
        </row>
        <row r="21231">
          <cell r="P21231" t="str">
            <v>应付</v>
          </cell>
          <cell r="Q21231" t="str">
            <v>元</v>
          </cell>
        </row>
        <row r="21232">
          <cell r="P21232" t="str">
            <v>应付</v>
          </cell>
          <cell r="Q21232" t="str">
            <v>元</v>
          </cell>
        </row>
        <row r="21233">
          <cell r="P21233" t="str">
            <v>应付</v>
          </cell>
          <cell r="Q21233" t="str">
            <v>元</v>
          </cell>
        </row>
        <row r="21234">
          <cell r="P21234" t="str">
            <v>应付</v>
          </cell>
          <cell r="Q21234" t="str">
            <v>元</v>
          </cell>
        </row>
        <row r="21235">
          <cell r="P21235" t="str">
            <v>应付</v>
          </cell>
          <cell r="Q21235" t="str">
            <v>元</v>
          </cell>
        </row>
        <row r="21236">
          <cell r="P21236" t="str">
            <v>应付</v>
          </cell>
          <cell r="Q21236" t="str">
            <v>元</v>
          </cell>
        </row>
        <row r="21237">
          <cell r="P21237" t="str">
            <v>应付</v>
          </cell>
          <cell r="Q21237" t="str">
            <v>元</v>
          </cell>
        </row>
        <row r="21238">
          <cell r="P21238" t="str">
            <v>应付</v>
          </cell>
          <cell r="Q21238" t="str">
            <v>元</v>
          </cell>
        </row>
        <row r="21239">
          <cell r="P21239" t="str">
            <v>应付</v>
          </cell>
          <cell r="Q21239" t="str">
            <v>元</v>
          </cell>
        </row>
        <row r="21240">
          <cell r="P21240" t="str">
            <v>应付</v>
          </cell>
          <cell r="Q21240" t="str">
            <v>元</v>
          </cell>
        </row>
        <row r="21241">
          <cell r="P21241" t="str">
            <v>应付</v>
          </cell>
          <cell r="Q21241" t="str">
            <v>元</v>
          </cell>
        </row>
        <row r="21242">
          <cell r="P21242" t="str">
            <v>应付</v>
          </cell>
          <cell r="Q21242" t="str">
            <v>元</v>
          </cell>
        </row>
        <row r="21243">
          <cell r="P21243" t="str">
            <v>应付</v>
          </cell>
          <cell r="Q21243" t="str">
            <v>元</v>
          </cell>
        </row>
        <row r="21244">
          <cell r="P21244" t="str">
            <v>应付</v>
          </cell>
          <cell r="Q21244" t="str">
            <v>元</v>
          </cell>
        </row>
        <row r="21245">
          <cell r="P21245" t="str">
            <v>应付</v>
          </cell>
          <cell r="Q21245" t="str">
            <v>元</v>
          </cell>
        </row>
        <row r="21246">
          <cell r="P21246" t="str">
            <v>应付</v>
          </cell>
          <cell r="Q21246" t="str">
            <v>元</v>
          </cell>
        </row>
        <row r="21247">
          <cell r="P21247" t="str">
            <v>应付</v>
          </cell>
          <cell r="Q21247" t="str">
            <v>元</v>
          </cell>
        </row>
        <row r="21248">
          <cell r="P21248" t="str">
            <v>应付</v>
          </cell>
          <cell r="Q21248" t="str">
            <v>元</v>
          </cell>
        </row>
        <row r="21249">
          <cell r="P21249" t="str">
            <v>应付</v>
          </cell>
          <cell r="Q21249" t="str">
            <v>元</v>
          </cell>
        </row>
        <row r="21250">
          <cell r="P21250" t="str">
            <v>应付</v>
          </cell>
          <cell r="Q21250" t="str">
            <v>元</v>
          </cell>
        </row>
        <row r="21251">
          <cell r="P21251" t="str">
            <v>应付</v>
          </cell>
          <cell r="Q21251" t="str">
            <v>元</v>
          </cell>
        </row>
        <row r="21252">
          <cell r="P21252" t="str">
            <v>应付</v>
          </cell>
          <cell r="Q21252" t="str">
            <v>元</v>
          </cell>
        </row>
        <row r="21253">
          <cell r="P21253" t="str">
            <v>应付</v>
          </cell>
          <cell r="Q21253" t="str">
            <v>元</v>
          </cell>
        </row>
        <row r="21254">
          <cell r="P21254" t="str">
            <v>应付</v>
          </cell>
          <cell r="Q21254" t="str">
            <v>元</v>
          </cell>
        </row>
        <row r="21255">
          <cell r="P21255" t="str">
            <v>应付</v>
          </cell>
          <cell r="Q21255" t="str">
            <v>元</v>
          </cell>
        </row>
        <row r="21256">
          <cell r="P21256" t="str">
            <v>应付</v>
          </cell>
          <cell r="Q21256" t="str">
            <v>元</v>
          </cell>
        </row>
        <row r="21257">
          <cell r="P21257" t="str">
            <v>应付</v>
          </cell>
          <cell r="Q21257" t="str">
            <v>元</v>
          </cell>
        </row>
        <row r="21258">
          <cell r="P21258" t="str">
            <v>应付</v>
          </cell>
          <cell r="Q21258" t="str">
            <v>元</v>
          </cell>
        </row>
        <row r="21259">
          <cell r="P21259" t="str">
            <v>应付</v>
          </cell>
          <cell r="Q21259" t="str">
            <v>元</v>
          </cell>
        </row>
        <row r="21260">
          <cell r="P21260" t="str">
            <v>应付</v>
          </cell>
          <cell r="Q21260" t="str">
            <v>元</v>
          </cell>
        </row>
        <row r="21261">
          <cell r="P21261" t="str">
            <v>应付</v>
          </cell>
          <cell r="Q21261" t="str">
            <v>元</v>
          </cell>
        </row>
        <row r="21262">
          <cell r="P21262" t="str">
            <v>应付</v>
          </cell>
          <cell r="Q21262" t="str">
            <v>元</v>
          </cell>
        </row>
        <row r="21263">
          <cell r="P21263" t="str">
            <v>应付</v>
          </cell>
          <cell r="Q21263" t="str">
            <v>元</v>
          </cell>
        </row>
        <row r="21264">
          <cell r="P21264" t="str">
            <v>应付</v>
          </cell>
          <cell r="Q21264" t="str">
            <v>元</v>
          </cell>
        </row>
        <row r="21265">
          <cell r="P21265" t="str">
            <v>应付</v>
          </cell>
          <cell r="Q21265" t="str">
            <v>元</v>
          </cell>
        </row>
        <row r="21266">
          <cell r="P21266" t="str">
            <v>应付</v>
          </cell>
          <cell r="Q21266" t="str">
            <v>元</v>
          </cell>
        </row>
        <row r="21267">
          <cell r="P21267" t="str">
            <v>应付</v>
          </cell>
          <cell r="Q21267" t="str">
            <v>元</v>
          </cell>
        </row>
        <row r="21268">
          <cell r="P21268" t="str">
            <v>应付</v>
          </cell>
          <cell r="Q21268" t="str">
            <v>元</v>
          </cell>
        </row>
        <row r="21269">
          <cell r="P21269" t="str">
            <v>应付</v>
          </cell>
          <cell r="Q21269" t="str">
            <v>元</v>
          </cell>
        </row>
        <row r="21270">
          <cell r="P21270" t="str">
            <v>应付</v>
          </cell>
          <cell r="Q21270" t="str">
            <v>元</v>
          </cell>
        </row>
        <row r="21271">
          <cell r="P21271" t="str">
            <v>应付</v>
          </cell>
          <cell r="Q21271" t="str">
            <v>元</v>
          </cell>
        </row>
        <row r="21272">
          <cell r="P21272" t="str">
            <v>应付</v>
          </cell>
          <cell r="Q21272" t="str">
            <v>元</v>
          </cell>
        </row>
        <row r="21273">
          <cell r="P21273" t="str">
            <v>应付</v>
          </cell>
          <cell r="Q21273" t="str">
            <v>元</v>
          </cell>
        </row>
        <row r="21274">
          <cell r="P21274" t="str">
            <v>应付</v>
          </cell>
          <cell r="Q21274" t="str">
            <v>元</v>
          </cell>
        </row>
        <row r="21275">
          <cell r="P21275" t="str">
            <v>应付</v>
          </cell>
          <cell r="Q21275" t="str">
            <v>元</v>
          </cell>
        </row>
        <row r="21276">
          <cell r="P21276" t="str">
            <v>应付</v>
          </cell>
          <cell r="Q21276" t="str">
            <v>元</v>
          </cell>
        </row>
        <row r="21277">
          <cell r="P21277" t="str">
            <v>应付</v>
          </cell>
          <cell r="Q21277" t="str">
            <v>元</v>
          </cell>
        </row>
        <row r="21278">
          <cell r="P21278" t="str">
            <v>应付</v>
          </cell>
          <cell r="Q21278" t="str">
            <v>元</v>
          </cell>
        </row>
        <row r="21279">
          <cell r="P21279" t="str">
            <v>应付</v>
          </cell>
          <cell r="Q21279" t="str">
            <v>元</v>
          </cell>
        </row>
        <row r="21280">
          <cell r="P21280" t="str">
            <v>应付</v>
          </cell>
          <cell r="Q21280" t="str">
            <v>元</v>
          </cell>
        </row>
        <row r="21281">
          <cell r="P21281" t="str">
            <v>应付</v>
          </cell>
          <cell r="Q21281" t="str">
            <v>元</v>
          </cell>
        </row>
        <row r="21282">
          <cell r="P21282" t="str">
            <v>应付</v>
          </cell>
          <cell r="Q21282" t="str">
            <v>元</v>
          </cell>
        </row>
        <row r="21283">
          <cell r="P21283" t="str">
            <v>应付</v>
          </cell>
          <cell r="Q21283" t="str">
            <v>元</v>
          </cell>
        </row>
        <row r="21284">
          <cell r="P21284" t="str">
            <v>应付</v>
          </cell>
          <cell r="Q21284" t="str">
            <v>元</v>
          </cell>
        </row>
        <row r="21285">
          <cell r="P21285" t="str">
            <v>应付</v>
          </cell>
          <cell r="Q21285" t="str">
            <v>元</v>
          </cell>
        </row>
        <row r="21286">
          <cell r="P21286" t="str">
            <v>应付</v>
          </cell>
          <cell r="Q21286" t="str">
            <v>元</v>
          </cell>
        </row>
        <row r="21287">
          <cell r="P21287" t="str">
            <v>应付</v>
          </cell>
          <cell r="Q21287" t="str">
            <v>元</v>
          </cell>
        </row>
        <row r="21288">
          <cell r="P21288" t="str">
            <v>应付</v>
          </cell>
          <cell r="Q21288" t="str">
            <v>元</v>
          </cell>
        </row>
        <row r="21289">
          <cell r="P21289" t="str">
            <v>应付</v>
          </cell>
          <cell r="Q21289" t="str">
            <v>元</v>
          </cell>
        </row>
        <row r="21290">
          <cell r="P21290" t="str">
            <v>应付</v>
          </cell>
          <cell r="Q21290" t="str">
            <v>元</v>
          </cell>
        </row>
        <row r="21291">
          <cell r="P21291" t="str">
            <v>应付</v>
          </cell>
          <cell r="Q21291" t="str">
            <v>元</v>
          </cell>
        </row>
        <row r="21292">
          <cell r="P21292" t="str">
            <v>应付</v>
          </cell>
          <cell r="Q21292" t="str">
            <v>元</v>
          </cell>
        </row>
        <row r="21293">
          <cell r="P21293" t="str">
            <v>应付</v>
          </cell>
          <cell r="Q21293" t="str">
            <v>元</v>
          </cell>
        </row>
        <row r="21294">
          <cell r="P21294" t="str">
            <v>应付</v>
          </cell>
          <cell r="Q21294" t="str">
            <v>元</v>
          </cell>
        </row>
        <row r="21295">
          <cell r="P21295" t="str">
            <v>应付</v>
          </cell>
          <cell r="Q21295" t="str">
            <v>元</v>
          </cell>
        </row>
        <row r="21296">
          <cell r="P21296" t="str">
            <v>应付</v>
          </cell>
          <cell r="Q21296" t="str">
            <v>元</v>
          </cell>
        </row>
        <row r="21297">
          <cell r="P21297" t="str">
            <v>应付</v>
          </cell>
          <cell r="Q21297" t="str">
            <v>元</v>
          </cell>
        </row>
        <row r="21298">
          <cell r="P21298" t="str">
            <v>应付</v>
          </cell>
          <cell r="Q21298" t="str">
            <v>元</v>
          </cell>
        </row>
        <row r="21299">
          <cell r="P21299" t="str">
            <v>应付</v>
          </cell>
          <cell r="Q21299" t="str">
            <v>元</v>
          </cell>
        </row>
        <row r="21300">
          <cell r="P21300" t="str">
            <v>应付</v>
          </cell>
          <cell r="Q21300" t="str">
            <v>元</v>
          </cell>
        </row>
        <row r="21301">
          <cell r="P21301" t="str">
            <v>应付</v>
          </cell>
          <cell r="Q21301" t="str">
            <v>元</v>
          </cell>
        </row>
        <row r="21302">
          <cell r="P21302" t="str">
            <v>应付</v>
          </cell>
          <cell r="Q21302" t="str">
            <v>元</v>
          </cell>
        </row>
        <row r="21303">
          <cell r="P21303" t="str">
            <v>应付</v>
          </cell>
          <cell r="Q21303" t="str">
            <v>元</v>
          </cell>
        </row>
        <row r="21304">
          <cell r="P21304" t="str">
            <v>应付</v>
          </cell>
          <cell r="Q21304" t="str">
            <v>元</v>
          </cell>
        </row>
        <row r="21305">
          <cell r="P21305" t="str">
            <v>应付</v>
          </cell>
          <cell r="Q21305" t="str">
            <v>元</v>
          </cell>
        </row>
        <row r="21306">
          <cell r="P21306" t="str">
            <v>应付</v>
          </cell>
          <cell r="Q21306" t="str">
            <v>元</v>
          </cell>
        </row>
        <row r="21307">
          <cell r="P21307" t="str">
            <v>应付</v>
          </cell>
          <cell r="Q21307" t="str">
            <v>元</v>
          </cell>
        </row>
        <row r="21308">
          <cell r="P21308" t="str">
            <v>应付</v>
          </cell>
          <cell r="Q21308" t="str">
            <v>元</v>
          </cell>
        </row>
        <row r="21309">
          <cell r="P21309" t="str">
            <v>应付</v>
          </cell>
          <cell r="Q21309" t="str">
            <v>元</v>
          </cell>
        </row>
        <row r="21310">
          <cell r="P21310" t="str">
            <v>应付</v>
          </cell>
          <cell r="Q21310" t="str">
            <v>元</v>
          </cell>
        </row>
        <row r="21311">
          <cell r="P21311" t="str">
            <v>应付</v>
          </cell>
          <cell r="Q21311" t="str">
            <v>元</v>
          </cell>
        </row>
        <row r="21312">
          <cell r="P21312" t="str">
            <v>应付</v>
          </cell>
          <cell r="Q21312" t="str">
            <v>元</v>
          </cell>
        </row>
        <row r="21313">
          <cell r="P21313" t="str">
            <v>应付</v>
          </cell>
          <cell r="Q21313" t="str">
            <v>元</v>
          </cell>
        </row>
        <row r="21314">
          <cell r="P21314" t="str">
            <v>应付</v>
          </cell>
          <cell r="Q21314" t="str">
            <v>元</v>
          </cell>
        </row>
        <row r="21315">
          <cell r="P21315" t="str">
            <v>应付</v>
          </cell>
          <cell r="Q21315" t="str">
            <v>元</v>
          </cell>
        </row>
        <row r="21316">
          <cell r="P21316" t="str">
            <v>应付</v>
          </cell>
          <cell r="Q21316" t="str">
            <v>元</v>
          </cell>
        </row>
        <row r="21317">
          <cell r="P21317" t="str">
            <v>应付</v>
          </cell>
          <cell r="Q21317" t="str">
            <v>元</v>
          </cell>
        </row>
        <row r="21318">
          <cell r="P21318" t="str">
            <v>应付</v>
          </cell>
          <cell r="Q21318" t="str">
            <v>元</v>
          </cell>
        </row>
        <row r="21319">
          <cell r="P21319" t="str">
            <v>应付</v>
          </cell>
          <cell r="Q21319" t="str">
            <v>元</v>
          </cell>
        </row>
        <row r="21320">
          <cell r="P21320" t="str">
            <v>应付</v>
          </cell>
          <cell r="Q21320" t="str">
            <v>元</v>
          </cell>
        </row>
        <row r="21321">
          <cell r="P21321" t="str">
            <v>应付</v>
          </cell>
          <cell r="Q21321" t="str">
            <v>元</v>
          </cell>
        </row>
        <row r="21322">
          <cell r="P21322" t="str">
            <v>应付</v>
          </cell>
          <cell r="Q21322" t="str">
            <v>元</v>
          </cell>
        </row>
        <row r="21323">
          <cell r="P21323" t="str">
            <v>应付</v>
          </cell>
          <cell r="Q21323" t="str">
            <v>元</v>
          </cell>
        </row>
        <row r="21324">
          <cell r="P21324" t="str">
            <v>应付</v>
          </cell>
          <cell r="Q21324" t="str">
            <v>元</v>
          </cell>
        </row>
        <row r="21325">
          <cell r="P21325" t="str">
            <v>应付</v>
          </cell>
          <cell r="Q21325" t="str">
            <v>元</v>
          </cell>
        </row>
        <row r="21326">
          <cell r="P21326" t="str">
            <v>应付</v>
          </cell>
          <cell r="Q21326" t="str">
            <v>元</v>
          </cell>
        </row>
        <row r="21327">
          <cell r="P21327" t="str">
            <v>应付</v>
          </cell>
          <cell r="Q21327" t="str">
            <v>元</v>
          </cell>
        </row>
        <row r="21328">
          <cell r="P21328" t="str">
            <v>应付</v>
          </cell>
          <cell r="Q21328" t="str">
            <v>元</v>
          </cell>
        </row>
        <row r="21329">
          <cell r="P21329" t="str">
            <v>应付</v>
          </cell>
          <cell r="Q21329" t="str">
            <v>元</v>
          </cell>
        </row>
        <row r="21330">
          <cell r="P21330" t="str">
            <v>应付</v>
          </cell>
          <cell r="Q21330" t="str">
            <v>元</v>
          </cell>
        </row>
        <row r="21331">
          <cell r="P21331" t="str">
            <v>应付</v>
          </cell>
          <cell r="Q21331" t="str">
            <v>元</v>
          </cell>
        </row>
        <row r="21332">
          <cell r="P21332" t="str">
            <v>应付</v>
          </cell>
          <cell r="Q21332" t="str">
            <v>元</v>
          </cell>
        </row>
        <row r="21333">
          <cell r="P21333" t="str">
            <v>应付</v>
          </cell>
          <cell r="Q21333" t="str">
            <v>元</v>
          </cell>
        </row>
        <row r="21334">
          <cell r="P21334" t="str">
            <v>应付</v>
          </cell>
          <cell r="Q21334" t="str">
            <v>元</v>
          </cell>
        </row>
        <row r="21335">
          <cell r="P21335" t="str">
            <v>应付</v>
          </cell>
          <cell r="Q21335" t="str">
            <v>元</v>
          </cell>
        </row>
        <row r="21336">
          <cell r="P21336" t="str">
            <v>应付</v>
          </cell>
          <cell r="Q21336" t="str">
            <v>元</v>
          </cell>
        </row>
        <row r="21337">
          <cell r="P21337" t="str">
            <v>应付</v>
          </cell>
          <cell r="Q21337" t="str">
            <v>元</v>
          </cell>
        </row>
        <row r="21338">
          <cell r="P21338" t="str">
            <v>应付</v>
          </cell>
          <cell r="Q21338" t="str">
            <v>元</v>
          </cell>
        </row>
        <row r="21339">
          <cell r="P21339" t="str">
            <v>应付</v>
          </cell>
          <cell r="Q21339" t="str">
            <v>元</v>
          </cell>
        </row>
        <row r="21340">
          <cell r="P21340" t="str">
            <v>应付</v>
          </cell>
          <cell r="Q21340" t="str">
            <v>元</v>
          </cell>
        </row>
        <row r="21341">
          <cell r="P21341" t="str">
            <v>应付</v>
          </cell>
          <cell r="Q21341" t="str">
            <v>元</v>
          </cell>
        </row>
        <row r="21342">
          <cell r="P21342" t="str">
            <v>应付</v>
          </cell>
          <cell r="Q21342" t="str">
            <v>元</v>
          </cell>
        </row>
        <row r="21343">
          <cell r="P21343" t="str">
            <v>应付</v>
          </cell>
          <cell r="Q21343" t="str">
            <v>元</v>
          </cell>
        </row>
        <row r="21344">
          <cell r="P21344" t="str">
            <v>应付</v>
          </cell>
          <cell r="Q21344" t="str">
            <v>元</v>
          </cell>
        </row>
        <row r="21345">
          <cell r="P21345" t="str">
            <v>应付</v>
          </cell>
          <cell r="Q21345" t="str">
            <v>元</v>
          </cell>
        </row>
        <row r="21346">
          <cell r="P21346" t="str">
            <v>应付</v>
          </cell>
          <cell r="Q21346" t="str">
            <v>元</v>
          </cell>
        </row>
        <row r="21347">
          <cell r="P21347" t="str">
            <v>应付</v>
          </cell>
          <cell r="Q21347" t="str">
            <v>元</v>
          </cell>
        </row>
        <row r="21348">
          <cell r="P21348" t="str">
            <v>应付</v>
          </cell>
          <cell r="Q21348" t="str">
            <v>元</v>
          </cell>
        </row>
        <row r="21349">
          <cell r="P21349" t="str">
            <v>应付</v>
          </cell>
          <cell r="Q21349" t="str">
            <v>元</v>
          </cell>
        </row>
        <row r="21350">
          <cell r="P21350" t="str">
            <v>应付</v>
          </cell>
          <cell r="Q21350" t="str">
            <v>元</v>
          </cell>
        </row>
        <row r="21351">
          <cell r="P21351" t="str">
            <v>应付</v>
          </cell>
          <cell r="Q21351" t="str">
            <v>元</v>
          </cell>
        </row>
        <row r="21352">
          <cell r="P21352" t="str">
            <v>应付</v>
          </cell>
          <cell r="Q21352" t="str">
            <v>元</v>
          </cell>
        </row>
        <row r="21353">
          <cell r="P21353" t="str">
            <v>应付</v>
          </cell>
          <cell r="Q21353" t="str">
            <v>元</v>
          </cell>
        </row>
        <row r="21354">
          <cell r="P21354" t="str">
            <v>应付</v>
          </cell>
          <cell r="Q21354" t="str">
            <v>元</v>
          </cell>
        </row>
        <row r="21355">
          <cell r="P21355" t="str">
            <v>应付</v>
          </cell>
          <cell r="Q21355" t="str">
            <v>元</v>
          </cell>
        </row>
        <row r="21356">
          <cell r="P21356" t="str">
            <v>应付</v>
          </cell>
          <cell r="Q21356" t="str">
            <v>元</v>
          </cell>
        </row>
        <row r="21357">
          <cell r="P21357" t="str">
            <v>应付</v>
          </cell>
          <cell r="Q21357" t="str">
            <v>元</v>
          </cell>
        </row>
        <row r="21358">
          <cell r="P21358" t="str">
            <v>应付</v>
          </cell>
          <cell r="Q21358" t="str">
            <v>元</v>
          </cell>
        </row>
        <row r="21359">
          <cell r="P21359" t="str">
            <v>应付</v>
          </cell>
          <cell r="Q21359" t="str">
            <v>元</v>
          </cell>
        </row>
        <row r="21360">
          <cell r="P21360" t="str">
            <v>应付</v>
          </cell>
          <cell r="Q21360" t="str">
            <v>元</v>
          </cell>
        </row>
        <row r="21361">
          <cell r="P21361" t="str">
            <v>应付</v>
          </cell>
          <cell r="Q21361" t="str">
            <v>元</v>
          </cell>
        </row>
        <row r="21362">
          <cell r="P21362" t="str">
            <v>应付</v>
          </cell>
          <cell r="Q21362" t="str">
            <v>元</v>
          </cell>
        </row>
        <row r="21363">
          <cell r="P21363" t="str">
            <v>应付</v>
          </cell>
          <cell r="Q21363" t="str">
            <v>元</v>
          </cell>
        </row>
        <row r="21364">
          <cell r="P21364" t="str">
            <v>应付</v>
          </cell>
          <cell r="Q21364" t="str">
            <v>元</v>
          </cell>
        </row>
        <row r="21365">
          <cell r="P21365" t="str">
            <v>应付</v>
          </cell>
          <cell r="Q21365" t="str">
            <v>元</v>
          </cell>
        </row>
        <row r="21366">
          <cell r="P21366" t="str">
            <v>应付</v>
          </cell>
          <cell r="Q21366" t="str">
            <v>元</v>
          </cell>
        </row>
        <row r="21367">
          <cell r="P21367" t="str">
            <v>应付</v>
          </cell>
          <cell r="Q21367" t="str">
            <v>元</v>
          </cell>
        </row>
        <row r="21368">
          <cell r="P21368" t="str">
            <v>应付</v>
          </cell>
          <cell r="Q21368" t="str">
            <v>元</v>
          </cell>
        </row>
        <row r="21369">
          <cell r="P21369" t="str">
            <v>应付</v>
          </cell>
          <cell r="Q21369" t="str">
            <v>元</v>
          </cell>
        </row>
        <row r="21370">
          <cell r="P21370" t="str">
            <v>应付</v>
          </cell>
          <cell r="Q21370" t="str">
            <v>元</v>
          </cell>
        </row>
        <row r="21371">
          <cell r="P21371" t="str">
            <v>应付</v>
          </cell>
          <cell r="Q21371" t="str">
            <v>元</v>
          </cell>
        </row>
        <row r="21372">
          <cell r="P21372" t="str">
            <v>应付</v>
          </cell>
          <cell r="Q21372" t="str">
            <v>元</v>
          </cell>
        </row>
        <row r="21373">
          <cell r="P21373" t="str">
            <v>应付</v>
          </cell>
          <cell r="Q21373" t="str">
            <v>元</v>
          </cell>
        </row>
        <row r="21374">
          <cell r="P21374" t="str">
            <v>应付</v>
          </cell>
          <cell r="Q21374" t="str">
            <v>元</v>
          </cell>
        </row>
        <row r="21375">
          <cell r="P21375" t="str">
            <v>应付</v>
          </cell>
          <cell r="Q21375" t="str">
            <v>元</v>
          </cell>
        </row>
        <row r="21376">
          <cell r="P21376" t="str">
            <v>应付</v>
          </cell>
          <cell r="Q21376" t="str">
            <v>元</v>
          </cell>
        </row>
        <row r="21377">
          <cell r="P21377" t="str">
            <v>应付</v>
          </cell>
          <cell r="Q21377" t="str">
            <v>元</v>
          </cell>
        </row>
        <row r="21378">
          <cell r="P21378" t="str">
            <v>应付</v>
          </cell>
          <cell r="Q21378" t="str">
            <v>元</v>
          </cell>
        </row>
        <row r="21379">
          <cell r="P21379" t="str">
            <v>应付</v>
          </cell>
          <cell r="Q21379" t="str">
            <v>元</v>
          </cell>
        </row>
        <row r="21380">
          <cell r="P21380" t="str">
            <v>应付</v>
          </cell>
          <cell r="Q21380" t="str">
            <v>元</v>
          </cell>
        </row>
        <row r="21381">
          <cell r="P21381" t="str">
            <v>应付</v>
          </cell>
          <cell r="Q21381" t="str">
            <v>元</v>
          </cell>
        </row>
        <row r="21382">
          <cell r="P21382" t="str">
            <v>应付</v>
          </cell>
          <cell r="Q21382" t="str">
            <v>元</v>
          </cell>
        </row>
        <row r="21383">
          <cell r="P21383" t="str">
            <v>应付</v>
          </cell>
          <cell r="Q21383" t="str">
            <v>元</v>
          </cell>
        </row>
        <row r="21384">
          <cell r="P21384" t="str">
            <v>应付</v>
          </cell>
          <cell r="Q21384" t="str">
            <v>元</v>
          </cell>
        </row>
        <row r="21385">
          <cell r="P21385" t="str">
            <v>应付</v>
          </cell>
          <cell r="Q21385" t="str">
            <v>元</v>
          </cell>
        </row>
        <row r="21386">
          <cell r="P21386" t="str">
            <v>应付</v>
          </cell>
          <cell r="Q21386" t="str">
            <v>元</v>
          </cell>
        </row>
        <row r="21387">
          <cell r="P21387" t="str">
            <v>应付</v>
          </cell>
          <cell r="Q21387" t="str">
            <v>元</v>
          </cell>
        </row>
        <row r="21388">
          <cell r="P21388" t="str">
            <v>应付</v>
          </cell>
          <cell r="Q21388" t="str">
            <v>元</v>
          </cell>
        </row>
        <row r="21389">
          <cell r="P21389" t="str">
            <v>应付</v>
          </cell>
          <cell r="Q21389" t="str">
            <v>元</v>
          </cell>
        </row>
        <row r="21390">
          <cell r="P21390" t="str">
            <v>应付</v>
          </cell>
          <cell r="Q21390" t="str">
            <v>元</v>
          </cell>
        </row>
        <row r="21391">
          <cell r="P21391" t="str">
            <v>应付</v>
          </cell>
          <cell r="Q21391" t="str">
            <v>元</v>
          </cell>
        </row>
        <row r="21392">
          <cell r="P21392" t="str">
            <v>应付</v>
          </cell>
          <cell r="Q21392" t="str">
            <v>元</v>
          </cell>
        </row>
        <row r="21393">
          <cell r="P21393" t="str">
            <v>应付</v>
          </cell>
          <cell r="Q21393" t="str">
            <v>元</v>
          </cell>
        </row>
        <row r="21394">
          <cell r="P21394" t="str">
            <v>应付</v>
          </cell>
          <cell r="Q21394" t="str">
            <v>元</v>
          </cell>
        </row>
        <row r="21395">
          <cell r="P21395" t="str">
            <v>应付</v>
          </cell>
          <cell r="Q21395" t="str">
            <v>元</v>
          </cell>
        </row>
        <row r="21396">
          <cell r="P21396" t="str">
            <v>应付</v>
          </cell>
          <cell r="Q21396" t="str">
            <v>元</v>
          </cell>
        </row>
        <row r="21397">
          <cell r="P21397" t="str">
            <v>应付</v>
          </cell>
          <cell r="Q21397" t="str">
            <v>元</v>
          </cell>
        </row>
        <row r="21398">
          <cell r="P21398" t="str">
            <v>应付</v>
          </cell>
          <cell r="Q21398" t="str">
            <v>元</v>
          </cell>
        </row>
        <row r="21399">
          <cell r="P21399" t="str">
            <v>应付</v>
          </cell>
          <cell r="Q21399" t="str">
            <v>元</v>
          </cell>
        </row>
        <row r="21400">
          <cell r="P21400" t="str">
            <v>应付</v>
          </cell>
          <cell r="Q21400" t="str">
            <v>元</v>
          </cell>
        </row>
        <row r="21401">
          <cell r="P21401" t="str">
            <v>应付</v>
          </cell>
          <cell r="Q21401" t="str">
            <v>元</v>
          </cell>
        </row>
        <row r="21402">
          <cell r="P21402" t="str">
            <v>应付</v>
          </cell>
          <cell r="Q21402" t="str">
            <v>元</v>
          </cell>
        </row>
        <row r="21403">
          <cell r="P21403" t="str">
            <v>应付</v>
          </cell>
          <cell r="Q21403" t="str">
            <v>元</v>
          </cell>
        </row>
        <row r="21404">
          <cell r="P21404" t="str">
            <v>应付</v>
          </cell>
          <cell r="Q21404" t="str">
            <v>元</v>
          </cell>
        </row>
        <row r="21405">
          <cell r="P21405" t="str">
            <v>应付</v>
          </cell>
          <cell r="Q21405" t="str">
            <v>元</v>
          </cell>
        </row>
        <row r="21406">
          <cell r="P21406" t="str">
            <v>应付</v>
          </cell>
          <cell r="Q21406" t="str">
            <v>元</v>
          </cell>
        </row>
        <row r="21407">
          <cell r="P21407" t="str">
            <v>应付</v>
          </cell>
          <cell r="Q21407" t="str">
            <v>元</v>
          </cell>
        </row>
        <row r="21408">
          <cell r="P21408" t="str">
            <v>应付</v>
          </cell>
          <cell r="Q21408" t="str">
            <v>元</v>
          </cell>
        </row>
        <row r="21409">
          <cell r="P21409" t="str">
            <v>应付</v>
          </cell>
          <cell r="Q21409" t="str">
            <v>元</v>
          </cell>
        </row>
        <row r="21410">
          <cell r="P21410" t="str">
            <v>应付</v>
          </cell>
          <cell r="Q21410" t="str">
            <v>元</v>
          </cell>
        </row>
        <row r="21411">
          <cell r="P21411" t="str">
            <v>应付</v>
          </cell>
          <cell r="Q21411" t="str">
            <v>元</v>
          </cell>
        </row>
        <row r="21412">
          <cell r="P21412" t="str">
            <v>应付</v>
          </cell>
          <cell r="Q21412" t="str">
            <v>元</v>
          </cell>
        </row>
        <row r="21413">
          <cell r="P21413" t="str">
            <v>应付</v>
          </cell>
          <cell r="Q21413" t="str">
            <v>元</v>
          </cell>
        </row>
        <row r="21414">
          <cell r="P21414" t="str">
            <v>应付</v>
          </cell>
          <cell r="Q21414" t="str">
            <v>元</v>
          </cell>
        </row>
        <row r="21415">
          <cell r="P21415" t="str">
            <v>应付</v>
          </cell>
          <cell r="Q21415" t="str">
            <v>元</v>
          </cell>
        </row>
        <row r="21416">
          <cell r="P21416" t="str">
            <v>应付</v>
          </cell>
          <cell r="Q21416" t="str">
            <v>元</v>
          </cell>
        </row>
        <row r="21417">
          <cell r="P21417" t="str">
            <v>应付</v>
          </cell>
          <cell r="Q21417" t="str">
            <v>元</v>
          </cell>
        </row>
        <row r="21418">
          <cell r="P21418" t="str">
            <v>应付</v>
          </cell>
          <cell r="Q21418" t="str">
            <v>元</v>
          </cell>
        </row>
        <row r="21419">
          <cell r="P21419" t="str">
            <v>应付</v>
          </cell>
          <cell r="Q21419" t="str">
            <v>元</v>
          </cell>
        </row>
        <row r="21420">
          <cell r="P21420" t="str">
            <v>应付</v>
          </cell>
          <cell r="Q21420" t="str">
            <v>元</v>
          </cell>
        </row>
        <row r="21421">
          <cell r="P21421" t="str">
            <v>应付</v>
          </cell>
          <cell r="Q21421" t="str">
            <v>元</v>
          </cell>
        </row>
        <row r="21422">
          <cell r="P21422" t="str">
            <v>应付</v>
          </cell>
          <cell r="Q21422" t="str">
            <v>元</v>
          </cell>
        </row>
        <row r="21423">
          <cell r="P21423" t="str">
            <v>应付</v>
          </cell>
          <cell r="Q21423" t="str">
            <v>元</v>
          </cell>
        </row>
        <row r="21424">
          <cell r="P21424" t="str">
            <v>应付</v>
          </cell>
          <cell r="Q21424" t="str">
            <v>元</v>
          </cell>
        </row>
        <row r="21425">
          <cell r="P21425" t="str">
            <v>应付</v>
          </cell>
          <cell r="Q21425" t="str">
            <v>元</v>
          </cell>
        </row>
        <row r="21426">
          <cell r="P21426" t="str">
            <v>应付</v>
          </cell>
          <cell r="Q21426" t="str">
            <v>元</v>
          </cell>
        </row>
        <row r="21427">
          <cell r="P21427" t="str">
            <v>应付</v>
          </cell>
          <cell r="Q21427" t="str">
            <v>元</v>
          </cell>
        </row>
        <row r="21428">
          <cell r="P21428" t="str">
            <v>应付</v>
          </cell>
          <cell r="Q21428" t="str">
            <v>元</v>
          </cell>
        </row>
        <row r="21429">
          <cell r="P21429" t="str">
            <v>应付</v>
          </cell>
          <cell r="Q21429" t="str">
            <v>元</v>
          </cell>
        </row>
        <row r="21430">
          <cell r="P21430" t="str">
            <v>应付</v>
          </cell>
          <cell r="Q21430" t="str">
            <v>元</v>
          </cell>
        </row>
        <row r="21431">
          <cell r="P21431" t="str">
            <v>应付</v>
          </cell>
          <cell r="Q21431" t="str">
            <v>元</v>
          </cell>
        </row>
        <row r="21432">
          <cell r="P21432" t="str">
            <v>应付</v>
          </cell>
          <cell r="Q21432" t="str">
            <v>元</v>
          </cell>
        </row>
        <row r="21433">
          <cell r="P21433" t="str">
            <v>应付</v>
          </cell>
          <cell r="Q21433" t="str">
            <v>元</v>
          </cell>
        </row>
        <row r="21434">
          <cell r="P21434" t="str">
            <v>应付</v>
          </cell>
          <cell r="Q21434" t="str">
            <v>元</v>
          </cell>
        </row>
        <row r="21435">
          <cell r="P21435" t="str">
            <v>应付</v>
          </cell>
          <cell r="Q21435" t="str">
            <v>元</v>
          </cell>
        </row>
        <row r="21436">
          <cell r="P21436" t="str">
            <v>应付</v>
          </cell>
          <cell r="Q21436" t="str">
            <v>元</v>
          </cell>
        </row>
        <row r="21437">
          <cell r="P21437" t="str">
            <v>应付</v>
          </cell>
          <cell r="Q21437" t="str">
            <v>元</v>
          </cell>
        </row>
        <row r="21438">
          <cell r="P21438" t="str">
            <v>应付</v>
          </cell>
          <cell r="Q21438" t="str">
            <v>元</v>
          </cell>
        </row>
        <row r="21439">
          <cell r="P21439" t="str">
            <v>应付</v>
          </cell>
          <cell r="Q21439" t="str">
            <v>元</v>
          </cell>
        </row>
        <row r="21440">
          <cell r="P21440" t="str">
            <v>应付</v>
          </cell>
          <cell r="Q21440" t="str">
            <v>元</v>
          </cell>
        </row>
        <row r="21441">
          <cell r="P21441" t="str">
            <v>应付</v>
          </cell>
          <cell r="Q21441" t="str">
            <v>元</v>
          </cell>
        </row>
        <row r="21442">
          <cell r="P21442" t="str">
            <v>应付</v>
          </cell>
          <cell r="Q21442" t="str">
            <v>元</v>
          </cell>
        </row>
        <row r="21443">
          <cell r="P21443" t="str">
            <v>应付</v>
          </cell>
          <cell r="Q21443" t="str">
            <v>元</v>
          </cell>
        </row>
        <row r="21444">
          <cell r="P21444" t="str">
            <v>应付</v>
          </cell>
          <cell r="Q21444" t="str">
            <v>元</v>
          </cell>
        </row>
        <row r="21445">
          <cell r="P21445" t="str">
            <v>应付</v>
          </cell>
          <cell r="Q21445" t="str">
            <v>元</v>
          </cell>
        </row>
        <row r="21446">
          <cell r="P21446" t="str">
            <v>应付</v>
          </cell>
          <cell r="Q21446" t="str">
            <v>元</v>
          </cell>
        </row>
        <row r="21447">
          <cell r="P21447" t="str">
            <v>应付</v>
          </cell>
          <cell r="Q21447" t="str">
            <v>元</v>
          </cell>
        </row>
        <row r="21448">
          <cell r="P21448" t="str">
            <v>应付</v>
          </cell>
          <cell r="Q21448" t="str">
            <v>元</v>
          </cell>
        </row>
        <row r="21449">
          <cell r="P21449" t="str">
            <v>应付</v>
          </cell>
          <cell r="Q21449" t="str">
            <v>元</v>
          </cell>
        </row>
        <row r="21450">
          <cell r="P21450" t="str">
            <v>应付</v>
          </cell>
          <cell r="Q21450" t="str">
            <v>元</v>
          </cell>
        </row>
        <row r="21451">
          <cell r="P21451" t="str">
            <v>应付</v>
          </cell>
          <cell r="Q21451" t="str">
            <v>元</v>
          </cell>
        </row>
        <row r="21452">
          <cell r="P21452" t="str">
            <v>应付</v>
          </cell>
          <cell r="Q21452" t="str">
            <v>元</v>
          </cell>
        </row>
        <row r="21453">
          <cell r="P21453" t="str">
            <v>应付</v>
          </cell>
          <cell r="Q21453" t="str">
            <v>元</v>
          </cell>
        </row>
        <row r="21454">
          <cell r="P21454" t="str">
            <v>应付</v>
          </cell>
          <cell r="Q21454" t="str">
            <v>元</v>
          </cell>
        </row>
        <row r="21455">
          <cell r="P21455" t="str">
            <v>应付</v>
          </cell>
          <cell r="Q21455" t="str">
            <v>元</v>
          </cell>
        </row>
        <row r="21456">
          <cell r="P21456" t="str">
            <v>应付</v>
          </cell>
          <cell r="Q21456" t="str">
            <v>元</v>
          </cell>
        </row>
        <row r="21457">
          <cell r="P21457" t="str">
            <v>应付</v>
          </cell>
          <cell r="Q21457" t="str">
            <v>元</v>
          </cell>
        </row>
        <row r="21458">
          <cell r="P21458" t="str">
            <v>应付</v>
          </cell>
          <cell r="Q21458" t="str">
            <v>元</v>
          </cell>
        </row>
        <row r="21459">
          <cell r="P21459" t="str">
            <v>应付</v>
          </cell>
          <cell r="Q21459" t="str">
            <v>元</v>
          </cell>
        </row>
        <row r="21460">
          <cell r="P21460" t="str">
            <v>应付</v>
          </cell>
          <cell r="Q21460" t="str">
            <v>元</v>
          </cell>
        </row>
        <row r="21461">
          <cell r="P21461" t="str">
            <v>应付</v>
          </cell>
          <cell r="Q21461" t="str">
            <v>元</v>
          </cell>
        </row>
        <row r="21462">
          <cell r="P21462" t="str">
            <v>应付</v>
          </cell>
          <cell r="Q21462" t="str">
            <v>元</v>
          </cell>
        </row>
        <row r="21463">
          <cell r="P21463" t="str">
            <v>应付</v>
          </cell>
          <cell r="Q21463" t="str">
            <v>元</v>
          </cell>
        </row>
        <row r="21464">
          <cell r="P21464" t="str">
            <v>应付</v>
          </cell>
          <cell r="Q21464" t="str">
            <v>元</v>
          </cell>
        </row>
        <row r="21465">
          <cell r="P21465" t="str">
            <v>应付</v>
          </cell>
          <cell r="Q21465" t="str">
            <v>元</v>
          </cell>
        </row>
        <row r="21466">
          <cell r="P21466" t="str">
            <v>应付</v>
          </cell>
          <cell r="Q21466" t="str">
            <v>元</v>
          </cell>
        </row>
        <row r="21467">
          <cell r="P21467" t="str">
            <v>应付</v>
          </cell>
          <cell r="Q21467" t="str">
            <v>元</v>
          </cell>
        </row>
        <row r="21468">
          <cell r="P21468" t="str">
            <v>应付</v>
          </cell>
          <cell r="Q21468" t="str">
            <v>元</v>
          </cell>
        </row>
        <row r="21469">
          <cell r="P21469" t="str">
            <v>应付</v>
          </cell>
          <cell r="Q21469" t="str">
            <v>元</v>
          </cell>
        </row>
        <row r="21470">
          <cell r="P21470" t="str">
            <v>应付</v>
          </cell>
          <cell r="Q21470" t="str">
            <v>元</v>
          </cell>
        </row>
        <row r="21471">
          <cell r="P21471" t="str">
            <v>应付</v>
          </cell>
          <cell r="Q21471" t="str">
            <v>元</v>
          </cell>
        </row>
        <row r="21472">
          <cell r="P21472" t="str">
            <v>应付</v>
          </cell>
          <cell r="Q21472" t="str">
            <v>元</v>
          </cell>
        </row>
        <row r="21473">
          <cell r="P21473" t="str">
            <v>应付</v>
          </cell>
          <cell r="Q21473" t="str">
            <v>元</v>
          </cell>
        </row>
        <row r="21474">
          <cell r="P21474" t="str">
            <v>应付</v>
          </cell>
          <cell r="Q21474" t="str">
            <v>元</v>
          </cell>
        </row>
        <row r="21475">
          <cell r="P21475" t="str">
            <v>应付</v>
          </cell>
          <cell r="Q21475" t="str">
            <v>元</v>
          </cell>
        </row>
        <row r="21476">
          <cell r="P21476" t="str">
            <v>应付</v>
          </cell>
          <cell r="Q21476" t="str">
            <v>元</v>
          </cell>
        </row>
        <row r="21477">
          <cell r="P21477" t="str">
            <v>应付</v>
          </cell>
          <cell r="Q21477" t="str">
            <v>元</v>
          </cell>
        </row>
        <row r="21478">
          <cell r="P21478" t="str">
            <v>应付</v>
          </cell>
          <cell r="Q21478" t="str">
            <v>元</v>
          </cell>
        </row>
        <row r="21479">
          <cell r="P21479" t="str">
            <v>应付</v>
          </cell>
          <cell r="Q21479" t="str">
            <v>元</v>
          </cell>
        </row>
        <row r="21480">
          <cell r="P21480" t="str">
            <v>应付</v>
          </cell>
          <cell r="Q21480" t="str">
            <v>元</v>
          </cell>
        </row>
        <row r="21481">
          <cell r="P21481" t="str">
            <v>应付</v>
          </cell>
          <cell r="Q21481" t="str">
            <v>元</v>
          </cell>
        </row>
        <row r="21482">
          <cell r="P21482" t="str">
            <v>应付</v>
          </cell>
          <cell r="Q21482" t="str">
            <v>元</v>
          </cell>
        </row>
        <row r="21483">
          <cell r="P21483" t="str">
            <v>应付</v>
          </cell>
          <cell r="Q21483" t="str">
            <v>元</v>
          </cell>
        </row>
        <row r="21484">
          <cell r="P21484" t="str">
            <v>应付</v>
          </cell>
          <cell r="Q21484" t="str">
            <v>元</v>
          </cell>
        </row>
        <row r="21485">
          <cell r="P21485" t="str">
            <v>应付</v>
          </cell>
          <cell r="Q21485" t="str">
            <v>元</v>
          </cell>
        </row>
        <row r="21486">
          <cell r="P21486" t="str">
            <v>应付</v>
          </cell>
          <cell r="Q21486" t="str">
            <v>元</v>
          </cell>
        </row>
        <row r="21487">
          <cell r="P21487" t="str">
            <v>应付</v>
          </cell>
          <cell r="Q21487" t="str">
            <v>元</v>
          </cell>
        </row>
        <row r="21488">
          <cell r="P21488" t="str">
            <v>应付</v>
          </cell>
          <cell r="Q21488" t="str">
            <v>元</v>
          </cell>
        </row>
        <row r="21489">
          <cell r="P21489" t="str">
            <v>应付</v>
          </cell>
          <cell r="Q21489" t="str">
            <v>元</v>
          </cell>
        </row>
        <row r="21490">
          <cell r="P21490" t="str">
            <v>应付</v>
          </cell>
          <cell r="Q21490" t="str">
            <v>元</v>
          </cell>
        </row>
        <row r="21491">
          <cell r="P21491" t="str">
            <v>应付</v>
          </cell>
          <cell r="Q21491" t="str">
            <v>元</v>
          </cell>
        </row>
        <row r="21492">
          <cell r="P21492" t="str">
            <v>应付</v>
          </cell>
          <cell r="Q21492" t="str">
            <v>元</v>
          </cell>
        </row>
        <row r="21493">
          <cell r="P21493" t="str">
            <v>应付</v>
          </cell>
          <cell r="Q21493" t="str">
            <v>元</v>
          </cell>
        </row>
        <row r="21494">
          <cell r="P21494" t="str">
            <v>应付</v>
          </cell>
          <cell r="Q21494" t="str">
            <v>元</v>
          </cell>
        </row>
        <row r="21495">
          <cell r="P21495" t="str">
            <v>应付</v>
          </cell>
          <cell r="Q21495" t="str">
            <v>元</v>
          </cell>
        </row>
        <row r="21496">
          <cell r="P21496" t="str">
            <v>应付</v>
          </cell>
          <cell r="Q21496" t="str">
            <v>元</v>
          </cell>
        </row>
        <row r="21497">
          <cell r="P21497" t="str">
            <v>应付</v>
          </cell>
          <cell r="Q21497" t="str">
            <v>元</v>
          </cell>
        </row>
        <row r="21498">
          <cell r="P21498" t="str">
            <v>应付</v>
          </cell>
          <cell r="Q21498" t="str">
            <v>元</v>
          </cell>
        </row>
        <row r="21499">
          <cell r="P21499" t="str">
            <v>应付</v>
          </cell>
          <cell r="Q21499" t="str">
            <v>元</v>
          </cell>
        </row>
        <row r="21500">
          <cell r="P21500" t="str">
            <v>应付</v>
          </cell>
          <cell r="Q21500" t="str">
            <v>元</v>
          </cell>
        </row>
        <row r="21501">
          <cell r="P21501" t="str">
            <v>应付</v>
          </cell>
          <cell r="Q21501" t="str">
            <v>元</v>
          </cell>
        </row>
        <row r="21502">
          <cell r="P21502" t="str">
            <v>应付</v>
          </cell>
          <cell r="Q21502" t="str">
            <v>元</v>
          </cell>
        </row>
        <row r="21503">
          <cell r="P21503" t="str">
            <v>应付</v>
          </cell>
          <cell r="Q21503" t="str">
            <v>元</v>
          </cell>
        </row>
        <row r="21504">
          <cell r="P21504" t="str">
            <v>应付</v>
          </cell>
          <cell r="Q21504" t="str">
            <v>元</v>
          </cell>
        </row>
        <row r="21505">
          <cell r="P21505" t="str">
            <v>应付</v>
          </cell>
          <cell r="Q21505" t="str">
            <v>元</v>
          </cell>
        </row>
        <row r="21506">
          <cell r="P21506" t="str">
            <v>应付</v>
          </cell>
          <cell r="Q21506" t="str">
            <v>元</v>
          </cell>
        </row>
        <row r="21507">
          <cell r="P21507" t="str">
            <v>应付</v>
          </cell>
          <cell r="Q21507" t="str">
            <v>元</v>
          </cell>
        </row>
        <row r="21508">
          <cell r="P21508" t="str">
            <v>应付</v>
          </cell>
          <cell r="Q21508" t="str">
            <v>元</v>
          </cell>
        </row>
        <row r="21509">
          <cell r="P21509" t="str">
            <v>应付</v>
          </cell>
          <cell r="Q21509" t="str">
            <v>元</v>
          </cell>
        </row>
        <row r="21510">
          <cell r="P21510" t="str">
            <v>应付</v>
          </cell>
          <cell r="Q21510" t="str">
            <v>元</v>
          </cell>
        </row>
        <row r="21511">
          <cell r="P21511" t="str">
            <v>应付</v>
          </cell>
          <cell r="Q21511" t="str">
            <v>元</v>
          </cell>
        </row>
        <row r="21512">
          <cell r="P21512" t="str">
            <v>应付</v>
          </cell>
          <cell r="Q21512" t="str">
            <v>元</v>
          </cell>
        </row>
        <row r="21513">
          <cell r="P21513" t="str">
            <v>应付</v>
          </cell>
          <cell r="Q21513" t="str">
            <v>元</v>
          </cell>
        </row>
        <row r="21514">
          <cell r="P21514" t="str">
            <v>应付</v>
          </cell>
          <cell r="Q21514" t="str">
            <v>元</v>
          </cell>
        </row>
        <row r="21515">
          <cell r="P21515" t="str">
            <v>应付</v>
          </cell>
          <cell r="Q21515" t="str">
            <v>元</v>
          </cell>
        </row>
        <row r="21516">
          <cell r="P21516" t="str">
            <v>应付</v>
          </cell>
          <cell r="Q21516" t="str">
            <v>元</v>
          </cell>
        </row>
        <row r="21517">
          <cell r="P21517" t="str">
            <v>应付</v>
          </cell>
          <cell r="Q21517" t="str">
            <v>元</v>
          </cell>
        </row>
        <row r="21518">
          <cell r="P21518" t="str">
            <v>应付</v>
          </cell>
          <cell r="Q21518" t="str">
            <v>元</v>
          </cell>
        </row>
        <row r="21519">
          <cell r="P21519" t="str">
            <v>应付</v>
          </cell>
          <cell r="Q21519" t="str">
            <v>元</v>
          </cell>
        </row>
        <row r="21520">
          <cell r="P21520" t="str">
            <v>应付</v>
          </cell>
          <cell r="Q21520" t="str">
            <v>元</v>
          </cell>
        </row>
        <row r="21521">
          <cell r="P21521" t="str">
            <v>应付</v>
          </cell>
          <cell r="Q21521" t="str">
            <v>元</v>
          </cell>
        </row>
        <row r="21522">
          <cell r="P21522" t="str">
            <v>应付</v>
          </cell>
          <cell r="Q21522" t="str">
            <v>元</v>
          </cell>
        </row>
        <row r="21523">
          <cell r="P21523" t="str">
            <v>应付</v>
          </cell>
          <cell r="Q21523" t="str">
            <v>元</v>
          </cell>
        </row>
        <row r="21524">
          <cell r="P21524" t="str">
            <v>应付</v>
          </cell>
          <cell r="Q21524" t="str">
            <v>元</v>
          </cell>
        </row>
        <row r="21525">
          <cell r="P21525" t="str">
            <v>应付</v>
          </cell>
          <cell r="Q21525" t="str">
            <v>元</v>
          </cell>
        </row>
        <row r="21526">
          <cell r="P21526" t="str">
            <v>应付</v>
          </cell>
          <cell r="Q21526" t="str">
            <v>元</v>
          </cell>
        </row>
        <row r="21527">
          <cell r="P21527" t="str">
            <v>应付</v>
          </cell>
          <cell r="Q21527" t="str">
            <v>元</v>
          </cell>
        </row>
        <row r="21528">
          <cell r="P21528" t="str">
            <v>应付</v>
          </cell>
          <cell r="Q21528" t="str">
            <v>元</v>
          </cell>
        </row>
        <row r="21529">
          <cell r="P21529" t="str">
            <v>应付</v>
          </cell>
          <cell r="Q21529" t="str">
            <v>元</v>
          </cell>
        </row>
        <row r="21530">
          <cell r="P21530" t="str">
            <v>应付</v>
          </cell>
          <cell r="Q21530" t="str">
            <v>元</v>
          </cell>
        </row>
        <row r="21531">
          <cell r="P21531" t="str">
            <v>应付</v>
          </cell>
          <cell r="Q21531" t="str">
            <v>元</v>
          </cell>
        </row>
        <row r="21532">
          <cell r="P21532" t="str">
            <v>应付</v>
          </cell>
          <cell r="Q21532" t="str">
            <v>元</v>
          </cell>
        </row>
        <row r="21533">
          <cell r="P21533" t="str">
            <v>应付</v>
          </cell>
          <cell r="Q21533" t="str">
            <v>元</v>
          </cell>
        </row>
        <row r="21534">
          <cell r="P21534" t="str">
            <v>应付</v>
          </cell>
          <cell r="Q21534" t="str">
            <v>元</v>
          </cell>
        </row>
        <row r="21535">
          <cell r="P21535" t="str">
            <v>应付</v>
          </cell>
          <cell r="Q21535" t="str">
            <v>元</v>
          </cell>
        </row>
        <row r="21536">
          <cell r="P21536" t="str">
            <v>应付</v>
          </cell>
          <cell r="Q21536" t="str">
            <v>元</v>
          </cell>
        </row>
        <row r="21537">
          <cell r="P21537" t="str">
            <v>应付</v>
          </cell>
          <cell r="Q21537" t="str">
            <v>元</v>
          </cell>
        </row>
        <row r="21538">
          <cell r="P21538" t="str">
            <v>应付</v>
          </cell>
          <cell r="Q21538" t="str">
            <v>元</v>
          </cell>
        </row>
        <row r="21539">
          <cell r="P21539" t="str">
            <v>应付</v>
          </cell>
          <cell r="Q21539" t="str">
            <v>元</v>
          </cell>
        </row>
        <row r="21540">
          <cell r="P21540" t="str">
            <v>应付</v>
          </cell>
          <cell r="Q21540" t="str">
            <v>元</v>
          </cell>
        </row>
        <row r="21541">
          <cell r="P21541" t="str">
            <v>应付</v>
          </cell>
          <cell r="Q21541" t="str">
            <v>元</v>
          </cell>
        </row>
        <row r="21542">
          <cell r="P21542" t="str">
            <v>应付</v>
          </cell>
          <cell r="Q21542" t="str">
            <v>元</v>
          </cell>
        </row>
        <row r="21543">
          <cell r="P21543" t="str">
            <v>应付</v>
          </cell>
          <cell r="Q21543" t="str">
            <v>元</v>
          </cell>
        </row>
        <row r="21544">
          <cell r="P21544" t="str">
            <v>应付</v>
          </cell>
          <cell r="Q21544" t="str">
            <v>元</v>
          </cell>
        </row>
        <row r="21545">
          <cell r="P21545" t="str">
            <v>应付</v>
          </cell>
          <cell r="Q21545" t="str">
            <v>元</v>
          </cell>
        </row>
        <row r="21546">
          <cell r="P21546" t="str">
            <v>应付</v>
          </cell>
          <cell r="Q21546" t="str">
            <v>元</v>
          </cell>
        </row>
        <row r="21547">
          <cell r="P21547" t="str">
            <v>应付</v>
          </cell>
          <cell r="Q21547" t="str">
            <v>元</v>
          </cell>
        </row>
        <row r="21548">
          <cell r="P21548" t="str">
            <v>应付</v>
          </cell>
          <cell r="Q21548" t="str">
            <v>元</v>
          </cell>
        </row>
        <row r="21549">
          <cell r="P21549" t="str">
            <v>应付</v>
          </cell>
          <cell r="Q21549" t="str">
            <v>元</v>
          </cell>
        </row>
        <row r="21550">
          <cell r="P21550" t="str">
            <v>应付</v>
          </cell>
          <cell r="Q21550" t="str">
            <v>元</v>
          </cell>
        </row>
        <row r="21551">
          <cell r="P21551" t="str">
            <v>应付</v>
          </cell>
          <cell r="Q21551" t="str">
            <v>元</v>
          </cell>
        </row>
        <row r="21552">
          <cell r="P21552" t="str">
            <v>应付</v>
          </cell>
          <cell r="Q21552" t="str">
            <v>元</v>
          </cell>
        </row>
        <row r="21553">
          <cell r="P21553" t="str">
            <v>应付</v>
          </cell>
          <cell r="Q21553" t="str">
            <v>元</v>
          </cell>
        </row>
        <row r="21554">
          <cell r="P21554" t="str">
            <v>应付</v>
          </cell>
          <cell r="Q21554" t="str">
            <v>元</v>
          </cell>
        </row>
        <row r="21555">
          <cell r="P21555" t="str">
            <v>应付</v>
          </cell>
          <cell r="Q21555" t="str">
            <v>元</v>
          </cell>
        </row>
        <row r="21556">
          <cell r="P21556" t="str">
            <v>应付</v>
          </cell>
          <cell r="Q21556" t="str">
            <v>元</v>
          </cell>
        </row>
        <row r="21557">
          <cell r="P21557" t="str">
            <v>应付</v>
          </cell>
          <cell r="Q21557" t="str">
            <v>元</v>
          </cell>
        </row>
        <row r="21558">
          <cell r="P21558" t="str">
            <v>应付</v>
          </cell>
          <cell r="Q21558" t="str">
            <v>元</v>
          </cell>
        </row>
        <row r="21559">
          <cell r="P21559" t="str">
            <v>应付</v>
          </cell>
          <cell r="Q21559" t="str">
            <v>元</v>
          </cell>
        </row>
        <row r="21560">
          <cell r="P21560" t="str">
            <v>应付</v>
          </cell>
          <cell r="Q21560" t="str">
            <v>元</v>
          </cell>
        </row>
        <row r="21561">
          <cell r="P21561" t="str">
            <v>应付</v>
          </cell>
          <cell r="Q21561" t="str">
            <v>元</v>
          </cell>
        </row>
        <row r="21562">
          <cell r="P21562" t="str">
            <v>应付</v>
          </cell>
          <cell r="Q21562" t="str">
            <v>元</v>
          </cell>
        </row>
        <row r="21563">
          <cell r="P21563" t="str">
            <v>应付</v>
          </cell>
          <cell r="Q21563" t="str">
            <v>元</v>
          </cell>
        </row>
        <row r="21564">
          <cell r="P21564" t="str">
            <v>应付</v>
          </cell>
          <cell r="Q21564" t="str">
            <v>元</v>
          </cell>
        </row>
        <row r="21565">
          <cell r="P21565" t="str">
            <v>应付</v>
          </cell>
          <cell r="Q21565" t="str">
            <v>元</v>
          </cell>
        </row>
        <row r="21566">
          <cell r="P21566" t="str">
            <v>应付</v>
          </cell>
          <cell r="Q21566" t="str">
            <v>元</v>
          </cell>
        </row>
        <row r="21567">
          <cell r="P21567" t="str">
            <v>应付</v>
          </cell>
          <cell r="Q21567" t="str">
            <v>元</v>
          </cell>
        </row>
        <row r="21568">
          <cell r="P21568" t="str">
            <v>应付</v>
          </cell>
          <cell r="Q21568" t="str">
            <v>元</v>
          </cell>
        </row>
        <row r="21569">
          <cell r="P21569" t="str">
            <v>应付</v>
          </cell>
          <cell r="Q21569" t="str">
            <v>元</v>
          </cell>
        </row>
        <row r="21570">
          <cell r="P21570" t="str">
            <v>应付</v>
          </cell>
          <cell r="Q21570" t="str">
            <v>元</v>
          </cell>
        </row>
        <row r="21571">
          <cell r="P21571" t="str">
            <v>应付</v>
          </cell>
          <cell r="Q21571" t="str">
            <v>元</v>
          </cell>
        </row>
        <row r="21572">
          <cell r="P21572" t="str">
            <v>应付</v>
          </cell>
          <cell r="Q21572" t="str">
            <v>元</v>
          </cell>
        </row>
        <row r="21573">
          <cell r="P21573" t="str">
            <v>应付</v>
          </cell>
          <cell r="Q21573" t="str">
            <v>元</v>
          </cell>
        </row>
        <row r="21574">
          <cell r="P21574" t="str">
            <v>应付</v>
          </cell>
          <cell r="Q21574" t="str">
            <v>元</v>
          </cell>
        </row>
        <row r="21575">
          <cell r="P21575" t="str">
            <v>应付</v>
          </cell>
          <cell r="Q21575" t="str">
            <v>元</v>
          </cell>
        </row>
        <row r="21576">
          <cell r="P21576" t="str">
            <v>应付</v>
          </cell>
          <cell r="Q21576" t="str">
            <v>元</v>
          </cell>
        </row>
        <row r="21577">
          <cell r="P21577" t="str">
            <v>应付</v>
          </cell>
          <cell r="Q21577" t="str">
            <v>元</v>
          </cell>
        </row>
        <row r="21578">
          <cell r="P21578" t="str">
            <v>应付</v>
          </cell>
          <cell r="Q21578" t="str">
            <v>元</v>
          </cell>
        </row>
        <row r="21579">
          <cell r="P21579" t="str">
            <v>应付</v>
          </cell>
          <cell r="Q21579" t="str">
            <v>元</v>
          </cell>
        </row>
        <row r="21580">
          <cell r="P21580" t="str">
            <v>应付</v>
          </cell>
          <cell r="Q21580" t="str">
            <v>元</v>
          </cell>
        </row>
        <row r="21581">
          <cell r="P21581" t="str">
            <v>应付</v>
          </cell>
          <cell r="Q21581" t="str">
            <v>元</v>
          </cell>
        </row>
        <row r="21582">
          <cell r="P21582" t="str">
            <v>应付</v>
          </cell>
          <cell r="Q21582" t="str">
            <v>元</v>
          </cell>
        </row>
        <row r="21583">
          <cell r="P21583" t="str">
            <v>应付</v>
          </cell>
          <cell r="Q21583" t="str">
            <v>元</v>
          </cell>
        </row>
        <row r="21584">
          <cell r="P21584" t="str">
            <v>应付</v>
          </cell>
          <cell r="Q21584" t="str">
            <v>元</v>
          </cell>
        </row>
        <row r="21585">
          <cell r="P21585" t="str">
            <v>应付</v>
          </cell>
          <cell r="Q21585" t="str">
            <v>元</v>
          </cell>
        </row>
        <row r="21586">
          <cell r="P21586" t="str">
            <v>应付</v>
          </cell>
          <cell r="Q21586" t="str">
            <v>元</v>
          </cell>
        </row>
        <row r="21587">
          <cell r="P21587" t="str">
            <v>应付</v>
          </cell>
          <cell r="Q21587" t="str">
            <v>元</v>
          </cell>
        </row>
        <row r="21588">
          <cell r="P21588" t="str">
            <v>应付</v>
          </cell>
          <cell r="Q21588" t="str">
            <v>元</v>
          </cell>
        </row>
        <row r="21589">
          <cell r="P21589" t="str">
            <v>应付</v>
          </cell>
          <cell r="Q21589" t="str">
            <v>元</v>
          </cell>
        </row>
        <row r="21590">
          <cell r="P21590" t="str">
            <v>应付</v>
          </cell>
          <cell r="Q21590" t="str">
            <v>元</v>
          </cell>
        </row>
        <row r="21591">
          <cell r="P21591" t="str">
            <v>应付</v>
          </cell>
          <cell r="Q21591" t="str">
            <v>元</v>
          </cell>
        </row>
        <row r="21592">
          <cell r="P21592" t="str">
            <v>应付</v>
          </cell>
          <cell r="Q21592" t="str">
            <v>元</v>
          </cell>
        </row>
        <row r="21593">
          <cell r="P21593" t="str">
            <v>应付</v>
          </cell>
          <cell r="Q21593" t="str">
            <v>元</v>
          </cell>
        </row>
        <row r="21594">
          <cell r="P21594" t="str">
            <v>应付</v>
          </cell>
          <cell r="Q21594" t="str">
            <v>元</v>
          </cell>
        </row>
        <row r="21595">
          <cell r="P21595" t="str">
            <v>应付</v>
          </cell>
          <cell r="Q21595" t="str">
            <v>元</v>
          </cell>
        </row>
        <row r="21596">
          <cell r="P21596" t="str">
            <v>应付</v>
          </cell>
          <cell r="Q21596" t="str">
            <v>元</v>
          </cell>
        </row>
        <row r="21597">
          <cell r="P21597" t="str">
            <v>应付</v>
          </cell>
          <cell r="Q21597" t="str">
            <v>元</v>
          </cell>
        </row>
        <row r="21598">
          <cell r="P21598" t="str">
            <v>应付</v>
          </cell>
          <cell r="Q21598" t="str">
            <v>元</v>
          </cell>
        </row>
        <row r="21599">
          <cell r="P21599" t="str">
            <v>应付</v>
          </cell>
          <cell r="Q21599" t="str">
            <v>元</v>
          </cell>
        </row>
        <row r="21600">
          <cell r="P21600" t="str">
            <v>应付</v>
          </cell>
          <cell r="Q21600" t="str">
            <v>元</v>
          </cell>
        </row>
        <row r="21601">
          <cell r="P21601" t="str">
            <v>应付</v>
          </cell>
          <cell r="Q21601" t="str">
            <v>元</v>
          </cell>
        </row>
        <row r="21602">
          <cell r="P21602" t="str">
            <v>应付</v>
          </cell>
          <cell r="Q21602" t="str">
            <v>元</v>
          </cell>
        </row>
        <row r="21603">
          <cell r="P21603" t="str">
            <v>应付</v>
          </cell>
          <cell r="Q21603" t="str">
            <v>元</v>
          </cell>
        </row>
        <row r="21604">
          <cell r="P21604" t="str">
            <v>应付</v>
          </cell>
          <cell r="Q21604" t="str">
            <v>元</v>
          </cell>
        </row>
        <row r="21605">
          <cell r="P21605" t="str">
            <v>应付</v>
          </cell>
          <cell r="Q21605" t="str">
            <v>元</v>
          </cell>
        </row>
        <row r="21606">
          <cell r="P21606" t="str">
            <v>应付</v>
          </cell>
          <cell r="Q21606" t="str">
            <v>元</v>
          </cell>
        </row>
        <row r="21607">
          <cell r="P21607" t="str">
            <v>应付</v>
          </cell>
          <cell r="Q21607" t="str">
            <v>元</v>
          </cell>
        </row>
        <row r="21608">
          <cell r="P21608" t="str">
            <v>应付</v>
          </cell>
          <cell r="Q21608" t="str">
            <v>元</v>
          </cell>
        </row>
        <row r="21609">
          <cell r="P21609" t="str">
            <v>应付</v>
          </cell>
          <cell r="Q21609" t="str">
            <v>元</v>
          </cell>
        </row>
        <row r="21610">
          <cell r="P21610" t="str">
            <v>应付</v>
          </cell>
          <cell r="Q21610" t="str">
            <v>元</v>
          </cell>
        </row>
        <row r="21611">
          <cell r="P21611" t="str">
            <v>应付</v>
          </cell>
          <cell r="Q21611" t="str">
            <v>元</v>
          </cell>
        </row>
        <row r="21612">
          <cell r="P21612" t="str">
            <v>应付</v>
          </cell>
          <cell r="Q21612" t="str">
            <v>元</v>
          </cell>
        </row>
        <row r="21613">
          <cell r="P21613" t="str">
            <v>应付</v>
          </cell>
          <cell r="Q21613" t="str">
            <v>元</v>
          </cell>
        </row>
        <row r="21614">
          <cell r="P21614" t="str">
            <v>应付</v>
          </cell>
          <cell r="Q21614" t="str">
            <v>元</v>
          </cell>
        </row>
        <row r="21615">
          <cell r="P21615" t="str">
            <v>应付</v>
          </cell>
          <cell r="Q21615" t="str">
            <v>元</v>
          </cell>
        </row>
        <row r="21616">
          <cell r="P21616" t="str">
            <v>应付</v>
          </cell>
          <cell r="Q21616" t="str">
            <v>元</v>
          </cell>
        </row>
        <row r="21617">
          <cell r="P21617" t="str">
            <v>应付</v>
          </cell>
          <cell r="Q21617" t="str">
            <v>元</v>
          </cell>
        </row>
        <row r="21618">
          <cell r="P21618" t="str">
            <v>应付</v>
          </cell>
          <cell r="Q21618" t="str">
            <v>元</v>
          </cell>
        </row>
        <row r="21619">
          <cell r="P21619" t="str">
            <v>应付</v>
          </cell>
          <cell r="Q21619" t="str">
            <v>元</v>
          </cell>
        </row>
        <row r="21620">
          <cell r="P21620" t="str">
            <v>应付</v>
          </cell>
          <cell r="Q21620" t="str">
            <v>元</v>
          </cell>
        </row>
        <row r="21621">
          <cell r="P21621" t="str">
            <v>应付</v>
          </cell>
          <cell r="Q21621" t="str">
            <v>元</v>
          </cell>
        </row>
        <row r="21622">
          <cell r="P21622" t="str">
            <v>应付</v>
          </cell>
          <cell r="Q21622" t="str">
            <v>元</v>
          </cell>
        </row>
        <row r="21623">
          <cell r="P21623" t="str">
            <v>应付</v>
          </cell>
          <cell r="Q21623" t="str">
            <v>元</v>
          </cell>
        </row>
        <row r="21624">
          <cell r="P21624" t="str">
            <v>应付</v>
          </cell>
          <cell r="Q21624" t="str">
            <v>元</v>
          </cell>
        </row>
        <row r="21625">
          <cell r="P21625" t="str">
            <v>应付</v>
          </cell>
          <cell r="Q21625" t="str">
            <v>元</v>
          </cell>
        </row>
        <row r="21626">
          <cell r="P21626" t="str">
            <v>应付</v>
          </cell>
          <cell r="Q21626" t="str">
            <v>元</v>
          </cell>
        </row>
        <row r="21627">
          <cell r="P21627" t="str">
            <v>应付</v>
          </cell>
          <cell r="Q21627" t="str">
            <v>元</v>
          </cell>
        </row>
        <row r="21628">
          <cell r="P21628" t="str">
            <v>应付</v>
          </cell>
          <cell r="Q21628" t="str">
            <v>元</v>
          </cell>
        </row>
        <row r="21629">
          <cell r="P21629" t="str">
            <v>应付</v>
          </cell>
          <cell r="Q21629" t="str">
            <v>元</v>
          </cell>
        </row>
        <row r="21630">
          <cell r="P21630" t="str">
            <v>应付</v>
          </cell>
          <cell r="Q21630" t="str">
            <v>元</v>
          </cell>
        </row>
        <row r="21631">
          <cell r="P21631" t="str">
            <v>应付</v>
          </cell>
          <cell r="Q21631" t="str">
            <v>元</v>
          </cell>
        </row>
        <row r="21632">
          <cell r="P21632" t="str">
            <v>应付</v>
          </cell>
          <cell r="Q21632" t="str">
            <v>元</v>
          </cell>
        </row>
        <row r="21633">
          <cell r="P21633" t="str">
            <v>应付</v>
          </cell>
          <cell r="Q21633" t="str">
            <v>元</v>
          </cell>
        </row>
        <row r="21634">
          <cell r="P21634" t="str">
            <v>应付</v>
          </cell>
          <cell r="Q21634" t="str">
            <v>元</v>
          </cell>
        </row>
        <row r="21635">
          <cell r="P21635" t="str">
            <v>应付</v>
          </cell>
          <cell r="Q21635" t="str">
            <v>元</v>
          </cell>
        </row>
        <row r="21636">
          <cell r="P21636" t="str">
            <v>应付</v>
          </cell>
          <cell r="Q21636" t="str">
            <v>元</v>
          </cell>
        </row>
        <row r="21637">
          <cell r="P21637" t="str">
            <v>应付</v>
          </cell>
          <cell r="Q21637" t="str">
            <v>元</v>
          </cell>
        </row>
        <row r="21638">
          <cell r="P21638" t="str">
            <v>应付</v>
          </cell>
          <cell r="Q21638" t="str">
            <v>元</v>
          </cell>
        </row>
        <row r="21639">
          <cell r="P21639" t="str">
            <v>应付</v>
          </cell>
          <cell r="Q21639" t="str">
            <v>元</v>
          </cell>
        </row>
        <row r="21640">
          <cell r="P21640" t="str">
            <v>应付</v>
          </cell>
          <cell r="Q21640" t="str">
            <v>元</v>
          </cell>
        </row>
        <row r="21641">
          <cell r="P21641" t="str">
            <v>应付</v>
          </cell>
          <cell r="Q21641" t="str">
            <v>元</v>
          </cell>
        </row>
        <row r="21642">
          <cell r="P21642" t="str">
            <v>应付</v>
          </cell>
          <cell r="Q21642" t="str">
            <v>元</v>
          </cell>
        </row>
        <row r="21643">
          <cell r="P21643" t="str">
            <v>应付</v>
          </cell>
          <cell r="Q21643" t="str">
            <v>元</v>
          </cell>
        </row>
        <row r="21644">
          <cell r="P21644" t="str">
            <v>应付</v>
          </cell>
          <cell r="Q21644" t="str">
            <v>元</v>
          </cell>
        </row>
        <row r="21645">
          <cell r="P21645" t="str">
            <v>应付</v>
          </cell>
          <cell r="Q21645" t="str">
            <v>元</v>
          </cell>
        </row>
        <row r="21646">
          <cell r="P21646" t="str">
            <v>应付</v>
          </cell>
          <cell r="Q21646" t="str">
            <v>元</v>
          </cell>
        </row>
        <row r="21647">
          <cell r="P21647" t="str">
            <v>应付</v>
          </cell>
          <cell r="Q21647" t="str">
            <v>元</v>
          </cell>
        </row>
        <row r="21648">
          <cell r="P21648" t="str">
            <v>应付</v>
          </cell>
          <cell r="Q21648" t="str">
            <v>元</v>
          </cell>
        </row>
        <row r="21649">
          <cell r="P21649" t="str">
            <v>应付</v>
          </cell>
          <cell r="Q21649" t="str">
            <v>元</v>
          </cell>
        </row>
        <row r="21650">
          <cell r="P21650" t="str">
            <v>应付</v>
          </cell>
          <cell r="Q21650" t="str">
            <v>元</v>
          </cell>
        </row>
        <row r="21651">
          <cell r="P21651" t="str">
            <v>应付</v>
          </cell>
          <cell r="Q21651" t="str">
            <v>元</v>
          </cell>
        </row>
        <row r="21652">
          <cell r="P21652" t="str">
            <v>应付</v>
          </cell>
          <cell r="Q21652" t="str">
            <v>元</v>
          </cell>
        </row>
        <row r="21653">
          <cell r="P21653" t="str">
            <v>应付</v>
          </cell>
          <cell r="Q21653" t="str">
            <v>元</v>
          </cell>
        </row>
        <row r="21654">
          <cell r="P21654" t="str">
            <v>应付</v>
          </cell>
          <cell r="Q21654" t="str">
            <v>元</v>
          </cell>
        </row>
        <row r="21655">
          <cell r="P21655" t="str">
            <v>应付</v>
          </cell>
          <cell r="Q21655" t="str">
            <v>元</v>
          </cell>
        </row>
        <row r="21656">
          <cell r="P21656" t="str">
            <v>应付</v>
          </cell>
          <cell r="Q21656" t="str">
            <v>元</v>
          </cell>
        </row>
        <row r="21657">
          <cell r="P21657" t="str">
            <v>应付</v>
          </cell>
          <cell r="Q21657" t="str">
            <v>元</v>
          </cell>
        </row>
        <row r="21658">
          <cell r="P21658" t="str">
            <v>应付</v>
          </cell>
          <cell r="Q21658" t="str">
            <v>元</v>
          </cell>
        </row>
        <row r="21659">
          <cell r="P21659" t="str">
            <v>应付</v>
          </cell>
          <cell r="Q21659" t="str">
            <v>元</v>
          </cell>
        </row>
        <row r="21660">
          <cell r="P21660" t="str">
            <v>应付</v>
          </cell>
          <cell r="Q21660" t="str">
            <v>元</v>
          </cell>
        </row>
        <row r="21661">
          <cell r="P21661" t="str">
            <v>应付</v>
          </cell>
          <cell r="Q21661" t="str">
            <v>元</v>
          </cell>
        </row>
        <row r="21662">
          <cell r="P21662" t="str">
            <v>应付</v>
          </cell>
          <cell r="Q21662" t="str">
            <v>元</v>
          </cell>
        </row>
        <row r="21663">
          <cell r="P21663" t="str">
            <v>应付</v>
          </cell>
          <cell r="Q21663" t="str">
            <v>元</v>
          </cell>
        </row>
        <row r="21664">
          <cell r="P21664" t="str">
            <v>应付</v>
          </cell>
          <cell r="Q21664" t="str">
            <v>元</v>
          </cell>
        </row>
        <row r="21665">
          <cell r="P21665" t="str">
            <v>应付</v>
          </cell>
          <cell r="Q21665" t="str">
            <v>元</v>
          </cell>
        </row>
        <row r="21666">
          <cell r="P21666" t="str">
            <v>应付</v>
          </cell>
          <cell r="Q21666" t="str">
            <v>元</v>
          </cell>
        </row>
        <row r="21667">
          <cell r="P21667" t="str">
            <v>应付</v>
          </cell>
          <cell r="Q21667" t="str">
            <v>元</v>
          </cell>
        </row>
        <row r="21668">
          <cell r="P21668" t="str">
            <v>应付</v>
          </cell>
          <cell r="Q21668" t="str">
            <v>元</v>
          </cell>
        </row>
        <row r="21669">
          <cell r="P21669" t="str">
            <v>应付</v>
          </cell>
          <cell r="Q21669" t="str">
            <v>元</v>
          </cell>
        </row>
        <row r="21670">
          <cell r="P21670" t="str">
            <v>应付</v>
          </cell>
          <cell r="Q21670" t="str">
            <v>元</v>
          </cell>
        </row>
        <row r="21671">
          <cell r="P21671" t="str">
            <v>应付</v>
          </cell>
          <cell r="Q21671" t="str">
            <v>元</v>
          </cell>
        </row>
        <row r="21672">
          <cell r="P21672" t="str">
            <v>应付</v>
          </cell>
          <cell r="Q21672" t="str">
            <v>元</v>
          </cell>
        </row>
        <row r="21673">
          <cell r="P21673" t="str">
            <v>应付</v>
          </cell>
          <cell r="Q21673" t="str">
            <v>元</v>
          </cell>
        </row>
        <row r="21674">
          <cell r="P21674" t="str">
            <v>应付</v>
          </cell>
          <cell r="Q21674" t="str">
            <v>元</v>
          </cell>
        </row>
        <row r="21675">
          <cell r="P21675" t="str">
            <v>应付</v>
          </cell>
          <cell r="Q21675" t="str">
            <v>元</v>
          </cell>
        </row>
        <row r="21676">
          <cell r="P21676" t="str">
            <v>应付</v>
          </cell>
          <cell r="Q21676" t="str">
            <v>元</v>
          </cell>
        </row>
        <row r="21677">
          <cell r="P21677" t="str">
            <v>应付</v>
          </cell>
          <cell r="Q21677" t="str">
            <v>元</v>
          </cell>
        </row>
        <row r="21678">
          <cell r="P21678" t="str">
            <v>应付</v>
          </cell>
          <cell r="Q21678" t="str">
            <v>元</v>
          </cell>
        </row>
        <row r="21679">
          <cell r="P21679" t="str">
            <v>应付</v>
          </cell>
          <cell r="Q21679" t="str">
            <v>元</v>
          </cell>
        </row>
        <row r="21680">
          <cell r="P21680" t="str">
            <v>应付</v>
          </cell>
          <cell r="Q21680" t="str">
            <v>元</v>
          </cell>
        </row>
        <row r="21681">
          <cell r="P21681" t="str">
            <v>应付</v>
          </cell>
          <cell r="Q21681" t="str">
            <v>元</v>
          </cell>
        </row>
        <row r="21682">
          <cell r="P21682" t="str">
            <v>应付</v>
          </cell>
          <cell r="Q21682" t="str">
            <v>元</v>
          </cell>
        </row>
        <row r="21683">
          <cell r="P21683" t="str">
            <v>应付</v>
          </cell>
          <cell r="Q21683" t="str">
            <v>元</v>
          </cell>
        </row>
        <row r="21684">
          <cell r="P21684" t="str">
            <v>应付</v>
          </cell>
          <cell r="Q21684" t="str">
            <v>元</v>
          </cell>
        </row>
        <row r="21685">
          <cell r="P21685" t="str">
            <v>应付</v>
          </cell>
          <cell r="Q21685" t="str">
            <v>元</v>
          </cell>
        </row>
        <row r="21686">
          <cell r="P21686" t="str">
            <v>应付</v>
          </cell>
          <cell r="Q21686" t="str">
            <v>元</v>
          </cell>
        </row>
        <row r="21687">
          <cell r="P21687" t="str">
            <v>应付</v>
          </cell>
          <cell r="Q21687" t="str">
            <v>元</v>
          </cell>
        </row>
        <row r="21688">
          <cell r="P21688" t="str">
            <v>应付</v>
          </cell>
          <cell r="Q21688" t="str">
            <v>元</v>
          </cell>
        </row>
        <row r="21689">
          <cell r="P21689" t="str">
            <v>应付</v>
          </cell>
          <cell r="Q21689" t="str">
            <v>元</v>
          </cell>
        </row>
        <row r="21690">
          <cell r="P21690" t="str">
            <v>应付</v>
          </cell>
          <cell r="Q21690" t="str">
            <v>元</v>
          </cell>
        </row>
        <row r="21691">
          <cell r="P21691" t="str">
            <v>应付</v>
          </cell>
          <cell r="Q21691" t="str">
            <v>元</v>
          </cell>
        </row>
        <row r="21692">
          <cell r="P21692" t="str">
            <v>应付</v>
          </cell>
          <cell r="Q21692" t="str">
            <v>元</v>
          </cell>
        </row>
        <row r="21693">
          <cell r="P21693" t="str">
            <v>应付</v>
          </cell>
          <cell r="Q21693" t="str">
            <v>元</v>
          </cell>
        </row>
        <row r="21694">
          <cell r="P21694" t="str">
            <v>应付</v>
          </cell>
          <cell r="Q21694" t="str">
            <v>元</v>
          </cell>
        </row>
        <row r="21695">
          <cell r="P21695" t="str">
            <v>应付</v>
          </cell>
          <cell r="Q21695" t="str">
            <v>元</v>
          </cell>
        </row>
        <row r="21696">
          <cell r="P21696" t="str">
            <v>应付</v>
          </cell>
          <cell r="Q21696" t="str">
            <v>元</v>
          </cell>
        </row>
        <row r="21697">
          <cell r="P21697" t="str">
            <v>应付</v>
          </cell>
          <cell r="Q21697" t="str">
            <v>元</v>
          </cell>
        </row>
        <row r="21698">
          <cell r="P21698" t="str">
            <v>应付</v>
          </cell>
          <cell r="Q21698" t="str">
            <v>元</v>
          </cell>
        </row>
        <row r="21699">
          <cell r="P21699" t="str">
            <v>应付</v>
          </cell>
          <cell r="Q21699" t="str">
            <v>元</v>
          </cell>
        </row>
        <row r="21700">
          <cell r="P21700" t="str">
            <v>应付</v>
          </cell>
          <cell r="Q21700" t="str">
            <v>元</v>
          </cell>
        </row>
        <row r="21701">
          <cell r="P21701" t="str">
            <v>应付</v>
          </cell>
          <cell r="Q21701" t="str">
            <v>元</v>
          </cell>
        </row>
        <row r="21702">
          <cell r="P21702" t="str">
            <v>应付</v>
          </cell>
          <cell r="Q21702" t="str">
            <v>元</v>
          </cell>
        </row>
        <row r="21703">
          <cell r="P21703" t="str">
            <v>应付</v>
          </cell>
          <cell r="Q21703" t="str">
            <v>元</v>
          </cell>
        </row>
        <row r="21704">
          <cell r="P21704" t="str">
            <v>应付</v>
          </cell>
          <cell r="Q21704" t="str">
            <v>元</v>
          </cell>
        </row>
        <row r="21705">
          <cell r="P21705" t="str">
            <v>应付</v>
          </cell>
          <cell r="Q21705" t="str">
            <v>元</v>
          </cell>
        </row>
        <row r="21706">
          <cell r="P21706" t="str">
            <v>应付</v>
          </cell>
          <cell r="Q21706" t="str">
            <v>元</v>
          </cell>
        </row>
        <row r="21707">
          <cell r="P21707" t="str">
            <v>应付</v>
          </cell>
          <cell r="Q21707" t="str">
            <v>元</v>
          </cell>
        </row>
        <row r="21708">
          <cell r="P21708" t="str">
            <v>应付</v>
          </cell>
          <cell r="Q21708" t="str">
            <v>元</v>
          </cell>
        </row>
        <row r="21709">
          <cell r="P21709" t="str">
            <v>应付</v>
          </cell>
          <cell r="Q21709" t="str">
            <v>元</v>
          </cell>
        </row>
        <row r="21710">
          <cell r="P21710" t="str">
            <v>应付</v>
          </cell>
          <cell r="Q21710" t="str">
            <v>元</v>
          </cell>
        </row>
        <row r="21711">
          <cell r="P21711" t="str">
            <v>应付</v>
          </cell>
          <cell r="Q21711" t="str">
            <v>元</v>
          </cell>
        </row>
        <row r="21712">
          <cell r="P21712" t="str">
            <v>应付</v>
          </cell>
          <cell r="Q21712" t="str">
            <v>元</v>
          </cell>
        </row>
        <row r="21713">
          <cell r="P21713" t="str">
            <v>应付</v>
          </cell>
          <cell r="Q21713" t="str">
            <v>元</v>
          </cell>
        </row>
        <row r="21714">
          <cell r="P21714" t="str">
            <v>应付</v>
          </cell>
          <cell r="Q21714" t="str">
            <v>元</v>
          </cell>
        </row>
        <row r="21715">
          <cell r="P21715" t="str">
            <v>应付</v>
          </cell>
          <cell r="Q21715" t="str">
            <v>元</v>
          </cell>
        </row>
        <row r="21716">
          <cell r="P21716" t="str">
            <v>应付</v>
          </cell>
          <cell r="Q21716" t="str">
            <v>元</v>
          </cell>
        </row>
        <row r="21717">
          <cell r="P21717" t="str">
            <v>应付</v>
          </cell>
          <cell r="Q21717" t="str">
            <v>元</v>
          </cell>
        </row>
        <row r="21718">
          <cell r="P21718" t="str">
            <v>应付</v>
          </cell>
          <cell r="Q21718" t="str">
            <v>元</v>
          </cell>
        </row>
        <row r="21719">
          <cell r="P21719" t="str">
            <v>应付</v>
          </cell>
          <cell r="Q21719" t="str">
            <v>元</v>
          </cell>
        </row>
        <row r="21720">
          <cell r="P21720" t="str">
            <v>应付</v>
          </cell>
          <cell r="Q21720" t="str">
            <v>元</v>
          </cell>
        </row>
        <row r="21721">
          <cell r="P21721" t="str">
            <v>应付</v>
          </cell>
          <cell r="Q21721" t="str">
            <v>元</v>
          </cell>
        </row>
        <row r="21722">
          <cell r="P21722" t="str">
            <v>应付</v>
          </cell>
          <cell r="Q21722" t="str">
            <v>元</v>
          </cell>
        </row>
        <row r="21723">
          <cell r="P21723" t="str">
            <v>应付</v>
          </cell>
          <cell r="Q21723" t="str">
            <v>元</v>
          </cell>
        </row>
        <row r="21724">
          <cell r="P21724" t="str">
            <v>应付</v>
          </cell>
          <cell r="Q21724" t="str">
            <v>元</v>
          </cell>
        </row>
        <row r="21725">
          <cell r="P21725" t="str">
            <v>应付</v>
          </cell>
          <cell r="Q21725" t="str">
            <v>元</v>
          </cell>
        </row>
        <row r="21726">
          <cell r="P21726" t="str">
            <v>应付</v>
          </cell>
          <cell r="Q21726" t="str">
            <v>元</v>
          </cell>
        </row>
        <row r="21727">
          <cell r="P21727" t="str">
            <v>应付</v>
          </cell>
          <cell r="Q21727" t="str">
            <v>元</v>
          </cell>
        </row>
        <row r="21728">
          <cell r="P21728" t="str">
            <v>应付</v>
          </cell>
          <cell r="Q21728" t="str">
            <v>元</v>
          </cell>
        </row>
        <row r="21729">
          <cell r="P21729" t="str">
            <v>应付</v>
          </cell>
          <cell r="Q21729" t="str">
            <v>元</v>
          </cell>
        </row>
        <row r="21730">
          <cell r="P21730" t="str">
            <v>应付</v>
          </cell>
          <cell r="Q21730" t="str">
            <v>元</v>
          </cell>
        </row>
        <row r="21731">
          <cell r="P21731" t="str">
            <v>应付</v>
          </cell>
          <cell r="Q21731" t="str">
            <v>元</v>
          </cell>
        </row>
        <row r="21732">
          <cell r="P21732" t="str">
            <v>应付</v>
          </cell>
          <cell r="Q21732" t="str">
            <v>元</v>
          </cell>
        </row>
        <row r="21733">
          <cell r="P21733" t="str">
            <v>应付</v>
          </cell>
          <cell r="Q21733" t="str">
            <v>元</v>
          </cell>
        </row>
        <row r="21734">
          <cell r="P21734" t="str">
            <v>应付</v>
          </cell>
          <cell r="Q21734" t="str">
            <v>元</v>
          </cell>
        </row>
        <row r="21735">
          <cell r="P21735" t="str">
            <v>应付</v>
          </cell>
          <cell r="Q21735" t="str">
            <v>元</v>
          </cell>
        </row>
        <row r="21736">
          <cell r="P21736" t="str">
            <v>应付</v>
          </cell>
          <cell r="Q21736" t="str">
            <v>元</v>
          </cell>
        </row>
        <row r="21737">
          <cell r="P21737" t="str">
            <v>应付</v>
          </cell>
          <cell r="Q21737" t="str">
            <v>元</v>
          </cell>
        </row>
        <row r="21738">
          <cell r="P21738" t="str">
            <v>应付</v>
          </cell>
          <cell r="Q21738" t="str">
            <v>元</v>
          </cell>
        </row>
        <row r="21739">
          <cell r="P21739" t="str">
            <v>应付</v>
          </cell>
          <cell r="Q21739" t="str">
            <v>元</v>
          </cell>
        </row>
        <row r="21740">
          <cell r="P21740" t="str">
            <v>应付</v>
          </cell>
          <cell r="Q21740" t="str">
            <v>元</v>
          </cell>
        </row>
        <row r="21741">
          <cell r="P21741" t="str">
            <v>应付</v>
          </cell>
          <cell r="Q21741" t="str">
            <v>元</v>
          </cell>
        </row>
        <row r="21742">
          <cell r="P21742" t="str">
            <v>应付</v>
          </cell>
          <cell r="Q21742" t="str">
            <v>元</v>
          </cell>
        </row>
        <row r="21743">
          <cell r="P21743" t="str">
            <v>应付</v>
          </cell>
          <cell r="Q21743" t="str">
            <v>元</v>
          </cell>
        </row>
        <row r="21744">
          <cell r="P21744" t="str">
            <v>应付</v>
          </cell>
          <cell r="Q21744" t="str">
            <v>元</v>
          </cell>
        </row>
        <row r="21745">
          <cell r="P21745" t="str">
            <v>应付</v>
          </cell>
          <cell r="Q21745" t="str">
            <v>元</v>
          </cell>
        </row>
        <row r="21746">
          <cell r="P21746" t="str">
            <v>应付</v>
          </cell>
          <cell r="Q21746" t="str">
            <v>元</v>
          </cell>
        </row>
        <row r="21747">
          <cell r="P21747" t="str">
            <v>应付</v>
          </cell>
          <cell r="Q21747" t="str">
            <v>元</v>
          </cell>
        </row>
        <row r="21748">
          <cell r="P21748" t="str">
            <v>应付</v>
          </cell>
          <cell r="Q21748" t="str">
            <v>元</v>
          </cell>
        </row>
        <row r="21749">
          <cell r="P21749" t="str">
            <v>应付</v>
          </cell>
          <cell r="Q21749" t="str">
            <v>元</v>
          </cell>
        </row>
        <row r="21750">
          <cell r="P21750" t="str">
            <v>应付</v>
          </cell>
          <cell r="Q21750" t="str">
            <v>元</v>
          </cell>
        </row>
        <row r="21751">
          <cell r="P21751" t="str">
            <v>应付</v>
          </cell>
          <cell r="Q21751" t="str">
            <v>元</v>
          </cell>
        </row>
        <row r="21752">
          <cell r="P21752" t="str">
            <v>应付</v>
          </cell>
          <cell r="Q21752" t="str">
            <v>元</v>
          </cell>
        </row>
        <row r="21753">
          <cell r="P21753" t="str">
            <v>应付</v>
          </cell>
          <cell r="Q21753" t="str">
            <v>元</v>
          </cell>
        </row>
        <row r="21754">
          <cell r="P21754" t="str">
            <v>应付</v>
          </cell>
          <cell r="Q21754" t="str">
            <v>元</v>
          </cell>
        </row>
        <row r="21755">
          <cell r="P21755" t="str">
            <v>应付</v>
          </cell>
          <cell r="Q21755" t="str">
            <v>元</v>
          </cell>
        </row>
        <row r="21756">
          <cell r="P21756" t="str">
            <v>应付</v>
          </cell>
          <cell r="Q21756" t="str">
            <v>元</v>
          </cell>
        </row>
        <row r="21757">
          <cell r="P21757" t="str">
            <v>应付</v>
          </cell>
          <cell r="Q21757" t="str">
            <v>元</v>
          </cell>
        </row>
        <row r="21758">
          <cell r="P21758" t="str">
            <v>应付</v>
          </cell>
          <cell r="Q21758" t="str">
            <v>元</v>
          </cell>
        </row>
        <row r="21759">
          <cell r="P21759" t="str">
            <v>应付</v>
          </cell>
          <cell r="Q21759" t="str">
            <v>元</v>
          </cell>
        </row>
        <row r="21760">
          <cell r="P21760" t="str">
            <v>应付</v>
          </cell>
          <cell r="Q21760" t="str">
            <v>元</v>
          </cell>
        </row>
        <row r="21761">
          <cell r="P21761" t="str">
            <v>应付</v>
          </cell>
          <cell r="Q21761" t="str">
            <v>元</v>
          </cell>
        </row>
        <row r="21762">
          <cell r="P21762" t="str">
            <v>应付</v>
          </cell>
          <cell r="Q21762" t="str">
            <v>元</v>
          </cell>
        </row>
        <row r="21763">
          <cell r="P21763" t="str">
            <v>应付</v>
          </cell>
          <cell r="Q21763" t="str">
            <v>元</v>
          </cell>
        </row>
        <row r="21764">
          <cell r="P21764" t="str">
            <v>应付</v>
          </cell>
          <cell r="Q21764" t="str">
            <v>元</v>
          </cell>
        </row>
        <row r="21765">
          <cell r="P21765" t="str">
            <v>应付</v>
          </cell>
          <cell r="Q21765" t="str">
            <v>元</v>
          </cell>
        </row>
        <row r="21766">
          <cell r="P21766" t="str">
            <v>应付</v>
          </cell>
          <cell r="Q21766" t="str">
            <v>元</v>
          </cell>
        </row>
        <row r="21767">
          <cell r="P21767" t="str">
            <v>应付</v>
          </cell>
          <cell r="Q21767" t="str">
            <v>元</v>
          </cell>
        </row>
        <row r="21768">
          <cell r="P21768" t="str">
            <v>应付</v>
          </cell>
          <cell r="Q21768" t="str">
            <v>元</v>
          </cell>
        </row>
        <row r="21769">
          <cell r="P21769" t="str">
            <v>应付</v>
          </cell>
          <cell r="Q21769" t="str">
            <v>元</v>
          </cell>
        </row>
        <row r="21770">
          <cell r="P21770" t="str">
            <v>应付</v>
          </cell>
          <cell r="Q21770" t="str">
            <v>元</v>
          </cell>
        </row>
        <row r="21771">
          <cell r="P21771" t="str">
            <v>应付</v>
          </cell>
          <cell r="Q21771" t="str">
            <v>元</v>
          </cell>
        </row>
        <row r="21772">
          <cell r="P21772" t="str">
            <v>应付</v>
          </cell>
          <cell r="Q21772" t="str">
            <v>元</v>
          </cell>
        </row>
        <row r="21773">
          <cell r="P21773" t="str">
            <v>应付</v>
          </cell>
          <cell r="Q21773" t="str">
            <v>元</v>
          </cell>
        </row>
        <row r="21774">
          <cell r="P21774" t="str">
            <v>应付</v>
          </cell>
          <cell r="Q21774" t="str">
            <v>元</v>
          </cell>
        </row>
        <row r="21775">
          <cell r="P21775" t="str">
            <v>应付</v>
          </cell>
          <cell r="Q21775" t="str">
            <v>元</v>
          </cell>
        </row>
        <row r="21776">
          <cell r="P21776" t="str">
            <v>应付</v>
          </cell>
          <cell r="Q21776" t="str">
            <v>元</v>
          </cell>
        </row>
        <row r="21777">
          <cell r="P21777" t="str">
            <v>应付</v>
          </cell>
          <cell r="Q21777" t="str">
            <v>元</v>
          </cell>
        </row>
        <row r="21778">
          <cell r="P21778" t="str">
            <v>应付</v>
          </cell>
          <cell r="Q21778" t="str">
            <v>元</v>
          </cell>
        </row>
        <row r="21779">
          <cell r="P21779" t="str">
            <v>应付</v>
          </cell>
          <cell r="Q21779" t="str">
            <v>元</v>
          </cell>
        </row>
        <row r="21780">
          <cell r="P21780" t="str">
            <v>应付</v>
          </cell>
          <cell r="Q21780" t="str">
            <v>元</v>
          </cell>
        </row>
        <row r="21781">
          <cell r="P21781" t="str">
            <v>应付</v>
          </cell>
          <cell r="Q21781" t="str">
            <v>元</v>
          </cell>
        </row>
        <row r="21782">
          <cell r="P21782" t="str">
            <v>应付</v>
          </cell>
          <cell r="Q21782" t="str">
            <v>元</v>
          </cell>
        </row>
        <row r="21783">
          <cell r="P21783" t="str">
            <v>应付</v>
          </cell>
          <cell r="Q21783" t="str">
            <v>元</v>
          </cell>
        </row>
        <row r="21784">
          <cell r="P21784" t="str">
            <v>应付</v>
          </cell>
          <cell r="Q21784" t="str">
            <v>元</v>
          </cell>
        </row>
        <row r="21785">
          <cell r="P21785" t="str">
            <v>应付</v>
          </cell>
          <cell r="Q21785" t="str">
            <v>元</v>
          </cell>
        </row>
        <row r="21786">
          <cell r="P21786" t="str">
            <v>应付</v>
          </cell>
          <cell r="Q21786" t="str">
            <v>元</v>
          </cell>
        </row>
        <row r="21787">
          <cell r="P21787" t="str">
            <v>应付</v>
          </cell>
          <cell r="Q21787" t="str">
            <v>元</v>
          </cell>
        </row>
        <row r="21788">
          <cell r="P21788" t="str">
            <v>应付</v>
          </cell>
          <cell r="Q21788" t="str">
            <v>元</v>
          </cell>
        </row>
        <row r="21789">
          <cell r="P21789" t="str">
            <v>应付</v>
          </cell>
          <cell r="Q21789" t="str">
            <v>元</v>
          </cell>
        </row>
        <row r="21790">
          <cell r="P21790" t="str">
            <v>应付</v>
          </cell>
          <cell r="Q21790" t="str">
            <v>元</v>
          </cell>
        </row>
        <row r="21791">
          <cell r="P21791" t="str">
            <v>应付</v>
          </cell>
          <cell r="Q21791" t="str">
            <v>元</v>
          </cell>
        </row>
        <row r="21792">
          <cell r="P21792" t="str">
            <v>应付</v>
          </cell>
          <cell r="Q21792" t="str">
            <v>元</v>
          </cell>
        </row>
        <row r="21793">
          <cell r="P21793" t="str">
            <v>应付</v>
          </cell>
          <cell r="Q21793" t="str">
            <v>元</v>
          </cell>
        </row>
        <row r="21794">
          <cell r="P21794" t="str">
            <v>应付</v>
          </cell>
          <cell r="Q21794" t="str">
            <v>元</v>
          </cell>
        </row>
        <row r="21795">
          <cell r="P21795" t="str">
            <v>应付</v>
          </cell>
          <cell r="Q21795" t="str">
            <v>元</v>
          </cell>
        </row>
        <row r="21796">
          <cell r="P21796" t="str">
            <v>应付</v>
          </cell>
          <cell r="Q21796" t="str">
            <v>元</v>
          </cell>
        </row>
        <row r="21797">
          <cell r="P21797" t="str">
            <v>应付</v>
          </cell>
          <cell r="Q21797" t="str">
            <v>元</v>
          </cell>
        </row>
        <row r="21798">
          <cell r="P21798" t="str">
            <v>应付</v>
          </cell>
          <cell r="Q21798" t="str">
            <v>元</v>
          </cell>
        </row>
        <row r="21799">
          <cell r="P21799" t="str">
            <v>应付</v>
          </cell>
          <cell r="Q21799" t="str">
            <v>元</v>
          </cell>
        </row>
        <row r="21800">
          <cell r="P21800" t="str">
            <v>应付</v>
          </cell>
          <cell r="Q21800" t="str">
            <v>元</v>
          </cell>
        </row>
        <row r="21801">
          <cell r="P21801" t="str">
            <v>应付</v>
          </cell>
          <cell r="Q21801" t="str">
            <v>元</v>
          </cell>
        </row>
        <row r="21802">
          <cell r="P21802" t="str">
            <v>应付</v>
          </cell>
          <cell r="Q21802" t="str">
            <v>元</v>
          </cell>
        </row>
        <row r="21803">
          <cell r="P21803" t="str">
            <v>应付</v>
          </cell>
          <cell r="Q21803" t="str">
            <v>元</v>
          </cell>
        </row>
        <row r="21804">
          <cell r="P21804" t="str">
            <v>应付</v>
          </cell>
          <cell r="Q21804" t="str">
            <v>元</v>
          </cell>
        </row>
        <row r="21805">
          <cell r="P21805" t="str">
            <v>应付</v>
          </cell>
          <cell r="Q21805" t="str">
            <v>元</v>
          </cell>
        </row>
        <row r="21806">
          <cell r="P21806" t="str">
            <v>应付</v>
          </cell>
          <cell r="Q21806" t="str">
            <v>元</v>
          </cell>
        </row>
        <row r="21807">
          <cell r="P21807" t="str">
            <v>应付</v>
          </cell>
          <cell r="Q21807" t="str">
            <v>元</v>
          </cell>
        </row>
        <row r="21808">
          <cell r="P21808" t="str">
            <v>应付</v>
          </cell>
          <cell r="Q21808" t="str">
            <v>元</v>
          </cell>
        </row>
        <row r="21809">
          <cell r="P21809" t="str">
            <v>应付</v>
          </cell>
          <cell r="Q21809" t="str">
            <v>元</v>
          </cell>
        </row>
        <row r="21810">
          <cell r="P21810" t="str">
            <v>应付</v>
          </cell>
          <cell r="Q21810" t="str">
            <v>元</v>
          </cell>
        </row>
        <row r="21811">
          <cell r="P21811" t="str">
            <v>应付</v>
          </cell>
          <cell r="Q21811" t="str">
            <v>元</v>
          </cell>
        </row>
        <row r="21812">
          <cell r="P21812" t="str">
            <v>应付</v>
          </cell>
          <cell r="Q21812" t="str">
            <v>元</v>
          </cell>
        </row>
        <row r="21813">
          <cell r="P21813" t="str">
            <v>应付</v>
          </cell>
          <cell r="Q21813" t="str">
            <v>元</v>
          </cell>
        </row>
        <row r="21814">
          <cell r="P21814" t="str">
            <v>应付</v>
          </cell>
          <cell r="Q21814" t="str">
            <v>元</v>
          </cell>
        </row>
        <row r="21815">
          <cell r="P21815" t="str">
            <v>应付</v>
          </cell>
          <cell r="Q21815" t="str">
            <v>元</v>
          </cell>
        </row>
        <row r="21816">
          <cell r="P21816" t="str">
            <v>应付</v>
          </cell>
          <cell r="Q21816" t="str">
            <v>元</v>
          </cell>
        </row>
        <row r="21817">
          <cell r="P21817" t="str">
            <v>应付</v>
          </cell>
          <cell r="Q21817" t="str">
            <v>元</v>
          </cell>
        </row>
        <row r="21818">
          <cell r="P21818" t="str">
            <v>应付</v>
          </cell>
          <cell r="Q21818" t="str">
            <v>元</v>
          </cell>
        </row>
        <row r="21819">
          <cell r="P21819" t="str">
            <v>应付</v>
          </cell>
          <cell r="Q21819" t="str">
            <v>元</v>
          </cell>
        </row>
        <row r="21820">
          <cell r="P21820" t="str">
            <v>应付</v>
          </cell>
          <cell r="Q21820" t="str">
            <v>元</v>
          </cell>
        </row>
        <row r="21821">
          <cell r="P21821" t="str">
            <v>应付</v>
          </cell>
          <cell r="Q21821" t="str">
            <v>元</v>
          </cell>
        </row>
        <row r="21822">
          <cell r="P21822" t="str">
            <v>应付</v>
          </cell>
          <cell r="Q21822" t="str">
            <v>元</v>
          </cell>
        </row>
        <row r="21823">
          <cell r="P21823" t="str">
            <v>应付</v>
          </cell>
          <cell r="Q21823" t="str">
            <v>元</v>
          </cell>
        </row>
        <row r="21824">
          <cell r="P21824" t="str">
            <v>应付</v>
          </cell>
          <cell r="Q21824" t="str">
            <v>元</v>
          </cell>
        </row>
        <row r="21825">
          <cell r="P21825" t="str">
            <v>应付</v>
          </cell>
          <cell r="Q21825" t="str">
            <v>元</v>
          </cell>
        </row>
        <row r="21826">
          <cell r="P21826" t="str">
            <v>应付</v>
          </cell>
          <cell r="Q21826" t="str">
            <v>元</v>
          </cell>
        </row>
        <row r="21827">
          <cell r="P21827" t="str">
            <v>应付</v>
          </cell>
          <cell r="Q21827" t="str">
            <v>元</v>
          </cell>
        </row>
        <row r="21828">
          <cell r="P21828" t="str">
            <v>应付</v>
          </cell>
          <cell r="Q21828" t="str">
            <v>元</v>
          </cell>
        </row>
        <row r="21829">
          <cell r="P21829" t="str">
            <v>应付</v>
          </cell>
          <cell r="Q21829" t="str">
            <v>元</v>
          </cell>
        </row>
        <row r="21830">
          <cell r="P21830" t="str">
            <v>应付</v>
          </cell>
          <cell r="Q21830" t="str">
            <v>元</v>
          </cell>
        </row>
        <row r="21831">
          <cell r="P21831" t="str">
            <v>应付</v>
          </cell>
          <cell r="Q21831" t="str">
            <v>元</v>
          </cell>
        </row>
        <row r="21832">
          <cell r="P21832" t="str">
            <v>应付</v>
          </cell>
          <cell r="Q21832" t="str">
            <v>元</v>
          </cell>
        </row>
        <row r="21833">
          <cell r="P21833" t="str">
            <v>应付</v>
          </cell>
          <cell r="Q21833" t="str">
            <v>元</v>
          </cell>
        </row>
        <row r="21834">
          <cell r="P21834" t="str">
            <v>应付</v>
          </cell>
          <cell r="Q21834" t="str">
            <v>元</v>
          </cell>
        </row>
        <row r="21835">
          <cell r="P21835" t="str">
            <v>应付</v>
          </cell>
          <cell r="Q21835" t="str">
            <v>元</v>
          </cell>
        </row>
        <row r="21836">
          <cell r="P21836" t="str">
            <v>应付</v>
          </cell>
          <cell r="Q21836" t="str">
            <v>元</v>
          </cell>
        </row>
        <row r="21837">
          <cell r="P21837" t="str">
            <v>应付</v>
          </cell>
          <cell r="Q21837" t="str">
            <v>元</v>
          </cell>
        </row>
        <row r="21838">
          <cell r="P21838" t="str">
            <v>应付</v>
          </cell>
          <cell r="Q21838" t="str">
            <v>元</v>
          </cell>
        </row>
        <row r="21839">
          <cell r="P21839" t="str">
            <v>应付</v>
          </cell>
          <cell r="Q21839" t="str">
            <v>元</v>
          </cell>
        </row>
        <row r="21840">
          <cell r="P21840" t="str">
            <v>应付</v>
          </cell>
          <cell r="Q21840" t="str">
            <v>元</v>
          </cell>
        </row>
        <row r="21841">
          <cell r="P21841" t="str">
            <v>应付</v>
          </cell>
          <cell r="Q21841" t="str">
            <v>元</v>
          </cell>
        </row>
        <row r="21842">
          <cell r="P21842" t="str">
            <v>应付</v>
          </cell>
          <cell r="Q21842" t="str">
            <v>元</v>
          </cell>
        </row>
        <row r="21843">
          <cell r="P21843" t="str">
            <v>应付</v>
          </cell>
          <cell r="Q21843" t="str">
            <v>元</v>
          </cell>
        </row>
        <row r="21844">
          <cell r="P21844" t="str">
            <v>应付</v>
          </cell>
          <cell r="Q21844" t="str">
            <v>元</v>
          </cell>
        </row>
        <row r="21845">
          <cell r="P21845" t="str">
            <v>应付</v>
          </cell>
          <cell r="Q21845" t="str">
            <v>元</v>
          </cell>
        </row>
        <row r="21846">
          <cell r="P21846" t="str">
            <v>应付</v>
          </cell>
          <cell r="Q21846" t="str">
            <v>元</v>
          </cell>
        </row>
        <row r="21847">
          <cell r="P21847" t="str">
            <v>应付</v>
          </cell>
          <cell r="Q21847" t="str">
            <v>元</v>
          </cell>
        </row>
        <row r="21848">
          <cell r="P21848" t="str">
            <v>应付</v>
          </cell>
          <cell r="Q21848" t="str">
            <v>元</v>
          </cell>
        </row>
        <row r="21849">
          <cell r="P21849" t="str">
            <v>应付</v>
          </cell>
          <cell r="Q21849" t="str">
            <v>元</v>
          </cell>
        </row>
        <row r="21850">
          <cell r="P21850" t="str">
            <v>应付</v>
          </cell>
          <cell r="Q21850" t="str">
            <v>元</v>
          </cell>
        </row>
        <row r="21851">
          <cell r="P21851" t="str">
            <v>应付</v>
          </cell>
          <cell r="Q21851" t="str">
            <v>元</v>
          </cell>
        </row>
        <row r="21852">
          <cell r="P21852" t="str">
            <v>应付</v>
          </cell>
          <cell r="Q21852" t="str">
            <v>元</v>
          </cell>
        </row>
        <row r="21853">
          <cell r="P21853" t="str">
            <v>应付</v>
          </cell>
          <cell r="Q21853" t="str">
            <v>元</v>
          </cell>
        </row>
        <row r="21854">
          <cell r="P21854" t="str">
            <v>应付</v>
          </cell>
          <cell r="Q21854" t="str">
            <v>元</v>
          </cell>
        </row>
        <row r="21855">
          <cell r="P21855" t="str">
            <v>应付</v>
          </cell>
          <cell r="Q21855" t="str">
            <v>元</v>
          </cell>
        </row>
        <row r="21856">
          <cell r="P21856" t="str">
            <v>应付</v>
          </cell>
          <cell r="Q21856" t="str">
            <v>元</v>
          </cell>
        </row>
        <row r="21857">
          <cell r="P21857" t="str">
            <v>应付</v>
          </cell>
          <cell r="Q21857" t="str">
            <v>元</v>
          </cell>
        </row>
        <row r="21858">
          <cell r="P21858" t="str">
            <v>应付</v>
          </cell>
          <cell r="Q21858" t="str">
            <v>元</v>
          </cell>
        </row>
        <row r="21859">
          <cell r="P21859" t="str">
            <v>应付</v>
          </cell>
          <cell r="Q21859" t="str">
            <v>元</v>
          </cell>
        </row>
        <row r="21860">
          <cell r="P21860" t="str">
            <v>应付</v>
          </cell>
          <cell r="Q21860" t="str">
            <v>元</v>
          </cell>
        </row>
        <row r="21861">
          <cell r="P21861" t="str">
            <v>应付</v>
          </cell>
          <cell r="Q21861" t="str">
            <v>元</v>
          </cell>
        </row>
        <row r="21862">
          <cell r="P21862" t="str">
            <v>应付</v>
          </cell>
          <cell r="Q21862" t="str">
            <v>元</v>
          </cell>
        </row>
        <row r="21863">
          <cell r="P21863" t="str">
            <v>应付</v>
          </cell>
          <cell r="Q21863" t="str">
            <v>元</v>
          </cell>
        </row>
        <row r="21864">
          <cell r="P21864" t="str">
            <v>应付</v>
          </cell>
          <cell r="Q21864" t="str">
            <v>元</v>
          </cell>
        </row>
        <row r="21865">
          <cell r="P21865" t="str">
            <v>应付</v>
          </cell>
          <cell r="Q21865" t="str">
            <v>元</v>
          </cell>
        </row>
        <row r="21866">
          <cell r="P21866" t="str">
            <v>应付</v>
          </cell>
          <cell r="Q21866" t="str">
            <v>元</v>
          </cell>
        </row>
        <row r="21867">
          <cell r="P21867" t="str">
            <v>应付</v>
          </cell>
          <cell r="Q21867" t="str">
            <v>元</v>
          </cell>
        </row>
        <row r="21868">
          <cell r="P21868" t="str">
            <v>应付</v>
          </cell>
          <cell r="Q21868" t="str">
            <v>元</v>
          </cell>
        </row>
        <row r="21869">
          <cell r="P21869" t="str">
            <v>应付</v>
          </cell>
          <cell r="Q21869" t="str">
            <v>元</v>
          </cell>
        </row>
        <row r="21870">
          <cell r="P21870" t="str">
            <v>应付</v>
          </cell>
          <cell r="Q21870" t="str">
            <v>元</v>
          </cell>
        </row>
        <row r="21871">
          <cell r="P21871" t="str">
            <v>应付</v>
          </cell>
          <cell r="Q21871" t="str">
            <v>元</v>
          </cell>
        </row>
        <row r="21872">
          <cell r="P21872" t="str">
            <v>应付</v>
          </cell>
          <cell r="Q21872" t="str">
            <v>元</v>
          </cell>
        </row>
        <row r="21873">
          <cell r="P21873" t="str">
            <v>应付</v>
          </cell>
          <cell r="Q21873" t="str">
            <v>元</v>
          </cell>
        </row>
        <row r="21874">
          <cell r="P21874" t="str">
            <v>应付</v>
          </cell>
          <cell r="Q21874" t="str">
            <v>元</v>
          </cell>
        </row>
        <row r="21875">
          <cell r="P21875" t="str">
            <v>应付</v>
          </cell>
          <cell r="Q21875" t="str">
            <v>元</v>
          </cell>
        </row>
        <row r="21876">
          <cell r="P21876" t="str">
            <v>应付</v>
          </cell>
          <cell r="Q21876" t="str">
            <v>元</v>
          </cell>
        </row>
        <row r="21877">
          <cell r="P21877" t="str">
            <v>应付</v>
          </cell>
          <cell r="Q21877" t="str">
            <v>元</v>
          </cell>
        </row>
        <row r="21878">
          <cell r="P21878" t="str">
            <v>应付</v>
          </cell>
          <cell r="Q21878" t="str">
            <v>元</v>
          </cell>
        </row>
        <row r="21879">
          <cell r="P21879" t="str">
            <v>应付</v>
          </cell>
          <cell r="Q21879" t="str">
            <v>元</v>
          </cell>
        </row>
        <row r="21880">
          <cell r="P21880" t="str">
            <v>应付</v>
          </cell>
          <cell r="Q21880" t="str">
            <v>元</v>
          </cell>
        </row>
        <row r="21881">
          <cell r="P21881" t="str">
            <v>应付</v>
          </cell>
          <cell r="Q21881" t="str">
            <v>元</v>
          </cell>
        </row>
        <row r="21882">
          <cell r="P21882" t="str">
            <v>应付</v>
          </cell>
          <cell r="Q21882" t="str">
            <v>元</v>
          </cell>
        </row>
        <row r="21883">
          <cell r="P21883" t="str">
            <v>应付</v>
          </cell>
          <cell r="Q21883" t="str">
            <v>元</v>
          </cell>
        </row>
        <row r="21884">
          <cell r="P21884" t="str">
            <v>应付</v>
          </cell>
          <cell r="Q21884" t="str">
            <v>元</v>
          </cell>
        </row>
        <row r="21885">
          <cell r="P21885" t="str">
            <v>应付</v>
          </cell>
          <cell r="Q21885" t="str">
            <v>元</v>
          </cell>
        </row>
        <row r="21886">
          <cell r="P21886" t="str">
            <v>应付</v>
          </cell>
          <cell r="Q21886" t="str">
            <v>元</v>
          </cell>
        </row>
        <row r="21887">
          <cell r="P21887" t="str">
            <v>应付</v>
          </cell>
          <cell r="Q21887" t="str">
            <v>元</v>
          </cell>
        </row>
        <row r="21888">
          <cell r="P21888" t="str">
            <v>应付</v>
          </cell>
          <cell r="Q21888" t="str">
            <v>元</v>
          </cell>
        </row>
        <row r="21889">
          <cell r="P21889" t="str">
            <v>应付</v>
          </cell>
          <cell r="Q21889" t="str">
            <v>元</v>
          </cell>
        </row>
        <row r="21890">
          <cell r="P21890" t="str">
            <v>应付</v>
          </cell>
          <cell r="Q21890" t="str">
            <v>元</v>
          </cell>
        </row>
        <row r="21891">
          <cell r="P21891" t="str">
            <v>应付</v>
          </cell>
          <cell r="Q21891" t="str">
            <v>元</v>
          </cell>
        </row>
        <row r="21892">
          <cell r="P21892" t="str">
            <v>应付</v>
          </cell>
          <cell r="Q21892" t="str">
            <v>元</v>
          </cell>
        </row>
        <row r="21893">
          <cell r="P21893" t="str">
            <v>应付</v>
          </cell>
          <cell r="Q21893" t="str">
            <v>元</v>
          </cell>
        </row>
        <row r="21894">
          <cell r="P21894" t="str">
            <v>应付</v>
          </cell>
          <cell r="Q21894" t="str">
            <v>元</v>
          </cell>
        </row>
        <row r="21895">
          <cell r="P21895" t="str">
            <v>应付</v>
          </cell>
          <cell r="Q21895" t="str">
            <v>元</v>
          </cell>
        </row>
        <row r="21896">
          <cell r="P21896" t="str">
            <v>应付</v>
          </cell>
          <cell r="Q21896" t="str">
            <v>元</v>
          </cell>
        </row>
        <row r="21897">
          <cell r="P21897" t="str">
            <v>应付</v>
          </cell>
          <cell r="Q21897" t="str">
            <v>元</v>
          </cell>
        </row>
        <row r="21898">
          <cell r="P21898" t="str">
            <v>应付</v>
          </cell>
          <cell r="Q21898" t="str">
            <v>元</v>
          </cell>
        </row>
        <row r="21899">
          <cell r="P21899" t="str">
            <v>应付</v>
          </cell>
          <cell r="Q21899" t="str">
            <v>元</v>
          </cell>
        </row>
        <row r="21900">
          <cell r="P21900" t="str">
            <v>应付</v>
          </cell>
          <cell r="Q21900" t="str">
            <v>元</v>
          </cell>
        </row>
        <row r="21901">
          <cell r="P21901" t="str">
            <v>应付</v>
          </cell>
          <cell r="Q21901" t="str">
            <v>元</v>
          </cell>
        </row>
        <row r="21902">
          <cell r="P21902" t="str">
            <v>应付</v>
          </cell>
          <cell r="Q21902" t="str">
            <v>元</v>
          </cell>
        </row>
        <row r="21903">
          <cell r="P21903" t="str">
            <v>应付</v>
          </cell>
          <cell r="Q21903" t="str">
            <v>元</v>
          </cell>
        </row>
        <row r="21904">
          <cell r="P21904" t="str">
            <v>应付</v>
          </cell>
          <cell r="Q21904" t="str">
            <v>元</v>
          </cell>
        </row>
        <row r="21905">
          <cell r="P21905" t="str">
            <v>应付</v>
          </cell>
          <cell r="Q21905" t="str">
            <v>元</v>
          </cell>
        </row>
        <row r="21906">
          <cell r="P21906" t="str">
            <v>应付</v>
          </cell>
          <cell r="Q21906" t="str">
            <v>元</v>
          </cell>
        </row>
        <row r="21907">
          <cell r="P21907" t="str">
            <v>应付</v>
          </cell>
          <cell r="Q21907" t="str">
            <v>元</v>
          </cell>
        </row>
        <row r="21908">
          <cell r="P21908" t="str">
            <v>应付</v>
          </cell>
          <cell r="Q21908" t="str">
            <v>元</v>
          </cell>
        </row>
        <row r="21909">
          <cell r="P21909" t="str">
            <v>应付</v>
          </cell>
          <cell r="Q21909" t="str">
            <v>元</v>
          </cell>
        </row>
        <row r="21910">
          <cell r="P21910" t="str">
            <v>应付</v>
          </cell>
          <cell r="Q21910" t="str">
            <v>元</v>
          </cell>
        </row>
        <row r="21911">
          <cell r="P21911" t="str">
            <v>应付</v>
          </cell>
          <cell r="Q21911" t="str">
            <v>元</v>
          </cell>
        </row>
        <row r="21912">
          <cell r="P21912" t="str">
            <v>应付</v>
          </cell>
          <cell r="Q21912" t="str">
            <v>元</v>
          </cell>
        </row>
        <row r="21913">
          <cell r="P21913" t="str">
            <v>应付</v>
          </cell>
          <cell r="Q21913" t="str">
            <v>元</v>
          </cell>
        </row>
        <row r="21914">
          <cell r="P21914" t="str">
            <v>应付</v>
          </cell>
          <cell r="Q21914" t="str">
            <v>元</v>
          </cell>
        </row>
        <row r="21915">
          <cell r="P21915" t="str">
            <v>应付</v>
          </cell>
          <cell r="Q21915" t="str">
            <v>元</v>
          </cell>
        </row>
        <row r="21916">
          <cell r="P21916" t="str">
            <v>应付</v>
          </cell>
          <cell r="Q21916" t="str">
            <v>元</v>
          </cell>
        </row>
        <row r="21917">
          <cell r="P21917" t="str">
            <v>应付</v>
          </cell>
          <cell r="Q21917" t="str">
            <v>元</v>
          </cell>
        </row>
        <row r="21918">
          <cell r="P21918" t="str">
            <v>应付</v>
          </cell>
          <cell r="Q21918" t="str">
            <v>元</v>
          </cell>
        </row>
        <row r="21919">
          <cell r="P21919" t="str">
            <v>应付</v>
          </cell>
          <cell r="Q21919" t="str">
            <v>元</v>
          </cell>
        </row>
        <row r="21920">
          <cell r="P21920" t="str">
            <v>应付</v>
          </cell>
          <cell r="Q21920" t="str">
            <v>元</v>
          </cell>
        </row>
        <row r="21921">
          <cell r="P21921" t="str">
            <v>应付</v>
          </cell>
          <cell r="Q21921" t="str">
            <v>元</v>
          </cell>
        </row>
        <row r="21922">
          <cell r="P21922" t="str">
            <v>应付</v>
          </cell>
          <cell r="Q21922" t="str">
            <v>元</v>
          </cell>
        </row>
        <row r="21923">
          <cell r="P21923" t="str">
            <v>应付</v>
          </cell>
          <cell r="Q21923" t="str">
            <v>元</v>
          </cell>
        </row>
        <row r="21924">
          <cell r="P21924" t="str">
            <v>应付</v>
          </cell>
          <cell r="Q21924" t="str">
            <v>元</v>
          </cell>
        </row>
        <row r="21925">
          <cell r="P21925" t="str">
            <v>应付</v>
          </cell>
          <cell r="Q21925" t="str">
            <v>元</v>
          </cell>
        </row>
        <row r="21926">
          <cell r="P21926" t="str">
            <v>应付</v>
          </cell>
          <cell r="Q21926" t="str">
            <v>元</v>
          </cell>
        </row>
        <row r="21927">
          <cell r="P21927" t="str">
            <v>应付</v>
          </cell>
          <cell r="Q21927" t="str">
            <v>元</v>
          </cell>
        </row>
        <row r="21928">
          <cell r="P21928" t="str">
            <v>应付</v>
          </cell>
          <cell r="Q21928" t="str">
            <v>元</v>
          </cell>
        </row>
        <row r="21929">
          <cell r="P21929" t="str">
            <v>应付</v>
          </cell>
          <cell r="Q21929" t="str">
            <v>元</v>
          </cell>
        </row>
        <row r="21930">
          <cell r="P21930" t="str">
            <v>应付</v>
          </cell>
          <cell r="Q21930" t="str">
            <v>元</v>
          </cell>
        </row>
        <row r="21931">
          <cell r="P21931" t="str">
            <v>应付</v>
          </cell>
          <cell r="Q21931" t="str">
            <v>元</v>
          </cell>
        </row>
        <row r="21932">
          <cell r="P21932" t="str">
            <v>应付</v>
          </cell>
          <cell r="Q21932" t="str">
            <v>元</v>
          </cell>
        </row>
        <row r="21933">
          <cell r="P21933" t="str">
            <v>应付</v>
          </cell>
          <cell r="Q21933" t="str">
            <v>元</v>
          </cell>
        </row>
        <row r="21934">
          <cell r="P21934" t="str">
            <v>应付</v>
          </cell>
          <cell r="Q21934" t="str">
            <v>元</v>
          </cell>
        </row>
        <row r="21935">
          <cell r="P21935" t="str">
            <v>应付</v>
          </cell>
          <cell r="Q21935" t="str">
            <v>元</v>
          </cell>
        </row>
        <row r="21936">
          <cell r="P21936" t="str">
            <v>应付</v>
          </cell>
          <cell r="Q21936" t="str">
            <v>元</v>
          </cell>
        </row>
        <row r="21937">
          <cell r="P21937" t="str">
            <v>应付</v>
          </cell>
          <cell r="Q21937" t="str">
            <v>元</v>
          </cell>
        </row>
        <row r="21938">
          <cell r="P21938" t="str">
            <v>应付</v>
          </cell>
          <cell r="Q21938" t="str">
            <v>元</v>
          </cell>
        </row>
        <row r="21939">
          <cell r="P21939" t="str">
            <v>应付</v>
          </cell>
          <cell r="Q21939" t="str">
            <v>元</v>
          </cell>
        </row>
        <row r="21940">
          <cell r="P21940" t="str">
            <v>应付</v>
          </cell>
          <cell r="Q21940" t="str">
            <v>元</v>
          </cell>
        </row>
        <row r="21941">
          <cell r="P21941" t="str">
            <v>应付</v>
          </cell>
          <cell r="Q21941" t="str">
            <v>元</v>
          </cell>
        </row>
        <row r="21942">
          <cell r="P21942" t="str">
            <v>应付</v>
          </cell>
          <cell r="Q21942" t="str">
            <v>元</v>
          </cell>
        </row>
        <row r="21943">
          <cell r="P21943" t="str">
            <v>应付</v>
          </cell>
          <cell r="Q21943" t="str">
            <v>元</v>
          </cell>
        </row>
        <row r="21944">
          <cell r="P21944" t="str">
            <v>应付</v>
          </cell>
          <cell r="Q21944" t="str">
            <v>元</v>
          </cell>
        </row>
        <row r="21945">
          <cell r="P21945" t="str">
            <v>应付</v>
          </cell>
          <cell r="Q21945" t="str">
            <v>元</v>
          </cell>
        </row>
        <row r="21946">
          <cell r="P21946" t="str">
            <v>应付</v>
          </cell>
          <cell r="Q21946" t="str">
            <v>元</v>
          </cell>
        </row>
        <row r="21947">
          <cell r="P21947" t="str">
            <v>应付</v>
          </cell>
          <cell r="Q21947" t="str">
            <v>元</v>
          </cell>
        </row>
        <row r="21948">
          <cell r="P21948" t="str">
            <v>应付</v>
          </cell>
          <cell r="Q21948" t="str">
            <v>元</v>
          </cell>
        </row>
        <row r="21949">
          <cell r="P21949" t="str">
            <v>应付</v>
          </cell>
          <cell r="Q21949" t="str">
            <v>元</v>
          </cell>
        </row>
        <row r="21950">
          <cell r="P21950" t="str">
            <v>应付</v>
          </cell>
          <cell r="Q21950" t="str">
            <v>元</v>
          </cell>
        </row>
        <row r="21951">
          <cell r="P21951" t="str">
            <v>应付</v>
          </cell>
          <cell r="Q21951" t="str">
            <v>元</v>
          </cell>
        </row>
        <row r="21952">
          <cell r="P21952" t="str">
            <v>应付</v>
          </cell>
          <cell r="Q21952" t="str">
            <v>元</v>
          </cell>
        </row>
        <row r="21953">
          <cell r="P21953" t="str">
            <v>应付</v>
          </cell>
          <cell r="Q21953" t="str">
            <v>元</v>
          </cell>
        </row>
        <row r="21954">
          <cell r="P21954" t="str">
            <v>应付</v>
          </cell>
          <cell r="Q21954" t="str">
            <v>元</v>
          </cell>
        </row>
        <row r="21955">
          <cell r="P21955" t="str">
            <v>应付</v>
          </cell>
          <cell r="Q21955" t="str">
            <v>元</v>
          </cell>
        </row>
        <row r="21956">
          <cell r="P21956" t="str">
            <v>应付</v>
          </cell>
          <cell r="Q21956" t="str">
            <v>元</v>
          </cell>
        </row>
        <row r="21957">
          <cell r="P21957" t="str">
            <v>应付</v>
          </cell>
          <cell r="Q21957" t="str">
            <v>元</v>
          </cell>
        </row>
        <row r="21958">
          <cell r="P21958" t="str">
            <v>应付</v>
          </cell>
          <cell r="Q21958" t="str">
            <v>元</v>
          </cell>
        </row>
        <row r="21959">
          <cell r="P21959" t="str">
            <v>应付</v>
          </cell>
          <cell r="Q21959" t="str">
            <v>元</v>
          </cell>
        </row>
        <row r="21960">
          <cell r="P21960" t="str">
            <v>应付</v>
          </cell>
          <cell r="Q21960" t="str">
            <v>元</v>
          </cell>
        </row>
        <row r="21961">
          <cell r="P21961" t="str">
            <v>应付</v>
          </cell>
          <cell r="Q21961" t="str">
            <v>元</v>
          </cell>
        </row>
        <row r="21962">
          <cell r="P21962" t="str">
            <v>应付</v>
          </cell>
          <cell r="Q21962" t="str">
            <v>元</v>
          </cell>
        </row>
        <row r="21963">
          <cell r="P21963" t="str">
            <v>应付</v>
          </cell>
          <cell r="Q21963" t="str">
            <v>元</v>
          </cell>
        </row>
        <row r="21964">
          <cell r="P21964" t="str">
            <v>应付</v>
          </cell>
          <cell r="Q21964" t="str">
            <v>元</v>
          </cell>
        </row>
        <row r="21965">
          <cell r="P21965" t="str">
            <v>应付</v>
          </cell>
          <cell r="Q21965" t="str">
            <v>元</v>
          </cell>
        </row>
        <row r="21966">
          <cell r="P21966" t="str">
            <v>应付</v>
          </cell>
          <cell r="Q21966" t="str">
            <v>元</v>
          </cell>
        </row>
        <row r="21967">
          <cell r="P21967" t="str">
            <v>应付</v>
          </cell>
          <cell r="Q21967" t="str">
            <v>元</v>
          </cell>
        </row>
        <row r="21968">
          <cell r="P21968" t="str">
            <v>应付</v>
          </cell>
          <cell r="Q21968" t="str">
            <v>元</v>
          </cell>
        </row>
        <row r="21969">
          <cell r="P21969" t="str">
            <v>应付</v>
          </cell>
          <cell r="Q21969" t="str">
            <v>元</v>
          </cell>
        </row>
        <row r="21970">
          <cell r="P21970" t="str">
            <v>应付</v>
          </cell>
          <cell r="Q21970" t="str">
            <v>元</v>
          </cell>
        </row>
        <row r="21971">
          <cell r="P21971" t="str">
            <v>应付</v>
          </cell>
          <cell r="Q21971" t="str">
            <v>元</v>
          </cell>
        </row>
        <row r="21972">
          <cell r="P21972" t="str">
            <v>应付</v>
          </cell>
          <cell r="Q21972" t="str">
            <v>元</v>
          </cell>
        </row>
        <row r="21973">
          <cell r="P21973" t="str">
            <v>应付</v>
          </cell>
          <cell r="Q21973" t="str">
            <v>元</v>
          </cell>
        </row>
        <row r="21974">
          <cell r="P21974" t="str">
            <v>应付</v>
          </cell>
          <cell r="Q21974" t="str">
            <v>元</v>
          </cell>
        </row>
        <row r="21975">
          <cell r="P21975" t="str">
            <v>应付</v>
          </cell>
          <cell r="Q21975" t="str">
            <v>元</v>
          </cell>
        </row>
        <row r="21976">
          <cell r="P21976" t="str">
            <v>应付</v>
          </cell>
          <cell r="Q21976" t="str">
            <v>元</v>
          </cell>
        </row>
        <row r="21977">
          <cell r="P21977" t="str">
            <v>应付</v>
          </cell>
          <cell r="Q21977" t="str">
            <v>元</v>
          </cell>
        </row>
        <row r="21978">
          <cell r="P21978" t="str">
            <v>应付</v>
          </cell>
          <cell r="Q21978" t="str">
            <v>元</v>
          </cell>
        </row>
        <row r="21979">
          <cell r="P21979" t="str">
            <v>应付</v>
          </cell>
          <cell r="Q21979" t="str">
            <v>元</v>
          </cell>
        </row>
        <row r="21980">
          <cell r="P21980" t="str">
            <v>应付</v>
          </cell>
          <cell r="Q21980" t="str">
            <v>元</v>
          </cell>
        </row>
        <row r="21981">
          <cell r="P21981" t="str">
            <v>应付</v>
          </cell>
          <cell r="Q21981" t="str">
            <v>元</v>
          </cell>
        </row>
        <row r="21982">
          <cell r="P21982" t="str">
            <v>应付</v>
          </cell>
          <cell r="Q21982" t="str">
            <v>元</v>
          </cell>
        </row>
        <row r="21983">
          <cell r="P21983" t="str">
            <v>应付</v>
          </cell>
          <cell r="Q21983" t="str">
            <v>元</v>
          </cell>
        </row>
        <row r="21984">
          <cell r="P21984" t="str">
            <v>应付</v>
          </cell>
          <cell r="Q21984" t="str">
            <v>元</v>
          </cell>
        </row>
        <row r="21985">
          <cell r="P21985" t="str">
            <v>应付</v>
          </cell>
          <cell r="Q21985" t="str">
            <v>元</v>
          </cell>
        </row>
        <row r="21986">
          <cell r="P21986" t="str">
            <v>应付</v>
          </cell>
          <cell r="Q21986" t="str">
            <v>元</v>
          </cell>
        </row>
        <row r="21987">
          <cell r="P21987" t="str">
            <v>应付</v>
          </cell>
          <cell r="Q21987" t="str">
            <v>元</v>
          </cell>
        </row>
        <row r="21988">
          <cell r="P21988" t="str">
            <v>应付</v>
          </cell>
          <cell r="Q21988" t="str">
            <v>元</v>
          </cell>
        </row>
        <row r="21989">
          <cell r="P21989" t="str">
            <v>应付</v>
          </cell>
          <cell r="Q21989" t="str">
            <v>元</v>
          </cell>
        </row>
        <row r="21990">
          <cell r="P21990" t="str">
            <v>应付</v>
          </cell>
          <cell r="Q21990" t="str">
            <v>元</v>
          </cell>
        </row>
        <row r="21991">
          <cell r="P21991" t="str">
            <v>应付</v>
          </cell>
          <cell r="Q21991" t="str">
            <v>元</v>
          </cell>
        </row>
        <row r="21992">
          <cell r="P21992" t="str">
            <v>应付</v>
          </cell>
          <cell r="Q21992" t="str">
            <v>元</v>
          </cell>
        </row>
        <row r="21993">
          <cell r="P21993" t="str">
            <v>应付</v>
          </cell>
          <cell r="Q21993" t="str">
            <v>元</v>
          </cell>
        </row>
        <row r="21994">
          <cell r="P21994" t="str">
            <v>应付</v>
          </cell>
          <cell r="Q21994" t="str">
            <v>元</v>
          </cell>
        </row>
        <row r="21995">
          <cell r="P21995" t="str">
            <v>应付</v>
          </cell>
          <cell r="Q21995" t="str">
            <v>元</v>
          </cell>
        </row>
        <row r="21996">
          <cell r="P21996" t="str">
            <v>应付</v>
          </cell>
          <cell r="Q21996" t="str">
            <v>元</v>
          </cell>
        </row>
        <row r="21997">
          <cell r="P21997" t="str">
            <v>应付</v>
          </cell>
          <cell r="Q21997" t="str">
            <v>元</v>
          </cell>
        </row>
        <row r="21998">
          <cell r="P21998" t="str">
            <v>应付</v>
          </cell>
          <cell r="Q21998" t="str">
            <v>元</v>
          </cell>
        </row>
        <row r="21999">
          <cell r="P21999" t="str">
            <v>应付</v>
          </cell>
          <cell r="Q21999" t="str">
            <v>元</v>
          </cell>
        </row>
        <row r="22000">
          <cell r="P22000" t="str">
            <v>应付</v>
          </cell>
          <cell r="Q22000" t="str">
            <v>元</v>
          </cell>
        </row>
        <row r="22001">
          <cell r="P22001" t="str">
            <v>应付</v>
          </cell>
          <cell r="Q22001" t="str">
            <v>元</v>
          </cell>
        </row>
        <row r="22002">
          <cell r="P22002" t="str">
            <v>应付</v>
          </cell>
          <cell r="Q22002" t="str">
            <v>元</v>
          </cell>
        </row>
        <row r="22003">
          <cell r="P22003" t="str">
            <v>应付</v>
          </cell>
          <cell r="Q22003" t="str">
            <v>元</v>
          </cell>
        </row>
        <row r="22004">
          <cell r="P22004" t="str">
            <v>应付</v>
          </cell>
          <cell r="Q22004" t="str">
            <v>元</v>
          </cell>
        </row>
        <row r="22005">
          <cell r="P22005" t="str">
            <v>应付</v>
          </cell>
          <cell r="Q22005" t="str">
            <v>元</v>
          </cell>
        </row>
        <row r="22006">
          <cell r="P22006" t="str">
            <v>应付</v>
          </cell>
          <cell r="Q22006" t="str">
            <v>元</v>
          </cell>
        </row>
        <row r="22007">
          <cell r="P22007" t="str">
            <v>应付</v>
          </cell>
          <cell r="Q22007" t="str">
            <v>元</v>
          </cell>
        </row>
        <row r="22008">
          <cell r="P22008" t="str">
            <v>应付</v>
          </cell>
          <cell r="Q22008" t="str">
            <v>元</v>
          </cell>
        </row>
        <row r="22009">
          <cell r="P22009" t="str">
            <v>应付</v>
          </cell>
          <cell r="Q22009" t="str">
            <v>元</v>
          </cell>
        </row>
        <row r="22010">
          <cell r="P22010" t="str">
            <v>应付</v>
          </cell>
          <cell r="Q22010" t="str">
            <v>元</v>
          </cell>
        </row>
        <row r="22011">
          <cell r="P22011" t="str">
            <v>应付</v>
          </cell>
          <cell r="Q22011" t="str">
            <v>元</v>
          </cell>
        </row>
        <row r="22012">
          <cell r="P22012" t="str">
            <v>应付</v>
          </cell>
          <cell r="Q22012" t="str">
            <v>元</v>
          </cell>
        </row>
        <row r="22013">
          <cell r="P22013" t="str">
            <v>应付</v>
          </cell>
          <cell r="Q22013" t="str">
            <v>元</v>
          </cell>
        </row>
        <row r="22014">
          <cell r="P22014" t="str">
            <v>应付</v>
          </cell>
          <cell r="Q22014" t="str">
            <v>元</v>
          </cell>
        </row>
        <row r="22015">
          <cell r="P22015" t="str">
            <v>应付</v>
          </cell>
          <cell r="Q22015" t="str">
            <v>元</v>
          </cell>
        </row>
        <row r="22016">
          <cell r="P22016" t="str">
            <v>应付</v>
          </cell>
          <cell r="Q22016" t="str">
            <v>元</v>
          </cell>
        </row>
        <row r="22017">
          <cell r="P22017" t="str">
            <v>应付</v>
          </cell>
          <cell r="Q22017" t="str">
            <v>元</v>
          </cell>
        </row>
        <row r="22018">
          <cell r="P22018" t="str">
            <v>应付</v>
          </cell>
          <cell r="Q22018" t="str">
            <v>元</v>
          </cell>
        </row>
        <row r="22019">
          <cell r="P22019" t="str">
            <v>应付</v>
          </cell>
          <cell r="Q22019" t="str">
            <v>元</v>
          </cell>
        </row>
        <row r="22020">
          <cell r="P22020" t="str">
            <v>应付</v>
          </cell>
          <cell r="Q22020" t="str">
            <v>元</v>
          </cell>
        </row>
        <row r="22021">
          <cell r="P22021" t="str">
            <v>应付</v>
          </cell>
          <cell r="Q22021" t="str">
            <v>元</v>
          </cell>
        </row>
        <row r="22022">
          <cell r="P22022" t="str">
            <v>应付</v>
          </cell>
          <cell r="Q22022" t="str">
            <v>元</v>
          </cell>
        </row>
        <row r="22023">
          <cell r="P22023" t="str">
            <v>应付</v>
          </cell>
          <cell r="Q22023" t="str">
            <v>元</v>
          </cell>
        </row>
        <row r="22024">
          <cell r="P22024" t="str">
            <v>应付</v>
          </cell>
          <cell r="Q22024" t="str">
            <v>元</v>
          </cell>
        </row>
        <row r="22025">
          <cell r="P22025" t="str">
            <v>应付</v>
          </cell>
          <cell r="Q22025" t="str">
            <v>元</v>
          </cell>
        </row>
        <row r="22026">
          <cell r="P22026" t="str">
            <v>应付</v>
          </cell>
          <cell r="Q22026" t="str">
            <v>元</v>
          </cell>
        </row>
        <row r="22027">
          <cell r="P22027" t="str">
            <v>应付</v>
          </cell>
          <cell r="Q22027" t="str">
            <v>元</v>
          </cell>
        </row>
        <row r="22028">
          <cell r="P22028" t="str">
            <v>应付</v>
          </cell>
          <cell r="Q22028" t="str">
            <v>元</v>
          </cell>
        </row>
        <row r="22029">
          <cell r="P22029" t="str">
            <v>应付</v>
          </cell>
          <cell r="Q22029" t="str">
            <v>元</v>
          </cell>
        </row>
        <row r="22030">
          <cell r="P22030" t="str">
            <v>应付</v>
          </cell>
          <cell r="Q22030" t="str">
            <v>元</v>
          </cell>
        </row>
        <row r="22031">
          <cell r="P22031" t="str">
            <v>应付</v>
          </cell>
          <cell r="Q22031" t="str">
            <v>元</v>
          </cell>
        </row>
        <row r="22032">
          <cell r="P22032" t="str">
            <v>应付</v>
          </cell>
          <cell r="Q22032" t="str">
            <v>元</v>
          </cell>
        </row>
        <row r="22033">
          <cell r="P22033" t="str">
            <v>应付</v>
          </cell>
          <cell r="Q22033" t="str">
            <v>元</v>
          </cell>
        </row>
        <row r="22034">
          <cell r="P22034" t="str">
            <v>应付</v>
          </cell>
          <cell r="Q22034" t="str">
            <v>元</v>
          </cell>
        </row>
        <row r="22035">
          <cell r="P22035" t="str">
            <v>应付</v>
          </cell>
          <cell r="Q22035" t="str">
            <v>元</v>
          </cell>
        </row>
        <row r="22036">
          <cell r="P22036" t="str">
            <v>应付</v>
          </cell>
          <cell r="Q22036" t="str">
            <v>元</v>
          </cell>
        </row>
        <row r="22037">
          <cell r="P22037" t="str">
            <v>应付</v>
          </cell>
          <cell r="Q22037" t="str">
            <v>元</v>
          </cell>
        </row>
        <row r="22038">
          <cell r="P22038" t="str">
            <v>应付</v>
          </cell>
          <cell r="Q22038" t="str">
            <v>元</v>
          </cell>
        </row>
        <row r="22039">
          <cell r="P22039" t="str">
            <v>应付</v>
          </cell>
          <cell r="Q22039" t="str">
            <v>元</v>
          </cell>
        </row>
        <row r="22040">
          <cell r="P22040" t="str">
            <v>应付</v>
          </cell>
          <cell r="Q22040" t="str">
            <v>元</v>
          </cell>
        </row>
        <row r="22041">
          <cell r="P22041" t="str">
            <v>应付</v>
          </cell>
          <cell r="Q22041" t="str">
            <v>元</v>
          </cell>
        </row>
        <row r="22042">
          <cell r="P22042" t="str">
            <v>应付</v>
          </cell>
          <cell r="Q22042" t="str">
            <v>元</v>
          </cell>
        </row>
        <row r="22043">
          <cell r="P22043" t="str">
            <v>应付</v>
          </cell>
          <cell r="Q22043" t="str">
            <v>元</v>
          </cell>
        </row>
        <row r="22044">
          <cell r="P22044" t="str">
            <v>应付</v>
          </cell>
          <cell r="Q22044" t="str">
            <v>元</v>
          </cell>
        </row>
        <row r="22045">
          <cell r="P22045" t="str">
            <v>应付</v>
          </cell>
          <cell r="Q22045" t="str">
            <v>元</v>
          </cell>
        </row>
        <row r="22046">
          <cell r="P22046" t="str">
            <v>应付</v>
          </cell>
          <cell r="Q22046" t="str">
            <v>元</v>
          </cell>
        </row>
        <row r="22047">
          <cell r="P22047" t="str">
            <v>应付</v>
          </cell>
          <cell r="Q22047" t="str">
            <v>元</v>
          </cell>
        </row>
        <row r="22048">
          <cell r="P22048" t="str">
            <v>应付</v>
          </cell>
          <cell r="Q22048" t="str">
            <v>元</v>
          </cell>
        </row>
        <row r="22049">
          <cell r="P22049" t="str">
            <v>应付</v>
          </cell>
          <cell r="Q22049" t="str">
            <v>元</v>
          </cell>
        </row>
        <row r="22050">
          <cell r="P22050" t="str">
            <v>应付</v>
          </cell>
          <cell r="Q22050" t="str">
            <v>元</v>
          </cell>
        </row>
        <row r="22051">
          <cell r="P22051" t="str">
            <v>应付</v>
          </cell>
          <cell r="Q22051" t="str">
            <v>元</v>
          </cell>
        </row>
        <row r="22052">
          <cell r="P22052" t="str">
            <v>应付</v>
          </cell>
          <cell r="Q22052" t="str">
            <v>元</v>
          </cell>
        </row>
        <row r="22053">
          <cell r="P22053" t="str">
            <v>应付</v>
          </cell>
          <cell r="Q22053" t="str">
            <v>元</v>
          </cell>
        </row>
        <row r="22054">
          <cell r="P22054" t="str">
            <v>应付</v>
          </cell>
          <cell r="Q22054" t="str">
            <v>元</v>
          </cell>
        </row>
        <row r="22055">
          <cell r="P22055" t="str">
            <v>应付</v>
          </cell>
          <cell r="Q22055" t="str">
            <v>元</v>
          </cell>
        </row>
        <row r="22056">
          <cell r="P22056" t="str">
            <v>应付</v>
          </cell>
          <cell r="Q22056" t="str">
            <v>元</v>
          </cell>
        </row>
        <row r="22057">
          <cell r="P22057" t="str">
            <v>应付</v>
          </cell>
          <cell r="Q22057" t="str">
            <v>元</v>
          </cell>
        </row>
        <row r="22058">
          <cell r="P22058" t="str">
            <v>应付</v>
          </cell>
          <cell r="Q22058" t="str">
            <v>元</v>
          </cell>
        </row>
        <row r="22059">
          <cell r="P22059" t="str">
            <v>应付</v>
          </cell>
          <cell r="Q22059" t="str">
            <v>元</v>
          </cell>
        </row>
        <row r="22060">
          <cell r="P22060" t="str">
            <v>应付</v>
          </cell>
          <cell r="Q22060" t="str">
            <v>元</v>
          </cell>
        </row>
        <row r="22061">
          <cell r="P22061" t="str">
            <v>应付</v>
          </cell>
          <cell r="Q22061" t="str">
            <v>元</v>
          </cell>
        </row>
        <row r="22062">
          <cell r="P22062" t="str">
            <v>应付</v>
          </cell>
          <cell r="Q22062" t="str">
            <v>元</v>
          </cell>
        </row>
        <row r="22063">
          <cell r="P22063" t="str">
            <v>应付</v>
          </cell>
          <cell r="Q22063" t="str">
            <v>元</v>
          </cell>
        </row>
        <row r="22064">
          <cell r="P22064" t="str">
            <v>应付</v>
          </cell>
          <cell r="Q22064" t="str">
            <v>元</v>
          </cell>
        </row>
        <row r="22065">
          <cell r="P22065" t="str">
            <v>应付</v>
          </cell>
          <cell r="Q22065" t="str">
            <v>元</v>
          </cell>
        </row>
        <row r="22066">
          <cell r="P22066" t="str">
            <v>应付</v>
          </cell>
          <cell r="Q22066" t="str">
            <v>元</v>
          </cell>
        </row>
        <row r="22067">
          <cell r="P22067" t="str">
            <v>应付</v>
          </cell>
          <cell r="Q22067" t="str">
            <v>元</v>
          </cell>
        </row>
        <row r="22068">
          <cell r="P22068" t="str">
            <v>应付</v>
          </cell>
          <cell r="Q22068" t="str">
            <v>元</v>
          </cell>
        </row>
        <row r="22069">
          <cell r="P22069" t="str">
            <v>应付</v>
          </cell>
          <cell r="Q22069" t="str">
            <v>元</v>
          </cell>
        </row>
        <row r="22070">
          <cell r="P22070" t="str">
            <v>应付</v>
          </cell>
          <cell r="Q22070" t="str">
            <v>元</v>
          </cell>
        </row>
        <row r="22071">
          <cell r="P22071" t="str">
            <v>应付</v>
          </cell>
          <cell r="Q22071" t="str">
            <v>元</v>
          </cell>
        </row>
        <row r="22072">
          <cell r="P22072" t="str">
            <v>应付</v>
          </cell>
          <cell r="Q22072" t="str">
            <v>元</v>
          </cell>
        </row>
        <row r="22073">
          <cell r="P22073" t="str">
            <v>应付</v>
          </cell>
          <cell r="Q22073" t="str">
            <v>元</v>
          </cell>
        </row>
        <row r="22074">
          <cell r="P22074" t="str">
            <v>应付</v>
          </cell>
          <cell r="Q22074" t="str">
            <v>元</v>
          </cell>
        </row>
        <row r="22075">
          <cell r="P22075" t="str">
            <v>应付</v>
          </cell>
          <cell r="Q22075" t="str">
            <v>元</v>
          </cell>
        </row>
        <row r="22076">
          <cell r="P22076" t="str">
            <v>应付</v>
          </cell>
          <cell r="Q22076" t="str">
            <v>元</v>
          </cell>
        </row>
        <row r="22077">
          <cell r="P22077" t="str">
            <v>应付</v>
          </cell>
          <cell r="Q22077" t="str">
            <v>元</v>
          </cell>
        </row>
        <row r="22078">
          <cell r="P22078" t="str">
            <v>应付</v>
          </cell>
          <cell r="Q22078" t="str">
            <v>元</v>
          </cell>
        </row>
        <row r="22079">
          <cell r="P22079" t="str">
            <v>应付</v>
          </cell>
          <cell r="Q22079" t="str">
            <v>元</v>
          </cell>
        </row>
        <row r="22080">
          <cell r="P22080" t="str">
            <v>应付</v>
          </cell>
          <cell r="Q22080" t="str">
            <v>元</v>
          </cell>
        </row>
        <row r="22081">
          <cell r="P22081" t="str">
            <v>应付</v>
          </cell>
          <cell r="Q22081" t="str">
            <v>元</v>
          </cell>
        </row>
        <row r="22082">
          <cell r="P22082" t="str">
            <v>应付</v>
          </cell>
          <cell r="Q22082" t="str">
            <v>元</v>
          </cell>
        </row>
        <row r="22083">
          <cell r="P22083" t="str">
            <v>应付</v>
          </cell>
          <cell r="Q22083" t="str">
            <v>元</v>
          </cell>
        </row>
        <row r="22084">
          <cell r="P22084" t="str">
            <v>应付</v>
          </cell>
          <cell r="Q22084" t="str">
            <v>元</v>
          </cell>
        </row>
        <row r="22085">
          <cell r="P22085" t="str">
            <v>应付</v>
          </cell>
          <cell r="Q22085" t="str">
            <v>元</v>
          </cell>
        </row>
        <row r="22086">
          <cell r="P22086" t="str">
            <v>应付</v>
          </cell>
          <cell r="Q22086" t="str">
            <v>元</v>
          </cell>
        </row>
        <row r="22087">
          <cell r="P22087" t="str">
            <v>应付</v>
          </cell>
          <cell r="Q22087" t="str">
            <v>元</v>
          </cell>
        </row>
        <row r="22088">
          <cell r="P22088" t="str">
            <v>应付</v>
          </cell>
          <cell r="Q22088" t="str">
            <v>元</v>
          </cell>
        </row>
        <row r="22089">
          <cell r="P22089" t="str">
            <v>应付</v>
          </cell>
          <cell r="Q22089" t="str">
            <v>元</v>
          </cell>
        </row>
        <row r="22090">
          <cell r="P22090" t="str">
            <v>应付</v>
          </cell>
          <cell r="Q22090" t="str">
            <v>元</v>
          </cell>
        </row>
        <row r="22091">
          <cell r="P22091" t="str">
            <v>应付</v>
          </cell>
          <cell r="Q22091" t="str">
            <v>元</v>
          </cell>
        </row>
        <row r="22092">
          <cell r="P22092" t="str">
            <v>应付</v>
          </cell>
          <cell r="Q22092" t="str">
            <v>元</v>
          </cell>
        </row>
        <row r="22093">
          <cell r="P22093" t="str">
            <v>应付</v>
          </cell>
          <cell r="Q22093" t="str">
            <v>元</v>
          </cell>
        </row>
        <row r="22094">
          <cell r="P22094" t="str">
            <v>应付</v>
          </cell>
          <cell r="Q22094" t="str">
            <v>元</v>
          </cell>
        </row>
        <row r="22095">
          <cell r="P22095" t="str">
            <v>应付</v>
          </cell>
          <cell r="Q22095" t="str">
            <v>元</v>
          </cell>
        </row>
        <row r="22096">
          <cell r="P22096" t="str">
            <v>应付</v>
          </cell>
          <cell r="Q22096" t="str">
            <v>元</v>
          </cell>
        </row>
        <row r="22097">
          <cell r="P22097" t="str">
            <v>应付</v>
          </cell>
          <cell r="Q22097" t="str">
            <v>元</v>
          </cell>
        </row>
        <row r="22098">
          <cell r="P22098" t="str">
            <v>应付</v>
          </cell>
          <cell r="Q22098" t="str">
            <v>元</v>
          </cell>
        </row>
        <row r="22099">
          <cell r="P22099" t="str">
            <v>应付</v>
          </cell>
          <cell r="Q22099" t="str">
            <v>元</v>
          </cell>
        </row>
        <row r="22100">
          <cell r="P22100" t="str">
            <v>应付</v>
          </cell>
          <cell r="Q22100" t="str">
            <v>元</v>
          </cell>
        </row>
        <row r="22101">
          <cell r="P22101" t="str">
            <v>应付</v>
          </cell>
          <cell r="Q22101" t="str">
            <v>元</v>
          </cell>
        </row>
        <row r="22102">
          <cell r="P22102" t="str">
            <v>应付</v>
          </cell>
          <cell r="Q22102" t="str">
            <v>元</v>
          </cell>
        </row>
        <row r="22103">
          <cell r="P22103" t="str">
            <v>应付</v>
          </cell>
          <cell r="Q22103" t="str">
            <v>元</v>
          </cell>
        </row>
        <row r="22104">
          <cell r="P22104" t="str">
            <v>应付</v>
          </cell>
          <cell r="Q22104" t="str">
            <v>元</v>
          </cell>
        </row>
        <row r="22105">
          <cell r="P22105" t="str">
            <v>应付</v>
          </cell>
          <cell r="Q22105" t="str">
            <v>元</v>
          </cell>
        </row>
        <row r="22106">
          <cell r="P22106" t="str">
            <v>应付</v>
          </cell>
          <cell r="Q22106" t="str">
            <v>元</v>
          </cell>
        </row>
        <row r="22107">
          <cell r="P22107" t="str">
            <v>应付</v>
          </cell>
          <cell r="Q22107" t="str">
            <v>元</v>
          </cell>
        </row>
        <row r="22108">
          <cell r="P22108" t="str">
            <v>应付</v>
          </cell>
          <cell r="Q22108" t="str">
            <v>元</v>
          </cell>
        </row>
        <row r="22109">
          <cell r="P22109" t="str">
            <v>应付</v>
          </cell>
          <cell r="Q22109" t="str">
            <v>元</v>
          </cell>
        </row>
        <row r="22110">
          <cell r="P22110" t="str">
            <v>应付</v>
          </cell>
          <cell r="Q22110" t="str">
            <v>元</v>
          </cell>
        </row>
        <row r="22111">
          <cell r="P22111" t="str">
            <v>应付</v>
          </cell>
          <cell r="Q22111" t="str">
            <v>元</v>
          </cell>
        </row>
        <row r="22112">
          <cell r="P22112" t="str">
            <v>应付</v>
          </cell>
          <cell r="Q22112" t="str">
            <v>元</v>
          </cell>
        </row>
        <row r="22113">
          <cell r="P22113" t="str">
            <v>应付</v>
          </cell>
          <cell r="Q22113" t="str">
            <v>元</v>
          </cell>
        </row>
        <row r="22114">
          <cell r="P22114" t="str">
            <v>应付</v>
          </cell>
          <cell r="Q22114" t="str">
            <v>元</v>
          </cell>
        </row>
        <row r="22115">
          <cell r="P22115" t="str">
            <v>应付</v>
          </cell>
          <cell r="Q22115" t="str">
            <v>元</v>
          </cell>
        </row>
        <row r="22116">
          <cell r="P22116" t="str">
            <v>应付</v>
          </cell>
          <cell r="Q22116" t="str">
            <v>元</v>
          </cell>
        </row>
        <row r="22117">
          <cell r="P22117" t="str">
            <v>应付</v>
          </cell>
          <cell r="Q22117" t="str">
            <v>元</v>
          </cell>
        </row>
        <row r="22118">
          <cell r="P22118" t="str">
            <v>应付</v>
          </cell>
          <cell r="Q22118" t="str">
            <v>元</v>
          </cell>
        </row>
        <row r="22119">
          <cell r="P22119" t="str">
            <v>应付</v>
          </cell>
          <cell r="Q22119" t="str">
            <v>元</v>
          </cell>
        </row>
        <row r="22120">
          <cell r="P22120" t="str">
            <v>应付</v>
          </cell>
          <cell r="Q22120" t="str">
            <v>元</v>
          </cell>
        </row>
        <row r="22121">
          <cell r="P22121" t="str">
            <v>应付</v>
          </cell>
          <cell r="Q22121" t="str">
            <v>元</v>
          </cell>
        </row>
        <row r="22122">
          <cell r="P22122" t="str">
            <v>应付</v>
          </cell>
          <cell r="Q22122" t="str">
            <v>元</v>
          </cell>
        </row>
        <row r="22123">
          <cell r="P22123" t="str">
            <v>应付</v>
          </cell>
          <cell r="Q22123" t="str">
            <v>元</v>
          </cell>
        </row>
        <row r="22124">
          <cell r="P22124" t="str">
            <v>应付</v>
          </cell>
          <cell r="Q22124" t="str">
            <v>元</v>
          </cell>
        </row>
        <row r="22125">
          <cell r="P22125" t="str">
            <v>应付</v>
          </cell>
          <cell r="Q22125" t="str">
            <v>元</v>
          </cell>
        </row>
        <row r="22126">
          <cell r="P22126" t="str">
            <v>应付</v>
          </cell>
          <cell r="Q22126" t="str">
            <v>元</v>
          </cell>
        </row>
        <row r="22127">
          <cell r="P22127" t="str">
            <v>应付</v>
          </cell>
          <cell r="Q22127" t="str">
            <v>元</v>
          </cell>
        </row>
        <row r="22128">
          <cell r="P22128" t="str">
            <v>应付</v>
          </cell>
          <cell r="Q22128" t="str">
            <v>元</v>
          </cell>
        </row>
        <row r="22129">
          <cell r="P22129" t="str">
            <v>应付</v>
          </cell>
          <cell r="Q22129" t="str">
            <v>元</v>
          </cell>
        </row>
        <row r="22130">
          <cell r="P22130" t="str">
            <v>应付</v>
          </cell>
          <cell r="Q22130" t="str">
            <v>元</v>
          </cell>
        </row>
        <row r="22131">
          <cell r="P22131" t="str">
            <v>应付</v>
          </cell>
          <cell r="Q22131" t="str">
            <v>元</v>
          </cell>
        </row>
        <row r="22132">
          <cell r="P22132" t="str">
            <v>应付</v>
          </cell>
          <cell r="Q22132" t="str">
            <v>元</v>
          </cell>
        </row>
        <row r="22133">
          <cell r="P22133" t="str">
            <v>应付</v>
          </cell>
          <cell r="Q22133" t="str">
            <v>元</v>
          </cell>
        </row>
        <row r="22134">
          <cell r="P22134" t="str">
            <v>应付</v>
          </cell>
          <cell r="Q22134" t="str">
            <v>元</v>
          </cell>
        </row>
        <row r="22135">
          <cell r="P22135" t="str">
            <v>应付</v>
          </cell>
          <cell r="Q22135" t="str">
            <v>元</v>
          </cell>
        </row>
        <row r="22136">
          <cell r="P22136" t="str">
            <v>应付</v>
          </cell>
          <cell r="Q22136" t="str">
            <v>元</v>
          </cell>
        </row>
        <row r="22137">
          <cell r="P22137" t="str">
            <v>应付</v>
          </cell>
          <cell r="Q22137" t="str">
            <v>元</v>
          </cell>
        </row>
        <row r="22138">
          <cell r="P22138" t="str">
            <v>应付</v>
          </cell>
          <cell r="Q22138" t="str">
            <v>元</v>
          </cell>
        </row>
        <row r="22139">
          <cell r="P22139" t="str">
            <v>应付</v>
          </cell>
          <cell r="Q22139" t="str">
            <v>元</v>
          </cell>
        </row>
        <row r="22140">
          <cell r="P22140" t="str">
            <v>应付</v>
          </cell>
          <cell r="Q22140" t="str">
            <v>元</v>
          </cell>
        </row>
        <row r="22141">
          <cell r="P22141" t="str">
            <v>应付</v>
          </cell>
          <cell r="Q22141" t="str">
            <v>元</v>
          </cell>
        </row>
        <row r="22142">
          <cell r="P22142" t="str">
            <v>应付</v>
          </cell>
          <cell r="Q22142" t="str">
            <v>元</v>
          </cell>
        </row>
        <row r="22143">
          <cell r="P22143" t="str">
            <v>应付</v>
          </cell>
          <cell r="Q22143" t="str">
            <v>元</v>
          </cell>
        </row>
        <row r="22144">
          <cell r="P22144" t="str">
            <v>应付</v>
          </cell>
          <cell r="Q22144" t="str">
            <v>元</v>
          </cell>
        </row>
        <row r="22145">
          <cell r="P22145" t="str">
            <v>应付</v>
          </cell>
          <cell r="Q22145" t="str">
            <v>元</v>
          </cell>
        </row>
        <row r="22146">
          <cell r="P22146" t="str">
            <v>应付</v>
          </cell>
          <cell r="Q22146" t="str">
            <v>元</v>
          </cell>
        </row>
        <row r="22147">
          <cell r="P22147" t="str">
            <v>应付</v>
          </cell>
          <cell r="Q22147" t="str">
            <v>元</v>
          </cell>
        </row>
        <row r="22148">
          <cell r="P22148" t="str">
            <v>应付</v>
          </cell>
          <cell r="Q22148" t="str">
            <v>元</v>
          </cell>
        </row>
        <row r="22149">
          <cell r="P22149" t="str">
            <v>应付</v>
          </cell>
          <cell r="Q22149" t="str">
            <v>元</v>
          </cell>
        </row>
        <row r="22150">
          <cell r="P22150" t="str">
            <v>应付</v>
          </cell>
          <cell r="Q22150" t="str">
            <v>元</v>
          </cell>
        </row>
        <row r="22151">
          <cell r="P22151" t="str">
            <v>应付</v>
          </cell>
          <cell r="Q22151" t="str">
            <v>元</v>
          </cell>
        </row>
        <row r="22152">
          <cell r="P22152" t="str">
            <v>应付</v>
          </cell>
          <cell r="Q22152" t="str">
            <v>元</v>
          </cell>
        </row>
        <row r="22153">
          <cell r="P22153" t="str">
            <v>应付</v>
          </cell>
          <cell r="Q22153" t="str">
            <v>元</v>
          </cell>
        </row>
        <row r="22154">
          <cell r="P22154" t="str">
            <v>应付</v>
          </cell>
          <cell r="Q22154" t="str">
            <v>元</v>
          </cell>
        </row>
        <row r="22155">
          <cell r="P22155" t="str">
            <v>应付</v>
          </cell>
          <cell r="Q22155" t="str">
            <v>元</v>
          </cell>
        </row>
        <row r="22156">
          <cell r="P22156" t="str">
            <v>应付</v>
          </cell>
          <cell r="Q22156" t="str">
            <v>元</v>
          </cell>
        </row>
        <row r="22157">
          <cell r="P22157" t="str">
            <v>应付</v>
          </cell>
          <cell r="Q22157" t="str">
            <v>元</v>
          </cell>
        </row>
        <row r="22158">
          <cell r="P22158" t="str">
            <v>应付</v>
          </cell>
          <cell r="Q22158" t="str">
            <v>元</v>
          </cell>
        </row>
        <row r="22159">
          <cell r="P22159" t="str">
            <v>应付</v>
          </cell>
          <cell r="Q22159" t="str">
            <v>元</v>
          </cell>
        </row>
        <row r="22160">
          <cell r="P22160" t="str">
            <v>应付</v>
          </cell>
          <cell r="Q22160" t="str">
            <v>元</v>
          </cell>
        </row>
        <row r="22161">
          <cell r="P22161" t="str">
            <v>应付</v>
          </cell>
          <cell r="Q22161" t="str">
            <v>元</v>
          </cell>
        </row>
        <row r="22162">
          <cell r="P22162" t="str">
            <v>应付</v>
          </cell>
          <cell r="Q22162" t="str">
            <v>元</v>
          </cell>
        </row>
        <row r="22163">
          <cell r="P22163" t="str">
            <v>应付</v>
          </cell>
          <cell r="Q22163" t="str">
            <v>元</v>
          </cell>
        </row>
        <row r="22164">
          <cell r="P22164" t="str">
            <v>应付</v>
          </cell>
          <cell r="Q22164" t="str">
            <v>元</v>
          </cell>
        </row>
        <row r="22165">
          <cell r="P22165" t="str">
            <v>应付</v>
          </cell>
          <cell r="Q22165" t="str">
            <v>元</v>
          </cell>
        </row>
        <row r="22166">
          <cell r="P22166" t="str">
            <v>应付</v>
          </cell>
          <cell r="Q22166" t="str">
            <v>元</v>
          </cell>
        </row>
        <row r="22167">
          <cell r="P22167" t="str">
            <v>应付</v>
          </cell>
          <cell r="Q22167" t="str">
            <v>元</v>
          </cell>
        </row>
        <row r="22168">
          <cell r="P22168" t="str">
            <v>应付</v>
          </cell>
          <cell r="Q22168" t="str">
            <v>元</v>
          </cell>
        </row>
        <row r="22169">
          <cell r="P22169" t="str">
            <v>应付</v>
          </cell>
          <cell r="Q22169" t="str">
            <v>元</v>
          </cell>
        </row>
        <row r="22170">
          <cell r="P22170" t="str">
            <v>应付</v>
          </cell>
          <cell r="Q22170" t="str">
            <v>元</v>
          </cell>
        </row>
        <row r="22171">
          <cell r="P22171" t="str">
            <v>应付</v>
          </cell>
          <cell r="Q22171" t="str">
            <v>元</v>
          </cell>
        </row>
        <row r="22172">
          <cell r="P22172" t="str">
            <v>应付</v>
          </cell>
          <cell r="Q22172" t="str">
            <v>元</v>
          </cell>
        </row>
        <row r="22173">
          <cell r="P22173" t="str">
            <v>应付</v>
          </cell>
          <cell r="Q22173" t="str">
            <v>元</v>
          </cell>
        </row>
        <row r="22174">
          <cell r="P22174" t="str">
            <v>应付</v>
          </cell>
          <cell r="Q22174" t="str">
            <v>元</v>
          </cell>
        </row>
        <row r="22175">
          <cell r="P22175" t="str">
            <v>应付</v>
          </cell>
          <cell r="Q22175" t="str">
            <v>元</v>
          </cell>
        </row>
        <row r="22176">
          <cell r="P22176" t="str">
            <v>应付</v>
          </cell>
          <cell r="Q22176" t="str">
            <v>元</v>
          </cell>
        </row>
        <row r="22177">
          <cell r="P22177" t="str">
            <v>应付</v>
          </cell>
          <cell r="Q22177" t="str">
            <v>元</v>
          </cell>
        </row>
        <row r="22178">
          <cell r="P22178" t="str">
            <v>应付</v>
          </cell>
          <cell r="Q22178" t="str">
            <v>元</v>
          </cell>
        </row>
        <row r="22179">
          <cell r="P22179" t="str">
            <v>应付</v>
          </cell>
          <cell r="Q22179" t="str">
            <v>元</v>
          </cell>
        </row>
        <row r="22180">
          <cell r="P22180" t="str">
            <v>应付</v>
          </cell>
          <cell r="Q22180" t="str">
            <v>元</v>
          </cell>
        </row>
        <row r="22181">
          <cell r="P22181" t="str">
            <v>应付</v>
          </cell>
          <cell r="Q22181" t="str">
            <v>元</v>
          </cell>
        </row>
        <row r="22182">
          <cell r="P22182" t="str">
            <v>应付</v>
          </cell>
          <cell r="Q22182" t="str">
            <v>元</v>
          </cell>
        </row>
        <row r="22183">
          <cell r="P22183" t="str">
            <v>应付</v>
          </cell>
          <cell r="Q22183" t="str">
            <v>元</v>
          </cell>
        </row>
        <row r="22184">
          <cell r="P22184" t="str">
            <v>应付</v>
          </cell>
          <cell r="Q22184" t="str">
            <v>元</v>
          </cell>
        </row>
        <row r="22185">
          <cell r="P22185" t="str">
            <v>应付</v>
          </cell>
          <cell r="Q22185" t="str">
            <v>元</v>
          </cell>
        </row>
        <row r="22186">
          <cell r="P22186" t="str">
            <v>应付</v>
          </cell>
          <cell r="Q22186" t="str">
            <v>元</v>
          </cell>
        </row>
        <row r="22187">
          <cell r="P22187" t="str">
            <v>应付</v>
          </cell>
          <cell r="Q22187" t="str">
            <v>元</v>
          </cell>
        </row>
        <row r="22188">
          <cell r="P22188" t="str">
            <v>应付</v>
          </cell>
          <cell r="Q22188" t="str">
            <v>元</v>
          </cell>
        </row>
        <row r="22189">
          <cell r="P22189" t="str">
            <v>应付</v>
          </cell>
          <cell r="Q22189" t="str">
            <v>元</v>
          </cell>
        </row>
        <row r="22190">
          <cell r="P22190" t="str">
            <v>应付</v>
          </cell>
          <cell r="Q22190" t="str">
            <v>元</v>
          </cell>
        </row>
        <row r="22191">
          <cell r="P22191" t="str">
            <v>应付</v>
          </cell>
          <cell r="Q22191" t="str">
            <v>元</v>
          </cell>
        </row>
        <row r="22192">
          <cell r="P22192" t="str">
            <v>应付</v>
          </cell>
          <cell r="Q22192" t="str">
            <v>元</v>
          </cell>
        </row>
        <row r="22193">
          <cell r="P22193" t="str">
            <v>应付</v>
          </cell>
          <cell r="Q22193" t="str">
            <v>元</v>
          </cell>
        </row>
        <row r="22194">
          <cell r="P22194" t="str">
            <v>应付</v>
          </cell>
          <cell r="Q22194" t="str">
            <v>元</v>
          </cell>
        </row>
        <row r="22195">
          <cell r="P22195" t="str">
            <v>应付</v>
          </cell>
          <cell r="Q22195" t="str">
            <v>元</v>
          </cell>
        </row>
        <row r="22196">
          <cell r="P22196" t="str">
            <v>应付</v>
          </cell>
          <cell r="Q22196" t="str">
            <v>元</v>
          </cell>
        </row>
        <row r="22197">
          <cell r="P22197" t="str">
            <v>应付</v>
          </cell>
          <cell r="Q22197" t="str">
            <v>元</v>
          </cell>
        </row>
        <row r="22198">
          <cell r="P22198" t="str">
            <v>应付</v>
          </cell>
          <cell r="Q22198" t="str">
            <v>元</v>
          </cell>
        </row>
        <row r="22199">
          <cell r="P22199" t="str">
            <v>应付</v>
          </cell>
          <cell r="Q22199" t="str">
            <v>元</v>
          </cell>
        </row>
        <row r="22200">
          <cell r="P22200" t="str">
            <v>应付</v>
          </cell>
          <cell r="Q22200" t="str">
            <v>元</v>
          </cell>
        </row>
        <row r="22201">
          <cell r="P22201" t="str">
            <v>应付</v>
          </cell>
          <cell r="Q22201" t="str">
            <v>元</v>
          </cell>
        </row>
        <row r="22202">
          <cell r="P22202" t="str">
            <v>应付</v>
          </cell>
          <cell r="Q22202" t="str">
            <v>元</v>
          </cell>
        </row>
        <row r="22203">
          <cell r="P22203" t="str">
            <v>应付</v>
          </cell>
          <cell r="Q22203" t="str">
            <v>元</v>
          </cell>
        </row>
        <row r="22204">
          <cell r="P22204" t="str">
            <v>应付</v>
          </cell>
          <cell r="Q22204" t="str">
            <v>元</v>
          </cell>
        </row>
        <row r="22205">
          <cell r="P22205" t="str">
            <v>应付</v>
          </cell>
          <cell r="Q22205" t="str">
            <v>元</v>
          </cell>
        </row>
        <row r="22206">
          <cell r="P22206" t="str">
            <v>应付</v>
          </cell>
          <cell r="Q22206" t="str">
            <v>元</v>
          </cell>
        </row>
        <row r="22207">
          <cell r="P22207" t="str">
            <v>应付</v>
          </cell>
          <cell r="Q22207" t="str">
            <v>元</v>
          </cell>
        </row>
        <row r="22208">
          <cell r="P22208" t="str">
            <v>应付</v>
          </cell>
          <cell r="Q22208" t="str">
            <v>元</v>
          </cell>
        </row>
        <row r="22209">
          <cell r="P22209" t="str">
            <v>应付</v>
          </cell>
          <cell r="Q22209" t="str">
            <v>元</v>
          </cell>
        </row>
        <row r="22210">
          <cell r="P22210" t="str">
            <v>应付</v>
          </cell>
          <cell r="Q22210" t="str">
            <v>元</v>
          </cell>
        </row>
        <row r="22211">
          <cell r="P22211" t="str">
            <v>应付</v>
          </cell>
          <cell r="Q22211" t="str">
            <v>元</v>
          </cell>
        </row>
        <row r="22212">
          <cell r="P22212" t="str">
            <v>应付</v>
          </cell>
          <cell r="Q22212" t="str">
            <v>元</v>
          </cell>
        </row>
        <row r="22213">
          <cell r="P22213" t="str">
            <v>应付</v>
          </cell>
          <cell r="Q22213" t="str">
            <v>元</v>
          </cell>
        </row>
        <row r="22214">
          <cell r="P22214" t="str">
            <v>应付</v>
          </cell>
          <cell r="Q22214" t="str">
            <v>元</v>
          </cell>
        </row>
        <row r="22215">
          <cell r="P22215" t="str">
            <v>应付</v>
          </cell>
          <cell r="Q22215" t="str">
            <v>元</v>
          </cell>
        </row>
        <row r="22216">
          <cell r="P22216" t="str">
            <v>应付</v>
          </cell>
          <cell r="Q22216" t="str">
            <v>元</v>
          </cell>
        </row>
        <row r="22217">
          <cell r="P22217" t="str">
            <v>应付</v>
          </cell>
          <cell r="Q22217" t="str">
            <v>元</v>
          </cell>
        </row>
        <row r="22218">
          <cell r="P22218" t="str">
            <v>应付</v>
          </cell>
          <cell r="Q22218" t="str">
            <v>元</v>
          </cell>
        </row>
        <row r="22219">
          <cell r="P22219" t="str">
            <v>应付</v>
          </cell>
          <cell r="Q22219" t="str">
            <v>元</v>
          </cell>
        </row>
        <row r="22220">
          <cell r="P22220" t="str">
            <v>应付</v>
          </cell>
          <cell r="Q22220" t="str">
            <v>元</v>
          </cell>
        </row>
        <row r="22221">
          <cell r="P22221" t="str">
            <v>应付</v>
          </cell>
          <cell r="Q22221" t="str">
            <v>元</v>
          </cell>
        </row>
        <row r="22222">
          <cell r="P22222" t="str">
            <v>应付</v>
          </cell>
          <cell r="Q22222" t="str">
            <v>元</v>
          </cell>
        </row>
        <row r="22223">
          <cell r="P22223" t="str">
            <v>应付</v>
          </cell>
          <cell r="Q22223" t="str">
            <v>元</v>
          </cell>
        </row>
        <row r="22224">
          <cell r="P22224" t="str">
            <v>应付</v>
          </cell>
          <cell r="Q22224" t="str">
            <v>元</v>
          </cell>
        </row>
        <row r="22225">
          <cell r="P22225" t="str">
            <v>应付</v>
          </cell>
          <cell r="Q22225" t="str">
            <v>元</v>
          </cell>
        </row>
        <row r="22226">
          <cell r="P22226" t="str">
            <v>应付</v>
          </cell>
          <cell r="Q22226" t="str">
            <v>元</v>
          </cell>
        </row>
        <row r="22227">
          <cell r="P22227" t="str">
            <v>应付</v>
          </cell>
          <cell r="Q22227" t="str">
            <v>元</v>
          </cell>
        </row>
        <row r="22228">
          <cell r="P22228" t="str">
            <v>应付</v>
          </cell>
          <cell r="Q22228" t="str">
            <v>元</v>
          </cell>
        </row>
        <row r="22229">
          <cell r="P22229" t="str">
            <v>应付</v>
          </cell>
          <cell r="Q22229" t="str">
            <v>元</v>
          </cell>
        </row>
        <row r="22230">
          <cell r="P22230" t="str">
            <v>应付</v>
          </cell>
          <cell r="Q22230" t="str">
            <v>元</v>
          </cell>
        </row>
        <row r="22231">
          <cell r="P22231" t="str">
            <v>应付</v>
          </cell>
          <cell r="Q22231" t="str">
            <v>元</v>
          </cell>
        </row>
        <row r="22232">
          <cell r="P22232" t="str">
            <v>应付</v>
          </cell>
          <cell r="Q22232" t="str">
            <v>元</v>
          </cell>
        </row>
        <row r="22233">
          <cell r="P22233" t="str">
            <v>应付</v>
          </cell>
          <cell r="Q22233" t="str">
            <v>元</v>
          </cell>
        </row>
        <row r="22234">
          <cell r="P22234" t="str">
            <v>应付</v>
          </cell>
          <cell r="Q22234" t="str">
            <v>元</v>
          </cell>
        </row>
        <row r="22235">
          <cell r="P22235" t="str">
            <v>应付</v>
          </cell>
          <cell r="Q22235" t="str">
            <v>元</v>
          </cell>
        </row>
        <row r="22236">
          <cell r="P22236" t="str">
            <v>应付</v>
          </cell>
          <cell r="Q22236" t="str">
            <v>元</v>
          </cell>
        </row>
        <row r="22237">
          <cell r="P22237" t="str">
            <v>应付</v>
          </cell>
          <cell r="Q22237" t="str">
            <v>元</v>
          </cell>
        </row>
        <row r="22238">
          <cell r="P22238" t="str">
            <v>应付</v>
          </cell>
          <cell r="Q22238" t="str">
            <v>元</v>
          </cell>
        </row>
        <row r="22239">
          <cell r="P22239" t="str">
            <v>应付</v>
          </cell>
          <cell r="Q22239" t="str">
            <v>元</v>
          </cell>
        </row>
        <row r="22240">
          <cell r="P22240" t="str">
            <v>应付</v>
          </cell>
          <cell r="Q22240" t="str">
            <v>元</v>
          </cell>
        </row>
        <row r="22241">
          <cell r="P22241" t="str">
            <v>应付</v>
          </cell>
          <cell r="Q22241" t="str">
            <v>元</v>
          </cell>
        </row>
        <row r="22242">
          <cell r="P22242" t="str">
            <v>应付</v>
          </cell>
          <cell r="Q22242" t="str">
            <v>元</v>
          </cell>
        </row>
        <row r="22243">
          <cell r="P22243" t="str">
            <v>应付</v>
          </cell>
          <cell r="Q22243" t="str">
            <v>元</v>
          </cell>
        </row>
        <row r="22244">
          <cell r="P22244" t="str">
            <v>应付</v>
          </cell>
          <cell r="Q22244" t="str">
            <v>元</v>
          </cell>
        </row>
        <row r="22245">
          <cell r="P22245" t="str">
            <v>应付</v>
          </cell>
          <cell r="Q22245" t="str">
            <v>元</v>
          </cell>
        </row>
        <row r="22246">
          <cell r="P22246" t="str">
            <v>应付</v>
          </cell>
          <cell r="Q22246" t="str">
            <v>元</v>
          </cell>
        </row>
        <row r="22247">
          <cell r="P22247" t="str">
            <v>应付</v>
          </cell>
          <cell r="Q22247" t="str">
            <v>元</v>
          </cell>
        </row>
        <row r="22248">
          <cell r="P22248" t="str">
            <v>应付</v>
          </cell>
          <cell r="Q22248" t="str">
            <v>元</v>
          </cell>
        </row>
        <row r="22249">
          <cell r="P22249" t="str">
            <v>应付</v>
          </cell>
          <cell r="Q22249" t="str">
            <v>元</v>
          </cell>
        </row>
        <row r="22250">
          <cell r="P22250" t="str">
            <v>应付</v>
          </cell>
          <cell r="Q22250" t="str">
            <v>元</v>
          </cell>
        </row>
        <row r="22251">
          <cell r="P22251" t="str">
            <v>应付</v>
          </cell>
          <cell r="Q22251" t="str">
            <v>元</v>
          </cell>
        </row>
        <row r="22252">
          <cell r="P22252" t="str">
            <v>应付</v>
          </cell>
          <cell r="Q22252" t="str">
            <v>元</v>
          </cell>
        </row>
        <row r="22253">
          <cell r="P22253" t="str">
            <v>应付</v>
          </cell>
          <cell r="Q22253" t="str">
            <v>元</v>
          </cell>
        </row>
        <row r="22254">
          <cell r="P22254" t="str">
            <v>应付</v>
          </cell>
          <cell r="Q22254" t="str">
            <v>元</v>
          </cell>
        </row>
        <row r="22255">
          <cell r="P22255" t="str">
            <v>应付</v>
          </cell>
          <cell r="Q22255" t="str">
            <v>元</v>
          </cell>
        </row>
        <row r="22256">
          <cell r="P22256" t="str">
            <v>应付</v>
          </cell>
          <cell r="Q22256" t="str">
            <v>元</v>
          </cell>
        </row>
        <row r="22257">
          <cell r="P22257" t="str">
            <v>应付</v>
          </cell>
          <cell r="Q22257" t="str">
            <v>元</v>
          </cell>
        </row>
        <row r="22258">
          <cell r="P22258" t="str">
            <v>应付</v>
          </cell>
          <cell r="Q22258" t="str">
            <v>元</v>
          </cell>
        </row>
        <row r="22259">
          <cell r="P22259" t="str">
            <v>应付</v>
          </cell>
          <cell r="Q22259" t="str">
            <v>元</v>
          </cell>
        </row>
        <row r="22260">
          <cell r="P22260" t="str">
            <v>应付</v>
          </cell>
          <cell r="Q22260" t="str">
            <v>元</v>
          </cell>
        </row>
        <row r="22261">
          <cell r="P22261" t="str">
            <v>应付</v>
          </cell>
          <cell r="Q22261" t="str">
            <v>元</v>
          </cell>
        </row>
        <row r="22262">
          <cell r="P22262" t="str">
            <v>应付</v>
          </cell>
          <cell r="Q22262" t="str">
            <v>元</v>
          </cell>
        </row>
        <row r="22263">
          <cell r="P22263" t="str">
            <v>应付</v>
          </cell>
          <cell r="Q22263" t="str">
            <v>元</v>
          </cell>
        </row>
        <row r="22264">
          <cell r="P22264" t="str">
            <v>应付</v>
          </cell>
          <cell r="Q22264" t="str">
            <v>元</v>
          </cell>
        </row>
        <row r="22265">
          <cell r="P22265" t="str">
            <v>应付</v>
          </cell>
          <cell r="Q22265" t="str">
            <v>元</v>
          </cell>
        </row>
        <row r="22266">
          <cell r="P22266" t="str">
            <v>应付</v>
          </cell>
          <cell r="Q22266" t="str">
            <v>元</v>
          </cell>
        </row>
        <row r="22267">
          <cell r="P22267" t="str">
            <v>应付</v>
          </cell>
          <cell r="Q22267" t="str">
            <v>元</v>
          </cell>
        </row>
        <row r="22268">
          <cell r="P22268" t="str">
            <v>应付</v>
          </cell>
          <cell r="Q22268" t="str">
            <v>元</v>
          </cell>
        </row>
        <row r="22269">
          <cell r="P22269" t="str">
            <v>应付</v>
          </cell>
          <cell r="Q22269" t="str">
            <v>元</v>
          </cell>
        </row>
        <row r="22270">
          <cell r="P22270" t="str">
            <v>应付</v>
          </cell>
          <cell r="Q22270" t="str">
            <v>元</v>
          </cell>
        </row>
        <row r="22271">
          <cell r="P22271" t="str">
            <v>应付</v>
          </cell>
          <cell r="Q22271" t="str">
            <v>元</v>
          </cell>
        </row>
        <row r="22272">
          <cell r="P22272" t="str">
            <v>应付</v>
          </cell>
          <cell r="Q22272" t="str">
            <v>元</v>
          </cell>
        </row>
        <row r="22273">
          <cell r="P22273" t="str">
            <v>应付</v>
          </cell>
          <cell r="Q22273" t="str">
            <v>元</v>
          </cell>
        </row>
        <row r="22274">
          <cell r="P22274" t="str">
            <v>应付</v>
          </cell>
          <cell r="Q22274" t="str">
            <v>元</v>
          </cell>
        </row>
        <row r="22275">
          <cell r="P22275" t="str">
            <v>应付</v>
          </cell>
          <cell r="Q22275" t="str">
            <v>元</v>
          </cell>
        </row>
        <row r="22276">
          <cell r="P22276" t="str">
            <v>应付</v>
          </cell>
          <cell r="Q22276" t="str">
            <v>元</v>
          </cell>
        </row>
        <row r="22277">
          <cell r="P22277" t="str">
            <v>应付</v>
          </cell>
          <cell r="Q22277" t="str">
            <v>元</v>
          </cell>
        </row>
        <row r="22278">
          <cell r="P22278" t="str">
            <v>应付</v>
          </cell>
          <cell r="Q22278" t="str">
            <v>元</v>
          </cell>
        </row>
        <row r="22279">
          <cell r="P22279" t="str">
            <v>应付</v>
          </cell>
          <cell r="Q22279" t="str">
            <v>元</v>
          </cell>
        </row>
        <row r="22280">
          <cell r="P22280" t="str">
            <v>应付</v>
          </cell>
          <cell r="Q22280" t="str">
            <v>元</v>
          </cell>
        </row>
        <row r="22281">
          <cell r="P22281" t="str">
            <v>应付</v>
          </cell>
          <cell r="Q22281" t="str">
            <v>元</v>
          </cell>
        </row>
        <row r="22282">
          <cell r="P22282" t="str">
            <v>应付</v>
          </cell>
          <cell r="Q22282" t="str">
            <v>元</v>
          </cell>
        </row>
        <row r="22283">
          <cell r="P22283" t="str">
            <v>应付</v>
          </cell>
          <cell r="Q22283" t="str">
            <v>元</v>
          </cell>
        </row>
        <row r="22284">
          <cell r="P22284" t="str">
            <v>应付</v>
          </cell>
          <cell r="Q22284" t="str">
            <v>元</v>
          </cell>
        </row>
        <row r="22285">
          <cell r="P22285" t="str">
            <v>应付</v>
          </cell>
          <cell r="Q22285" t="str">
            <v>元</v>
          </cell>
        </row>
        <row r="22286">
          <cell r="P22286" t="str">
            <v>应付</v>
          </cell>
          <cell r="Q22286" t="str">
            <v>元</v>
          </cell>
        </row>
        <row r="22287">
          <cell r="P22287" t="str">
            <v>应付</v>
          </cell>
          <cell r="Q22287" t="str">
            <v>元</v>
          </cell>
        </row>
        <row r="22288">
          <cell r="P22288" t="str">
            <v>应付</v>
          </cell>
          <cell r="Q22288" t="str">
            <v>元</v>
          </cell>
        </row>
        <row r="22289">
          <cell r="P22289" t="str">
            <v>应付</v>
          </cell>
          <cell r="Q22289" t="str">
            <v>元</v>
          </cell>
        </row>
        <row r="22290">
          <cell r="P22290" t="str">
            <v>应付</v>
          </cell>
          <cell r="Q22290" t="str">
            <v>元</v>
          </cell>
        </row>
        <row r="22291">
          <cell r="P22291" t="str">
            <v>应付</v>
          </cell>
          <cell r="Q22291" t="str">
            <v>元</v>
          </cell>
        </row>
        <row r="22292">
          <cell r="P22292" t="str">
            <v>应付</v>
          </cell>
          <cell r="Q22292" t="str">
            <v>元</v>
          </cell>
        </row>
        <row r="22293">
          <cell r="P22293" t="str">
            <v>应付</v>
          </cell>
          <cell r="Q22293" t="str">
            <v>元</v>
          </cell>
        </row>
        <row r="22294">
          <cell r="P22294" t="str">
            <v>应付</v>
          </cell>
          <cell r="Q22294" t="str">
            <v>元</v>
          </cell>
        </row>
        <row r="22295">
          <cell r="P22295" t="str">
            <v>应付</v>
          </cell>
          <cell r="Q22295" t="str">
            <v>元</v>
          </cell>
        </row>
        <row r="22296">
          <cell r="P22296" t="str">
            <v>应付</v>
          </cell>
          <cell r="Q22296" t="str">
            <v>元</v>
          </cell>
        </row>
        <row r="22297">
          <cell r="P22297" t="str">
            <v>应付</v>
          </cell>
          <cell r="Q22297" t="str">
            <v>元</v>
          </cell>
        </row>
        <row r="22298">
          <cell r="P22298" t="str">
            <v>应付</v>
          </cell>
          <cell r="Q22298" t="str">
            <v>元</v>
          </cell>
        </row>
        <row r="22299">
          <cell r="P22299" t="str">
            <v>应付</v>
          </cell>
          <cell r="Q22299" t="str">
            <v>元</v>
          </cell>
        </row>
        <row r="22300">
          <cell r="P22300" t="str">
            <v>应付</v>
          </cell>
          <cell r="Q22300" t="str">
            <v>元</v>
          </cell>
        </row>
        <row r="22301">
          <cell r="P22301" t="str">
            <v>应付</v>
          </cell>
          <cell r="Q22301" t="str">
            <v>元</v>
          </cell>
        </row>
        <row r="22302">
          <cell r="P22302" t="str">
            <v>应付</v>
          </cell>
          <cell r="Q22302" t="str">
            <v>元</v>
          </cell>
        </row>
        <row r="22303">
          <cell r="P22303" t="str">
            <v>应付</v>
          </cell>
          <cell r="Q22303" t="str">
            <v>元</v>
          </cell>
        </row>
        <row r="22304">
          <cell r="P22304" t="str">
            <v>应付</v>
          </cell>
          <cell r="Q22304" t="str">
            <v>元</v>
          </cell>
        </row>
        <row r="22305">
          <cell r="P22305" t="str">
            <v>应付</v>
          </cell>
          <cell r="Q22305" t="str">
            <v>元</v>
          </cell>
        </row>
        <row r="22306">
          <cell r="P22306" t="str">
            <v>应付</v>
          </cell>
          <cell r="Q22306" t="str">
            <v>元</v>
          </cell>
        </row>
        <row r="22307">
          <cell r="P22307" t="str">
            <v>应付</v>
          </cell>
          <cell r="Q22307" t="str">
            <v>元</v>
          </cell>
        </row>
        <row r="22308">
          <cell r="P22308" t="str">
            <v>应付</v>
          </cell>
          <cell r="Q22308" t="str">
            <v>元</v>
          </cell>
        </row>
        <row r="22309">
          <cell r="P22309" t="str">
            <v>应付</v>
          </cell>
          <cell r="Q22309" t="str">
            <v>元</v>
          </cell>
        </row>
        <row r="22310">
          <cell r="P22310" t="str">
            <v>应付</v>
          </cell>
          <cell r="Q22310" t="str">
            <v>元</v>
          </cell>
        </row>
        <row r="22311">
          <cell r="P22311" t="str">
            <v>应付</v>
          </cell>
          <cell r="Q22311" t="str">
            <v>元</v>
          </cell>
        </row>
        <row r="22312">
          <cell r="P22312" t="str">
            <v>应付</v>
          </cell>
          <cell r="Q22312" t="str">
            <v>元</v>
          </cell>
        </row>
        <row r="22313">
          <cell r="P22313" t="str">
            <v>应付</v>
          </cell>
          <cell r="Q22313" t="str">
            <v>元</v>
          </cell>
        </row>
        <row r="22314">
          <cell r="P22314" t="str">
            <v>应付</v>
          </cell>
          <cell r="Q22314" t="str">
            <v>元</v>
          </cell>
        </row>
        <row r="22315">
          <cell r="P22315" t="str">
            <v>应付</v>
          </cell>
          <cell r="Q22315" t="str">
            <v>元</v>
          </cell>
        </row>
        <row r="22316">
          <cell r="P22316" t="str">
            <v>应付</v>
          </cell>
          <cell r="Q22316" t="str">
            <v>元</v>
          </cell>
        </row>
        <row r="22317">
          <cell r="P22317" t="str">
            <v>应付</v>
          </cell>
          <cell r="Q22317" t="str">
            <v>元</v>
          </cell>
        </row>
        <row r="22318">
          <cell r="P22318" t="str">
            <v>应付</v>
          </cell>
          <cell r="Q22318" t="str">
            <v>元</v>
          </cell>
        </row>
        <row r="22319">
          <cell r="P22319" t="str">
            <v>应付</v>
          </cell>
          <cell r="Q22319" t="str">
            <v>元</v>
          </cell>
        </row>
        <row r="22320">
          <cell r="P22320" t="str">
            <v>应付</v>
          </cell>
          <cell r="Q22320" t="str">
            <v>元</v>
          </cell>
        </row>
        <row r="22321">
          <cell r="P22321" t="str">
            <v>应付</v>
          </cell>
          <cell r="Q22321" t="str">
            <v>元</v>
          </cell>
        </row>
        <row r="22322">
          <cell r="P22322" t="str">
            <v>应付</v>
          </cell>
          <cell r="Q22322" t="str">
            <v>元</v>
          </cell>
        </row>
        <row r="22323">
          <cell r="P22323" t="str">
            <v>应付</v>
          </cell>
          <cell r="Q22323" t="str">
            <v>元</v>
          </cell>
        </row>
        <row r="22324">
          <cell r="P22324" t="str">
            <v>应付</v>
          </cell>
          <cell r="Q22324" t="str">
            <v>元</v>
          </cell>
        </row>
        <row r="22325">
          <cell r="P22325" t="str">
            <v>应付</v>
          </cell>
          <cell r="Q22325" t="str">
            <v>元</v>
          </cell>
        </row>
        <row r="22326">
          <cell r="P22326" t="str">
            <v>应付</v>
          </cell>
          <cell r="Q22326" t="str">
            <v>元</v>
          </cell>
        </row>
        <row r="22327">
          <cell r="P22327" t="str">
            <v>应付</v>
          </cell>
          <cell r="Q22327" t="str">
            <v>元</v>
          </cell>
        </row>
        <row r="22328">
          <cell r="P22328" t="str">
            <v>应付</v>
          </cell>
          <cell r="Q22328" t="str">
            <v>元</v>
          </cell>
        </row>
        <row r="22329">
          <cell r="P22329" t="str">
            <v>应付</v>
          </cell>
          <cell r="Q22329" t="str">
            <v>元</v>
          </cell>
        </row>
        <row r="22330">
          <cell r="P22330" t="str">
            <v>应付</v>
          </cell>
          <cell r="Q22330" t="str">
            <v>元</v>
          </cell>
        </row>
        <row r="22331">
          <cell r="P22331" t="str">
            <v>应付</v>
          </cell>
          <cell r="Q22331" t="str">
            <v>元</v>
          </cell>
        </row>
        <row r="22332">
          <cell r="P22332" t="str">
            <v>应付</v>
          </cell>
          <cell r="Q22332" t="str">
            <v>元</v>
          </cell>
        </row>
        <row r="22333">
          <cell r="P22333" t="str">
            <v>应付</v>
          </cell>
          <cell r="Q22333" t="str">
            <v>元</v>
          </cell>
        </row>
        <row r="22334">
          <cell r="P22334" t="str">
            <v>应付</v>
          </cell>
          <cell r="Q22334" t="str">
            <v>元</v>
          </cell>
        </row>
        <row r="22335">
          <cell r="P22335" t="str">
            <v>应付</v>
          </cell>
          <cell r="Q22335" t="str">
            <v>元</v>
          </cell>
        </row>
        <row r="22336">
          <cell r="P22336" t="str">
            <v>应付</v>
          </cell>
          <cell r="Q22336" t="str">
            <v>元</v>
          </cell>
        </row>
        <row r="22337">
          <cell r="P22337" t="str">
            <v>应付</v>
          </cell>
          <cell r="Q22337" t="str">
            <v>元</v>
          </cell>
        </row>
        <row r="22338">
          <cell r="P22338" t="str">
            <v>应付</v>
          </cell>
          <cell r="Q22338" t="str">
            <v>元</v>
          </cell>
        </row>
        <row r="22339">
          <cell r="P22339" t="str">
            <v>应付</v>
          </cell>
          <cell r="Q22339" t="str">
            <v>元</v>
          </cell>
        </row>
        <row r="22340">
          <cell r="P22340" t="str">
            <v>应付</v>
          </cell>
          <cell r="Q22340" t="str">
            <v>元</v>
          </cell>
        </row>
        <row r="22341">
          <cell r="P22341" t="str">
            <v>应付</v>
          </cell>
          <cell r="Q22341" t="str">
            <v>元</v>
          </cell>
        </row>
        <row r="22342">
          <cell r="P22342" t="str">
            <v>应付</v>
          </cell>
          <cell r="Q22342" t="str">
            <v>元</v>
          </cell>
        </row>
        <row r="22343">
          <cell r="P22343" t="str">
            <v>应付</v>
          </cell>
          <cell r="Q22343" t="str">
            <v>元</v>
          </cell>
        </row>
        <row r="22344">
          <cell r="P22344" t="str">
            <v>应付</v>
          </cell>
          <cell r="Q22344" t="str">
            <v>元</v>
          </cell>
        </row>
        <row r="22345">
          <cell r="P22345" t="str">
            <v>应付</v>
          </cell>
          <cell r="Q22345" t="str">
            <v>元</v>
          </cell>
        </row>
        <row r="22346">
          <cell r="P22346" t="str">
            <v>应付</v>
          </cell>
          <cell r="Q22346" t="str">
            <v>元</v>
          </cell>
        </row>
        <row r="22347">
          <cell r="P22347" t="str">
            <v>应付</v>
          </cell>
          <cell r="Q22347" t="str">
            <v>元</v>
          </cell>
        </row>
        <row r="22348">
          <cell r="P22348" t="str">
            <v>应付</v>
          </cell>
          <cell r="Q22348" t="str">
            <v>元</v>
          </cell>
        </row>
        <row r="22349">
          <cell r="P22349" t="str">
            <v>应付</v>
          </cell>
          <cell r="Q22349" t="str">
            <v>元</v>
          </cell>
        </row>
        <row r="22350">
          <cell r="P22350" t="str">
            <v>应付</v>
          </cell>
          <cell r="Q22350" t="str">
            <v>元</v>
          </cell>
        </row>
        <row r="22351">
          <cell r="P22351" t="str">
            <v>应付</v>
          </cell>
          <cell r="Q22351" t="str">
            <v>元</v>
          </cell>
        </row>
        <row r="22352">
          <cell r="P22352" t="str">
            <v>应付</v>
          </cell>
          <cell r="Q22352" t="str">
            <v>元</v>
          </cell>
        </row>
        <row r="22353">
          <cell r="P22353" t="str">
            <v>应付</v>
          </cell>
          <cell r="Q22353" t="str">
            <v>元</v>
          </cell>
        </row>
        <row r="22354">
          <cell r="P22354" t="str">
            <v>应付</v>
          </cell>
          <cell r="Q22354" t="str">
            <v>元</v>
          </cell>
        </row>
        <row r="22355">
          <cell r="P22355" t="str">
            <v>应付</v>
          </cell>
          <cell r="Q22355" t="str">
            <v>元</v>
          </cell>
        </row>
        <row r="22356">
          <cell r="P22356" t="str">
            <v>应付</v>
          </cell>
          <cell r="Q22356" t="str">
            <v>元</v>
          </cell>
        </row>
        <row r="22357">
          <cell r="P22357" t="str">
            <v>应付</v>
          </cell>
          <cell r="Q22357" t="str">
            <v>元</v>
          </cell>
        </row>
        <row r="22358">
          <cell r="P22358" t="str">
            <v>应付</v>
          </cell>
          <cell r="Q22358" t="str">
            <v>元</v>
          </cell>
        </row>
        <row r="22359">
          <cell r="P22359" t="str">
            <v>应付</v>
          </cell>
          <cell r="Q22359" t="str">
            <v>元</v>
          </cell>
        </row>
        <row r="22360">
          <cell r="P22360" t="str">
            <v>应付</v>
          </cell>
          <cell r="Q22360" t="str">
            <v>元</v>
          </cell>
        </row>
        <row r="22361">
          <cell r="P22361" t="str">
            <v>应付</v>
          </cell>
          <cell r="Q22361" t="str">
            <v>元</v>
          </cell>
        </row>
        <row r="22362">
          <cell r="P22362" t="str">
            <v>应付</v>
          </cell>
          <cell r="Q22362" t="str">
            <v>元</v>
          </cell>
        </row>
        <row r="22363">
          <cell r="P22363" t="str">
            <v>应付</v>
          </cell>
          <cell r="Q22363" t="str">
            <v>元</v>
          </cell>
        </row>
        <row r="22364">
          <cell r="P22364" t="str">
            <v>应付</v>
          </cell>
          <cell r="Q22364" t="str">
            <v>元</v>
          </cell>
        </row>
        <row r="22365">
          <cell r="P22365" t="str">
            <v>应付</v>
          </cell>
          <cell r="Q22365" t="str">
            <v>元</v>
          </cell>
        </row>
        <row r="22366">
          <cell r="P22366" t="str">
            <v>应付</v>
          </cell>
          <cell r="Q22366" t="str">
            <v>元</v>
          </cell>
        </row>
        <row r="22367">
          <cell r="P22367" t="str">
            <v>应付</v>
          </cell>
          <cell r="Q22367" t="str">
            <v>元</v>
          </cell>
        </row>
        <row r="22368">
          <cell r="P22368" t="str">
            <v>应付</v>
          </cell>
          <cell r="Q22368" t="str">
            <v>元</v>
          </cell>
        </row>
        <row r="22369">
          <cell r="P22369" t="str">
            <v>应付</v>
          </cell>
          <cell r="Q22369" t="str">
            <v>元</v>
          </cell>
        </row>
        <row r="22370">
          <cell r="P22370" t="str">
            <v>应付</v>
          </cell>
          <cell r="Q22370" t="str">
            <v>元</v>
          </cell>
        </row>
        <row r="22371">
          <cell r="P22371" t="str">
            <v>应付</v>
          </cell>
          <cell r="Q22371" t="str">
            <v>元</v>
          </cell>
        </row>
        <row r="22372">
          <cell r="P22372" t="str">
            <v>应付</v>
          </cell>
          <cell r="Q22372" t="str">
            <v>元</v>
          </cell>
        </row>
        <row r="22373">
          <cell r="P22373" t="str">
            <v>应付</v>
          </cell>
          <cell r="Q22373" t="str">
            <v>元</v>
          </cell>
        </row>
        <row r="22374">
          <cell r="P22374" t="str">
            <v>应付</v>
          </cell>
          <cell r="Q22374" t="str">
            <v>元</v>
          </cell>
        </row>
        <row r="22375">
          <cell r="P22375" t="str">
            <v>应付</v>
          </cell>
          <cell r="Q22375" t="str">
            <v>元</v>
          </cell>
        </row>
        <row r="22376">
          <cell r="P22376" t="str">
            <v>应付</v>
          </cell>
          <cell r="Q22376" t="str">
            <v>元</v>
          </cell>
        </row>
        <row r="22377">
          <cell r="P22377" t="str">
            <v>应付</v>
          </cell>
          <cell r="Q22377" t="str">
            <v>元</v>
          </cell>
        </row>
        <row r="22378">
          <cell r="P22378" t="str">
            <v>应付</v>
          </cell>
          <cell r="Q22378" t="str">
            <v>元</v>
          </cell>
        </row>
        <row r="22379">
          <cell r="P22379" t="str">
            <v>应付</v>
          </cell>
          <cell r="Q22379" t="str">
            <v>元</v>
          </cell>
        </row>
        <row r="22380">
          <cell r="P22380" t="str">
            <v>应付</v>
          </cell>
          <cell r="Q22380" t="str">
            <v>元</v>
          </cell>
        </row>
        <row r="22381">
          <cell r="P22381" t="str">
            <v>应付</v>
          </cell>
          <cell r="Q22381" t="str">
            <v>元</v>
          </cell>
        </row>
        <row r="22382">
          <cell r="P22382" t="str">
            <v>应付</v>
          </cell>
          <cell r="Q22382" t="str">
            <v>元</v>
          </cell>
        </row>
        <row r="22383">
          <cell r="P22383" t="str">
            <v>应付</v>
          </cell>
          <cell r="Q22383" t="str">
            <v>元</v>
          </cell>
        </row>
        <row r="22384">
          <cell r="P22384" t="str">
            <v>应付</v>
          </cell>
          <cell r="Q22384" t="str">
            <v>元</v>
          </cell>
        </row>
        <row r="22385">
          <cell r="P22385" t="str">
            <v>应付</v>
          </cell>
          <cell r="Q22385" t="str">
            <v>元</v>
          </cell>
        </row>
        <row r="22386">
          <cell r="P22386" t="str">
            <v>应付</v>
          </cell>
          <cell r="Q22386" t="str">
            <v>元</v>
          </cell>
        </row>
        <row r="22387">
          <cell r="P22387" t="str">
            <v>应付</v>
          </cell>
          <cell r="Q22387" t="str">
            <v>元</v>
          </cell>
        </row>
        <row r="22388">
          <cell r="P22388" t="str">
            <v>应付</v>
          </cell>
          <cell r="Q22388" t="str">
            <v>元</v>
          </cell>
        </row>
        <row r="22389">
          <cell r="P22389" t="str">
            <v>应付</v>
          </cell>
          <cell r="Q22389" t="str">
            <v>元</v>
          </cell>
        </row>
        <row r="22390">
          <cell r="P22390" t="str">
            <v>应付</v>
          </cell>
          <cell r="Q22390" t="str">
            <v>元</v>
          </cell>
        </row>
        <row r="22391">
          <cell r="P22391" t="str">
            <v>应付</v>
          </cell>
          <cell r="Q22391" t="str">
            <v>元</v>
          </cell>
        </row>
        <row r="22392">
          <cell r="P22392" t="str">
            <v>应付</v>
          </cell>
          <cell r="Q22392" t="str">
            <v>元</v>
          </cell>
        </row>
        <row r="22393">
          <cell r="P22393" t="str">
            <v>应付</v>
          </cell>
          <cell r="Q22393" t="str">
            <v>元</v>
          </cell>
        </row>
        <row r="22394">
          <cell r="P22394" t="str">
            <v>应付</v>
          </cell>
          <cell r="Q22394" t="str">
            <v>元</v>
          </cell>
        </row>
        <row r="22395">
          <cell r="P22395" t="str">
            <v>应付</v>
          </cell>
          <cell r="Q22395" t="str">
            <v>元</v>
          </cell>
        </row>
        <row r="22396">
          <cell r="P22396" t="str">
            <v>应付</v>
          </cell>
          <cell r="Q22396" t="str">
            <v>元</v>
          </cell>
        </row>
        <row r="22397">
          <cell r="P22397" t="str">
            <v>应付</v>
          </cell>
          <cell r="Q22397" t="str">
            <v>元</v>
          </cell>
        </row>
        <row r="22398">
          <cell r="P22398" t="str">
            <v>应付</v>
          </cell>
          <cell r="Q22398" t="str">
            <v>元</v>
          </cell>
        </row>
        <row r="22399">
          <cell r="P22399" t="str">
            <v>应付</v>
          </cell>
          <cell r="Q22399" t="str">
            <v>元</v>
          </cell>
        </row>
        <row r="22400">
          <cell r="P22400" t="str">
            <v>应付</v>
          </cell>
          <cell r="Q22400" t="str">
            <v>元</v>
          </cell>
        </row>
        <row r="22401">
          <cell r="P22401" t="str">
            <v>应付</v>
          </cell>
          <cell r="Q22401" t="str">
            <v>元</v>
          </cell>
        </row>
        <row r="22402">
          <cell r="P22402" t="str">
            <v>应付</v>
          </cell>
          <cell r="Q22402" t="str">
            <v>元</v>
          </cell>
        </row>
        <row r="22403">
          <cell r="P22403" t="str">
            <v>应付</v>
          </cell>
          <cell r="Q22403" t="str">
            <v>元</v>
          </cell>
        </row>
        <row r="22404">
          <cell r="P22404" t="str">
            <v>应付</v>
          </cell>
          <cell r="Q22404" t="str">
            <v>元</v>
          </cell>
        </row>
        <row r="22405">
          <cell r="P22405" t="str">
            <v>应付</v>
          </cell>
          <cell r="Q22405" t="str">
            <v>元</v>
          </cell>
        </row>
        <row r="22406">
          <cell r="P22406" t="str">
            <v>应付</v>
          </cell>
          <cell r="Q22406" t="str">
            <v>元</v>
          </cell>
        </row>
        <row r="22407">
          <cell r="P22407" t="str">
            <v>应付</v>
          </cell>
          <cell r="Q22407" t="str">
            <v>元</v>
          </cell>
        </row>
        <row r="22408">
          <cell r="P22408" t="str">
            <v>应付</v>
          </cell>
          <cell r="Q22408" t="str">
            <v>元</v>
          </cell>
        </row>
        <row r="22409">
          <cell r="P22409" t="str">
            <v>应付</v>
          </cell>
          <cell r="Q22409" t="str">
            <v>元</v>
          </cell>
        </row>
        <row r="22410">
          <cell r="P22410" t="str">
            <v>应付</v>
          </cell>
          <cell r="Q22410" t="str">
            <v>元</v>
          </cell>
        </row>
        <row r="22411">
          <cell r="P22411" t="str">
            <v>应付</v>
          </cell>
          <cell r="Q22411" t="str">
            <v>元</v>
          </cell>
        </row>
        <row r="22412">
          <cell r="P22412" t="str">
            <v>应付</v>
          </cell>
          <cell r="Q22412" t="str">
            <v>元</v>
          </cell>
        </row>
        <row r="22413">
          <cell r="P22413" t="str">
            <v>应付</v>
          </cell>
          <cell r="Q22413" t="str">
            <v>元</v>
          </cell>
        </row>
        <row r="22414">
          <cell r="P22414" t="str">
            <v>应付</v>
          </cell>
          <cell r="Q22414" t="str">
            <v>元</v>
          </cell>
        </row>
        <row r="22415">
          <cell r="P22415" t="str">
            <v>应付</v>
          </cell>
          <cell r="Q22415" t="str">
            <v>元</v>
          </cell>
        </row>
        <row r="22416">
          <cell r="P22416" t="str">
            <v>应付</v>
          </cell>
          <cell r="Q22416" t="str">
            <v>元</v>
          </cell>
        </row>
        <row r="22417">
          <cell r="P22417" t="str">
            <v>应付</v>
          </cell>
          <cell r="Q22417" t="str">
            <v>元</v>
          </cell>
        </row>
        <row r="22418">
          <cell r="P22418" t="str">
            <v>应付</v>
          </cell>
          <cell r="Q22418" t="str">
            <v>元</v>
          </cell>
        </row>
        <row r="22419">
          <cell r="P22419" t="str">
            <v>应付</v>
          </cell>
          <cell r="Q22419" t="str">
            <v>元</v>
          </cell>
        </row>
        <row r="22420">
          <cell r="P22420" t="str">
            <v>应付</v>
          </cell>
          <cell r="Q22420" t="str">
            <v>元</v>
          </cell>
        </row>
        <row r="22421">
          <cell r="P22421" t="str">
            <v>应付</v>
          </cell>
          <cell r="Q22421" t="str">
            <v>元</v>
          </cell>
        </row>
        <row r="22422">
          <cell r="P22422" t="str">
            <v>应付</v>
          </cell>
          <cell r="Q22422" t="str">
            <v>元</v>
          </cell>
        </row>
        <row r="22423">
          <cell r="P22423" t="str">
            <v>应付</v>
          </cell>
          <cell r="Q22423" t="str">
            <v>元</v>
          </cell>
        </row>
        <row r="22424">
          <cell r="P22424" t="str">
            <v>应付</v>
          </cell>
          <cell r="Q22424" t="str">
            <v>元</v>
          </cell>
        </row>
        <row r="22425">
          <cell r="P22425" t="str">
            <v>应付</v>
          </cell>
          <cell r="Q22425" t="str">
            <v>元</v>
          </cell>
        </row>
        <row r="22426">
          <cell r="P22426" t="str">
            <v>应付</v>
          </cell>
          <cell r="Q22426" t="str">
            <v>元</v>
          </cell>
        </row>
        <row r="22427">
          <cell r="P22427" t="str">
            <v>应付</v>
          </cell>
          <cell r="Q22427" t="str">
            <v>元</v>
          </cell>
        </row>
        <row r="22428">
          <cell r="P22428" t="str">
            <v>应付</v>
          </cell>
          <cell r="Q22428" t="str">
            <v>元</v>
          </cell>
        </row>
        <row r="22429">
          <cell r="P22429" t="str">
            <v>应付</v>
          </cell>
          <cell r="Q22429" t="str">
            <v>元</v>
          </cell>
        </row>
        <row r="22430">
          <cell r="P22430" t="str">
            <v>应付</v>
          </cell>
          <cell r="Q22430" t="str">
            <v>元</v>
          </cell>
        </row>
        <row r="22431">
          <cell r="P22431" t="str">
            <v>应付</v>
          </cell>
          <cell r="Q22431" t="str">
            <v>元</v>
          </cell>
        </row>
        <row r="22432">
          <cell r="P22432" t="str">
            <v>应付</v>
          </cell>
          <cell r="Q22432" t="str">
            <v>元</v>
          </cell>
        </row>
        <row r="22433">
          <cell r="P22433" t="str">
            <v>应付</v>
          </cell>
          <cell r="Q22433" t="str">
            <v>元</v>
          </cell>
        </row>
        <row r="22434">
          <cell r="P22434" t="str">
            <v>应付</v>
          </cell>
          <cell r="Q22434" t="str">
            <v>元</v>
          </cell>
        </row>
        <row r="22435">
          <cell r="P22435" t="str">
            <v>应付</v>
          </cell>
          <cell r="Q22435" t="str">
            <v>元</v>
          </cell>
        </row>
        <row r="22436">
          <cell r="P22436" t="str">
            <v>应付</v>
          </cell>
          <cell r="Q22436" t="str">
            <v>元</v>
          </cell>
        </row>
        <row r="22437">
          <cell r="P22437" t="str">
            <v>应付</v>
          </cell>
          <cell r="Q22437" t="str">
            <v>元</v>
          </cell>
        </row>
        <row r="22438">
          <cell r="P22438" t="str">
            <v>应付</v>
          </cell>
          <cell r="Q22438" t="str">
            <v>元</v>
          </cell>
        </row>
        <row r="22439">
          <cell r="P22439" t="str">
            <v>应付</v>
          </cell>
          <cell r="Q22439" t="str">
            <v>元</v>
          </cell>
        </row>
        <row r="22440">
          <cell r="P22440" t="str">
            <v>应付</v>
          </cell>
          <cell r="Q22440" t="str">
            <v>元</v>
          </cell>
        </row>
        <row r="22441">
          <cell r="P22441" t="str">
            <v>应付</v>
          </cell>
          <cell r="Q22441" t="str">
            <v>元</v>
          </cell>
        </row>
        <row r="22442">
          <cell r="P22442" t="str">
            <v>应付</v>
          </cell>
          <cell r="Q22442" t="str">
            <v>元</v>
          </cell>
        </row>
        <row r="22443">
          <cell r="P22443" t="str">
            <v>应付</v>
          </cell>
          <cell r="Q22443" t="str">
            <v>元</v>
          </cell>
        </row>
        <row r="22444">
          <cell r="P22444" t="str">
            <v>应付</v>
          </cell>
          <cell r="Q22444" t="str">
            <v>元</v>
          </cell>
        </row>
        <row r="22445">
          <cell r="P22445" t="str">
            <v>应付</v>
          </cell>
          <cell r="Q22445" t="str">
            <v>元</v>
          </cell>
        </row>
        <row r="22446">
          <cell r="P22446" t="str">
            <v>应付</v>
          </cell>
          <cell r="Q22446" t="str">
            <v>元</v>
          </cell>
        </row>
        <row r="22447">
          <cell r="P22447" t="str">
            <v>应付</v>
          </cell>
          <cell r="Q22447" t="str">
            <v>元</v>
          </cell>
        </row>
        <row r="22448">
          <cell r="P22448" t="str">
            <v>应付</v>
          </cell>
          <cell r="Q22448" t="str">
            <v>元</v>
          </cell>
        </row>
        <row r="22449">
          <cell r="P22449" t="str">
            <v>应付</v>
          </cell>
          <cell r="Q22449" t="str">
            <v>元</v>
          </cell>
        </row>
        <row r="22450">
          <cell r="P22450" t="str">
            <v>应付</v>
          </cell>
          <cell r="Q22450" t="str">
            <v>元</v>
          </cell>
        </row>
        <row r="22451">
          <cell r="P22451" t="str">
            <v>应付</v>
          </cell>
          <cell r="Q22451" t="str">
            <v>元</v>
          </cell>
        </row>
        <row r="22452">
          <cell r="P22452" t="str">
            <v>应付</v>
          </cell>
          <cell r="Q22452" t="str">
            <v>元</v>
          </cell>
        </row>
        <row r="22453">
          <cell r="P22453" t="str">
            <v>应付</v>
          </cell>
          <cell r="Q22453" t="str">
            <v>元</v>
          </cell>
        </row>
        <row r="22454">
          <cell r="P22454" t="str">
            <v>应付</v>
          </cell>
          <cell r="Q22454" t="str">
            <v>元</v>
          </cell>
        </row>
        <row r="22455">
          <cell r="P22455" t="str">
            <v>应付</v>
          </cell>
          <cell r="Q22455" t="str">
            <v>元</v>
          </cell>
        </row>
        <row r="22456">
          <cell r="P22456" t="str">
            <v>应付</v>
          </cell>
          <cell r="Q22456" t="str">
            <v>元</v>
          </cell>
        </row>
        <row r="22457">
          <cell r="P22457" t="str">
            <v>应付</v>
          </cell>
          <cell r="Q22457" t="str">
            <v>元</v>
          </cell>
        </row>
        <row r="22458">
          <cell r="P22458" t="str">
            <v>应付</v>
          </cell>
          <cell r="Q22458" t="str">
            <v>元</v>
          </cell>
        </row>
        <row r="22459">
          <cell r="P22459" t="str">
            <v>应付</v>
          </cell>
          <cell r="Q22459" t="str">
            <v>元</v>
          </cell>
        </row>
        <row r="22460">
          <cell r="P22460" t="str">
            <v>应付</v>
          </cell>
          <cell r="Q22460" t="str">
            <v>元</v>
          </cell>
        </row>
        <row r="22461">
          <cell r="P22461" t="str">
            <v>应付</v>
          </cell>
          <cell r="Q22461" t="str">
            <v>元</v>
          </cell>
        </row>
        <row r="22462">
          <cell r="P22462" t="str">
            <v>应付</v>
          </cell>
          <cell r="Q22462" t="str">
            <v>元</v>
          </cell>
        </row>
        <row r="22463">
          <cell r="P22463" t="str">
            <v>应付</v>
          </cell>
          <cell r="Q22463" t="str">
            <v>元</v>
          </cell>
        </row>
        <row r="22464">
          <cell r="P22464" t="str">
            <v>应付</v>
          </cell>
          <cell r="Q22464" t="str">
            <v>元</v>
          </cell>
        </row>
        <row r="22465">
          <cell r="P22465" t="str">
            <v>应付</v>
          </cell>
          <cell r="Q22465" t="str">
            <v>元</v>
          </cell>
        </row>
        <row r="22466">
          <cell r="P22466" t="str">
            <v>应付</v>
          </cell>
          <cell r="Q22466" t="str">
            <v>元</v>
          </cell>
        </row>
        <row r="22467">
          <cell r="P22467" t="str">
            <v>应付</v>
          </cell>
          <cell r="Q22467" t="str">
            <v>元</v>
          </cell>
        </row>
        <row r="22468">
          <cell r="P22468" t="str">
            <v>应付</v>
          </cell>
          <cell r="Q22468" t="str">
            <v>元</v>
          </cell>
        </row>
        <row r="22469">
          <cell r="P22469" t="str">
            <v>应付</v>
          </cell>
          <cell r="Q22469" t="str">
            <v>元</v>
          </cell>
        </row>
        <row r="22470">
          <cell r="P22470" t="str">
            <v>应付</v>
          </cell>
          <cell r="Q22470" t="str">
            <v>元</v>
          </cell>
        </row>
        <row r="22471">
          <cell r="P22471" t="str">
            <v>应付</v>
          </cell>
          <cell r="Q22471" t="str">
            <v>元</v>
          </cell>
        </row>
        <row r="22472">
          <cell r="P22472" t="str">
            <v>应付</v>
          </cell>
          <cell r="Q22472" t="str">
            <v>元</v>
          </cell>
        </row>
        <row r="22473">
          <cell r="P22473" t="str">
            <v>应付</v>
          </cell>
          <cell r="Q22473" t="str">
            <v>元</v>
          </cell>
        </row>
        <row r="22474">
          <cell r="P22474" t="str">
            <v>应付</v>
          </cell>
          <cell r="Q22474" t="str">
            <v>元</v>
          </cell>
        </row>
        <row r="22475">
          <cell r="P22475" t="str">
            <v>应付</v>
          </cell>
          <cell r="Q22475" t="str">
            <v>元</v>
          </cell>
        </row>
        <row r="22476">
          <cell r="P22476" t="str">
            <v>应付</v>
          </cell>
          <cell r="Q22476" t="str">
            <v>元</v>
          </cell>
        </row>
        <row r="22477">
          <cell r="P22477" t="str">
            <v>应付</v>
          </cell>
          <cell r="Q22477" t="str">
            <v>元</v>
          </cell>
        </row>
        <row r="22478">
          <cell r="P22478" t="str">
            <v>应付</v>
          </cell>
          <cell r="Q22478" t="str">
            <v>元</v>
          </cell>
        </row>
        <row r="22479">
          <cell r="P22479" t="str">
            <v>应付</v>
          </cell>
          <cell r="Q22479" t="str">
            <v>元</v>
          </cell>
        </row>
        <row r="22480">
          <cell r="P22480" t="str">
            <v>应付</v>
          </cell>
          <cell r="Q22480" t="str">
            <v>元</v>
          </cell>
        </row>
        <row r="22481">
          <cell r="P22481" t="str">
            <v>应付</v>
          </cell>
          <cell r="Q22481" t="str">
            <v>元</v>
          </cell>
        </row>
        <row r="22482">
          <cell r="P22482" t="str">
            <v>应付</v>
          </cell>
          <cell r="Q22482" t="str">
            <v>元</v>
          </cell>
        </row>
        <row r="22483">
          <cell r="P22483" t="str">
            <v>应付</v>
          </cell>
          <cell r="Q22483" t="str">
            <v>元</v>
          </cell>
        </row>
        <row r="22484">
          <cell r="P22484" t="str">
            <v>应付</v>
          </cell>
          <cell r="Q22484" t="str">
            <v>元</v>
          </cell>
        </row>
        <row r="22485">
          <cell r="P22485" t="str">
            <v>应付</v>
          </cell>
          <cell r="Q22485" t="str">
            <v>元</v>
          </cell>
        </row>
        <row r="22486">
          <cell r="P22486" t="str">
            <v>应付</v>
          </cell>
          <cell r="Q22486" t="str">
            <v>元</v>
          </cell>
        </row>
        <row r="22487">
          <cell r="P22487" t="str">
            <v>应付</v>
          </cell>
          <cell r="Q22487" t="str">
            <v>元</v>
          </cell>
        </row>
        <row r="22488">
          <cell r="P22488" t="str">
            <v>应付</v>
          </cell>
          <cell r="Q22488" t="str">
            <v>元</v>
          </cell>
        </row>
        <row r="22489">
          <cell r="P22489" t="str">
            <v>应付</v>
          </cell>
          <cell r="Q22489" t="str">
            <v>元</v>
          </cell>
        </row>
        <row r="22490">
          <cell r="P22490" t="str">
            <v>应付</v>
          </cell>
          <cell r="Q22490" t="str">
            <v>元</v>
          </cell>
        </row>
        <row r="22491">
          <cell r="P22491" t="str">
            <v>应付</v>
          </cell>
          <cell r="Q22491" t="str">
            <v>元</v>
          </cell>
        </row>
        <row r="22492">
          <cell r="P22492" t="str">
            <v>应付</v>
          </cell>
          <cell r="Q22492" t="str">
            <v>元</v>
          </cell>
        </row>
        <row r="22493">
          <cell r="P22493" t="str">
            <v>应付</v>
          </cell>
          <cell r="Q22493" t="str">
            <v>元</v>
          </cell>
        </row>
        <row r="22494">
          <cell r="P22494" t="str">
            <v>应付</v>
          </cell>
          <cell r="Q22494" t="str">
            <v>元</v>
          </cell>
        </row>
        <row r="22495">
          <cell r="P22495" t="str">
            <v>应付</v>
          </cell>
          <cell r="Q22495" t="str">
            <v>元</v>
          </cell>
        </row>
        <row r="22496">
          <cell r="P22496" t="str">
            <v>应付</v>
          </cell>
          <cell r="Q22496" t="str">
            <v>元</v>
          </cell>
        </row>
        <row r="22497">
          <cell r="P22497" t="str">
            <v>应付</v>
          </cell>
          <cell r="Q22497" t="str">
            <v>元</v>
          </cell>
        </row>
        <row r="22498">
          <cell r="P22498" t="str">
            <v>应付</v>
          </cell>
          <cell r="Q22498" t="str">
            <v>元</v>
          </cell>
        </row>
        <row r="22499">
          <cell r="P22499" t="str">
            <v>应付</v>
          </cell>
          <cell r="Q22499" t="str">
            <v>元</v>
          </cell>
        </row>
        <row r="22500">
          <cell r="P22500" t="str">
            <v>应付</v>
          </cell>
          <cell r="Q22500" t="str">
            <v>元</v>
          </cell>
        </row>
        <row r="22501">
          <cell r="P22501" t="str">
            <v>应付</v>
          </cell>
          <cell r="Q22501" t="str">
            <v>元</v>
          </cell>
        </row>
        <row r="22502">
          <cell r="P22502" t="str">
            <v>应付</v>
          </cell>
          <cell r="Q22502" t="str">
            <v>元</v>
          </cell>
        </row>
        <row r="22503">
          <cell r="P22503" t="str">
            <v>应付</v>
          </cell>
          <cell r="Q22503" t="str">
            <v>元</v>
          </cell>
        </row>
        <row r="22504">
          <cell r="P22504" t="str">
            <v>应付</v>
          </cell>
          <cell r="Q22504" t="str">
            <v>元</v>
          </cell>
        </row>
        <row r="22505">
          <cell r="P22505" t="str">
            <v>应付</v>
          </cell>
          <cell r="Q22505" t="str">
            <v>元</v>
          </cell>
        </row>
        <row r="22506">
          <cell r="P22506" t="str">
            <v>应付</v>
          </cell>
          <cell r="Q22506" t="str">
            <v>元</v>
          </cell>
        </row>
        <row r="22507">
          <cell r="P22507" t="str">
            <v>应付</v>
          </cell>
          <cell r="Q22507" t="str">
            <v>元</v>
          </cell>
        </row>
        <row r="22508">
          <cell r="P22508" t="str">
            <v>应付</v>
          </cell>
          <cell r="Q22508" t="str">
            <v>元</v>
          </cell>
        </row>
        <row r="22509">
          <cell r="P22509" t="str">
            <v>应付</v>
          </cell>
          <cell r="Q22509" t="str">
            <v>元</v>
          </cell>
        </row>
        <row r="22510">
          <cell r="P22510" t="str">
            <v>应付</v>
          </cell>
          <cell r="Q22510" t="str">
            <v>元</v>
          </cell>
        </row>
        <row r="22511">
          <cell r="P22511" t="str">
            <v>应付</v>
          </cell>
          <cell r="Q22511" t="str">
            <v>元</v>
          </cell>
        </row>
        <row r="22512">
          <cell r="P22512" t="str">
            <v>应付</v>
          </cell>
          <cell r="Q22512" t="str">
            <v>元</v>
          </cell>
        </row>
        <row r="22513">
          <cell r="P22513" t="str">
            <v>应付</v>
          </cell>
          <cell r="Q22513" t="str">
            <v>元</v>
          </cell>
        </row>
        <row r="22514">
          <cell r="P22514" t="str">
            <v>应付</v>
          </cell>
          <cell r="Q22514" t="str">
            <v>元</v>
          </cell>
        </row>
        <row r="22515">
          <cell r="P22515" t="str">
            <v>应付</v>
          </cell>
          <cell r="Q22515" t="str">
            <v>元</v>
          </cell>
        </row>
        <row r="22516">
          <cell r="P22516" t="str">
            <v>应付</v>
          </cell>
          <cell r="Q22516" t="str">
            <v>元</v>
          </cell>
        </row>
        <row r="22517">
          <cell r="P22517" t="str">
            <v>应付</v>
          </cell>
          <cell r="Q22517" t="str">
            <v>元</v>
          </cell>
        </row>
        <row r="22518">
          <cell r="P22518" t="str">
            <v>应付</v>
          </cell>
          <cell r="Q22518" t="str">
            <v>元</v>
          </cell>
        </row>
        <row r="22519">
          <cell r="P22519" t="str">
            <v>应付</v>
          </cell>
          <cell r="Q22519" t="str">
            <v>元</v>
          </cell>
        </row>
        <row r="22520">
          <cell r="P22520" t="str">
            <v>应付</v>
          </cell>
          <cell r="Q22520" t="str">
            <v>元</v>
          </cell>
        </row>
        <row r="22521">
          <cell r="P22521" t="str">
            <v>应付</v>
          </cell>
          <cell r="Q22521" t="str">
            <v>元</v>
          </cell>
        </row>
        <row r="22522">
          <cell r="P22522" t="str">
            <v>应付</v>
          </cell>
          <cell r="Q22522" t="str">
            <v>元</v>
          </cell>
        </row>
        <row r="22523">
          <cell r="P22523" t="str">
            <v>应付</v>
          </cell>
          <cell r="Q22523" t="str">
            <v>元</v>
          </cell>
        </row>
        <row r="22524">
          <cell r="P22524" t="str">
            <v>应付</v>
          </cell>
          <cell r="Q22524" t="str">
            <v>元</v>
          </cell>
        </row>
        <row r="22525">
          <cell r="P22525" t="str">
            <v>应付</v>
          </cell>
          <cell r="Q22525" t="str">
            <v>元</v>
          </cell>
        </row>
        <row r="22526">
          <cell r="P22526" t="str">
            <v>应付</v>
          </cell>
          <cell r="Q22526" t="str">
            <v>元</v>
          </cell>
        </row>
        <row r="22527">
          <cell r="P22527" t="str">
            <v>应付</v>
          </cell>
          <cell r="Q22527" t="str">
            <v>元</v>
          </cell>
        </row>
        <row r="22528">
          <cell r="P22528" t="str">
            <v>应付</v>
          </cell>
          <cell r="Q22528" t="str">
            <v>元</v>
          </cell>
        </row>
        <row r="22529">
          <cell r="P22529" t="str">
            <v>应付</v>
          </cell>
          <cell r="Q22529" t="str">
            <v>元</v>
          </cell>
        </row>
        <row r="22530">
          <cell r="P22530" t="str">
            <v>应付</v>
          </cell>
          <cell r="Q22530" t="str">
            <v>元</v>
          </cell>
        </row>
        <row r="22531">
          <cell r="P22531" t="str">
            <v>应付</v>
          </cell>
          <cell r="Q22531" t="str">
            <v>元</v>
          </cell>
        </row>
        <row r="22532">
          <cell r="P22532" t="str">
            <v>应付</v>
          </cell>
          <cell r="Q22532" t="str">
            <v>元</v>
          </cell>
        </row>
        <row r="22533">
          <cell r="P22533" t="str">
            <v>应付</v>
          </cell>
          <cell r="Q22533" t="str">
            <v>元</v>
          </cell>
        </row>
        <row r="22534">
          <cell r="P22534" t="str">
            <v>应付</v>
          </cell>
          <cell r="Q22534" t="str">
            <v>元</v>
          </cell>
        </row>
        <row r="22535">
          <cell r="P22535" t="str">
            <v>应付</v>
          </cell>
          <cell r="Q22535" t="str">
            <v>元</v>
          </cell>
        </row>
        <row r="22536">
          <cell r="P22536" t="str">
            <v>应付</v>
          </cell>
          <cell r="Q22536" t="str">
            <v>元</v>
          </cell>
        </row>
        <row r="22537">
          <cell r="P22537" t="str">
            <v>应付</v>
          </cell>
          <cell r="Q22537" t="str">
            <v>元</v>
          </cell>
        </row>
        <row r="22538">
          <cell r="P22538" t="str">
            <v>应付</v>
          </cell>
          <cell r="Q22538" t="str">
            <v>元</v>
          </cell>
        </row>
        <row r="22539">
          <cell r="P22539" t="str">
            <v>应付</v>
          </cell>
          <cell r="Q22539" t="str">
            <v>元</v>
          </cell>
        </row>
        <row r="22540">
          <cell r="P22540" t="str">
            <v>应付</v>
          </cell>
          <cell r="Q22540" t="str">
            <v>元</v>
          </cell>
        </row>
        <row r="22541">
          <cell r="P22541" t="str">
            <v>应付</v>
          </cell>
          <cell r="Q22541" t="str">
            <v>元</v>
          </cell>
        </row>
        <row r="22542">
          <cell r="P22542" t="str">
            <v>应付</v>
          </cell>
          <cell r="Q22542" t="str">
            <v>元</v>
          </cell>
        </row>
        <row r="22543">
          <cell r="P22543" t="str">
            <v>应付</v>
          </cell>
          <cell r="Q22543" t="str">
            <v>元</v>
          </cell>
        </row>
        <row r="22544">
          <cell r="P22544" t="str">
            <v>应付</v>
          </cell>
          <cell r="Q22544" t="str">
            <v>元</v>
          </cell>
        </row>
        <row r="22545">
          <cell r="P22545" t="str">
            <v>应付</v>
          </cell>
          <cell r="Q22545" t="str">
            <v>元</v>
          </cell>
        </row>
        <row r="22546">
          <cell r="P22546" t="str">
            <v>应付</v>
          </cell>
          <cell r="Q22546" t="str">
            <v>元</v>
          </cell>
        </row>
        <row r="22547">
          <cell r="P22547" t="str">
            <v>应付</v>
          </cell>
          <cell r="Q22547" t="str">
            <v>元</v>
          </cell>
        </row>
        <row r="22548">
          <cell r="P22548" t="str">
            <v>应付</v>
          </cell>
          <cell r="Q22548" t="str">
            <v>元</v>
          </cell>
        </row>
        <row r="22549">
          <cell r="P22549" t="str">
            <v>应付</v>
          </cell>
          <cell r="Q22549" t="str">
            <v>元</v>
          </cell>
        </row>
        <row r="22550">
          <cell r="P22550" t="str">
            <v>应付</v>
          </cell>
          <cell r="Q22550" t="str">
            <v>元</v>
          </cell>
        </row>
        <row r="22551">
          <cell r="P22551" t="str">
            <v>应付</v>
          </cell>
          <cell r="Q22551" t="str">
            <v>元</v>
          </cell>
        </row>
        <row r="22552">
          <cell r="P22552" t="str">
            <v>应付</v>
          </cell>
          <cell r="Q22552" t="str">
            <v>元</v>
          </cell>
        </row>
        <row r="22553">
          <cell r="P22553" t="str">
            <v>应付</v>
          </cell>
          <cell r="Q22553" t="str">
            <v>元</v>
          </cell>
        </row>
        <row r="22554">
          <cell r="P22554" t="str">
            <v>应付</v>
          </cell>
          <cell r="Q22554" t="str">
            <v>元</v>
          </cell>
        </row>
        <row r="22555">
          <cell r="P22555" t="str">
            <v>应付</v>
          </cell>
          <cell r="Q22555" t="str">
            <v>元</v>
          </cell>
        </row>
        <row r="22556">
          <cell r="P22556" t="str">
            <v>应付</v>
          </cell>
          <cell r="Q22556" t="str">
            <v>元</v>
          </cell>
        </row>
        <row r="22557">
          <cell r="P22557" t="str">
            <v>应付</v>
          </cell>
          <cell r="Q22557" t="str">
            <v>元</v>
          </cell>
        </row>
        <row r="22558">
          <cell r="P22558" t="str">
            <v>应付</v>
          </cell>
          <cell r="Q22558" t="str">
            <v>元</v>
          </cell>
        </row>
        <row r="22559">
          <cell r="P22559" t="str">
            <v>应付</v>
          </cell>
          <cell r="Q22559" t="str">
            <v>元</v>
          </cell>
        </row>
        <row r="22560">
          <cell r="P22560" t="str">
            <v>应付</v>
          </cell>
          <cell r="Q22560" t="str">
            <v>元</v>
          </cell>
        </row>
        <row r="22561">
          <cell r="P22561" t="str">
            <v>应付</v>
          </cell>
          <cell r="Q22561" t="str">
            <v>元</v>
          </cell>
        </row>
        <row r="22562">
          <cell r="P22562" t="str">
            <v>应付</v>
          </cell>
          <cell r="Q22562" t="str">
            <v>元</v>
          </cell>
        </row>
        <row r="22563">
          <cell r="P22563" t="str">
            <v>应付</v>
          </cell>
          <cell r="Q22563" t="str">
            <v>元</v>
          </cell>
        </row>
        <row r="22564">
          <cell r="P22564" t="str">
            <v>应付</v>
          </cell>
          <cell r="Q22564" t="str">
            <v>元</v>
          </cell>
        </row>
        <row r="22565">
          <cell r="P22565" t="str">
            <v>应付</v>
          </cell>
          <cell r="Q22565" t="str">
            <v>元</v>
          </cell>
        </row>
        <row r="22566">
          <cell r="P22566" t="str">
            <v>应付</v>
          </cell>
          <cell r="Q22566" t="str">
            <v>元</v>
          </cell>
        </row>
        <row r="22567">
          <cell r="P22567" t="str">
            <v>应付</v>
          </cell>
          <cell r="Q22567" t="str">
            <v>元</v>
          </cell>
        </row>
        <row r="22568">
          <cell r="P22568" t="str">
            <v>应付</v>
          </cell>
          <cell r="Q22568" t="str">
            <v>元</v>
          </cell>
        </row>
        <row r="22569">
          <cell r="P22569" t="str">
            <v>应付</v>
          </cell>
          <cell r="Q22569" t="str">
            <v>元</v>
          </cell>
        </row>
        <row r="22570">
          <cell r="P22570" t="str">
            <v>应付</v>
          </cell>
          <cell r="Q22570" t="str">
            <v>元</v>
          </cell>
        </row>
        <row r="22571">
          <cell r="P22571" t="str">
            <v>应付</v>
          </cell>
          <cell r="Q22571" t="str">
            <v>元</v>
          </cell>
        </row>
        <row r="22572">
          <cell r="P22572" t="str">
            <v>应付</v>
          </cell>
          <cell r="Q22572" t="str">
            <v>元</v>
          </cell>
        </row>
        <row r="22573">
          <cell r="P22573" t="str">
            <v>应付</v>
          </cell>
          <cell r="Q22573" t="str">
            <v>元</v>
          </cell>
        </row>
        <row r="22574">
          <cell r="P22574" t="str">
            <v>应付</v>
          </cell>
          <cell r="Q22574" t="str">
            <v>元</v>
          </cell>
        </row>
        <row r="22575">
          <cell r="P22575" t="str">
            <v>应付</v>
          </cell>
          <cell r="Q22575" t="str">
            <v>元</v>
          </cell>
        </row>
        <row r="22576">
          <cell r="P22576" t="str">
            <v>应付</v>
          </cell>
          <cell r="Q22576" t="str">
            <v>元</v>
          </cell>
        </row>
        <row r="22577">
          <cell r="P22577" t="str">
            <v>应付</v>
          </cell>
          <cell r="Q22577" t="str">
            <v>元</v>
          </cell>
        </row>
        <row r="22578">
          <cell r="P22578" t="str">
            <v>应付</v>
          </cell>
          <cell r="Q22578" t="str">
            <v>元</v>
          </cell>
        </row>
        <row r="22579">
          <cell r="P22579" t="str">
            <v>应付</v>
          </cell>
          <cell r="Q22579" t="str">
            <v>元</v>
          </cell>
        </row>
        <row r="22580">
          <cell r="P22580" t="str">
            <v>应付</v>
          </cell>
          <cell r="Q22580" t="str">
            <v>元</v>
          </cell>
        </row>
        <row r="22581">
          <cell r="P22581" t="str">
            <v>应付</v>
          </cell>
          <cell r="Q22581" t="str">
            <v>元</v>
          </cell>
        </row>
        <row r="22582">
          <cell r="P22582" t="str">
            <v>应付</v>
          </cell>
          <cell r="Q22582" t="str">
            <v>元</v>
          </cell>
        </row>
        <row r="22583">
          <cell r="P22583" t="str">
            <v>应付</v>
          </cell>
          <cell r="Q22583" t="str">
            <v>元</v>
          </cell>
        </row>
        <row r="22584">
          <cell r="P22584" t="str">
            <v>应付</v>
          </cell>
          <cell r="Q22584" t="str">
            <v>元</v>
          </cell>
        </row>
        <row r="22585">
          <cell r="P22585" t="str">
            <v>应付</v>
          </cell>
          <cell r="Q22585" t="str">
            <v>元</v>
          </cell>
        </row>
        <row r="22586">
          <cell r="P22586" t="str">
            <v>应付</v>
          </cell>
          <cell r="Q22586" t="str">
            <v>元</v>
          </cell>
        </row>
        <row r="22587">
          <cell r="P22587" t="str">
            <v>应付</v>
          </cell>
          <cell r="Q22587" t="str">
            <v>元</v>
          </cell>
        </row>
        <row r="22588">
          <cell r="P22588" t="str">
            <v>应付</v>
          </cell>
          <cell r="Q22588" t="str">
            <v>元</v>
          </cell>
        </row>
        <row r="22589">
          <cell r="P22589" t="str">
            <v>应付</v>
          </cell>
          <cell r="Q22589" t="str">
            <v>元</v>
          </cell>
        </row>
        <row r="22590">
          <cell r="P22590" t="str">
            <v>应付</v>
          </cell>
          <cell r="Q22590" t="str">
            <v>元</v>
          </cell>
        </row>
        <row r="22591">
          <cell r="P22591" t="str">
            <v>应付</v>
          </cell>
          <cell r="Q22591" t="str">
            <v>元</v>
          </cell>
        </row>
        <row r="22592">
          <cell r="P22592" t="str">
            <v>应付</v>
          </cell>
          <cell r="Q22592" t="str">
            <v>元</v>
          </cell>
        </row>
        <row r="22593">
          <cell r="P22593" t="str">
            <v>应付</v>
          </cell>
          <cell r="Q22593" t="str">
            <v>元</v>
          </cell>
        </row>
        <row r="22594">
          <cell r="P22594" t="str">
            <v>应付</v>
          </cell>
          <cell r="Q22594" t="str">
            <v>元</v>
          </cell>
        </row>
        <row r="22595">
          <cell r="P22595" t="str">
            <v>应付</v>
          </cell>
          <cell r="Q22595" t="str">
            <v>元</v>
          </cell>
        </row>
        <row r="22596">
          <cell r="P22596" t="str">
            <v>应付</v>
          </cell>
          <cell r="Q22596" t="str">
            <v>元</v>
          </cell>
        </row>
        <row r="22597">
          <cell r="P22597" t="str">
            <v>应付</v>
          </cell>
          <cell r="Q22597" t="str">
            <v>元</v>
          </cell>
        </row>
        <row r="22598">
          <cell r="P22598" t="str">
            <v>应付</v>
          </cell>
          <cell r="Q22598" t="str">
            <v>元</v>
          </cell>
        </row>
        <row r="22599">
          <cell r="P22599" t="str">
            <v>应付</v>
          </cell>
          <cell r="Q22599" t="str">
            <v>元</v>
          </cell>
        </row>
        <row r="22600">
          <cell r="P22600" t="str">
            <v>应付</v>
          </cell>
          <cell r="Q22600" t="str">
            <v>元</v>
          </cell>
        </row>
        <row r="22601">
          <cell r="P22601" t="str">
            <v>应付</v>
          </cell>
          <cell r="Q22601" t="str">
            <v>元</v>
          </cell>
        </row>
        <row r="22602">
          <cell r="P22602" t="str">
            <v>应付</v>
          </cell>
          <cell r="Q22602" t="str">
            <v>元</v>
          </cell>
        </row>
        <row r="22603">
          <cell r="P22603" t="str">
            <v>应付</v>
          </cell>
          <cell r="Q22603" t="str">
            <v>元</v>
          </cell>
        </row>
        <row r="22604">
          <cell r="P22604" t="str">
            <v>应付</v>
          </cell>
          <cell r="Q22604" t="str">
            <v>元</v>
          </cell>
        </row>
        <row r="22605">
          <cell r="P22605" t="str">
            <v>应付</v>
          </cell>
          <cell r="Q22605" t="str">
            <v>元</v>
          </cell>
        </row>
        <row r="22606">
          <cell r="P22606" t="str">
            <v>应付</v>
          </cell>
          <cell r="Q22606" t="str">
            <v>元</v>
          </cell>
        </row>
        <row r="22607">
          <cell r="P22607" t="str">
            <v>应付</v>
          </cell>
          <cell r="Q22607" t="str">
            <v>元</v>
          </cell>
        </row>
        <row r="22608">
          <cell r="P22608" t="str">
            <v>应付</v>
          </cell>
          <cell r="Q22608" t="str">
            <v>元</v>
          </cell>
        </row>
        <row r="22609">
          <cell r="P22609" t="str">
            <v>应付</v>
          </cell>
          <cell r="Q22609" t="str">
            <v>元</v>
          </cell>
        </row>
        <row r="22610">
          <cell r="P22610" t="str">
            <v>应付</v>
          </cell>
          <cell r="Q22610" t="str">
            <v>元</v>
          </cell>
        </row>
        <row r="22611">
          <cell r="P22611" t="str">
            <v>应付</v>
          </cell>
          <cell r="Q22611" t="str">
            <v>元</v>
          </cell>
        </row>
        <row r="22612">
          <cell r="P22612" t="str">
            <v>应付</v>
          </cell>
          <cell r="Q22612" t="str">
            <v>元</v>
          </cell>
        </row>
        <row r="22613">
          <cell r="P22613" t="str">
            <v>应付</v>
          </cell>
          <cell r="Q22613" t="str">
            <v>元</v>
          </cell>
        </row>
        <row r="22614">
          <cell r="P22614" t="str">
            <v>应付</v>
          </cell>
          <cell r="Q22614" t="str">
            <v>元</v>
          </cell>
        </row>
        <row r="22615">
          <cell r="P22615" t="str">
            <v>应付</v>
          </cell>
          <cell r="Q22615" t="str">
            <v>元</v>
          </cell>
        </row>
        <row r="22616">
          <cell r="P22616" t="str">
            <v>应付</v>
          </cell>
          <cell r="Q22616" t="str">
            <v>元</v>
          </cell>
        </row>
        <row r="22617">
          <cell r="P22617" t="str">
            <v>应付</v>
          </cell>
          <cell r="Q22617" t="str">
            <v>元</v>
          </cell>
        </row>
        <row r="22618">
          <cell r="P22618" t="str">
            <v>应付</v>
          </cell>
          <cell r="Q22618" t="str">
            <v>元</v>
          </cell>
        </row>
        <row r="22619">
          <cell r="P22619" t="str">
            <v>应付</v>
          </cell>
          <cell r="Q22619" t="str">
            <v>元</v>
          </cell>
        </row>
        <row r="22620">
          <cell r="P22620" t="str">
            <v>应付</v>
          </cell>
          <cell r="Q22620" t="str">
            <v>元</v>
          </cell>
        </row>
        <row r="22621">
          <cell r="P22621" t="str">
            <v>应付</v>
          </cell>
          <cell r="Q22621" t="str">
            <v>元</v>
          </cell>
        </row>
        <row r="22622">
          <cell r="P22622" t="str">
            <v>应付</v>
          </cell>
          <cell r="Q22622" t="str">
            <v>元</v>
          </cell>
        </row>
        <row r="22623">
          <cell r="P22623" t="str">
            <v>应付</v>
          </cell>
          <cell r="Q22623" t="str">
            <v>元</v>
          </cell>
        </row>
        <row r="22624">
          <cell r="P22624" t="str">
            <v>应付</v>
          </cell>
          <cell r="Q22624" t="str">
            <v>元</v>
          </cell>
        </row>
        <row r="22625">
          <cell r="P22625" t="str">
            <v>应付</v>
          </cell>
          <cell r="Q22625" t="str">
            <v>元</v>
          </cell>
        </row>
        <row r="22626">
          <cell r="P22626" t="str">
            <v>应付</v>
          </cell>
          <cell r="Q22626" t="str">
            <v>元</v>
          </cell>
        </row>
        <row r="22627">
          <cell r="P22627" t="str">
            <v>应付</v>
          </cell>
          <cell r="Q22627" t="str">
            <v>元</v>
          </cell>
        </row>
        <row r="22628">
          <cell r="P22628" t="str">
            <v>应付</v>
          </cell>
          <cell r="Q22628" t="str">
            <v>元</v>
          </cell>
        </row>
        <row r="22629">
          <cell r="P22629" t="str">
            <v>应付</v>
          </cell>
          <cell r="Q22629" t="str">
            <v>元</v>
          </cell>
        </row>
        <row r="22630">
          <cell r="P22630" t="str">
            <v>应付</v>
          </cell>
          <cell r="Q22630" t="str">
            <v>元</v>
          </cell>
        </row>
        <row r="22631">
          <cell r="P22631" t="str">
            <v>应付</v>
          </cell>
          <cell r="Q22631" t="str">
            <v>元</v>
          </cell>
        </row>
        <row r="22632">
          <cell r="P22632" t="str">
            <v>应付</v>
          </cell>
          <cell r="Q22632" t="str">
            <v>元</v>
          </cell>
        </row>
        <row r="22633">
          <cell r="P22633" t="str">
            <v>应付</v>
          </cell>
          <cell r="Q22633" t="str">
            <v>元</v>
          </cell>
        </row>
        <row r="22634">
          <cell r="P22634" t="str">
            <v>应付</v>
          </cell>
          <cell r="Q22634" t="str">
            <v>元</v>
          </cell>
        </row>
        <row r="22635">
          <cell r="P22635" t="str">
            <v>应付</v>
          </cell>
          <cell r="Q22635" t="str">
            <v>元</v>
          </cell>
        </row>
        <row r="22636">
          <cell r="P22636" t="str">
            <v>应付</v>
          </cell>
          <cell r="Q22636" t="str">
            <v>元</v>
          </cell>
        </row>
        <row r="22637">
          <cell r="P22637" t="str">
            <v>应付</v>
          </cell>
          <cell r="Q22637" t="str">
            <v>元</v>
          </cell>
        </row>
        <row r="22638">
          <cell r="P22638" t="str">
            <v>应付</v>
          </cell>
          <cell r="Q22638" t="str">
            <v>元</v>
          </cell>
        </row>
        <row r="22639">
          <cell r="P22639" t="str">
            <v>应付</v>
          </cell>
          <cell r="Q22639" t="str">
            <v>元</v>
          </cell>
        </row>
        <row r="22640">
          <cell r="P22640" t="str">
            <v>应付</v>
          </cell>
          <cell r="Q22640" t="str">
            <v>元</v>
          </cell>
        </row>
        <row r="22641">
          <cell r="P22641" t="str">
            <v>应付</v>
          </cell>
          <cell r="Q22641" t="str">
            <v>元</v>
          </cell>
        </row>
        <row r="22642">
          <cell r="P22642" t="str">
            <v>应付</v>
          </cell>
          <cell r="Q22642" t="str">
            <v>元</v>
          </cell>
        </row>
        <row r="22643">
          <cell r="P22643" t="str">
            <v>应付</v>
          </cell>
          <cell r="Q22643" t="str">
            <v>元</v>
          </cell>
        </row>
        <row r="22644">
          <cell r="P22644" t="str">
            <v>应付</v>
          </cell>
          <cell r="Q22644" t="str">
            <v>元</v>
          </cell>
        </row>
        <row r="22645">
          <cell r="P22645" t="str">
            <v>应付</v>
          </cell>
          <cell r="Q22645" t="str">
            <v>元</v>
          </cell>
        </row>
        <row r="22646">
          <cell r="P22646" t="str">
            <v>应付</v>
          </cell>
          <cell r="Q22646" t="str">
            <v>元</v>
          </cell>
        </row>
        <row r="22647">
          <cell r="P22647" t="str">
            <v>应付</v>
          </cell>
          <cell r="Q22647" t="str">
            <v>元</v>
          </cell>
        </row>
        <row r="22648">
          <cell r="P22648" t="str">
            <v>应付</v>
          </cell>
          <cell r="Q22648" t="str">
            <v>元</v>
          </cell>
        </row>
        <row r="22649">
          <cell r="P22649" t="str">
            <v>应付</v>
          </cell>
          <cell r="Q22649" t="str">
            <v>元</v>
          </cell>
        </row>
        <row r="22650">
          <cell r="P22650" t="str">
            <v>应付</v>
          </cell>
          <cell r="Q22650" t="str">
            <v>元</v>
          </cell>
        </row>
        <row r="22651">
          <cell r="P22651" t="str">
            <v>应付</v>
          </cell>
          <cell r="Q22651" t="str">
            <v>元</v>
          </cell>
        </row>
        <row r="22652">
          <cell r="P22652" t="str">
            <v>应付</v>
          </cell>
          <cell r="Q22652" t="str">
            <v>元</v>
          </cell>
        </row>
        <row r="22653">
          <cell r="P22653" t="str">
            <v>应付</v>
          </cell>
          <cell r="Q22653" t="str">
            <v>元</v>
          </cell>
        </row>
        <row r="22654">
          <cell r="P22654" t="str">
            <v>应付</v>
          </cell>
          <cell r="Q22654" t="str">
            <v>元</v>
          </cell>
        </row>
        <row r="22655">
          <cell r="P22655" t="str">
            <v>应付</v>
          </cell>
          <cell r="Q22655" t="str">
            <v>元</v>
          </cell>
        </row>
        <row r="22656">
          <cell r="P22656" t="str">
            <v>应付</v>
          </cell>
          <cell r="Q22656" t="str">
            <v>元</v>
          </cell>
        </row>
        <row r="22657">
          <cell r="P22657" t="str">
            <v>应付</v>
          </cell>
          <cell r="Q22657" t="str">
            <v>元</v>
          </cell>
        </row>
        <row r="22658">
          <cell r="P22658" t="str">
            <v>应付</v>
          </cell>
          <cell r="Q22658" t="str">
            <v>元</v>
          </cell>
        </row>
        <row r="22659">
          <cell r="P22659" t="str">
            <v>应付</v>
          </cell>
          <cell r="Q22659" t="str">
            <v>元</v>
          </cell>
        </row>
        <row r="22660">
          <cell r="P22660" t="str">
            <v>应付</v>
          </cell>
          <cell r="Q22660" t="str">
            <v>元</v>
          </cell>
        </row>
        <row r="22661">
          <cell r="P22661" t="str">
            <v>应付</v>
          </cell>
          <cell r="Q22661" t="str">
            <v>元</v>
          </cell>
        </row>
        <row r="22662">
          <cell r="P22662" t="str">
            <v>应付</v>
          </cell>
          <cell r="Q22662" t="str">
            <v>元</v>
          </cell>
        </row>
        <row r="22663">
          <cell r="P22663" t="str">
            <v>应付</v>
          </cell>
          <cell r="Q22663" t="str">
            <v>元</v>
          </cell>
        </row>
        <row r="22664">
          <cell r="P22664" t="str">
            <v>应付</v>
          </cell>
          <cell r="Q22664" t="str">
            <v>元</v>
          </cell>
        </row>
        <row r="22665">
          <cell r="P22665" t="str">
            <v>应付</v>
          </cell>
          <cell r="Q22665" t="str">
            <v>元</v>
          </cell>
        </row>
        <row r="22666">
          <cell r="P22666" t="str">
            <v>应付</v>
          </cell>
          <cell r="Q22666" t="str">
            <v>元</v>
          </cell>
        </row>
        <row r="22667">
          <cell r="P22667" t="str">
            <v>应付</v>
          </cell>
          <cell r="Q22667" t="str">
            <v>元</v>
          </cell>
        </row>
        <row r="22668">
          <cell r="P22668" t="str">
            <v>应付</v>
          </cell>
          <cell r="Q22668" t="str">
            <v>元</v>
          </cell>
        </row>
        <row r="22669">
          <cell r="P22669" t="str">
            <v>应付</v>
          </cell>
          <cell r="Q22669" t="str">
            <v>元</v>
          </cell>
        </row>
        <row r="22670">
          <cell r="P22670" t="str">
            <v>应付</v>
          </cell>
          <cell r="Q22670" t="str">
            <v>元</v>
          </cell>
        </row>
        <row r="22671">
          <cell r="P22671" t="str">
            <v>应付</v>
          </cell>
          <cell r="Q22671" t="str">
            <v>元</v>
          </cell>
        </row>
        <row r="22672">
          <cell r="P22672" t="str">
            <v>应付</v>
          </cell>
          <cell r="Q22672" t="str">
            <v>元</v>
          </cell>
        </row>
        <row r="22673">
          <cell r="P22673" t="str">
            <v>应付</v>
          </cell>
          <cell r="Q22673" t="str">
            <v>元</v>
          </cell>
        </row>
        <row r="22674">
          <cell r="P22674" t="str">
            <v>应付</v>
          </cell>
          <cell r="Q22674" t="str">
            <v>元</v>
          </cell>
        </row>
        <row r="22675">
          <cell r="P22675" t="str">
            <v>应付</v>
          </cell>
          <cell r="Q22675" t="str">
            <v>元</v>
          </cell>
        </row>
        <row r="22676">
          <cell r="P22676" t="str">
            <v>应付</v>
          </cell>
          <cell r="Q22676" t="str">
            <v>元</v>
          </cell>
        </row>
        <row r="22677">
          <cell r="P22677" t="str">
            <v>应付</v>
          </cell>
          <cell r="Q22677" t="str">
            <v>元</v>
          </cell>
        </row>
        <row r="22678">
          <cell r="P22678" t="str">
            <v>应付</v>
          </cell>
          <cell r="Q22678" t="str">
            <v>元</v>
          </cell>
        </row>
        <row r="22679">
          <cell r="P22679" t="str">
            <v>应付</v>
          </cell>
          <cell r="Q22679" t="str">
            <v>元</v>
          </cell>
        </row>
        <row r="22680">
          <cell r="P22680" t="str">
            <v>应付</v>
          </cell>
          <cell r="Q22680" t="str">
            <v>元</v>
          </cell>
        </row>
        <row r="22681">
          <cell r="P22681" t="str">
            <v>应付</v>
          </cell>
          <cell r="Q22681" t="str">
            <v>元</v>
          </cell>
        </row>
        <row r="22682">
          <cell r="P22682" t="str">
            <v>应付</v>
          </cell>
          <cell r="Q22682" t="str">
            <v>元</v>
          </cell>
        </row>
        <row r="22683">
          <cell r="P22683" t="str">
            <v>应付</v>
          </cell>
          <cell r="Q22683" t="str">
            <v>元</v>
          </cell>
        </row>
        <row r="22684">
          <cell r="P22684" t="str">
            <v>应付</v>
          </cell>
          <cell r="Q22684" t="str">
            <v>元</v>
          </cell>
        </row>
        <row r="22685">
          <cell r="P22685" t="str">
            <v>应付</v>
          </cell>
          <cell r="Q22685" t="str">
            <v>元</v>
          </cell>
        </row>
        <row r="22686">
          <cell r="P22686" t="str">
            <v>应付</v>
          </cell>
          <cell r="Q22686" t="str">
            <v>元</v>
          </cell>
        </row>
        <row r="22687">
          <cell r="P22687" t="str">
            <v>应付</v>
          </cell>
          <cell r="Q22687" t="str">
            <v>元</v>
          </cell>
        </row>
        <row r="22688">
          <cell r="P22688" t="str">
            <v>应付</v>
          </cell>
          <cell r="Q22688" t="str">
            <v>元</v>
          </cell>
        </row>
        <row r="22689">
          <cell r="P22689" t="str">
            <v>应付</v>
          </cell>
          <cell r="Q22689" t="str">
            <v>元</v>
          </cell>
        </row>
        <row r="22690">
          <cell r="P22690" t="str">
            <v>应付</v>
          </cell>
          <cell r="Q22690" t="str">
            <v>元</v>
          </cell>
        </row>
        <row r="22691">
          <cell r="P22691" t="str">
            <v>应付</v>
          </cell>
          <cell r="Q22691" t="str">
            <v>元</v>
          </cell>
        </row>
        <row r="22692">
          <cell r="P22692" t="str">
            <v>应付</v>
          </cell>
          <cell r="Q22692" t="str">
            <v>元</v>
          </cell>
        </row>
        <row r="22693">
          <cell r="P22693" t="str">
            <v>应付</v>
          </cell>
          <cell r="Q22693" t="str">
            <v>元</v>
          </cell>
        </row>
        <row r="22694">
          <cell r="P22694" t="str">
            <v>应付</v>
          </cell>
          <cell r="Q22694" t="str">
            <v>元</v>
          </cell>
        </row>
        <row r="22695">
          <cell r="P22695" t="str">
            <v>应付</v>
          </cell>
          <cell r="Q22695" t="str">
            <v>元</v>
          </cell>
        </row>
        <row r="22696">
          <cell r="P22696" t="str">
            <v>应付</v>
          </cell>
          <cell r="Q22696" t="str">
            <v>元</v>
          </cell>
        </row>
        <row r="22697">
          <cell r="P22697" t="str">
            <v>应付</v>
          </cell>
          <cell r="Q22697" t="str">
            <v>元</v>
          </cell>
        </row>
        <row r="22698">
          <cell r="P22698" t="str">
            <v>应付</v>
          </cell>
          <cell r="Q22698" t="str">
            <v>元</v>
          </cell>
        </row>
        <row r="22699">
          <cell r="P22699" t="str">
            <v>应付</v>
          </cell>
          <cell r="Q22699" t="str">
            <v>元</v>
          </cell>
        </row>
        <row r="22700">
          <cell r="P22700" t="str">
            <v>应付</v>
          </cell>
          <cell r="Q22700" t="str">
            <v>元</v>
          </cell>
        </row>
        <row r="22701">
          <cell r="P22701" t="str">
            <v>应付</v>
          </cell>
          <cell r="Q22701" t="str">
            <v>元</v>
          </cell>
        </row>
        <row r="22702">
          <cell r="P22702" t="str">
            <v>应付</v>
          </cell>
          <cell r="Q22702" t="str">
            <v>元</v>
          </cell>
        </row>
        <row r="22703">
          <cell r="P22703" t="str">
            <v>应付</v>
          </cell>
          <cell r="Q22703" t="str">
            <v>元</v>
          </cell>
        </row>
        <row r="22704">
          <cell r="P22704" t="str">
            <v>应付</v>
          </cell>
          <cell r="Q22704" t="str">
            <v>元</v>
          </cell>
        </row>
        <row r="22705">
          <cell r="P22705" t="str">
            <v>应付</v>
          </cell>
          <cell r="Q22705" t="str">
            <v>元</v>
          </cell>
        </row>
        <row r="22706">
          <cell r="P22706" t="str">
            <v>应付</v>
          </cell>
          <cell r="Q22706" t="str">
            <v>元</v>
          </cell>
        </row>
        <row r="22707">
          <cell r="P22707" t="str">
            <v>应付</v>
          </cell>
          <cell r="Q22707" t="str">
            <v>元</v>
          </cell>
        </row>
        <row r="22708">
          <cell r="P22708" t="str">
            <v>应付</v>
          </cell>
          <cell r="Q22708" t="str">
            <v>元</v>
          </cell>
        </row>
        <row r="22709">
          <cell r="P22709" t="str">
            <v>应付</v>
          </cell>
          <cell r="Q22709" t="str">
            <v>元</v>
          </cell>
        </row>
        <row r="22710">
          <cell r="P22710" t="str">
            <v>应付</v>
          </cell>
          <cell r="Q22710" t="str">
            <v>元</v>
          </cell>
        </row>
        <row r="22711">
          <cell r="P22711" t="str">
            <v>应付</v>
          </cell>
          <cell r="Q22711" t="str">
            <v>元</v>
          </cell>
        </row>
        <row r="22712">
          <cell r="P22712" t="str">
            <v>应付</v>
          </cell>
          <cell r="Q22712" t="str">
            <v>元</v>
          </cell>
        </row>
        <row r="22713">
          <cell r="P22713" t="str">
            <v>应付</v>
          </cell>
          <cell r="Q22713" t="str">
            <v>元</v>
          </cell>
        </row>
        <row r="22714">
          <cell r="P22714" t="str">
            <v>应付</v>
          </cell>
          <cell r="Q22714" t="str">
            <v>元</v>
          </cell>
        </row>
        <row r="22715">
          <cell r="P22715" t="str">
            <v>应付</v>
          </cell>
          <cell r="Q22715" t="str">
            <v>元</v>
          </cell>
        </row>
        <row r="22716">
          <cell r="P22716" t="str">
            <v>应付</v>
          </cell>
          <cell r="Q22716" t="str">
            <v>元</v>
          </cell>
        </row>
        <row r="22717">
          <cell r="P22717" t="str">
            <v>应付</v>
          </cell>
          <cell r="Q22717" t="str">
            <v>元</v>
          </cell>
        </row>
        <row r="22718">
          <cell r="P22718" t="str">
            <v>应付</v>
          </cell>
          <cell r="Q22718" t="str">
            <v>元</v>
          </cell>
        </row>
        <row r="22719">
          <cell r="P22719" t="str">
            <v>应付</v>
          </cell>
          <cell r="Q22719" t="str">
            <v>元</v>
          </cell>
        </row>
        <row r="22720">
          <cell r="P22720" t="str">
            <v>应付</v>
          </cell>
          <cell r="Q22720" t="str">
            <v>元</v>
          </cell>
        </row>
        <row r="22721">
          <cell r="P22721" t="str">
            <v>应付</v>
          </cell>
          <cell r="Q22721" t="str">
            <v>元</v>
          </cell>
        </row>
        <row r="22722">
          <cell r="P22722" t="str">
            <v>应付</v>
          </cell>
          <cell r="Q22722" t="str">
            <v>元</v>
          </cell>
        </row>
        <row r="22723">
          <cell r="P22723" t="str">
            <v>应付</v>
          </cell>
          <cell r="Q22723" t="str">
            <v>元</v>
          </cell>
        </row>
        <row r="22724">
          <cell r="P22724" t="str">
            <v>应付</v>
          </cell>
          <cell r="Q22724" t="str">
            <v>元</v>
          </cell>
        </row>
        <row r="22725">
          <cell r="P22725" t="str">
            <v>应付</v>
          </cell>
          <cell r="Q22725" t="str">
            <v>元</v>
          </cell>
        </row>
        <row r="22726">
          <cell r="P22726" t="str">
            <v>应付</v>
          </cell>
          <cell r="Q22726" t="str">
            <v>元</v>
          </cell>
        </row>
        <row r="22727">
          <cell r="P22727" t="str">
            <v>应付</v>
          </cell>
          <cell r="Q22727" t="str">
            <v>元</v>
          </cell>
        </row>
        <row r="22728">
          <cell r="P22728" t="str">
            <v>应付</v>
          </cell>
          <cell r="Q22728" t="str">
            <v>元</v>
          </cell>
        </row>
        <row r="22729">
          <cell r="P22729" t="str">
            <v>应付</v>
          </cell>
          <cell r="Q22729" t="str">
            <v>元</v>
          </cell>
        </row>
        <row r="22730">
          <cell r="P22730" t="str">
            <v>应付</v>
          </cell>
          <cell r="Q22730" t="str">
            <v>元</v>
          </cell>
        </row>
        <row r="22731">
          <cell r="P22731" t="str">
            <v>应付</v>
          </cell>
          <cell r="Q22731" t="str">
            <v>元</v>
          </cell>
        </row>
        <row r="22732">
          <cell r="P22732" t="str">
            <v>应付</v>
          </cell>
          <cell r="Q22732" t="str">
            <v>元</v>
          </cell>
        </row>
        <row r="22733">
          <cell r="P22733" t="str">
            <v>应付</v>
          </cell>
          <cell r="Q22733" t="str">
            <v>元</v>
          </cell>
        </row>
        <row r="22734">
          <cell r="P22734" t="str">
            <v>应付</v>
          </cell>
          <cell r="Q22734" t="str">
            <v>元</v>
          </cell>
        </row>
        <row r="22735">
          <cell r="P22735" t="str">
            <v>应付</v>
          </cell>
          <cell r="Q22735" t="str">
            <v>元</v>
          </cell>
        </row>
        <row r="22736">
          <cell r="P22736" t="str">
            <v>应付</v>
          </cell>
          <cell r="Q22736" t="str">
            <v>元</v>
          </cell>
        </row>
        <row r="22737">
          <cell r="P22737" t="str">
            <v>应付</v>
          </cell>
          <cell r="Q22737" t="str">
            <v>元</v>
          </cell>
        </row>
        <row r="22738">
          <cell r="P22738" t="str">
            <v>应付</v>
          </cell>
          <cell r="Q22738" t="str">
            <v>元</v>
          </cell>
        </row>
        <row r="22739">
          <cell r="P22739" t="str">
            <v>应付</v>
          </cell>
          <cell r="Q22739" t="str">
            <v>元</v>
          </cell>
        </row>
        <row r="22740">
          <cell r="P22740" t="str">
            <v>应付</v>
          </cell>
          <cell r="Q22740" t="str">
            <v>元</v>
          </cell>
        </row>
        <row r="22741">
          <cell r="P22741" t="str">
            <v>应付</v>
          </cell>
          <cell r="Q22741" t="str">
            <v>元</v>
          </cell>
        </row>
        <row r="22742">
          <cell r="P22742" t="str">
            <v>应付</v>
          </cell>
          <cell r="Q22742" t="str">
            <v>元</v>
          </cell>
        </row>
        <row r="22743">
          <cell r="P22743" t="str">
            <v>应付</v>
          </cell>
          <cell r="Q22743" t="str">
            <v>元</v>
          </cell>
        </row>
        <row r="22744">
          <cell r="P22744" t="str">
            <v>应付</v>
          </cell>
          <cell r="Q22744" t="str">
            <v>元</v>
          </cell>
        </row>
        <row r="22745">
          <cell r="P22745" t="str">
            <v>应付</v>
          </cell>
          <cell r="Q22745" t="str">
            <v>元</v>
          </cell>
        </row>
        <row r="22746">
          <cell r="P22746" t="str">
            <v>应付</v>
          </cell>
          <cell r="Q22746" t="str">
            <v>元</v>
          </cell>
        </row>
        <row r="22747">
          <cell r="P22747" t="str">
            <v>应付</v>
          </cell>
          <cell r="Q22747" t="str">
            <v>元</v>
          </cell>
        </row>
        <row r="22748">
          <cell r="P22748" t="str">
            <v>应付</v>
          </cell>
          <cell r="Q22748" t="str">
            <v>元</v>
          </cell>
        </row>
        <row r="22749">
          <cell r="P22749" t="str">
            <v>应付</v>
          </cell>
          <cell r="Q22749" t="str">
            <v>元</v>
          </cell>
        </row>
        <row r="22750">
          <cell r="P22750" t="str">
            <v>应付</v>
          </cell>
          <cell r="Q22750" t="str">
            <v>元</v>
          </cell>
        </row>
        <row r="22751">
          <cell r="P22751" t="str">
            <v>应付</v>
          </cell>
          <cell r="Q22751" t="str">
            <v>元</v>
          </cell>
        </row>
        <row r="22752">
          <cell r="P22752" t="str">
            <v>应付</v>
          </cell>
          <cell r="Q22752" t="str">
            <v>元</v>
          </cell>
        </row>
        <row r="22753">
          <cell r="P22753" t="str">
            <v>应付</v>
          </cell>
          <cell r="Q22753" t="str">
            <v>元</v>
          </cell>
        </row>
        <row r="22754">
          <cell r="P22754" t="str">
            <v>应付</v>
          </cell>
          <cell r="Q22754" t="str">
            <v>元</v>
          </cell>
        </row>
        <row r="22755">
          <cell r="P22755" t="str">
            <v>应付</v>
          </cell>
          <cell r="Q22755" t="str">
            <v>元</v>
          </cell>
        </row>
        <row r="22756">
          <cell r="P22756" t="str">
            <v>应付</v>
          </cell>
          <cell r="Q22756" t="str">
            <v>元</v>
          </cell>
        </row>
        <row r="22757">
          <cell r="P22757" t="str">
            <v>应付</v>
          </cell>
          <cell r="Q22757" t="str">
            <v>元</v>
          </cell>
        </row>
        <row r="22758">
          <cell r="P22758" t="str">
            <v>应付</v>
          </cell>
          <cell r="Q22758" t="str">
            <v>元</v>
          </cell>
        </row>
        <row r="22759">
          <cell r="P22759" t="str">
            <v>应付</v>
          </cell>
          <cell r="Q22759" t="str">
            <v>元</v>
          </cell>
        </row>
        <row r="22760">
          <cell r="P22760" t="str">
            <v>应付</v>
          </cell>
          <cell r="Q22760" t="str">
            <v>元</v>
          </cell>
        </row>
        <row r="22761">
          <cell r="P22761" t="str">
            <v>应付</v>
          </cell>
          <cell r="Q22761" t="str">
            <v>元</v>
          </cell>
        </row>
        <row r="22762">
          <cell r="P22762" t="str">
            <v>应付</v>
          </cell>
          <cell r="Q22762" t="str">
            <v>元</v>
          </cell>
        </row>
        <row r="22763">
          <cell r="P22763" t="str">
            <v>应付</v>
          </cell>
          <cell r="Q22763" t="str">
            <v>元</v>
          </cell>
        </row>
        <row r="22764">
          <cell r="P22764" t="str">
            <v>应付</v>
          </cell>
          <cell r="Q22764" t="str">
            <v>元</v>
          </cell>
        </row>
        <row r="22765">
          <cell r="P22765" t="str">
            <v>应付</v>
          </cell>
          <cell r="Q22765" t="str">
            <v>元</v>
          </cell>
        </row>
        <row r="22766">
          <cell r="P22766" t="str">
            <v>应付</v>
          </cell>
          <cell r="Q22766" t="str">
            <v>元</v>
          </cell>
        </row>
        <row r="22767">
          <cell r="P22767" t="str">
            <v>应付</v>
          </cell>
          <cell r="Q22767" t="str">
            <v>元</v>
          </cell>
        </row>
        <row r="22768">
          <cell r="P22768" t="str">
            <v>应付</v>
          </cell>
          <cell r="Q22768" t="str">
            <v>元</v>
          </cell>
        </row>
        <row r="22769">
          <cell r="P22769" t="str">
            <v>应付</v>
          </cell>
          <cell r="Q22769" t="str">
            <v>元</v>
          </cell>
        </row>
        <row r="22770">
          <cell r="P22770" t="str">
            <v>应付</v>
          </cell>
          <cell r="Q22770" t="str">
            <v>元</v>
          </cell>
        </row>
        <row r="22771">
          <cell r="P22771" t="str">
            <v>应付</v>
          </cell>
          <cell r="Q22771" t="str">
            <v>元</v>
          </cell>
        </row>
        <row r="22772">
          <cell r="P22772" t="str">
            <v>应付</v>
          </cell>
          <cell r="Q22772" t="str">
            <v>元</v>
          </cell>
        </row>
        <row r="22773">
          <cell r="P22773" t="str">
            <v>应付</v>
          </cell>
          <cell r="Q22773" t="str">
            <v>元</v>
          </cell>
        </row>
        <row r="22774">
          <cell r="P22774" t="str">
            <v>应付</v>
          </cell>
          <cell r="Q22774" t="str">
            <v>元</v>
          </cell>
        </row>
        <row r="22775">
          <cell r="P22775" t="str">
            <v>应付</v>
          </cell>
          <cell r="Q22775" t="str">
            <v>元</v>
          </cell>
        </row>
        <row r="22776">
          <cell r="P22776" t="str">
            <v>应付</v>
          </cell>
          <cell r="Q22776" t="str">
            <v>元</v>
          </cell>
        </row>
        <row r="22777">
          <cell r="P22777" t="str">
            <v>应付</v>
          </cell>
          <cell r="Q22777" t="str">
            <v>元</v>
          </cell>
        </row>
        <row r="22778">
          <cell r="P22778" t="str">
            <v>应付</v>
          </cell>
          <cell r="Q22778" t="str">
            <v>元</v>
          </cell>
        </row>
        <row r="22779">
          <cell r="P22779" t="str">
            <v>应付</v>
          </cell>
          <cell r="Q22779" t="str">
            <v>元</v>
          </cell>
        </row>
        <row r="22780">
          <cell r="P22780" t="str">
            <v>应付</v>
          </cell>
          <cell r="Q22780" t="str">
            <v>元</v>
          </cell>
        </row>
        <row r="22781">
          <cell r="P22781" t="str">
            <v>应付</v>
          </cell>
          <cell r="Q22781" t="str">
            <v>元</v>
          </cell>
        </row>
        <row r="22782">
          <cell r="P22782" t="str">
            <v>应付</v>
          </cell>
          <cell r="Q22782" t="str">
            <v>元</v>
          </cell>
        </row>
        <row r="22783">
          <cell r="P22783" t="str">
            <v>应付</v>
          </cell>
          <cell r="Q22783" t="str">
            <v>元</v>
          </cell>
        </row>
        <row r="22784">
          <cell r="P22784" t="str">
            <v>应付</v>
          </cell>
          <cell r="Q22784" t="str">
            <v>元</v>
          </cell>
        </row>
        <row r="22785">
          <cell r="P22785" t="str">
            <v>应付</v>
          </cell>
          <cell r="Q22785" t="str">
            <v>元</v>
          </cell>
        </row>
        <row r="22786">
          <cell r="P22786" t="str">
            <v>应付</v>
          </cell>
          <cell r="Q22786" t="str">
            <v>元</v>
          </cell>
        </row>
        <row r="22787">
          <cell r="P22787" t="str">
            <v>应付</v>
          </cell>
          <cell r="Q22787" t="str">
            <v>元</v>
          </cell>
        </row>
        <row r="22788">
          <cell r="P22788" t="str">
            <v>应付</v>
          </cell>
          <cell r="Q22788" t="str">
            <v>元</v>
          </cell>
        </row>
        <row r="22789">
          <cell r="P22789" t="str">
            <v>应付</v>
          </cell>
          <cell r="Q22789" t="str">
            <v>元</v>
          </cell>
        </row>
        <row r="22790">
          <cell r="P22790" t="str">
            <v>应付</v>
          </cell>
          <cell r="Q22790" t="str">
            <v>元</v>
          </cell>
        </row>
        <row r="22791">
          <cell r="P22791" t="str">
            <v>应付</v>
          </cell>
          <cell r="Q22791" t="str">
            <v>元</v>
          </cell>
        </row>
        <row r="22792">
          <cell r="P22792" t="str">
            <v>应付</v>
          </cell>
          <cell r="Q22792" t="str">
            <v>元</v>
          </cell>
        </row>
        <row r="22793">
          <cell r="P22793" t="str">
            <v>应付</v>
          </cell>
          <cell r="Q22793" t="str">
            <v>元</v>
          </cell>
        </row>
        <row r="22794">
          <cell r="P22794" t="str">
            <v>应付</v>
          </cell>
          <cell r="Q22794" t="str">
            <v>元</v>
          </cell>
        </row>
        <row r="22795">
          <cell r="P22795" t="str">
            <v>应付</v>
          </cell>
          <cell r="Q22795" t="str">
            <v>元</v>
          </cell>
        </row>
        <row r="22796">
          <cell r="P22796" t="str">
            <v>应付</v>
          </cell>
          <cell r="Q22796" t="str">
            <v>元</v>
          </cell>
        </row>
        <row r="22797">
          <cell r="P22797" t="str">
            <v>应付</v>
          </cell>
          <cell r="Q22797" t="str">
            <v>元</v>
          </cell>
        </row>
        <row r="22798">
          <cell r="P22798" t="str">
            <v>应付</v>
          </cell>
          <cell r="Q22798" t="str">
            <v>元</v>
          </cell>
        </row>
        <row r="22799">
          <cell r="P22799" t="str">
            <v>应付</v>
          </cell>
          <cell r="Q22799" t="str">
            <v>元</v>
          </cell>
        </row>
        <row r="22800">
          <cell r="P22800" t="str">
            <v>应付</v>
          </cell>
          <cell r="Q22800" t="str">
            <v>元</v>
          </cell>
        </row>
        <row r="22801">
          <cell r="P22801" t="str">
            <v>应付</v>
          </cell>
          <cell r="Q22801" t="str">
            <v>元</v>
          </cell>
        </row>
        <row r="22802">
          <cell r="P22802" t="str">
            <v>应付</v>
          </cell>
          <cell r="Q22802" t="str">
            <v>元</v>
          </cell>
        </row>
        <row r="22803">
          <cell r="P22803" t="str">
            <v>应付</v>
          </cell>
          <cell r="Q22803" t="str">
            <v>元</v>
          </cell>
        </row>
        <row r="22804">
          <cell r="P22804" t="str">
            <v>应付</v>
          </cell>
          <cell r="Q22804" t="str">
            <v>元</v>
          </cell>
        </row>
        <row r="22805">
          <cell r="P22805" t="str">
            <v>应付</v>
          </cell>
          <cell r="Q22805" t="str">
            <v>元</v>
          </cell>
        </row>
        <row r="22806">
          <cell r="P22806" t="str">
            <v>应付</v>
          </cell>
          <cell r="Q22806" t="str">
            <v>元</v>
          </cell>
        </row>
        <row r="22807">
          <cell r="P22807" t="str">
            <v>应付</v>
          </cell>
          <cell r="Q22807" t="str">
            <v>元</v>
          </cell>
        </row>
        <row r="22808">
          <cell r="P22808" t="str">
            <v>应付</v>
          </cell>
          <cell r="Q22808" t="str">
            <v>元</v>
          </cell>
        </row>
        <row r="22809">
          <cell r="P22809" t="str">
            <v>应付</v>
          </cell>
          <cell r="Q22809" t="str">
            <v>元</v>
          </cell>
        </row>
        <row r="22810">
          <cell r="P22810" t="str">
            <v>应付</v>
          </cell>
          <cell r="Q22810" t="str">
            <v>元</v>
          </cell>
        </row>
        <row r="22811">
          <cell r="P22811" t="str">
            <v>应付</v>
          </cell>
          <cell r="Q22811" t="str">
            <v>元</v>
          </cell>
        </row>
        <row r="22812">
          <cell r="P22812" t="str">
            <v>应付</v>
          </cell>
          <cell r="Q22812" t="str">
            <v>元</v>
          </cell>
        </row>
        <row r="22813">
          <cell r="P22813" t="str">
            <v>应付</v>
          </cell>
          <cell r="Q22813" t="str">
            <v>元</v>
          </cell>
        </row>
        <row r="22814">
          <cell r="P22814" t="str">
            <v>应付</v>
          </cell>
          <cell r="Q22814" t="str">
            <v>元</v>
          </cell>
        </row>
        <row r="22815">
          <cell r="P22815" t="str">
            <v>应付</v>
          </cell>
          <cell r="Q22815" t="str">
            <v>元</v>
          </cell>
        </row>
        <row r="22816">
          <cell r="P22816" t="str">
            <v>应付</v>
          </cell>
          <cell r="Q22816" t="str">
            <v>元</v>
          </cell>
        </row>
        <row r="22817">
          <cell r="P22817" t="str">
            <v>应付</v>
          </cell>
          <cell r="Q22817" t="str">
            <v>元</v>
          </cell>
        </row>
        <row r="22818">
          <cell r="P22818" t="str">
            <v>应付</v>
          </cell>
          <cell r="Q22818" t="str">
            <v>元</v>
          </cell>
        </row>
        <row r="22819">
          <cell r="P22819" t="str">
            <v>应付</v>
          </cell>
          <cell r="Q22819" t="str">
            <v>元</v>
          </cell>
        </row>
        <row r="22820">
          <cell r="P22820" t="str">
            <v>应付</v>
          </cell>
          <cell r="Q22820" t="str">
            <v>元</v>
          </cell>
        </row>
        <row r="22821">
          <cell r="P22821" t="str">
            <v>应付</v>
          </cell>
          <cell r="Q22821" t="str">
            <v>元</v>
          </cell>
        </row>
        <row r="22822">
          <cell r="P22822" t="str">
            <v>应付</v>
          </cell>
          <cell r="Q22822" t="str">
            <v>元</v>
          </cell>
        </row>
        <row r="22823">
          <cell r="P22823" t="str">
            <v>应付</v>
          </cell>
          <cell r="Q22823" t="str">
            <v>元</v>
          </cell>
        </row>
        <row r="22824">
          <cell r="P22824" t="str">
            <v>应付</v>
          </cell>
          <cell r="Q22824" t="str">
            <v>元</v>
          </cell>
        </row>
        <row r="22825">
          <cell r="P22825" t="str">
            <v>应付</v>
          </cell>
          <cell r="Q22825" t="str">
            <v>元</v>
          </cell>
        </row>
        <row r="22826">
          <cell r="P22826" t="str">
            <v>应付</v>
          </cell>
          <cell r="Q22826" t="str">
            <v>元</v>
          </cell>
        </row>
        <row r="22827">
          <cell r="P22827" t="str">
            <v>应付</v>
          </cell>
          <cell r="Q22827" t="str">
            <v>元</v>
          </cell>
        </row>
        <row r="22828">
          <cell r="P22828" t="str">
            <v>应付</v>
          </cell>
          <cell r="Q22828" t="str">
            <v>元</v>
          </cell>
        </row>
        <row r="22829">
          <cell r="P22829" t="str">
            <v>应付</v>
          </cell>
          <cell r="Q22829" t="str">
            <v>元</v>
          </cell>
        </row>
        <row r="22830">
          <cell r="P22830" t="str">
            <v>应付</v>
          </cell>
          <cell r="Q22830" t="str">
            <v>元</v>
          </cell>
        </row>
        <row r="22831">
          <cell r="P22831" t="str">
            <v>应付</v>
          </cell>
          <cell r="Q22831" t="str">
            <v>元</v>
          </cell>
        </row>
        <row r="22832">
          <cell r="P22832" t="str">
            <v>应付</v>
          </cell>
          <cell r="Q22832" t="str">
            <v>元</v>
          </cell>
        </row>
        <row r="22833">
          <cell r="P22833" t="str">
            <v>应付</v>
          </cell>
          <cell r="Q22833" t="str">
            <v>元</v>
          </cell>
        </row>
        <row r="22834">
          <cell r="P22834" t="str">
            <v>应付</v>
          </cell>
          <cell r="Q22834" t="str">
            <v>元</v>
          </cell>
        </row>
        <row r="22835">
          <cell r="P22835" t="str">
            <v>应付</v>
          </cell>
          <cell r="Q22835" t="str">
            <v>元</v>
          </cell>
        </row>
        <row r="22836">
          <cell r="P22836" t="str">
            <v>应付</v>
          </cell>
          <cell r="Q22836" t="str">
            <v>元</v>
          </cell>
        </row>
        <row r="22837">
          <cell r="P22837" t="str">
            <v>应付</v>
          </cell>
          <cell r="Q22837" t="str">
            <v>元</v>
          </cell>
        </row>
        <row r="22838">
          <cell r="P22838" t="str">
            <v>应付</v>
          </cell>
          <cell r="Q22838" t="str">
            <v>元</v>
          </cell>
        </row>
        <row r="22839">
          <cell r="P22839" t="str">
            <v>应付</v>
          </cell>
          <cell r="Q22839" t="str">
            <v>元</v>
          </cell>
        </row>
        <row r="22840">
          <cell r="P22840" t="str">
            <v>应付</v>
          </cell>
          <cell r="Q22840" t="str">
            <v>元</v>
          </cell>
        </row>
        <row r="22841">
          <cell r="P22841" t="str">
            <v>应付</v>
          </cell>
          <cell r="Q22841" t="str">
            <v>元</v>
          </cell>
        </row>
        <row r="22842">
          <cell r="P22842" t="str">
            <v>应付</v>
          </cell>
          <cell r="Q22842" t="str">
            <v>元</v>
          </cell>
        </row>
        <row r="22843">
          <cell r="P22843" t="str">
            <v>应付</v>
          </cell>
          <cell r="Q22843" t="str">
            <v>元</v>
          </cell>
        </row>
        <row r="22844">
          <cell r="P22844" t="str">
            <v>应付</v>
          </cell>
          <cell r="Q22844" t="str">
            <v>元</v>
          </cell>
        </row>
        <row r="22845">
          <cell r="P22845" t="str">
            <v>应付</v>
          </cell>
          <cell r="Q22845" t="str">
            <v>元</v>
          </cell>
        </row>
        <row r="22846">
          <cell r="P22846" t="str">
            <v>应付</v>
          </cell>
          <cell r="Q22846" t="str">
            <v>元</v>
          </cell>
        </row>
        <row r="22847">
          <cell r="P22847" t="str">
            <v>应付</v>
          </cell>
          <cell r="Q22847" t="str">
            <v>元</v>
          </cell>
        </row>
        <row r="22848">
          <cell r="P22848" t="str">
            <v>应付</v>
          </cell>
          <cell r="Q22848" t="str">
            <v>元</v>
          </cell>
        </row>
        <row r="22849">
          <cell r="P22849" t="str">
            <v>应付</v>
          </cell>
          <cell r="Q22849" t="str">
            <v>元</v>
          </cell>
        </row>
        <row r="22850">
          <cell r="P22850" t="str">
            <v>应付</v>
          </cell>
          <cell r="Q22850" t="str">
            <v>元</v>
          </cell>
        </row>
        <row r="22851">
          <cell r="P22851" t="str">
            <v>应付</v>
          </cell>
          <cell r="Q22851" t="str">
            <v>元</v>
          </cell>
        </row>
        <row r="22852">
          <cell r="P22852" t="str">
            <v>应付</v>
          </cell>
          <cell r="Q22852" t="str">
            <v>元</v>
          </cell>
        </row>
        <row r="22853">
          <cell r="P22853" t="str">
            <v>应付</v>
          </cell>
          <cell r="Q22853" t="str">
            <v>元</v>
          </cell>
        </row>
        <row r="22854">
          <cell r="P22854" t="str">
            <v>应付</v>
          </cell>
          <cell r="Q22854" t="str">
            <v>元</v>
          </cell>
        </row>
        <row r="22855">
          <cell r="P22855" t="str">
            <v>应付</v>
          </cell>
          <cell r="Q22855" t="str">
            <v>元</v>
          </cell>
        </row>
        <row r="22856">
          <cell r="P22856" t="str">
            <v>应付</v>
          </cell>
          <cell r="Q22856" t="str">
            <v>元</v>
          </cell>
        </row>
        <row r="22857">
          <cell r="P22857" t="str">
            <v>应付</v>
          </cell>
          <cell r="Q22857" t="str">
            <v>元</v>
          </cell>
        </row>
        <row r="22858">
          <cell r="P22858" t="str">
            <v>应付</v>
          </cell>
          <cell r="Q22858" t="str">
            <v>元</v>
          </cell>
        </row>
        <row r="22859">
          <cell r="P22859" t="str">
            <v>应付</v>
          </cell>
          <cell r="Q22859" t="str">
            <v>元</v>
          </cell>
        </row>
        <row r="22860">
          <cell r="P22860" t="str">
            <v>应付</v>
          </cell>
          <cell r="Q22860" t="str">
            <v>元</v>
          </cell>
        </row>
        <row r="22861">
          <cell r="P22861" t="str">
            <v>应付</v>
          </cell>
          <cell r="Q22861" t="str">
            <v>元</v>
          </cell>
        </row>
        <row r="22862">
          <cell r="P22862" t="str">
            <v>应付</v>
          </cell>
          <cell r="Q22862" t="str">
            <v>元</v>
          </cell>
        </row>
        <row r="22863">
          <cell r="P22863" t="str">
            <v>应付</v>
          </cell>
          <cell r="Q22863" t="str">
            <v>元</v>
          </cell>
        </row>
        <row r="22864">
          <cell r="P22864" t="str">
            <v>应付</v>
          </cell>
          <cell r="Q22864" t="str">
            <v>元</v>
          </cell>
        </row>
        <row r="22865">
          <cell r="P22865" t="str">
            <v>应付</v>
          </cell>
          <cell r="Q22865" t="str">
            <v>元</v>
          </cell>
        </row>
        <row r="22866">
          <cell r="P22866" t="str">
            <v>应付</v>
          </cell>
          <cell r="Q22866" t="str">
            <v>元</v>
          </cell>
        </row>
        <row r="22867">
          <cell r="P22867" t="str">
            <v>应付</v>
          </cell>
          <cell r="Q22867" t="str">
            <v>元</v>
          </cell>
        </row>
        <row r="22868">
          <cell r="P22868" t="str">
            <v>应付</v>
          </cell>
          <cell r="Q22868" t="str">
            <v>元</v>
          </cell>
        </row>
        <row r="22869">
          <cell r="P22869" t="str">
            <v>应付</v>
          </cell>
          <cell r="Q22869" t="str">
            <v>元</v>
          </cell>
        </row>
        <row r="22870">
          <cell r="P22870" t="str">
            <v>应付</v>
          </cell>
          <cell r="Q22870" t="str">
            <v>元</v>
          </cell>
        </row>
        <row r="22871">
          <cell r="P22871" t="str">
            <v>应付</v>
          </cell>
          <cell r="Q22871" t="str">
            <v>元</v>
          </cell>
        </row>
        <row r="22872">
          <cell r="P22872" t="str">
            <v>应付</v>
          </cell>
          <cell r="Q22872" t="str">
            <v>元</v>
          </cell>
        </row>
        <row r="22873">
          <cell r="P22873" t="str">
            <v>应付</v>
          </cell>
          <cell r="Q22873" t="str">
            <v>元</v>
          </cell>
        </row>
        <row r="22874">
          <cell r="P22874" t="str">
            <v>应付</v>
          </cell>
          <cell r="Q22874" t="str">
            <v>元</v>
          </cell>
        </row>
        <row r="22875">
          <cell r="P22875" t="str">
            <v>应付</v>
          </cell>
          <cell r="Q22875" t="str">
            <v>元</v>
          </cell>
        </row>
        <row r="22876">
          <cell r="P22876" t="str">
            <v>应付</v>
          </cell>
          <cell r="Q22876" t="str">
            <v>元</v>
          </cell>
        </row>
        <row r="22877">
          <cell r="P22877" t="str">
            <v>应付</v>
          </cell>
          <cell r="Q22877" t="str">
            <v>元</v>
          </cell>
        </row>
        <row r="22878">
          <cell r="P22878" t="str">
            <v>应付</v>
          </cell>
          <cell r="Q22878" t="str">
            <v>元</v>
          </cell>
        </row>
        <row r="22879">
          <cell r="P22879" t="str">
            <v>应付</v>
          </cell>
          <cell r="Q22879" t="str">
            <v>元</v>
          </cell>
        </row>
        <row r="22880">
          <cell r="P22880" t="str">
            <v>应付</v>
          </cell>
          <cell r="Q22880" t="str">
            <v>元</v>
          </cell>
        </row>
        <row r="22881">
          <cell r="P22881" t="str">
            <v>应付</v>
          </cell>
          <cell r="Q22881" t="str">
            <v>元</v>
          </cell>
        </row>
        <row r="22882">
          <cell r="P22882" t="str">
            <v>应付</v>
          </cell>
          <cell r="Q22882" t="str">
            <v>元</v>
          </cell>
        </row>
        <row r="22883">
          <cell r="P22883" t="str">
            <v>应付</v>
          </cell>
          <cell r="Q22883" t="str">
            <v>元</v>
          </cell>
        </row>
        <row r="22884">
          <cell r="P22884" t="str">
            <v>应付</v>
          </cell>
          <cell r="Q22884" t="str">
            <v>元</v>
          </cell>
        </row>
        <row r="22885">
          <cell r="P22885" t="str">
            <v>应付</v>
          </cell>
          <cell r="Q22885" t="str">
            <v>元</v>
          </cell>
        </row>
        <row r="22886">
          <cell r="P22886" t="str">
            <v>应付</v>
          </cell>
          <cell r="Q22886" t="str">
            <v>元</v>
          </cell>
        </row>
        <row r="22887">
          <cell r="P22887" t="str">
            <v>应付</v>
          </cell>
          <cell r="Q22887" t="str">
            <v>元</v>
          </cell>
        </row>
        <row r="22888">
          <cell r="P22888" t="str">
            <v>应付</v>
          </cell>
          <cell r="Q22888" t="str">
            <v>元</v>
          </cell>
        </row>
        <row r="22889">
          <cell r="P22889" t="str">
            <v>应付</v>
          </cell>
          <cell r="Q22889" t="str">
            <v>元</v>
          </cell>
        </row>
        <row r="22890">
          <cell r="P22890" t="str">
            <v>应付</v>
          </cell>
          <cell r="Q22890" t="str">
            <v>元</v>
          </cell>
        </row>
        <row r="22891">
          <cell r="P22891" t="str">
            <v>应付</v>
          </cell>
          <cell r="Q22891" t="str">
            <v>元</v>
          </cell>
        </row>
        <row r="22892">
          <cell r="P22892" t="str">
            <v>应付</v>
          </cell>
          <cell r="Q22892" t="str">
            <v>元</v>
          </cell>
        </row>
        <row r="22893">
          <cell r="P22893" t="str">
            <v>应付</v>
          </cell>
          <cell r="Q22893" t="str">
            <v>元</v>
          </cell>
        </row>
        <row r="22894">
          <cell r="P22894" t="str">
            <v>应付</v>
          </cell>
          <cell r="Q22894" t="str">
            <v>元</v>
          </cell>
        </row>
        <row r="22895">
          <cell r="P22895" t="str">
            <v>应付</v>
          </cell>
          <cell r="Q22895" t="str">
            <v>元</v>
          </cell>
        </row>
        <row r="22896">
          <cell r="P22896" t="str">
            <v>应付</v>
          </cell>
          <cell r="Q22896" t="str">
            <v>元</v>
          </cell>
        </row>
        <row r="22897">
          <cell r="P22897" t="str">
            <v>应付</v>
          </cell>
          <cell r="Q22897" t="str">
            <v>元</v>
          </cell>
        </row>
        <row r="22898">
          <cell r="P22898" t="str">
            <v>应付</v>
          </cell>
          <cell r="Q22898" t="str">
            <v>元</v>
          </cell>
        </row>
        <row r="22899">
          <cell r="P22899" t="str">
            <v>应付</v>
          </cell>
          <cell r="Q22899" t="str">
            <v>元</v>
          </cell>
        </row>
        <row r="22900">
          <cell r="P22900" t="str">
            <v>应付</v>
          </cell>
          <cell r="Q22900" t="str">
            <v>元</v>
          </cell>
        </row>
        <row r="22901">
          <cell r="P22901" t="str">
            <v>应付</v>
          </cell>
          <cell r="Q22901" t="str">
            <v>元</v>
          </cell>
        </row>
        <row r="22902">
          <cell r="P22902" t="str">
            <v>应付</v>
          </cell>
          <cell r="Q22902" t="str">
            <v>元</v>
          </cell>
        </row>
        <row r="22903">
          <cell r="P22903" t="str">
            <v>应付</v>
          </cell>
          <cell r="Q22903" t="str">
            <v>元</v>
          </cell>
        </row>
        <row r="22904">
          <cell r="P22904" t="str">
            <v>应付</v>
          </cell>
          <cell r="Q22904" t="str">
            <v>元</v>
          </cell>
        </row>
        <row r="22905">
          <cell r="P22905" t="str">
            <v>应付</v>
          </cell>
          <cell r="Q22905" t="str">
            <v>元</v>
          </cell>
        </row>
        <row r="22906">
          <cell r="P22906" t="str">
            <v>应付</v>
          </cell>
          <cell r="Q22906" t="str">
            <v>元</v>
          </cell>
        </row>
        <row r="22907">
          <cell r="P22907" t="str">
            <v>应付</v>
          </cell>
          <cell r="Q22907" t="str">
            <v>元</v>
          </cell>
        </row>
        <row r="22908">
          <cell r="P22908" t="str">
            <v>应付</v>
          </cell>
          <cell r="Q22908" t="str">
            <v>元</v>
          </cell>
        </row>
        <row r="22909">
          <cell r="P22909" t="str">
            <v>应付</v>
          </cell>
          <cell r="Q22909" t="str">
            <v>元</v>
          </cell>
        </row>
        <row r="22910">
          <cell r="P22910" t="str">
            <v>应付</v>
          </cell>
          <cell r="Q22910" t="str">
            <v>元</v>
          </cell>
        </row>
        <row r="22911">
          <cell r="P22911" t="str">
            <v>应付</v>
          </cell>
          <cell r="Q22911" t="str">
            <v>元</v>
          </cell>
        </row>
        <row r="22912">
          <cell r="P22912" t="str">
            <v>应付</v>
          </cell>
          <cell r="Q22912" t="str">
            <v>元</v>
          </cell>
        </row>
        <row r="22913">
          <cell r="P22913" t="str">
            <v>应付</v>
          </cell>
          <cell r="Q22913" t="str">
            <v>元</v>
          </cell>
        </row>
        <row r="22914">
          <cell r="P22914" t="str">
            <v>应付</v>
          </cell>
          <cell r="Q22914" t="str">
            <v>元</v>
          </cell>
        </row>
        <row r="22915">
          <cell r="P22915" t="str">
            <v>应付</v>
          </cell>
          <cell r="Q22915" t="str">
            <v>元</v>
          </cell>
        </row>
        <row r="22916">
          <cell r="P22916" t="str">
            <v>应付</v>
          </cell>
          <cell r="Q22916" t="str">
            <v>元</v>
          </cell>
        </row>
        <row r="22917">
          <cell r="P22917" t="str">
            <v>应付</v>
          </cell>
          <cell r="Q22917" t="str">
            <v>元</v>
          </cell>
        </row>
        <row r="22918">
          <cell r="P22918" t="str">
            <v>应付</v>
          </cell>
          <cell r="Q22918" t="str">
            <v>元</v>
          </cell>
        </row>
        <row r="22919">
          <cell r="P22919" t="str">
            <v>应付</v>
          </cell>
          <cell r="Q22919" t="str">
            <v>元</v>
          </cell>
        </row>
        <row r="22920">
          <cell r="P22920" t="str">
            <v>应付</v>
          </cell>
          <cell r="Q22920" t="str">
            <v>元</v>
          </cell>
        </row>
        <row r="22921">
          <cell r="P22921" t="str">
            <v>应付</v>
          </cell>
          <cell r="Q22921" t="str">
            <v>元</v>
          </cell>
        </row>
        <row r="22922">
          <cell r="P22922" t="str">
            <v>应付</v>
          </cell>
          <cell r="Q22922" t="str">
            <v>元</v>
          </cell>
        </row>
        <row r="22923">
          <cell r="P22923" t="str">
            <v>应付</v>
          </cell>
          <cell r="Q22923" t="str">
            <v>元</v>
          </cell>
        </row>
        <row r="22924">
          <cell r="P22924" t="str">
            <v>应付</v>
          </cell>
          <cell r="Q22924" t="str">
            <v>元</v>
          </cell>
        </row>
        <row r="22925">
          <cell r="P22925" t="str">
            <v>应付</v>
          </cell>
          <cell r="Q22925" t="str">
            <v>元</v>
          </cell>
        </row>
        <row r="22926">
          <cell r="P22926" t="str">
            <v>应付</v>
          </cell>
          <cell r="Q22926" t="str">
            <v>元</v>
          </cell>
        </row>
        <row r="22927">
          <cell r="P22927" t="str">
            <v>应付</v>
          </cell>
          <cell r="Q22927" t="str">
            <v>元</v>
          </cell>
        </row>
        <row r="22928">
          <cell r="P22928" t="str">
            <v>应付</v>
          </cell>
          <cell r="Q22928" t="str">
            <v>元</v>
          </cell>
        </row>
        <row r="22929">
          <cell r="P22929" t="str">
            <v>应付</v>
          </cell>
          <cell r="Q22929" t="str">
            <v>元</v>
          </cell>
        </row>
        <row r="22930">
          <cell r="P22930" t="str">
            <v>应付</v>
          </cell>
          <cell r="Q22930" t="str">
            <v>元</v>
          </cell>
        </row>
        <row r="22931">
          <cell r="P22931" t="str">
            <v>应付</v>
          </cell>
          <cell r="Q22931" t="str">
            <v>元</v>
          </cell>
        </row>
        <row r="22932">
          <cell r="P22932" t="str">
            <v>应付</v>
          </cell>
          <cell r="Q22932" t="str">
            <v>元</v>
          </cell>
        </row>
        <row r="22933">
          <cell r="P22933" t="str">
            <v>应付</v>
          </cell>
          <cell r="Q22933" t="str">
            <v>元</v>
          </cell>
        </row>
        <row r="22934">
          <cell r="P22934" t="str">
            <v>应付</v>
          </cell>
          <cell r="Q22934" t="str">
            <v>元</v>
          </cell>
        </row>
        <row r="22935">
          <cell r="P22935" t="str">
            <v>应付</v>
          </cell>
          <cell r="Q22935" t="str">
            <v>元</v>
          </cell>
        </row>
        <row r="22936">
          <cell r="P22936" t="str">
            <v>应付</v>
          </cell>
          <cell r="Q22936" t="str">
            <v>元</v>
          </cell>
        </row>
        <row r="22937">
          <cell r="P22937" t="str">
            <v>应付</v>
          </cell>
          <cell r="Q22937" t="str">
            <v>元</v>
          </cell>
        </row>
        <row r="22938">
          <cell r="P22938" t="str">
            <v>应付</v>
          </cell>
          <cell r="Q22938" t="str">
            <v>元</v>
          </cell>
        </row>
        <row r="22939">
          <cell r="P22939" t="str">
            <v>应付</v>
          </cell>
          <cell r="Q22939" t="str">
            <v>元</v>
          </cell>
        </row>
        <row r="22940">
          <cell r="P22940" t="str">
            <v>应付</v>
          </cell>
          <cell r="Q22940" t="str">
            <v>元</v>
          </cell>
        </row>
        <row r="22941">
          <cell r="P22941" t="str">
            <v>应付</v>
          </cell>
          <cell r="Q22941" t="str">
            <v>元</v>
          </cell>
        </row>
        <row r="22942">
          <cell r="P22942" t="str">
            <v>应付</v>
          </cell>
          <cell r="Q22942" t="str">
            <v>元</v>
          </cell>
        </row>
        <row r="22943">
          <cell r="P22943" t="str">
            <v>应付</v>
          </cell>
          <cell r="Q22943" t="str">
            <v>元</v>
          </cell>
        </row>
        <row r="22944">
          <cell r="P22944" t="str">
            <v>应付</v>
          </cell>
          <cell r="Q22944" t="str">
            <v>元</v>
          </cell>
        </row>
        <row r="22945">
          <cell r="P22945" t="str">
            <v>应付</v>
          </cell>
          <cell r="Q22945" t="str">
            <v>元</v>
          </cell>
        </row>
        <row r="22946">
          <cell r="P22946" t="str">
            <v>应付</v>
          </cell>
          <cell r="Q22946" t="str">
            <v>元</v>
          </cell>
        </row>
        <row r="22947">
          <cell r="P22947" t="str">
            <v>应付</v>
          </cell>
          <cell r="Q22947" t="str">
            <v>元</v>
          </cell>
        </row>
        <row r="22948">
          <cell r="P22948" t="str">
            <v>应付</v>
          </cell>
          <cell r="Q22948" t="str">
            <v>元</v>
          </cell>
        </row>
        <row r="22949">
          <cell r="P22949" t="str">
            <v>应付</v>
          </cell>
          <cell r="Q22949" t="str">
            <v>元</v>
          </cell>
        </row>
        <row r="22950">
          <cell r="P22950" t="str">
            <v>应付</v>
          </cell>
          <cell r="Q22950" t="str">
            <v>元</v>
          </cell>
        </row>
        <row r="22951">
          <cell r="P22951" t="str">
            <v>应付</v>
          </cell>
          <cell r="Q22951" t="str">
            <v>元</v>
          </cell>
        </row>
        <row r="22952">
          <cell r="P22952" t="str">
            <v>应付</v>
          </cell>
          <cell r="Q22952" t="str">
            <v>元</v>
          </cell>
        </row>
        <row r="22953">
          <cell r="P22953" t="str">
            <v>应付</v>
          </cell>
          <cell r="Q22953" t="str">
            <v>元</v>
          </cell>
        </row>
        <row r="22954">
          <cell r="P22954" t="str">
            <v>应付</v>
          </cell>
          <cell r="Q22954" t="str">
            <v>元</v>
          </cell>
        </row>
        <row r="22955">
          <cell r="P22955" t="str">
            <v>应付</v>
          </cell>
          <cell r="Q22955" t="str">
            <v>元</v>
          </cell>
        </row>
        <row r="22956">
          <cell r="P22956" t="str">
            <v>应付</v>
          </cell>
          <cell r="Q22956" t="str">
            <v>元</v>
          </cell>
        </row>
        <row r="22957">
          <cell r="P22957" t="str">
            <v>应付</v>
          </cell>
          <cell r="Q22957" t="str">
            <v>元</v>
          </cell>
        </row>
        <row r="22958">
          <cell r="P22958" t="str">
            <v>应付</v>
          </cell>
          <cell r="Q22958" t="str">
            <v>元</v>
          </cell>
        </row>
        <row r="22959">
          <cell r="P22959" t="str">
            <v>应付</v>
          </cell>
          <cell r="Q22959" t="str">
            <v>元</v>
          </cell>
        </row>
        <row r="22960">
          <cell r="P22960" t="str">
            <v>应付</v>
          </cell>
          <cell r="Q22960" t="str">
            <v>元</v>
          </cell>
        </row>
        <row r="22961">
          <cell r="P22961" t="str">
            <v>应付</v>
          </cell>
          <cell r="Q22961" t="str">
            <v>元</v>
          </cell>
        </row>
        <row r="22962">
          <cell r="P22962" t="str">
            <v>应付</v>
          </cell>
          <cell r="Q22962" t="str">
            <v>元</v>
          </cell>
        </row>
        <row r="22963">
          <cell r="P22963" t="str">
            <v>应付</v>
          </cell>
          <cell r="Q22963" t="str">
            <v>元</v>
          </cell>
        </row>
        <row r="22964">
          <cell r="P22964" t="str">
            <v>应付</v>
          </cell>
          <cell r="Q22964" t="str">
            <v>元</v>
          </cell>
        </row>
        <row r="22965">
          <cell r="P22965" t="str">
            <v>应付</v>
          </cell>
          <cell r="Q22965" t="str">
            <v>元</v>
          </cell>
        </row>
        <row r="22966">
          <cell r="P22966" t="str">
            <v>应付</v>
          </cell>
          <cell r="Q22966" t="str">
            <v>元</v>
          </cell>
        </row>
        <row r="22967">
          <cell r="P22967" t="str">
            <v>应付</v>
          </cell>
          <cell r="Q22967" t="str">
            <v>元</v>
          </cell>
        </row>
        <row r="22968">
          <cell r="P22968" t="str">
            <v>应付</v>
          </cell>
          <cell r="Q22968" t="str">
            <v>元</v>
          </cell>
        </row>
        <row r="22969">
          <cell r="P22969" t="str">
            <v>应付</v>
          </cell>
          <cell r="Q22969" t="str">
            <v>元</v>
          </cell>
        </row>
        <row r="22970">
          <cell r="P22970" t="str">
            <v>应付</v>
          </cell>
          <cell r="Q22970" t="str">
            <v>元</v>
          </cell>
        </row>
        <row r="22971">
          <cell r="P22971" t="str">
            <v>应付</v>
          </cell>
          <cell r="Q22971" t="str">
            <v>元</v>
          </cell>
        </row>
        <row r="22972">
          <cell r="P22972" t="str">
            <v>应付</v>
          </cell>
          <cell r="Q22972" t="str">
            <v>元</v>
          </cell>
        </row>
        <row r="22973">
          <cell r="P22973" t="str">
            <v>应付</v>
          </cell>
          <cell r="Q22973" t="str">
            <v>元</v>
          </cell>
        </row>
        <row r="22974">
          <cell r="P22974" t="str">
            <v>应付</v>
          </cell>
          <cell r="Q22974" t="str">
            <v>元</v>
          </cell>
        </row>
        <row r="22975">
          <cell r="P22975" t="str">
            <v>应付</v>
          </cell>
          <cell r="Q22975" t="str">
            <v>元</v>
          </cell>
        </row>
        <row r="22976">
          <cell r="P22976" t="str">
            <v>应付</v>
          </cell>
          <cell r="Q22976" t="str">
            <v>元</v>
          </cell>
        </row>
        <row r="22977">
          <cell r="P22977" t="str">
            <v>应付</v>
          </cell>
          <cell r="Q22977" t="str">
            <v>元</v>
          </cell>
        </row>
        <row r="22978">
          <cell r="P22978" t="str">
            <v>应付</v>
          </cell>
          <cell r="Q22978" t="str">
            <v>元</v>
          </cell>
        </row>
        <row r="22979">
          <cell r="P22979" t="str">
            <v>应付</v>
          </cell>
          <cell r="Q22979" t="str">
            <v>元</v>
          </cell>
        </row>
        <row r="22980">
          <cell r="P22980" t="str">
            <v>应付</v>
          </cell>
          <cell r="Q22980" t="str">
            <v>元</v>
          </cell>
        </row>
        <row r="22981">
          <cell r="P22981" t="str">
            <v>应付</v>
          </cell>
          <cell r="Q22981" t="str">
            <v>元</v>
          </cell>
        </row>
        <row r="22982">
          <cell r="P22982" t="str">
            <v>应付</v>
          </cell>
          <cell r="Q22982" t="str">
            <v>元</v>
          </cell>
        </row>
        <row r="22983">
          <cell r="P22983" t="str">
            <v>应付</v>
          </cell>
          <cell r="Q22983" t="str">
            <v>元</v>
          </cell>
        </row>
        <row r="22984">
          <cell r="P22984" t="str">
            <v>应付</v>
          </cell>
          <cell r="Q22984" t="str">
            <v>元</v>
          </cell>
        </row>
        <row r="22985">
          <cell r="P22985" t="str">
            <v>应付</v>
          </cell>
          <cell r="Q22985" t="str">
            <v>元</v>
          </cell>
        </row>
        <row r="22986">
          <cell r="P22986" t="str">
            <v>应付</v>
          </cell>
          <cell r="Q22986" t="str">
            <v>元</v>
          </cell>
        </row>
        <row r="22987">
          <cell r="P22987" t="str">
            <v>应付</v>
          </cell>
          <cell r="Q22987" t="str">
            <v>元</v>
          </cell>
        </row>
        <row r="22988">
          <cell r="P22988" t="str">
            <v>应付</v>
          </cell>
          <cell r="Q22988" t="str">
            <v>元</v>
          </cell>
        </row>
        <row r="22989">
          <cell r="P22989" t="str">
            <v>应付</v>
          </cell>
          <cell r="Q22989" t="str">
            <v>元</v>
          </cell>
        </row>
        <row r="22990">
          <cell r="P22990" t="str">
            <v>应付</v>
          </cell>
          <cell r="Q22990" t="str">
            <v>元</v>
          </cell>
        </row>
        <row r="22991">
          <cell r="P22991" t="str">
            <v>应付</v>
          </cell>
          <cell r="Q22991" t="str">
            <v>元</v>
          </cell>
        </row>
        <row r="22992">
          <cell r="P22992" t="str">
            <v>应付</v>
          </cell>
          <cell r="Q22992" t="str">
            <v>元</v>
          </cell>
        </row>
        <row r="22993">
          <cell r="P22993" t="str">
            <v>应付</v>
          </cell>
          <cell r="Q22993" t="str">
            <v>元</v>
          </cell>
        </row>
        <row r="22994">
          <cell r="P22994" t="str">
            <v>应付</v>
          </cell>
          <cell r="Q22994" t="str">
            <v>元</v>
          </cell>
        </row>
        <row r="22995">
          <cell r="P22995" t="str">
            <v>应付</v>
          </cell>
          <cell r="Q22995" t="str">
            <v>元</v>
          </cell>
        </row>
        <row r="22996">
          <cell r="P22996" t="str">
            <v>应付</v>
          </cell>
          <cell r="Q22996" t="str">
            <v>元</v>
          </cell>
        </row>
        <row r="22997">
          <cell r="P22997" t="str">
            <v>应付</v>
          </cell>
          <cell r="Q22997" t="str">
            <v>元</v>
          </cell>
        </row>
        <row r="22998">
          <cell r="P22998" t="str">
            <v>应付</v>
          </cell>
          <cell r="Q22998" t="str">
            <v>元</v>
          </cell>
        </row>
        <row r="22999">
          <cell r="P22999" t="str">
            <v>应付</v>
          </cell>
          <cell r="Q22999" t="str">
            <v>元</v>
          </cell>
        </row>
        <row r="23000">
          <cell r="P23000" t="str">
            <v>应付</v>
          </cell>
          <cell r="Q23000" t="str">
            <v>元</v>
          </cell>
        </row>
        <row r="23001">
          <cell r="P23001" t="str">
            <v>应付</v>
          </cell>
          <cell r="Q23001" t="str">
            <v>元</v>
          </cell>
        </row>
        <row r="23002">
          <cell r="P23002" t="str">
            <v>应付</v>
          </cell>
          <cell r="Q23002" t="str">
            <v>元</v>
          </cell>
        </row>
        <row r="23003">
          <cell r="P23003" t="str">
            <v>应付</v>
          </cell>
          <cell r="Q23003" t="str">
            <v>元</v>
          </cell>
        </row>
        <row r="23004">
          <cell r="P23004" t="str">
            <v>应付</v>
          </cell>
          <cell r="Q23004" t="str">
            <v>元</v>
          </cell>
        </row>
        <row r="23005">
          <cell r="P23005" t="str">
            <v>应付</v>
          </cell>
          <cell r="Q23005" t="str">
            <v>元</v>
          </cell>
        </row>
        <row r="23006">
          <cell r="P23006" t="str">
            <v>应付</v>
          </cell>
          <cell r="Q23006" t="str">
            <v>元</v>
          </cell>
        </row>
        <row r="23007">
          <cell r="P23007" t="str">
            <v>应付</v>
          </cell>
          <cell r="Q23007" t="str">
            <v>元</v>
          </cell>
        </row>
        <row r="23008">
          <cell r="P23008" t="str">
            <v>应付</v>
          </cell>
          <cell r="Q23008" t="str">
            <v>元</v>
          </cell>
        </row>
        <row r="23009">
          <cell r="P23009" t="str">
            <v>应付</v>
          </cell>
          <cell r="Q23009" t="str">
            <v>元</v>
          </cell>
        </row>
        <row r="23010">
          <cell r="P23010" t="str">
            <v>应付</v>
          </cell>
          <cell r="Q23010" t="str">
            <v>元</v>
          </cell>
        </row>
        <row r="23011">
          <cell r="P23011" t="str">
            <v>应付</v>
          </cell>
          <cell r="Q23011" t="str">
            <v>元</v>
          </cell>
        </row>
        <row r="23012">
          <cell r="P23012" t="str">
            <v>应付</v>
          </cell>
          <cell r="Q23012" t="str">
            <v>元</v>
          </cell>
        </row>
        <row r="23013">
          <cell r="P23013" t="str">
            <v>应付</v>
          </cell>
          <cell r="Q23013" t="str">
            <v>元</v>
          </cell>
        </row>
        <row r="23014">
          <cell r="P23014" t="str">
            <v>应付</v>
          </cell>
          <cell r="Q23014" t="str">
            <v>元</v>
          </cell>
        </row>
        <row r="23015">
          <cell r="P23015" t="str">
            <v>应付</v>
          </cell>
          <cell r="Q23015" t="str">
            <v>元</v>
          </cell>
        </row>
        <row r="23016">
          <cell r="P23016" t="str">
            <v>应付</v>
          </cell>
          <cell r="Q23016" t="str">
            <v>元</v>
          </cell>
        </row>
        <row r="23017">
          <cell r="P23017" t="str">
            <v>应付</v>
          </cell>
          <cell r="Q23017" t="str">
            <v>元</v>
          </cell>
        </row>
        <row r="23018">
          <cell r="P23018" t="str">
            <v>应付</v>
          </cell>
          <cell r="Q23018" t="str">
            <v>元</v>
          </cell>
        </row>
        <row r="23019">
          <cell r="P23019" t="str">
            <v>应付</v>
          </cell>
          <cell r="Q23019" t="str">
            <v>元</v>
          </cell>
        </row>
        <row r="23020">
          <cell r="P23020" t="str">
            <v>应付</v>
          </cell>
          <cell r="Q23020" t="str">
            <v>元</v>
          </cell>
        </row>
        <row r="23021">
          <cell r="P23021" t="str">
            <v>应付</v>
          </cell>
          <cell r="Q23021" t="str">
            <v>元</v>
          </cell>
        </row>
        <row r="23022">
          <cell r="P23022" t="str">
            <v>应付</v>
          </cell>
          <cell r="Q23022" t="str">
            <v>元</v>
          </cell>
        </row>
        <row r="23023">
          <cell r="P23023" t="str">
            <v>应付</v>
          </cell>
          <cell r="Q23023" t="str">
            <v>元</v>
          </cell>
        </row>
        <row r="23024">
          <cell r="P23024" t="str">
            <v>应付</v>
          </cell>
          <cell r="Q23024" t="str">
            <v>元</v>
          </cell>
        </row>
        <row r="23025">
          <cell r="P23025" t="str">
            <v>应付</v>
          </cell>
          <cell r="Q23025" t="str">
            <v>元</v>
          </cell>
        </row>
        <row r="23026">
          <cell r="P23026" t="str">
            <v>应付</v>
          </cell>
          <cell r="Q23026" t="str">
            <v>元</v>
          </cell>
        </row>
        <row r="23027">
          <cell r="P23027" t="str">
            <v>应付</v>
          </cell>
          <cell r="Q23027" t="str">
            <v>元</v>
          </cell>
        </row>
        <row r="23028">
          <cell r="P23028" t="str">
            <v>应付</v>
          </cell>
          <cell r="Q23028" t="str">
            <v>元</v>
          </cell>
        </row>
        <row r="23029">
          <cell r="P23029" t="str">
            <v>应付</v>
          </cell>
          <cell r="Q23029" t="str">
            <v>元</v>
          </cell>
        </row>
        <row r="23030">
          <cell r="P23030" t="str">
            <v>应付</v>
          </cell>
          <cell r="Q23030" t="str">
            <v>元</v>
          </cell>
        </row>
        <row r="23031">
          <cell r="P23031" t="str">
            <v>应付</v>
          </cell>
          <cell r="Q23031" t="str">
            <v>元</v>
          </cell>
        </row>
        <row r="23032">
          <cell r="P23032" t="str">
            <v>应付</v>
          </cell>
          <cell r="Q23032" t="str">
            <v>元</v>
          </cell>
        </row>
        <row r="23033">
          <cell r="P23033" t="str">
            <v>应付</v>
          </cell>
          <cell r="Q23033" t="str">
            <v>元</v>
          </cell>
        </row>
        <row r="23034">
          <cell r="P23034" t="str">
            <v>应付</v>
          </cell>
          <cell r="Q23034" t="str">
            <v>元</v>
          </cell>
        </row>
        <row r="23035">
          <cell r="P23035" t="str">
            <v>应付</v>
          </cell>
          <cell r="Q23035" t="str">
            <v>元</v>
          </cell>
        </row>
        <row r="23036">
          <cell r="P23036" t="str">
            <v>应付</v>
          </cell>
          <cell r="Q23036" t="str">
            <v>元</v>
          </cell>
        </row>
        <row r="23037">
          <cell r="P23037" t="str">
            <v>应付</v>
          </cell>
          <cell r="Q23037" t="str">
            <v>元</v>
          </cell>
        </row>
        <row r="23038">
          <cell r="P23038" t="str">
            <v>应付</v>
          </cell>
          <cell r="Q23038" t="str">
            <v>元</v>
          </cell>
        </row>
        <row r="23039">
          <cell r="P23039" t="str">
            <v>应付</v>
          </cell>
          <cell r="Q23039" t="str">
            <v>元</v>
          </cell>
        </row>
        <row r="23040">
          <cell r="P23040" t="str">
            <v>应付</v>
          </cell>
          <cell r="Q23040" t="str">
            <v>元</v>
          </cell>
        </row>
        <row r="23041">
          <cell r="P23041" t="str">
            <v>应付</v>
          </cell>
          <cell r="Q23041" t="str">
            <v>元</v>
          </cell>
        </row>
        <row r="23042">
          <cell r="P23042" t="str">
            <v>应付</v>
          </cell>
          <cell r="Q23042" t="str">
            <v>元</v>
          </cell>
        </row>
        <row r="23043">
          <cell r="P23043" t="str">
            <v>应付</v>
          </cell>
          <cell r="Q23043" t="str">
            <v>元</v>
          </cell>
        </row>
        <row r="23044">
          <cell r="P23044" t="str">
            <v>应付</v>
          </cell>
          <cell r="Q23044" t="str">
            <v>元</v>
          </cell>
        </row>
        <row r="23045">
          <cell r="P23045" t="str">
            <v>应付</v>
          </cell>
          <cell r="Q23045" t="str">
            <v>元</v>
          </cell>
        </row>
        <row r="23046">
          <cell r="P23046" t="str">
            <v>应付</v>
          </cell>
          <cell r="Q23046" t="str">
            <v>元</v>
          </cell>
        </row>
        <row r="23047">
          <cell r="P23047" t="str">
            <v>应付</v>
          </cell>
          <cell r="Q23047" t="str">
            <v>元</v>
          </cell>
        </row>
        <row r="23048">
          <cell r="P23048" t="str">
            <v>应付</v>
          </cell>
          <cell r="Q23048" t="str">
            <v>元</v>
          </cell>
        </row>
        <row r="23049">
          <cell r="P23049" t="str">
            <v>应付</v>
          </cell>
          <cell r="Q23049" t="str">
            <v>元</v>
          </cell>
        </row>
        <row r="23050">
          <cell r="P23050" t="str">
            <v>应付</v>
          </cell>
          <cell r="Q23050" t="str">
            <v>元</v>
          </cell>
        </row>
        <row r="23051">
          <cell r="P23051" t="str">
            <v>应付</v>
          </cell>
          <cell r="Q23051" t="str">
            <v>元</v>
          </cell>
        </row>
        <row r="23052">
          <cell r="P23052" t="str">
            <v>应付</v>
          </cell>
          <cell r="Q23052" t="str">
            <v>元</v>
          </cell>
        </row>
        <row r="23053">
          <cell r="P23053" t="str">
            <v>应付</v>
          </cell>
          <cell r="Q23053" t="str">
            <v>元</v>
          </cell>
        </row>
        <row r="23054">
          <cell r="P23054" t="str">
            <v>应付</v>
          </cell>
          <cell r="Q23054" t="str">
            <v>元</v>
          </cell>
        </row>
        <row r="23055">
          <cell r="P23055" t="str">
            <v>应付</v>
          </cell>
          <cell r="Q23055" t="str">
            <v>元</v>
          </cell>
        </row>
        <row r="23056">
          <cell r="P23056" t="str">
            <v>应付</v>
          </cell>
          <cell r="Q23056" t="str">
            <v>元</v>
          </cell>
        </row>
        <row r="23057">
          <cell r="P23057" t="str">
            <v>应付</v>
          </cell>
          <cell r="Q23057" t="str">
            <v>元</v>
          </cell>
        </row>
        <row r="23058">
          <cell r="P23058" t="str">
            <v>应付</v>
          </cell>
          <cell r="Q23058" t="str">
            <v>元</v>
          </cell>
        </row>
        <row r="23059">
          <cell r="P23059" t="str">
            <v>应付</v>
          </cell>
          <cell r="Q23059" t="str">
            <v>元</v>
          </cell>
        </row>
        <row r="23060">
          <cell r="P23060" t="str">
            <v>应付</v>
          </cell>
          <cell r="Q23060" t="str">
            <v>元</v>
          </cell>
        </row>
        <row r="23061">
          <cell r="P23061" t="str">
            <v>应付</v>
          </cell>
          <cell r="Q23061" t="str">
            <v>元</v>
          </cell>
        </row>
        <row r="23062">
          <cell r="P23062" t="str">
            <v>应付</v>
          </cell>
          <cell r="Q23062" t="str">
            <v>元</v>
          </cell>
        </row>
        <row r="23063">
          <cell r="P23063" t="str">
            <v>应付</v>
          </cell>
          <cell r="Q23063" t="str">
            <v>元</v>
          </cell>
        </row>
        <row r="23064">
          <cell r="P23064" t="str">
            <v>应付</v>
          </cell>
          <cell r="Q23064" t="str">
            <v>元</v>
          </cell>
        </row>
        <row r="23065">
          <cell r="P23065" t="str">
            <v>应付</v>
          </cell>
          <cell r="Q23065" t="str">
            <v>元</v>
          </cell>
        </row>
        <row r="23066">
          <cell r="P23066" t="str">
            <v>应付</v>
          </cell>
          <cell r="Q23066" t="str">
            <v>元</v>
          </cell>
        </row>
        <row r="23067">
          <cell r="P23067" t="str">
            <v>应付</v>
          </cell>
          <cell r="Q23067" t="str">
            <v>元</v>
          </cell>
        </row>
        <row r="23068">
          <cell r="P23068" t="str">
            <v>应付</v>
          </cell>
          <cell r="Q23068" t="str">
            <v>元</v>
          </cell>
        </row>
        <row r="23069">
          <cell r="P23069" t="str">
            <v>应付</v>
          </cell>
          <cell r="Q23069" t="str">
            <v>元</v>
          </cell>
        </row>
        <row r="23070">
          <cell r="P23070" t="str">
            <v>应付</v>
          </cell>
          <cell r="Q23070" t="str">
            <v>元</v>
          </cell>
        </row>
        <row r="23071">
          <cell r="P23071" t="str">
            <v>应付</v>
          </cell>
          <cell r="Q23071" t="str">
            <v>元</v>
          </cell>
        </row>
        <row r="23072">
          <cell r="P23072" t="str">
            <v>应付</v>
          </cell>
          <cell r="Q23072" t="str">
            <v>元</v>
          </cell>
        </row>
        <row r="23073">
          <cell r="P23073" t="str">
            <v>应付</v>
          </cell>
          <cell r="Q23073" t="str">
            <v>元</v>
          </cell>
        </row>
        <row r="23074">
          <cell r="P23074" t="str">
            <v>应付</v>
          </cell>
          <cell r="Q23074" t="str">
            <v>元</v>
          </cell>
        </row>
        <row r="23075">
          <cell r="P23075" t="str">
            <v>应付</v>
          </cell>
          <cell r="Q23075" t="str">
            <v>元</v>
          </cell>
        </row>
        <row r="23076">
          <cell r="P23076" t="str">
            <v>应付</v>
          </cell>
          <cell r="Q23076" t="str">
            <v>元</v>
          </cell>
        </row>
        <row r="23077">
          <cell r="P23077" t="str">
            <v>应付</v>
          </cell>
          <cell r="Q23077" t="str">
            <v>元</v>
          </cell>
        </row>
        <row r="23078">
          <cell r="P23078" t="str">
            <v>应付</v>
          </cell>
          <cell r="Q23078" t="str">
            <v>元</v>
          </cell>
        </row>
        <row r="23079">
          <cell r="P23079" t="str">
            <v>应付</v>
          </cell>
          <cell r="Q23079" t="str">
            <v>元</v>
          </cell>
        </row>
        <row r="23080">
          <cell r="P23080" t="str">
            <v>应付</v>
          </cell>
          <cell r="Q23080" t="str">
            <v>元</v>
          </cell>
        </row>
        <row r="23081">
          <cell r="P23081" t="str">
            <v>应付</v>
          </cell>
          <cell r="Q23081" t="str">
            <v>元</v>
          </cell>
        </row>
        <row r="23082">
          <cell r="P23082" t="str">
            <v>应付</v>
          </cell>
          <cell r="Q23082" t="str">
            <v>元</v>
          </cell>
        </row>
        <row r="23083">
          <cell r="P23083" t="str">
            <v>应付</v>
          </cell>
          <cell r="Q23083" t="str">
            <v>元</v>
          </cell>
        </row>
        <row r="23084">
          <cell r="P23084" t="str">
            <v>应付</v>
          </cell>
          <cell r="Q23084" t="str">
            <v>元</v>
          </cell>
        </row>
        <row r="23085">
          <cell r="P23085" t="str">
            <v>应付</v>
          </cell>
          <cell r="Q23085" t="str">
            <v>元</v>
          </cell>
        </row>
        <row r="23086">
          <cell r="P23086" t="str">
            <v>应付</v>
          </cell>
          <cell r="Q23086" t="str">
            <v>元</v>
          </cell>
        </row>
        <row r="23087">
          <cell r="P23087" t="str">
            <v>应付</v>
          </cell>
          <cell r="Q23087" t="str">
            <v>元</v>
          </cell>
        </row>
        <row r="23088">
          <cell r="P23088" t="str">
            <v>应付</v>
          </cell>
          <cell r="Q23088" t="str">
            <v>元</v>
          </cell>
        </row>
        <row r="23089">
          <cell r="P23089" t="str">
            <v>应付</v>
          </cell>
          <cell r="Q23089" t="str">
            <v>元</v>
          </cell>
        </row>
        <row r="23090">
          <cell r="P23090" t="str">
            <v>应付</v>
          </cell>
          <cell r="Q23090" t="str">
            <v>元</v>
          </cell>
        </row>
        <row r="23091">
          <cell r="P23091" t="str">
            <v>应付</v>
          </cell>
          <cell r="Q23091" t="str">
            <v>元</v>
          </cell>
        </row>
        <row r="23092">
          <cell r="P23092" t="str">
            <v>应付</v>
          </cell>
          <cell r="Q23092" t="str">
            <v>元</v>
          </cell>
        </row>
        <row r="23093">
          <cell r="P23093" t="str">
            <v>应付</v>
          </cell>
          <cell r="Q23093" t="str">
            <v>元</v>
          </cell>
        </row>
        <row r="23094">
          <cell r="P23094" t="str">
            <v>应付</v>
          </cell>
          <cell r="Q23094" t="str">
            <v>元</v>
          </cell>
        </row>
        <row r="23095">
          <cell r="P23095" t="str">
            <v>应付</v>
          </cell>
          <cell r="Q23095" t="str">
            <v>元</v>
          </cell>
        </row>
        <row r="23096">
          <cell r="P23096" t="str">
            <v>应付</v>
          </cell>
          <cell r="Q23096" t="str">
            <v>元</v>
          </cell>
        </row>
        <row r="23097">
          <cell r="P23097" t="str">
            <v>应付</v>
          </cell>
          <cell r="Q23097" t="str">
            <v>元</v>
          </cell>
        </row>
        <row r="23098">
          <cell r="P23098" t="str">
            <v>应付</v>
          </cell>
          <cell r="Q23098" t="str">
            <v>元</v>
          </cell>
        </row>
        <row r="23099">
          <cell r="P23099" t="str">
            <v>应付</v>
          </cell>
          <cell r="Q23099" t="str">
            <v>元</v>
          </cell>
        </row>
        <row r="23100">
          <cell r="P23100" t="str">
            <v>应付</v>
          </cell>
          <cell r="Q23100" t="str">
            <v>元</v>
          </cell>
        </row>
        <row r="23101">
          <cell r="P23101" t="str">
            <v>应付</v>
          </cell>
          <cell r="Q23101" t="str">
            <v>元</v>
          </cell>
        </row>
        <row r="23102">
          <cell r="P23102" t="str">
            <v>应付</v>
          </cell>
          <cell r="Q23102" t="str">
            <v>元</v>
          </cell>
        </row>
        <row r="23103">
          <cell r="P23103" t="str">
            <v>应付</v>
          </cell>
          <cell r="Q23103" t="str">
            <v>元</v>
          </cell>
        </row>
        <row r="23104">
          <cell r="P23104" t="str">
            <v>应付</v>
          </cell>
          <cell r="Q23104" t="str">
            <v>元</v>
          </cell>
        </row>
        <row r="23105">
          <cell r="P23105" t="str">
            <v>应付</v>
          </cell>
          <cell r="Q23105" t="str">
            <v>元</v>
          </cell>
        </row>
        <row r="23106">
          <cell r="P23106" t="str">
            <v>应付</v>
          </cell>
          <cell r="Q23106" t="str">
            <v>元</v>
          </cell>
        </row>
        <row r="23107">
          <cell r="P23107" t="str">
            <v>应付</v>
          </cell>
          <cell r="Q23107" t="str">
            <v>元</v>
          </cell>
        </row>
        <row r="23108">
          <cell r="P23108" t="str">
            <v>应付</v>
          </cell>
          <cell r="Q23108" t="str">
            <v>元</v>
          </cell>
        </row>
        <row r="23109">
          <cell r="P23109" t="str">
            <v>应付</v>
          </cell>
          <cell r="Q23109" t="str">
            <v>元</v>
          </cell>
        </row>
        <row r="23110">
          <cell r="P23110" t="str">
            <v>应付</v>
          </cell>
          <cell r="Q23110" t="str">
            <v>元</v>
          </cell>
        </row>
        <row r="23111">
          <cell r="P23111" t="str">
            <v>应付</v>
          </cell>
          <cell r="Q23111" t="str">
            <v>元</v>
          </cell>
        </row>
        <row r="23112">
          <cell r="P23112" t="str">
            <v>应付</v>
          </cell>
          <cell r="Q23112" t="str">
            <v>元</v>
          </cell>
        </row>
        <row r="23113">
          <cell r="P23113" t="str">
            <v>应付</v>
          </cell>
          <cell r="Q23113" t="str">
            <v>元</v>
          </cell>
        </row>
        <row r="23114">
          <cell r="P23114" t="str">
            <v>应付</v>
          </cell>
          <cell r="Q23114" t="str">
            <v>元</v>
          </cell>
        </row>
        <row r="23115">
          <cell r="P23115" t="str">
            <v>应付</v>
          </cell>
          <cell r="Q23115" t="str">
            <v>元</v>
          </cell>
        </row>
        <row r="23116">
          <cell r="P23116" t="str">
            <v>应付</v>
          </cell>
          <cell r="Q23116" t="str">
            <v>元</v>
          </cell>
        </row>
        <row r="23117">
          <cell r="P23117" t="str">
            <v>应付</v>
          </cell>
          <cell r="Q23117" t="str">
            <v>元</v>
          </cell>
        </row>
        <row r="23118">
          <cell r="P23118" t="str">
            <v>应付</v>
          </cell>
          <cell r="Q23118" t="str">
            <v>元</v>
          </cell>
        </row>
        <row r="23119">
          <cell r="P23119" t="str">
            <v>应付</v>
          </cell>
          <cell r="Q23119" t="str">
            <v>元</v>
          </cell>
        </row>
        <row r="23120">
          <cell r="P23120" t="str">
            <v>应付</v>
          </cell>
          <cell r="Q23120" t="str">
            <v>元</v>
          </cell>
        </row>
        <row r="23121">
          <cell r="P23121" t="str">
            <v>应付</v>
          </cell>
          <cell r="Q23121" t="str">
            <v>元</v>
          </cell>
        </row>
        <row r="23122">
          <cell r="P23122" t="str">
            <v>应付</v>
          </cell>
          <cell r="Q23122" t="str">
            <v>元</v>
          </cell>
        </row>
        <row r="23123">
          <cell r="P23123" t="str">
            <v>应付</v>
          </cell>
          <cell r="Q23123" t="str">
            <v>元</v>
          </cell>
        </row>
        <row r="23124">
          <cell r="P23124" t="str">
            <v>应付</v>
          </cell>
          <cell r="Q23124" t="str">
            <v>元</v>
          </cell>
        </row>
        <row r="23125">
          <cell r="P23125" t="str">
            <v>应付</v>
          </cell>
          <cell r="Q23125" t="str">
            <v>元</v>
          </cell>
        </row>
        <row r="23126">
          <cell r="P23126" t="str">
            <v>应付</v>
          </cell>
          <cell r="Q23126" t="str">
            <v>元</v>
          </cell>
        </row>
        <row r="23127">
          <cell r="P23127" t="str">
            <v>应付</v>
          </cell>
          <cell r="Q23127" t="str">
            <v>元</v>
          </cell>
        </row>
        <row r="23128">
          <cell r="P23128" t="str">
            <v>应付</v>
          </cell>
          <cell r="Q23128" t="str">
            <v>元</v>
          </cell>
        </row>
        <row r="23129">
          <cell r="P23129" t="str">
            <v>应付</v>
          </cell>
          <cell r="Q23129" t="str">
            <v>元</v>
          </cell>
        </row>
        <row r="23130">
          <cell r="P23130" t="str">
            <v>应付</v>
          </cell>
          <cell r="Q23130" t="str">
            <v>元</v>
          </cell>
        </row>
        <row r="23131">
          <cell r="P23131" t="str">
            <v>应付</v>
          </cell>
          <cell r="Q23131" t="str">
            <v>元</v>
          </cell>
        </row>
        <row r="23132">
          <cell r="P23132" t="str">
            <v>应付</v>
          </cell>
          <cell r="Q23132" t="str">
            <v>元</v>
          </cell>
        </row>
        <row r="23133">
          <cell r="P23133" t="str">
            <v>应付</v>
          </cell>
          <cell r="Q23133" t="str">
            <v>元</v>
          </cell>
        </row>
        <row r="23134">
          <cell r="P23134" t="str">
            <v>应付</v>
          </cell>
          <cell r="Q23134" t="str">
            <v>元</v>
          </cell>
        </row>
        <row r="23135">
          <cell r="P23135" t="str">
            <v>应付</v>
          </cell>
          <cell r="Q23135" t="str">
            <v>元</v>
          </cell>
        </row>
        <row r="23136">
          <cell r="P23136" t="str">
            <v>应付</v>
          </cell>
          <cell r="Q23136" t="str">
            <v>元</v>
          </cell>
        </row>
        <row r="23137">
          <cell r="P23137" t="str">
            <v>应付</v>
          </cell>
          <cell r="Q23137" t="str">
            <v>元</v>
          </cell>
        </row>
        <row r="23138">
          <cell r="P23138" t="str">
            <v>应付</v>
          </cell>
          <cell r="Q23138" t="str">
            <v>元</v>
          </cell>
        </row>
        <row r="23139">
          <cell r="P23139" t="str">
            <v>应付</v>
          </cell>
          <cell r="Q23139" t="str">
            <v>元</v>
          </cell>
        </row>
        <row r="23140">
          <cell r="P23140" t="str">
            <v>应付</v>
          </cell>
          <cell r="Q23140" t="str">
            <v>元</v>
          </cell>
        </row>
        <row r="23141">
          <cell r="P23141" t="str">
            <v>应付</v>
          </cell>
          <cell r="Q23141" t="str">
            <v>元</v>
          </cell>
        </row>
        <row r="23142">
          <cell r="P23142" t="str">
            <v>应付</v>
          </cell>
          <cell r="Q23142" t="str">
            <v>元</v>
          </cell>
        </row>
        <row r="23143">
          <cell r="P23143" t="str">
            <v>应付</v>
          </cell>
          <cell r="Q23143" t="str">
            <v>元</v>
          </cell>
        </row>
        <row r="23144">
          <cell r="P23144" t="str">
            <v>应付</v>
          </cell>
          <cell r="Q23144" t="str">
            <v>元</v>
          </cell>
        </row>
        <row r="23145">
          <cell r="P23145" t="str">
            <v>应付</v>
          </cell>
          <cell r="Q23145" t="str">
            <v>元</v>
          </cell>
        </row>
        <row r="23146">
          <cell r="P23146" t="str">
            <v>应付</v>
          </cell>
          <cell r="Q23146" t="str">
            <v>元</v>
          </cell>
        </row>
        <row r="23147">
          <cell r="P23147" t="str">
            <v>应付</v>
          </cell>
          <cell r="Q23147" t="str">
            <v>元</v>
          </cell>
        </row>
        <row r="23148">
          <cell r="P23148" t="str">
            <v>应付</v>
          </cell>
          <cell r="Q23148" t="str">
            <v>元</v>
          </cell>
        </row>
        <row r="23149">
          <cell r="P23149" t="str">
            <v>应付</v>
          </cell>
          <cell r="Q23149" t="str">
            <v>元</v>
          </cell>
        </row>
        <row r="23150">
          <cell r="P23150" t="str">
            <v>应付</v>
          </cell>
          <cell r="Q23150" t="str">
            <v>元</v>
          </cell>
        </row>
        <row r="23151">
          <cell r="P23151" t="str">
            <v>应付</v>
          </cell>
          <cell r="Q23151" t="str">
            <v>元</v>
          </cell>
        </row>
        <row r="23152">
          <cell r="P23152" t="str">
            <v>应付</v>
          </cell>
          <cell r="Q23152" t="str">
            <v>元</v>
          </cell>
        </row>
        <row r="23153">
          <cell r="P23153" t="str">
            <v>应付</v>
          </cell>
          <cell r="Q23153" t="str">
            <v>元</v>
          </cell>
        </row>
        <row r="23154">
          <cell r="P23154" t="str">
            <v>应付</v>
          </cell>
          <cell r="Q23154" t="str">
            <v>元</v>
          </cell>
        </row>
        <row r="23155">
          <cell r="P23155" t="str">
            <v>应付</v>
          </cell>
          <cell r="Q23155" t="str">
            <v>元</v>
          </cell>
        </row>
        <row r="23156">
          <cell r="P23156" t="str">
            <v>应付</v>
          </cell>
          <cell r="Q23156" t="str">
            <v>元</v>
          </cell>
        </row>
        <row r="23157">
          <cell r="P23157" t="str">
            <v>应付</v>
          </cell>
          <cell r="Q23157" t="str">
            <v>元</v>
          </cell>
        </row>
        <row r="23158">
          <cell r="P23158" t="str">
            <v>应付</v>
          </cell>
          <cell r="Q23158" t="str">
            <v>元</v>
          </cell>
        </row>
        <row r="23159">
          <cell r="P23159" t="str">
            <v>应付</v>
          </cell>
          <cell r="Q23159" t="str">
            <v>元</v>
          </cell>
        </row>
        <row r="23160">
          <cell r="P23160" t="str">
            <v>应付</v>
          </cell>
          <cell r="Q23160" t="str">
            <v>元</v>
          </cell>
        </row>
        <row r="23161">
          <cell r="P23161" t="str">
            <v>应付</v>
          </cell>
          <cell r="Q23161" t="str">
            <v>元</v>
          </cell>
        </row>
        <row r="23162">
          <cell r="P23162" t="str">
            <v>应付</v>
          </cell>
          <cell r="Q23162" t="str">
            <v>元</v>
          </cell>
        </row>
        <row r="23163">
          <cell r="P23163" t="str">
            <v>应付</v>
          </cell>
          <cell r="Q23163" t="str">
            <v>元</v>
          </cell>
        </row>
        <row r="23164">
          <cell r="P23164" t="str">
            <v>应付</v>
          </cell>
          <cell r="Q23164" t="str">
            <v>元</v>
          </cell>
        </row>
        <row r="23165">
          <cell r="P23165" t="str">
            <v>应付</v>
          </cell>
          <cell r="Q23165" t="str">
            <v>元</v>
          </cell>
        </row>
        <row r="23166">
          <cell r="P23166" t="str">
            <v>应付</v>
          </cell>
          <cell r="Q23166" t="str">
            <v>元</v>
          </cell>
        </row>
        <row r="23167">
          <cell r="P23167" t="str">
            <v>应付</v>
          </cell>
          <cell r="Q23167" t="str">
            <v>元</v>
          </cell>
        </row>
        <row r="23168">
          <cell r="P23168" t="str">
            <v>应付</v>
          </cell>
          <cell r="Q23168" t="str">
            <v>元</v>
          </cell>
        </row>
        <row r="23169">
          <cell r="P23169" t="str">
            <v>应付</v>
          </cell>
          <cell r="Q23169" t="str">
            <v>元</v>
          </cell>
        </row>
        <row r="23170">
          <cell r="P23170" t="str">
            <v>应付</v>
          </cell>
          <cell r="Q23170" t="str">
            <v>元</v>
          </cell>
        </row>
        <row r="23171">
          <cell r="P23171" t="str">
            <v>应付</v>
          </cell>
          <cell r="Q23171" t="str">
            <v>元</v>
          </cell>
        </row>
        <row r="23172">
          <cell r="P23172" t="str">
            <v>应付</v>
          </cell>
          <cell r="Q23172" t="str">
            <v>元</v>
          </cell>
        </row>
        <row r="23173">
          <cell r="P23173" t="str">
            <v>应付</v>
          </cell>
          <cell r="Q23173" t="str">
            <v>元</v>
          </cell>
        </row>
        <row r="23174">
          <cell r="P23174" t="str">
            <v>应付</v>
          </cell>
          <cell r="Q23174" t="str">
            <v>元</v>
          </cell>
        </row>
        <row r="23175">
          <cell r="P23175" t="str">
            <v>应付</v>
          </cell>
          <cell r="Q23175" t="str">
            <v>元</v>
          </cell>
        </row>
        <row r="23176">
          <cell r="P23176" t="str">
            <v>应付</v>
          </cell>
          <cell r="Q23176" t="str">
            <v>元</v>
          </cell>
        </row>
        <row r="23177">
          <cell r="P23177" t="str">
            <v>应付</v>
          </cell>
          <cell r="Q23177" t="str">
            <v>元</v>
          </cell>
        </row>
        <row r="23178">
          <cell r="P23178" t="str">
            <v>应付</v>
          </cell>
          <cell r="Q23178" t="str">
            <v>元</v>
          </cell>
        </row>
        <row r="23179">
          <cell r="P23179" t="str">
            <v>应付</v>
          </cell>
          <cell r="Q23179" t="str">
            <v>元</v>
          </cell>
        </row>
        <row r="23180">
          <cell r="P23180" t="str">
            <v>应付</v>
          </cell>
          <cell r="Q23180" t="str">
            <v>元</v>
          </cell>
        </row>
        <row r="23181">
          <cell r="P23181" t="str">
            <v>应付</v>
          </cell>
          <cell r="Q23181" t="str">
            <v>元</v>
          </cell>
        </row>
        <row r="23182">
          <cell r="P23182" t="str">
            <v>应付</v>
          </cell>
          <cell r="Q23182" t="str">
            <v>元</v>
          </cell>
        </row>
        <row r="23183">
          <cell r="P23183" t="str">
            <v>应付</v>
          </cell>
          <cell r="Q23183" t="str">
            <v>元</v>
          </cell>
        </row>
        <row r="23184">
          <cell r="P23184" t="str">
            <v>应付</v>
          </cell>
          <cell r="Q23184" t="str">
            <v>元</v>
          </cell>
        </row>
        <row r="23185">
          <cell r="P23185" t="str">
            <v>应付</v>
          </cell>
          <cell r="Q23185" t="str">
            <v>元</v>
          </cell>
        </row>
        <row r="23186">
          <cell r="P23186" t="str">
            <v>应付</v>
          </cell>
          <cell r="Q23186" t="str">
            <v>元</v>
          </cell>
        </row>
        <row r="23187">
          <cell r="P23187" t="str">
            <v>应付</v>
          </cell>
          <cell r="Q23187" t="str">
            <v>元</v>
          </cell>
        </row>
        <row r="23188">
          <cell r="P23188" t="str">
            <v>应付</v>
          </cell>
          <cell r="Q23188" t="str">
            <v>元</v>
          </cell>
        </row>
        <row r="23189">
          <cell r="P23189" t="str">
            <v>应付</v>
          </cell>
          <cell r="Q23189" t="str">
            <v>元</v>
          </cell>
        </row>
        <row r="23190">
          <cell r="P23190" t="str">
            <v>应付</v>
          </cell>
          <cell r="Q23190" t="str">
            <v>元</v>
          </cell>
        </row>
        <row r="23191">
          <cell r="P23191" t="str">
            <v>应付</v>
          </cell>
          <cell r="Q23191" t="str">
            <v>元</v>
          </cell>
        </row>
        <row r="23192">
          <cell r="P23192" t="str">
            <v>应付</v>
          </cell>
          <cell r="Q23192" t="str">
            <v>元</v>
          </cell>
        </row>
        <row r="23193">
          <cell r="P23193" t="str">
            <v>应付</v>
          </cell>
          <cell r="Q23193" t="str">
            <v>元</v>
          </cell>
        </row>
        <row r="23194">
          <cell r="P23194" t="str">
            <v>应付</v>
          </cell>
          <cell r="Q23194" t="str">
            <v>元</v>
          </cell>
        </row>
        <row r="23195">
          <cell r="P23195" t="str">
            <v>应付</v>
          </cell>
          <cell r="Q23195" t="str">
            <v>元</v>
          </cell>
        </row>
        <row r="23196">
          <cell r="P23196" t="str">
            <v>应付</v>
          </cell>
          <cell r="Q23196" t="str">
            <v>元</v>
          </cell>
        </row>
        <row r="23197">
          <cell r="P23197" t="str">
            <v>应付</v>
          </cell>
          <cell r="Q23197" t="str">
            <v>元</v>
          </cell>
        </row>
        <row r="23198">
          <cell r="P23198" t="str">
            <v>应付</v>
          </cell>
          <cell r="Q23198" t="str">
            <v>元</v>
          </cell>
        </row>
        <row r="23199">
          <cell r="P23199" t="str">
            <v>应付</v>
          </cell>
          <cell r="Q23199" t="str">
            <v>元</v>
          </cell>
        </row>
        <row r="23200">
          <cell r="P23200" t="str">
            <v>应付</v>
          </cell>
          <cell r="Q23200" t="str">
            <v>元</v>
          </cell>
        </row>
        <row r="23201">
          <cell r="P23201" t="str">
            <v>应付</v>
          </cell>
          <cell r="Q23201" t="str">
            <v>元</v>
          </cell>
        </row>
        <row r="23202">
          <cell r="P23202" t="str">
            <v>应付</v>
          </cell>
          <cell r="Q23202" t="str">
            <v>元</v>
          </cell>
        </row>
        <row r="23203">
          <cell r="P23203" t="str">
            <v>应付</v>
          </cell>
          <cell r="Q23203" t="str">
            <v>元</v>
          </cell>
        </row>
        <row r="23204">
          <cell r="P23204" t="str">
            <v>应付</v>
          </cell>
          <cell r="Q23204" t="str">
            <v>元</v>
          </cell>
        </row>
        <row r="23205">
          <cell r="P23205" t="str">
            <v>应付</v>
          </cell>
          <cell r="Q23205" t="str">
            <v>元</v>
          </cell>
        </row>
        <row r="23206">
          <cell r="P23206" t="str">
            <v>应付</v>
          </cell>
          <cell r="Q23206" t="str">
            <v>元</v>
          </cell>
        </row>
        <row r="23207">
          <cell r="P23207" t="str">
            <v>应付</v>
          </cell>
          <cell r="Q23207" t="str">
            <v>元</v>
          </cell>
        </row>
        <row r="23208">
          <cell r="P23208" t="str">
            <v>应付</v>
          </cell>
          <cell r="Q23208" t="str">
            <v>元</v>
          </cell>
        </row>
        <row r="23209">
          <cell r="P23209" t="str">
            <v>应付</v>
          </cell>
          <cell r="Q23209" t="str">
            <v>元</v>
          </cell>
        </row>
        <row r="23210">
          <cell r="P23210" t="str">
            <v>应付</v>
          </cell>
          <cell r="Q23210" t="str">
            <v>元</v>
          </cell>
        </row>
        <row r="23211">
          <cell r="P23211" t="str">
            <v>应付</v>
          </cell>
          <cell r="Q23211" t="str">
            <v>元</v>
          </cell>
        </row>
        <row r="23212">
          <cell r="P23212" t="str">
            <v>应付</v>
          </cell>
          <cell r="Q23212" t="str">
            <v>元</v>
          </cell>
        </row>
        <row r="23213">
          <cell r="P23213" t="str">
            <v>应付</v>
          </cell>
          <cell r="Q23213" t="str">
            <v>元</v>
          </cell>
        </row>
        <row r="23214">
          <cell r="P23214" t="str">
            <v>应付</v>
          </cell>
          <cell r="Q23214" t="str">
            <v>元</v>
          </cell>
        </row>
        <row r="23215">
          <cell r="P23215" t="str">
            <v>应付</v>
          </cell>
          <cell r="Q23215" t="str">
            <v>元</v>
          </cell>
        </row>
        <row r="23216">
          <cell r="P23216" t="str">
            <v>应付</v>
          </cell>
          <cell r="Q23216" t="str">
            <v>元</v>
          </cell>
        </row>
        <row r="23217">
          <cell r="P23217" t="str">
            <v>应付</v>
          </cell>
          <cell r="Q23217" t="str">
            <v>元</v>
          </cell>
        </row>
        <row r="23218">
          <cell r="P23218" t="str">
            <v>应付</v>
          </cell>
          <cell r="Q23218" t="str">
            <v>元</v>
          </cell>
        </row>
        <row r="23219">
          <cell r="P23219" t="str">
            <v>应付</v>
          </cell>
          <cell r="Q23219" t="str">
            <v>元</v>
          </cell>
        </row>
        <row r="23220">
          <cell r="P23220" t="str">
            <v>应付</v>
          </cell>
          <cell r="Q23220" t="str">
            <v>元</v>
          </cell>
        </row>
        <row r="23221">
          <cell r="P23221" t="str">
            <v>应付</v>
          </cell>
          <cell r="Q23221" t="str">
            <v>元</v>
          </cell>
        </row>
        <row r="23222">
          <cell r="P23222" t="str">
            <v>应付</v>
          </cell>
          <cell r="Q23222" t="str">
            <v>元</v>
          </cell>
        </row>
        <row r="23223">
          <cell r="P23223" t="str">
            <v>应付</v>
          </cell>
          <cell r="Q23223" t="str">
            <v>元</v>
          </cell>
        </row>
        <row r="23224">
          <cell r="P23224" t="str">
            <v>应付</v>
          </cell>
          <cell r="Q23224" t="str">
            <v>元</v>
          </cell>
        </row>
        <row r="23225">
          <cell r="P23225" t="str">
            <v>应付</v>
          </cell>
          <cell r="Q23225" t="str">
            <v>元</v>
          </cell>
        </row>
        <row r="23226">
          <cell r="P23226" t="str">
            <v>应付</v>
          </cell>
          <cell r="Q23226" t="str">
            <v>元</v>
          </cell>
        </row>
        <row r="23227">
          <cell r="P23227" t="str">
            <v>应付</v>
          </cell>
          <cell r="Q23227" t="str">
            <v>元</v>
          </cell>
        </row>
        <row r="23228">
          <cell r="P23228" t="str">
            <v>应付</v>
          </cell>
          <cell r="Q23228" t="str">
            <v>元</v>
          </cell>
        </row>
        <row r="23229">
          <cell r="P23229" t="str">
            <v>应付</v>
          </cell>
          <cell r="Q23229" t="str">
            <v>元</v>
          </cell>
        </row>
        <row r="23230">
          <cell r="P23230" t="str">
            <v>应付</v>
          </cell>
          <cell r="Q23230" t="str">
            <v>元</v>
          </cell>
        </row>
        <row r="23231">
          <cell r="P23231" t="str">
            <v>应付</v>
          </cell>
          <cell r="Q23231" t="str">
            <v>元</v>
          </cell>
        </row>
        <row r="23232">
          <cell r="P23232" t="str">
            <v>应付</v>
          </cell>
          <cell r="Q23232" t="str">
            <v>元</v>
          </cell>
        </row>
        <row r="23233">
          <cell r="P23233" t="str">
            <v>应付</v>
          </cell>
          <cell r="Q23233" t="str">
            <v>元</v>
          </cell>
        </row>
        <row r="23234">
          <cell r="P23234" t="str">
            <v>应付</v>
          </cell>
          <cell r="Q23234" t="str">
            <v>元</v>
          </cell>
        </row>
        <row r="23235">
          <cell r="P23235" t="str">
            <v>应付</v>
          </cell>
          <cell r="Q23235" t="str">
            <v>元</v>
          </cell>
        </row>
        <row r="23236">
          <cell r="P23236" t="str">
            <v>应付</v>
          </cell>
          <cell r="Q23236" t="str">
            <v>元</v>
          </cell>
        </row>
        <row r="23237">
          <cell r="P23237" t="str">
            <v>应付</v>
          </cell>
          <cell r="Q23237" t="str">
            <v>元</v>
          </cell>
        </row>
        <row r="23238">
          <cell r="P23238" t="str">
            <v>应付</v>
          </cell>
          <cell r="Q23238" t="str">
            <v>元</v>
          </cell>
        </row>
        <row r="23239">
          <cell r="P23239" t="str">
            <v>应付</v>
          </cell>
          <cell r="Q23239" t="str">
            <v>元</v>
          </cell>
        </row>
        <row r="23240">
          <cell r="P23240" t="str">
            <v>应付</v>
          </cell>
          <cell r="Q23240" t="str">
            <v>元</v>
          </cell>
        </row>
        <row r="23241">
          <cell r="P23241" t="str">
            <v>应付</v>
          </cell>
          <cell r="Q23241" t="str">
            <v>元</v>
          </cell>
        </row>
        <row r="23242">
          <cell r="P23242" t="str">
            <v>应付</v>
          </cell>
          <cell r="Q23242" t="str">
            <v>元</v>
          </cell>
        </row>
        <row r="23243">
          <cell r="P23243" t="str">
            <v>应付</v>
          </cell>
          <cell r="Q23243" t="str">
            <v>元</v>
          </cell>
        </row>
        <row r="23244">
          <cell r="P23244" t="str">
            <v>应付</v>
          </cell>
          <cell r="Q23244" t="str">
            <v>元</v>
          </cell>
        </row>
        <row r="23245">
          <cell r="P23245" t="str">
            <v>应付</v>
          </cell>
          <cell r="Q23245" t="str">
            <v>元</v>
          </cell>
        </row>
        <row r="23246">
          <cell r="P23246" t="str">
            <v>应付</v>
          </cell>
          <cell r="Q23246" t="str">
            <v>元</v>
          </cell>
        </row>
        <row r="23247">
          <cell r="P23247" t="str">
            <v>应付</v>
          </cell>
          <cell r="Q23247" t="str">
            <v>元</v>
          </cell>
        </row>
        <row r="23248">
          <cell r="P23248" t="str">
            <v>应付</v>
          </cell>
          <cell r="Q23248" t="str">
            <v>元</v>
          </cell>
        </row>
        <row r="23249">
          <cell r="P23249" t="str">
            <v>应付</v>
          </cell>
          <cell r="Q23249" t="str">
            <v>元</v>
          </cell>
        </row>
        <row r="23250">
          <cell r="P23250" t="str">
            <v>应付</v>
          </cell>
          <cell r="Q23250" t="str">
            <v>元</v>
          </cell>
        </row>
        <row r="23251">
          <cell r="P23251" t="str">
            <v>应付</v>
          </cell>
          <cell r="Q23251" t="str">
            <v>元</v>
          </cell>
        </row>
        <row r="23252">
          <cell r="P23252" t="str">
            <v>应付</v>
          </cell>
          <cell r="Q23252" t="str">
            <v>元</v>
          </cell>
        </row>
        <row r="23253">
          <cell r="P23253" t="str">
            <v>应付</v>
          </cell>
          <cell r="Q23253" t="str">
            <v>元</v>
          </cell>
        </row>
        <row r="23254">
          <cell r="P23254" t="str">
            <v>应付</v>
          </cell>
          <cell r="Q23254" t="str">
            <v>元</v>
          </cell>
        </row>
        <row r="23255">
          <cell r="P23255" t="str">
            <v>应付</v>
          </cell>
          <cell r="Q23255" t="str">
            <v>元</v>
          </cell>
        </row>
        <row r="23256">
          <cell r="P23256" t="str">
            <v>应付</v>
          </cell>
          <cell r="Q23256" t="str">
            <v>元</v>
          </cell>
        </row>
        <row r="23257">
          <cell r="P23257" t="str">
            <v>应付</v>
          </cell>
          <cell r="Q23257" t="str">
            <v>元</v>
          </cell>
        </row>
        <row r="23258">
          <cell r="P23258" t="str">
            <v>应付</v>
          </cell>
          <cell r="Q23258" t="str">
            <v>元</v>
          </cell>
        </row>
        <row r="23259">
          <cell r="P23259" t="str">
            <v>应付</v>
          </cell>
          <cell r="Q23259" t="str">
            <v>元</v>
          </cell>
        </row>
        <row r="23260">
          <cell r="P23260" t="str">
            <v>应付</v>
          </cell>
          <cell r="Q23260" t="str">
            <v>元</v>
          </cell>
        </row>
        <row r="23261">
          <cell r="P23261" t="str">
            <v>应付</v>
          </cell>
          <cell r="Q23261" t="str">
            <v>元</v>
          </cell>
        </row>
        <row r="23262">
          <cell r="P23262" t="str">
            <v>应付</v>
          </cell>
          <cell r="Q23262" t="str">
            <v>元</v>
          </cell>
        </row>
        <row r="23263">
          <cell r="P23263" t="str">
            <v>应付</v>
          </cell>
          <cell r="Q23263" t="str">
            <v>元</v>
          </cell>
        </row>
        <row r="23264">
          <cell r="P23264" t="str">
            <v>应付</v>
          </cell>
          <cell r="Q23264" t="str">
            <v>元</v>
          </cell>
        </row>
        <row r="23265">
          <cell r="P23265" t="str">
            <v>应付</v>
          </cell>
          <cell r="Q23265" t="str">
            <v>元</v>
          </cell>
        </row>
        <row r="23266">
          <cell r="P23266" t="str">
            <v>应付</v>
          </cell>
          <cell r="Q23266" t="str">
            <v>元</v>
          </cell>
        </row>
        <row r="23267">
          <cell r="P23267" t="str">
            <v>应付</v>
          </cell>
          <cell r="Q23267" t="str">
            <v>元</v>
          </cell>
        </row>
        <row r="23268">
          <cell r="P23268" t="str">
            <v>应付</v>
          </cell>
          <cell r="Q23268" t="str">
            <v>元</v>
          </cell>
        </row>
        <row r="23269">
          <cell r="P23269" t="str">
            <v>应付</v>
          </cell>
          <cell r="Q23269" t="str">
            <v>元</v>
          </cell>
        </row>
        <row r="23270">
          <cell r="P23270" t="str">
            <v>应付</v>
          </cell>
          <cell r="Q23270" t="str">
            <v>元</v>
          </cell>
        </row>
        <row r="23271">
          <cell r="P23271" t="str">
            <v>应付</v>
          </cell>
          <cell r="Q23271" t="str">
            <v>元</v>
          </cell>
        </row>
        <row r="23272">
          <cell r="P23272" t="str">
            <v>应付</v>
          </cell>
          <cell r="Q23272" t="str">
            <v>元</v>
          </cell>
        </row>
        <row r="23273">
          <cell r="P23273" t="str">
            <v>应付</v>
          </cell>
          <cell r="Q23273" t="str">
            <v>元</v>
          </cell>
        </row>
        <row r="23274">
          <cell r="P23274" t="str">
            <v>应付</v>
          </cell>
          <cell r="Q23274" t="str">
            <v>元</v>
          </cell>
        </row>
        <row r="23275">
          <cell r="P23275" t="str">
            <v>应付</v>
          </cell>
          <cell r="Q23275" t="str">
            <v>元</v>
          </cell>
        </row>
        <row r="23276">
          <cell r="P23276" t="str">
            <v>应付</v>
          </cell>
          <cell r="Q23276" t="str">
            <v>元</v>
          </cell>
        </row>
        <row r="23277">
          <cell r="P23277" t="str">
            <v>应付</v>
          </cell>
          <cell r="Q23277" t="str">
            <v>元</v>
          </cell>
        </row>
        <row r="23278">
          <cell r="P23278" t="str">
            <v>应付</v>
          </cell>
          <cell r="Q23278" t="str">
            <v>元</v>
          </cell>
        </row>
        <row r="23279">
          <cell r="P23279" t="str">
            <v>应付</v>
          </cell>
          <cell r="Q23279" t="str">
            <v>元</v>
          </cell>
        </row>
        <row r="23280">
          <cell r="P23280" t="str">
            <v>应付</v>
          </cell>
          <cell r="Q23280" t="str">
            <v>元</v>
          </cell>
        </row>
        <row r="23281">
          <cell r="P23281" t="str">
            <v>应付</v>
          </cell>
          <cell r="Q23281" t="str">
            <v>元</v>
          </cell>
        </row>
        <row r="23282">
          <cell r="P23282" t="str">
            <v>应付</v>
          </cell>
          <cell r="Q23282" t="str">
            <v>元</v>
          </cell>
        </row>
        <row r="23283">
          <cell r="P23283" t="str">
            <v>应付</v>
          </cell>
          <cell r="Q23283" t="str">
            <v>元</v>
          </cell>
        </row>
        <row r="23284">
          <cell r="P23284" t="str">
            <v>应付</v>
          </cell>
          <cell r="Q23284" t="str">
            <v>元</v>
          </cell>
        </row>
        <row r="23285">
          <cell r="P23285" t="str">
            <v>应付</v>
          </cell>
          <cell r="Q23285" t="str">
            <v>元</v>
          </cell>
        </row>
        <row r="23286">
          <cell r="P23286" t="str">
            <v>应付</v>
          </cell>
          <cell r="Q23286" t="str">
            <v>元</v>
          </cell>
        </row>
        <row r="23287">
          <cell r="P23287" t="str">
            <v>应付</v>
          </cell>
          <cell r="Q23287" t="str">
            <v>元</v>
          </cell>
        </row>
        <row r="23288">
          <cell r="P23288" t="str">
            <v>应付</v>
          </cell>
          <cell r="Q23288" t="str">
            <v>元</v>
          </cell>
        </row>
        <row r="23289">
          <cell r="P23289" t="str">
            <v>应付</v>
          </cell>
          <cell r="Q23289" t="str">
            <v>元</v>
          </cell>
        </row>
        <row r="23290">
          <cell r="P23290" t="str">
            <v>应付</v>
          </cell>
          <cell r="Q23290" t="str">
            <v>元</v>
          </cell>
        </row>
        <row r="23291">
          <cell r="P23291" t="str">
            <v>应付</v>
          </cell>
          <cell r="Q23291" t="str">
            <v>元</v>
          </cell>
        </row>
        <row r="23292">
          <cell r="P23292" t="str">
            <v>应付</v>
          </cell>
          <cell r="Q23292" t="str">
            <v>元</v>
          </cell>
        </row>
        <row r="23293">
          <cell r="P23293" t="str">
            <v>应付</v>
          </cell>
          <cell r="Q23293" t="str">
            <v>元</v>
          </cell>
        </row>
        <row r="23294">
          <cell r="P23294" t="str">
            <v>应付</v>
          </cell>
          <cell r="Q23294" t="str">
            <v>元</v>
          </cell>
        </row>
        <row r="23295">
          <cell r="P23295" t="str">
            <v>应付</v>
          </cell>
          <cell r="Q23295" t="str">
            <v>元</v>
          </cell>
        </row>
        <row r="23296">
          <cell r="P23296" t="str">
            <v>应付</v>
          </cell>
          <cell r="Q23296" t="str">
            <v>元</v>
          </cell>
        </row>
        <row r="23297">
          <cell r="P23297" t="str">
            <v>应付</v>
          </cell>
          <cell r="Q23297" t="str">
            <v>元</v>
          </cell>
        </row>
        <row r="23298">
          <cell r="P23298" t="str">
            <v>应付</v>
          </cell>
          <cell r="Q23298" t="str">
            <v>元</v>
          </cell>
        </row>
        <row r="23299">
          <cell r="P23299" t="str">
            <v>应付</v>
          </cell>
          <cell r="Q23299" t="str">
            <v>元</v>
          </cell>
        </row>
        <row r="23300">
          <cell r="P23300" t="str">
            <v>应付</v>
          </cell>
          <cell r="Q23300" t="str">
            <v>元</v>
          </cell>
        </row>
        <row r="23301">
          <cell r="P23301" t="str">
            <v>应付</v>
          </cell>
          <cell r="Q23301" t="str">
            <v>元</v>
          </cell>
        </row>
        <row r="23302">
          <cell r="P23302" t="str">
            <v>应付</v>
          </cell>
          <cell r="Q23302" t="str">
            <v>元</v>
          </cell>
        </row>
        <row r="23303">
          <cell r="P23303" t="str">
            <v>应付</v>
          </cell>
          <cell r="Q23303" t="str">
            <v>元</v>
          </cell>
        </row>
        <row r="23304">
          <cell r="P23304" t="str">
            <v>应付</v>
          </cell>
          <cell r="Q23304" t="str">
            <v>元</v>
          </cell>
        </row>
        <row r="23305">
          <cell r="P23305" t="str">
            <v>应付</v>
          </cell>
          <cell r="Q23305" t="str">
            <v>元</v>
          </cell>
        </row>
        <row r="23306">
          <cell r="P23306" t="str">
            <v>应付</v>
          </cell>
          <cell r="Q23306" t="str">
            <v>元</v>
          </cell>
        </row>
        <row r="23307">
          <cell r="P23307" t="str">
            <v>应付</v>
          </cell>
          <cell r="Q23307" t="str">
            <v>元</v>
          </cell>
        </row>
        <row r="23308">
          <cell r="P23308" t="str">
            <v>应付</v>
          </cell>
          <cell r="Q23308" t="str">
            <v>元</v>
          </cell>
        </row>
        <row r="23309">
          <cell r="P23309" t="str">
            <v>应付</v>
          </cell>
          <cell r="Q23309" t="str">
            <v>元</v>
          </cell>
        </row>
        <row r="23310">
          <cell r="P23310" t="str">
            <v>应付</v>
          </cell>
          <cell r="Q23310" t="str">
            <v>元</v>
          </cell>
        </row>
        <row r="23311">
          <cell r="P23311" t="str">
            <v>应付</v>
          </cell>
          <cell r="Q23311" t="str">
            <v>元</v>
          </cell>
        </row>
        <row r="23312">
          <cell r="P23312" t="str">
            <v>应付</v>
          </cell>
          <cell r="Q23312" t="str">
            <v>元</v>
          </cell>
        </row>
        <row r="23313">
          <cell r="P23313" t="str">
            <v>应付</v>
          </cell>
          <cell r="Q23313" t="str">
            <v>元</v>
          </cell>
        </row>
        <row r="23314">
          <cell r="P23314" t="str">
            <v>应付</v>
          </cell>
          <cell r="Q23314" t="str">
            <v>元</v>
          </cell>
        </row>
        <row r="23315">
          <cell r="P23315" t="str">
            <v>应付</v>
          </cell>
          <cell r="Q23315" t="str">
            <v>元</v>
          </cell>
        </row>
        <row r="23316">
          <cell r="P23316" t="str">
            <v>应付</v>
          </cell>
          <cell r="Q23316" t="str">
            <v>元</v>
          </cell>
        </row>
        <row r="23317">
          <cell r="P23317" t="str">
            <v>应付</v>
          </cell>
          <cell r="Q23317" t="str">
            <v>元</v>
          </cell>
        </row>
        <row r="23318">
          <cell r="P23318" t="str">
            <v>应付</v>
          </cell>
          <cell r="Q23318" t="str">
            <v>元</v>
          </cell>
        </row>
        <row r="23319">
          <cell r="P23319" t="str">
            <v>应付</v>
          </cell>
          <cell r="Q23319" t="str">
            <v>元</v>
          </cell>
        </row>
        <row r="23320">
          <cell r="P23320" t="str">
            <v>应付</v>
          </cell>
          <cell r="Q23320" t="str">
            <v>元</v>
          </cell>
        </row>
        <row r="23321">
          <cell r="P23321" t="str">
            <v>应付</v>
          </cell>
          <cell r="Q23321" t="str">
            <v>元</v>
          </cell>
        </row>
        <row r="23322">
          <cell r="P23322" t="str">
            <v>应付</v>
          </cell>
          <cell r="Q23322" t="str">
            <v>元</v>
          </cell>
        </row>
        <row r="23323">
          <cell r="P23323" t="str">
            <v>应付</v>
          </cell>
          <cell r="Q23323" t="str">
            <v>元</v>
          </cell>
        </row>
        <row r="23324">
          <cell r="P23324" t="str">
            <v>应付</v>
          </cell>
          <cell r="Q23324" t="str">
            <v>元</v>
          </cell>
        </row>
        <row r="23325">
          <cell r="P23325" t="str">
            <v>应付</v>
          </cell>
          <cell r="Q23325" t="str">
            <v>元</v>
          </cell>
        </row>
        <row r="23326">
          <cell r="P23326" t="str">
            <v>应付</v>
          </cell>
          <cell r="Q23326" t="str">
            <v>元</v>
          </cell>
        </row>
        <row r="23327">
          <cell r="P23327" t="str">
            <v>应付</v>
          </cell>
          <cell r="Q23327" t="str">
            <v>元</v>
          </cell>
        </row>
        <row r="23328">
          <cell r="P23328" t="str">
            <v>应付</v>
          </cell>
          <cell r="Q23328" t="str">
            <v>元</v>
          </cell>
        </row>
        <row r="23329">
          <cell r="P23329" t="str">
            <v>应付</v>
          </cell>
          <cell r="Q23329" t="str">
            <v>元</v>
          </cell>
        </row>
        <row r="23330">
          <cell r="P23330" t="str">
            <v>应付</v>
          </cell>
          <cell r="Q23330" t="str">
            <v>元</v>
          </cell>
        </row>
        <row r="23331">
          <cell r="P23331" t="str">
            <v>应付</v>
          </cell>
          <cell r="Q23331" t="str">
            <v>元</v>
          </cell>
        </row>
        <row r="23332">
          <cell r="P23332" t="str">
            <v>应付</v>
          </cell>
          <cell r="Q23332" t="str">
            <v>元</v>
          </cell>
        </row>
        <row r="23333">
          <cell r="P23333" t="str">
            <v>应付</v>
          </cell>
          <cell r="Q23333" t="str">
            <v>元</v>
          </cell>
        </row>
        <row r="23334">
          <cell r="P23334" t="str">
            <v>应付</v>
          </cell>
          <cell r="Q23334" t="str">
            <v>元</v>
          </cell>
        </row>
        <row r="23335">
          <cell r="P23335" t="str">
            <v>应付</v>
          </cell>
          <cell r="Q23335" t="str">
            <v>元</v>
          </cell>
        </row>
        <row r="23336">
          <cell r="P23336" t="str">
            <v>应付</v>
          </cell>
          <cell r="Q23336" t="str">
            <v>元</v>
          </cell>
        </row>
        <row r="23337">
          <cell r="P23337" t="str">
            <v>应付</v>
          </cell>
          <cell r="Q23337" t="str">
            <v>元</v>
          </cell>
        </row>
        <row r="23338">
          <cell r="P23338" t="str">
            <v>应付</v>
          </cell>
          <cell r="Q23338" t="str">
            <v>元</v>
          </cell>
        </row>
        <row r="23339">
          <cell r="P23339" t="str">
            <v>应付</v>
          </cell>
          <cell r="Q23339" t="str">
            <v>元</v>
          </cell>
        </row>
        <row r="23340">
          <cell r="P23340" t="str">
            <v>应付</v>
          </cell>
          <cell r="Q23340" t="str">
            <v>元</v>
          </cell>
        </row>
        <row r="23341">
          <cell r="P23341" t="str">
            <v>应付</v>
          </cell>
          <cell r="Q23341" t="str">
            <v>元</v>
          </cell>
        </row>
        <row r="23342">
          <cell r="P23342" t="str">
            <v>应付</v>
          </cell>
          <cell r="Q23342" t="str">
            <v>元</v>
          </cell>
        </row>
        <row r="23343">
          <cell r="P23343" t="str">
            <v>应付</v>
          </cell>
          <cell r="Q23343" t="str">
            <v>元</v>
          </cell>
        </row>
        <row r="23344">
          <cell r="P23344" t="str">
            <v>应付</v>
          </cell>
          <cell r="Q23344" t="str">
            <v>元</v>
          </cell>
        </row>
        <row r="23345">
          <cell r="P23345" t="str">
            <v>应付</v>
          </cell>
          <cell r="Q23345" t="str">
            <v>元</v>
          </cell>
        </row>
        <row r="23346">
          <cell r="P23346" t="str">
            <v>应付</v>
          </cell>
          <cell r="Q23346" t="str">
            <v>元</v>
          </cell>
        </row>
        <row r="23347">
          <cell r="P23347" t="str">
            <v>应付</v>
          </cell>
          <cell r="Q23347" t="str">
            <v>元</v>
          </cell>
        </row>
        <row r="23348">
          <cell r="P23348" t="str">
            <v>应付</v>
          </cell>
          <cell r="Q23348" t="str">
            <v>元</v>
          </cell>
        </row>
        <row r="23349">
          <cell r="P23349" t="str">
            <v>应付</v>
          </cell>
          <cell r="Q23349" t="str">
            <v>元</v>
          </cell>
        </row>
        <row r="23350">
          <cell r="P23350" t="str">
            <v>应付</v>
          </cell>
          <cell r="Q23350" t="str">
            <v>元</v>
          </cell>
        </row>
        <row r="23351">
          <cell r="P23351" t="str">
            <v>应付</v>
          </cell>
          <cell r="Q23351" t="str">
            <v>元</v>
          </cell>
        </row>
        <row r="23352">
          <cell r="P23352" t="str">
            <v>应付</v>
          </cell>
          <cell r="Q23352" t="str">
            <v>元</v>
          </cell>
        </row>
        <row r="23353">
          <cell r="P23353" t="str">
            <v>应付</v>
          </cell>
          <cell r="Q23353" t="str">
            <v>元</v>
          </cell>
        </row>
        <row r="23354">
          <cell r="P23354" t="str">
            <v>应付</v>
          </cell>
          <cell r="Q23354" t="str">
            <v>元</v>
          </cell>
        </row>
        <row r="23355">
          <cell r="P23355" t="str">
            <v>应付</v>
          </cell>
          <cell r="Q23355" t="str">
            <v>元</v>
          </cell>
        </row>
        <row r="23356">
          <cell r="P23356" t="str">
            <v>应付</v>
          </cell>
          <cell r="Q23356" t="str">
            <v>元</v>
          </cell>
        </row>
        <row r="23357">
          <cell r="P23357" t="str">
            <v>应付</v>
          </cell>
          <cell r="Q23357" t="str">
            <v>元</v>
          </cell>
        </row>
        <row r="23358">
          <cell r="P23358" t="str">
            <v>应付</v>
          </cell>
          <cell r="Q23358" t="str">
            <v>元</v>
          </cell>
        </row>
        <row r="23359">
          <cell r="P23359" t="str">
            <v>应付</v>
          </cell>
          <cell r="Q23359" t="str">
            <v>元</v>
          </cell>
        </row>
        <row r="23360">
          <cell r="P23360" t="str">
            <v>应付</v>
          </cell>
          <cell r="Q23360" t="str">
            <v>元</v>
          </cell>
        </row>
        <row r="23361">
          <cell r="P23361" t="str">
            <v>应付</v>
          </cell>
          <cell r="Q23361" t="str">
            <v>元</v>
          </cell>
        </row>
        <row r="23362">
          <cell r="P23362" t="str">
            <v>应付</v>
          </cell>
          <cell r="Q23362" t="str">
            <v>元</v>
          </cell>
        </row>
        <row r="23363">
          <cell r="P23363" t="str">
            <v>应付</v>
          </cell>
          <cell r="Q23363" t="str">
            <v>元</v>
          </cell>
        </row>
        <row r="23364">
          <cell r="P23364" t="str">
            <v>应付</v>
          </cell>
          <cell r="Q23364" t="str">
            <v>元</v>
          </cell>
        </row>
        <row r="23365">
          <cell r="P23365" t="str">
            <v>应付</v>
          </cell>
          <cell r="Q23365" t="str">
            <v>元</v>
          </cell>
        </row>
        <row r="23366">
          <cell r="P23366" t="str">
            <v>应付</v>
          </cell>
          <cell r="Q23366" t="str">
            <v>元</v>
          </cell>
        </row>
        <row r="23367">
          <cell r="P23367" t="str">
            <v>应付</v>
          </cell>
          <cell r="Q23367" t="str">
            <v>元</v>
          </cell>
        </row>
        <row r="23368">
          <cell r="P23368" t="str">
            <v>应付</v>
          </cell>
          <cell r="Q23368" t="str">
            <v>元</v>
          </cell>
        </row>
        <row r="23369">
          <cell r="P23369" t="str">
            <v>应付</v>
          </cell>
          <cell r="Q23369" t="str">
            <v>元</v>
          </cell>
        </row>
        <row r="23370">
          <cell r="P23370" t="str">
            <v>应付</v>
          </cell>
          <cell r="Q23370" t="str">
            <v>元</v>
          </cell>
        </row>
        <row r="23371">
          <cell r="P23371" t="str">
            <v>应付</v>
          </cell>
          <cell r="Q23371" t="str">
            <v>元</v>
          </cell>
        </row>
        <row r="23372">
          <cell r="P23372" t="str">
            <v>应付</v>
          </cell>
          <cell r="Q23372" t="str">
            <v>元</v>
          </cell>
        </row>
        <row r="23373">
          <cell r="P23373" t="str">
            <v>应付</v>
          </cell>
          <cell r="Q23373" t="str">
            <v>元</v>
          </cell>
        </row>
        <row r="23374">
          <cell r="P23374" t="str">
            <v>应付</v>
          </cell>
          <cell r="Q23374" t="str">
            <v>元</v>
          </cell>
        </row>
        <row r="23375">
          <cell r="P23375" t="str">
            <v>应付</v>
          </cell>
          <cell r="Q23375" t="str">
            <v>元</v>
          </cell>
        </row>
        <row r="23376">
          <cell r="P23376" t="str">
            <v>应付</v>
          </cell>
          <cell r="Q23376" t="str">
            <v>元</v>
          </cell>
        </row>
        <row r="23377">
          <cell r="P23377" t="str">
            <v>应付</v>
          </cell>
          <cell r="Q23377" t="str">
            <v>元</v>
          </cell>
        </row>
        <row r="23378">
          <cell r="P23378" t="str">
            <v>应付</v>
          </cell>
          <cell r="Q23378" t="str">
            <v>元</v>
          </cell>
        </row>
        <row r="23379">
          <cell r="P23379" t="str">
            <v>应付</v>
          </cell>
          <cell r="Q23379" t="str">
            <v>元</v>
          </cell>
        </row>
        <row r="23380">
          <cell r="P23380" t="str">
            <v>应付</v>
          </cell>
          <cell r="Q23380" t="str">
            <v>元</v>
          </cell>
        </row>
        <row r="23381">
          <cell r="P23381" t="str">
            <v>应付</v>
          </cell>
          <cell r="Q23381" t="str">
            <v>元</v>
          </cell>
        </row>
        <row r="23382">
          <cell r="P23382" t="str">
            <v>应付</v>
          </cell>
          <cell r="Q23382" t="str">
            <v>元</v>
          </cell>
        </row>
        <row r="23383">
          <cell r="P23383" t="str">
            <v>应付</v>
          </cell>
          <cell r="Q23383" t="str">
            <v>元</v>
          </cell>
        </row>
        <row r="23384">
          <cell r="P23384" t="str">
            <v>应付</v>
          </cell>
          <cell r="Q23384" t="str">
            <v>元</v>
          </cell>
        </row>
        <row r="23385">
          <cell r="P23385" t="str">
            <v>应付</v>
          </cell>
          <cell r="Q23385" t="str">
            <v>元</v>
          </cell>
        </row>
        <row r="23386">
          <cell r="P23386" t="str">
            <v>应付</v>
          </cell>
          <cell r="Q23386" t="str">
            <v>元</v>
          </cell>
        </row>
        <row r="23387">
          <cell r="P23387" t="str">
            <v>应付</v>
          </cell>
          <cell r="Q23387" t="str">
            <v>元</v>
          </cell>
        </row>
        <row r="23388">
          <cell r="P23388" t="str">
            <v>应付</v>
          </cell>
          <cell r="Q23388" t="str">
            <v>元</v>
          </cell>
        </row>
        <row r="23389">
          <cell r="P23389" t="str">
            <v>应付</v>
          </cell>
          <cell r="Q23389" t="str">
            <v>元</v>
          </cell>
        </row>
        <row r="23390">
          <cell r="P23390" t="str">
            <v>应付</v>
          </cell>
          <cell r="Q23390" t="str">
            <v>元</v>
          </cell>
        </row>
        <row r="23391">
          <cell r="P23391" t="str">
            <v>应付</v>
          </cell>
          <cell r="Q23391" t="str">
            <v>元</v>
          </cell>
        </row>
        <row r="23392">
          <cell r="P23392" t="str">
            <v>应付</v>
          </cell>
          <cell r="Q23392" t="str">
            <v>元</v>
          </cell>
        </row>
        <row r="23393">
          <cell r="P23393" t="str">
            <v>应付</v>
          </cell>
          <cell r="Q23393" t="str">
            <v>元</v>
          </cell>
        </row>
        <row r="23394">
          <cell r="P23394" t="str">
            <v>应付</v>
          </cell>
          <cell r="Q23394" t="str">
            <v>元</v>
          </cell>
        </row>
        <row r="23395">
          <cell r="P23395" t="str">
            <v>应付</v>
          </cell>
          <cell r="Q23395" t="str">
            <v>元</v>
          </cell>
        </row>
        <row r="23396">
          <cell r="P23396" t="str">
            <v>应付</v>
          </cell>
          <cell r="Q23396" t="str">
            <v>元</v>
          </cell>
        </row>
        <row r="23397">
          <cell r="P23397" t="str">
            <v>应付</v>
          </cell>
          <cell r="Q23397" t="str">
            <v>元</v>
          </cell>
        </row>
        <row r="23398">
          <cell r="P23398" t="str">
            <v>应付</v>
          </cell>
          <cell r="Q23398" t="str">
            <v>元</v>
          </cell>
        </row>
        <row r="23399">
          <cell r="P23399" t="str">
            <v>应付</v>
          </cell>
          <cell r="Q23399" t="str">
            <v>元</v>
          </cell>
        </row>
        <row r="23400">
          <cell r="P23400" t="str">
            <v>应付</v>
          </cell>
          <cell r="Q23400" t="str">
            <v>元</v>
          </cell>
        </row>
        <row r="23401">
          <cell r="P23401" t="str">
            <v>应付</v>
          </cell>
          <cell r="Q23401" t="str">
            <v>元</v>
          </cell>
        </row>
        <row r="23402">
          <cell r="P23402" t="str">
            <v>应付</v>
          </cell>
          <cell r="Q23402" t="str">
            <v>元</v>
          </cell>
        </row>
        <row r="23403">
          <cell r="P23403" t="str">
            <v>应付</v>
          </cell>
          <cell r="Q23403" t="str">
            <v>元</v>
          </cell>
        </row>
        <row r="23404">
          <cell r="P23404" t="str">
            <v>应付</v>
          </cell>
          <cell r="Q23404" t="str">
            <v>元</v>
          </cell>
        </row>
        <row r="23405">
          <cell r="P23405" t="str">
            <v>应付</v>
          </cell>
          <cell r="Q23405" t="str">
            <v>元</v>
          </cell>
        </row>
        <row r="23406">
          <cell r="P23406" t="str">
            <v>应付</v>
          </cell>
          <cell r="Q23406" t="str">
            <v>元</v>
          </cell>
        </row>
        <row r="23407">
          <cell r="P23407" t="str">
            <v>应付</v>
          </cell>
          <cell r="Q23407" t="str">
            <v>元</v>
          </cell>
        </row>
        <row r="23408">
          <cell r="P23408" t="str">
            <v>应付</v>
          </cell>
          <cell r="Q23408" t="str">
            <v>元</v>
          </cell>
        </row>
        <row r="23409">
          <cell r="P23409" t="str">
            <v>应付</v>
          </cell>
          <cell r="Q23409" t="str">
            <v>元</v>
          </cell>
        </row>
        <row r="23410">
          <cell r="P23410" t="str">
            <v>应付</v>
          </cell>
          <cell r="Q23410" t="str">
            <v>元</v>
          </cell>
        </row>
        <row r="23411">
          <cell r="P23411" t="str">
            <v>应付</v>
          </cell>
          <cell r="Q23411" t="str">
            <v>元</v>
          </cell>
        </row>
        <row r="23412">
          <cell r="P23412" t="str">
            <v>应付</v>
          </cell>
          <cell r="Q23412" t="str">
            <v>元</v>
          </cell>
        </row>
        <row r="23413">
          <cell r="P23413" t="str">
            <v>应付</v>
          </cell>
          <cell r="Q23413" t="str">
            <v>元</v>
          </cell>
        </row>
        <row r="23414">
          <cell r="P23414" t="str">
            <v>应付</v>
          </cell>
          <cell r="Q23414" t="str">
            <v>元</v>
          </cell>
        </row>
        <row r="23415">
          <cell r="P23415" t="str">
            <v>应付</v>
          </cell>
          <cell r="Q23415" t="str">
            <v>元</v>
          </cell>
        </row>
        <row r="23416">
          <cell r="P23416" t="str">
            <v>应付</v>
          </cell>
          <cell r="Q23416" t="str">
            <v>元</v>
          </cell>
        </row>
        <row r="23417">
          <cell r="P23417" t="str">
            <v>应付</v>
          </cell>
          <cell r="Q23417" t="str">
            <v>元</v>
          </cell>
        </row>
        <row r="23418">
          <cell r="P23418" t="str">
            <v>应付</v>
          </cell>
          <cell r="Q23418" t="str">
            <v>元</v>
          </cell>
        </row>
        <row r="23419">
          <cell r="P23419" t="str">
            <v>应付</v>
          </cell>
          <cell r="Q23419" t="str">
            <v>元</v>
          </cell>
        </row>
        <row r="23420">
          <cell r="P23420" t="str">
            <v>应付</v>
          </cell>
          <cell r="Q23420" t="str">
            <v>元</v>
          </cell>
        </row>
        <row r="23421">
          <cell r="P23421" t="str">
            <v>应付</v>
          </cell>
          <cell r="Q23421" t="str">
            <v>元</v>
          </cell>
        </row>
        <row r="23422">
          <cell r="P23422" t="str">
            <v>应付</v>
          </cell>
          <cell r="Q23422" t="str">
            <v>元</v>
          </cell>
        </row>
        <row r="23423">
          <cell r="P23423" t="str">
            <v>应付</v>
          </cell>
          <cell r="Q23423" t="str">
            <v>元</v>
          </cell>
        </row>
        <row r="23424">
          <cell r="P23424" t="str">
            <v>应付</v>
          </cell>
          <cell r="Q23424" t="str">
            <v>元</v>
          </cell>
        </row>
        <row r="23425">
          <cell r="P23425" t="str">
            <v>应付</v>
          </cell>
          <cell r="Q23425" t="str">
            <v>元</v>
          </cell>
        </row>
        <row r="23426">
          <cell r="P23426" t="str">
            <v>应付</v>
          </cell>
          <cell r="Q23426" t="str">
            <v>元</v>
          </cell>
        </row>
        <row r="23427">
          <cell r="P23427" t="str">
            <v>应付</v>
          </cell>
          <cell r="Q23427" t="str">
            <v>元</v>
          </cell>
        </row>
        <row r="23428">
          <cell r="P23428" t="str">
            <v>应付</v>
          </cell>
          <cell r="Q23428" t="str">
            <v>元</v>
          </cell>
        </row>
        <row r="23429">
          <cell r="P23429" t="str">
            <v>应付</v>
          </cell>
          <cell r="Q23429" t="str">
            <v>元</v>
          </cell>
        </row>
        <row r="23430">
          <cell r="P23430" t="str">
            <v>应付</v>
          </cell>
          <cell r="Q23430" t="str">
            <v>元</v>
          </cell>
        </row>
        <row r="23431">
          <cell r="P23431" t="str">
            <v>应付</v>
          </cell>
          <cell r="Q23431" t="str">
            <v>元</v>
          </cell>
        </row>
        <row r="23432">
          <cell r="P23432" t="str">
            <v>应付</v>
          </cell>
          <cell r="Q23432" t="str">
            <v>元</v>
          </cell>
        </row>
        <row r="23433">
          <cell r="P23433" t="str">
            <v>应付</v>
          </cell>
          <cell r="Q23433" t="str">
            <v>元</v>
          </cell>
        </row>
        <row r="23434">
          <cell r="P23434" t="str">
            <v>应付</v>
          </cell>
          <cell r="Q23434" t="str">
            <v>元</v>
          </cell>
        </row>
        <row r="23435">
          <cell r="P23435" t="str">
            <v>应付</v>
          </cell>
          <cell r="Q23435" t="str">
            <v>元</v>
          </cell>
        </row>
        <row r="23436">
          <cell r="P23436" t="str">
            <v>应付</v>
          </cell>
          <cell r="Q23436" t="str">
            <v>元</v>
          </cell>
        </row>
        <row r="23437">
          <cell r="P23437" t="str">
            <v>应付</v>
          </cell>
          <cell r="Q23437" t="str">
            <v>元</v>
          </cell>
        </row>
        <row r="23438">
          <cell r="P23438" t="str">
            <v>应付</v>
          </cell>
          <cell r="Q23438" t="str">
            <v>元</v>
          </cell>
        </row>
        <row r="23439">
          <cell r="P23439" t="str">
            <v>应付</v>
          </cell>
          <cell r="Q23439" t="str">
            <v>元</v>
          </cell>
        </row>
        <row r="23440">
          <cell r="P23440" t="str">
            <v>应付</v>
          </cell>
          <cell r="Q23440" t="str">
            <v>元</v>
          </cell>
        </row>
        <row r="23441">
          <cell r="P23441" t="str">
            <v>应付</v>
          </cell>
          <cell r="Q23441" t="str">
            <v>元</v>
          </cell>
        </row>
        <row r="23442">
          <cell r="P23442" t="str">
            <v>应付</v>
          </cell>
          <cell r="Q23442" t="str">
            <v>元</v>
          </cell>
        </row>
        <row r="23443">
          <cell r="P23443" t="str">
            <v>应付</v>
          </cell>
          <cell r="Q23443" t="str">
            <v>元</v>
          </cell>
        </row>
        <row r="23444">
          <cell r="P23444" t="str">
            <v>应付</v>
          </cell>
          <cell r="Q23444" t="str">
            <v>元</v>
          </cell>
        </row>
        <row r="23445">
          <cell r="P23445" t="str">
            <v>应付</v>
          </cell>
          <cell r="Q23445" t="str">
            <v>元</v>
          </cell>
        </row>
        <row r="23446">
          <cell r="P23446" t="str">
            <v>应付</v>
          </cell>
          <cell r="Q23446" t="str">
            <v>元</v>
          </cell>
        </row>
        <row r="23447">
          <cell r="P23447" t="str">
            <v>应付</v>
          </cell>
          <cell r="Q23447" t="str">
            <v>元</v>
          </cell>
        </row>
        <row r="23448">
          <cell r="P23448" t="str">
            <v>应付</v>
          </cell>
          <cell r="Q23448" t="str">
            <v>元</v>
          </cell>
        </row>
        <row r="23449">
          <cell r="P23449" t="str">
            <v>应付</v>
          </cell>
          <cell r="Q23449" t="str">
            <v>元</v>
          </cell>
        </row>
        <row r="23450">
          <cell r="P23450" t="str">
            <v>应付</v>
          </cell>
          <cell r="Q23450" t="str">
            <v>元</v>
          </cell>
        </row>
        <row r="23451">
          <cell r="P23451" t="str">
            <v>应付</v>
          </cell>
          <cell r="Q23451" t="str">
            <v>元</v>
          </cell>
        </row>
        <row r="23452">
          <cell r="P23452" t="str">
            <v>应付</v>
          </cell>
          <cell r="Q23452" t="str">
            <v>元</v>
          </cell>
        </row>
        <row r="23453">
          <cell r="P23453" t="str">
            <v>应付</v>
          </cell>
          <cell r="Q23453" t="str">
            <v>元</v>
          </cell>
        </row>
        <row r="23454">
          <cell r="P23454" t="str">
            <v>应付</v>
          </cell>
          <cell r="Q23454" t="str">
            <v>元</v>
          </cell>
        </row>
        <row r="23455">
          <cell r="P23455" t="str">
            <v>应付</v>
          </cell>
          <cell r="Q23455" t="str">
            <v>元</v>
          </cell>
        </row>
        <row r="23456">
          <cell r="P23456" t="str">
            <v>应付</v>
          </cell>
          <cell r="Q23456" t="str">
            <v>元</v>
          </cell>
        </row>
        <row r="23457">
          <cell r="P23457" t="str">
            <v>应付</v>
          </cell>
          <cell r="Q23457" t="str">
            <v>元</v>
          </cell>
        </row>
        <row r="23458">
          <cell r="P23458" t="str">
            <v>应付</v>
          </cell>
          <cell r="Q23458" t="str">
            <v>元</v>
          </cell>
        </row>
        <row r="23459">
          <cell r="P23459" t="str">
            <v>应付</v>
          </cell>
          <cell r="Q23459" t="str">
            <v>元</v>
          </cell>
        </row>
        <row r="23460">
          <cell r="P23460" t="str">
            <v>应付</v>
          </cell>
          <cell r="Q23460" t="str">
            <v>元</v>
          </cell>
        </row>
        <row r="23461">
          <cell r="P23461" t="str">
            <v>应付</v>
          </cell>
          <cell r="Q23461" t="str">
            <v>元</v>
          </cell>
        </row>
        <row r="23462">
          <cell r="P23462" t="str">
            <v>应付</v>
          </cell>
          <cell r="Q23462" t="str">
            <v>元</v>
          </cell>
        </row>
        <row r="23463">
          <cell r="P23463" t="str">
            <v>应付</v>
          </cell>
          <cell r="Q23463" t="str">
            <v>元</v>
          </cell>
        </row>
        <row r="23464">
          <cell r="P23464" t="str">
            <v>应付</v>
          </cell>
          <cell r="Q23464" t="str">
            <v>元</v>
          </cell>
        </row>
        <row r="23465">
          <cell r="P23465" t="str">
            <v>应付</v>
          </cell>
          <cell r="Q23465" t="str">
            <v>元</v>
          </cell>
        </row>
        <row r="23466">
          <cell r="P23466" t="str">
            <v>应付</v>
          </cell>
          <cell r="Q23466" t="str">
            <v>元</v>
          </cell>
        </row>
        <row r="23467">
          <cell r="P23467" t="str">
            <v>应付</v>
          </cell>
          <cell r="Q23467" t="str">
            <v>元</v>
          </cell>
        </row>
        <row r="23468">
          <cell r="P23468" t="str">
            <v>应付</v>
          </cell>
          <cell r="Q23468" t="str">
            <v>元</v>
          </cell>
        </row>
        <row r="23469">
          <cell r="P23469" t="str">
            <v>应付</v>
          </cell>
          <cell r="Q23469" t="str">
            <v>元</v>
          </cell>
        </row>
        <row r="23470">
          <cell r="P23470" t="str">
            <v>应付</v>
          </cell>
          <cell r="Q23470" t="str">
            <v>元</v>
          </cell>
        </row>
        <row r="23471">
          <cell r="P23471" t="str">
            <v>应付</v>
          </cell>
          <cell r="Q23471" t="str">
            <v>元</v>
          </cell>
        </row>
        <row r="23472">
          <cell r="P23472" t="str">
            <v>应付</v>
          </cell>
          <cell r="Q23472" t="str">
            <v>元</v>
          </cell>
        </row>
        <row r="23473">
          <cell r="P23473" t="str">
            <v>应付</v>
          </cell>
          <cell r="Q23473" t="str">
            <v>元</v>
          </cell>
        </row>
        <row r="23474">
          <cell r="P23474" t="str">
            <v>应付</v>
          </cell>
          <cell r="Q23474" t="str">
            <v>元</v>
          </cell>
        </row>
        <row r="23475">
          <cell r="P23475" t="str">
            <v>应付</v>
          </cell>
          <cell r="Q23475" t="str">
            <v>元</v>
          </cell>
        </row>
        <row r="23476">
          <cell r="P23476" t="str">
            <v>应付</v>
          </cell>
          <cell r="Q23476" t="str">
            <v>元</v>
          </cell>
        </row>
        <row r="23477">
          <cell r="P23477" t="str">
            <v>应付</v>
          </cell>
          <cell r="Q23477" t="str">
            <v>元</v>
          </cell>
        </row>
        <row r="23478">
          <cell r="P23478" t="str">
            <v>应付</v>
          </cell>
          <cell r="Q23478" t="str">
            <v>元</v>
          </cell>
        </row>
        <row r="23479">
          <cell r="P23479" t="str">
            <v>应付</v>
          </cell>
          <cell r="Q23479" t="str">
            <v>元</v>
          </cell>
        </row>
        <row r="23480">
          <cell r="P23480" t="str">
            <v>应付</v>
          </cell>
          <cell r="Q23480" t="str">
            <v>元</v>
          </cell>
        </row>
        <row r="23481">
          <cell r="P23481" t="str">
            <v>应付</v>
          </cell>
          <cell r="Q23481" t="str">
            <v>元</v>
          </cell>
        </row>
        <row r="23482">
          <cell r="P23482" t="str">
            <v>应付</v>
          </cell>
          <cell r="Q23482" t="str">
            <v>元</v>
          </cell>
        </row>
        <row r="23483">
          <cell r="P23483" t="str">
            <v>应付</v>
          </cell>
          <cell r="Q23483" t="str">
            <v>元</v>
          </cell>
        </row>
        <row r="23484">
          <cell r="P23484" t="str">
            <v>应付</v>
          </cell>
          <cell r="Q23484" t="str">
            <v>元</v>
          </cell>
        </row>
        <row r="23485">
          <cell r="P23485" t="str">
            <v>应付</v>
          </cell>
          <cell r="Q23485" t="str">
            <v>元</v>
          </cell>
        </row>
        <row r="23486">
          <cell r="P23486" t="str">
            <v>应付</v>
          </cell>
          <cell r="Q23486" t="str">
            <v>元</v>
          </cell>
        </row>
        <row r="23487">
          <cell r="P23487" t="str">
            <v>应付</v>
          </cell>
          <cell r="Q23487" t="str">
            <v>元</v>
          </cell>
        </row>
        <row r="23488">
          <cell r="P23488" t="str">
            <v>应付</v>
          </cell>
          <cell r="Q23488" t="str">
            <v>元</v>
          </cell>
        </row>
        <row r="23489">
          <cell r="P23489" t="str">
            <v>应付</v>
          </cell>
          <cell r="Q23489" t="str">
            <v>元</v>
          </cell>
        </row>
        <row r="23490">
          <cell r="P23490" t="str">
            <v>应付</v>
          </cell>
          <cell r="Q23490" t="str">
            <v>元</v>
          </cell>
        </row>
        <row r="23491">
          <cell r="P23491" t="str">
            <v>应付</v>
          </cell>
          <cell r="Q23491" t="str">
            <v>元</v>
          </cell>
        </row>
        <row r="23492">
          <cell r="P23492" t="str">
            <v>应付</v>
          </cell>
          <cell r="Q23492" t="str">
            <v>元</v>
          </cell>
        </row>
        <row r="23493">
          <cell r="P23493" t="str">
            <v>应付</v>
          </cell>
          <cell r="Q23493" t="str">
            <v>元</v>
          </cell>
        </row>
        <row r="23494">
          <cell r="P23494" t="str">
            <v>应付</v>
          </cell>
          <cell r="Q23494" t="str">
            <v>元</v>
          </cell>
        </row>
        <row r="23495">
          <cell r="P23495" t="str">
            <v>应付</v>
          </cell>
          <cell r="Q23495" t="str">
            <v>元</v>
          </cell>
        </row>
        <row r="23496">
          <cell r="P23496" t="str">
            <v>应付</v>
          </cell>
          <cell r="Q23496" t="str">
            <v>元</v>
          </cell>
        </row>
        <row r="23497">
          <cell r="P23497" t="str">
            <v>应付</v>
          </cell>
          <cell r="Q23497" t="str">
            <v>元</v>
          </cell>
        </row>
        <row r="23498">
          <cell r="P23498" t="str">
            <v>应付</v>
          </cell>
          <cell r="Q23498" t="str">
            <v>元</v>
          </cell>
        </row>
        <row r="23499">
          <cell r="P23499" t="str">
            <v>应付</v>
          </cell>
          <cell r="Q23499" t="str">
            <v>元</v>
          </cell>
        </row>
        <row r="23500">
          <cell r="P23500" t="str">
            <v>应付</v>
          </cell>
          <cell r="Q23500" t="str">
            <v>元</v>
          </cell>
        </row>
        <row r="23501">
          <cell r="P23501" t="str">
            <v>应付</v>
          </cell>
          <cell r="Q23501" t="str">
            <v>元</v>
          </cell>
        </row>
        <row r="23502">
          <cell r="P23502" t="str">
            <v>应付</v>
          </cell>
          <cell r="Q23502" t="str">
            <v>元</v>
          </cell>
        </row>
        <row r="23503">
          <cell r="P23503" t="str">
            <v>应付</v>
          </cell>
          <cell r="Q23503" t="str">
            <v>元</v>
          </cell>
        </row>
        <row r="23504">
          <cell r="P23504" t="str">
            <v>应付</v>
          </cell>
          <cell r="Q23504" t="str">
            <v>元</v>
          </cell>
        </row>
        <row r="23505">
          <cell r="P23505" t="str">
            <v>应付</v>
          </cell>
          <cell r="Q23505" t="str">
            <v>元</v>
          </cell>
        </row>
        <row r="23506">
          <cell r="P23506" t="str">
            <v>应付</v>
          </cell>
          <cell r="Q23506" t="str">
            <v>元</v>
          </cell>
        </row>
        <row r="23507">
          <cell r="P23507" t="str">
            <v>应付</v>
          </cell>
          <cell r="Q23507" t="str">
            <v>元</v>
          </cell>
        </row>
        <row r="23508">
          <cell r="P23508" t="str">
            <v>应付</v>
          </cell>
          <cell r="Q23508" t="str">
            <v>元</v>
          </cell>
        </row>
        <row r="23509">
          <cell r="P23509" t="str">
            <v>应付</v>
          </cell>
          <cell r="Q23509" t="str">
            <v>元</v>
          </cell>
        </row>
        <row r="23510">
          <cell r="P23510" t="str">
            <v>应付</v>
          </cell>
          <cell r="Q23510" t="str">
            <v>元</v>
          </cell>
        </row>
        <row r="23511">
          <cell r="P23511" t="str">
            <v>应付</v>
          </cell>
          <cell r="Q23511" t="str">
            <v>元</v>
          </cell>
        </row>
        <row r="23512">
          <cell r="P23512" t="str">
            <v>应付</v>
          </cell>
          <cell r="Q23512" t="str">
            <v>元</v>
          </cell>
        </row>
        <row r="23513">
          <cell r="P23513" t="str">
            <v>应付</v>
          </cell>
          <cell r="Q23513" t="str">
            <v>元</v>
          </cell>
        </row>
        <row r="23514">
          <cell r="P23514" t="str">
            <v>应付</v>
          </cell>
          <cell r="Q23514" t="str">
            <v>元</v>
          </cell>
        </row>
        <row r="23515">
          <cell r="P23515" t="str">
            <v>应付</v>
          </cell>
          <cell r="Q23515" t="str">
            <v>元</v>
          </cell>
        </row>
        <row r="23516">
          <cell r="P23516" t="str">
            <v>应付</v>
          </cell>
          <cell r="Q23516" t="str">
            <v>元</v>
          </cell>
        </row>
        <row r="23517">
          <cell r="P23517" t="str">
            <v>应付</v>
          </cell>
          <cell r="Q23517" t="str">
            <v>元</v>
          </cell>
        </row>
        <row r="23518">
          <cell r="P23518" t="str">
            <v>应付</v>
          </cell>
          <cell r="Q23518" t="str">
            <v>元</v>
          </cell>
        </row>
        <row r="23519">
          <cell r="P23519" t="str">
            <v>应付</v>
          </cell>
          <cell r="Q23519" t="str">
            <v>元</v>
          </cell>
        </row>
        <row r="23520">
          <cell r="P23520" t="str">
            <v>应付</v>
          </cell>
          <cell r="Q23520" t="str">
            <v>元</v>
          </cell>
        </row>
        <row r="23521">
          <cell r="P23521" t="str">
            <v>应付</v>
          </cell>
          <cell r="Q23521" t="str">
            <v>元</v>
          </cell>
        </row>
        <row r="23522">
          <cell r="P23522" t="str">
            <v>应付</v>
          </cell>
          <cell r="Q23522" t="str">
            <v>元</v>
          </cell>
        </row>
        <row r="23523">
          <cell r="P23523" t="str">
            <v>应付</v>
          </cell>
          <cell r="Q23523" t="str">
            <v>元</v>
          </cell>
        </row>
        <row r="23524">
          <cell r="P23524" t="str">
            <v>应付</v>
          </cell>
          <cell r="Q23524" t="str">
            <v>元</v>
          </cell>
        </row>
        <row r="23525">
          <cell r="P23525" t="str">
            <v>应付</v>
          </cell>
          <cell r="Q23525" t="str">
            <v>元</v>
          </cell>
        </row>
        <row r="23526">
          <cell r="P23526" t="str">
            <v>应付</v>
          </cell>
          <cell r="Q23526" t="str">
            <v>元</v>
          </cell>
        </row>
        <row r="23527">
          <cell r="P23527" t="str">
            <v>应付</v>
          </cell>
          <cell r="Q23527" t="str">
            <v>元</v>
          </cell>
        </row>
        <row r="23528">
          <cell r="P23528" t="str">
            <v>应付</v>
          </cell>
          <cell r="Q23528" t="str">
            <v>元</v>
          </cell>
        </row>
        <row r="23529">
          <cell r="P23529" t="str">
            <v>应付</v>
          </cell>
          <cell r="Q23529" t="str">
            <v>元</v>
          </cell>
        </row>
        <row r="23530">
          <cell r="P23530" t="str">
            <v>应付</v>
          </cell>
          <cell r="Q23530" t="str">
            <v>元</v>
          </cell>
        </row>
        <row r="23531">
          <cell r="P23531" t="str">
            <v>应付</v>
          </cell>
          <cell r="Q23531" t="str">
            <v>元</v>
          </cell>
        </row>
        <row r="23532">
          <cell r="P23532" t="str">
            <v>应付</v>
          </cell>
          <cell r="Q23532" t="str">
            <v>元</v>
          </cell>
        </row>
        <row r="23533">
          <cell r="P23533" t="str">
            <v>应付</v>
          </cell>
          <cell r="Q23533" t="str">
            <v>元</v>
          </cell>
        </row>
        <row r="23534">
          <cell r="P23534" t="str">
            <v>应付</v>
          </cell>
          <cell r="Q23534" t="str">
            <v>元</v>
          </cell>
        </row>
        <row r="23535">
          <cell r="P23535" t="str">
            <v>应付</v>
          </cell>
          <cell r="Q23535" t="str">
            <v>元</v>
          </cell>
        </row>
        <row r="23536">
          <cell r="P23536" t="str">
            <v>应付</v>
          </cell>
          <cell r="Q23536" t="str">
            <v>元</v>
          </cell>
        </row>
        <row r="23537">
          <cell r="P23537" t="str">
            <v>应付</v>
          </cell>
          <cell r="Q23537" t="str">
            <v>元</v>
          </cell>
        </row>
        <row r="23538">
          <cell r="P23538" t="str">
            <v>应付</v>
          </cell>
          <cell r="Q23538" t="str">
            <v>元</v>
          </cell>
        </row>
        <row r="23539">
          <cell r="P23539" t="str">
            <v>应付</v>
          </cell>
          <cell r="Q23539" t="str">
            <v>元</v>
          </cell>
        </row>
        <row r="23540">
          <cell r="P23540" t="str">
            <v>应付</v>
          </cell>
          <cell r="Q23540" t="str">
            <v>元</v>
          </cell>
        </row>
        <row r="23541">
          <cell r="P23541" t="str">
            <v>应付</v>
          </cell>
          <cell r="Q23541" t="str">
            <v>元</v>
          </cell>
        </row>
        <row r="23542">
          <cell r="P23542" t="str">
            <v>应付</v>
          </cell>
          <cell r="Q23542" t="str">
            <v>元</v>
          </cell>
        </row>
        <row r="23543">
          <cell r="P23543" t="str">
            <v>应付</v>
          </cell>
          <cell r="Q23543" t="str">
            <v>元</v>
          </cell>
        </row>
        <row r="23544">
          <cell r="P23544" t="str">
            <v>应付</v>
          </cell>
          <cell r="Q23544" t="str">
            <v>元</v>
          </cell>
        </row>
        <row r="23545">
          <cell r="P23545" t="str">
            <v>应付</v>
          </cell>
          <cell r="Q23545" t="str">
            <v>元</v>
          </cell>
        </row>
        <row r="23546">
          <cell r="P23546" t="str">
            <v>应付</v>
          </cell>
          <cell r="Q23546" t="str">
            <v>元</v>
          </cell>
        </row>
        <row r="23547">
          <cell r="P23547" t="str">
            <v>应付</v>
          </cell>
          <cell r="Q23547" t="str">
            <v>元</v>
          </cell>
        </row>
        <row r="23548">
          <cell r="P23548" t="str">
            <v>应付</v>
          </cell>
          <cell r="Q23548" t="str">
            <v>元</v>
          </cell>
        </row>
        <row r="23549">
          <cell r="P23549" t="str">
            <v>应付</v>
          </cell>
          <cell r="Q23549" t="str">
            <v>元</v>
          </cell>
        </row>
        <row r="23550">
          <cell r="P23550" t="str">
            <v>应付</v>
          </cell>
          <cell r="Q23550" t="str">
            <v>元</v>
          </cell>
        </row>
        <row r="23551">
          <cell r="P23551" t="str">
            <v>应付</v>
          </cell>
          <cell r="Q23551" t="str">
            <v>元</v>
          </cell>
        </row>
        <row r="23552">
          <cell r="P23552" t="str">
            <v>应付</v>
          </cell>
          <cell r="Q23552" t="str">
            <v>元</v>
          </cell>
        </row>
        <row r="23553">
          <cell r="P23553" t="str">
            <v>应付</v>
          </cell>
          <cell r="Q23553" t="str">
            <v>元</v>
          </cell>
        </row>
        <row r="23554">
          <cell r="P23554" t="str">
            <v>应付</v>
          </cell>
          <cell r="Q23554" t="str">
            <v>元</v>
          </cell>
        </row>
        <row r="23555">
          <cell r="P23555" t="str">
            <v>应付</v>
          </cell>
          <cell r="Q23555" t="str">
            <v>元</v>
          </cell>
        </row>
        <row r="23556">
          <cell r="P23556" t="str">
            <v>应付</v>
          </cell>
          <cell r="Q23556" t="str">
            <v>元</v>
          </cell>
        </row>
        <row r="23557">
          <cell r="P23557" t="str">
            <v>应付</v>
          </cell>
          <cell r="Q23557" t="str">
            <v>元</v>
          </cell>
        </row>
        <row r="23558">
          <cell r="P23558" t="str">
            <v>应付</v>
          </cell>
          <cell r="Q23558" t="str">
            <v>元</v>
          </cell>
        </row>
        <row r="23559">
          <cell r="P23559" t="str">
            <v>应付</v>
          </cell>
          <cell r="Q23559" t="str">
            <v>元</v>
          </cell>
        </row>
        <row r="23560">
          <cell r="P23560" t="str">
            <v>应付</v>
          </cell>
          <cell r="Q23560" t="str">
            <v>元</v>
          </cell>
        </row>
        <row r="23561">
          <cell r="P23561" t="str">
            <v>应付</v>
          </cell>
          <cell r="Q23561" t="str">
            <v>元</v>
          </cell>
        </row>
        <row r="23562">
          <cell r="P23562" t="str">
            <v>应付</v>
          </cell>
          <cell r="Q23562" t="str">
            <v>元</v>
          </cell>
        </row>
        <row r="23563">
          <cell r="P23563" t="str">
            <v>应付</v>
          </cell>
          <cell r="Q23563" t="str">
            <v>元</v>
          </cell>
        </row>
        <row r="23564">
          <cell r="P23564" t="str">
            <v>应付</v>
          </cell>
          <cell r="Q23564" t="str">
            <v>元</v>
          </cell>
        </row>
        <row r="23565">
          <cell r="P23565" t="str">
            <v>应付</v>
          </cell>
          <cell r="Q23565" t="str">
            <v>元</v>
          </cell>
        </row>
        <row r="23566">
          <cell r="P23566" t="str">
            <v>应付</v>
          </cell>
          <cell r="Q23566" t="str">
            <v>元</v>
          </cell>
        </row>
        <row r="23567">
          <cell r="P23567" t="str">
            <v>应付</v>
          </cell>
          <cell r="Q23567" t="str">
            <v>元</v>
          </cell>
        </row>
        <row r="23568">
          <cell r="P23568" t="str">
            <v>应付</v>
          </cell>
          <cell r="Q23568" t="str">
            <v>元</v>
          </cell>
        </row>
        <row r="23569">
          <cell r="P23569" t="str">
            <v>应付</v>
          </cell>
          <cell r="Q23569" t="str">
            <v>元</v>
          </cell>
        </row>
        <row r="23570">
          <cell r="P23570" t="str">
            <v>应付</v>
          </cell>
          <cell r="Q23570" t="str">
            <v>元</v>
          </cell>
        </row>
        <row r="23571">
          <cell r="P23571" t="str">
            <v>应付</v>
          </cell>
          <cell r="Q23571" t="str">
            <v>元</v>
          </cell>
        </row>
        <row r="23572">
          <cell r="P23572" t="str">
            <v>应付</v>
          </cell>
          <cell r="Q23572" t="str">
            <v>元</v>
          </cell>
        </row>
        <row r="23573">
          <cell r="P23573" t="str">
            <v>应付</v>
          </cell>
          <cell r="Q23573" t="str">
            <v>元</v>
          </cell>
        </row>
        <row r="23574">
          <cell r="P23574" t="str">
            <v>应付</v>
          </cell>
          <cell r="Q23574" t="str">
            <v>元</v>
          </cell>
        </row>
        <row r="23575">
          <cell r="P23575" t="str">
            <v>应付</v>
          </cell>
          <cell r="Q23575" t="str">
            <v>元</v>
          </cell>
        </row>
        <row r="23576">
          <cell r="P23576" t="str">
            <v>应付</v>
          </cell>
          <cell r="Q23576" t="str">
            <v>元</v>
          </cell>
        </row>
        <row r="23577">
          <cell r="P23577" t="str">
            <v>应付</v>
          </cell>
          <cell r="Q23577" t="str">
            <v>元</v>
          </cell>
        </row>
        <row r="23578">
          <cell r="P23578" t="str">
            <v>应付</v>
          </cell>
          <cell r="Q23578" t="str">
            <v>元</v>
          </cell>
        </row>
        <row r="23579">
          <cell r="P23579" t="str">
            <v>应付</v>
          </cell>
          <cell r="Q23579" t="str">
            <v>元</v>
          </cell>
        </row>
        <row r="23580">
          <cell r="P23580" t="str">
            <v>应付</v>
          </cell>
          <cell r="Q23580" t="str">
            <v>元</v>
          </cell>
        </row>
        <row r="23581">
          <cell r="P23581" t="str">
            <v>应付</v>
          </cell>
          <cell r="Q23581" t="str">
            <v>元</v>
          </cell>
        </row>
        <row r="23582">
          <cell r="P23582" t="str">
            <v>应付</v>
          </cell>
          <cell r="Q23582" t="str">
            <v>元</v>
          </cell>
        </row>
        <row r="23583">
          <cell r="P23583" t="str">
            <v>应付</v>
          </cell>
          <cell r="Q23583" t="str">
            <v>元</v>
          </cell>
        </row>
        <row r="23584">
          <cell r="P23584" t="str">
            <v>应付</v>
          </cell>
          <cell r="Q23584" t="str">
            <v>元</v>
          </cell>
        </row>
        <row r="23585">
          <cell r="P23585" t="str">
            <v>应付</v>
          </cell>
          <cell r="Q23585" t="str">
            <v>元</v>
          </cell>
        </row>
        <row r="23586">
          <cell r="P23586" t="str">
            <v>应付</v>
          </cell>
          <cell r="Q23586" t="str">
            <v>元</v>
          </cell>
        </row>
        <row r="23587">
          <cell r="P23587" t="str">
            <v>应付</v>
          </cell>
          <cell r="Q23587" t="str">
            <v>元</v>
          </cell>
        </row>
        <row r="23588">
          <cell r="P23588" t="str">
            <v>应付</v>
          </cell>
          <cell r="Q23588" t="str">
            <v>元</v>
          </cell>
        </row>
        <row r="23589">
          <cell r="P23589" t="str">
            <v>应付</v>
          </cell>
          <cell r="Q23589" t="str">
            <v>元</v>
          </cell>
        </row>
        <row r="23590">
          <cell r="P23590" t="str">
            <v>应付</v>
          </cell>
          <cell r="Q23590" t="str">
            <v>元</v>
          </cell>
        </row>
        <row r="23591">
          <cell r="P23591" t="str">
            <v>应付</v>
          </cell>
          <cell r="Q23591" t="str">
            <v>元</v>
          </cell>
        </row>
        <row r="23592">
          <cell r="P23592" t="str">
            <v>应付</v>
          </cell>
          <cell r="Q23592" t="str">
            <v>元</v>
          </cell>
        </row>
        <row r="23593">
          <cell r="P23593" t="str">
            <v>应付</v>
          </cell>
          <cell r="Q23593" t="str">
            <v>元</v>
          </cell>
        </row>
        <row r="23594">
          <cell r="P23594" t="str">
            <v>应付</v>
          </cell>
          <cell r="Q23594" t="str">
            <v>元</v>
          </cell>
        </row>
        <row r="23595">
          <cell r="P23595" t="str">
            <v>应付</v>
          </cell>
          <cell r="Q23595" t="str">
            <v>元</v>
          </cell>
        </row>
        <row r="23596">
          <cell r="P23596" t="str">
            <v>应付</v>
          </cell>
          <cell r="Q23596" t="str">
            <v>元</v>
          </cell>
        </row>
        <row r="23597">
          <cell r="P23597" t="str">
            <v>应付</v>
          </cell>
          <cell r="Q23597" t="str">
            <v>元</v>
          </cell>
        </row>
        <row r="23598">
          <cell r="P23598" t="str">
            <v>应付</v>
          </cell>
          <cell r="Q23598" t="str">
            <v>元</v>
          </cell>
        </row>
        <row r="23599">
          <cell r="P23599" t="str">
            <v>应付</v>
          </cell>
          <cell r="Q23599" t="str">
            <v>元</v>
          </cell>
        </row>
        <row r="23600">
          <cell r="P23600" t="str">
            <v>应付</v>
          </cell>
          <cell r="Q23600" t="str">
            <v>元</v>
          </cell>
        </row>
        <row r="23601">
          <cell r="P23601" t="str">
            <v>应付</v>
          </cell>
          <cell r="Q23601" t="str">
            <v>元</v>
          </cell>
        </row>
        <row r="23602">
          <cell r="P23602" t="str">
            <v>应付</v>
          </cell>
          <cell r="Q23602" t="str">
            <v>元</v>
          </cell>
        </row>
        <row r="23603">
          <cell r="P23603" t="str">
            <v>应付</v>
          </cell>
          <cell r="Q23603" t="str">
            <v>元</v>
          </cell>
        </row>
        <row r="23604">
          <cell r="P23604" t="str">
            <v>应付</v>
          </cell>
          <cell r="Q23604" t="str">
            <v>元</v>
          </cell>
        </row>
        <row r="23605">
          <cell r="P23605" t="str">
            <v>应付</v>
          </cell>
          <cell r="Q23605" t="str">
            <v>元</v>
          </cell>
        </row>
        <row r="23606">
          <cell r="P23606" t="str">
            <v>应付</v>
          </cell>
          <cell r="Q23606" t="str">
            <v>元</v>
          </cell>
        </row>
        <row r="23607">
          <cell r="P23607" t="str">
            <v>应付</v>
          </cell>
          <cell r="Q23607" t="str">
            <v>元</v>
          </cell>
        </row>
        <row r="23608">
          <cell r="P23608" t="str">
            <v>应付</v>
          </cell>
          <cell r="Q23608" t="str">
            <v>元</v>
          </cell>
        </row>
        <row r="23609">
          <cell r="P23609" t="str">
            <v>应付</v>
          </cell>
          <cell r="Q23609" t="str">
            <v>元</v>
          </cell>
        </row>
        <row r="23610">
          <cell r="P23610" t="str">
            <v>应付</v>
          </cell>
          <cell r="Q23610" t="str">
            <v>元</v>
          </cell>
        </row>
        <row r="23611">
          <cell r="P23611" t="str">
            <v>应付</v>
          </cell>
          <cell r="Q23611" t="str">
            <v>元</v>
          </cell>
        </row>
        <row r="23612">
          <cell r="P23612" t="str">
            <v>应付</v>
          </cell>
          <cell r="Q23612" t="str">
            <v>元</v>
          </cell>
        </row>
        <row r="23613">
          <cell r="P23613" t="str">
            <v>应付</v>
          </cell>
          <cell r="Q23613" t="str">
            <v>元</v>
          </cell>
        </row>
        <row r="23614">
          <cell r="P23614" t="str">
            <v>应付</v>
          </cell>
          <cell r="Q23614" t="str">
            <v>元</v>
          </cell>
        </row>
        <row r="23615">
          <cell r="P23615" t="str">
            <v>应付</v>
          </cell>
          <cell r="Q23615" t="str">
            <v>元</v>
          </cell>
        </row>
        <row r="23616">
          <cell r="P23616" t="str">
            <v>应付</v>
          </cell>
          <cell r="Q23616" t="str">
            <v>元</v>
          </cell>
        </row>
        <row r="23617">
          <cell r="P23617" t="str">
            <v>应付</v>
          </cell>
          <cell r="Q23617" t="str">
            <v>元</v>
          </cell>
        </row>
        <row r="23618">
          <cell r="P23618" t="str">
            <v>应付</v>
          </cell>
          <cell r="Q23618" t="str">
            <v>元</v>
          </cell>
        </row>
        <row r="23619">
          <cell r="P23619" t="str">
            <v>应付</v>
          </cell>
          <cell r="Q23619" t="str">
            <v>元</v>
          </cell>
        </row>
        <row r="23620">
          <cell r="P23620" t="str">
            <v>应付</v>
          </cell>
          <cell r="Q23620" t="str">
            <v>元</v>
          </cell>
        </row>
        <row r="23621">
          <cell r="P23621" t="str">
            <v>应付</v>
          </cell>
          <cell r="Q23621" t="str">
            <v>元</v>
          </cell>
        </row>
        <row r="23622">
          <cell r="P23622" t="str">
            <v>应付</v>
          </cell>
          <cell r="Q23622" t="str">
            <v>元</v>
          </cell>
        </row>
        <row r="23623">
          <cell r="P23623" t="str">
            <v>应付</v>
          </cell>
          <cell r="Q23623" t="str">
            <v>元</v>
          </cell>
        </row>
        <row r="23624">
          <cell r="P23624" t="str">
            <v>应付</v>
          </cell>
          <cell r="Q23624" t="str">
            <v>元</v>
          </cell>
        </row>
        <row r="23625">
          <cell r="P23625" t="str">
            <v>应付</v>
          </cell>
          <cell r="Q23625" t="str">
            <v>元</v>
          </cell>
        </row>
        <row r="23626">
          <cell r="P23626" t="str">
            <v>应付</v>
          </cell>
          <cell r="Q23626" t="str">
            <v>元</v>
          </cell>
        </row>
        <row r="23627">
          <cell r="P23627" t="str">
            <v>应付</v>
          </cell>
          <cell r="Q23627" t="str">
            <v>元</v>
          </cell>
        </row>
        <row r="23628">
          <cell r="P23628" t="str">
            <v>应付</v>
          </cell>
          <cell r="Q23628" t="str">
            <v>元</v>
          </cell>
        </row>
        <row r="23629">
          <cell r="P23629" t="str">
            <v>应付</v>
          </cell>
          <cell r="Q23629" t="str">
            <v>元</v>
          </cell>
        </row>
        <row r="23630">
          <cell r="P23630" t="str">
            <v>应付</v>
          </cell>
          <cell r="Q23630" t="str">
            <v>元</v>
          </cell>
        </row>
        <row r="23631">
          <cell r="P23631" t="str">
            <v>应付</v>
          </cell>
          <cell r="Q23631" t="str">
            <v>元</v>
          </cell>
        </row>
        <row r="23632">
          <cell r="P23632" t="str">
            <v>应付</v>
          </cell>
          <cell r="Q23632" t="str">
            <v>元</v>
          </cell>
        </row>
        <row r="23633">
          <cell r="P23633" t="str">
            <v>应付</v>
          </cell>
          <cell r="Q23633" t="str">
            <v>元</v>
          </cell>
        </row>
        <row r="23634">
          <cell r="P23634" t="str">
            <v>应付</v>
          </cell>
          <cell r="Q23634" t="str">
            <v>元</v>
          </cell>
        </row>
        <row r="23635">
          <cell r="P23635" t="str">
            <v>应付</v>
          </cell>
          <cell r="Q23635" t="str">
            <v>元</v>
          </cell>
        </row>
        <row r="23636">
          <cell r="P23636" t="str">
            <v>应付</v>
          </cell>
          <cell r="Q23636" t="str">
            <v>元</v>
          </cell>
        </row>
        <row r="23637">
          <cell r="P23637" t="str">
            <v>应付</v>
          </cell>
          <cell r="Q23637" t="str">
            <v>元</v>
          </cell>
        </row>
        <row r="23638">
          <cell r="P23638" t="str">
            <v>应付</v>
          </cell>
          <cell r="Q23638" t="str">
            <v>元</v>
          </cell>
        </row>
        <row r="23639">
          <cell r="P23639" t="str">
            <v>应付</v>
          </cell>
          <cell r="Q23639" t="str">
            <v>元</v>
          </cell>
        </row>
        <row r="23640">
          <cell r="P23640" t="str">
            <v>应付</v>
          </cell>
          <cell r="Q23640" t="str">
            <v>元</v>
          </cell>
        </row>
        <row r="23641">
          <cell r="P23641" t="str">
            <v>应付</v>
          </cell>
          <cell r="Q23641" t="str">
            <v>元</v>
          </cell>
        </row>
        <row r="23642">
          <cell r="P23642" t="str">
            <v>应付</v>
          </cell>
          <cell r="Q23642" t="str">
            <v>元</v>
          </cell>
        </row>
        <row r="23643">
          <cell r="P23643" t="str">
            <v>应付</v>
          </cell>
          <cell r="Q23643" t="str">
            <v>元</v>
          </cell>
        </row>
        <row r="23644">
          <cell r="P23644" t="str">
            <v>应付</v>
          </cell>
          <cell r="Q23644" t="str">
            <v>元</v>
          </cell>
        </row>
        <row r="23645">
          <cell r="P23645" t="str">
            <v>应付</v>
          </cell>
          <cell r="Q23645" t="str">
            <v>元</v>
          </cell>
        </row>
        <row r="23646">
          <cell r="P23646" t="str">
            <v>应付</v>
          </cell>
          <cell r="Q23646" t="str">
            <v>元</v>
          </cell>
        </row>
        <row r="23647">
          <cell r="P23647" t="str">
            <v>应付</v>
          </cell>
          <cell r="Q23647" t="str">
            <v>元</v>
          </cell>
        </row>
        <row r="23648">
          <cell r="P23648" t="str">
            <v>应付</v>
          </cell>
          <cell r="Q23648" t="str">
            <v>元</v>
          </cell>
        </row>
        <row r="23649">
          <cell r="P23649" t="str">
            <v>应付</v>
          </cell>
          <cell r="Q23649" t="str">
            <v>元</v>
          </cell>
        </row>
        <row r="23650">
          <cell r="P23650" t="str">
            <v>应付</v>
          </cell>
          <cell r="Q23650" t="str">
            <v>元</v>
          </cell>
        </row>
        <row r="23651">
          <cell r="P23651" t="str">
            <v>应付</v>
          </cell>
          <cell r="Q23651" t="str">
            <v>元</v>
          </cell>
        </row>
        <row r="23652">
          <cell r="P23652" t="str">
            <v>应付</v>
          </cell>
          <cell r="Q23652" t="str">
            <v>元</v>
          </cell>
        </row>
        <row r="23653">
          <cell r="P23653" t="str">
            <v>应付</v>
          </cell>
          <cell r="Q23653" t="str">
            <v>元</v>
          </cell>
        </row>
        <row r="23654">
          <cell r="P23654" t="str">
            <v>应付</v>
          </cell>
          <cell r="Q23654" t="str">
            <v>元</v>
          </cell>
        </row>
        <row r="23655">
          <cell r="P23655" t="str">
            <v>应付</v>
          </cell>
          <cell r="Q23655" t="str">
            <v>元</v>
          </cell>
        </row>
        <row r="23656">
          <cell r="P23656" t="str">
            <v>应付</v>
          </cell>
          <cell r="Q23656" t="str">
            <v>元</v>
          </cell>
        </row>
        <row r="23657">
          <cell r="P23657" t="str">
            <v>应付</v>
          </cell>
          <cell r="Q23657" t="str">
            <v>元</v>
          </cell>
        </row>
        <row r="23658">
          <cell r="P23658" t="str">
            <v>应付</v>
          </cell>
          <cell r="Q23658" t="str">
            <v>元</v>
          </cell>
        </row>
        <row r="23659">
          <cell r="P23659" t="str">
            <v>应付</v>
          </cell>
          <cell r="Q23659" t="str">
            <v>元</v>
          </cell>
        </row>
        <row r="23660">
          <cell r="P23660" t="str">
            <v>应付</v>
          </cell>
          <cell r="Q23660" t="str">
            <v>元</v>
          </cell>
        </row>
        <row r="23661">
          <cell r="P23661" t="str">
            <v>应付</v>
          </cell>
          <cell r="Q23661" t="str">
            <v>元</v>
          </cell>
        </row>
        <row r="23662">
          <cell r="P23662" t="str">
            <v>应付</v>
          </cell>
          <cell r="Q23662" t="str">
            <v>元</v>
          </cell>
        </row>
        <row r="23663">
          <cell r="P23663" t="str">
            <v>应付</v>
          </cell>
          <cell r="Q23663" t="str">
            <v>元</v>
          </cell>
        </row>
        <row r="23664">
          <cell r="P23664" t="str">
            <v>应付</v>
          </cell>
          <cell r="Q23664" t="str">
            <v>元</v>
          </cell>
        </row>
        <row r="23665">
          <cell r="P23665" t="str">
            <v>应付</v>
          </cell>
          <cell r="Q23665" t="str">
            <v>元</v>
          </cell>
        </row>
        <row r="23666">
          <cell r="P23666" t="str">
            <v>应付</v>
          </cell>
          <cell r="Q23666" t="str">
            <v>元</v>
          </cell>
        </row>
        <row r="23667">
          <cell r="P23667" t="str">
            <v>应付</v>
          </cell>
          <cell r="Q23667" t="str">
            <v>元</v>
          </cell>
        </row>
        <row r="23668">
          <cell r="P23668" t="str">
            <v>应付</v>
          </cell>
          <cell r="Q23668" t="str">
            <v>元</v>
          </cell>
        </row>
        <row r="23669">
          <cell r="P23669" t="str">
            <v>应付</v>
          </cell>
          <cell r="Q23669" t="str">
            <v>元</v>
          </cell>
        </row>
        <row r="23670">
          <cell r="P23670" t="str">
            <v>应付</v>
          </cell>
          <cell r="Q23670" t="str">
            <v>元</v>
          </cell>
        </row>
        <row r="23671">
          <cell r="P23671" t="str">
            <v>应付</v>
          </cell>
          <cell r="Q23671" t="str">
            <v>元</v>
          </cell>
        </row>
        <row r="23672">
          <cell r="P23672" t="str">
            <v>应付</v>
          </cell>
          <cell r="Q23672" t="str">
            <v>元</v>
          </cell>
        </row>
        <row r="23673">
          <cell r="P23673" t="str">
            <v>应付</v>
          </cell>
          <cell r="Q23673" t="str">
            <v>元</v>
          </cell>
        </row>
        <row r="23674">
          <cell r="P23674" t="str">
            <v>应付</v>
          </cell>
          <cell r="Q23674" t="str">
            <v>元</v>
          </cell>
        </row>
        <row r="23675">
          <cell r="P23675" t="str">
            <v>应付</v>
          </cell>
          <cell r="Q23675" t="str">
            <v>元</v>
          </cell>
        </row>
        <row r="23676">
          <cell r="P23676" t="str">
            <v>应付</v>
          </cell>
          <cell r="Q23676" t="str">
            <v>元</v>
          </cell>
        </row>
        <row r="23677">
          <cell r="P23677" t="str">
            <v>应付</v>
          </cell>
          <cell r="Q23677" t="str">
            <v>元</v>
          </cell>
        </row>
        <row r="23678">
          <cell r="P23678" t="str">
            <v>应付</v>
          </cell>
          <cell r="Q23678" t="str">
            <v>元</v>
          </cell>
        </row>
        <row r="23679">
          <cell r="P23679" t="str">
            <v>应付</v>
          </cell>
          <cell r="Q23679" t="str">
            <v>元</v>
          </cell>
        </row>
        <row r="23680">
          <cell r="P23680" t="str">
            <v>应付</v>
          </cell>
          <cell r="Q23680" t="str">
            <v>元</v>
          </cell>
        </row>
        <row r="23681">
          <cell r="P23681" t="str">
            <v>应付</v>
          </cell>
          <cell r="Q23681" t="str">
            <v>元</v>
          </cell>
        </row>
        <row r="23682">
          <cell r="P23682" t="str">
            <v>应付</v>
          </cell>
          <cell r="Q23682" t="str">
            <v>元</v>
          </cell>
        </row>
        <row r="23683">
          <cell r="P23683" t="str">
            <v>应付</v>
          </cell>
          <cell r="Q23683" t="str">
            <v>元</v>
          </cell>
        </row>
        <row r="23684">
          <cell r="P23684" t="str">
            <v>应付</v>
          </cell>
          <cell r="Q23684" t="str">
            <v>元</v>
          </cell>
        </row>
        <row r="23685">
          <cell r="P23685" t="str">
            <v>应付</v>
          </cell>
          <cell r="Q23685" t="str">
            <v>元</v>
          </cell>
        </row>
        <row r="23686">
          <cell r="P23686" t="str">
            <v>应付</v>
          </cell>
          <cell r="Q23686" t="str">
            <v>元</v>
          </cell>
        </row>
        <row r="23687">
          <cell r="P23687" t="str">
            <v>应付</v>
          </cell>
          <cell r="Q23687" t="str">
            <v>元</v>
          </cell>
        </row>
        <row r="23688">
          <cell r="P23688" t="str">
            <v>应付</v>
          </cell>
          <cell r="Q23688" t="str">
            <v>元</v>
          </cell>
        </row>
        <row r="23689">
          <cell r="P23689" t="str">
            <v>应付</v>
          </cell>
          <cell r="Q23689" t="str">
            <v>元</v>
          </cell>
        </row>
        <row r="23690">
          <cell r="P23690" t="str">
            <v>应付</v>
          </cell>
          <cell r="Q23690" t="str">
            <v>元</v>
          </cell>
        </row>
        <row r="23691">
          <cell r="P23691" t="str">
            <v>应付</v>
          </cell>
          <cell r="Q23691" t="str">
            <v>元</v>
          </cell>
        </row>
        <row r="23692">
          <cell r="P23692" t="str">
            <v>应付</v>
          </cell>
          <cell r="Q23692" t="str">
            <v>元</v>
          </cell>
        </row>
        <row r="23693">
          <cell r="P23693" t="str">
            <v>应付</v>
          </cell>
          <cell r="Q23693" t="str">
            <v>元</v>
          </cell>
        </row>
        <row r="23694">
          <cell r="P23694" t="str">
            <v>应付</v>
          </cell>
          <cell r="Q23694" t="str">
            <v>元</v>
          </cell>
        </row>
        <row r="23695">
          <cell r="P23695" t="str">
            <v>应付</v>
          </cell>
          <cell r="Q23695" t="str">
            <v>元</v>
          </cell>
        </row>
        <row r="23696">
          <cell r="P23696" t="str">
            <v>应付</v>
          </cell>
          <cell r="Q23696" t="str">
            <v>元</v>
          </cell>
        </row>
        <row r="23697">
          <cell r="P23697" t="str">
            <v>应付</v>
          </cell>
          <cell r="Q23697" t="str">
            <v>元</v>
          </cell>
        </row>
        <row r="23698">
          <cell r="P23698" t="str">
            <v>应付</v>
          </cell>
          <cell r="Q23698" t="str">
            <v>元</v>
          </cell>
        </row>
        <row r="23699">
          <cell r="P23699" t="str">
            <v>应付</v>
          </cell>
          <cell r="Q23699" t="str">
            <v>元</v>
          </cell>
        </row>
        <row r="23700">
          <cell r="P23700" t="str">
            <v>应付</v>
          </cell>
          <cell r="Q23700" t="str">
            <v>元</v>
          </cell>
        </row>
        <row r="23701">
          <cell r="P23701" t="str">
            <v>应付</v>
          </cell>
          <cell r="Q23701" t="str">
            <v>元</v>
          </cell>
        </row>
        <row r="23702">
          <cell r="P23702" t="str">
            <v>应付</v>
          </cell>
          <cell r="Q23702" t="str">
            <v>元</v>
          </cell>
        </row>
        <row r="23703">
          <cell r="P23703" t="str">
            <v>应付</v>
          </cell>
          <cell r="Q23703" t="str">
            <v>元</v>
          </cell>
        </row>
        <row r="23704">
          <cell r="P23704" t="str">
            <v>应付</v>
          </cell>
          <cell r="Q23704" t="str">
            <v>元</v>
          </cell>
        </row>
        <row r="23705">
          <cell r="P23705" t="str">
            <v>应付</v>
          </cell>
          <cell r="Q23705" t="str">
            <v>元</v>
          </cell>
        </row>
        <row r="23706">
          <cell r="P23706" t="str">
            <v>应付</v>
          </cell>
          <cell r="Q23706" t="str">
            <v>元</v>
          </cell>
        </row>
        <row r="23707">
          <cell r="P23707" t="str">
            <v>应付</v>
          </cell>
          <cell r="Q23707" t="str">
            <v>元</v>
          </cell>
        </row>
        <row r="23708">
          <cell r="P23708" t="str">
            <v>应付</v>
          </cell>
          <cell r="Q23708" t="str">
            <v>元</v>
          </cell>
        </row>
        <row r="23709">
          <cell r="P23709" t="str">
            <v>应付</v>
          </cell>
          <cell r="Q23709" t="str">
            <v>元</v>
          </cell>
        </row>
        <row r="23710">
          <cell r="P23710" t="str">
            <v>应付</v>
          </cell>
          <cell r="Q23710" t="str">
            <v>元</v>
          </cell>
        </row>
        <row r="23711">
          <cell r="P23711" t="str">
            <v>应付</v>
          </cell>
          <cell r="Q23711" t="str">
            <v>元</v>
          </cell>
        </row>
        <row r="23712">
          <cell r="P23712" t="str">
            <v>应付</v>
          </cell>
          <cell r="Q23712" t="str">
            <v>元</v>
          </cell>
        </row>
        <row r="23713">
          <cell r="P23713" t="str">
            <v>应付</v>
          </cell>
          <cell r="Q23713" t="str">
            <v>元</v>
          </cell>
        </row>
        <row r="23714">
          <cell r="P23714" t="str">
            <v>应付</v>
          </cell>
          <cell r="Q23714" t="str">
            <v>元</v>
          </cell>
        </row>
        <row r="23715">
          <cell r="P23715" t="str">
            <v>应付</v>
          </cell>
          <cell r="Q23715" t="str">
            <v>元</v>
          </cell>
        </row>
        <row r="23716">
          <cell r="P23716" t="str">
            <v>应付</v>
          </cell>
          <cell r="Q23716" t="str">
            <v>元</v>
          </cell>
        </row>
        <row r="23717">
          <cell r="P23717" t="str">
            <v>应付</v>
          </cell>
          <cell r="Q23717" t="str">
            <v>元</v>
          </cell>
        </row>
        <row r="23718">
          <cell r="P23718" t="str">
            <v>应付</v>
          </cell>
          <cell r="Q23718" t="str">
            <v>元</v>
          </cell>
        </row>
        <row r="23719">
          <cell r="P23719" t="str">
            <v>应付</v>
          </cell>
          <cell r="Q23719" t="str">
            <v>元</v>
          </cell>
        </row>
        <row r="23720">
          <cell r="P23720" t="str">
            <v>应付</v>
          </cell>
          <cell r="Q23720" t="str">
            <v>元</v>
          </cell>
        </row>
        <row r="23721">
          <cell r="P23721" t="str">
            <v>应付</v>
          </cell>
          <cell r="Q23721" t="str">
            <v>元</v>
          </cell>
        </row>
        <row r="23722">
          <cell r="P23722" t="str">
            <v>应付</v>
          </cell>
          <cell r="Q23722" t="str">
            <v>元</v>
          </cell>
        </row>
        <row r="23723">
          <cell r="P23723" t="str">
            <v>应付</v>
          </cell>
          <cell r="Q23723" t="str">
            <v>元</v>
          </cell>
        </row>
        <row r="23724">
          <cell r="P23724" t="str">
            <v>应付</v>
          </cell>
          <cell r="Q23724" t="str">
            <v>元</v>
          </cell>
        </row>
        <row r="23725">
          <cell r="P23725" t="str">
            <v>应付</v>
          </cell>
          <cell r="Q23725" t="str">
            <v>元</v>
          </cell>
        </row>
        <row r="23726">
          <cell r="P23726" t="str">
            <v>应付</v>
          </cell>
          <cell r="Q23726" t="str">
            <v>元</v>
          </cell>
        </row>
        <row r="23727">
          <cell r="P23727" t="str">
            <v>应付</v>
          </cell>
          <cell r="Q23727" t="str">
            <v>元</v>
          </cell>
        </row>
        <row r="23728">
          <cell r="P23728" t="str">
            <v>应付</v>
          </cell>
          <cell r="Q23728" t="str">
            <v>元</v>
          </cell>
        </row>
        <row r="23729">
          <cell r="P23729" t="str">
            <v>应付</v>
          </cell>
          <cell r="Q23729" t="str">
            <v>元</v>
          </cell>
        </row>
        <row r="23730">
          <cell r="P23730" t="str">
            <v>应付</v>
          </cell>
          <cell r="Q23730" t="str">
            <v>元</v>
          </cell>
        </row>
        <row r="23731">
          <cell r="P23731" t="str">
            <v>应付</v>
          </cell>
          <cell r="Q23731" t="str">
            <v>元</v>
          </cell>
        </row>
        <row r="23732">
          <cell r="P23732" t="str">
            <v>应付</v>
          </cell>
          <cell r="Q23732" t="str">
            <v>元</v>
          </cell>
        </row>
        <row r="23733">
          <cell r="P23733" t="str">
            <v>应付</v>
          </cell>
          <cell r="Q23733" t="str">
            <v>元</v>
          </cell>
        </row>
        <row r="23734">
          <cell r="P23734" t="str">
            <v>应付</v>
          </cell>
          <cell r="Q23734" t="str">
            <v>元</v>
          </cell>
        </row>
        <row r="23735">
          <cell r="P23735" t="str">
            <v>应付</v>
          </cell>
          <cell r="Q23735" t="str">
            <v>元</v>
          </cell>
        </row>
        <row r="23736">
          <cell r="P23736" t="str">
            <v>应付</v>
          </cell>
          <cell r="Q23736" t="str">
            <v>元</v>
          </cell>
        </row>
        <row r="23737">
          <cell r="P23737" t="str">
            <v>应付</v>
          </cell>
          <cell r="Q23737" t="str">
            <v>元</v>
          </cell>
        </row>
        <row r="23738">
          <cell r="P23738" t="str">
            <v>应付</v>
          </cell>
          <cell r="Q23738" t="str">
            <v>元</v>
          </cell>
        </row>
        <row r="23739">
          <cell r="P23739" t="str">
            <v>应付</v>
          </cell>
          <cell r="Q23739" t="str">
            <v>元</v>
          </cell>
        </row>
        <row r="23740">
          <cell r="P23740" t="str">
            <v>应付</v>
          </cell>
          <cell r="Q23740" t="str">
            <v>元</v>
          </cell>
        </row>
        <row r="23741">
          <cell r="P23741" t="str">
            <v>应付</v>
          </cell>
          <cell r="Q23741" t="str">
            <v>元</v>
          </cell>
        </row>
        <row r="23742">
          <cell r="P23742" t="str">
            <v>应付</v>
          </cell>
          <cell r="Q23742" t="str">
            <v>元</v>
          </cell>
        </row>
        <row r="23743">
          <cell r="P23743" t="str">
            <v>应付</v>
          </cell>
          <cell r="Q23743" t="str">
            <v>元</v>
          </cell>
        </row>
        <row r="23744">
          <cell r="P23744" t="str">
            <v>应付</v>
          </cell>
          <cell r="Q23744" t="str">
            <v>元</v>
          </cell>
        </row>
        <row r="23745">
          <cell r="P23745" t="str">
            <v>应付</v>
          </cell>
          <cell r="Q23745" t="str">
            <v>元</v>
          </cell>
        </row>
        <row r="23746">
          <cell r="P23746" t="str">
            <v>应付</v>
          </cell>
          <cell r="Q23746" t="str">
            <v>元</v>
          </cell>
        </row>
        <row r="23747">
          <cell r="P23747" t="str">
            <v>应付</v>
          </cell>
          <cell r="Q23747" t="str">
            <v>元</v>
          </cell>
        </row>
        <row r="23748">
          <cell r="P23748" t="str">
            <v>应付</v>
          </cell>
          <cell r="Q23748" t="str">
            <v>元</v>
          </cell>
        </row>
        <row r="23749">
          <cell r="P23749" t="str">
            <v>应付</v>
          </cell>
          <cell r="Q23749" t="str">
            <v>元</v>
          </cell>
        </row>
        <row r="23750">
          <cell r="P23750" t="str">
            <v>应付</v>
          </cell>
          <cell r="Q23750" t="str">
            <v>元</v>
          </cell>
        </row>
        <row r="23751">
          <cell r="P23751" t="str">
            <v>应付</v>
          </cell>
          <cell r="Q23751" t="str">
            <v>元</v>
          </cell>
        </row>
        <row r="23752">
          <cell r="P23752" t="str">
            <v>应付</v>
          </cell>
          <cell r="Q23752" t="str">
            <v>元</v>
          </cell>
        </row>
        <row r="23753">
          <cell r="P23753" t="str">
            <v>应付</v>
          </cell>
          <cell r="Q23753" t="str">
            <v>元</v>
          </cell>
        </row>
        <row r="23754">
          <cell r="P23754" t="str">
            <v>应付</v>
          </cell>
          <cell r="Q23754" t="str">
            <v>元</v>
          </cell>
        </row>
        <row r="23755">
          <cell r="P23755" t="str">
            <v>应付</v>
          </cell>
          <cell r="Q23755" t="str">
            <v>元</v>
          </cell>
        </row>
        <row r="23756">
          <cell r="P23756" t="str">
            <v>应付</v>
          </cell>
          <cell r="Q23756" t="str">
            <v>元</v>
          </cell>
        </row>
        <row r="23757">
          <cell r="P23757" t="str">
            <v>应付</v>
          </cell>
          <cell r="Q23757" t="str">
            <v>元</v>
          </cell>
        </row>
        <row r="23758">
          <cell r="P23758" t="str">
            <v>应付</v>
          </cell>
          <cell r="Q23758" t="str">
            <v>元</v>
          </cell>
        </row>
        <row r="23759">
          <cell r="P23759" t="str">
            <v>应付</v>
          </cell>
          <cell r="Q23759" t="str">
            <v>元</v>
          </cell>
        </row>
        <row r="23760">
          <cell r="P23760" t="str">
            <v>应付</v>
          </cell>
          <cell r="Q23760" t="str">
            <v>元</v>
          </cell>
        </row>
        <row r="23761">
          <cell r="P23761" t="str">
            <v>应付</v>
          </cell>
          <cell r="Q23761" t="str">
            <v>元</v>
          </cell>
        </row>
        <row r="23762">
          <cell r="P23762" t="str">
            <v>应付</v>
          </cell>
          <cell r="Q23762" t="str">
            <v>元</v>
          </cell>
        </row>
        <row r="23763">
          <cell r="P23763" t="str">
            <v>应付</v>
          </cell>
          <cell r="Q23763" t="str">
            <v>元</v>
          </cell>
        </row>
        <row r="23764">
          <cell r="P23764" t="str">
            <v>应付</v>
          </cell>
          <cell r="Q23764" t="str">
            <v>元</v>
          </cell>
        </row>
        <row r="23765">
          <cell r="P23765" t="str">
            <v>应付</v>
          </cell>
          <cell r="Q23765" t="str">
            <v>元</v>
          </cell>
        </row>
        <row r="23766">
          <cell r="P23766" t="str">
            <v>应付</v>
          </cell>
          <cell r="Q23766" t="str">
            <v>元</v>
          </cell>
        </row>
        <row r="23767">
          <cell r="P23767" t="str">
            <v>应付</v>
          </cell>
          <cell r="Q23767" t="str">
            <v>元</v>
          </cell>
        </row>
        <row r="23768">
          <cell r="P23768" t="str">
            <v>应付</v>
          </cell>
          <cell r="Q23768" t="str">
            <v>元</v>
          </cell>
        </row>
        <row r="23769">
          <cell r="P23769" t="str">
            <v>应付</v>
          </cell>
          <cell r="Q23769" t="str">
            <v>元</v>
          </cell>
        </row>
        <row r="23770">
          <cell r="P23770" t="str">
            <v>应付</v>
          </cell>
          <cell r="Q23770" t="str">
            <v>元</v>
          </cell>
        </row>
        <row r="23771">
          <cell r="P23771" t="str">
            <v>应付</v>
          </cell>
          <cell r="Q23771" t="str">
            <v>元</v>
          </cell>
        </row>
        <row r="23772">
          <cell r="P23772" t="str">
            <v>应付</v>
          </cell>
          <cell r="Q23772" t="str">
            <v>元</v>
          </cell>
        </row>
        <row r="23773">
          <cell r="P23773" t="str">
            <v>应付</v>
          </cell>
          <cell r="Q23773" t="str">
            <v>元</v>
          </cell>
        </row>
        <row r="23774">
          <cell r="P23774" t="str">
            <v>应付</v>
          </cell>
          <cell r="Q23774" t="str">
            <v>元</v>
          </cell>
        </row>
        <row r="23775">
          <cell r="P23775" t="str">
            <v>应付</v>
          </cell>
          <cell r="Q23775" t="str">
            <v>元</v>
          </cell>
        </row>
        <row r="23776">
          <cell r="P23776" t="str">
            <v>应付</v>
          </cell>
          <cell r="Q23776" t="str">
            <v>元</v>
          </cell>
        </row>
        <row r="23777">
          <cell r="P23777" t="str">
            <v>应付</v>
          </cell>
          <cell r="Q23777" t="str">
            <v>元</v>
          </cell>
        </row>
        <row r="23778">
          <cell r="P23778" t="str">
            <v>应付</v>
          </cell>
          <cell r="Q23778" t="str">
            <v>元</v>
          </cell>
        </row>
        <row r="23779">
          <cell r="P23779" t="str">
            <v>应付</v>
          </cell>
          <cell r="Q23779" t="str">
            <v>元</v>
          </cell>
        </row>
        <row r="23780">
          <cell r="P23780" t="str">
            <v>应付</v>
          </cell>
          <cell r="Q23780" t="str">
            <v>元</v>
          </cell>
        </row>
        <row r="23781">
          <cell r="P23781" t="str">
            <v>应付</v>
          </cell>
          <cell r="Q23781" t="str">
            <v>元</v>
          </cell>
        </row>
        <row r="23782">
          <cell r="P23782" t="str">
            <v>应付</v>
          </cell>
          <cell r="Q23782" t="str">
            <v>元</v>
          </cell>
        </row>
        <row r="23783">
          <cell r="P23783" t="str">
            <v>应付</v>
          </cell>
          <cell r="Q23783" t="str">
            <v>元</v>
          </cell>
        </row>
        <row r="23784">
          <cell r="P23784" t="str">
            <v>应付</v>
          </cell>
          <cell r="Q23784" t="str">
            <v>元</v>
          </cell>
        </row>
        <row r="23785">
          <cell r="P23785" t="str">
            <v>应付</v>
          </cell>
          <cell r="Q23785" t="str">
            <v>元</v>
          </cell>
        </row>
        <row r="23786">
          <cell r="P23786" t="str">
            <v>应付</v>
          </cell>
          <cell r="Q23786" t="str">
            <v>元</v>
          </cell>
        </row>
        <row r="23787">
          <cell r="P23787" t="str">
            <v>应付</v>
          </cell>
          <cell r="Q23787" t="str">
            <v>元</v>
          </cell>
        </row>
        <row r="23788">
          <cell r="P23788" t="str">
            <v>应付</v>
          </cell>
          <cell r="Q23788" t="str">
            <v>元</v>
          </cell>
        </row>
        <row r="23789">
          <cell r="P23789" t="str">
            <v>应付</v>
          </cell>
          <cell r="Q23789" t="str">
            <v>元</v>
          </cell>
        </row>
        <row r="23790">
          <cell r="P23790" t="str">
            <v>应付</v>
          </cell>
          <cell r="Q23790" t="str">
            <v>元</v>
          </cell>
        </row>
        <row r="23791">
          <cell r="P23791" t="str">
            <v>应付</v>
          </cell>
          <cell r="Q23791" t="str">
            <v>元</v>
          </cell>
        </row>
        <row r="23792">
          <cell r="P23792" t="str">
            <v>应付</v>
          </cell>
          <cell r="Q23792" t="str">
            <v>元</v>
          </cell>
        </row>
        <row r="23793">
          <cell r="P23793" t="str">
            <v>应付</v>
          </cell>
          <cell r="Q23793" t="str">
            <v>元</v>
          </cell>
        </row>
        <row r="23794">
          <cell r="P23794" t="str">
            <v>应付</v>
          </cell>
          <cell r="Q23794" t="str">
            <v>元</v>
          </cell>
        </row>
        <row r="23795">
          <cell r="P23795" t="str">
            <v>应付</v>
          </cell>
          <cell r="Q23795" t="str">
            <v>元</v>
          </cell>
        </row>
        <row r="23796">
          <cell r="P23796" t="str">
            <v>应付</v>
          </cell>
          <cell r="Q23796" t="str">
            <v>元</v>
          </cell>
        </row>
        <row r="23797">
          <cell r="P23797" t="str">
            <v>应付</v>
          </cell>
          <cell r="Q23797" t="str">
            <v>元</v>
          </cell>
        </row>
        <row r="23798">
          <cell r="P23798" t="str">
            <v>应付</v>
          </cell>
          <cell r="Q23798" t="str">
            <v>元</v>
          </cell>
        </row>
        <row r="23799">
          <cell r="P23799" t="str">
            <v>应付</v>
          </cell>
          <cell r="Q23799" t="str">
            <v>元</v>
          </cell>
        </row>
        <row r="23800">
          <cell r="P23800" t="str">
            <v>应付</v>
          </cell>
          <cell r="Q23800" t="str">
            <v>元</v>
          </cell>
        </row>
        <row r="23801">
          <cell r="P23801" t="str">
            <v>应付</v>
          </cell>
          <cell r="Q23801" t="str">
            <v>元</v>
          </cell>
        </row>
        <row r="23802">
          <cell r="P23802" t="str">
            <v>应付</v>
          </cell>
          <cell r="Q23802" t="str">
            <v>元</v>
          </cell>
        </row>
        <row r="23803">
          <cell r="P23803" t="str">
            <v>应付</v>
          </cell>
          <cell r="Q23803" t="str">
            <v>元</v>
          </cell>
        </row>
        <row r="23804">
          <cell r="P23804" t="str">
            <v>应付</v>
          </cell>
          <cell r="Q23804" t="str">
            <v>元</v>
          </cell>
        </row>
        <row r="23805">
          <cell r="P23805" t="str">
            <v>应付</v>
          </cell>
          <cell r="Q23805" t="str">
            <v>元</v>
          </cell>
        </row>
        <row r="23806">
          <cell r="P23806" t="str">
            <v>应付</v>
          </cell>
          <cell r="Q23806" t="str">
            <v>元</v>
          </cell>
        </row>
        <row r="23807">
          <cell r="P23807" t="str">
            <v>应付</v>
          </cell>
          <cell r="Q23807" t="str">
            <v>元</v>
          </cell>
        </row>
        <row r="23808">
          <cell r="P23808" t="str">
            <v>应付</v>
          </cell>
          <cell r="Q23808" t="str">
            <v>元</v>
          </cell>
        </row>
        <row r="23809">
          <cell r="P23809" t="str">
            <v>应付</v>
          </cell>
          <cell r="Q23809" t="str">
            <v>元</v>
          </cell>
        </row>
        <row r="23810">
          <cell r="P23810" t="str">
            <v>应付</v>
          </cell>
          <cell r="Q23810" t="str">
            <v>元</v>
          </cell>
        </row>
        <row r="23811">
          <cell r="P23811" t="str">
            <v>应付</v>
          </cell>
          <cell r="Q23811" t="str">
            <v>元</v>
          </cell>
        </row>
        <row r="23812">
          <cell r="P23812" t="str">
            <v>应付</v>
          </cell>
          <cell r="Q23812" t="str">
            <v>元</v>
          </cell>
        </row>
        <row r="23813">
          <cell r="P23813" t="str">
            <v>应付</v>
          </cell>
          <cell r="Q23813" t="str">
            <v>元</v>
          </cell>
        </row>
        <row r="23814">
          <cell r="P23814" t="str">
            <v>应付</v>
          </cell>
          <cell r="Q23814" t="str">
            <v>元</v>
          </cell>
        </row>
        <row r="23815">
          <cell r="P23815" t="str">
            <v>应付</v>
          </cell>
          <cell r="Q23815" t="str">
            <v>元</v>
          </cell>
        </row>
        <row r="23816">
          <cell r="P23816" t="str">
            <v>应付</v>
          </cell>
          <cell r="Q23816" t="str">
            <v>元</v>
          </cell>
        </row>
        <row r="23817">
          <cell r="P23817" t="str">
            <v>应付</v>
          </cell>
          <cell r="Q23817" t="str">
            <v>元</v>
          </cell>
        </row>
        <row r="23818">
          <cell r="P23818" t="str">
            <v>应付</v>
          </cell>
          <cell r="Q23818" t="str">
            <v>元</v>
          </cell>
        </row>
        <row r="23819">
          <cell r="P23819" t="str">
            <v>应付</v>
          </cell>
          <cell r="Q23819" t="str">
            <v>元</v>
          </cell>
        </row>
        <row r="23820">
          <cell r="P23820" t="str">
            <v>应付</v>
          </cell>
          <cell r="Q23820" t="str">
            <v>元</v>
          </cell>
        </row>
        <row r="23821">
          <cell r="P23821" t="str">
            <v>应付</v>
          </cell>
          <cell r="Q23821" t="str">
            <v>元</v>
          </cell>
        </row>
        <row r="23822">
          <cell r="P23822" t="str">
            <v>应付</v>
          </cell>
          <cell r="Q23822" t="str">
            <v>元</v>
          </cell>
        </row>
        <row r="23823">
          <cell r="P23823" t="str">
            <v>应付</v>
          </cell>
          <cell r="Q23823" t="str">
            <v>元</v>
          </cell>
        </row>
        <row r="23824">
          <cell r="P23824" t="str">
            <v>应付</v>
          </cell>
          <cell r="Q23824" t="str">
            <v>元</v>
          </cell>
        </row>
        <row r="23825">
          <cell r="P23825" t="str">
            <v>应付</v>
          </cell>
          <cell r="Q23825" t="str">
            <v>元</v>
          </cell>
        </row>
        <row r="23826">
          <cell r="P23826" t="str">
            <v>应付</v>
          </cell>
          <cell r="Q23826" t="str">
            <v>元</v>
          </cell>
        </row>
        <row r="23827">
          <cell r="P23827" t="str">
            <v>应付</v>
          </cell>
          <cell r="Q23827" t="str">
            <v>元</v>
          </cell>
        </row>
        <row r="23828">
          <cell r="P23828" t="str">
            <v>应付</v>
          </cell>
          <cell r="Q23828" t="str">
            <v>元</v>
          </cell>
        </row>
        <row r="23829">
          <cell r="P23829" t="str">
            <v>应付</v>
          </cell>
          <cell r="Q23829" t="str">
            <v>元</v>
          </cell>
        </row>
        <row r="23830">
          <cell r="P23830" t="str">
            <v>应付</v>
          </cell>
          <cell r="Q23830" t="str">
            <v>元</v>
          </cell>
        </row>
        <row r="23831">
          <cell r="P23831" t="str">
            <v>应付</v>
          </cell>
          <cell r="Q23831" t="str">
            <v>元</v>
          </cell>
        </row>
        <row r="23832">
          <cell r="P23832" t="str">
            <v>应付</v>
          </cell>
          <cell r="Q23832" t="str">
            <v>元</v>
          </cell>
        </row>
        <row r="23833">
          <cell r="P23833" t="str">
            <v>应付</v>
          </cell>
          <cell r="Q23833" t="str">
            <v>元</v>
          </cell>
        </row>
        <row r="23834">
          <cell r="P23834" t="str">
            <v>应付</v>
          </cell>
          <cell r="Q23834" t="str">
            <v>元</v>
          </cell>
        </row>
        <row r="23835">
          <cell r="P23835" t="str">
            <v>应付</v>
          </cell>
          <cell r="Q23835" t="str">
            <v>元</v>
          </cell>
        </row>
        <row r="23836">
          <cell r="P23836" t="str">
            <v>应付</v>
          </cell>
          <cell r="Q23836" t="str">
            <v>元</v>
          </cell>
        </row>
        <row r="23837">
          <cell r="P23837" t="str">
            <v>应付</v>
          </cell>
          <cell r="Q23837" t="str">
            <v>元</v>
          </cell>
        </row>
        <row r="23838">
          <cell r="P23838" t="str">
            <v>应付</v>
          </cell>
          <cell r="Q23838" t="str">
            <v>元</v>
          </cell>
        </row>
        <row r="23839">
          <cell r="P23839" t="str">
            <v>应付</v>
          </cell>
          <cell r="Q23839" t="str">
            <v>元</v>
          </cell>
        </row>
        <row r="23840">
          <cell r="P23840" t="str">
            <v>应付</v>
          </cell>
          <cell r="Q23840" t="str">
            <v>元</v>
          </cell>
        </row>
        <row r="23841">
          <cell r="P23841" t="str">
            <v>应付</v>
          </cell>
          <cell r="Q23841" t="str">
            <v>元</v>
          </cell>
        </row>
        <row r="23842">
          <cell r="P23842" t="str">
            <v>应付</v>
          </cell>
          <cell r="Q23842" t="str">
            <v>元</v>
          </cell>
        </row>
        <row r="23843">
          <cell r="P23843" t="str">
            <v>应付</v>
          </cell>
          <cell r="Q23843" t="str">
            <v>元</v>
          </cell>
        </row>
        <row r="23844">
          <cell r="P23844" t="str">
            <v>应付</v>
          </cell>
          <cell r="Q23844" t="str">
            <v>元</v>
          </cell>
        </row>
        <row r="23845">
          <cell r="P23845" t="str">
            <v>应付</v>
          </cell>
          <cell r="Q23845" t="str">
            <v>元</v>
          </cell>
        </row>
        <row r="23846">
          <cell r="P23846" t="str">
            <v>应付</v>
          </cell>
          <cell r="Q23846" t="str">
            <v>元</v>
          </cell>
        </row>
        <row r="23847">
          <cell r="P23847" t="str">
            <v>应付</v>
          </cell>
          <cell r="Q23847" t="str">
            <v>元</v>
          </cell>
        </row>
        <row r="23848">
          <cell r="P23848" t="str">
            <v>应付</v>
          </cell>
          <cell r="Q23848" t="str">
            <v>元</v>
          </cell>
        </row>
        <row r="23849">
          <cell r="P23849" t="str">
            <v>应付</v>
          </cell>
          <cell r="Q23849" t="str">
            <v>元</v>
          </cell>
        </row>
        <row r="23850">
          <cell r="P23850" t="str">
            <v>应付</v>
          </cell>
          <cell r="Q23850" t="str">
            <v>元</v>
          </cell>
        </row>
        <row r="23851">
          <cell r="P23851" t="str">
            <v>应付</v>
          </cell>
          <cell r="Q23851" t="str">
            <v>元</v>
          </cell>
        </row>
        <row r="23852">
          <cell r="P23852" t="str">
            <v>应付</v>
          </cell>
          <cell r="Q23852" t="str">
            <v>元</v>
          </cell>
        </row>
        <row r="23853">
          <cell r="P23853" t="str">
            <v>应付</v>
          </cell>
          <cell r="Q23853" t="str">
            <v>元</v>
          </cell>
        </row>
        <row r="23854">
          <cell r="P23854" t="str">
            <v>应付</v>
          </cell>
          <cell r="Q23854" t="str">
            <v>元</v>
          </cell>
        </row>
        <row r="23855">
          <cell r="P23855" t="str">
            <v>应付</v>
          </cell>
          <cell r="Q23855" t="str">
            <v>元</v>
          </cell>
        </row>
        <row r="23856">
          <cell r="P23856" t="str">
            <v>应付</v>
          </cell>
          <cell r="Q23856" t="str">
            <v>元</v>
          </cell>
        </row>
        <row r="23857">
          <cell r="P23857" t="str">
            <v>应付</v>
          </cell>
          <cell r="Q23857" t="str">
            <v>元</v>
          </cell>
        </row>
        <row r="23858">
          <cell r="P23858" t="str">
            <v>应付</v>
          </cell>
          <cell r="Q23858" t="str">
            <v>元</v>
          </cell>
        </row>
        <row r="23859">
          <cell r="P23859" t="str">
            <v>应付</v>
          </cell>
          <cell r="Q23859" t="str">
            <v>元</v>
          </cell>
        </row>
        <row r="23860">
          <cell r="P23860" t="str">
            <v>应付</v>
          </cell>
          <cell r="Q23860" t="str">
            <v>元</v>
          </cell>
        </row>
        <row r="23861">
          <cell r="P23861" t="str">
            <v>应付</v>
          </cell>
          <cell r="Q23861" t="str">
            <v>元</v>
          </cell>
        </row>
        <row r="23862">
          <cell r="P23862" t="str">
            <v>应付</v>
          </cell>
          <cell r="Q23862" t="str">
            <v>元</v>
          </cell>
        </row>
        <row r="23863">
          <cell r="P23863" t="str">
            <v>应付</v>
          </cell>
          <cell r="Q23863" t="str">
            <v>元</v>
          </cell>
        </row>
        <row r="23864">
          <cell r="P23864" t="str">
            <v>应付</v>
          </cell>
          <cell r="Q23864" t="str">
            <v>元</v>
          </cell>
        </row>
        <row r="23865">
          <cell r="P23865" t="str">
            <v>应付</v>
          </cell>
          <cell r="Q23865" t="str">
            <v>元</v>
          </cell>
        </row>
        <row r="23866">
          <cell r="P23866" t="str">
            <v>应付</v>
          </cell>
          <cell r="Q23866" t="str">
            <v>元</v>
          </cell>
        </row>
        <row r="23867">
          <cell r="P23867" t="str">
            <v>应付</v>
          </cell>
          <cell r="Q23867" t="str">
            <v>元</v>
          </cell>
        </row>
        <row r="23868">
          <cell r="P23868" t="str">
            <v>应付</v>
          </cell>
          <cell r="Q23868" t="str">
            <v>元</v>
          </cell>
        </row>
        <row r="23869">
          <cell r="P23869" t="str">
            <v>应付</v>
          </cell>
          <cell r="Q23869" t="str">
            <v>元</v>
          </cell>
        </row>
        <row r="23870">
          <cell r="P23870" t="str">
            <v>应付</v>
          </cell>
          <cell r="Q23870" t="str">
            <v>元</v>
          </cell>
        </row>
        <row r="23871">
          <cell r="P23871" t="str">
            <v>应付</v>
          </cell>
          <cell r="Q23871" t="str">
            <v>元</v>
          </cell>
        </row>
        <row r="23872">
          <cell r="P23872" t="str">
            <v>应付</v>
          </cell>
          <cell r="Q23872" t="str">
            <v>元</v>
          </cell>
        </row>
        <row r="23873">
          <cell r="P23873" t="str">
            <v>应付</v>
          </cell>
          <cell r="Q23873" t="str">
            <v>元</v>
          </cell>
        </row>
        <row r="23874">
          <cell r="P23874" t="str">
            <v>应付</v>
          </cell>
          <cell r="Q23874" t="str">
            <v>元</v>
          </cell>
        </row>
        <row r="23875">
          <cell r="P23875" t="str">
            <v>应付</v>
          </cell>
          <cell r="Q23875" t="str">
            <v>元</v>
          </cell>
        </row>
        <row r="23876">
          <cell r="P23876" t="str">
            <v>应付</v>
          </cell>
          <cell r="Q23876" t="str">
            <v>元</v>
          </cell>
        </row>
        <row r="23877">
          <cell r="P23877" t="str">
            <v>应付</v>
          </cell>
          <cell r="Q23877" t="str">
            <v>元</v>
          </cell>
        </row>
        <row r="23878">
          <cell r="P23878" t="str">
            <v>应付</v>
          </cell>
          <cell r="Q23878" t="str">
            <v>元</v>
          </cell>
        </row>
        <row r="23879">
          <cell r="P23879" t="str">
            <v>应付</v>
          </cell>
          <cell r="Q23879" t="str">
            <v>元</v>
          </cell>
        </row>
        <row r="23880">
          <cell r="P23880" t="str">
            <v>应付</v>
          </cell>
          <cell r="Q23880" t="str">
            <v>元</v>
          </cell>
        </row>
        <row r="23881">
          <cell r="P23881" t="str">
            <v>应付</v>
          </cell>
          <cell r="Q23881" t="str">
            <v>元</v>
          </cell>
        </row>
        <row r="23882">
          <cell r="P23882" t="str">
            <v>应付</v>
          </cell>
          <cell r="Q23882" t="str">
            <v>元</v>
          </cell>
        </row>
        <row r="23883">
          <cell r="P23883" t="str">
            <v>应付</v>
          </cell>
          <cell r="Q23883" t="str">
            <v>元</v>
          </cell>
        </row>
        <row r="23884">
          <cell r="P23884" t="str">
            <v>应付</v>
          </cell>
          <cell r="Q23884" t="str">
            <v>元</v>
          </cell>
        </row>
        <row r="23885">
          <cell r="P23885" t="str">
            <v>应付</v>
          </cell>
          <cell r="Q23885" t="str">
            <v>元</v>
          </cell>
        </row>
        <row r="23886">
          <cell r="P23886" t="str">
            <v>应付</v>
          </cell>
          <cell r="Q23886" t="str">
            <v>元</v>
          </cell>
        </row>
        <row r="23887">
          <cell r="P23887" t="str">
            <v>应付</v>
          </cell>
          <cell r="Q23887" t="str">
            <v>元</v>
          </cell>
        </row>
        <row r="23888">
          <cell r="P23888" t="str">
            <v>应付</v>
          </cell>
          <cell r="Q23888" t="str">
            <v>元</v>
          </cell>
        </row>
        <row r="23889">
          <cell r="P23889" t="str">
            <v>应付</v>
          </cell>
          <cell r="Q23889" t="str">
            <v>元</v>
          </cell>
        </row>
        <row r="23890">
          <cell r="P23890" t="str">
            <v>应付</v>
          </cell>
          <cell r="Q23890" t="str">
            <v>元</v>
          </cell>
        </row>
        <row r="23891">
          <cell r="P23891" t="str">
            <v>应付</v>
          </cell>
          <cell r="Q23891" t="str">
            <v>元</v>
          </cell>
        </row>
        <row r="23892">
          <cell r="P23892" t="str">
            <v>应付</v>
          </cell>
          <cell r="Q23892" t="str">
            <v>元</v>
          </cell>
        </row>
        <row r="23893">
          <cell r="P23893" t="str">
            <v>应付</v>
          </cell>
          <cell r="Q23893" t="str">
            <v>元</v>
          </cell>
        </row>
        <row r="23894">
          <cell r="P23894" t="str">
            <v>应付</v>
          </cell>
          <cell r="Q23894" t="str">
            <v>元</v>
          </cell>
        </row>
        <row r="23895">
          <cell r="P23895" t="str">
            <v>应付</v>
          </cell>
          <cell r="Q23895" t="str">
            <v>元</v>
          </cell>
        </row>
        <row r="23896">
          <cell r="P23896" t="str">
            <v>应付</v>
          </cell>
          <cell r="Q23896" t="str">
            <v>元</v>
          </cell>
        </row>
        <row r="23897">
          <cell r="P23897" t="str">
            <v>应付</v>
          </cell>
          <cell r="Q23897" t="str">
            <v>元</v>
          </cell>
        </row>
        <row r="23898">
          <cell r="P23898" t="str">
            <v>应付</v>
          </cell>
          <cell r="Q23898" t="str">
            <v>元</v>
          </cell>
        </row>
        <row r="23899">
          <cell r="P23899" t="str">
            <v>应付</v>
          </cell>
          <cell r="Q23899" t="str">
            <v>元</v>
          </cell>
        </row>
        <row r="23900">
          <cell r="P23900" t="str">
            <v>应付</v>
          </cell>
          <cell r="Q23900" t="str">
            <v>元</v>
          </cell>
        </row>
        <row r="23901">
          <cell r="P23901" t="str">
            <v>应付</v>
          </cell>
          <cell r="Q23901" t="str">
            <v>元</v>
          </cell>
        </row>
        <row r="23902">
          <cell r="P23902" t="str">
            <v>应付</v>
          </cell>
          <cell r="Q23902" t="str">
            <v>元</v>
          </cell>
        </row>
        <row r="23903">
          <cell r="P23903" t="str">
            <v>应付</v>
          </cell>
          <cell r="Q23903" t="str">
            <v>元</v>
          </cell>
        </row>
        <row r="23904">
          <cell r="P23904" t="str">
            <v>应付</v>
          </cell>
          <cell r="Q23904" t="str">
            <v>元</v>
          </cell>
        </row>
        <row r="23905">
          <cell r="P23905" t="str">
            <v>应付</v>
          </cell>
          <cell r="Q23905" t="str">
            <v>元</v>
          </cell>
        </row>
        <row r="23906">
          <cell r="P23906" t="str">
            <v>应付</v>
          </cell>
          <cell r="Q23906" t="str">
            <v>元</v>
          </cell>
        </row>
        <row r="23907">
          <cell r="P23907" t="str">
            <v>应付</v>
          </cell>
          <cell r="Q23907" t="str">
            <v>元</v>
          </cell>
        </row>
        <row r="23908">
          <cell r="P23908" t="str">
            <v>应付</v>
          </cell>
          <cell r="Q23908" t="str">
            <v>元</v>
          </cell>
        </row>
        <row r="23909">
          <cell r="P23909" t="str">
            <v>应付</v>
          </cell>
          <cell r="Q23909" t="str">
            <v>元</v>
          </cell>
        </row>
        <row r="23910">
          <cell r="P23910" t="str">
            <v>应付</v>
          </cell>
          <cell r="Q23910" t="str">
            <v>元</v>
          </cell>
        </row>
        <row r="23911">
          <cell r="P23911" t="str">
            <v>应付</v>
          </cell>
          <cell r="Q23911" t="str">
            <v>元</v>
          </cell>
        </row>
        <row r="23912">
          <cell r="P23912" t="str">
            <v>应付</v>
          </cell>
          <cell r="Q23912" t="str">
            <v>元</v>
          </cell>
        </row>
        <row r="23913">
          <cell r="P23913" t="str">
            <v>应付</v>
          </cell>
          <cell r="Q23913" t="str">
            <v>元</v>
          </cell>
        </row>
        <row r="23914">
          <cell r="P23914" t="str">
            <v>应付</v>
          </cell>
          <cell r="Q23914" t="str">
            <v>元</v>
          </cell>
        </row>
        <row r="23915">
          <cell r="P23915" t="str">
            <v>应付</v>
          </cell>
          <cell r="Q23915" t="str">
            <v>元</v>
          </cell>
        </row>
        <row r="23916">
          <cell r="P23916" t="str">
            <v>应付</v>
          </cell>
          <cell r="Q23916" t="str">
            <v>元</v>
          </cell>
        </row>
        <row r="23917">
          <cell r="P23917" t="str">
            <v>应付</v>
          </cell>
          <cell r="Q23917" t="str">
            <v>元</v>
          </cell>
        </row>
        <row r="23918">
          <cell r="P23918" t="str">
            <v>应付</v>
          </cell>
          <cell r="Q23918" t="str">
            <v>元</v>
          </cell>
        </row>
        <row r="23919">
          <cell r="P23919" t="str">
            <v>应付</v>
          </cell>
          <cell r="Q23919" t="str">
            <v>元</v>
          </cell>
        </row>
        <row r="23920">
          <cell r="P23920" t="str">
            <v>应付</v>
          </cell>
          <cell r="Q23920" t="str">
            <v>元</v>
          </cell>
        </row>
        <row r="23921">
          <cell r="P23921" t="str">
            <v>应付</v>
          </cell>
          <cell r="Q23921" t="str">
            <v>元</v>
          </cell>
        </row>
        <row r="23922">
          <cell r="P23922" t="str">
            <v>应付</v>
          </cell>
          <cell r="Q23922" t="str">
            <v>元</v>
          </cell>
        </row>
        <row r="23923">
          <cell r="P23923" t="str">
            <v>应付</v>
          </cell>
          <cell r="Q23923" t="str">
            <v>元</v>
          </cell>
        </row>
        <row r="23924">
          <cell r="P23924" t="str">
            <v>应付</v>
          </cell>
          <cell r="Q23924" t="str">
            <v>元</v>
          </cell>
        </row>
        <row r="23925">
          <cell r="P23925" t="str">
            <v>应付</v>
          </cell>
          <cell r="Q23925" t="str">
            <v>元</v>
          </cell>
        </row>
        <row r="23926">
          <cell r="P23926" t="str">
            <v>应付</v>
          </cell>
          <cell r="Q23926" t="str">
            <v>元</v>
          </cell>
        </row>
        <row r="23927">
          <cell r="P23927" t="str">
            <v>应付</v>
          </cell>
          <cell r="Q23927" t="str">
            <v>元</v>
          </cell>
        </row>
        <row r="23928">
          <cell r="P23928" t="str">
            <v>应付</v>
          </cell>
          <cell r="Q23928" t="str">
            <v>元</v>
          </cell>
        </row>
        <row r="23929">
          <cell r="P23929" t="str">
            <v>应付</v>
          </cell>
          <cell r="Q23929" t="str">
            <v>元</v>
          </cell>
        </row>
        <row r="23930">
          <cell r="P23930" t="str">
            <v>应付</v>
          </cell>
          <cell r="Q23930" t="str">
            <v>元</v>
          </cell>
        </row>
        <row r="23931">
          <cell r="P23931" t="str">
            <v>应付</v>
          </cell>
          <cell r="Q23931" t="str">
            <v>元</v>
          </cell>
        </row>
        <row r="23932">
          <cell r="P23932" t="str">
            <v>应付</v>
          </cell>
          <cell r="Q23932" t="str">
            <v>元</v>
          </cell>
        </row>
        <row r="23933">
          <cell r="P23933" t="str">
            <v>应付</v>
          </cell>
          <cell r="Q23933" t="str">
            <v>元</v>
          </cell>
        </row>
        <row r="23934">
          <cell r="P23934" t="str">
            <v>应付</v>
          </cell>
          <cell r="Q23934" t="str">
            <v>元</v>
          </cell>
        </row>
        <row r="23935">
          <cell r="P23935" t="str">
            <v>应付</v>
          </cell>
          <cell r="Q23935" t="str">
            <v>元</v>
          </cell>
        </row>
        <row r="23936">
          <cell r="P23936" t="str">
            <v>应付</v>
          </cell>
          <cell r="Q23936" t="str">
            <v>元</v>
          </cell>
        </row>
        <row r="23937">
          <cell r="P23937" t="str">
            <v>应付</v>
          </cell>
          <cell r="Q23937" t="str">
            <v>元</v>
          </cell>
        </row>
        <row r="23938">
          <cell r="P23938" t="str">
            <v>应付</v>
          </cell>
          <cell r="Q23938" t="str">
            <v>元</v>
          </cell>
        </row>
        <row r="23939">
          <cell r="P23939" t="str">
            <v>应付</v>
          </cell>
          <cell r="Q23939" t="str">
            <v>元</v>
          </cell>
        </row>
        <row r="23940">
          <cell r="P23940" t="str">
            <v>应付</v>
          </cell>
          <cell r="Q23940" t="str">
            <v>元</v>
          </cell>
        </row>
        <row r="23941">
          <cell r="P23941" t="str">
            <v>应付</v>
          </cell>
          <cell r="Q23941" t="str">
            <v>元</v>
          </cell>
        </row>
        <row r="23942">
          <cell r="P23942" t="str">
            <v>应付</v>
          </cell>
          <cell r="Q23942" t="str">
            <v>元</v>
          </cell>
        </row>
        <row r="23943">
          <cell r="P23943" t="str">
            <v>应付</v>
          </cell>
          <cell r="Q23943" t="str">
            <v>元</v>
          </cell>
        </row>
        <row r="23944">
          <cell r="P23944" t="str">
            <v>应付</v>
          </cell>
          <cell r="Q23944" t="str">
            <v>元</v>
          </cell>
        </row>
        <row r="23945">
          <cell r="P23945" t="str">
            <v>应付</v>
          </cell>
          <cell r="Q23945" t="str">
            <v>元</v>
          </cell>
        </row>
        <row r="23946">
          <cell r="P23946" t="str">
            <v>应付</v>
          </cell>
          <cell r="Q23946" t="str">
            <v>元</v>
          </cell>
        </row>
        <row r="23947">
          <cell r="P23947" t="str">
            <v>应付</v>
          </cell>
          <cell r="Q23947" t="str">
            <v>元</v>
          </cell>
        </row>
        <row r="23948">
          <cell r="P23948" t="str">
            <v>应付</v>
          </cell>
          <cell r="Q23948" t="str">
            <v>元</v>
          </cell>
        </row>
        <row r="23949">
          <cell r="P23949" t="str">
            <v>应付</v>
          </cell>
          <cell r="Q23949" t="str">
            <v>元</v>
          </cell>
        </row>
        <row r="23950">
          <cell r="P23950" t="str">
            <v>应付</v>
          </cell>
          <cell r="Q23950" t="str">
            <v>元</v>
          </cell>
        </row>
        <row r="23951">
          <cell r="P23951" t="str">
            <v>应付</v>
          </cell>
          <cell r="Q23951" t="str">
            <v>元</v>
          </cell>
        </row>
        <row r="23952">
          <cell r="P23952" t="str">
            <v>应付</v>
          </cell>
          <cell r="Q23952" t="str">
            <v>元</v>
          </cell>
        </row>
        <row r="23953">
          <cell r="P23953" t="str">
            <v>应付</v>
          </cell>
          <cell r="Q23953" t="str">
            <v>元</v>
          </cell>
        </row>
        <row r="23954">
          <cell r="P23954" t="str">
            <v>应付</v>
          </cell>
          <cell r="Q23954" t="str">
            <v>元</v>
          </cell>
        </row>
        <row r="23955">
          <cell r="P23955" t="str">
            <v>应付</v>
          </cell>
          <cell r="Q23955" t="str">
            <v>元</v>
          </cell>
        </row>
        <row r="23956">
          <cell r="P23956" t="str">
            <v>应付</v>
          </cell>
          <cell r="Q23956" t="str">
            <v>元</v>
          </cell>
        </row>
        <row r="23957">
          <cell r="P23957" t="str">
            <v>应付</v>
          </cell>
          <cell r="Q23957" t="str">
            <v>元</v>
          </cell>
        </row>
        <row r="23958">
          <cell r="P23958" t="str">
            <v>应付</v>
          </cell>
          <cell r="Q23958" t="str">
            <v>元</v>
          </cell>
        </row>
        <row r="23959">
          <cell r="P23959" t="str">
            <v>应付</v>
          </cell>
          <cell r="Q23959" t="str">
            <v>元</v>
          </cell>
        </row>
        <row r="23960">
          <cell r="P23960" t="str">
            <v>应付</v>
          </cell>
          <cell r="Q23960" t="str">
            <v>元</v>
          </cell>
        </row>
        <row r="23961">
          <cell r="P23961" t="str">
            <v>应付</v>
          </cell>
          <cell r="Q23961" t="str">
            <v>元</v>
          </cell>
        </row>
        <row r="23962">
          <cell r="P23962" t="str">
            <v>应付</v>
          </cell>
          <cell r="Q23962" t="str">
            <v>元</v>
          </cell>
        </row>
        <row r="23963">
          <cell r="P23963" t="str">
            <v>应付</v>
          </cell>
          <cell r="Q23963" t="str">
            <v>元</v>
          </cell>
        </row>
        <row r="23964">
          <cell r="P23964" t="str">
            <v>应付</v>
          </cell>
          <cell r="Q23964" t="str">
            <v>元</v>
          </cell>
        </row>
        <row r="23965">
          <cell r="P23965" t="str">
            <v>应付</v>
          </cell>
          <cell r="Q23965" t="str">
            <v>元</v>
          </cell>
        </row>
        <row r="23966">
          <cell r="P23966" t="str">
            <v>应付</v>
          </cell>
          <cell r="Q23966" t="str">
            <v>元</v>
          </cell>
        </row>
        <row r="23967">
          <cell r="P23967" t="str">
            <v>应付</v>
          </cell>
          <cell r="Q23967" t="str">
            <v>元</v>
          </cell>
        </row>
        <row r="23968">
          <cell r="P23968" t="str">
            <v>应付</v>
          </cell>
          <cell r="Q23968" t="str">
            <v>元</v>
          </cell>
        </row>
        <row r="23969">
          <cell r="P23969" t="str">
            <v>应付</v>
          </cell>
          <cell r="Q23969" t="str">
            <v>元</v>
          </cell>
        </row>
        <row r="23970">
          <cell r="P23970" t="str">
            <v>应付</v>
          </cell>
          <cell r="Q23970" t="str">
            <v>元</v>
          </cell>
        </row>
        <row r="23971">
          <cell r="P23971" t="str">
            <v>应付</v>
          </cell>
          <cell r="Q23971" t="str">
            <v>元</v>
          </cell>
        </row>
        <row r="23972">
          <cell r="P23972" t="str">
            <v>应付</v>
          </cell>
          <cell r="Q23972" t="str">
            <v>元</v>
          </cell>
        </row>
        <row r="23973">
          <cell r="P23973" t="str">
            <v>应付</v>
          </cell>
          <cell r="Q23973" t="str">
            <v>元</v>
          </cell>
        </row>
        <row r="23974">
          <cell r="P23974" t="str">
            <v>应付</v>
          </cell>
          <cell r="Q23974" t="str">
            <v>元</v>
          </cell>
        </row>
        <row r="23975">
          <cell r="P23975" t="str">
            <v>应付</v>
          </cell>
          <cell r="Q23975" t="str">
            <v>元</v>
          </cell>
        </row>
        <row r="23976">
          <cell r="P23976" t="str">
            <v>应付</v>
          </cell>
          <cell r="Q23976" t="str">
            <v>元</v>
          </cell>
        </row>
        <row r="23977">
          <cell r="P23977" t="str">
            <v>应付</v>
          </cell>
          <cell r="Q23977" t="str">
            <v>元</v>
          </cell>
        </row>
        <row r="23978">
          <cell r="P23978" t="str">
            <v>应付</v>
          </cell>
          <cell r="Q23978" t="str">
            <v>元</v>
          </cell>
        </row>
        <row r="23979">
          <cell r="P23979" t="str">
            <v>应付</v>
          </cell>
          <cell r="Q23979" t="str">
            <v>元</v>
          </cell>
        </row>
        <row r="23980">
          <cell r="P23980" t="str">
            <v>应付</v>
          </cell>
          <cell r="Q23980" t="str">
            <v>元</v>
          </cell>
        </row>
        <row r="23981">
          <cell r="P23981" t="str">
            <v>应付</v>
          </cell>
          <cell r="Q23981" t="str">
            <v>元</v>
          </cell>
        </row>
        <row r="23982">
          <cell r="P23982" t="str">
            <v>应付</v>
          </cell>
          <cell r="Q23982" t="str">
            <v>元</v>
          </cell>
        </row>
        <row r="23983">
          <cell r="P23983" t="str">
            <v>应付</v>
          </cell>
          <cell r="Q23983" t="str">
            <v>元</v>
          </cell>
        </row>
        <row r="23984">
          <cell r="P23984" t="str">
            <v>应付</v>
          </cell>
          <cell r="Q23984" t="str">
            <v>元</v>
          </cell>
        </row>
        <row r="23985">
          <cell r="P23985" t="str">
            <v>应付</v>
          </cell>
          <cell r="Q23985" t="str">
            <v>元</v>
          </cell>
        </row>
        <row r="23986">
          <cell r="P23986" t="str">
            <v>应付</v>
          </cell>
          <cell r="Q23986" t="str">
            <v>元</v>
          </cell>
        </row>
        <row r="23987">
          <cell r="P23987" t="str">
            <v>应付</v>
          </cell>
          <cell r="Q23987" t="str">
            <v>元</v>
          </cell>
        </row>
        <row r="23988">
          <cell r="P23988" t="str">
            <v>应付</v>
          </cell>
          <cell r="Q23988" t="str">
            <v>元</v>
          </cell>
        </row>
        <row r="23989">
          <cell r="P23989" t="str">
            <v>应付</v>
          </cell>
          <cell r="Q23989" t="str">
            <v>元</v>
          </cell>
        </row>
        <row r="23990">
          <cell r="P23990" t="str">
            <v>应付</v>
          </cell>
          <cell r="Q23990" t="str">
            <v>元</v>
          </cell>
        </row>
        <row r="23991">
          <cell r="P23991" t="str">
            <v>应付</v>
          </cell>
          <cell r="Q23991" t="str">
            <v>元</v>
          </cell>
        </row>
        <row r="23992">
          <cell r="P23992" t="str">
            <v>应付</v>
          </cell>
          <cell r="Q23992" t="str">
            <v>元</v>
          </cell>
        </row>
        <row r="23993">
          <cell r="P23993" t="str">
            <v>应付</v>
          </cell>
          <cell r="Q23993" t="str">
            <v>元</v>
          </cell>
        </row>
        <row r="23994">
          <cell r="P23994" t="str">
            <v>应付</v>
          </cell>
          <cell r="Q23994" t="str">
            <v>元</v>
          </cell>
        </row>
        <row r="23995">
          <cell r="P23995" t="str">
            <v>应付</v>
          </cell>
          <cell r="Q23995" t="str">
            <v>元</v>
          </cell>
        </row>
        <row r="23996">
          <cell r="P23996" t="str">
            <v>应付</v>
          </cell>
          <cell r="Q23996" t="str">
            <v>元</v>
          </cell>
        </row>
        <row r="23997">
          <cell r="P23997" t="str">
            <v>应付</v>
          </cell>
          <cell r="Q23997" t="str">
            <v>元</v>
          </cell>
        </row>
        <row r="23998">
          <cell r="P23998" t="str">
            <v>应付</v>
          </cell>
          <cell r="Q23998" t="str">
            <v>元</v>
          </cell>
        </row>
        <row r="23999">
          <cell r="P23999" t="str">
            <v>应付</v>
          </cell>
          <cell r="Q23999" t="str">
            <v>元</v>
          </cell>
        </row>
        <row r="24000">
          <cell r="P24000" t="str">
            <v>应付</v>
          </cell>
          <cell r="Q24000" t="str">
            <v>元</v>
          </cell>
        </row>
        <row r="24001">
          <cell r="P24001" t="str">
            <v>应付</v>
          </cell>
          <cell r="Q24001" t="str">
            <v>元</v>
          </cell>
        </row>
        <row r="24002">
          <cell r="P24002" t="str">
            <v>应付</v>
          </cell>
          <cell r="Q24002" t="str">
            <v>元</v>
          </cell>
        </row>
        <row r="24003">
          <cell r="P24003" t="str">
            <v>应付</v>
          </cell>
          <cell r="Q24003" t="str">
            <v>元</v>
          </cell>
        </row>
        <row r="24004">
          <cell r="P24004" t="str">
            <v>应付</v>
          </cell>
          <cell r="Q24004" t="str">
            <v>元</v>
          </cell>
        </row>
        <row r="24005">
          <cell r="P24005" t="str">
            <v>应付</v>
          </cell>
          <cell r="Q24005" t="str">
            <v>元</v>
          </cell>
        </row>
        <row r="24006">
          <cell r="P24006" t="str">
            <v>应付</v>
          </cell>
          <cell r="Q24006" t="str">
            <v>元</v>
          </cell>
        </row>
        <row r="24007">
          <cell r="P24007" t="str">
            <v>应付</v>
          </cell>
          <cell r="Q24007" t="str">
            <v>元</v>
          </cell>
        </row>
        <row r="24008">
          <cell r="P24008" t="str">
            <v>应付</v>
          </cell>
          <cell r="Q24008" t="str">
            <v>元</v>
          </cell>
        </row>
        <row r="24009">
          <cell r="P24009" t="str">
            <v>应付</v>
          </cell>
          <cell r="Q24009" t="str">
            <v>元</v>
          </cell>
        </row>
        <row r="24010">
          <cell r="P24010" t="str">
            <v>应付</v>
          </cell>
          <cell r="Q24010" t="str">
            <v>元</v>
          </cell>
        </row>
        <row r="24011">
          <cell r="P24011" t="str">
            <v>应付</v>
          </cell>
          <cell r="Q24011" t="str">
            <v>元</v>
          </cell>
        </row>
        <row r="24012">
          <cell r="P24012" t="str">
            <v>应付</v>
          </cell>
          <cell r="Q24012" t="str">
            <v>元</v>
          </cell>
        </row>
        <row r="24013">
          <cell r="P24013" t="str">
            <v>应付</v>
          </cell>
          <cell r="Q24013" t="str">
            <v>元</v>
          </cell>
        </row>
        <row r="24014">
          <cell r="P24014" t="str">
            <v>应付</v>
          </cell>
          <cell r="Q24014" t="str">
            <v>元</v>
          </cell>
        </row>
        <row r="24015">
          <cell r="P24015" t="str">
            <v>应付</v>
          </cell>
          <cell r="Q24015" t="str">
            <v>元</v>
          </cell>
        </row>
        <row r="24016">
          <cell r="P24016" t="str">
            <v>应付</v>
          </cell>
          <cell r="Q24016" t="str">
            <v>元</v>
          </cell>
        </row>
        <row r="24017">
          <cell r="P24017" t="str">
            <v>应付</v>
          </cell>
          <cell r="Q24017" t="str">
            <v>元</v>
          </cell>
        </row>
        <row r="24018">
          <cell r="P24018" t="str">
            <v>应付</v>
          </cell>
          <cell r="Q24018" t="str">
            <v>元</v>
          </cell>
        </row>
        <row r="24019">
          <cell r="P24019" t="str">
            <v>应付</v>
          </cell>
          <cell r="Q24019" t="str">
            <v>元</v>
          </cell>
        </row>
        <row r="24020">
          <cell r="P24020" t="str">
            <v>应付</v>
          </cell>
          <cell r="Q24020" t="str">
            <v>元</v>
          </cell>
        </row>
        <row r="24021">
          <cell r="P24021" t="str">
            <v>应付</v>
          </cell>
          <cell r="Q24021" t="str">
            <v>元</v>
          </cell>
        </row>
        <row r="24022">
          <cell r="P24022" t="str">
            <v>应付</v>
          </cell>
          <cell r="Q24022" t="str">
            <v>元</v>
          </cell>
        </row>
        <row r="24023">
          <cell r="P24023" t="str">
            <v>应付</v>
          </cell>
          <cell r="Q24023" t="str">
            <v>元</v>
          </cell>
        </row>
        <row r="24024">
          <cell r="P24024" t="str">
            <v>应付</v>
          </cell>
          <cell r="Q24024" t="str">
            <v>元</v>
          </cell>
        </row>
        <row r="24025">
          <cell r="P24025" t="str">
            <v>应付</v>
          </cell>
          <cell r="Q24025" t="str">
            <v>元</v>
          </cell>
        </row>
        <row r="24026">
          <cell r="P24026" t="str">
            <v>应付</v>
          </cell>
          <cell r="Q24026" t="str">
            <v>元</v>
          </cell>
        </row>
        <row r="24027">
          <cell r="P24027" t="str">
            <v>应付</v>
          </cell>
          <cell r="Q24027" t="str">
            <v>元</v>
          </cell>
        </row>
        <row r="24028">
          <cell r="P24028" t="str">
            <v>应付</v>
          </cell>
          <cell r="Q24028" t="str">
            <v>元</v>
          </cell>
        </row>
        <row r="24029">
          <cell r="P24029" t="str">
            <v>应付</v>
          </cell>
          <cell r="Q24029" t="str">
            <v>元</v>
          </cell>
        </row>
        <row r="24030">
          <cell r="P24030" t="str">
            <v>应付</v>
          </cell>
          <cell r="Q24030" t="str">
            <v>元</v>
          </cell>
        </row>
        <row r="24031">
          <cell r="P24031" t="str">
            <v>应付</v>
          </cell>
          <cell r="Q24031" t="str">
            <v>元</v>
          </cell>
        </row>
        <row r="24032">
          <cell r="P24032" t="str">
            <v>应付</v>
          </cell>
          <cell r="Q24032" t="str">
            <v>元</v>
          </cell>
        </row>
        <row r="24033">
          <cell r="P24033" t="str">
            <v>应付</v>
          </cell>
          <cell r="Q24033" t="str">
            <v>元</v>
          </cell>
        </row>
        <row r="24034">
          <cell r="P24034" t="str">
            <v>应付</v>
          </cell>
          <cell r="Q24034" t="str">
            <v>元</v>
          </cell>
        </row>
        <row r="24035">
          <cell r="P24035" t="str">
            <v>应付</v>
          </cell>
          <cell r="Q24035" t="str">
            <v>元</v>
          </cell>
        </row>
        <row r="24036">
          <cell r="P24036" t="str">
            <v>应付</v>
          </cell>
          <cell r="Q24036" t="str">
            <v>元</v>
          </cell>
        </row>
        <row r="24037">
          <cell r="P24037" t="str">
            <v>应付</v>
          </cell>
          <cell r="Q24037" t="str">
            <v>元</v>
          </cell>
        </row>
        <row r="24038">
          <cell r="P24038" t="str">
            <v>应付</v>
          </cell>
          <cell r="Q24038" t="str">
            <v>元</v>
          </cell>
        </row>
        <row r="24039">
          <cell r="P24039" t="str">
            <v>应付</v>
          </cell>
          <cell r="Q24039" t="str">
            <v>元</v>
          </cell>
        </row>
        <row r="24040">
          <cell r="P24040" t="str">
            <v>应付</v>
          </cell>
          <cell r="Q24040" t="str">
            <v>元</v>
          </cell>
        </row>
        <row r="24041">
          <cell r="P24041" t="str">
            <v>应付</v>
          </cell>
          <cell r="Q24041" t="str">
            <v>元</v>
          </cell>
        </row>
        <row r="24042">
          <cell r="P24042" t="str">
            <v>应付</v>
          </cell>
          <cell r="Q24042" t="str">
            <v>元</v>
          </cell>
        </row>
        <row r="24043">
          <cell r="P24043" t="str">
            <v>应付</v>
          </cell>
          <cell r="Q24043" t="str">
            <v>元</v>
          </cell>
        </row>
        <row r="24044">
          <cell r="P24044" t="str">
            <v>应付</v>
          </cell>
          <cell r="Q24044" t="str">
            <v>元</v>
          </cell>
        </row>
        <row r="24045">
          <cell r="P24045" t="str">
            <v>应付</v>
          </cell>
          <cell r="Q24045" t="str">
            <v>元</v>
          </cell>
        </row>
        <row r="24046">
          <cell r="P24046" t="str">
            <v>应付</v>
          </cell>
          <cell r="Q24046" t="str">
            <v>元</v>
          </cell>
        </row>
        <row r="24047">
          <cell r="P24047" t="str">
            <v>应付</v>
          </cell>
          <cell r="Q24047" t="str">
            <v>元</v>
          </cell>
        </row>
        <row r="24048">
          <cell r="P24048" t="str">
            <v>应付</v>
          </cell>
          <cell r="Q24048" t="str">
            <v>元</v>
          </cell>
        </row>
        <row r="24049">
          <cell r="P24049" t="str">
            <v>应付</v>
          </cell>
          <cell r="Q24049" t="str">
            <v>元</v>
          </cell>
        </row>
        <row r="24050">
          <cell r="P24050" t="str">
            <v>应付</v>
          </cell>
          <cell r="Q24050" t="str">
            <v>元</v>
          </cell>
        </row>
        <row r="24051">
          <cell r="P24051" t="str">
            <v>应付</v>
          </cell>
          <cell r="Q24051" t="str">
            <v>元</v>
          </cell>
        </row>
        <row r="24052">
          <cell r="P24052" t="str">
            <v>应付</v>
          </cell>
          <cell r="Q24052" t="str">
            <v>元</v>
          </cell>
        </row>
        <row r="24053">
          <cell r="P24053" t="str">
            <v>应付</v>
          </cell>
          <cell r="Q24053" t="str">
            <v>元</v>
          </cell>
        </row>
        <row r="24054">
          <cell r="P24054" t="str">
            <v>应付</v>
          </cell>
          <cell r="Q24054" t="str">
            <v>元</v>
          </cell>
        </row>
        <row r="24055">
          <cell r="P24055" t="str">
            <v>应付</v>
          </cell>
          <cell r="Q24055" t="str">
            <v>元</v>
          </cell>
        </row>
        <row r="24056">
          <cell r="P24056" t="str">
            <v>应付</v>
          </cell>
          <cell r="Q24056" t="str">
            <v>元</v>
          </cell>
        </row>
        <row r="24057">
          <cell r="P24057" t="str">
            <v>应付</v>
          </cell>
          <cell r="Q24057" t="str">
            <v>元</v>
          </cell>
        </row>
        <row r="24058">
          <cell r="P24058" t="str">
            <v>应付</v>
          </cell>
          <cell r="Q24058" t="str">
            <v>元</v>
          </cell>
        </row>
        <row r="24059">
          <cell r="P24059" t="str">
            <v>应付</v>
          </cell>
          <cell r="Q24059" t="str">
            <v>元</v>
          </cell>
        </row>
        <row r="24060">
          <cell r="P24060" t="str">
            <v>应付</v>
          </cell>
          <cell r="Q24060" t="str">
            <v>元</v>
          </cell>
        </row>
        <row r="24061">
          <cell r="P24061" t="str">
            <v>应付</v>
          </cell>
          <cell r="Q24061" t="str">
            <v>元</v>
          </cell>
        </row>
        <row r="24062">
          <cell r="P24062" t="str">
            <v>应付</v>
          </cell>
          <cell r="Q24062" t="str">
            <v>元</v>
          </cell>
        </row>
        <row r="24063">
          <cell r="P24063" t="str">
            <v>应付</v>
          </cell>
          <cell r="Q24063" t="str">
            <v>元</v>
          </cell>
        </row>
        <row r="24064">
          <cell r="P24064" t="str">
            <v>应付</v>
          </cell>
          <cell r="Q24064" t="str">
            <v>元</v>
          </cell>
        </row>
        <row r="24065">
          <cell r="P24065" t="str">
            <v>应付</v>
          </cell>
          <cell r="Q24065" t="str">
            <v>元</v>
          </cell>
        </row>
        <row r="24066">
          <cell r="P24066" t="str">
            <v>应付</v>
          </cell>
          <cell r="Q24066" t="str">
            <v>元</v>
          </cell>
        </row>
        <row r="24067">
          <cell r="P24067" t="str">
            <v>应付</v>
          </cell>
          <cell r="Q24067" t="str">
            <v>元</v>
          </cell>
        </row>
        <row r="24068">
          <cell r="P24068" t="str">
            <v>应付</v>
          </cell>
          <cell r="Q24068" t="str">
            <v>元</v>
          </cell>
        </row>
        <row r="24069">
          <cell r="P24069" t="str">
            <v>应付</v>
          </cell>
          <cell r="Q24069" t="str">
            <v>元</v>
          </cell>
        </row>
        <row r="24070">
          <cell r="P24070" t="str">
            <v>应付</v>
          </cell>
          <cell r="Q24070" t="str">
            <v>元</v>
          </cell>
        </row>
        <row r="24071">
          <cell r="P24071" t="str">
            <v>应付</v>
          </cell>
          <cell r="Q24071" t="str">
            <v>元</v>
          </cell>
        </row>
        <row r="24072">
          <cell r="P24072" t="str">
            <v>应付</v>
          </cell>
          <cell r="Q24072" t="str">
            <v>元</v>
          </cell>
        </row>
        <row r="24073">
          <cell r="P24073" t="str">
            <v>应付</v>
          </cell>
          <cell r="Q24073" t="str">
            <v>元</v>
          </cell>
        </row>
        <row r="24074">
          <cell r="P24074" t="str">
            <v>应付</v>
          </cell>
          <cell r="Q24074" t="str">
            <v>元</v>
          </cell>
        </row>
        <row r="24075">
          <cell r="P24075" t="str">
            <v>应付</v>
          </cell>
          <cell r="Q24075" t="str">
            <v>元</v>
          </cell>
        </row>
        <row r="24076">
          <cell r="P24076" t="str">
            <v>应付</v>
          </cell>
          <cell r="Q24076" t="str">
            <v>元</v>
          </cell>
        </row>
        <row r="24077">
          <cell r="P24077" t="str">
            <v>应付</v>
          </cell>
          <cell r="Q24077" t="str">
            <v>元</v>
          </cell>
        </row>
        <row r="24078">
          <cell r="P24078" t="str">
            <v>应付</v>
          </cell>
          <cell r="Q24078" t="str">
            <v>元</v>
          </cell>
        </row>
        <row r="24079">
          <cell r="P24079" t="str">
            <v>应付</v>
          </cell>
          <cell r="Q24079" t="str">
            <v>元</v>
          </cell>
        </row>
        <row r="24080">
          <cell r="P24080" t="str">
            <v>应付</v>
          </cell>
          <cell r="Q24080" t="str">
            <v>元</v>
          </cell>
        </row>
        <row r="24081">
          <cell r="P24081" t="str">
            <v>应付</v>
          </cell>
          <cell r="Q24081" t="str">
            <v>元</v>
          </cell>
        </row>
        <row r="24082">
          <cell r="P24082" t="str">
            <v>应付</v>
          </cell>
          <cell r="Q24082" t="str">
            <v>元</v>
          </cell>
        </row>
        <row r="24083">
          <cell r="P24083" t="str">
            <v>应付</v>
          </cell>
          <cell r="Q24083" t="str">
            <v>元</v>
          </cell>
        </row>
        <row r="24084">
          <cell r="P24084" t="str">
            <v>应付</v>
          </cell>
          <cell r="Q24084" t="str">
            <v>元</v>
          </cell>
        </row>
        <row r="24085">
          <cell r="P24085" t="str">
            <v>应付</v>
          </cell>
          <cell r="Q24085" t="str">
            <v>元</v>
          </cell>
        </row>
        <row r="24086">
          <cell r="P24086" t="str">
            <v>应付</v>
          </cell>
          <cell r="Q24086" t="str">
            <v>元</v>
          </cell>
        </row>
        <row r="24087">
          <cell r="P24087" t="str">
            <v>应付</v>
          </cell>
          <cell r="Q24087" t="str">
            <v>元</v>
          </cell>
        </row>
        <row r="24088">
          <cell r="P24088" t="str">
            <v>应付</v>
          </cell>
          <cell r="Q24088" t="str">
            <v>元</v>
          </cell>
        </row>
        <row r="24089">
          <cell r="P24089" t="str">
            <v>应付</v>
          </cell>
          <cell r="Q24089" t="str">
            <v>元</v>
          </cell>
        </row>
        <row r="24090">
          <cell r="P24090" t="str">
            <v>应付</v>
          </cell>
          <cell r="Q24090" t="str">
            <v>元</v>
          </cell>
        </row>
        <row r="24091">
          <cell r="P24091" t="str">
            <v>应付</v>
          </cell>
          <cell r="Q24091" t="str">
            <v>元</v>
          </cell>
        </row>
        <row r="24092">
          <cell r="P24092" t="str">
            <v>应付</v>
          </cell>
          <cell r="Q24092" t="str">
            <v>元</v>
          </cell>
        </row>
        <row r="24093">
          <cell r="P24093" t="str">
            <v>应付</v>
          </cell>
          <cell r="Q24093" t="str">
            <v>元</v>
          </cell>
        </row>
        <row r="24094">
          <cell r="P24094" t="str">
            <v>应付</v>
          </cell>
          <cell r="Q24094" t="str">
            <v>元</v>
          </cell>
        </row>
        <row r="24095">
          <cell r="P24095" t="str">
            <v>应付</v>
          </cell>
          <cell r="Q24095" t="str">
            <v>元</v>
          </cell>
        </row>
        <row r="24096">
          <cell r="P24096" t="str">
            <v>应付</v>
          </cell>
          <cell r="Q24096" t="str">
            <v>元</v>
          </cell>
        </row>
        <row r="24097">
          <cell r="P24097" t="str">
            <v>应付</v>
          </cell>
          <cell r="Q24097" t="str">
            <v>元</v>
          </cell>
        </row>
        <row r="24098">
          <cell r="P24098" t="str">
            <v>应付</v>
          </cell>
          <cell r="Q24098" t="str">
            <v>元</v>
          </cell>
        </row>
        <row r="24099">
          <cell r="P24099" t="str">
            <v>应付</v>
          </cell>
          <cell r="Q24099" t="str">
            <v>元</v>
          </cell>
        </row>
        <row r="24100">
          <cell r="P24100" t="str">
            <v>应付</v>
          </cell>
          <cell r="Q24100" t="str">
            <v>元</v>
          </cell>
        </row>
        <row r="24101">
          <cell r="P24101" t="str">
            <v>应付</v>
          </cell>
          <cell r="Q24101" t="str">
            <v>元</v>
          </cell>
        </row>
        <row r="24102">
          <cell r="P24102" t="str">
            <v>应付</v>
          </cell>
          <cell r="Q24102" t="str">
            <v>元</v>
          </cell>
        </row>
        <row r="24103">
          <cell r="P24103" t="str">
            <v>应付</v>
          </cell>
          <cell r="Q24103" t="str">
            <v>元</v>
          </cell>
        </row>
        <row r="24104">
          <cell r="P24104" t="str">
            <v>应付</v>
          </cell>
          <cell r="Q24104" t="str">
            <v>元</v>
          </cell>
        </row>
        <row r="24105">
          <cell r="P24105" t="str">
            <v>应付</v>
          </cell>
          <cell r="Q24105" t="str">
            <v>元</v>
          </cell>
        </row>
        <row r="24106">
          <cell r="P24106" t="str">
            <v>应付</v>
          </cell>
          <cell r="Q24106" t="str">
            <v>元</v>
          </cell>
        </row>
        <row r="24107">
          <cell r="P24107" t="str">
            <v>应付</v>
          </cell>
          <cell r="Q24107" t="str">
            <v>元</v>
          </cell>
        </row>
        <row r="24108">
          <cell r="P24108" t="str">
            <v>应付</v>
          </cell>
          <cell r="Q24108" t="str">
            <v>元</v>
          </cell>
        </row>
        <row r="24109">
          <cell r="P24109" t="str">
            <v>应付</v>
          </cell>
          <cell r="Q24109" t="str">
            <v>元</v>
          </cell>
        </row>
        <row r="24110">
          <cell r="P24110" t="str">
            <v>应付</v>
          </cell>
          <cell r="Q24110" t="str">
            <v>元</v>
          </cell>
        </row>
        <row r="24111">
          <cell r="P24111" t="str">
            <v>应付</v>
          </cell>
          <cell r="Q24111" t="str">
            <v>元</v>
          </cell>
        </row>
        <row r="24112">
          <cell r="P24112" t="str">
            <v>应付</v>
          </cell>
          <cell r="Q24112" t="str">
            <v>元</v>
          </cell>
        </row>
        <row r="24113">
          <cell r="P24113" t="str">
            <v>应付</v>
          </cell>
          <cell r="Q24113" t="str">
            <v>元</v>
          </cell>
        </row>
        <row r="24114">
          <cell r="P24114" t="str">
            <v>应付</v>
          </cell>
          <cell r="Q24114" t="str">
            <v>元</v>
          </cell>
        </row>
        <row r="24115">
          <cell r="P24115" t="str">
            <v>应付</v>
          </cell>
          <cell r="Q24115" t="str">
            <v>元</v>
          </cell>
        </row>
        <row r="24116">
          <cell r="P24116" t="str">
            <v>应付</v>
          </cell>
          <cell r="Q24116" t="str">
            <v>元</v>
          </cell>
        </row>
        <row r="24117">
          <cell r="P24117" t="str">
            <v>应付</v>
          </cell>
          <cell r="Q24117" t="str">
            <v>元</v>
          </cell>
        </row>
        <row r="24118">
          <cell r="P24118" t="str">
            <v>应付</v>
          </cell>
          <cell r="Q24118" t="str">
            <v>元</v>
          </cell>
        </row>
        <row r="24119">
          <cell r="P24119" t="str">
            <v>应付</v>
          </cell>
          <cell r="Q24119" t="str">
            <v>元</v>
          </cell>
        </row>
        <row r="24120">
          <cell r="P24120" t="str">
            <v>应付</v>
          </cell>
          <cell r="Q24120" t="str">
            <v>元</v>
          </cell>
        </row>
        <row r="24121">
          <cell r="P24121" t="str">
            <v>应付</v>
          </cell>
          <cell r="Q24121" t="str">
            <v>元</v>
          </cell>
        </row>
        <row r="24122">
          <cell r="P24122" t="str">
            <v>应付</v>
          </cell>
          <cell r="Q24122" t="str">
            <v>元</v>
          </cell>
        </row>
        <row r="24123">
          <cell r="P24123" t="str">
            <v>应付</v>
          </cell>
          <cell r="Q24123" t="str">
            <v>元</v>
          </cell>
        </row>
        <row r="24124">
          <cell r="P24124" t="str">
            <v>应付</v>
          </cell>
          <cell r="Q24124" t="str">
            <v>元</v>
          </cell>
        </row>
        <row r="24125">
          <cell r="P24125" t="str">
            <v>应付</v>
          </cell>
          <cell r="Q24125" t="str">
            <v>元</v>
          </cell>
        </row>
        <row r="24126">
          <cell r="P24126" t="str">
            <v>应付</v>
          </cell>
          <cell r="Q24126" t="str">
            <v>元</v>
          </cell>
        </row>
        <row r="24127">
          <cell r="P24127" t="str">
            <v>应付</v>
          </cell>
          <cell r="Q24127" t="str">
            <v>元</v>
          </cell>
        </row>
        <row r="24128">
          <cell r="P24128" t="str">
            <v>应付</v>
          </cell>
          <cell r="Q24128" t="str">
            <v>元</v>
          </cell>
        </row>
        <row r="24129">
          <cell r="P24129" t="str">
            <v>应付</v>
          </cell>
          <cell r="Q24129" t="str">
            <v>元</v>
          </cell>
        </row>
        <row r="24130">
          <cell r="P24130" t="str">
            <v>应付</v>
          </cell>
          <cell r="Q24130" t="str">
            <v>元</v>
          </cell>
        </row>
        <row r="24131">
          <cell r="P24131" t="str">
            <v>应付</v>
          </cell>
          <cell r="Q24131" t="str">
            <v>元</v>
          </cell>
        </row>
        <row r="24132">
          <cell r="P24132" t="str">
            <v>应付</v>
          </cell>
          <cell r="Q24132" t="str">
            <v>元</v>
          </cell>
        </row>
        <row r="24133">
          <cell r="P24133" t="str">
            <v>应付</v>
          </cell>
          <cell r="Q24133" t="str">
            <v>元</v>
          </cell>
        </row>
        <row r="24134">
          <cell r="P24134" t="str">
            <v>应付</v>
          </cell>
          <cell r="Q24134" t="str">
            <v>元</v>
          </cell>
        </row>
        <row r="24135">
          <cell r="P24135" t="str">
            <v>应付</v>
          </cell>
          <cell r="Q24135" t="str">
            <v>元</v>
          </cell>
        </row>
        <row r="24136">
          <cell r="P24136" t="str">
            <v>应付</v>
          </cell>
          <cell r="Q24136" t="str">
            <v>元</v>
          </cell>
        </row>
        <row r="24137">
          <cell r="P24137" t="str">
            <v>应付</v>
          </cell>
          <cell r="Q24137" t="str">
            <v>元</v>
          </cell>
        </row>
        <row r="24138">
          <cell r="P24138" t="str">
            <v>应付</v>
          </cell>
          <cell r="Q24138" t="str">
            <v>元</v>
          </cell>
        </row>
        <row r="24139">
          <cell r="P24139" t="str">
            <v>应付</v>
          </cell>
          <cell r="Q24139" t="str">
            <v>元</v>
          </cell>
        </row>
        <row r="24140">
          <cell r="P24140" t="str">
            <v>应付</v>
          </cell>
          <cell r="Q24140" t="str">
            <v>元</v>
          </cell>
        </row>
        <row r="24141">
          <cell r="P24141" t="str">
            <v>应付</v>
          </cell>
          <cell r="Q24141" t="str">
            <v>元</v>
          </cell>
        </row>
        <row r="24142">
          <cell r="P24142" t="str">
            <v>应付</v>
          </cell>
          <cell r="Q24142" t="str">
            <v>元</v>
          </cell>
        </row>
        <row r="24143">
          <cell r="P24143" t="str">
            <v>应付</v>
          </cell>
          <cell r="Q24143" t="str">
            <v>元</v>
          </cell>
        </row>
        <row r="24144">
          <cell r="P24144" t="str">
            <v>应付</v>
          </cell>
          <cell r="Q24144" t="str">
            <v>元</v>
          </cell>
        </row>
        <row r="24145">
          <cell r="P24145" t="str">
            <v>应付</v>
          </cell>
          <cell r="Q24145" t="str">
            <v>元</v>
          </cell>
        </row>
        <row r="24146">
          <cell r="P24146" t="str">
            <v>应付</v>
          </cell>
          <cell r="Q24146" t="str">
            <v>元</v>
          </cell>
        </row>
        <row r="24147">
          <cell r="P24147" t="str">
            <v>应付</v>
          </cell>
          <cell r="Q24147" t="str">
            <v>元</v>
          </cell>
        </row>
        <row r="24148">
          <cell r="P24148" t="str">
            <v>应付</v>
          </cell>
          <cell r="Q24148" t="str">
            <v>元</v>
          </cell>
        </row>
        <row r="24149">
          <cell r="P24149" t="str">
            <v>应付</v>
          </cell>
          <cell r="Q24149" t="str">
            <v>元</v>
          </cell>
        </row>
        <row r="24150">
          <cell r="P24150" t="str">
            <v>应付</v>
          </cell>
          <cell r="Q24150" t="str">
            <v>元</v>
          </cell>
        </row>
        <row r="24151">
          <cell r="P24151" t="str">
            <v>应付</v>
          </cell>
          <cell r="Q24151" t="str">
            <v>元</v>
          </cell>
        </row>
        <row r="24152">
          <cell r="P24152" t="str">
            <v>应付</v>
          </cell>
          <cell r="Q24152" t="str">
            <v>元</v>
          </cell>
        </row>
        <row r="24153">
          <cell r="P24153" t="str">
            <v>应付</v>
          </cell>
          <cell r="Q24153" t="str">
            <v>元</v>
          </cell>
        </row>
        <row r="24154">
          <cell r="P24154" t="str">
            <v>应付</v>
          </cell>
          <cell r="Q24154" t="str">
            <v>元</v>
          </cell>
        </row>
        <row r="24155">
          <cell r="P24155" t="str">
            <v>应付</v>
          </cell>
          <cell r="Q24155" t="str">
            <v>元</v>
          </cell>
        </row>
        <row r="24156">
          <cell r="P24156" t="str">
            <v>应付</v>
          </cell>
          <cell r="Q24156" t="str">
            <v>元</v>
          </cell>
        </row>
        <row r="24157">
          <cell r="P24157" t="str">
            <v>应付</v>
          </cell>
          <cell r="Q24157" t="str">
            <v>元</v>
          </cell>
        </row>
        <row r="24158">
          <cell r="P24158" t="str">
            <v>应付</v>
          </cell>
          <cell r="Q24158" t="str">
            <v>元</v>
          </cell>
        </row>
        <row r="24159">
          <cell r="P24159" t="str">
            <v>应付</v>
          </cell>
          <cell r="Q24159" t="str">
            <v>元</v>
          </cell>
        </row>
        <row r="24160">
          <cell r="P24160" t="str">
            <v>应付</v>
          </cell>
          <cell r="Q24160" t="str">
            <v>元</v>
          </cell>
        </row>
        <row r="24161">
          <cell r="P24161" t="str">
            <v>应付</v>
          </cell>
          <cell r="Q24161" t="str">
            <v>元</v>
          </cell>
        </row>
        <row r="24162">
          <cell r="P24162" t="str">
            <v>应付</v>
          </cell>
          <cell r="Q24162" t="str">
            <v>元</v>
          </cell>
        </row>
        <row r="24163">
          <cell r="P24163" t="str">
            <v>应付</v>
          </cell>
          <cell r="Q24163" t="str">
            <v>元</v>
          </cell>
        </row>
        <row r="24164">
          <cell r="P24164" t="str">
            <v>应付</v>
          </cell>
          <cell r="Q24164" t="str">
            <v>元</v>
          </cell>
        </row>
        <row r="24165">
          <cell r="P24165" t="str">
            <v>应付</v>
          </cell>
          <cell r="Q24165" t="str">
            <v>元</v>
          </cell>
        </row>
        <row r="24166">
          <cell r="P24166" t="str">
            <v>应付</v>
          </cell>
          <cell r="Q24166" t="str">
            <v>元</v>
          </cell>
        </row>
        <row r="24167">
          <cell r="P24167" t="str">
            <v>应付</v>
          </cell>
          <cell r="Q24167" t="str">
            <v>元</v>
          </cell>
        </row>
        <row r="24168">
          <cell r="P24168" t="str">
            <v>应付</v>
          </cell>
          <cell r="Q24168" t="str">
            <v>元</v>
          </cell>
        </row>
        <row r="24169">
          <cell r="P24169" t="str">
            <v>应付</v>
          </cell>
          <cell r="Q24169" t="str">
            <v>元</v>
          </cell>
        </row>
        <row r="24170">
          <cell r="P24170" t="str">
            <v>应付</v>
          </cell>
          <cell r="Q24170" t="str">
            <v>元</v>
          </cell>
        </row>
        <row r="24171">
          <cell r="P24171" t="str">
            <v>应付</v>
          </cell>
          <cell r="Q24171" t="str">
            <v>元</v>
          </cell>
        </row>
        <row r="24172">
          <cell r="P24172" t="str">
            <v>应付</v>
          </cell>
          <cell r="Q24172" t="str">
            <v>元</v>
          </cell>
        </row>
        <row r="24173">
          <cell r="P24173" t="str">
            <v>应付</v>
          </cell>
          <cell r="Q24173" t="str">
            <v>元</v>
          </cell>
        </row>
        <row r="24174">
          <cell r="P24174" t="str">
            <v>应付</v>
          </cell>
          <cell r="Q24174" t="str">
            <v>元</v>
          </cell>
        </row>
        <row r="24175">
          <cell r="P24175" t="str">
            <v>应付</v>
          </cell>
          <cell r="Q24175" t="str">
            <v>元</v>
          </cell>
        </row>
        <row r="24176">
          <cell r="P24176" t="str">
            <v>应付</v>
          </cell>
          <cell r="Q24176" t="str">
            <v>元</v>
          </cell>
        </row>
        <row r="24177">
          <cell r="P24177" t="str">
            <v>应付</v>
          </cell>
          <cell r="Q24177" t="str">
            <v>元</v>
          </cell>
        </row>
        <row r="24178">
          <cell r="P24178" t="str">
            <v>应付</v>
          </cell>
          <cell r="Q24178" t="str">
            <v>元</v>
          </cell>
        </row>
        <row r="24179">
          <cell r="P24179" t="str">
            <v>应付</v>
          </cell>
          <cell r="Q24179" t="str">
            <v>元</v>
          </cell>
        </row>
        <row r="24180">
          <cell r="P24180" t="str">
            <v>应付</v>
          </cell>
          <cell r="Q24180" t="str">
            <v>元</v>
          </cell>
        </row>
        <row r="24181">
          <cell r="P24181" t="str">
            <v>应付</v>
          </cell>
          <cell r="Q24181" t="str">
            <v>元</v>
          </cell>
        </row>
        <row r="24182">
          <cell r="P24182" t="str">
            <v>应付</v>
          </cell>
          <cell r="Q24182" t="str">
            <v>元</v>
          </cell>
        </row>
        <row r="24183">
          <cell r="P24183" t="str">
            <v>应付</v>
          </cell>
          <cell r="Q24183" t="str">
            <v>元</v>
          </cell>
        </row>
        <row r="24184">
          <cell r="P24184" t="str">
            <v>应付</v>
          </cell>
          <cell r="Q24184" t="str">
            <v>元</v>
          </cell>
        </row>
        <row r="24185">
          <cell r="P24185" t="str">
            <v>应付</v>
          </cell>
          <cell r="Q24185" t="str">
            <v>元</v>
          </cell>
        </row>
        <row r="24186">
          <cell r="P24186" t="str">
            <v>应付</v>
          </cell>
          <cell r="Q24186" t="str">
            <v>元</v>
          </cell>
        </row>
        <row r="24187">
          <cell r="P24187" t="str">
            <v>应付</v>
          </cell>
          <cell r="Q24187" t="str">
            <v>元</v>
          </cell>
        </row>
        <row r="24188">
          <cell r="P24188" t="str">
            <v>应付</v>
          </cell>
          <cell r="Q24188" t="str">
            <v>元</v>
          </cell>
        </row>
        <row r="24189">
          <cell r="P24189" t="str">
            <v>应付</v>
          </cell>
          <cell r="Q24189" t="str">
            <v>元</v>
          </cell>
        </row>
        <row r="24190">
          <cell r="P24190" t="str">
            <v>应付</v>
          </cell>
          <cell r="Q24190" t="str">
            <v>元</v>
          </cell>
        </row>
        <row r="24191">
          <cell r="P24191" t="str">
            <v>应付</v>
          </cell>
          <cell r="Q24191" t="str">
            <v>元</v>
          </cell>
        </row>
        <row r="24192">
          <cell r="P24192" t="str">
            <v>应付</v>
          </cell>
          <cell r="Q24192" t="str">
            <v>元</v>
          </cell>
        </row>
        <row r="24193">
          <cell r="P24193" t="str">
            <v>应付</v>
          </cell>
          <cell r="Q24193" t="str">
            <v>元</v>
          </cell>
        </row>
        <row r="24194">
          <cell r="P24194" t="str">
            <v>应付</v>
          </cell>
          <cell r="Q24194" t="str">
            <v>元</v>
          </cell>
        </row>
        <row r="24195">
          <cell r="P24195" t="str">
            <v>应付</v>
          </cell>
          <cell r="Q24195" t="str">
            <v>元</v>
          </cell>
        </row>
        <row r="24196">
          <cell r="P24196" t="str">
            <v>应付</v>
          </cell>
          <cell r="Q24196" t="str">
            <v>元</v>
          </cell>
        </row>
        <row r="24197">
          <cell r="P24197" t="str">
            <v>应付</v>
          </cell>
          <cell r="Q24197" t="str">
            <v>元</v>
          </cell>
        </row>
        <row r="24198">
          <cell r="P24198" t="str">
            <v>应付</v>
          </cell>
          <cell r="Q24198" t="str">
            <v>元</v>
          </cell>
        </row>
        <row r="24199">
          <cell r="P24199" t="str">
            <v>应付</v>
          </cell>
          <cell r="Q24199" t="str">
            <v>元</v>
          </cell>
        </row>
        <row r="24200">
          <cell r="P24200" t="str">
            <v>应付</v>
          </cell>
          <cell r="Q24200" t="str">
            <v>元</v>
          </cell>
        </row>
        <row r="24201">
          <cell r="P24201" t="str">
            <v>应付</v>
          </cell>
          <cell r="Q24201" t="str">
            <v>元</v>
          </cell>
        </row>
        <row r="24202">
          <cell r="P24202" t="str">
            <v>应付</v>
          </cell>
          <cell r="Q24202" t="str">
            <v>元</v>
          </cell>
        </row>
        <row r="24203">
          <cell r="P24203" t="str">
            <v>应付</v>
          </cell>
          <cell r="Q24203" t="str">
            <v>元</v>
          </cell>
        </row>
        <row r="24204">
          <cell r="P24204" t="str">
            <v>应付</v>
          </cell>
          <cell r="Q24204" t="str">
            <v>元</v>
          </cell>
        </row>
        <row r="24205">
          <cell r="P24205" t="str">
            <v>应付</v>
          </cell>
          <cell r="Q24205" t="str">
            <v>元</v>
          </cell>
        </row>
        <row r="24206">
          <cell r="P24206" t="str">
            <v>应付</v>
          </cell>
          <cell r="Q24206" t="str">
            <v>元</v>
          </cell>
        </row>
        <row r="24207">
          <cell r="P24207" t="str">
            <v>应付</v>
          </cell>
          <cell r="Q24207" t="str">
            <v>元</v>
          </cell>
        </row>
        <row r="24208">
          <cell r="P24208" t="str">
            <v>应付</v>
          </cell>
          <cell r="Q24208" t="str">
            <v>元</v>
          </cell>
        </row>
        <row r="24209">
          <cell r="P24209" t="str">
            <v>应付</v>
          </cell>
          <cell r="Q24209" t="str">
            <v>元</v>
          </cell>
        </row>
        <row r="24210">
          <cell r="P24210" t="str">
            <v>应付</v>
          </cell>
          <cell r="Q24210" t="str">
            <v>元</v>
          </cell>
        </row>
        <row r="24211">
          <cell r="P24211" t="str">
            <v>应付</v>
          </cell>
          <cell r="Q24211" t="str">
            <v>元</v>
          </cell>
        </row>
        <row r="24212">
          <cell r="P24212" t="str">
            <v>应付</v>
          </cell>
          <cell r="Q24212" t="str">
            <v>元</v>
          </cell>
        </row>
        <row r="24213">
          <cell r="P24213" t="str">
            <v>应付</v>
          </cell>
          <cell r="Q24213" t="str">
            <v>元</v>
          </cell>
        </row>
        <row r="24214">
          <cell r="P24214" t="str">
            <v>应付</v>
          </cell>
          <cell r="Q24214" t="str">
            <v>元</v>
          </cell>
        </row>
        <row r="24215">
          <cell r="P24215" t="str">
            <v>应付</v>
          </cell>
          <cell r="Q24215" t="str">
            <v>元</v>
          </cell>
        </row>
        <row r="24216">
          <cell r="P24216" t="str">
            <v>应付</v>
          </cell>
          <cell r="Q24216" t="str">
            <v>元</v>
          </cell>
        </row>
        <row r="24217">
          <cell r="P24217" t="str">
            <v>应付</v>
          </cell>
          <cell r="Q24217" t="str">
            <v>元</v>
          </cell>
        </row>
        <row r="24218">
          <cell r="P24218" t="str">
            <v>应付</v>
          </cell>
          <cell r="Q24218" t="str">
            <v>元</v>
          </cell>
        </row>
        <row r="24219">
          <cell r="P24219" t="str">
            <v>应付</v>
          </cell>
          <cell r="Q24219" t="str">
            <v>元</v>
          </cell>
        </row>
        <row r="24220">
          <cell r="P24220" t="str">
            <v>应付</v>
          </cell>
          <cell r="Q24220" t="str">
            <v>元</v>
          </cell>
        </row>
        <row r="24221">
          <cell r="P24221" t="str">
            <v>应付</v>
          </cell>
          <cell r="Q24221" t="str">
            <v>元</v>
          </cell>
        </row>
        <row r="24222">
          <cell r="P24222" t="str">
            <v>应付</v>
          </cell>
          <cell r="Q24222" t="str">
            <v>元</v>
          </cell>
        </row>
        <row r="24223">
          <cell r="P24223" t="str">
            <v>应付</v>
          </cell>
          <cell r="Q24223" t="str">
            <v>元</v>
          </cell>
        </row>
        <row r="24224">
          <cell r="P24224" t="str">
            <v>应付</v>
          </cell>
          <cell r="Q24224" t="str">
            <v>元</v>
          </cell>
        </row>
        <row r="24225">
          <cell r="P24225" t="str">
            <v>应付</v>
          </cell>
          <cell r="Q24225" t="str">
            <v>元</v>
          </cell>
        </row>
        <row r="24226">
          <cell r="P24226" t="str">
            <v>应付</v>
          </cell>
          <cell r="Q24226" t="str">
            <v>元</v>
          </cell>
        </row>
        <row r="24227">
          <cell r="P24227" t="str">
            <v>应付</v>
          </cell>
          <cell r="Q24227" t="str">
            <v>元</v>
          </cell>
        </row>
        <row r="24228">
          <cell r="P24228" t="str">
            <v>应付</v>
          </cell>
          <cell r="Q24228" t="str">
            <v>元</v>
          </cell>
        </row>
        <row r="24229">
          <cell r="P24229" t="str">
            <v>应付</v>
          </cell>
          <cell r="Q24229" t="str">
            <v>元</v>
          </cell>
        </row>
        <row r="24230">
          <cell r="P24230" t="str">
            <v>应付</v>
          </cell>
          <cell r="Q24230" t="str">
            <v>元</v>
          </cell>
        </row>
        <row r="24231">
          <cell r="P24231" t="str">
            <v>应付</v>
          </cell>
          <cell r="Q24231" t="str">
            <v>元</v>
          </cell>
        </row>
        <row r="24232">
          <cell r="P24232" t="str">
            <v>应付</v>
          </cell>
          <cell r="Q24232" t="str">
            <v>元</v>
          </cell>
        </row>
        <row r="24233">
          <cell r="P24233" t="str">
            <v>应付</v>
          </cell>
          <cell r="Q24233" t="str">
            <v>元</v>
          </cell>
        </row>
        <row r="24234">
          <cell r="P24234" t="str">
            <v>应付</v>
          </cell>
          <cell r="Q24234" t="str">
            <v>元</v>
          </cell>
        </row>
        <row r="24235">
          <cell r="P24235" t="str">
            <v>应付</v>
          </cell>
          <cell r="Q24235" t="str">
            <v>元</v>
          </cell>
        </row>
        <row r="24236">
          <cell r="P24236" t="str">
            <v>应付</v>
          </cell>
          <cell r="Q24236" t="str">
            <v>元</v>
          </cell>
        </row>
        <row r="24237">
          <cell r="P24237" t="str">
            <v>应付</v>
          </cell>
          <cell r="Q24237" t="str">
            <v>元</v>
          </cell>
        </row>
        <row r="24238">
          <cell r="P24238" t="str">
            <v>应付</v>
          </cell>
          <cell r="Q24238" t="str">
            <v>元</v>
          </cell>
        </row>
        <row r="24239">
          <cell r="P24239" t="str">
            <v>应付</v>
          </cell>
          <cell r="Q24239" t="str">
            <v>元</v>
          </cell>
        </row>
        <row r="24240">
          <cell r="P24240" t="str">
            <v>应付</v>
          </cell>
          <cell r="Q24240" t="str">
            <v>元</v>
          </cell>
        </row>
        <row r="24241">
          <cell r="P24241" t="str">
            <v>应付</v>
          </cell>
          <cell r="Q24241" t="str">
            <v>元</v>
          </cell>
        </row>
        <row r="24242">
          <cell r="P24242" t="str">
            <v>应付</v>
          </cell>
          <cell r="Q24242" t="str">
            <v>元</v>
          </cell>
        </row>
        <row r="24243">
          <cell r="P24243" t="str">
            <v>应付</v>
          </cell>
          <cell r="Q24243" t="str">
            <v>元</v>
          </cell>
        </row>
        <row r="24244">
          <cell r="P24244" t="str">
            <v>应付</v>
          </cell>
          <cell r="Q24244" t="str">
            <v>元</v>
          </cell>
        </row>
        <row r="24245">
          <cell r="P24245" t="str">
            <v>应付</v>
          </cell>
          <cell r="Q24245" t="str">
            <v>元</v>
          </cell>
        </row>
        <row r="24246">
          <cell r="P24246" t="str">
            <v>应付</v>
          </cell>
          <cell r="Q24246" t="str">
            <v>元</v>
          </cell>
        </row>
        <row r="24247">
          <cell r="P24247" t="str">
            <v>应付</v>
          </cell>
          <cell r="Q24247" t="str">
            <v>元</v>
          </cell>
        </row>
        <row r="24248">
          <cell r="P24248" t="str">
            <v>应付</v>
          </cell>
          <cell r="Q24248" t="str">
            <v>元</v>
          </cell>
        </row>
        <row r="24249">
          <cell r="P24249" t="str">
            <v>应付</v>
          </cell>
          <cell r="Q24249" t="str">
            <v>元</v>
          </cell>
        </row>
        <row r="24250">
          <cell r="P24250" t="str">
            <v>应付</v>
          </cell>
          <cell r="Q24250" t="str">
            <v>元</v>
          </cell>
        </row>
        <row r="24251">
          <cell r="P24251" t="str">
            <v>应付</v>
          </cell>
          <cell r="Q24251" t="str">
            <v>元</v>
          </cell>
        </row>
        <row r="24252">
          <cell r="P24252" t="str">
            <v>应付</v>
          </cell>
          <cell r="Q24252" t="str">
            <v>元</v>
          </cell>
        </row>
        <row r="24253">
          <cell r="P24253" t="str">
            <v>应付</v>
          </cell>
          <cell r="Q24253" t="str">
            <v>元</v>
          </cell>
        </row>
        <row r="24254">
          <cell r="P24254" t="str">
            <v>应付</v>
          </cell>
          <cell r="Q24254" t="str">
            <v>元</v>
          </cell>
        </row>
        <row r="24255">
          <cell r="P24255" t="str">
            <v>应付</v>
          </cell>
          <cell r="Q24255" t="str">
            <v>元</v>
          </cell>
        </row>
        <row r="24256">
          <cell r="P24256" t="str">
            <v>应付</v>
          </cell>
          <cell r="Q24256" t="str">
            <v>元</v>
          </cell>
        </row>
        <row r="24257">
          <cell r="P24257" t="str">
            <v>应付</v>
          </cell>
          <cell r="Q24257" t="str">
            <v>元</v>
          </cell>
        </row>
        <row r="24258">
          <cell r="P24258" t="str">
            <v>应付</v>
          </cell>
          <cell r="Q24258" t="str">
            <v>元</v>
          </cell>
        </row>
        <row r="24259">
          <cell r="P24259" t="str">
            <v>应付</v>
          </cell>
          <cell r="Q24259" t="str">
            <v>元</v>
          </cell>
        </row>
        <row r="24260">
          <cell r="P24260" t="str">
            <v>应付</v>
          </cell>
          <cell r="Q24260" t="str">
            <v>元</v>
          </cell>
        </row>
        <row r="24261">
          <cell r="P24261" t="str">
            <v>应付</v>
          </cell>
          <cell r="Q24261" t="str">
            <v>元</v>
          </cell>
        </row>
        <row r="24262">
          <cell r="P24262" t="str">
            <v>应付</v>
          </cell>
          <cell r="Q24262" t="str">
            <v>元</v>
          </cell>
        </row>
        <row r="24263">
          <cell r="P24263" t="str">
            <v>应付</v>
          </cell>
          <cell r="Q24263" t="str">
            <v>元</v>
          </cell>
        </row>
        <row r="24264">
          <cell r="P24264" t="str">
            <v>应付</v>
          </cell>
          <cell r="Q24264" t="str">
            <v>元</v>
          </cell>
        </row>
        <row r="24265">
          <cell r="P24265" t="str">
            <v>应付</v>
          </cell>
          <cell r="Q24265" t="str">
            <v>元</v>
          </cell>
        </row>
        <row r="24266">
          <cell r="P24266" t="str">
            <v>应付</v>
          </cell>
          <cell r="Q24266" t="str">
            <v>元</v>
          </cell>
        </row>
        <row r="24267">
          <cell r="P24267" t="str">
            <v>应付</v>
          </cell>
          <cell r="Q24267" t="str">
            <v>元</v>
          </cell>
        </row>
        <row r="24268">
          <cell r="P24268" t="str">
            <v>应付</v>
          </cell>
          <cell r="Q24268" t="str">
            <v>元</v>
          </cell>
        </row>
        <row r="24269">
          <cell r="P24269" t="str">
            <v>应付</v>
          </cell>
          <cell r="Q24269" t="str">
            <v>元</v>
          </cell>
        </row>
        <row r="24270">
          <cell r="P24270" t="str">
            <v>应付</v>
          </cell>
          <cell r="Q24270" t="str">
            <v>元</v>
          </cell>
        </row>
        <row r="24271">
          <cell r="P24271" t="str">
            <v>应付</v>
          </cell>
          <cell r="Q24271" t="str">
            <v>元</v>
          </cell>
        </row>
        <row r="24272">
          <cell r="P24272" t="str">
            <v>应付</v>
          </cell>
          <cell r="Q24272" t="str">
            <v>元</v>
          </cell>
        </row>
        <row r="24273">
          <cell r="P24273" t="str">
            <v>应付</v>
          </cell>
          <cell r="Q24273" t="str">
            <v>元</v>
          </cell>
        </row>
        <row r="24274">
          <cell r="P24274" t="str">
            <v>应付</v>
          </cell>
          <cell r="Q24274" t="str">
            <v>元</v>
          </cell>
        </row>
        <row r="24275">
          <cell r="P24275" t="str">
            <v>应付</v>
          </cell>
          <cell r="Q24275" t="str">
            <v>元</v>
          </cell>
        </row>
        <row r="24276">
          <cell r="P24276" t="str">
            <v>应付</v>
          </cell>
          <cell r="Q24276" t="str">
            <v>元</v>
          </cell>
        </row>
        <row r="24277">
          <cell r="P24277" t="str">
            <v>应付</v>
          </cell>
          <cell r="Q24277" t="str">
            <v>元</v>
          </cell>
        </row>
        <row r="24278">
          <cell r="P24278" t="str">
            <v>应付</v>
          </cell>
          <cell r="Q24278" t="str">
            <v>元</v>
          </cell>
        </row>
        <row r="24279">
          <cell r="P24279" t="str">
            <v>应付</v>
          </cell>
          <cell r="Q24279" t="str">
            <v>元</v>
          </cell>
        </row>
        <row r="24280">
          <cell r="P24280" t="str">
            <v>应付</v>
          </cell>
          <cell r="Q24280" t="str">
            <v>元</v>
          </cell>
        </row>
        <row r="24281">
          <cell r="P24281" t="str">
            <v>应付</v>
          </cell>
          <cell r="Q24281" t="str">
            <v>元</v>
          </cell>
        </row>
        <row r="24282">
          <cell r="P24282" t="str">
            <v>应付</v>
          </cell>
          <cell r="Q24282" t="str">
            <v>元</v>
          </cell>
        </row>
        <row r="24283">
          <cell r="P24283" t="str">
            <v>应付</v>
          </cell>
          <cell r="Q24283" t="str">
            <v>元</v>
          </cell>
        </row>
        <row r="24284">
          <cell r="P24284" t="str">
            <v>应付</v>
          </cell>
          <cell r="Q24284" t="str">
            <v>元</v>
          </cell>
        </row>
        <row r="24285">
          <cell r="P24285" t="str">
            <v>应付</v>
          </cell>
          <cell r="Q24285" t="str">
            <v>元</v>
          </cell>
        </row>
        <row r="24286">
          <cell r="P24286" t="str">
            <v>应付</v>
          </cell>
          <cell r="Q24286" t="str">
            <v>元</v>
          </cell>
        </row>
        <row r="24287">
          <cell r="P24287" t="str">
            <v>应付</v>
          </cell>
          <cell r="Q24287" t="str">
            <v>元</v>
          </cell>
        </row>
        <row r="24288">
          <cell r="P24288" t="str">
            <v>应付</v>
          </cell>
          <cell r="Q24288" t="str">
            <v>元</v>
          </cell>
        </row>
        <row r="24289">
          <cell r="P24289" t="str">
            <v>应付</v>
          </cell>
          <cell r="Q24289" t="str">
            <v>元</v>
          </cell>
        </row>
        <row r="24290">
          <cell r="P24290" t="str">
            <v>应付</v>
          </cell>
          <cell r="Q24290" t="str">
            <v>元</v>
          </cell>
        </row>
        <row r="24291">
          <cell r="P24291" t="str">
            <v>应付</v>
          </cell>
          <cell r="Q24291" t="str">
            <v>元</v>
          </cell>
        </row>
        <row r="24292">
          <cell r="P24292" t="str">
            <v>应付</v>
          </cell>
          <cell r="Q24292" t="str">
            <v>元</v>
          </cell>
        </row>
        <row r="24293">
          <cell r="P24293" t="str">
            <v>应付</v>
          </cell>
          <cell r="Q24293" t="str">
            <v>元</v>
          </cell>
        </row>
        <row r="24294">
          <cell r="P24294" t="str">
            <v>应付</v>
          </cell>
          <cell r="Q24294" t="str">
            <v>元</v>
          </cell>
        </row>
        <row r="24295">
          <cell r="P24295" t="str">
            <v>应付</v>
          </cell>
          <cell r="Q24295" t="str">
            <v>元</v>
          </cell>
        </row>
        <row r="24296">
          <cell r="P24296" t="str">
            <v>应付</v>
          </cell>
          <cell r="Q24296" t="str">
            <v>元</v>
          </cell>
        </row>
        <row r="24297">
          <cell r="P24297" t="str">
            <v>应付</v>
          </cell>
          <cell r="Q24297" t="str">
            <v>元</v>
          </cell>
        </row>
        <row r="24298">
          <cell r="P24298" t="str">
            <v>应付</v>
          </cell>
          <cell r="Q24298" t="str">
            <v>元</v>
          </cell>
        </row>
        <row r="24299">
          <cell r="P24299" t="str">
            <v>应付</v>
          </cell>
          <cell r="Q24299" t="str">
            <v>元</v>
          </cell>
        </row>
        <row r="24300">
          <cell r="P24300" t="str">
            <v>应付</v>
          </cell>
          <cell r="Q24300" t="str">
            <v>元</v>
          </cell>
        </row>
        <row r="24301">
          <cell r="P24301" t="str">
            <v>应付</v>
          </cell>
          <cell r="Q24301" t="str">
            <v>元</v>
          </cell>
        </row>
        <row r="24302">
          <cell r="P24302" t="str">
            <v>应付</v>
          </cell>
          <cell r="Q24302" t="str">
            <v>元</v>
          </cell>
        </row>
        <row r="24303">
          <cell r="P24303" t="str">
            <v>应付</v>
          </cell>
          <cell r="Q24303" t="str">
            <v>元</v>
          </cell>
        </row>
        <row r="24304">
          <cell r="P24304" t="str">
            <v>应付</v>
          </cell>
          <cell r="Q24304" t="str">
            <v>元</v>
          </cell>
        </row>
        <row r="24305">
          <cell r="P24305" t="str">
            <v>应付</v>
          </cell>
          <cell r="Q24305" t="str">
            <v>元</v>
          </cell>
        </row>
        <row r="24306">
          <cell r="P24306" t="str">
            <v>应付</v>
          </cell>
          <cell r="Q24306" t="str">
            <v>元</v>
          </cell>
        </row>
        <row r="24307">
          <cell r="P24307" t="str">
            <v>应付</v>
          </cell>
          <cell r="Q24307" t="str">
            <v>元</v>
          </cell>
        </row>
        <row r="24308">
          <cell r="P24308" t="str">
            <v>应付</v>
          </cell>
          <cell r="Q24308" t="str">
            <v>元</v>
          </cell>
        </row>
        <row r="24309">
          <cell r="P24309" t="str">
            <v>应付</v>
          </cell>
          <cell r="Q24309" t="str">
            <v>元</v>
          </cell>
        </row>
        <row r="24310">
          <cell r="P24310" t="str">
            <v>应付</v>
          </cell>
          <cell r="Q24310" t="str">
            <v>元</v>
          </cell>
        </row>
        <row r="24311">
          <cell r="P24311" t="str">
            <v>应付</v>
          </cell>
          <cell r="Q24311" t="str">
            <v>元</v>
          </cell>
        </row>
        <row r="24312">
          <cell r="P24312" t="str">
            <v>应付</v>
          </cell>
          <cell r="Q24312" t="str">
            <v>元</v>
          </cell>
        </row>
        <row r="24313">
          <cell r="P24313" t="str">
            <v>应付</v>
          </cell>
          <cell r="Q24313" t="str">
            <v>元</v>
          </cell>
        </row>
        <row r="24314">
          <cell r="P24314" t="str">
            <v>应付</v>
          </cell>
          <cell r="Q24314" t="str">
            <v>元</v>
          </cell>
        </row>
        <row r="24315">
          <cell r="P24315" t="str">
            <v>应付</v>
          </cell>
          <cell r="Q24315" t="str">
            <v>元</v>
          </cell>
        </row>
        <row r="24316">
          <cell r="P24316" t="str">
            <v>应付</v>
          </cell>
          <cell r="Q24316" t="str">
            <v>元</v>
          </cell>
        </row>
        <row r="24317">
          <cell r="P24317" t="str">
            <v>应付</v>
          </cell>
          <cell r="Q24317" t="str">
            <v>元</v>
          </cell>
        </row>
        <row r="24318">
          <cell r="P24318" t="str">
            <v>应付</v>
          </cell>
          <cell r="Q24318" t="str">
            <v>元</v>
          </cell>
        </row>
        <row r="24319">
          <cell r="P24319" t="str">
            <v>应付</v>
          </cell>
          <cell r="Q24319" t="str">
            <v>元</v>
          </cell>
        </row>
        <row r="24320">
          <cell r="P24320" t="str">
            <v>应付</v>
          </cell>
          <cell r="Q24320" t="str">
            <v>元</v>
          </cell>
        </row>
        <row r="24321">
          <cell r="P24321" t="str">
            <v>应付</v>
          </cell>
          <cell r="Q24321" t="str">
            <v>元</v>
          </cell>
        </row>
        <row r="24322">
          <cell r="P24322" t="str">
            <v>应付</v>
          </cell>
          <cell r="Q24322" t="str">
            <v>元</v>
          </cell>
        </row>
        <row r="24323">
          <cell r="P24323" t="str">
            <v>应付</v>
          </cell>
          <cell r="Q24323" t="str">
            <v>元</v>
          </cell>
        </row>
        <row r="24324">
          <cell r="P24324" t="str">
            <v>应付</v>
          </cell>
          <cell r="Q24324" t="str">
            <v>元</v>
          </cell>
        </row>
        <row r="24325">
          <cell r="P24325" t="str">
            <v>应付</v>
          </cell>
          <cell r="Q24325" t="str">
            <v>元</v>
          </cell>
        </row>
        <row r="24326">
          <cell r="P24326" t="str">
            <v>应付</v>
          </cell>
          <cell r="Q24326" t="str">
            <v>元</v>
          </cell>
        </row>
        <row r="24327">
          <cell r="P24327" t="str">
            <v>应付</v>
          </cell>
          <cell r="Q24327" t="str">
            <v>元</v>
          </cell>
        </row>
        <row r="24328">
          <cell r="P24328" t="str">
            <v>应付</v>
          </cell>
          <cell r="Q24328" t="str">
            <v>元</v>
          </cell>
        </row>
        <row r="24329">
          <cell r="P24329" t="str">
            <v>应付</v>
          </cell>
          <cell r="Q24329" t="str">
            <v>元</v>
          </cell>
        </row>
        <row r="24330">
          <cell r="P24330" t="str">
            <v>应付</v>
          </cell>
          <cell r="Q24330" t="str">
            <v>元</v>
          </cell>
        </row>
        <row r="24331">
          <cell r="P24331" t="str">
            <v>应付</v>
          </cell>
          <cell r="Q24331" t="str">
            <v>元</v>
          </cell>
        </row>
        <row r="24332">
          <cell r="P24332" t="str">
            <v>应付</v>
          </cell>
          <cell r="Q24332" t="str">
            <v>元</v>
          </cell>
        </row>
        <row r="24333">
          <cell r="P24333" t="str">
            <v>应付</v>
          </cell>
          <cell r="Q24333" t="str">
            <v>元</v>
          </cell>
        </row>
        <row r="24334">
          <cell r="P24334" t="str">
            <v>应付</v>
          </cell>
          <cell r="Q24334" t="str">
            <v>元</v>
          </cell>
        </row>
        <row r="24335">
          <cell r="P24335" t="str">
            <v>应付</v>
          </cell>
          <cell r="Q24335" t="str">
            <v>元</v>
          </cell>
        </row>
        <row r="24336">
          <cell r="P24336" t="str">
            <v>应付</v>
          </cell>
          <cell r="Q24336" t="str">
            <v>元</v>
          </cell>
        </row>
        <row r="24337">
          <cell r="P24337" t="str">
            <v>应付</v>
          </cell>
          <cell r="Q24337" t="str">
            <v>元</v>
          </cell>
        </row>
        <row r="24338">
          <cell r="P24338" t="str">
            <v>应付</v>
          </cell>
          <cell r="Q24338" t="str">
            <v>元</v>
          </cell>
        </row>
        <row r="24339">
          <cell r="P24339" t="str">
            <v>应付</v>
          </cell>
          <cell r="Q24339" t="str">
            <v>元</v>
          </cell>
        </row>
        <row r="24340">
          <cell r="P24340" t="str">
            <v>应付</v>
          </cell>
          <cell r="Q24340" t="str">
            <v>元</v>
          </cell>
        </row>
        <row r="24341">
          <cell r="P24341" t="str">
            <v>应付</v>
          </cell>
          <cell r="Q24341" t="str">
            <v>元</v>
          </cell>
        </row>
        <row r="24342">
          <cell r="P24342" t="str">
            <v>应付</v>
          </cell>
          <cell r="Q24342" t="str">
            <v>元</v>
          </cell>
        </row>
        <row r="24343">
          <cell r="P24343" t="str">
            <v>应付</v>
          </cell>
          <cell r="Q24343" t="str">
            <v>元</v>
          </cell>
        </row>
        <row r="24344">
          <cell r="P24344" t="str">
            <v>应付</v>
          </cell>
          <cell r="Q24344" t="str">
            <v>元</v>
          </cell>
        </row>
        <row r="24345">
          <cell r="P24345" t="str">
            <v>应付</v>
          </cell>
          <cell r="Q24345" t="str">
            <v>元</v>
          </cell>
        </row>
        <row r="24346">
          <cell r="P24346" t="str">
            <v>应付</v>
          </cell>
          <cell r="Q24346" t="str">
            <v>元</v>
          </cell>
        </row>
        <row r="24347">
          <cell r="P24347" t="str">
            <v>应付</v>
          </cell>
          <cell r="Q24347" t="str">
            <v>元</v>
          </cell>
        </row>
        <row r="24348">
          <cell r="P24348" t="str">
            <v>应付</v>
          </cell>
          <cell r="Q24348" t="str">
            <v>元</v>
          </cell>
        </row>
        <row r="24349">
          <cell r="P24349" t="str">
            <v>应付</v>
          </cell>
          <cell r="Q24349" t="str">
            <v>元</v>
          </cell>
        </row>
        <row r="24350">
          <cell r="P24350" t="str">
            <v>应付</v>
          </cell>
          <cell r="Q24350" t="str">
            <v>元</v>
          </cell>
        </row>
        <row r="24351">
          <cell r="P24351" t="str">
            <v>应付</v>
          </cell>
          <cell r="Q24351" t="str">
            <v>元</v>
          </cell>
        </row>
        <row r="24352">
          <cell r="P24352" t="str">
            <v>应付</v>
          </cell>
          <cell r="Q24352" t="str">
            <v>元</v>
          </cell>
        </row>
        <row r="24353">
          <cell r="P24353" t="str">
            <v>应付</v>
          </cell>
          <cell r="Q24353" t="str">
            <v>元</v>
          </cell>
        </row>
        <row r="24354">
          <cell r="P24354" t="str">
            <v>应付</v>
          </cell>
          <cell r="Q24354" t="str">
            <v>元</v>
          </cell>
        </row>
        <row r="24355">
          <cell r="P24355" t="str">
            <v>应付</v>
          </cell>
          <cell r="Q24355" t="str">
            <v>元</v>
          </cell>
        </row>
        <row r="24356">
          <cell r="P24356" t="str">
            <v>应付</v>
          </cell>
          <cell r="Q24356" t="str">
            <v>元</v>
          </cell>
        </row>
        <row r="24357">
          <cell r="P24357" t="str">
            <v>应付</v>
          </cell>
          <cell r="Q24357" t="str">
            <v>元</v>
          </cell>
        </row>
        <row r="24358">
          <cell r="P24358" t="str">
            <v>应付</v>
          </cell>
          <cell r="Q24358" t="str">
            <v>元</v>
          </cell>
        </row>
        <row r="24359">
          <cell r="P24359" t="str">
            <v>应付</v>
          </cell>
          <cell r="Q24359" t="str">
            <v>元</v>
          </cell>
        </row>
        <row r="24360">
          <cell r="P24360" t="str">
            <v>应付</v>
          </cell>
          <cell r="Q24360" t="str">
            <v>元</v>
          </cell>
        </row>
        <row r="24361">
          <cell r="P24361" t="str">
            <v>应付</v>
          </cell>
          <cell r="Q24361" t="str">
            <v>元</v>
          </cell>
        </row>
        <row r="24362">
          <cell r="P24362" t="str">
            <v>应付</v>
          </cell>
          <cell r="Q24362" t="str">
            <v>元</v>
          </cell>
        </row>
        <row r="24363">
          <cell r="P24363" t="str">
            <v>应付</v>
          </cell>
          <cell r="Q24363" t="str">
            <v>元</v>
          </cell>
        </row>
        <row r="24364">
          <cell r="P24364" t="str">
            <v>应付</v>
          </cell>
          <cell r="Q24364" t="str">
            <v>元</v>
          </cell>
        </row>
        <row r="24365">
          <cell r="P24365" t="str">
            <v>应付</v>
          </cell>
          <cell r="Q24365" t="str">
            <v>元</v>
          </cell>
        </row>
        <row r="24366">
          <cell r="P24366" t="str">
            <v>应付</v>
          </cell>
          <cell r="Q24366" t="str">
            <v>元</v>
          </cell>
        </row>
        <row r="24367">
          <cell r="P24367" t="str">
            <v>应付</v>
          </cell>
          <cell r="Q24367" t="str">
            <v>元</v>
          </cell>
        </row>
        <row r="24368">
          <cell r="P24368" t="str">
            <v>应付</v>
          </cell>
          <cell r="Q24368" t="str">
            <v>元</v>
          </cell>
        </row>
        <row r="24369">
          <cell r="P24369" t="str">
            <v>应付</v>
          </cell>
          <cell r="Q24369" t="str">
            <v>元</v>
          </cell>
        </row>
        <row r="24370">
          <cell r="P24370" t="str">
            <v>应付</v>
          </cell>
          <cell r="Q24370" t="str">
            <v>元</v>
          </cell>
        </row>
        <row r="24371">
          <cell r="P24371" t="str">
            <v>应付</v>
          </cell>
          <cell r="Q24371" t="str">
            <v>元</v>
          </cell>
        </row>
        <row r="24372">
          <cell r="P24372" t="str">
            <v>应付</v>
          </cell>
          <cell r="Q24372" t="str">
            <v>元</v>
          </cell>
        </row>
        <row r="24373">
          <cell r="P24373" t="str">
            <v>应付</v>
          </cell>
          <cell r="Q24373" t="str">
            <v>元</v>
          </cell>
        </row>
        <row r="24374">
          <cell r="P24374" t="str">
            <v>应付</v>
          </cell>
          <cell r="Q24374" t="str">
            <v>元</v>
          </cell>
        </row>
        <row r="24375">
          <cell r="P24375" t="str">
            <v>应付</v>
          </cell>
          <cell r="Q24375" t="str">
            <v>元</v>
          </cell>
        </row>
        <row r="24376">
          <cell r="P24376" t="str">
            <v>应付</v>
          </cell>
          <cell r="Q24376" t="str">
            <v>元</v>
          </cell>
        </row>
        <row r="24377">
          <cell r="P24377" t="str">
            <v>应付</v>
          </cell>
          <cell r="Q24377" t="str">
            <v>元</v>
          </cell>
        </row>
        <row r="24378">
          <cell r="P24378" t="str">
            <v>应付</v>
          </cell>
          <cell r="Q24378" t="str">
            <v>元</v>
          </cell>
        </row>
        <row r="24379">
          <cell r="P24379" t="str">
            <v>应付</v>
          </cell>
          <cell r="Q24379" t="str">
            <v>元</v>
          </cell>
        </row>
        <row r="24380">
          <cell r="P24380" t="str">
            <v>应付</v>
          </cell>
          <cell r="Q24380" t="str">
            <v>元</v>
          </cell>
        </row>
        <row r="24381">
          <cell r="P24381" t="str">
            <v>应付</v>
          </cell>
          <cell r="Q24381" t="str">
            <v>元</v>
          </cell>
        </row>
        <row r="24382">
          <cell r="P24382" t="str">
            <v>应付</v>
          </cell>
          <cell r="Q24382" t="str">
            <v>元</v>
          </cell>
        </row>
        <row r="24383">
          <cell r="P24383" t="str">
            <v>应付</v>
          </cell>
          <cell r="Q24383" t="str">
            <v>元</v>
          </cell>
        </row>
        <row r="24384">
          <cell r="P24384" t="str">
            <v>应付</v>
          </cell>
          <cell r="Q24384" t="str">
            <v>元</v>
          </cell>
        </row>
        <row r="24385">
          <cell r="P24385" t="str">
            <v>应付</v>
          </cell>
          <cell r="Q24385" t="str">
            <v>元</v>
          </cell>
        </row>
        <row r="24386">
          <cell r="P24386" t="str">
            <v>应付</v>
          </cell>
          <cell r="Q24386" t="str">
            <v>元</v>
          </cell>
        </row>
        <row r="24387">
          <cell r="P24387" t="str">
            <v>应付</v>
          </cell>
          <cell r="Q24387" t="str">
            <v>元</v>
          </cell>
        </row>
        <row r="24388">
          <cell r="P24388" t="str">
            <v>应付</v>
          </cell>
          <cell r="Q24388" t="str">
            <v>元</v>
          </cell>
        </row>
        <row r="24389">
          <cell r="P24389" t="str">
            <v>应付</v>
          </cell>
          <cell r="Q24389" t="str">
            <v>元</v>
          </cell>
        </row>
        <row r="24390">
          <cell r="P24390" t="str">
            <v>应付</v>
          </cell>
          <cell r="Q24390" t="str">
            <v>元</v>
          </cell>
        </row>
        <row r="24391">
          <cell r="P24391" t="str">
            <v>应付</v>
          </cell>
          <cell r="Q24391" t="str">
            <v>元</v>
          </cell>
        </row>
        <row r="24392">
          <cell r="P24392" t="str">
            <v>应付</v>
          </cell>
          <cell r="Q24392" t="str">
            <v>元</v>
          </cell>
        </row>
        <row r="24393">
          <cell r="P24393" t="str">
            <v>应付</v>
          </cell>
          <cell r="Q24393" t="str">
            <v>元</v>
          </cell>
        </row>
        <row r="24394">
          <cell r="P24394" t="str">
            <v>应付</v>
          </cell>
          <cell r="Q24394" t="str">
            <v>元</v>
          </cell>
        </row>
        <row r="24395">
          <cell r="P24395" t="str">
            <v>应付</v>
          </cell>
          <cell r="Q24395" t="str">
            <v>元</v>
          </cell>
        </row>
        <row r="24396">
          <cell r="P24396" t="str">
            <v>应付</v>
          </cell>
          <cell r="Q24396" t="str">
            <v>元</v>
          </cell>
        </row>
        <row r="24397">
          <cell r="P24397" t="str">
            <v>应付</v>
          </cell>
          <cell r="Q24397" t="str">
            <v>元</v>
          </cell>
        </row>
        <row r="24398">
          <cell r="P24398" t="str">
            <v>应付</v>
          </cell>
          <cell r="Q24398" t="str">
            <v>元</v>
          </cell>
        </row>
        <row r="24399">
          <cell r="P24399" t="str">
            <v>应付</v>
          </cell>
          <cell r="Q24399" t="str">
            <v>元</v>
          </cell>
        </row>
        <row r="24400">
          <cell r="P24400" t="str">
            <v>应付</v>
          </cell>
          <cell r="Q24400" t="str">
            <v>元</v>
          </cell>
        </row>
        <row r="24401">
          <cell r="P24401" t="str">
            <v>应付</v>
          </cell>
          <cell r="Q24401" t="str">
            <v>元</v>
          </cell>
        </row>
        <row r="24402">
          <cell r="P24402" t="str">
            <v>应付</v>
          </cell>
          <cell r="Q24402" t="str">
            <v>元</v>
          </cell>
        </row>
        <row r="24403">
          <cell r="P24403" t="str">
            <v>应付</v>
          </cell>
          <cell r="Q24403" t="str">
            <v>元</v>
          </cell>
        </row>
        <row r="24404">
          <cell r="P24404" t="str">
            <v>应付</v>
          </cell>
          <cell r="Q24404" t="str">
            <v>元</v>
          </cell>
        </row>
        <row r="24405">
          <cell r="P24405" t="str">
            <v>应付</v>
          </cell>
          <cell r="Q24405" t="str">
            <v>元</v>
          </cell>
        </row>
        <row r="24406">
          <cell r="P24406" t="str">
            <v>应付</v>
          </cell>
          <cell r="Q24406" t="str">
            <v>元</v>
          </cell>
        </row>
        <row r="24407">
          <cell r="P24407" t="str">
            <v>应付</v>
          </cell>
          <cell r="Q24407" t="str">
            <v>元</v>
          </cell>
        </row>
        <row r="24408">
          <cell r="P24408" t="str">
            <v>应付</v>
          </cell>
          <cell r="Q24408" t="str">
            <v>元</v>
          </cell>
        </row>
        <row r="24409">
          <cell r="P24409" t="str">
            <v>应付</v>
          </cell>
          <cell r="Q24409" t="str">
            <v>元</v>
          </cell>
        </row>
        <row r="24410">
          <cell r="P24410" t="str">
            <v>应付</v>
          </cell>
          <cell r="Q24410" t="str">
            <v>元</v>
          </cell>
        </row>
        <row r="24411">
          <cell r="P24411" t="str">
            <v>应付</v>
          </cell>
          <cell r="Q24411" t="str">
            <v>元</v>
          </cell>
        </row>
        <row r="24412">
          <cell r="P24412" t="str">
            <v>应付</v>
          </cell>
          <cell r="Q24412" t="str">
            <v>元</v>
          </cell>
        </row>
        <row r="24413">
          <cell r="P24413" t="str">
            <v>应付</v>
          </cell>
          <cell r="Q24413" t="str">
            <v>元</v>
          </cell>
        </row>
        <row r="24414">
          <cell r="P24414" t="str">
            <v>应付</v>
          </cell>
          <cell r="Q24414" t="str">
            <v>元</v>
          </cell>
        </row>
        <row r="24415">
          <cell r="P24415" t="str">
            <v>应付</v>
          </cell>
          <cell r="Q24415" t="str">
            <v>元</v>
          </cell>
        </row>
        <row r="24416">
          <cell r="P24416" t="str">
            <v>应付</v>
          </cell>
          <cell r="Q24416" t="str">
            <v>元</v>
          </cell>
        </row>
        <row r="24417">
          <cell r="P24417" t="str">
            <v>应付</v>
          </cell>
          <cell r="Q24417" t="str">
            <v>元</v>
          </cell>
        </row>
        <row r="24418">
          <cell r="P24418" t="str">
            <v>应付</v>
          </cell>
          <cell r="Q24418" t="str">
            <v>元</v>
          </cell>
        </row>
        <row r="24419">
          <cell r="P24419" t="str">
            <v>应付</v>
          </cell>
          <cell r="Q24419" t="str">
            <v>元</v>
          </cell>
        </row>
        <row r="24420">
          <cell r="P24420" t="str">
            <v>应付</v>
          </cell>
          <cell r="Q24420" t="str">
            <v>元</v>
          </cell>
        </row>
        <row r="24421">
          <cell r="P24421" t="str">
            <v>应付</v>
          </cell>
          <cell r="Q24421" t="str">
            <v>元</v>
          </cell>
        </row>
        <row r="24422">
          <cell r="P24422" t="str">
            <v>应付</v>
          </cell>
          <cell r="Q24422" t="str">
            <v>元</v>
          </cell>
        </row>
        <row r="24423">
          <cell r="P24423" t="str">
            <v>应付</v>
          </cell>
          <cell r="Q24423" t="str">
            <v>元</v>
          </cell>
        </row>
        <row r="24424">
          <cell r="P24424" t="str">
            <v>应付</v>
          </cell>
          <cell r="Q24424" t="str">
            <v>元</v>
          </cell>
        </row>
        <row r="24425">
          <cell r="P24425" t="str">
            <v>应付</v>
          </cell>
          <cell r="Q24425" t="str">
            <v>元</v>
          </cell>
        </row>
        <row r="24426">
          <cell r="P24426" t="str">
            <v>应付</v>
          </cell>
          <cell r="Q24426" t="str">
            <v>元</v>
          </cell>
        </row>
        <row r="24427">
          <cell r="P24427" t="str">
            <v>应付</v>
          </cell>
          <cell r="Q24427" t="str">
            <v>元</v>
          </cell>
        </row>
        <row r="24428">
          <cell r="P24428" t="str">
            <v>应付</v>
          </cell>
          <cell r="Q24428" t="str">
            <v>元</v>
          </cell>
        </row>
        <row r="24429">
          <cell r="P24429" t="str">
            <v>应付</v>
          </cell>
          <cell r="Q24429" t="str">
            <v>元</v>
          </cell>
        </row>
        <row r="24430">
          <cell r="P24430" t="str">
            <v>应付</v>
          </cell>
          <cell r="Q24430" t="str">
            <v>元</v>
          </cell>
        </row>
        <row r="24431">
          <cell r="P24431" t="str">
            <v>应付</v>
          </cell>
          <cell r="Q24431" t="str">
            <v>元</v>
          </cell>
        </row>
        <row r="24432">
          <cell r="P24432" t="str">
            <v>应付</v>
          </cell>
          <cell r="Q24432" t="str">
            <v>元</v>
          </cell>
        </row>
        <row r="24433">
          <cell r="P24433" t="str">
            <v>应付</v>
          </cell>
          <cell r="Q24433" t="str">
            <v>元</v>
          </cell>
        </row>
        <row r="24434">
          <cell r="P24434" t="str">
            <v>应付</v>
          </cell>
          <cell r="Q24434" t="str">
            <v>元</v>
          </cell>
        </row>
        <row r="24435">
          <cell r="P24435" t="str">
            <v>应付</v>
          </cell>
          <cell r="Q24435" t="str">
            <v>元</v>
          </cell>
        </row>
        <row r="24436">
          <cell r="P24436" t="str">
            <v>应付</v>
          </cell>
          <cell r="Q24436" t="str">
            <v>元</v>
          </cell>
        </row>
        <row r="24437">
          <cell r="P24437" t="str">
            <v>应付</v>
          </cell>
          <cell r="Q24437" t="str">
            <v>元</v>
          </cell>
        </row>
        <row r="24438">
          <cell r="P24438" t="str">
            <v>应付</v>
          </cell>
          <cell r="Q24438" t="str">
            <v>元</v>
          </cell>
        </row>
        <row r="24439">
          <cell r="P24439" t="str">
            <v>应付</v>
          </cell>
          <cell r="Q24439" t="str">
            <v>元</v>
          </cell>
        </row>
        <row r="24440">
          <cell r="P24440" t="str">
            <v>应付</v>
          </cell>
          <cell r="Q24440" t="str">
            <v>元</v>
          </cell>
        </row>
        <row r="24441">
          <cell r="P24441" t="str">
            <v>应付</v>
          </cell>
          <cell r="Q24441" t="str">
            <v>元</v>
          </cell>
        </row>
        <row r="24442">
          <cell r="P24442" t="str">
            <v>应付</v>
          </cell>
          <cell r="Q24442" t="str">
            <v>元</v>
          </cell>
        </row>
        <row r="24443">
          <cell r="P24443" t="str">
            <v>应付</v>
          </cell>
          <cell r="Q24443" t="str">
            <v>元</v>
          </cell>
        </row>
        <row r="24444">
          <cell r="P24444" t="str">
            <v>应付</v>
          </cell>
          <cell r="Q24444" t="str">
            <v>元</v>
          </cell>
        </row>
        <row r="24445">
          <cell r="P24445" t="str">
            <v>应付</v>
          </cell>
          <cell r="Q24445" t="str">
            <v>元</v>
          </cell>
        </row>
        <row r="24446">
          <cell r="P24446" t="str">
            <v>应付</v>
          </cell>
          <cell r="Q24446" t="str">
            <v>元</v>
          </cell>
        </row>
        <row r="24447">
          <cell r="P24447" t="str">
            <v>应付</v>
          </cell>
          <cell r="Q24447" t="str">
            <v>元</v>
          </cell>
        </row>
        <row r="24448">
          <cell r="P24448" t="str">
            <v>应付</v>
          </cell>
          <cell r="Q24448" t="str">
            <v>元</v>
          </cell>
        </row>
        <row r="24449">
          <cell r="P24449" t="str">
            <v>应付</v>
          </cell>
          <cell r="Q24449" t="str">
            <v>元</v>
          </cell>
        </row>
        <row r="24450">
          <cell r="P24450" t="str">
            <v>应付</v>
          </cell>
          <cell r="Q24450" t="str">
            <v>元</v>
          </cell>
        </row>
        <row r="24451">
          <cell r="P24451" t="str">
            <v>应付</v>
          </cell>
          <cell r="Q24451" t="str">
            <v>元</v>
          </cell>
        </row>
        <row r="24452">
          <cell r="P24452" t="str">
            <v>应付</v>
          </cell>
          <cell r="Q24452" t="str">
            <v>元</v>
          </cell>
        </row>
        <row r="24453">
          <cell r="P24453" t="str">
            <v>应付</v>
          </cell>
          <cell r="Q24453" t="str">
            <v>元</v>
          </cell>
        </row>
        <row r="24454">
          <cell r="P24454" t="str">
            <v>应付</v>
          </cell>
          <cell r="Q24454" t="str">
            <v>元</v>
          </cell>
        </row>
        <row r="24455">
          <cell r="P24455" t="str">
            <v>应付</v>
          </cell>
          <cell r="Q24455" t="str">
            <v>元</v>
          </cell>
        </row>
        <row r="24456">
          <cell r="P24456" t="str">
            <v>应付</v>
          </cell>
          <cell r="Q24456" t="str">
            <v>元</v>
          </cell>
        </row>
        <row r="24457">
          <cell r="P24457" t="str">
            <v>应付</v>
          </cell>
          <cell r="Q24457" t="str">
            <v>元</v>
          </cell>
        </row>
        <row r="24458">
          <cell r="P24458" t="str">
            <v>应付</v>
          </cell>
          <cell r="Q24458" t="str">
            <v>元</v>
          </cell>
        </row>
        <row r="24459">
          <cell r="P24459" t="str">
            <v>应付</v>
          </cell>
          <cell r="Q24459" t="str">
            <v>元</v>
          </cell>
        </row>
        <row r="24460">
          <cell r="P24460" t="str">
            <v>应付</v>
          </cell>
          <cell r="Q24460" t="str">
            <v>元</v>
          </cell>
        </row>
        <row r="24461">
          <cell r="P24461" t="str">
            <v>应付</v>
          </cell>
          <cell r="Q24461" t="str">
            <v>元</v>
          </cell>
        </row>
        <row r="24462">
          <cell r="P24462" t="str">
            <v>应付</v>
          </cell>
          <cell r="Q24462" t="str">
            <v>元</v>
          </cell>
        </row>
        <row r="24463">
          <cell r="P24463" t="str">
            <v>应付</v>
          </cell>
          <cell r="Q24463" t="str">
            <v>元</v>
          </cell>
        </row>
        <row r="24464">
          <cell r="P24464" t="str">
            <v>应付</v>
          </cell>
          <cell r="Q24464" t="str">
            <v>元</v>
          </cell>
        </row>
        <row r="24465">
          <cell r="P24465" t="str">
            <v>应付</v>
          </cell>
          <cell r="Q24465" t="str">
            <v>元</v>
          </cell>
        </row>
        <row r="24466">
          <cell r="P24466" t="str">
            <v>应付</v>
          </cell>
          <cell r="Q24466" t="str">
            <v>元</v>
          </cell>
        </row>
        <row r="24467">
          <cell r="P24467" t="str">
            <v>应付</v>
          </cell>
          <cell r="Q24467" t="str">
            <v>元</v>
          </cell>
        </row>
        <row r="24468">
          <cell r="P24468" t="str">
            <v>应付</v>
          </cell>
          <cell r="Q24468" t="str">
            <v>元</v>
          </cell>
        </row>
        <row r="24469">
          <cell r="P24469" t="str">
            <v>应付</v>
          </cell>
          <cell r="Q24469" t="str">
            <v>元</v>
          </cell>
        </row>
        <row r="24470">
          <cell r="P24470" t="str">
            <v>应付</v>
          </cell>
          <cell r="Q24470" t="str">
            <v>元</v>
          </cell>
        </row>
        <row r="24471">
          <cell r="P24471" t="str">
            <v>应付</v>
          </cell>
          <cell r="Q24471" t="str">
            <v>元</v>
          </cell>
        </row>
        <row r="24472">
          <cell r="P24472" t="str">
            <v>应付</v>
          </cell>
          <cell r="Q24472" t="str">
            <v>元</v>
          </cell>
        </row>
        <row r="24473">
          <cell r="P24473" t="str">
            <v>应付</v>
          </cell>
          <cell r="Q24473" t="str">
            <v>元</v>
          </cell>
        </row>
        <row r="24474">
          <cell r="P24474" t="str">
            <v>应付</v>
          </cell>
          <cell r="Q24474" t="str">
            <v>元</v>
          </cell>
        </row>
        <row r="24475">
          <cell r="P24475" t="str">
            <v>应付</v>
          </cell>
          <cell r="Q24475" t="str">
            <v>元</v>
          </cell>
        </row>
        <row r="24476">
          <cell r="P24476" t="str">
            <v>应付</v>
          </cell>
          <cell r="Q24476" t="str">
            <v>元</v>
          </cell>
        </row>
        <row r="24477">
          <cell r="P24477" t="str">
            <v>应付</v>
          </cell>
          <cell r="Q24477" t="str">
            <v>元</v>
          </cell>
        </row>
        <row r="24478">
          <cell r="P24478" t="str">
            <v>应付</v>
          </cell>
          <cell r="Q24478" t="str">
            <v>元</v>
          </cell>
        </row>
        <row r="24479">
          <cell r="P24479" t="str">
            <v>应付</v>
          </cell>
          <cell r="Q24479" t="str">
            <v>元</v>
          </cell>
        </row>
        <row r="24480">
          <cell r="P24480" t="str">
            <v>应付</v>
          </cell>
          <cell r="Q24480" t="str">
            <v>元</v>
          </cell>
        </row>
        <row r="24481">
          <cell r="P24481" t="str">
            <v>应付</v>
          </cell>
          <cell r="Q24481" t="str">
            <v>元</v>
          </cell>
        </row>
        <row r="24482">
          <cell r="P24482" t="str">
            <v>应付</v>
          </cell>
          <cell r="Q24482" t="str">
            <v>元</v>
          </cell>
        </row>
        <row r="24483">
          <cell r="P24483" t="str">
            <v>应付</v>
          </cell>
          <cell r="Q24483" t="str">
            <v>元</v>
          </cell>
        </row>
        <row r="24484">
          <cell r="P24484" t="str">
            <v>应付</v>
          </cell>
          <cell r="Q24484" t="str">
            <v>元</v>
          </cell>
        </row>
        <row r="24485">
          <cell r="P24485" t="str">
            <v>应付</v>
          </cell>
          <cell r="Q24485" t="str">
            <v>元</v>
          </cell>
        </row>
        <row r="24486">
          <cell r="P24486" t="str">
            <v>应付</v>
          </cell>
          <cell r="Q24486" t="str">
            <v>元</v>
          </cell>
        </row>
        <row r="24487">
          <cell r="P24487" t="str">
            <v>应付</v>
          </cell>
          <cell r="Q24487" t="str">
            <v>元</v>
          </cell>
        </row>
        <row r="24488">
          <cell r="P24488" t="str">
            <v>应付</v>
          </cell>
          <cell r="Q24488" t="str">
            <v>元</v>
          </cell>
        </row>
        <row r="24489">
          <cell r="P24489" t="str">
            <v>应付</v>
          </cell>
          <cell r="Q24489" t="str">
            <v>元</v>
          </cell>
        </row>
        <row r="24490">
          <cell r="P24490" t="str">
            <v>应付</v>
          </cell>
          <cell r="Q24490" t="str">
            <v>元</v>
          </cell>
        </row>
        <row r="24491">
          <cell r="P24491" t="str">
            <v>应付</v>
          </cell>
          <cell r="Q24491" t="str">
            <v>元</v>
          </cell>
        </row>
        <row r="24492">
          <cell r="P24492" t="str">
            <v>应付</v>
          </cell>
          <cell r="Q24492" t="str">
            <v>元</v>
          </cell>
        </row>
        <row r="24493">
          <cell r="P24493" t="str">
            <v>应付</v>
          </cell>
          <cell r="Q24493" t="str">
            <v>元</v>
          </cell>
        </row>
        <row r="24494">
          <cell r="P24494" t="str">
            <v>应付</v>
          </cell>
          <cell r="Q24494" t="str">
            <v>元</v>
          </cell>
        </row>
        <row r="24495">
          <cell r="P24495" t="str">
            <v>应付</v>
          </cell>
          <cell r="Q24495" t="str">
            <v>元</v>
          </cell>
        </row>
        <row r="24496">
          <cell r="P24496" t="str">
            <v>应付</v>
          </cell>
          <cell r="Q24496" t="str">
            <v>元</v>
          </cell>
        </row>
        <row r="24497">
          <cell r="P24497" t="str">
            <v>应付</v>
          </cell>
          <cell r="Q24497" t="str">
            <v>元</v>
          </cell>
        </row>
        <row r="24498">
          <cell r="P24498" t="str">
            <v>应付</v>
          </cell>
          <cell r="Q24498" t="str">
            <v>元</v>
          </cell>
        </row>
        <row r="24499">
          <cell r="P24499" t="str">
            <v>应付</v>
          </cell>
          <cell r="Q24499" t="str">
            <v>元</v>
          </cell>
        </row>
        <row r="24500">
          <cell r="P24500" t="str">
            <v>应付</v>
          </cell>
          <cell r="Q24500" t="str">
            <v>元</v>
          </cell>
        </row>
        <row r="24501">
          <cell r="P24501" t="str">
            <v>应付</v>
          </cell>
          <cell r="Q24501" t="str">
            <v>元</v>
          </cell>
        </row>
        <row r="24502">
          <cell r="P24502" t="str">
            <v>应付</v>
          </cell>
          <cell r="Q24502" t="str">
            <v>元</v>
          </cell>
        </row>
        <row r="24503">
          <cell r="P24503" t="str">
            <v>应付</v>
          </cell>
          <cell r="Q24503" t="str">
            <v>元</v>
          </cell>
        </row>
        <row r="24504">
          <cell r="P24504" t="str">
            <v>应付</v>
          </cell>
          <cell r="Q24504" t="str">
            <v>元</v>
          </cell>
        </row>
        <row r="24505">
          <cell r="P24505" t="str">
            <v>应付</v>
          </cell>
          <cell r="Q24505" t="str">
            <v>元</v>
          </cell>
        </row>
        <row r="24506">
          <cell r="P24506" t="str">
            <v>应付</v>
          </cell>
          <cell r="Q24506" t="str">
            <v>元</v>
          </cell>
        </row>
        <row r="24507">
          <cell r="P24507" t="str">
            <v>应付</v>
          </cell>
          <cell r="Q24507" t="str">
            <v>元</v>
          </cell>
        </row>
        <row r="24508">
          <cell r="P24508" t="str">
            <v>应付</v>
          </cell>
          <cell r="Q24508" t="str">
            <v>元</v>
          </cell>
        </row>
        <row r="24509">
          <cell r="P24509" t="str">
            <v>应付</v>
          </cell>
          <cell r="Q24509" t="str">
            <v>元</v>
          </cell>
        </row>
        <row r="24510">
          <cell r="P24510" t="str">
            <v>应付</v>
          </cell>
          <cell r="Q24510" t="str">
            <v>元</v>
          </cell>
        </row>
        <row r="24511">
          <cell r="P24511" t="str">
            <v>应付</v>
          </cell>
          <cell r="Q24511" t="str">
            <v>元</v>
          </cell>
        </row>
        <row r="24512">
          <cell r="P24512" t="str">
            <v>应付</v>
          </cell>
          <cell r="Q24512" t="str">
            <v>元</v>
          </cell>
        </row>
        <row r="24513">
          <cell r="P24513" t="str">
            <v>应付</v>
          </cell>
          <cell r="Q24513" t="str">
            <v>元</v>
          </cell>
        </row>
        <row r="24514">
          <cell r="P24514" t="str">
            <v>应付</v>
          </cell>
          <cell r="Q24514" t="str">
            <v>元</v>
          </cell>
        </row>
        <row r="24515">
          <cell r="P24515" t="str">
            <v>应付</v>
          </cell>
          <cell r="Q24515" t="str">
            <v>元</v>
          </cell>
        </row>
        <row r="24516">
          <cell r="P24516" t="str">
            <v>应付</v>
          </cell>
          <cell r="Q24516" t="str">
            <v>元</v>
          </cell>
        </row>
        <row r="24517">
          <cell r="P24517" t="str">
            <v>应付</v>
          </cell>
          <cell r="Q24517" t="str">
            <v>元</v>
          </cell>
        </row>
        <row r="24518">
          <cell r="P24518" t="str">
            <v>应付</v>
          </cell>
          <cell r="Q24518" t="str">
            <v>元</v>
          </cell>
        </row>
        <row r="24519">
          <cell r="P24519" t="str">
            <v>应付</v>
          </cell>
          <cell r="Q24519" t="str">
            <v>元</v>
          </cell>
        </row>
        <row r="24520">
          <cell r="P24520" t="str">
            <v>应付</v>
          </cell>
          <cell r="Q24520" t="str">
            <v>元</v>
          </cell>
        </row>
        <row r="24521">
          <cell r="P24521" t="str">
            <v>应付</v>
          </cell>
          <cell r="Q24521" t="str">
            <v>元</v>
          </cell>
        </row>
        <row r="24522">
          <cell r="P24522" t="str">
            <v>应付</v>
          </cell>
          <cell r="Q24522" t="str">
            <v>元</v>
          </cell>
        </row>
        <row r="24523">
          <cell r="P24523" t="str">
            <v>应付</v>
          </cell>
          <cell r="Q24523" t="str">
            <v>元</v>
          </cell>
        </row>
        <row r="24524">
          <cell r="P24524" t="str">
            <v>应付</v>
          </cell>
          <cell r="Q24524" t="str">
            <v>元</v>
          </cell>
        </row>
        <row r="24525">
          <cell r="P24525" t="str">
            <v>应付</v>
          </cell>
          <cell r="Q24525" t="str">
            <v>元</v>
          </cell>
        </row>
        <row r="24526">
          <cell r="P24526" t="str">
            <v>应付</v>
          </cell>
          <cell r="Q24526" t="str">
            <v>元</v>
          </cell>
        </row>
        <row r="24527">
          <cell r="P24527" t="str">
            <v>应付</v>
          </cell>
          <cell r="Q24527" t="str">
            <v>元</v>
          </cell>
        </row>
        <row r="24528">
          <cell r="P24528" t="str">
            <v>应付</v>
          </cell>
          <cell r="Q24528" t="str">
            <v>元</v>
          </cell>
        </row>
        <row r="24529">
          <cell r="P24529" t="str">
            <v>应付</v>
          </cell>
          <cell r="Q24529" t="str">
            <v>元</v>
          </cell>
        </row>
        <row r="24530">
          <cell r="P24530" t="str">
            <v>应付</v>
          </cell>
          <cell r="Q24530" t="str">
            <v>元</v>
          </cell>
        </row>
        <row r="24531">
          <cell r="P24531" t="str">
            <v>应付</v>
          </cell>
          <cell r="Q24531" t="str">
            <v>元</v>
          </cell>
        </row>
        <row r="24532">
          <cell r="P24532" t="str">
            <v>应付</v>
          </cell>
          <cell r="Q24532" t="str">
            <v>元</v>
          </cell>
        </row>
        <row r="24533">
          <cell r="P24533" t="str">
            <v>应付</v>
          </cell>
          <cell r="Q24533" t="str">
            <v>元</v>
          </cell>
        </row>
        <row r="24534">
          <cell r="P24534" t="str">
            <v>应付</v>
          </cell>
          <cell r="Q24534" t="str">
            <v>元</v>
          </cell>
        </row>
        <row r="24535">
          <cell r="P24535" t="str">
            <v>应付</v>
          </cell>
          <cell r="Q24535" t="str">
            <v>元</v>
          </cell>
        </row>
        <row r="24536">
          <cell r="P24536" t="str">
            <v>应付</v>
          </cell>
          <cell r="Q24536" t="str">
            <v>元</v>
          </cell>
        </row>
        <row r="24537">
          <cell r="P24537" t="str">
            <v>应付</v>
          </cell>
          <cell r="Q24537" t="str">
            <v>元</v>
          </cell>
        </row>
        <row r="24538">
          <cell r="P24538" t="str">
            <v>应付</v>
          </cell>
          <cell r="Q24538" t="str">
            <v>元</v>
          </cell>
        </row>
        <row r="24539">
          <cell r="P24539" t="str">
            <v>应付</v>
          </cell>
          <cell r="Q24539" t="str">
            <v>元</v>
          </cell>
        </row>
        <row r="24540">
          <cell r="P24540" t="str">
            <v>应付</v>
          </cell>
          <cell r="Q24540" t="str">
            <v>元</v>
          </cell>
        </row>
        <row r="24541">
          <cell r="P24541" t="str">
            <v>应付</v>
          </cell>
          <cell r="Q24541" t="str">
            <v>元</v>
          </cell>
        </row>
        <row r="24542">
          <cell r="P24542" t="str">
            <v>应付</v>
          </cell>
          <cell r="Q24542" t="str">
            <v>元</v>
          </cell>
        </row>
        <row r="24543">
          <cell r="P24543" t="str">
            <v>应付</v>
          </cell>
          <cell r="Q24543" t="str">
            <v>元</v>
          </cell>
        </row>
        <row r="24544">
          <cell r="P24544" t="str">
            <v>应付</v>
          </cell>
          <cell r="Q24544" t="str">
            <v>元</v>
          </cell>
        </row>
        <row r="24545">
          <cell r="P24545" t="str">
            <v>应付</v>
          </cell>
          <cell r="Q24545" t="str">
            <v>元</v>
          </cell>
        </row>
        <row r="24546">
          <cell r="P24546" t="str">
            <v>应付</v>
          </cell>
          <cell r="Q24546" t="str">
            <v>元</v>
          </cell>
        </row>
        <row r="24547">
          <cell r="P24547" t="str">
            <v>应付</v>
          </cell>
          <cell r="Q24547" t="str">
            <v>元</v>
          </cell>
        </row>
        <row r="24548">
          <cell r="P24548" t="str">
            <v>应付</v>
          </cell>
          <cell r="Q24548" t="str">
            <v>元</v>
          </cell>
        </row>
        <row r="24549">
          <cell r="P24549" t="str">
            <v>应付</v>
          </cell>
          <cell r="Q24549" t="str">
            <v>元</v>
          </cell>
        </row>
        <row r="24550">
          <cell r="P24550" t="str">
            <v>应付</v>
          </cell>
          <cell r="Q24550" t="str">
            <v>元</v>
          </cell>
        </row>
        <row r="24551">
          <cell r="P24551" t="str">
            <v>应付</v>
          </cell>
          <cell r="Q24551" t="str">
            <v>元</v>
          </cell>
        </row>
        <row r="24552">
          <cell r="P24552" t="str">
            <v>应付</v>
          </cell>
          <cell r="Q24552" t="str">
            <v>元</v>
          </cell>
        </row>
        <row r="24553">
          <cell r="P24553" t="str">
            <v>应付</v>
          </cell>
          <cell r="Q24553" t="str">
            <v>元</v>
          </cell>
        </row>
        <row r="24554">
          <cell r="P24554" t="str">
            <v>应付</v>
          </cell>
          <cell r="Q24554" t="str">
            <v>元</v>
          </cell>
        </row>
        <row r="24555">
          <cell r="P24555" t="str">
            <v>应付</v>
          </cell>
          <cell r="Q24555" t="str">
            <v>元</v>
          </cell>
        </row>
        <row r="24556">
          <cell r="P24556" t="str">
            <v>应付</v>
          </cell>
          <cell r="Q24556" t="str">
            <v>元</v>
          </cell>
        </row>
        <row r="24557">
          <cell r="P24557" t="str">
            <v>应付</v>
          </cell>
          <cell r="Q24557" t="str">
            <v>元</v>
          </cell>
        </row>
        <row r="24558">
          <cell r="P24558" t="str">
            <v>应付</v>
          </cell>
          <cell r="Q24558" t="str">
            <v>元</v>
          </cell>
        </row>
        <row r="24559">
          <cell r="P24559" t="str">
            <v>应付</v>
          </cell>
          <cell r="Q24559" t="str">
            <v>元</v>
          </cell>
        </row>
        <row r="24560">
          <cell r="P24560" t="str">
            <v>应付</v>
          </cell>
          <cell r="Q24560" t="str">
            <v>元</v>
          </cell>
        </row>
        <row r="24561">
          <cell r="P24561" t="str">
            <v>应付</v>
          </cell>
          <cell r="Q24561" t="str">
            <v>元</v>
          </cell>
        </row>
        <row r="24562">
          <cell r="P24562" t="str">
            <v>应付</v>
          </cell>
          <cell r="Q24562" t="str">
            <v>元</v>
          </cell>
        </row>
        <row r="24563">
          <cell r="P24563" t="str">
            <v>应付</v>
          </cell>
          <cell r="Q24563" t="str">
            <v>元</v>
          </cell>
        </row>
        <row r="24564">
          <cell r="P24564" t="str">
            <v>应付</v>
          </cell>
          <cell r="Q24564" t="str">
            <v>元</v>
          </cell>
        </row>
        <row r="24565">
          <cell r="P24565" t="str">
            <v>应付</v>
          </cell>
          <cell r="Q24565" t="str">
            <v>元</v>
          </cell>
        </row>
        <row r="24566">
          <cell r="P24566" t="str">
            <v>应付</v>
          </cell>
          <cell r="Q24566" t="str">
            <v>元</v>
          </cell>
        </row>
        <row r="24567">
          <cell r="P24567" t="str">
            <v>应付</v>
          </cell>
          <cell r="Q24567" t="str">
            <v>元</v>
          </cell>
        </row>
        <row r="24568">
          <cell r="P24568" t="str">
            <v>应付</v>
          </cell>
          <cell r="Q24568" t="str">
            <v>元</v>
          </cell>
        </row>
        <row r="24569">
          <cell r="P24569" t="str">
            <v>应付</v>
          </cell>
          <cell r="Q24569" t="str">
            <v>元</v>
          </cell>
        </row>
        <row r="24570">
          <cell r="P24570" t="str">
            <v>应付</v>
          </cell>
          <cell r="Q24570" t="str">
            <v>元</v>
          </cell>
        </row>
        <row r="24571">
          <cell r="P24571" t="str">
            <v>应付</v>
          </cell>
          <cell r="Q24571" t="str">
            <v>元</v>
          </cell>
        </row>
        <row r="24572">
          <cell r="P24572" t="str">
            <v>应付</v>
          </cell>
          <cell r="Q24572" t="str">
            <v>元</v>
          </cell>
        </row>
        <row r="24573">
          <cell r="P24573" t="str">
            <v>应付</v>
          </cell>
          <cell r="Q24573" t="str">
            <v>元</v>
          </cell>
        </row>
        <row r="24574">
          <cell r="P24574" t="str">
            <v>应付</v>
          </cell>
          <cell r="Q24574" t="str">
            <v>元</v>
          </cell>
        </row>
        <row r="24575">
          <cell r="P24575" t="str">
            <v>应付</v>
          </cell>
          <cell r="Q24575" t="str">
            <v>元</v>
          </cell>
        </row>
        <row r="24576">
          <cell r="P24576" t="str">
            <v>应付</v>
          </cell>
          <cell r="Q24576" t="str">
            <v>元</v>
          </cell>
        </row>
        <row r="24577">
          <cell r="P24577" t="str">
            <v>应付</v>
          </cell>
          <cell r="Q24577" t="str">
            <v>元</v>
          </cell>
        </row>
        <row r="24578">
          <cell r="P24578" t="str">
            <v>应付</v>
          </cell>
          <cell r="Q24578" t="str">
            <v>元</v>
          </cell>
        </row>
        <row r="24579">
          <cell r="P24579" t="str">
            <v>应付</v>
          </cell>
          <cell r="Q24579" t="str">
            <v>元</v>
          </cell>
        </row>
        <row r="24580">
          <cell r="P24580" t="str">
            <v>应付</v>
          </cell>
          <cell r="Q24580" t="str">
            <v>元</v>
          </cell>
        </row>
        <row r="24581">
          <cell r="P24581" t="str">
            <v>应付</v>
          </cell>
          <cell r="Q24581" t="str">
            <v>元</v>
          </cell>
        </row>
        <row r="24582">
          <cell r="P24582" t="str">
            <v>应付</v>
          </cell>
          <cell r="Q24582" t="str">
            <v>元</v>
          </cell>
        </row>
        <row r="24583">
          <cell r="P24583" t="str">
            <v>应付</v>
          </cell>
          <cell r="Q24583" t="str">
            <v>元</v>
          </cell>
        </row>
        <row r="24584">
          <cell r="P24584" t="str">
            <v>应付</v>
          </cell>
          <cell r="Q24584" t="str">
            <v>元</v>
          </cell>
        </row>
        <row r="24585">
          <cell r="P24585" t="str">
            <v>应付</v>
          </cell>
          <cell r="Q24585" t="str">
            <v>元</v>
          </cell>
        </row>
        <row r="24586">
          <cell r="P24586" t="str">
            <v>应付</v>
          </cell>
          <cell r="Q24586" t="str">
            <v>元</v>
          </cell>
        </row>
        <row r="24587">
          <cell r="P24587" t="str">
            <v>应付</v>
          </cell>
          <cell r="Q24587" t="str">
            <v>元</v>
          </cell>
        </row>
        <row r="24588">
          <cell r="P24588" t="str">
            <v>应付</v>
          </cell>
          <cell r="Q24588" t="str">
            <v>元</v>
          </cell>
        </row>
        <row r="24589">
          <cell r="P24589" t="str">
            <v>应付</v>
          </cell>
          <cell r="Q24589" t="str">
            <v>元</v>
          </cell>
        </row>
        <row r="24590">
          <cell r="P24590" t="str">
            <v>应付</v>
          </cell>
          <cell r="Q24590" t="str">
            <v>元</v>
          </cell>
        </row>
        <row r="24591">
          <cell r="P24591" t="str">
            <v>应付</v>
          </cell>
          <cell r="Q24591" t="str">
            <v>元</v>
          </cell>
        </row>
        <row r="24592">
          <cell r="P24592" t="str">
            <v>应付</v>
          </cell>
          <cell r="Q24592" t="str">
            <v>元</v>
          </cell>
        </row>
        <row r="24593">
          <cell r="P24593" t="str">
            <v>应付</v>
          </cell>
          <cell r="Q24593" t="str">
            <v>元</v>
          </cell>
        </row>
        <row r="24594">
          <cell r="P24594" t="str">
            <v>应付</v>
          </cell>
          <cell r="Q24594" t="str">
            <v>元</v>
          </cell>
        </row>
        <row r="24595">
          <cell r="P24595" t="str">
            <v>应付</v>
          </cell>
          <cell r="Q24595" t="str">
            <v>元</v>
          </cell>
        </row>
        <row r="24596">
          <cell r="P24596" t="str">
            <v>应付</v>
          </cell>
          <cell r="Q24596" t="str">
            <v>元</v>
          </cell>
        </row>
        <row r="24597">
          <cell r="P24597" t="str">
            <v>应付</v>
          </cell>
          <cell r="Q24597" t="str">
            <v>元</v>
          </cell>
        </row>
        <row r="24598">
          <cell r="P24598" t="str">
            <v>应付</v>
          </cell>
          <cell r="Q24598" t="str">
            <v>元</v>
          </cell>
        </row>
        <row r="24599">
          <cell r="P24599" t="str">
            <v>应付</v>
          </cell>
          <cell r="Q24599" t="str">
            <v>元</v>
          </cell>
        </row>
        <row r="24600">
          <cell r="P24600" t="str">
            <v>应付</v>
          </cell>
          <cell r="Q24600" t="str">
            <v>元</v>
          </cell>
        </row>
        <row r="24601">
          <cell r="P24601" t="str">
            <v>应付</v>
          </cell>
          <cell r="Q24601" t="str">
            <v>元</v>
          </cell>
        </row>
        <row r="24602">
          <cell r="P24602" t="str">
            <v>应付</v>
          </cell>
          <cell r="Q24602" t="str">
            <v>元</v>
          </cell>
        </row>
        <row r="24603">
          <cell r="P24603" t="str">
            <v>应付</v>
          </cell>
          <cell r="Q24603" t="str">
            <v>元</v>
          </cell>
        </row>
        <row r="24604">
          <cell r="P24604" t="str">
            <v>应付</v>
          </cell>
          <cell r="Q24604" t="str">
            <v>元</v>
          </cell>
        </row>
        <row r="24605">
          <cell r="P24605" t="str">
            <v>应付</v>
          </cell>
          <cell r="Q24605" t="str">
            <v>元</v>
          </cell>
        </row>
        <row r="24606">
          <cell r="P24606" t="str">
            <v>应付</v>
          </cell>
          <cell r="Q24606" t="str">
            <v>元</v>
          </cell>
        </row>
        <row r="24607">
          <cell r="P24607" t="str">
            <v>应付</v>
          </cell>
          <cell r="Q24607" t="str">
            <v>元</v>
          </cell>
        </row>
        <row r="24608">
          <cell r="P24608" t="str">
            <v>应付</v>
          </cell>
          <cell r="Q24608" t="str">
            <v>元</v>
          </cell>
        </row>
        <row r="24609">
          <cell r="P24609" t="str">
            <v>应付</v>
          </cell>
          <cell r="Q24609" t="str">
            <v>元</v>
          </cell>
        </row>
        <row r="24610">
          <cell r="P24610" t="str">
            <v>应付</v>
          </cell>
          <cell r="Q24610" t="str">
            <v>元</v>
          </cell>
        </row>
        <row r="24611">
          <cell r="P24611" t="str">
            <v>应付</v>
          </cell>
          <cell r="Q24611" t="str">
            <v>元</v>
          </cell>
        </row>
        <row r="24612">
          <cell r="P24612" t="str">
            <v>应付</v>
          </cell>
          <cell r="Q24612" t="str">
            <v>元</v>
          </cell>
        </row>
        <row r="24613">
          <cell r="P24613" t="str">
            <v>应付</v>
          </cell>
          <cell r="Q24613" t="str">
            <v>元</v>
          </cell>
        </row>
        <row r="24614">
          <cell r="P24614" t="str">
            <v>应付</v>
          </cell>
          <cell r="Q24614" t="str">
            <v>元</v>
          </cell>
        </row>
        <row r="24615">
          <cell r="P24615" t="str">
            <v>应付</v>
          </cell>
          <cell r="Q24615" t="str">
            <v>元</v>
          </cell>
        </row>
        <row r="24616">
          <cell r="P24616" t="str">
            <v>应付</v>
          </cell>
          <cell r="Q24616" t="str">
            <v>元</v>
          </cell>
        </row>
        <row r="24617">
          <cell r="P24617" t="str">
            <v>应付</v>
          </cell>
          <cell r="Q24617" t="str">
            <v>元</v>
          </cell>
        </row>
        <row r="24618">
          <cell r="P24618" t="str">
            <v>应付</v>
          </cell>
          <cell r="Q24618" t="str">
            <v>元</v>
          </cell>
        </row>
        <row r="24619">
          <cell r="P24619" t="str">
            <v>应付</v>
          </cell>
          <cell r="Q24619" t="str">
            <v>元</v>
          </cell>
        </row>
        <row r="24620">
          <cell r="P24620" t="str">
            <v>应付</v>
          </cell>
          <cell r="Q24620" t="str">
            <v>元</v>
          </cell>
        </row>
        <row r="24621">
          <cell r="P24621" t="str">
            <v>应付</v>
          </cell>
          <cell r="Q24621" t="str">
            <v>元</v>
          </cell>
        </row>
        <row r="24622">
          <cell r="P24622" t="str">
            <v>应付</v>
          </cell>
          <cell r="Q24622" t="str">
            <v>元</v>
          </cell>
        </row>
        <row r="24623">
          <cell r="P24623" t="str">
            <v>应付</v>
          </cell>
          <cell r="Q24623" t="str">
            <v>元</v>
          </cell>
        </row>
        <row r="24624">
          <cell r="P24624" t="str">
            <v>应付</v>
          </cell>
          <cell r="Q24624" t="str">
            <v>元</v>
          </cell>
        </row>
        <row r="24625">
          <cell r="P24625" t="str">
            <v>应付</v>
          </cell>
          <cell r="Q24625" t="str">
            <v>元</v>
          </cell>
        </row>
        <row r="24626">
          <cell r="P24626" t="str">
            <v>应付</v>
          </cell>
          <cell r="Q24626" t="str">
            <v>元</v>
          </cell>
        </row>
        <row r="24627">
          <cell r="P24627" t="str">
            <v>应付</v>
          </cell>
          <cell r="Q24627" t="str">
            <v>元</v>
          </cell>
        </row>
        <row r="24628">
          <cell r="P24628" t="str">
            <v>应付</v>
          </cell>
          <cell r="Q24628" t="str">
            <v>元</v>
          </cell>
        </row>
        <row r="24629">
          <cell r="P24629" t="str">
            <v>应付</v>
          </cell>
          <cell r="Q24629" t="str">
            <v>元</v>
          </cell>
        </row>
        <row r="24630">
          <cell r="P24630" t="str">
            <v>应付</v>
          </cell>
          <cell r="Q24630" t="str">
            <v>元</v>
          </cell>
        </row>
        <row r="24631">
          <cell r="P24631" t="str">
            <v>应付</v>
          </cell>
          <cell r="Q24631" t="str">
            <v>元</v>
          </cell>
        </row>
        <row r="24632">
          <cell r="P24632" t="str">
            <v>应付</v>
          </cell>
          <cell r="Q24632" t="str">
            <v>元</v>
          </cell>
        </row>
        <row r="24633">
          <cell r="P24633" t="str">
            <v>应付</v>
          </cell>
          <cell r="Q24633" t="str">
            <v>元</v>
          </cell>
        </row>
        <row r="24634">
          <cell r="P24634" t="str">
            <v>应付</v>
          </cell>
          <cell r="Q24634" t="str">
            <v>元</v>
          </cell>
        </row>
        <row r="24635">
          <cell r="P24635" t="str">
            <v>应付</v>
          </cell>
          <cell r="Q24635" t="str">
            <v>元</v>
          </cell>
        </row>
        <row r="24636">
          <cell r="P24636" t="str">
            <v>应付</v>
          </cell>
          <cell r="Q24636" t="str">
            <v>元</v>
          </cell>
        </row>
        <row r="24637">
          <cell r="P24637" t="str">
            <v>应付</v>
          </cell>
          <cell r="Q24637" t="str">
            <v>元</v>
          </cell>
        </row>
        <row r="24638">
          <cell r="P24638" t="str">
            <v>应付</v>
          </cell>
          <cell r="Q24638" t="str">
            <v>元</v>
          </cell>
        </row>
        <row r="24639">
          <cell r="P24639" t="str">
            <v>应付</v>
          </cell>
          <cell r="Q24639" t="str">
            <v>元</v>
          </cell>
        </row>
        <row r="24640">
          <cell r="P24640" t="str">
            <v>应付</v>
          </cell>
          <cell r="Q24640" t="str">
            <v>元</v>
          </cell>
        </row>
        <row r="24641">
          <cell r="P24641" t="str">
            <v>应付</v>
          </cell>
          <cell r="Q24641" t="str">
            <v>元</v>
          </cell>
        </row>
        <row r="24642">
          <cell r="P24642" t="str">
            <v>应付</v>
          </cell>
          <cell r="Q24642" t="str">
            <v>元</v>
          </cell>
        </row>
        <row r="24643">
          <cell r="P24643" t="str">
            <v>应付</v>
          </cell>
          <cell r="Q24643" t="str">
            <v>元</v>
          </cell>
        </row>
        <row r="24644">
          <cell r="P24644" t="str">
            <v>应付</v>
          </cell>
          <cell r="Q24644" t="str">
            <v>元</v>
          </cell>
        </row>
        <row r="24645">
          <cell r="P24645" t="str">
            <v>应付</v>
          </cell>
          <cell r="Q24645" t="str">
            <v>元</v>
          </cell>
        </row>
        <row r="24646">
          <cell r="P24646" t="str">
            <v>应付</v>
          </cell>
          <cell r="Q24646" t="str">
            <v>元</v>
          </cell>
        </row>
        <row r="24647">
          <cell r="P24647" t="str">
            <v>应付</v>
          </cell>
          <cell r="Q24647" t="str">
            <v>元</v>
          </cell>
        </row>
        <row r="24648">
          <cell r="P24648" t="str">
            <v>应付</v>
          </cell>
          <cell r="Q24648" t="str">
            <v>元</v>
          </cell>
        </row>
        <row r="24649">
          <cell r="P24649" t="str">
            <v>应付</v>
          </cell>
          <cell r="Q24649" t="str">
            <v>元</v>
          </cell>
        </row>
        <row r="24650">
          <cell r="P24650" t="str">
            <v>应付</v>
          </cell>
          <cell r="Q24650" t="str">
            <v>元</v>
          </cell>
        </row>
        <row r="24651">
          <cell r="P24651" t="str">
            <v>应付</v>
          </cell>
          <cell r="Q24651" t="str">
            <v>元</v>
          </cell>
        </row>
        <row r="24652">
          <cell r="P24652" t="str">
            <v>应付</v>
          </cell>
          <cell r="Q24652" t="str">
            <v>元</v>
          </cell>
        </row>
        <row r="24653">
          <cell r="P24653" t="str">
            <v>应付</v>
          </cell>
          <cell r="Q24653" t="str">
            <v>元</v>
          </cell>
        </row>
        <row r="24654">
          <cell r="P24654" t="str">
            <v>应付</v>
          </cell>
          <cell r="Q24654" t="str">
            <v>元</v>
          </cell>
        </row>
        <row r="24655">
          <cell r="P24655" t="str">
            <v>应付</v>
          </cell>
          <cell r="Q24655" t="str">
            <v>元</v>
          </cell>
        </row>
        <row r="24656">
          <cell r="P24656" t="str">
            <v>应付</v>
          </cell>
          <cell r="Q24656" t="str">
            <v>元</v>
          </cell>
        </row>
        <row r="24657">
          <cell r="P24657" t="str">
            <v>应付</v>
          </cell>
          <cell r="Q24657" t="str">
            <v>元</v>
          </cell>
        </row>
        <row r="24658">
          <cell r="P24658" t="str">
            <v>应付</v>
          </cell>
          <cell r="Q24658" t="str">
            <v>元</v>
          </cell>
        </row>
        <row r="24659">
          <cell r="P24659" t="str">
            <v>应付</v>
          </cell>
          <cell r="Q24659" t="str">
            <v>元</v>
          </cell>
        </row>
        <row r="24660">
          <cell r="P24660" t="str">
            <v>应付</v>
          </cell>
          <cell r="Q24660" t="str">
            <v>元</v>
          </cell>
        </row>
        <row r="24661">
          <cell r="P24661" t="str">
            <v>应付</v>
          </cell>
          <cell r="Q24661" t="str">
            <v>元</v>
          </cell>
        </row>
        <row r="24662">
          <cell r="P24662" t="str">
            <v>应付</v>
          </cell>
          <cell r="Q24662" t="str">
            <v>元</v>
          </cell>
        </row>
        <row r="24663">
          <cell r="P24663" t="str">
            <v>应付</v>
          </cell>
          <cell r="Q24663" t="str">
            <v>元</v>
          </cell>
        </row>
        <row r="24664">
          <cell r="P24664" t="str">
            <v>应付</v>
          </cell>
          <cell r="Q24664" t="str">
            <v>元</v>
          </cell>
        </row>
        <row r="24665">
          <cell r="P24665" t="str">
            <v>应付</v>
          </cell>
          <cell r="Q24665" t="str">
            <v>元</v>
          </cell>
        </row>
        <row r="24666">
          <cell r="P24666" t="str">
            <v>应付</v>
          </cell>
          <cell r="Q24666" t="str">
            <v>元</v>
          </cell>
        </row>
        <row r="24667">
          <cell r="P24667" t="str">
            <v>应付</v>
          </cell>
          <cell r="Q24667" t="str">
            <v>元</v>
          </cell>
        </row>
        <row r="24668">
          <cell r="P24668" t="str">
            <v>应付</v>
          </cell>
          <cell r="Q24668" t="str">
            <v>元</v>
          </cell>
        </row>
        <row r="24669">
          <cell r="P24669" t="str">
            <v>应付</v>
          </cell>
          <cell r="Q24669" t="str">
            <v>元</v>
          </cell>
        </row>
        <row r="24670">
          <cell r="P24670" t="str">
            <v>应付</v>
          </cell>
          <cell r="Q24670" t="str">
            <v>元</v>
          </cell>
        </row>
        <row r="24671">
          <cell r="P24671" t="str">
            <v>应付</v>
          </cell>
          <cell r="Q24671" t="str">
            <v>元</v>
          </cell>
        </row>
        <row r="24672">
          <cell r="P24672" t="str">
            <v>应付</v>
          </cell>
          <cell r="Q24672" t="str">
            <v>元</v>
          </cell>
        </row>
        <row r="24673">
          <cell r="P24673" t="str">
            <v>应付</v>
          </cell>
          <cell r="Q24673" t="str">
            <v>元</v>
          </cell>
        </row>
        <row r="24674">
          <cell r="P24674" t="str">
            <v>应付</v>
          </cell>
          <cell r="Q24674" t="str">
            <v>元</v>
          </cell>
        </row>
        <row r="24675">
          <cell r="P24675" t="str">
            <v>应付</v>
          </cell>
          <cell r="Q24675" t="str">
            <v>元</v>
          </cell>
        </row>
        <row r="24676">
          <cell r="P24676" t="str">
            <v>应付</v>
          </cell>
          <cell r="Q24676" t="str">
            <v>元</v>
          </cell>
        </row>
        <row r="24677">
          <cell r="P24677" t="str">
            <v>应付</v>
          </cell>
          <cell r="Q24677" t="str">
            <v>元</v>
          </cell>
        </row>
        <row r="24678">
          <cell r="P24678" t="str">
            <v>应付</v>
          </cell>
          <cell r="Q24678" t="str">
            <v>元</v>
          </cell>
        </row>
        <row r="24679">
          <cell r="P24679" t="str">
            <v>应付</v>
          </cell>
          <cell r="Q24679" t="str">
            <v>元</v>
          </cell>
        </row>
        <row r="24680">
          <cell r="P24680" t="str">
            <v>应付</v>
          </cell>
          <cell r="Q24680" t="str">
            <v>元</v>
          </cell>
        </row>
        <row r="24681">
          <cell r="P24681" t="str">
            <v>应付</v>
          </cell>
          <cell r="Q24681" t="str">
            <v>元</v>
          </cell>
        </row>
        <row r="24682">
          <cell r="P24682" t="str">
            <v>应付</v>
          </cell>
          <cell r="Q24682" t="str">
            <v>元</v>
          </cell>
        </row>
        <row r="24683">
          <cell r="P24683" t="str">
            <v>应付</v>
          </cell>
          <cell r="Q24683" t="str">
            <v>元</v>
          </cell>
        </row>
        <row r="24684">
          <cell r="P24684" t="str">
            <v>应付</v>
          </cell>
          <cell r="Q24684" t="str">
            <v>元</v>
          </cell>
        </row>
        <row r="24685">
          <cell r="P24685" t="str">
            <v>应付</v>
          </cell>
          <cell r="Q24685" t="str">
            <v>元</v>
          </cell>
        </row>
        <row r="24686">
          <cell r="P24686" t="str">
            <v>应付</v>
          </cell>
          <cell r="Q24686" t="str">
            <v>元</v>
          </cell>
        </row>
        <row r="24687">
          <cell r="P24687" t="str">
            <v>应付</v>
          </cell>
          <cell r="Q24687" t="str">
            <v>元</v>
          </cell>
        </row>
        <row r="24688">
          <cell r="P24688" t="str">
            <v>应付</v>
          </cell>
          <cell r="Q24688" t="str">
            <v>元</v>
          </cell>
        </row>
        <row r="24689">
          <cell r="P24689" t="str">
            <v>应付</v>
          </cell>
          <cell r="Q24689" t="str">
            <v>元</v>
          </cell>
        </row>
        <row r="24690">
          <cell r="P24690" t="str">
            <v>应付</v>
          </cell>
          <cell r="Q24690" t="str">
            <v>元</v>
          </cell>
        </row>
        <row r="24691">
          <cell r="P24691" t="str">
            <v>应付</v>
          </cell>
          <cell r="Q24691" t="str">
            <v>元</v>
          </cell>
        </row>
        <row r="24692">
          <cell r="P24692" t="str">
            <v>应付</v>
          </cell>
          <cell r="Q24692" t="str">
            <v>元</v>
          </cell>
        </row>
        <row r="24693">
          <cell r="P24693" t="str">
            <v>应付</v>
          </cell>
          <cell r="Q24693" t="str">
            <v>元</v>
          </cell>
        </row>
        <row r="24694">
          <cell r="P24694" t="str">
            <v>应付</v>
          </cell>
          <cell r="Q24694" t="str">
            <v>元</v>
          </cell>
        </row>
        <row r="24695">
          <cell r="P24695" t="str">
            <v>应付</v>
          </cell>
          <cell r="Q24695" t="str">
            <v>元</v>
          </cell>
        </row>
        <row r="24696">
          <cell r="P24696" t="str">
            <v>应付</v>
          </cell>
          <cell r="Q24696" t="str">
            <v>元</v>
          </cell>
        </row>
        <row r="24697">
          <cell r="P24697" t="str">
            <v>应付</v>
          </cell>
          <cell r="Q24697" t="str">
            <v>元</v>
          </cell>
        </row>
        <row r="24698">
          <cell r="P24698" t="str">
            <v>应付</v>
          </cell>
          <cell r="Q24698" t="str">
            <v>元</v>
          </cell>
        </row>
        <row r="24699">
          <cell r="P24699" t="str">
            <v>应付</v>
          </cell>
          <cell r="Q24699" t="str">
            <v>元</v>
          </cell>
        </row>
        <row r="24700">
          <cell r="P24700" t="str">
            <v>应付</v>
          </cell>
          <cell r="Q24700" t="str">
            <v>元</v>
          </cell>
        </row>
        <row r="24701">
          <cell r="P24701" t="str">
            <v>应付</v>
          </cell>
          <cell r="Q24701" t="str">
            <v>元</v>
          </cell>
        </row>
        <row r="24702">
          <cell r="P24702" t="str">
            <v>应付</v>
          </cell>
          <cell r="Q24702" t="str">
            <v>元</v>
          </cell>
        </row>
        <row r="24703">
          <cell r="P24703" t="str">
            <v>应付</v>
          </cell>
          <cell r="Q24703" t="str">
            <v>元</v>
          </cell>
        </row>
        <row r="24704">
          <cell r="P24704" t="str">
            <v>应付</v>
          </cell>
          <cell r="Q24704" t="str">
            <v>元</v>
          </cell>
        </row>
        <row r="24705">
          <cell r="P24705" t="str">
            <v>应付</v>
          </cell>
          <cell r="Q24705" t="str">
            <v>元</v>
          </cell>
        </row>
        <row r="24706">
          <cell r="P24706" t="str">
            <v>应付</v>
          </cell>
          <cell r="Q24706" t="str">
            <v>元</v>
          </cell>
        </row>
        <row r="24707">
          <cell r="P24707" t="str">
            <v>应付</v>
          </cell>
          <cell r="Q24707" t="str">
            <v>元</v>
          </cell>
        </row>
        <row r="24708">
          <cell r="P24708" t="str">
            <v>应付</v>
          </cell>
          <cell r="Q24708" t="str">
            <v>元</v>
          </cell>
        </row>
        <row r="24709">
          <cell r="P24709" t="str">
            <v>应付</v>
          </cell>
          <cell r="Q24709" t="str">
            <v>元</v>
          </cell>
        </row>
        <row r="24710">
          <cell r="P24710" t="str">
            <v>应付</v>
          </cell>
          <cell r="Q24710" t="str">
            <v>元</v>
          </cell>
        </row>
        <row r="24711">
          <cell r="P24711" t="str">
            <v>应付</v>
          </cell>
          <cell r="Q24711" t="str">
            <v>元</v>
          </cell>
        </row>
        <row r="24712">
          <cell r="P24712" t="str">
            <v>应付</v>
          </cell>
          <cell r="Q24712" t="str">
            <v>元</v>
          </cell>
        </row>
        <row r="24713">
          <cell r="P24713" t="str">
            <v>应付</v>
          </cell>
          <cell r="Q24713" t="str">
            <v>元</v>
          </cell>
        </row>
        <row r="24714">
          <cell r="P24714" t="str">
            <v>应付</v>
          </cell>
          <cell r="Q24714" t="str">
            <v>元</v>
          </cell>
        </row>
        <row r="24715">
          <cell r="P24715" t="str">
            <v>应付</v>
          </cell>
          <cell r="Q24715" t="str">
            <v>元</v>
          </cell>
        </row>
        <row r="24716">
          <cell r="P24716" t="str">
            <v>应付</v>
          </cell>
          <cell r="Q24716" t="str">
            <v>元</v>
          </cell>
        </row>
        <row r="24717">
          <cell r="P24717" t="str">
            <v>应付</v>
          </cell>
          <cell r="Q24717" t="str">
            <v>元</v>
          </cell>
        </row>
        <row r="24718">
          <cell r="P24718" t="str">
            <v>应付</v>
          </cell>
          <cell r="Q24718" t="str">
            <v>元</v>
          </cell>
        </row>
        <row r="24719">
          <cell r="P24719" t="str">
            <v>应付</v>
          </cell>
          <cell r="Q24719" t="str">
            <v>元</v>
          </cell>
        </row>
        <row r="24720">
          <cell r="P24720" t="str">
            <v>应付</v>
          </cell>
          <cell r="Q24720" t="str">
            <v>元</v>
          </cell>
        </row>
        <row r="24721">
          <cell r="P24721" t="str">
            <v>应付</v>
          </cell>
          <cell r="Q24721" t="str">
            <v>元</v>
          </cell>
        </row>
        <row r="24722">
          <cell r="P24722" t="str">
            <v>应付</v>
          </cell>
          <cell r="Q24722" t="str">
            <v>元</v>
          </cell>
        </row>
        <row r="24723">
          <cell r="P24723" t="str">
            <v>应付</v>
          </cell>
          <cell r="Q24723" t="str">
            <v>元</v>
          </cell>
        </row>
        <row r="24724">
          <cell r="P24724" t="str">
            <v>应付</v>
          </cell>
          <cell r="Q24724" t="str">
            <v>元</v>
          </cell>
        </row>
        <row r="24725">
          <cell r="P24725" t="str">
            <v>应付</v>
          </cell>
          <cell r="Q24725" t="str">
            <v>元</v>
          </cell>
        </row>
        <row r="24726">
          <cell r="P24726" t="str">
            <v>应付</v>
          </cell>
          <cell r="Q24726" t="str">
            <v>元</v>
          </cell>
        </row>
        <row r="24727">
          <cell r="P24727" t="str">
            <v>应付</v>
          </cell>
          <cell r="Q24727" t="str">
            <v>元</v>
          </cell>
        </row>
        <row r="24728">
          <cell r="P24728" t="str">
            <v>应付</v>
          </cell>
          <cell r="Q24728" t="str">
            <v>元</v>
          </cell>
        </row>
        <row r="24729">
          <cell r="P24729" t="str">
            <v>应付</v>
          </cell>
          <cell r="Q24729" t="str">
            <v>元</v>
          </cell>
        </row>
        <row r="24730">
          <cell r="P24730" t="str">
            <v>应付</v>
          </cell>
          <cell r="Q24730" t="str">
            <v>元</v>
          </cell>
        </row>
        <row r="24731">
          <cell r="P24731" t="str">
            <v>应付</v>
          </cell>
          <cell r="Q24731" t="str">
            <v>元</v>
          </cell>
        </row>
        <row r="24732">
          <cell r="P24732" t="str">
            <v>应付</v>
          </cell>
          <cell r="Q24732" t="str">
            <v>元</v>
          </cell>
        </row>
        <row r="24733">
          <cell r="P24733" t="str">
            <v>应付</v>
          </cell>
          <cell r="Q24733" t="str">
            <v>元</v>
          </cell>
        </row>
        <row r="24734">
          <cell r="P24734" t="str">
            <v>应付</v>
          </cell>
          <cell r="Q24734" t="str">
            <v>元</v>
          </cell>
        </row>
        <row r="24735">
          <cell r="P24735" t="str">
            <v>应付</v>
          </cell>
          <cell r="Q24735" t="str">
            <v>元</v>
          </cell>
        </row>
        <row r="24736">
          <cell r="P24736" t="str">
            <v>应付</v>
          </cell>
          <cell r="Q24736" t="str">
            <v>元</v>
          </cell>
        </row>
        <row r="24737">
          <cell r="P24737" t="str">
            <v>应付</v>
          </cell>
          <cell r="Q24737" t="str">
            <v>元</v>
          </cell>
        </row>
        <row r="24738">
          <cell r="P24738" t="str">
            <v>应付</v>
          </cell>
          <cell r="Q24738" t="str">
            <v>元</v>
          </cell>
        </row>
        <row r="24739">
          <cell r="P24739" t="str">
            <v>应付</v>
          </cell>
          <cell r="Q24739" t="str">
            <v>元</v>
          </cell>
        </row>
        <row r="24740">
          <cell r="P24740" t="str">
            <v>应付</v>
          </cell>
          <cell r="Q24740" t="str">
            <v>元</v>
          </cell>
        </row>
        <row r="24741">
          <cell r="P24741" t="str">
            <v>应付</v>
          </cell>
          <cell r="Q24741" t="str">
            <v>元</v>
          </cell>
        </row>
        <row r="24742">
          <cell r="P24742" t="str">
            <v>应付</v>
          </cell>
          <cell r="Q24742" t="str">
            <v>元</v>
          </cell>
        </row>
        <row r="24743">
          <cell r="P24743" t="str">
            <v>应付</v>
          </cell>
          <cell r="Q24743" t="str">
            <v>元</v>
          </cell>
        </row>
        <row r="24744">
          <cell r="P24744" t="str">
            <v>应付</v>
          </cell>
          <cell r="Q24744" t="str">
            <v>元</v>
          </cell>
        </row>
        <row r="24745">
          <cell r="P24745" t="str">
            <v>应付</v>
          </cell>
          <cell r="Q24745" t="str">
            <v>元</v>
          </cell>
        </row>
        <row r="24746">
          <cell r="P24746" t="str">
            <v>应付</v>
          </cell>
          <cell r="Q24746" t="str">
            <v>元</v>
          </cell>
        </row>
        <row r="24747">
          <cell r="P24747" t="str">
            <v>应付</v>
          </cell>
          <cell r="Q24747" t="str">
            <v>元</v>
          </cell>
        </row>
        <row r="24748">
          <cell r="P24748" t="str">
            <v>应付</v>
          </cell>
          <cell r="Q24748" t="str">
            <v>元</v>
          </cell>
        </row>
        <row r="24749">
          <cell r="P24749" t="str">
            <v>应付</v>
          </cell>
          <cell r="Q24749" t="str">
            <v>元</v>
          </cell>
        </row>
        <row r="24750">
          <cell r="P24750" t="str">
            <v>应付</v>
          </cell>
          <cell r="Q24750" t="str">
            <v>元</v>
          </cell>
        </row>
        <row r="24751">
          <cell r="P24751" t="str">
            <v>应付</v>
          </cell>
          <cell r="Q24751" t="str">
            <v>元</v>
          </cell>
        </row>
        <row r="24752">
          <cell r="P24752" t="str">
            <v>应付</v>
          </cell>
          <cell r="Q24752" t="str">
            <v>元</v>
          </cell>
        </row>
        <row r="24753">
          <cell r="P24753" t="str">
            <v>应付</v>
          </cell>
          <cell r="Q24753" t="str">
            <v>元</v>
          </cell>
        </row>
        <row r="24754">
          <cell r="P24754" t="str">
            <v>应付</v>
          </cell>
          <cell r="Q24754" t="str">
            <v>元</v>
          </cell>
        </row>
        <row r="24755">
          <cell r="P24755" t="str">
            <v>应付</v>
          </cell>
          <cell r="Q24755" t="str">
            <v>元</v>
          </cell>
        </row>
        <row r="24756">
          <cell r="P24756" t="str">
            <v>应付</v>
          </cell>
          <cell r="Q24756" t="str">
            <v>元</v>
          </cell>
        </row>
        <row r="24757">
          <cell r="P24757" t="str">
            <v>应付</v>
          </cell>
          <cell r="Q24757" t="str">
            <v>元</v>
          </cell>
        </row>
        <row r="24758">
          <cell r="P24758" t="str">
            <v>应付</v>
          </cell>
          <cell r="Q24758" t="str">
            <v>元</v>
          </cell>
        </row>
        <row r="24759">
          <cell r="P24759" t="str">
            <v>应付</v>
          </cell>
          <cell r="Q24759" t="str">
            <v>元</v>
          </cell>
        </row>
        <row r="24760">
          <cell r="P24760" t="str">
            <v>应付</v>
          </cell>
          <cell r="Q24760" t="str">
            <v>元</v>
          </cell>
        </row>
        <row r="24761">
          <cell r="P24761" t="str">
            <v>应付</v>
          </cell>
          <cell r="Q24761" t="str">
            <v>元</v>
          </cell>
        </row>
        <row r="24762">
          <cell r="P24762" t="str">
            <v>应付</v>
          </cell>
          <cell r="Q24762" t="str">
            <v>元</v>
          </cell>
        </row>
        <row r="24763">
          <cell r="P24763" t="str">
            <v>应付</v>
          </cell>
          <cell r="Q24763" t="str">
            <v>元</v>
          </cell>
        </row>
        <row r="24764">
          <cell r="P24764" t="str">
            <v>应付</v>
          </cell>
          <cell r="Q24764" t="str">
            <v>元</v>
          </cell>
        </row>
        <row r="24765">
          <cell r="P24765" t="str">
            <v>应付</v>
          </cell>
          <cell r="Q24765" t="str">
            <v>元</v>
          </cell>
        </row>
        <row r="24766">
          <cell r="P24766" t="str">
            <v>应付</v>
          </cell>
          <cell r="Q24766" t="str">
            <v>元</v>
          </cell>
        </row>
        <row r="24767">
          <cell r="P24767" t="str">
            <v>应付</v>
          </cell>
          <cell r="Q24767" t="str">
            <v>元</v>
          </cell>
        </row>
        <row r="24768">
          <cell r="P24768" t="str">
            <v>应付</v>
          </cell>
          <cell r="Q24768" t="str">
            <v>元</v>
          </cell>
        </row>
        <row r="24769">
          <cell r="P24769" t="str">
            <v>应付</v>
          </cell>
          <cell r="Q24769" t="str">
            <v>元</v>
          </cell>
        </row>
        <row r="24770">
          <cell r="P24770" t="str">
            <v>应付</v>
          </cell>
          <cell r="Q24770" t="str">
            <v>元</v>
          </cell>
        </row>
        <row r="24771">
          <cell r="P24771" t="str">
            <v>应付</v>
          </cell>
          <cell r="Q24771" t="str">
            <v>元</v>
          </cell>
        </row>
        <row r="24772">
          <cell r="P24772" t="str">
            <v>应付</v>
          </cell>
          <cell r="Q24772" t="str">
            <v>元</v>
          </cell>
        </row>
        <row r="24773">
          <cell r="P24773" t="str">
            <v>应付</v>
          </cell>
          <cell r="Q24773" t="str">
            <v>元</v>
          </cell>
        </row>
        <row r="24774">
          <cell r="P24774" t="str">
            <v>应付</v>
          </cell>
          <cell r="Q24774" t="str">
            <v>元</v>
          </cell>
        </row>
        <row r="24775">
          <cell r="P24775" t="str">
            <v>应付</v>
          </cell>
          <cell r="Q24775" t="str">
            <v>元</v>
          </cell>
        </row>
        <row r="24776">
          <cell r="P24776" t="str">
            <v>应付</v>
          </cell>
          <cell r="Q24776" t="str">
            <v>元</v>
          </cell>
        </row>
        <row r="24777">
          <cell r="P24777" t="str">
            <v>应付</v>
          </cell>
          <cell r="Q24777" t="str">
            <v>元</v>
          </cell>
        </row>
        <row r="24778">
          <cell r="P24778" t="str">
            <v>应付</v>
          </cell>
          <cell r="Q24778" t="str">
            <v>元</v>
          </cell>
        </row>
        <row r="24779">
          <cell r="P24779" t="str">
            <v>应付</v>
          </cell>
          <cell r="Q24779" t="str">
            <v>元</v>
          </cell>
        </row>
        <row r="24780">
          <cell r="P24780" t="str">
            <v>应付</v>
          </cell>
          <cell r="Q24780" t="str">
            <v>元</v>
          </cell>
        </row>
        <row r="24781">
          <cell r="P24781" t="str">
            <v>应付</v>
          </cell>
          <cell r="Q24781" t="str">
            <v>元</v>
          </cell>
        </row>
        <row r="24782">
          <cell r="P24782" t="str">
            <v>应付</v>
          </cell>
          <cell r="Q24782" t="str">
            <v>元</v>
          </cell>
        </row>
        <row r="24783">
          <cell r="P24783" t="str">
            <v>应付</v>
          </cell>
          <cell r="Q24783" t="str">
            <v>元</v>
          </cell>
        </row>
        <row r="24784">
          <cell r="P24784" t="str">
            <v>应付</v>
          </cell>
          <cell r="Q24784" t="str">
            <v>元</v>
          </cell>
        </row>
        <row r="24785">
          <cell r="P24785" t="str">
            <v>应付</v>
          </cell>
          <cell r="Q24785" t="str">
            <v>元</v>
          </cell>
        </row>
        <row r="24786">
          <cell r="P24786" t="str">
            <v>应付</v>
          </cell>
          <cell r="Q24786" t="str">
            <v>元</v>
          </cell>
        </row>
        <row r="24787">
          <cell r="P24787" t="str">
            <v>应付</v>
          </cell>
          <cell r="Q24787" t="str">
            <v>元</v>
          </cell>
        </row>
        <row r="24788">
          <cell r="P24788" t="str">
            <v>应付</v>
          </cell>
          <cell r="Q24788" t="str">
            <v>元</v>
          </cell>
        </row>
        <row r="24789">
          <cell r="P24789" t="str">
            <v>应付</v>
          </cell>
          <cell r="Q24789" t="str">
            <v>元</v>
          </cell>
        </row>
        <row r="24790">
          <cell r="P24790" t="str">
            <v>应付</v>
          </cell>
          <cell r="Q24790" t="str">
            <v>元</v>
          </cell>
        </row>
        <row r="24791">
          <cell r="P24791" t="str">
            <v>应付</v>
          </cell>
          <cell r="Q24791" t="str">
            <v>元</v>
          </cell>
        </row>
        <row r="24792">
          <cell r="P24792" t="str">
            <v>应付</v>
          </cell>
          <cell r="Q24792" t="str">
            <v>元</v>
          </cell>
        </row>
        <row r="24793">
          <cell r="P24793" t="str">
            <v>应付</v>
          </cell>
          <cell r="Q24793" t="str">
            <v>元</v>
          </cell>
        </row>
        <row r="24794">
          <cell r="P24794" t="str">
            <v>应付</v>
          </cell>
          <cell r="Q24794" t="str">
            <v>元</v>
          </cell>
        </row>
        <row r="24795">
          <cell r="P24795" t="str">
            <v>应付</v>
          </cell>
          <cell r="Q24795" t="str">
            <v>元</v>
          </cell>
        </row>
        <row r="24796">
          <cell r="P24796" t="str">
            <v>应付</v>
          </cell>
          <cell r="Q24796" t="str">
            <v>元</v>
          </cell>
        </row>
        <row r="24797">
          <cell r="P24797" t="str">
            <v>应付</v>
          </cell>
          <cell r="Q24797" t="str">
            <v>元</v>
          </cell>
        </row>
        <row r="24798">
          <cell r="P24798" t="str">
            <v>应付</v>
          </cell>
          <cell r="Q24798" t="str">
            <v>元</v>
          </cell>
        </row>
        <row r="24799">
          <cell r="P24799" t="str">
            <v>应付</v>
          </cell>
          <cell r="Q24799" t="str">
            <v>元</v>
          </cell>
        </row>
        <row r="24800">
          <cell r="P24800" t="str">
            <v>应付</v>
          </cell>
          <cell r="Q24800" t="str">
            <v>元</v>
          </cell>
        </row>
        <row r="24801">
          <cell r="P24801" t="str">
            <v>应付</v>
          </cell>
          <cell r="Q24801" t="str">
            <v>元</v>
          </cell>
        </row>
        <row r="24802">
          <cell r="P24802" t="str">
            <v>应付</v>
          </cell>
          <cell r="Q24802" t="str">
            <v>元</v>
          </cell>
        </row>
        <row r="24803">
          <cell r="P24803" t="str">
            <v>应付</v>
          </cell>
          <cell r="Q24803" t="str">
            <v>元</v>
          </cell>
        </row>
        <row r="24804">
          <cell r="P24804" t="str">
            <v>应付</v>
          </cell>
          <cell r="Q24804" t="str">
            <v>元</v>
          </cell>
        </row>
        <row r="24805">
          <cell r="P24805" t="str">
            <v>应付</v>
          </cell>
          <cell r="Q24805" t="str">
            <v>元</v>
          </cell>
        </row>
        <row r="24806">
          <cell r="P24806" t="str">
            <v>应付</v>
          </cell>
          <cell r="Q24806" t="str">
            <v>元</v>
          </cell>
        </row>
        <row r="24807">
          <cell r="P24807" t="str">
            <v>应付</v>
          </cell>
          <cell r="Q24807" t="str">
            <v>元</v>
          </cell>
        </row>
        <row r="24808">
          <cell r="P24808" t="str">
            <v>应付</v>
          </cell>
          <cell r="Q24808" t="str">
            <v>元</v>
          </cell>
        </row>
        <row r="24809">
          <cell r="P24809" t="str">
            <v>应付</v>
          </cell>
          <cell r="Q24809" t="str">
            <v>元</v>
          </cell>
        </row>
        <row r="24810">
          <cell r="P24810" t="str">
            <v>应付</v>
          </cell>
          <cell r="Q24810" t="str">
            <v>元</v>
          </cell>
        </row>
        <row r="24811">
          <cell r="P24811" t="str">
            <v>应付</v>
          </cell>
          <cell r="Q24811" t="str">
            <v>元</v>
          </cell>
        </row>
        <row r="24812">
          <cell r="P24812" t="str">
            <v>应付</v>
          </cell>
          <cell r="Q24812" t="str">
            <v>元</v>
          </cell>
        </row>
        <row r="24813">
          <cell r="P24813" t="str">
            <v>应付</v>
          </cell>
          <cell r="Q24813" t="str">
            <v>元</v>
          </cell>
        </row>
        <row r="24814">
          <cell r="P24814" t="str">
            <v>应付</v>
          </cell>
          <cell r="Q24814" t="str">
            <v>元</v>
          </cell>
        </row>
        <row r="24815">
          <cell r="P24815" t="str">
            <v>应付</v>
          </cell>
          <cell r="Q24815" t="str">
            <v>元</v>
          </cell>
        </row>
        <row r="24816">
          <cell r="P24816" t="str">
            <v>应付</v>
          </cell>
          <cell r="Q24816" t="str">
            <v>元</v>
          </cell>
        </row>
        <row r="24817">
          <cell r="P24817" t="str">
            <v>应付</v>
          </cell>
          <cell r="Q24817" t="str">
            <v>元</v>
          </cell>
        </row>
        <row r="24818">
          <cell r="P24818" t="str">
            <v>应付</v>
          </cell>
          <cell r="Q24818" t="str">
            <v>元</v>
          </cell>
        </row>
        <row r="24819">
          <cell r="P24819" t="str">
            <v>应付</v>
          </cell>
          <cell r="Q24819" t="str">
            <v>元</v>
          </cell>
        </row>
        <row r="24820">
          <cell r="P24820" t="str">
            <v>应付</v>
          </cell>
          <cell r="Q24820" t="str">
            <v>元</v>
          </cell>
        </row>
        <row r="24821">
          <cell r="P24821" t="str">
            <v>应付</v>
          </cell>
          <cell r="Q24821" t="str">
            <v>元</v>
          </cell>
        </row>
        <row r="24822">
          <cell r="P24822" t="str">
            <v>应付</v>
          </cell>
          <cell r="Q24822" t="str">
            <v>元</v>
          </cell>
        </row>
        <row r="24823">
          <cell r="P24823" t="str">
            <v>应付</v>
          </cell>
          <cell r="Q24823" t="str">
            <v>元</v>
          </cell>
        </row>
        <row r="24824">
          <cell r="P24824" t="str">
            <v>应付</v>
          </cell>
          <cell r="Q24824" t="str">
            <v>元</v>
          </cell>
        </row>
        <row r="24825">
          <cell r="P24825" t="str">
            <v>应付</v>
          </cell>
          <cell r="Q24825" t="str">
            <v>元</v>
          </cell>
        </row>
        <row r="24826">
          <cell r="P24826" t="str">
            <v>应付</v>
          </cell>
          <cell r="Q24826" t="str">
            <v>元</v>
          </cell>
        </row>
        <row r="24827">
          <cell r="P24827" t="str">
            <v>应付</v>
          </cell>
          <cell r="Q24827" t="str">
            <v>元</v>
          </cell>
        </row>
        <row r="24828">
          <cell r="P24828" t="str">
            <v>应付</v>
          </cell>
          <cell r="Q24828" t="str">
            <v>元</v>
          </cell>
        </row>
        <row r="24829">
          <cell r="P24829" t="str">
            <v>应付</v>
          </cell>
          <cell r="Q24829" t="str">
            <v>元</v>
          </cell>
        </row>
        <row r="24830">
          <cell r="P24830" t="str">
            <v>应付</v>
          </cell>
          <cell r="Q24830" t="str">
            <v>元</v>
          </cell>
        </row>
        <row r="24831">
          <cell r="P24831" t="str">
            <v>应付</v>
          </cell>
          <cell r="Q24831" t="str">
            <v>元</v>
          </cell>
        </row>
        <row r="24832">
          <cell r="P24832" t="str">
            <v>应付</v>
          </cell>
          <cell r="Q24832" t="str">
            <v>元</v>
          </cell>
        </row>
        <row r="24833">
          <cell r="P24833" t="str">
            <v>应付</v>
          </cell>
          <cell r="Q24833" t="str">
            <v>元</v>
          </cell>
        </row>
        <row r="24834">
          <cell r="P24834" t="str">
            <v>应付</v>
          </cell>
          <cell r="Q24834" t="str">
            <v>元</v>
          </cell>
        </row>
        <row r="24835">
          <cell r="P24835" t="str">
            <v>应付</v>
          </cell>
          <cell r="Q24835" t="str">
            <v>元</v>
          </cell>
        </row>
        <row r="24836">
          <cell r="P24836" t="str">
            <v>应付</v>
          </cell>
          <cell r="Q24836" t="str">
            <v>元</v>
          </cell>
        </row>
        <row r="24837">
          <cell r="P24837" t="str">
            <v>应付</v>
          </cell>
          <cell r="Q24837" t="str">
            <v>元</v>
          </cell>
        </row>
        <row r="24838">
          <cell r="P24838" t="str">
            <v>应付</v>
          </cell>
          <cell r="Q24838" t="str">
            <v>元</v>
          </cell>
        </row>
        <row r="24839">
          <cell r="P24839" t="str">
            <v>应付</v>
          </cell>
          <cell r="Q24839" t="str">
            <v>元</v>
          </cell>
        </row>
        <row r="24840">
          <cell r="P24840" t="str">
            <v>应付</v>
          </cell>
          <cell r="Q24840" t="str">
            <v>元</v>
          </cell>
        </row>
        <row r="24841">
          <cell r="P24841" t="str">
            <v>应付</v>
          </cell>
          <cell r="Q24841" t="str">
            <v>元</v>
          </cell>
        </row>
        <row r="24842">
          <cell r="P24842" t="str">
            <v>应付</v>
          </cell>
          <cell r="Q24842" t="str">
            <v>元</v>
          </cell>
        </row>
        <row r="24843">
          <cell r="P24843" t="str">
            <v>应付</v>
          </cell>
          <cell r="Q24843" t="str">
            <v>元</v>
          </cell>
        </row>
        <row r="24844">
          <cell r="P24844" t="str">
            <v>应付</v>
          </cell>
          <cell r="Q24844" t="str">
            <v>元</v>
          </cell>
        </row>
        <row r="24845">
          <cell r="P24845" t="str">
            <v>应付</v>
          </cell>
          <cell r="Q24845" t="str">
            <v>元</v>
          </cell>
        </row>
        <row r="24846">
          <cell r="P24846" t="str">
            <v>应付</v>
          </cell>
          <cell r="Q24846" t="str">
            <v>元</v>
          </cell>
        </row>
        <row r="24847">
          <cell r="P24847" t="str">
            <v>应付</v>
          </cell>
          <cell r="Q24847" t="str">
            <v>元</v>
          </cell>
        </row>
        <row r="24848">
          <cell r="P24848" t="str">
            <v>应付</v>
          </cell>
          <cell r="Q24848" t="str">
            <v>元</v>
          </cell>
        </row>
        <row r="24849">
          <cell r="P24849" t="str">
            <v>应付</v>
          </cell>
          <cell r="Q24849" t="str">
            <v>元</v>
          </cell>
        </row>
        <row r="24850">
          <cell r="P24850" t="str">
            <v>应付</v>
          </cell>
          <cell r="Q24850" t="str">
            <v>元</v>
          </cell>
        </row>
        <row r="24851">
          <cell r="P24851" t="str">
            <v>应付</v>
          </cell>
          <cell r="Q24851" t="str">
            <v>元</v>
          </cell>
        </row>
        <row r="24852">
          <cell r="P24852" t="str">
            <v>应付</v>
          </cell>
          <cell r="Q24852" t="str">
            <v>元</v>
          </cell>
        </row>
        <row r="24853">
          <cell r="P24853" t="str">
            <v>应付</v>
          </cell>
          <cell r="Q24853" t="str">
            <v>元</v>
          </cell>
        </row>
        <row r="24854">
          <cell r="P24854" t="str">
            <v>应付</v>
          </cell>
          <cell r="Q24854" t="str">
            <v>元</v>
          </cell>
        </row>
        <row r="24855">
          <cell r="P24855" t="str">
            <v>应付</v>
          </cell>
          <cell r="Q24855" t="str">
            <v>元</v>
          </cell>
        </row>
        <row r="24856">
          <cell r="P24856" t="str">
            <v>应付</v>
          </cell>
          <cell r="Q24856" t="str">
            <v>元</v>
          </cell>
        </row>
        <row r="24857">
          <cell r="P24857" t="str">
            <v>应付</v>
          </cell>
          <cell r="Q24857" t="str">
            <v>元</v>
          </cell>
        </row>
        <row r="24858">
          <cell r="P24858" t="str">
            <v>应付</v>
          </cell>
          <cell r="Q24858" t="str">
            <v>元</v>
          </cell>
        </row>
        <row r="24859">
          <cell r="P24859" t="str">
            <v>应付</v>
          </cell>
          <cell r="Q24859" t="str">
            <v>元</v>
          </cell>
        </row>
        <row r="24860">
          <cell r="P24860" t="str">
            <v>应付</v>
          </cell>
          <cell r="Q24860" t="str">
            <v>元</v>
          </cell>
        </row>
        <row r="24861">
          <cell r="P24861" t="str">
            <v>应付</v>
          </cell>
          <cell r="Q24861" t="str">
            <v>元</v>
          </cell>
        </row>
        <row r="24862">
          <cell r="P24862" t="str">
            <v>应付</v>
          </cell>
          <cell r="Q24862" t="str">
            <v>元</v>
          </cell>
        </row>
        <row r="24863">
          <cell r="P24863" t="str">
            <v>应付</v>
          </cell>
          <cell r="Q24863" t="str">
            <v>元</v>
          </cell>
        </row>
        <row r="24864">
          <cell r="P24864" t="str">
            <v>应付</v>
          </cell>
          <cell r="Q24864" t="str">
            <v>元</v>
          </cell>
        </row>
        <row r="24865">
          <cell r="P24865" t="str">
            <v>应付</v>
          </cell>
          <cell r="Q24865" t="str">
            <v>元</v>
          </cell>
        </row>
        <row r="24866">
          <cell r="P24866" t="str">
            <v>应付</v>
          </cell>
          <cell r="Q24866" t="str">
            <v>元</v>
          </cell>
        </row>
        <row r="24867">
          <cell r="P24867" t="str">
            <v>应付</v>
          </cell>
          <cell r="Q24867" t="str">
            <v>元</v>
          </cell>
        </row>
        <row r="24868">
          <cell r="P24868" t="str">
            <v>应付</v>
          </cell>
          <cell r="Q24868" t="str">
            <v>元</v>
          </cell>
        </row>
        <row r="24869">
          <cell r="P24869" t="str">
            <v>应付</v>
          </cell>
          <cell r="Q24869" t="str">
            <v>元</v>
          </cell>
        </row>
        <row r="24870">
          <cell r="P24870" t="str">
            <v>应付</v>
          </cell>
          <cell r="Q24870" t="str">
            <v>元</v>
          </cell>
        </row>
        <row r="24871">
          <cell r="P24871" t="str">
            <v>应付</v>
          </cell>
          <cell r="Q24871" t="str">
            <v>元</v>
          </cell>
        </row>
        <row r="24872">
          <cell r="P24872" t="str">
            <v>应付</v>
          </cell>
          <cell r="Q24872" t="str">
            <v>元</v>
          </cell>
        </row>
        <row r="24873">
          <cell r="P24873" t="str">
            <v>应付</v>
          </cell>
          <cell r="Q24873" t="str">
            <v>元</v>
          </cell>
        </row>
        <row r="24874">
          <cell r="P24874" t="str">
            <v>应付</v>
          </cell>
          <cell r="Q24874" t="str">
            <v>元</v>
          </cell>
        </row>
        <row r="24875">
          <cell r="P24875" t="str">
            <v>应付</v>
          </cell>
          <cell r="Q24875" t="str">
            <v>元</v>
          </cell>
        </row>
        <row r="24876">
          <cell r="P24876" t="str">
            <v>应付</v>
          </cell>
          <cell r="Q24876" t="str">
            <v>元</v>
          </cell>
        </row>
        <row r="24877">
          <cell r="P24877" t="str">
            <v>应付</v>
          </cell>
          <cell r="Q24877" t="str">
            <v>元</v>
          </cell>
        </row>
        <row r="24878">
          <cell r="P24878" t="str">
            <v>应付</v>
          </cell>
          <cell r="Q24878" t="str">
            <v>元</v>
          </cell>
        </row>
        <row r="24879">
          <cell r="P24879" t="str">
            <v>应付</v>
          </cell>
          <cell r="Q24879" t="str">
            <v>元</v>
          </cell>
        </row>
        <row r="24880">
          <cell r="P24880" t="str">
            <v>应付</v>
          </cell>
          <cell r="Q24880" t="str">
            <v>元</v>
          </cell>
        </row>
        <row r="24881">
          <cell r="P24881" t="str">
            <v>应付</v>
          </cell>
          <cell r="Q24881" t="str">
            <v>元</v>
          </cell>
        </row>
        <row r="24882">
          <cell r="P24882" t="str">
            <v>应付</v>
          </cell>
          <cell r="Q24882" t="str">
            <v>元</v>
          </cell>
        </row>
        <row r="24883">
          <cell r="P24883" t="str">
            <v>应付</v>
          </cell>
          <cell r="Q24883" t="str">
            <v>元</v>
          </cell>
        </row>
        <row r="24884">
          <cell r="P24884" t="str">
            <v>应付</v>
          </cell>
          <cell r="Q24884" t="str">
            <v>元</v>
          </cell>
        </row>
        <row r="24885">
          <cell r="P24885" t="str">
            <v>应付</v>
          </cell>
          <cell r="Q24885" t="str">
            <v>元</v>
          </cell>
        </row>
        <row r="24886">
          <cell r="P24886" t="str">
            <v>应付</v>
          </cell>
          <cell r="Q24886" t="str">
            <v>元</v>
          </cell>
        </row>
        <row r="24887">
          <cell r="P24887" t="str">
            <v>应付</v>
          </cell>
          <cell r="Q24887" t="str">
            <v>元</v>
          </cell>
        </row>
        <row r="24888">
          <cell r="P24888" t="str">
            <v>应付</v>
          </cell>
          <cell r="Q24888" t="str">
            <v>元</v>
          </cell>
        </row>
        <row r="24889">
          <cell r="P24889" t="str">
            <v>应付</v>
          </cell>
          <cell r="Q24889" t="str">
            <v>元</v>
          </cell>
        </row>
        <row r="24890">
          <cell r="P24890" t="str">
            <v>应付</v>
          </cell>
          <cell r="Q24890" t="str">
            <v>元</v>
          </cell>
        </row>
        <row r="24891">
          <cell r="P24891" t="str">
            <v>应付</v>
          </cell>
          <cell r="Q24891" t="str">
            <v>元</v>
          </cell>
        </row>
        <row r="24892">
          <cell r="P24892" t="str">
            <v>应付</v>
          </cell>
          <cell r="Q24892" t="str">
            <v>元</v>
          </cell>
        </row>
        <row r="24893">
          <cell r="P24893" t="str">
            <v>应付</v>
          </cell>
          <cell r="Q24893" t="str">
            <v>元</v>
          </cell>
        </row>
        <row r="24894">
          <cell r="P24894" t="str">
            <v>应付</v>
          </cell>
          <cell r="Q24894" t="str">
            <v>元</v>
          </cell>
        </row>
        <row r="24895">
          <cell r="P24895" t="str">
            <v>应付</v>
          </cell>
          <cell r="Q24895" t="str">
            <v>元</v>
          </cell>
        </row>
        <row r="24896">
          <cell r="P24896" t="str">
            <v>应付</v>
          </cell>
          <cell r="Q24896" t="str">
            <v>元</v>
          </cell>
        </row>
        <row r="24897">
          <cell r="P24897" t="str">
            <v>应付</v>
          </cell>
          <cell r="Q24897" t="str">
            <v>元</v>
          </cell>
        </row>
        <row r="24898">
          <cell r="P24898" t="str">
            <v>应付</v>
          </cell>
          <cell r="Q24898" t="str">
            <v>元</v>
          </cell>
        </row>
        <row r="24899">
          <cell r="P24899" t="str">
            <v>应付</v>
          </cell>
          <cell r="Q24899" t="str">
            <v>元</v>
          </cell>
        </row>
        <row r="24900">
          <cell r="P24900" t="str">
            <v>应付</v>
          </cell>
          <cell r="Q24900" t="str">
            <v>元</v>
          </cell>
        </row>
        <row r="24901">
          <cell r="P24901" t="str">
            <v>应付</v>
          </cell>
          <cell r="Q24901" t="str">
            <v>元</v>
          </cell>
        </row>
        <row r="24902">
          <cell r="P24902" t="str">
            <v>应付</v>
          </cell>
          <cell r="Q24902" t="str">
            <v>元</v>
          </cell>
        </row>
        <row r="24903">
          <cell r="P24903" t="str">
            <v>应付</v>
          </cell>
          <cell r="Q24903" t="str">
            <v>元</v>
          </cell>
        </row>
        <row r="24904">
          <cell r="P24904" t="str">
            <v>应付</v>
          </cell>
          <cell r="Q24904" t="str">
            <v>元</v>
          </cell>
        </row>
        <row r="24905">
          <cell r="P24905" t="str">
            <v>应付</v>
          </cell>
          <cell r="Q24905" t="str">
            <v>元</v>
          </cell>
        </row>
        <row r="24906">
          <cell r="P24906" t="str">
            <v>应付</v>
          </cell>
          <cell r="Q24906" t="str">
            <v>元</v>
          </cell>
        </row>
        <row r="24907">
          <cell r="P24907" t="str">
            <v>应付</v>
          </cell>
          <cell r="Q24907" t="str">
            <v>元</v>
          </cell>
        </row>
        <row r="24908">
          <cell r="P24908" t="str">
            <v>应付</v>
          </cell>
          <cell r="Q24908" t="str">
            <v>元</v>
          </cell>
        </row>
        <row r="24909">
          <cell r="P24909" t="str">
            <v>应付</v>
          </cell>
          <cell r="Q24909" t="str">
            <v>元</v>
          </cell>
        </row>
        <row r="24910">
          <cell r="P24910" t="str">
            <v>应付</v>
          </cell>
          <cell r="Q24910" t="str">
            <v>元</v>
          </cell>
        </row>
        <row r="24911">
          <cell r="P24911" t="str">
            <v>应付</v>
          </cell>
          <cell r="Q24911" t="str">
            <v>元</v>
          </cell>
        </row>
        <row r="24912">
          <cell r="P24912" t="str">
            <v>应付</v>
          </cell>
          <cell r="Q24912" t="str">
            <v>元</v>
          </cell>
        </row>
        <row r="24913">
          <cell r="P24913" t="str">
            <v>应付</v>
          </cell>
          <cell r="Q24913" t="str">
            <v>元</v>
          </cell>
        </row>
        <row r="24914">
          <cell r="P24914" t="str">
            <v>应付</v>
          </cell>
          <cell r="Q24914" t="str">
            <v>元</v>
          </cell>
        </row>
        <row r="24915">
          <cell r="P24915" t="str">
            <v>应付</v>
          </cell>
          <cell r="Q24915" t="str">
            <v>元</v>
          </cell>
        </row>
        <row r="24916">
          <cell r="P24916" t="str">
            <v>应付</v>
          </cell>
          <cell r="Q24916" t="str">
            <v>元</v>
          </cell>
        </row>
        <row r="24917">
          <cell r="P24917" t="str">
            <v>应付</v>
          </cell>
          <cell r="Q24917" t="str">
            <v>元</v>
          </cell>
        </row>
        <row r="24918">
          <cell r="P24918" t="str">
            <v>应付</v>
          </cell>
          <cell r="Q24918" t="str">
            <v>元</v>
          </cell>
        </row>
        <row r="24919">
          <cell r="P24919" t="str">
            <v>应付</v>
          </cell>
          <cell r="Q24919" t="str">
            <v>元</v>
          </cell>
        </row>
        <row r="24920">
          <cell r="P24920" t="str">
            <v>应付</v>
          </cell>
          <cell r="Q24920" t="str">
            <v>元</v>
          </cell>
        </row>
        <row r="24921">
          <cell r="P24921" t="str">
            <v>应付</v>
          </cell>
          <cell r="Q24921" t="str">
            <v>元</v>
          </cell>
        </row>
        <row r="24922">
          <cell r="P24922" t="str">
            <v>应付</v>
          </cell>
          <cell r="Q24922" t="str">
            <v>元</v>
          </cell>
        </row>
        <row r="24923">
          <cell r="P24923" t="str">
            <v>应付</v>
          </cell>
          <cell r="Q24923" t="str">
            <v>元</v>
          </cell>
        </row>
        <row r="24924">
          <cell r="P24924" t="str">
            <v>应付</v>
          </cell>
          <cell r="Q24924" t="str">
            <v>元</v>
          </cell>
        </row>
        <row r="24925">
          <cell r="P24925" t="str">
            <v>应付</v>
          </cell>
          <cell r="Q24925" t="str">
            <v>元</v>
          </cell>
        </row>
        <row r="24926">
          <cell r="P24926" t="str">
            <v>应付</v>
          </cell>
          <cell r="Q24926" t="str">
            <v>元</v>
          </cell>
        </row>
        <row r="24927">
          <cell r="P24927" t="str">
            <v>应付</v>
          </cell>
          <cell r="Q24927" t="str">
            <v>元</v>
          </cell>
        </row>
        <row r="24928">
          <cell r="P24928" t="str">
            <v>应付</v>
          </cell>
          <cell r="Q24928" t="str">
            <v>元</v>
          </cell>
        </row>
        <row r="24929">
          <cell r="P24929" t="str">
            <v>应付</v>
          </cell>
          <cell r="Q24929" t="str">
            <v>元</v>
          </cell>
        </row>
        <row r="24930">
          <cell r="P24930" t="str">
            <v>应付</v>
          </cell>
          <cell r="Q24930" t="str">
            <v>元</v>
          </cell>
        </row>
        <row r="24931">
          <cell r="P24931" t="str">
            <v>应付</v>
          </cell>
          <cell r="Q24931" t="str">
            <v>元</v>
          </cell>
        </row>
        <row r="24932">
          <cell r="P24932" t="str">
            <v>应付</v>
          </cell>
          <cell r="Q24932" t="str">
            <v>元</v>
          </cell>
        </row>
        <row r="24933">
          <cell r="P24933" t="str">
            <v>应付</v>
          </cell>
          <cell r="Q24933" t="str">
            <v>元</v>
          </cell>
        </row>
        <row r="24934">
          <cell r="P24934" t="str">
            <v>应付</v>
          </cell>
          <cell r="Q24934" t="str">
            <v>元</v>
          </cell>
        </row>
        <row r="24935">
          <cell r="P24935" t="str">
            <v>应付</v>
          </cell>
          <cell r="Q24935" t="str">
            <v>元</v>
          </cell>
        </row>
        <row r="24936">
          <cell r="P24936" t="str">
            <v>应付</v>
          </cell>
          <cell r="Q24936" t="str">
            <v>元</v>
          </cell>
        </row>
        <row r="24937">
          <cell r="P24937" t="str">
            <v>应付</v>
          </cell>
          <cell r="Q24937" t="str">
            <v>元</v>
          </cell>
        </row>
        <row r="24938">
          <cell r="P24938" t="str">
            <v>应付</v>
          </cell>
          <cell r="Q24938" t="str">
            <v>元</v>
          </cell>
        </row>
        <row r="24939">
          <cell r="P24939" t="str">
            <v>应付</v>
          </cell>
          <cell r="Q24939" t="str">
            <v>元</v>
          </cell>
        </row>
        <row r="24940">
          <cell r="P24940" t="str">
            <v>应付</v>
          </cell>
          <cell r="Q24940" t="str">
            <v>元</v>
          </cell>
        </row>
        <row r="24941">
          <cell r="P24941" t="str">
            <v>应付</v>
          </cell>
          <cell r="Q24941" t="str">
            <v>元</v>
          </cell>
        </row>
        <row r="24942">
          <cell r="P24942" t="str">
            <v>应付</v>
          </cell>
          <cell r="Q24942" t="str">
            <v>元</v>
          </cell>
        </row>
        <row r="24943">
          <cell r="P24943" t="str">
            <v>应付</v>
          </cell>
          <cell r="Q24943" t="str">
            <v>元</v>
          </cell>
        </row>
        <row r="24944">
          <cell r="P24944" t="str">
            <v>应付</v>
          </cell>
          <cell r="Q24944" t="str">
            <v>元</v>
          </cell>
        </row>
        <row r="24945">
          <cell r="P24945" t="str">
            <v>应付</v>
          </cell>
          <cell r="Q24945" t="str">
            <v>元</v>
          </cell>
        </row>
        <row r="24946">
          <cell r="P24946" t="str">
            <v>应付</v>
          </cell>
          <cell r="Q24946" t="str">
            <v>元</v>
          </cell>
        </row>
        <row r="24947">
          <cell r="P24947" t="str">
            <v>应付</v>
          </cell>
          <cell r="Q24947" t="str">
            <v>元</v>
          </cell>
        </row>
        <row r="24948">
          <cell r="P24948" t="str">
            <v>应付</v>
          </cell>
          <cell r="Q24948" t="str">
            <v>元</v>
          </cell>
        </row>
        <row r="24949">
          <cell r="P24949" t="str">
            <v>应付</v>
          </cell>
          <cell r="Q24949" t="str">
            <v>元</v>
          </cell>
        </row>
        <row r="24950">
          <cell r="P24950" t="str">
            <v>应付</v>
          </cell>
          <cell r="Q24950" t="str">
            <v>元</v>
          </cell>
        </row>
        <row r="24951">
          <cell r="P24951" t="str">
            <v>应付</v>
          </cell>
          <cell r="Q24951" t="str">
            <v>元</v>
          </cell>
        </row>
        <row r="24952">
          <cell r="P24952" t="str">
            <v>应付</v>
          </cell>
          <cell r="Q24952" t="str">
            <v>元</v>
          </cell>
        </row>
        <row r="24953">
          <cell r="P24953" t="str">
            <v>应付</v>
          </cell>
          <cell r="Q24953" t="str">
            <v>元</v>
          </cell>
        </row>
        <row r="24954">
          <cell r="P24954" t="str">
            <v>应付</v>
          </cell>
          <cell r="Q24954" t="str">
            <v>元</v>
          </cell>
        </row>
        <row r="24955">
          <cell r="P24955" t="str">
            <v>应付</v>
          </cell>
          <cell r="Q24955" t="str">
            <v>元</v>
          </cell>
        </row>
        <row r="24956">
          <cell r="P24956" t="str">
            <v>应付</v>
          </cell>
          <cell r="Q24956" t="str">
            <v>元</v>
          </cell>
        </row>
        <row r="24957">
          <cell r="P24957" t="str">
            <v>应付</v>
          </cell>
          <cell r="Q24957" t="str">
            <v>元</v>
          </cell>
        </row>
        <row r="24958">
          <cell r="P24958" t="str">
            <v>应付</v>
          </cell>
          <cell r="Q24958" t="str">
            <v>元</v>
          </cell>
        </row>
        <row r="24959">
          <cell r="P24959" t="str">
            <v>应付</v>
          </cell>
          <cell r="Q24959" t="str">
            <v>元</v>
          </cell>
        </row>
        <row r="24960">
          <cell r="P24960" t="str">
            <v>应付</v>
          </cell>
          <cell r="Q24960" t="str">
            <v>元</v>
          </cell>
        </row>
        <row r="24961">
          <cell r="P24961" t="str">
            <v>应付</v>
          </cell>
          <cell r="Q24961" t="str">
            <v>元</v>
          </cell>
        </row>
        <row r="24962">
          <cell r="P24962" t="str">
            <v>应付</v>
          </cell>
          <cell r="Q24962" t="str">
            <v>元</v>
          </cell>
        </row>
        <row r="24963">
          <cell r="P24963" t="str">
            <v>应付</v>
          </cell>
          <cell r="Q24963" t="str">
            <v>元</v>
          </cell>
        </row>
        <row r="24964">
          <cell r="P24964" t="str">
            <v>应付</v>
          </cell>
          <cell r="Q24964" t="str">
            <v>元</v>
          </cell>
        </row>
        <row r="24965">
          <cell r="P24965" t="str">
            <v>应付</v>
          </cell>
          <cell r="Q24965" t="str">
            <v>元</v>
          </cell>
        </row>
        <row r="24966">
          <cell r="P24966" t="str">
            <v>应付</v>
          </cell>
          <cell r="Q24966" t="str">
            <v>元</v>
          </cell>
        </row>
        <row r="24967">
          <cell r="P24967" t="str">
            <v>应付</v>
          </cell>
          <cell r="Q24967" t="str">
            <v>元</v>
          </cell>
        </row>
        <row r="24968">
          <cell r="P24968" t="str">
            <v>应付</v>
          </cell>
          <cell r="Q24968" t="str">
            <v>元</v>
          </cell>
        </row>
        <row r="24969">
          <cell r="P24969" t="str">
            <v>应付</v>
          </cell>
          <cell r="Q24969" t="str">
            <v>元</v>
          </cell>
        </row>
        <row r="24970">
          <cell r="P24970" t="str">
            <v>应付</v>
          </cell>
          <cell r="Q24970" t="str">
            <v>元</v>
          </cell>
        </row>
        <row r="24971">
          <cell r="P24971" t="str">
            <v>应付</v>
          </cell>
          <cell r="Q24971" t="str">
            <v>元</v>
          </cell>
        </row>
        <row r="24972">
          <cell r="P24972" t="str">
            <v>应付</v>
          </cell>
          <cell r="Q24972" t="str">
            <v>元</v>
          </cell>
        </row>
        <row r="24973">
          <cell r="P24973" t="str">
            <v>应付</v>
          </cell>
          <cell r="Q24973" t="str">
            <v>元</v>
          </cell>
        </row>
        <row r="24974">
          <cell r="P24974" t="str">
            <v>应付</v>
          </cell>
          <cell r="Q24974" t="str">
            <v>元</v>
          </cell>
        </row>
        <row r="24975">
          <cell r="P24975" t="str">
            <v>应付</v>
          </cell>
          <cell r="Q24975" t="str">
            <v>元</v>
          </cell>
        </row>
        <row r="24976">
          <cell r="P24976" t="str">
            <v>应付</v>
          </cell>
          <cell r="Q24976" t="str">
            <v>元</v>
          </cell>
        </row>
        <row r="24977">
          <cell r="P24977" t="str">
            <v>应付</v>
          </cell>
          <cell r="Q24977" t="str">
            <v>元</v>
          </cell>
        </row>
        <row r="24978">
          <cell r="P24978" t="str">
            <v>应付</v>
          </cell>
          <cell r="Q24978" t="str">
            <v>元</v>
          </cell>
        </row>
        <row r="24979">
          <cell r="P24979" t="str">
            <v>应付</v>
          </cell>
          <cell r="Q24979" t="str">
            <v>元</v>
          </cell>
        </row>
        <row r="24980">
          <cell r="P24980" t="str">
            <v>应付</v>
          </cell>
          <cell r="Q24980" t="str">
            <v>元</v>
          </cell>
        </row>
        <row r="24981">
          <cell r="P24981" t="str">
            <v>应付</v>
          </cell>
          <cell r="Q24981" t="str">
            <v>元</v>
          </cell>
        </row>
        <row r="24982">
          <cell r="P24982" t="str">
            <v>应付</v>
          </cell>
          <cell r="Q24982" t="str">
            <v>元</v>
          </cell>
        </row>
        <row r="24983">
          <cell r="P24983" t="str">
            <v>应付</v>
          </cell>
          <cell r="Q24983" t="str">
            <v>元</v>
          </cell>
        </row>
        <row r="24984">
          <cell r="P24984" t="str">
            <v>应付</v>
          </cell>
          <cell r="Q24984" t="str">
            <v>元</v>
          </cell>
        </row>
        <row r="24985">
          <cell r="P24985" t="str">
            <v>应付</v>
          </cell>
          <cell r="Q24985" t="str">
            <v>元</v>
          </cell>
        </row>
        <row r="24986">
          <cell r="P24986" t="str">
            <v>应付</v>
          </cell>
          <cell r="Q24986" t="str">
            <v>元</v>
          </cell>
        </row>
        <row r="24987">
          <cell r="P24987" t="str">
            <v>应付</v>
          </cell>
          <cell r="Q24987" t="str">
            <v>元</v>
          </cell>
        </row>
        <row r="24988">
          <cell r="P24988" t="str">
            <v>应付</v>
          </cell>
          <cell r="Q24988" t="str">
            <v>元</v>
          </cell>
        </row>
        <row r="24989">
          <cell r="P24989" t="str">
            <v>应付</v>
          </cell>
          <cell r="Q24989" t="str">
            <v>元</v>
          </cell>
        </row>
        <row r="24990">
          <cell r="P24990" t="str">
            <v>应付</v>
          </cell>
          <cell r="Q24990" t="str">
            <v>元</v>
          </cell>
        </row>
        <row r="24991">
          <cell r="P24991" t="str">
            <v>应付</v>
          </cell>
          <cell r="Q24991" t="str">
            <v>元</v>
          </cell>
        </row>
        <row r="24992">
          <cell r="P24992" t="str">
            <v>应付</v>
          </cell>
          <cell r="Q24992" t="str">
            <v>元</v>
          </cell>
        </row>
        <row r="24993">
          <cell r="P24993" t="str">
            <v>应付</v>
          </cell>
          <cell r="Q24993" t="str">
            <v>元</v>
          </cell>
        </row>
        <row r="24994">
          <cell r="P24994" t="str">
            <v>应付</v>
          </cell>
          <cell r="Q24994" t="str">
            <v>元</v>
          </cell>
        </row>
        <row r="24995">
          <cell r="P24995" t="str">
            <v>应付</v>
          </cell>
          <cell r="Q24995" t="str">
            <v>元</v>
          </cell>
        </row>
        <row r="24996">
          <cell r="P24996" t="str">
            <v>应付</v>
          </cell>
          <cell r="Q24996" t="str">
            <v>元</v>
          </cell>
        </row>
        <row r="24997">
          <cell r="P24997" t="str">
            <v>应付</v>
          </cell>
          <cell r="Q24997" t="str">
            <v>元</v>
          </cell>
        </row>
        <row r="24998">
          <cell r="P24998" t="str">
            <v>应付</v>
          </cell>
          <cell r="Q24998" t="str">
            <v>元</v>
          </cell>
        </row>
        <row r="24999">
          <cell r="P24999" t="str">
            <v>应付</v>
          </cell>
          <cell r="Q24999" t="str">
            <v>元</v>
          </cell>
        </row>
        <row r="25000">
          <cell r="P25000" t="str">
            <v>应付</v>
          </cell>
          <cell r="Q25000" t="str">
            <v>元</v>
          </cell>
        </row>
        <row r="25001">
          <cell r="P25001" t="str">
            <v>应付</v>
          </cell>
          <cell r="Q25001" t="str">
            <v>元</v>
          </cell>
        </row>
        <row r="25002">
          <cell r="P25002" t="str">
            <v>应付</v>
          </cell>
          <cell r="Q25002" t="str">
            <v>元</v>
          </cell>
        </row>
        <row r="25003">
          <cell r="P25003" t="str">
            <v>应付</v>
          </cell>
          <cell r="Q25003" t="str">
            <v>元</v>
          </cell>
        </row>
        <row r="25004">
          <cell r="P25004" t="str">
            <v>应付</v>
          </cell>
          <cell r="Q25004" t="str">
            <v>元</v>
          </cell>
        </row>
        <row r="25005">
          <cell r="P25005" t="str">
            <v>应付</v>
          </cell>
          <cell r="Q25005" t="str">
            <v>元</v>
          </cell>
        </row>
        <row r="25006">
          <cell r="P25006" t="str">
            <v>应付</v>
          </cell>
          <cell r="Q25006" t="str">
            <v>元</v>
          </cell>
        </row>
        <row r="25007">
          <cell r="P25007" t="str">
            <v>应付</v>
          </cell>
          <cell r="Q25007" t="str">
            <v>元</v>
          </cell>
        </row>
        <row r="25008">
          <cell r="P25008" t="str">
            <v>应付</v>
          </cell>
          <cell r="Q25008" t="str">
            <v>元</v>
          </cell>
        </row>
        <row r="25009">
          <cell r="P25009" t="str">
            <v>应付</v>
          </cell>
          <cell r="Q25009" t="str">
            <v>元</v>
          </cell>
        </row>
        <row r="25010">
          <cell r="P25010" t="str">
            <v>应付</v>
          </cell>
          <cell r="Q25010" t="str">
            <v>元</v>
          </cell>
        </row>
        <row r="25011">
          <cell r="P25011" t="str">
            <v>应付</v>
          </cell>
          <cell r="Q25011" t="str">
            <v>元</v>
          </cell>
        </row>
        <row r="25012">
          <cell r="P25012" t="str">
            <v>应付</v>
          </cell>
          <cell r="Q25012" t="str">
            <v>元</v>
          </cell>
        </row>
        <row r="25013">
          <cell r="P25013" t="str">
            <v>应付</v>
          </cell>
          <cell r="Q25013" t="str">
            <v>元</v>
          </cell>
        </row>
        <row r="25014">
          <cell r="P25014" t="str">
            <v>应付</v>
          </cell>
          <cell r="Q25014" t="str">
            <v>元</v>
          </cell>
        </row>
        <row r="25015">
          <cell r="P25015" t="str">
            <v>应付</v>
          </cell>
          <cell r="Q25015" t="str">
            <v>元</v>
          </cell>
        </row>
        <row r="25016">
          <cell r="P25016" t="str">
            <v>应付</v>
          </cell>
          <cell r="Q25016" t="str">
            <v>元</v>
          </cell>
        </row>
        <row r="25017">
          <cell r="P25017" t="str">
            <v>应付</v>
          </cell>
          <cell r="Q25017" t="str">
            <v>元</v>
          </cell>
        </row>
        <row r="25018">
          <cell r="P25018" t="str">
            <v>应付</v>
          </cell>
          <cell r="Q25018" t="str">
            <v>元</v>
          </cell>
        </row>
        <row r="25019">
          <cell r="P25019" t="str">
            <v>应付</v>
          </cell>
          <cell r="Q25019" t="str">
            <v>元</v>
          </cell>
        </row>
        <row r="25020">
          <cell r="P25020" t="str">
            <v>应付</v>
          </cell>
          <cell r="Q25020" t="str">
            <v>元</v>
          </cell>
        </row>
        <row r="25021">
          <cell r="P25021" t="str">
            <v>应付</v>
          </cell>
          <cell r="Q25021" t="str">
            <v>元</v>
          </cell>
        </row>
        <row r="25022">
          <cell r="P25022" t="str">
            <v>应付</v>
          </cell>
          <cell r="Q25022" t="str">
            <v>元</v>
          </cell>
        </row>
        <row r="25023">
          <cell r="P25023" t="str">
            <v>应付</v>
          </cell>
          <cell r="Q25023" t="str">
            <v>元</v>
          </cell>
        </row>
        <row r="25024">
          <cell r="P25024" t="str">
            <v>应付</v>
          </cell>
          <cell r="Q25024" t="str">
            <v>元</v>
          </cell>
        </row>
        <row r="25025">
          <cell r="P25025" t="str">
            <v>应付</v>
          </cell>
          <cell r="Q25025" t="str">
            <v>元</v>
          </cell>
        </row>
        <row r="25026">
          <cell r="P25026" t="str">
            <v>应付</v>
          </cell>
          <cell r="Q25026" t="str">
            <v>元</v>
          </cell>
        </row>
        <row r="25027">
          <cell r="P25027" t="str">
            <v>应付</v>
          </cell>
          <cell r="Q25027" t="str">
            <v>元</v>
          </cell>
        </row>
        <row r="25028">
          <cell r="P25028" t="str">
            <v>应付</v>
          </cell>
          <cell r="Q25028" t="str">
            <v>元</v>
          </cell>
        </row>
        <row r="25029">
          <cell r="P25029" t="str">
            <v>应付</v>
          </cell>
          <cell r="Q25029" t="str">
            <v>元</v>
          </cell>
        </row>
        <row r="25030">
          <cell r="P25030" t="str">
            <v>应付</v>
          </cell>
          <cell r="Q25030" t="str">
            <v>元</v>
          </cell>
        </row>
        <row r="25031">
          <cell r="P25031" t="str">
            <v>应付</v>
          </cell>
          <cell r="Q25031" t="str">
            <v>元</v>
          </cell>
        </row>
        <row r="25032">
          <cell r="P25032" t="str">
            <v>应付</v>
          </cell>
          <cell r="Q25032" t="str">
            <v>元</v>
          </cell>
        </row>
        <row r="25033">
          <cell r="P25033" t="str">
            <v>应付</v>
          </cell>
          <cell r="Q25033" t="str">
            <v>元</v>
          </cell>
        </row>
        <row r="25034">
          <cell r="P25034" t="str">
            <v>应付</v>
          </cell>
          <cell r="Q25034" t="str">
            <v>元</v>
          </cell>
        </row>
        <row r="25035">
          <cell r="P25035" t="str">
            <v>应付</v>
          </cell>
          <cell r="Q25035" t="str">
            <v>元</v>
          </cell>
        </row>
        <row r="25036">
          <cell r="P25036" t="str">
            <v>应付</v>
          </cell>
          <cell r="Q25036" t="str">
            <v>元</v>
          </cell>
        </row>
        <row r="25037">
          <cell r="P25037" t="str">
            <v>应付</v>
          </cell>
          <cell r="Q25037" t="str">
            <v>元</v>
          </cell>
        </row>
        <row r="25038">
          <cell r="P25038" t="str">
            <v>应付</v>
          </cell>
          <cell r="Q25038" t="str">
            <v>元</v>
          </cell>
        </row>
        <row r="25039">
          <cell r="P25039" t="str">
            <v>应付</v>
          </cell>
          <cell r="Q25039" t="str">
            <v>元</v>
          </cell>
        </row>
        <row r="25040">
          <cell r="P25040" t="str">
            <v>应付</v>
          </cell>
          <cell r="Q25040" t="str">
            <v>元</v>
          </cell>
        </row>
        <row r="25041">
          <cell r="P25041" t="str">
            <v>应付</v>
          </cell>
          <cell r="Q25041" t="str">
            <v>元</v>
          </cell>
        </row>
        <row r="25042">
          <cell r="P25042" t="str">
            <v>应付</v>
          </cell>
          <cell r="Q25042" t="str">
            <v>元</v>
          </cell>
        </row>
        <row r="25043">
          <cell r="P25043" t="str">
            <v>应付</v>
          </cell>
          <cell r="Q25043" t="str">
            <v>元</v>
          </cell>
        </row>
        <row r="25044">
          <cell r="P25044" t="str">
            <v>应付</v>
          </cell>
          <cell r="Q25044" t="str">
            <v>元</v>
          </cell>
        </row>
        <row r="25045">
          <cell r="P25045" t="str">
            <v>应付</v>
          </cell>
          <cell r="Q25045" t="str">
            <v>元</v>
          </cell>
        </row>
        <row r="25046">
          <cell r="P25046" t="str">
            <v>应付</v>
          </cell>
          <cell r="Q25046" t="str">
            <v>元</v>
          </cell>
        </row>
        <row r="25047">
          <cell r="P25047" t="str">
            <v>应付</v>
          </cell>
          <cell r="Q25047" t="str">
            <v>元</v>
          </cell>
        </row>
        <row r="25048">
          <cell r="P25048" t="str">
            <v>应付</v>
          </cell>
          <cell r="Q25048" t="str">
            <v>元</v>
          </cell>
        </row>
        <row r="25049">
          <cell r="P25049" t="str">
            <v>应付</v>
          </cell>
          <cell r="Q25049" t="str">
            <v>元</v>
          </cell>
        </row>
        <row r="25050">
          <cell r="P25050" t="str">
            <v>应付</v>
          </cell>
          <cell r="Q25050" t="str">
            <v>元</v>
          </cell>
        </row>
        <row r="25051">
          <cell r="P25051" t="str">
            <v>应付</v>
          </cell>
          <cell r="Q25051" t="str">
            <v>元</v>
          </cell>
        </row>
        <row r="25052">
          <cell r="P25052" t="str">
            <v>应付</v>
          </cell>
          <cell r="Q25052" t="str">
            <v>元</v>
          </cell>
        </row>
        <row r="25053">
          <cell r="P25053" t="str">
            <v>应付</v>
          </cell>
          <cell r="Q25053" t="str">
            <v>元</v>
          </cell>
        </row>
        <row r="25054">
          <cell r="P25054" t="str">
            <v>应付</v>
          </cell>
          <cell r="Q25054" t="str">
            <v>元</v>
          </cell>
        </row>
        <row r="25055">
          <cell r="P25055" t="str">
            <v>应付</v>
          </cell>
          <cell r="Q25055" t="str">
            <v>元</v>
          </cell>
        </row>
        <row r="25056">
          <cell r="P25056" t="str">
            <v>应付</v>
          </cell>
          <cell r="Q25056" t="str">
            <v>元</v>
          </cell>
        </row>
        <row r="25057">
          <cell r="P25057" t="str">
            <v>应付</v>
          </cell>
          <cell r="Q25057" t="str">
            <v>元</v>
          </cell>
        </row>
        <row r="25058">
          <cell r="P25058" t="str">
            <v>应付</v>
          </cell>
          <cell r="Q25058" t="str">
            <v>元</v>
          </cell>
        </row>
        <row r="25059">
          <cell r="P25059" t="str">
            <v>应付</v>
          </cell>
          <cell r="Q25059" t="str">
            <v>元</v>
          </cell>
        </row>
        <row r="25060">
          <cell r="P25060" t="str">
            <v>应付</v>
          </cell>
          <cell r="Q25060" t="str">
            <v>元</v>
          </cell>
        </row>
        <row r="25061">
          <cell r="P25061" t="str">
            <v>应付</v>
          </cell>
          <cell r="Q25061" t="str">
            <v>元</v>
          </cell>
        </row>
        <row r="25062">
          <cell r="P25062" t="str">
            <v>应付</v>
          </cell>
          <cell r="Q25062" t="str">
            <v>元</v>
          </cell>
        </row>
        <row r="25063">
          <cell r="P25063" t="str">
            <v>应付</v>
          </cell>
          <cell r="Q25063" t="str">
            <v>元</v>
          </cell>
        </row>
        <row r="25064">
          <cell r="P25064" t="str">
            <v>应付</v>
          </cell>
          <cell r="Q25064" t="str">
            <v>元</v>
          </cell>
        </row>
        <row r="25065">
          <cell r="P25065" t="str">
            <v>应付</v>
          </cell>
          <cell r="Q25065" t="str">
            <v>元</v>
          </cell>
        </row>
        <row r="25066">
          <cell r="P25066" t="str">
            <v>应付</v>
          </cell>
          <cell r="Q25066" t="str">
            <v>元</v>
          </cell>
        </row>
        <row r="25067">
          <cell r="P25067" t="str">
            <v>应付</v>
          </cell>
          <cell r="Q25067" t="str">
            <v>元</v>
          </cell>
        </row>
        <row r="25068">
          <cell r="P25068" t="str">
            <v>应付</v>
          </cell>
          <cell r="Q25068" t="str">
            <v>元</v>
          </cell>
        </row>
        <row r="25069">
          <cell r="P25069" t="str">
            <v>应付</v>
          </cell>
          <cell r="Q25069" t="str">
            <v>元</v>
          </cell>
        </row>
        <row r="25070">
          <cell r="P25070" t="str">
            <v>应付</v>
          </cell>
          <cell r="Q25070" t="str">
            <v>元</v>
          </cell>
        </row>
        <row r="25071">
          <cell r="P25071" t="str">
            <v>应付</v>
          </cell>
          <cell r="Q25071" t="str">
            <v>元</v>
          </cell>
        </row>
        <row r="25072">
          <cell r="P25072" t="str">
            <v>应付</v>
          </cell>
          <cell r="Q25072" t="str">
            <v>元</v>
          </cell>
        </row>
        <row r="25073">
          <cell r="P25073" t="str">
            <v>应付</v>
          </cell>
          <cell r="Q25073" t="str">
            <v>元</v>
          </cell>
        </row>
        <row r="25074">
          <cell r="P25074" t="str">
            <v>应付</v>
          </cell>
          <cell r="Q25074" t="str">
            <v>元</v>
          </cell>
        </row>
        <row r="25075">
          <cell r="P25075" t="str">
            <v>应付</v>
          </cell>
          <cell r="Q25075" t="str">
            <v>元</v>
          </cell>
        </row>
        <row r="25076">
          <cell r="P25076" t="str">
            <v>应付</v>
          </cell>
          <cell r="Q25076" t="str">
            <v>元</v>
          </cell>
        </row>
        <row r="25077">
          <cell r="P25077" t="str">
            <v>应付</v>
          </cell>
          <cell r="Q25077" t="str">
            <v>元</v>
          </cell>
        </row>
        <row r="25078">
          <cell r="P25078" t="str">
            <v>应付</v>
          </cell>
          <cell r="Q25078" t="str">
            <v>元</v>
          </cell>
        </row>
        <row r="25079">
          <cell r="P25079" t="str">
            <v>应付</v>
          </cell>
          <cell r="Q25079" t="str">
            <v>元</v>
          </cell>
        </row>
        <row r="25080">
          <cell r="P25080" t="str">
            <v>应付</v>
          </cell>
          <cell r="Q25080" t="str">
            <v>元</v>
          </cell>
        </row>
        <row r="25081">
          <cell r="P25081" t="str">
            <v>应付</v>
          </cell>
          <cell r="Q25081" t="str">
            <v>元</v>
          </cell>
        </row>
        <row r="25082">
          <cell r="P25082" t="str">
            <v>应付</v>
          </cell>
          <cell r="Q25082" t="str">
            <v>元</v>
          </cell>
        </row>
        <row r="25083">
          <cell r="P25083" t="str">
            <v>应付</v>
          </cell>
          <cell r="Q25083" t="str">
            <v>元</v>
          </cell>
        </row>
        <row r="25084">
          <cell r="P25084" t="str">
            <v>应付</v>
          </cell>
          <cell r="Q25084" t="str">
            <v>元</v>
          </cell>
        </row>
        <row r="25085">
          <cell r="P25085" t="str">
            <v>应付</v>
          </cell>
          <cell r="Q25085" t="str">
            <v>元</v>
          </cell>
        </row>
        <row r="25086">
          <cell r="P25086" t="str">
            <v>应付</v>
          </cell>
          <cell r="Q25086" t="str">
            <v>元</v>
          </cell>
        </row>
        <row r="25087">
          <cell r="P25087" t="str">
            <v>应付</v>
          </cell>
          <cell r="Q25087" t="str">
            <v>元</v>
          </cell>
        </row>
        <row r="25088">
          <cell r="P25088" t="str">
            <v>应付</v>
          </cell>
          <cell r="Q25088" t="str">
            <v>元</v>
          </cell>
        </row>
        <row r="25089">
          <cell r="P25089" t="str">
            <v>应付</v>
          </cell>
          <cell r="Q25089" t="str">
            <v>元</v>
          </cell>
        </row>
        <row r="25090">
          <cell r="P25090" t="str">
            <v>应付</v>
          </cell>
          <cell r="Q25090" t="str">
            <v>元</v>
          </cell>
        </row>
        <row r="25091">
          <cell r="P25091" t="str">
            <v>应付</v>
          </cell>
          <cell r="Q25091" t="str">
            <v>元</v>
          </cell>
        </row>
        <row r="25092">
          <cell r="P25092" t="str">
            <v>应付</v>
          </cell>
          <cell r="Q25092" t="str">
            <v>元</v>
          </cell>
        </row>
        <row r="25093">
          <cell r="P25093" t="str">
            <v>应付</v>
          </cell>
          <cell r="Q25093" t="str">
            <v>元</v>
          </cell>
        </row>
        <row r="25094">
          <cell r="P25094" t="str">
            <v>应付</v>
          </cell>
          <cell r="Q25094" t="str">
            <v>元</v>
          </cell>
        </row>
        <row r="25095">
          <cell r="P25095" t="str">
            <v>应付</v>
          </cell>
          <cell r="Q25095" t="str">
            <v>元</v>
          </cell>
        </row>
        <row r="25096">
          <cell r="P25096" t="str">
            <v>应付</v>
          </cell>
          <cell r="Q25096" t="str">
            <v>元</v>
          </cell>
        </row>
        <row r="25097">
          <cell r="P25097" t="str">
            <v>应付</v>
          </cell>
          <cell r="Q25097" t="str">
            <v>元</v>
          </cell>
        </row>
        <row r="25098">
          <cell r="P25098" t="str">
            <v>应付</v>
          </cell>
          <cell r="Q25098" t="str">
            <v>元</v>
          </cell>
        </row>
        <row r="25099">
          <cell r="P25099" t="str">
            <v>应付</v>
          </cell>
          <cell r="Q25099" t="str">
            <v>元</v>
          </cell>
        </row>
        <row r="25100">
          <cell r="P25100" t="str">
            <v>应付</v>
          </cell>
          <cell r="Q25100" t="str">
            <v>元</v>
          </cell>
        </row>
        <row r="25101">
          <cell r="P25101" t="str">
            <v>应付</v>
          </cell>
          <cell r="Q25101" t="str">
            <v>元</v>
          </cell>
        </row>
        <row r="25102">
          <cell r="P25102" t="str">
            <v>应付</v>
          </cell>
          <cell r="Q25102" t="str">
            <v>元</v>
          </cell>
        </row>
        <row r="25103">
          <cell r="P25103" t="str">
            <v>应付</v>
          </cell>
          <cell r="Q25103" t="str">
            <v>元</v>
          </cell>
        </row>
        <row r="25104">
          <cell r="P25104" t="str">
            <v>应付</v>
          </cell>
          <cell r="Q25104" t="str">
            <v>元</v>
          </cell>
        </row>
        <row r="25105">
          <cell r="P25105" t="str">
            <v>应付</v>
          </cell>
          <cell r="Q25105" t="str">
            <v>元</v>
          </cell>
        </row>
        <row r="25106">
          <cell r="P25106" t="str">
            <v>应付</v>
          </cell>
          <cell r="Q25106" t="str">
            <v>元</v>
          </cell>
        </row>
        <row r="25107">
          <cell r="P25107" t="str">
            <v>应付</v>
          </cell>
          <cell r="Q25107" t="str">
            <v>元</v>
          </cell>
        </row>
        <row r="25108">
          <cell r="P25108" t="str">
            <v>应付</v>
          </cell>
          <cell r="Q25108" t="str">
            <v>元</v>
          </cell>
        </row>
        <row r="25109">
          <cell r="P25109" t="str">
            <v>应付</v>
          </cell>
          <cell r="Q25109" t="str">
            <v>元</v>
          </cell>
        </row>
        <row r="25110">
          <cell r="P25110" t="str">
            <v>应付</v>
          </cell>
          <cell r="Q25110" t="str">
            <v>元</v>
          </cell>
        </row>
        <row r="25111">
          <cell r="P25111" t="str">
            <v>应付</v>
          </cell>
          <cell r="Q25111" t="str">
            <v>元</v>
          </cell>
        </row>
        <row r="25112">
          <cell r="P25112" t="str">
            <v>应付</v>
          </cell>
          <cell r="Q25112" t="str">
            <v>元</v>
          </cell>
        </row>
        <row r="25113">
          <cell r="P25113" t="str">
            <v>应付</v>
          </cell>
          <cell r="Q25113" t="str">
            <v>元</v>
          </cell>
        </row>
        <row r="25114">
          <cell r="P25114" t="str">
            <v>应付</v>
          </cell>
          <cell r="Q25114" t="str">
            <v>元</v>
          </cell>
        </row>
        <row r="25115">
          <cell r="P25115" t="str">
            <v>应付</v>
          </cell>
          <cell r="Q25115" t="str">
            <v>元</v>
          </cell>
        </row>
        <row r="25116">
          <cell r="P25116" t="str">
            <v>应付</v>
          </cell>
          <cell r="Q25116" t="str">
            <v>元</v>
          </cell>
        </row>
        <row r="25117">
          <cell r="P25117" t="str">
            <v>应付</v>
          </cell>
          <cell r="Q25117" t="str">
            <v>元</v>
          </cell>
        </row>
        <row r="25118">
          <cell r="P25118" t="str">
            <v>应付</v>
          </cell>
          <cell r="Q25118" t="str">
            <v>元</v>
          </cell>
        </row>
        <row r="25119">
          <cell r="P25119" t="str">
            <v>应付</v>
          </cell>
          <cell r="Q25119" t="str">
            <v>元</v>
          </cell>
        </row>
        <row r="25120">
          <cell r="P25120" t="str">
            <v>应付</v>
          </cell>
          <cell r="Q25120" t="str">
            <v>元</v>
          </cell>
        </row>
        <row r="25121">
          <cell r="P25121" t="str">
            <v>应付</v>
          </cell>
          <cell r="Q25121" t="str">
            <v>元</v>
          </cell>
        </row>
        <row r="25122">
          <cell r="P25122" t="str">
            <v>应付</v>
          </cell>
          <cell r="Q25122" t="str">
            <v>元</v>
          </cell>
        </row>
        <row r="25123">
          <cell r="P25123" t="str">
            <v>应付</v>
          </cell>
          <cell r="Q25123" t="str">
            <v>元</v>
          </cell>
        </row>
        <row r="25124">
          <cell r="P25124" t="str">
            <v>应付</v>
          </cell>
          <cell r="Q25124" t="str">
            <v>元</v>
          </cell>
        </row>
        <row r="25125">
          <cell r="P25125" t="str">
            <v>应付</v>
          </cell>
          <cell r="Q25125" t="str">
            <v>元</v>
          </cell>
        </row>
        <row r="25126">
          <cell r="P25126" t="str">
            <v>应付</v>
          </cell>
          <cell r="Q25126" t="str">
            <v>元</v>
          </cell>
        </row>
        <row r="25127">
          <cell r="P25127" t="str">
            <v>应付</v>
          </cell>
          <cell r="Q25127" t="str">
            <v>元</v>
          </cell>
        </row>
        <row r="25128">
          <cell r="P25128" t="str">
            <v>应付</v>
          </cell>
          <cell r="Q25128" t="str">
            <v>元</v>
          </cell>
        </row>
        <row r="25129">
          <cell r="P25129" t="str">
            <v>应付</v>
          </cell>
          <cell r="Q25129" t="str">
            <v>元</v>
          </cell>
        </row>
        <row r="25130">
          <cell r="P25130" t="str">
            <v>应付</v>
          </cell>
          <cell r="Q25130" t="str">
            <v>元</v>
          </cell>
        </row>
        <row r="25131">
          <cell r="P25131" t="str">
            <v>应付</v>
          </cell>
          <cell r="Q25131" t="str">
            <v>元</v>
          </cell>
        </row>
        <row r="25132">
          <cell r="P25132" t="str">
            <v>应付</v>
          </cell>
          <cell r="Q25132" t="str">
            <v>元</v>
          </cell>
        </row>
        <row r="25133">
          <cell r="P25133" t="str">
            <v>应付</v>
          </cell>
          <cell r="Q25133" t="str">
            <v>元</v>
          </cell>
        </row>
        <row r="25134">
          <cell r="P25134" t="str">
            <v>应付</v>
          </cell>
          <cell r="Q25134" t="str">
            <v>元</v>
          </cell>
        </row>
        <row r="25135">
          <cell r="P25135" t="str">
            <v>应付</v>
          </cell>
          <cell r="Q25135" t="str">
            <v>元</v>
          </cell>
        </row>
        <row r="25136">
          <cell r="P25136" t="str">
            <v>应付</v>
          </cell>
          <cell r="Q25136" t="str">
            <v>元</v>
          </cell>
        </row>
        <row r="25137">
          <cell r="P25137" t="str">
            <v>应付</v>
          </cell>
          <cell r="Q25137" t="str">
            <v>元</v>
          </cell>
        </row>
        <row r="25138">
          <cell r="P25138" t="str">
            <v>应付</v>
          </cell>
          <cell r="Q25138" t="str">
            <v>元</v>
          </cell>
        </row>
        <row r="25139">
          <cell r="P25139" t="str">
            <v>应付</v>
          </cell>
          <cell r="Q25139" t="str">
            <v>元</v>
          </cell>
        </row>
        <row r="25140">
          <cell r="P25140" t="str">
            <v>应付</v>
          </cell>
          <cell r="Q25140" t="str">
            <v>元</v>
          </cell>
        </row>
        <row r="25141">
          <cell r="P25141" t="str">
            <v>应付</v>
          </cell>
          <cell r="Q25141" t="str">
            <v>元</v>
          </cell>
        </row>
        <row r="25142">
          <cell r="P25142" t="str">
            <v>应付</v>
          </cell>
          <cell r="Q25142" t="str">
            <v>元</v>
          </cell>
        </row>
        <row r="25143">
          <cell r="P25143" t="str">
            <v>应付</v>
          </cell>
          <cell r="Q25143" t="str">
            <v>元</v>
          </cell>
        </row>
        <row r="25144">
          <cell r="P25144" t="str">
            <v>应付</v>
          </cell>
          <cell r="Q25144" t="str">
            <v>元</v>
          </cell>
        </row>
        <row r="25145">
          <cell r="P25145" t="str">
            <v>应付</v>
          </cell>
          <cell r="Q25145" t="str">
            <v>元</v>
          </cell>
        </row>
        <row r="25146">
          <cell r="P25146" t="str">
            <v>应付</v>
          </cell>
          <cell r="Q25146" t="str">
            <v>元</v>
          </cell>
        </row>
        <row r="25147">
          <cell r="P25147" t="str">
            <v>应付</v>
          </cell>
          <cell r="Q25147" t="str">
            <v>元</v>
          </cell>
        </row>
        <row r="25148">
          <cell r="P25148" t="str">
            <v>应付</v>
          </cell>
          <cell r="Q25148" t="str">
            <v>元</v>
          </cell>
        </row>
        <row r="25149">
          <cell r="P25149" t="str">
            <v>应付</v>
          </cell>
          <cell r="Q25149" t="str">
            <v>元</v>
          </cell>
        </row>
        <row r="25150">
          <cell r="P25150" t="str">
            <v>应付</v>
          </cell>
          <cell r="Q25150" t="str">
            <v>元</v>
          </cell>
        </row>
        <row r="25151">
          <cell r="P25151" t="str">
            <v>应付</v>
          </cell>
          <cell r="Q25151" t="str">
            <v>元</v>
          </cell>
        </row>
        <row r="25152">
          <cell r="P25152" t="str">
            <v>应付</v>
          </cell>
          <cell r="Q25152" t="str">
            <v>元</v>
          </cell>
        </row>
        <row r="25153">
          <cell r="P25153" t="str">
            <v>应付</v>
          </cell>
          <cell r="Q25153" t="str">
            <v>元</v>
          </cell>
        </row>
        <row r="25154">
          <cell r="P25154" t="str">
            <v>应付</v>
          </cell>
          <cell r="Q25154" t="str">
            <v>元</v>
          </cell>
        </row>
        <row r="25155">
          <cell r="P25155" t="str">
            <v>应付</v>
          </cell>
          <cell r="Q25155" t="str">
            <v>元</v>
          </cell>
        </row>
        <row r="25156">
          <cell r="P25156" t="str">
            <v>应付</v>
          </cell>
          <cell r="Q25156" t="str">
            <v>元</v>
          </cell>
        </row>
        <row r="25157">
          <cell r="P25157" t="str">
            <v>应付</v>
          </cell>
          <cell r="Q25157" t="str">
            <v>元</v>
          </cell>
        </row>
        <row r="25158">
          <cell r="P25158" t="str">
            <v>应付</v>
          </cell>
          <cell r="Q25158" t="str">
            <v>元</v>
          </cell>
        </row>
        <row r="25159">
          <cell r="P25159" t="str">
            <v>应付</v>
          </cell>
          <cell r="Q25159" t="str">
            <v>元</v>
          </cell>
        </row>
        <row r="25160">
          <cell r="P25160" t="str">
            <v>应付</v>
          </cell>
          <cell r="Q25160" t="str">
            <v>元</v>
          </cell>
        </row>
        <row r="25161">
          <cell r="P25161" t="str">
            <v>应付</v>
          </cell>
          <cell r="Q25161" t="str">
            <v>元</v>
          </cell>
        </row>
        <row r="25162">
          <cell r="P25162" t="str">
            <v>应付</v>
          </cell>
          <cell r="Q25162" t="str">
            <v>元</v>
          </cell>
        </row>
        <row r="25163">
          <cell r="P25163" t="str">
            <v>应付</v>
          </cell>
          <cell r="Q25163" t="str">
            <v>元</v>
          </cell>
        </row>
        <row r="25164">
          <cell r="P25164" t="str">
            <v>应付</v>
          </cell>
          <cell r="Q25164" t="str">
            <v>元</v>
          </cell>
        </row>
        <row r="25165">
          <cell r="P25165" t="str">
            <v>应付</v>
          </cell>
          <cell r="Q25165" t="str">
            <v>元</v>
          </cell>
        </row>
        <row r="25166">
          <cell r="P25166" t="str">
            <v>应付</v>
          </cell>
          <cell r="Q25166" t="str">
            <v>元</v>
          </cell>
        </row>
        <row r="25167">
          <cell r="P25167" t="str">
            <v>应付</v>
          </cell>
          <cell r="Q25167" t="str">
            <v>元</v>
          </cell>
        </row>
        <row r="25168">
          <cell r="P25168" t="str">
            <v>应付</v>
          </cell>
          <cell r="Q25168" t="str">
            <v>元</v>
          </cell>
        </row>
        <row r="25169">
          <cell r="P25169" t="str">
            <v>应付</v>
          </cell>
          <cell r="Q25169" t="str">
            <v>元</v>
          </cell>
        </row>
        <row r="25170">
          <cell r="P25170" t="str">
            <v>应付</v>
          </cell>
          <cell r="Q25170" t="str">
            <v>元</v>
          </cell>
        </row>
        <row r="25171">
          <cell r="P25171" t="str">
            <v>应付</v>
          </cell>
          <cell r="Q25171" t="str">
            <v>元</v>
          </cell>
        </row>
        <row r="25172">
          <cell r="P25172" t="str">
            <v>应付</v>
          </cell>
          <cell r="Q25172" t="str">
            <v>元</v>
          </cell>
        </row>
        <row r="25173">
          <cell r="P25173" t="str">
            <v>应付</v>
          </cell>
          <cell r="Q25173" t="str">
            <v>元</v>
          </cell>
        </row>
        <row r="25174">
          <cell r="P25174" t="str">
            <v>应付</v>
          </cell>
          <cell r="Q25174" t="str">
            <v>元</v>
          </cell>
        </row>
        <row r="25175">
          <cell r="P25175" t="str">
            <v>应付</v>
          </cell>
          <cell r="Q25175" t="str">
            <v>元</v>
          </cell>
        </row>
        <row r="25176">
          <cell r="P25176" t="str">
            <v>应付</v>
          </cell>
          <cell r="Q25176" t="str">
            <v>元</v>
          </cell>
        </row>
        <row r="25177">
          <cell r="P25177" t="str">
            <v>应付</v>
          </cell>
          <cell r="Q25177" t="str">
            <v>元</v>
          </cell>
        </row>
        <row r="25178">
          <cell r="P25178" t="str">
            <v>应付</v>
          </cell>
          <cell r="Q25178" t="str">
            <v>元</v>
          </cell>
        </row>
        <row r="25179">
          <cell r="P25179" t="str">
            <v>应付</v>
          </cell>
          <cell r="Q25179" t="str">
            <v>元</v>
          </cell>
        </row>
        <row r="25180">
          <cell r="P25180" t="str">
            <v>应付</v>
          </cell>
          <cell r="Q25180" t="str">
            <v>元</v>
          </cell>
        </row>
        <row r="25181">
          <cell r="P25181" t="str">
            <v>应付</v>
          </cell>
          <cell r="Q25181" t="str">
            <v>元</v>
          </cell>
        </row>
        <row r="25182">
          <cell r="P25182" t="str">
            <v>应付</v>
          </cell>
          <cell r="Q25182" t="str">
            <v>元</v>
          </cell>
        </row>
        <row r="25183">
          <cell r="P25183" t="str">
            <v>应付</v>
          </cell>
          <cell r="Q25183" t="str">
            <v>元</v>
          </cell>
        </row>
        <row r="25184">
          <cell r="P25184" t="str">
            <v>应付</v>
          </cell>
          <cell r="Q25184" t="str">
            <v>元</v>
          </cell>
        </row>
        <row r="25185">
          <cell r="P25185" t="str">
            <v>应付</v>
          </cell>
          <cell r="Q25185" t="str">
            <v>元</v>
          </cell>
        </row>
        <row r="25186">
          <cell r="P25186" t="str">
            <v>应付</v>
          </cell>
          <cell r="Q25186" t="str">
            <v>元</v>
          </cell>
        </row>
        <row r="25187">
          <cell r="P25187" t="str">
            <v>应付</v>
          </cell>
          <cell r="Q25187" t="str">
            <v>元</v>
          </cell>
        </row>
        <row r="25188">
          <cell r="P25188" t="str">
            <v>应付</v>
          </cell>
          <cell r="Q25188" t="str">
            <v>元</v>
          </cell>
        </row>
        <row r="25189">
          <cell r="P25189" t="str">
            <v>应付</v>
          </cell>
          <cell r="Q25189" t="str">
            <v>元</v>
          </cell>
        </row>
        <row r="25190">
          <cell r="P25190" t="str">
            <v>应付</v>
          </cell>
          <cell r="Q25190" t="str">
            <v>元</v>
          </cell>
        </row>
        <row r="25191">
          <cell r="P25191" t="str">
            <v>应付</v>
          </cell>
          <cell r="Q25191" t="str">
            <v>元</v>
          </cell>
        </row>
        <row r="25192">
          <cell r="P25192" t="str">
            <v>应付</v>
          </cell>
          <cell r="Q25192" t="str">
            <v>元</v>
          </cell>
        </row>
        <row r="25193">
          <cell r="P25193" t="str">
            <v>应付</v>
          </cell>
          <cell r="Q25193" t="str">
            <v>元</v>
          </cell>
        </row>
        <row r="25194">
          <cell r="P25194" t="str">
            <v>应付</v>
          </cell>
          <cell r="Q25194" t="str">
            <v>元</v>
          </cell>
        </row>
        <row r="25195">
          <cell r="P25195" t="str">
            <v>应付</v>
          </cell>
          <cell r="Q25195" t="str">
            <v>元</v>
          </cell>
        </row>
        <row r="25196">
          <cell r="P25196" t="str">
            <v>应付</v>
          </cell>
          <cell r="Q25196" t="str">
            <v>元</v>
          </cell>
        </row>
        <row r="25197">
          <cell r="P25197" t="str">
            <v>应付</v>
          </cell>
          <cell r="Q25197" t="str">
            <v>元</v>
          </cell>
        </row>
        <row r="25198">
          <cell r="P25198" t="str">
            <v>应付</v>
          </cell>
          <cell r="Q25198" t="str">
            <v>元</v>
          </cell>
        </row>
        <row r="25199">
          <cell r="P25199" t="str">
            <v>应付</v>
          </cell>
          <cell r="Q25199" t="str">
            <v>元</v>
          </cell>
        </row>
        <row r="25200">
          <cell r="P25200" t="str">
            <v>应付</v>
          </cell>
          <cell r="Q25200" t="str">
            <v>元</v>
          </cell>
        </row>
        <row r="25201">
          <cell r="P25201" t="str">
            <v>应付</v>
          </cell>
          <cell r="Q25201" t="str">
            <v>元</v>
          </cell>
        </row>
        <row r="25202">
          <cell r="P25202" t="str">
            <v>应付</v>
          </cell>
          <cell r="Q25202" t="str">
            <v>元</v>
          </cell>
        </row>
        <row r="25203">
          <cell r="P25203" t="str">
            <v>应付</v>
          </cell>
          <cell r="Q25203" t="str">
            <v>元</v>
          </cell>
        </row>
        <row r="25204">
          <cell r="P25204" t="str">
            <v>应付</v>
          </cell>
          <cell r="Q25204" t="str">
            <v>元</v>
          </cell>
        </row>
        <row r="25205">
          <cell r="P25205" t="str">
            <v>应付</v>
          </cell>
          <cell r="Q25205" t="str">
            <v>元</v>
          </cell>
        </row>
        <row r="25206">
          <cell r="P25206" t="str">
            <v>应付</v>
          </cell>
          <cell r="Q25206" t="str">
            <v>元</v>
          </cell>
        </row>
        <row r="25207">
          <cell r="P25207" t="str">
            <v>应付</v>
          </cell>
          <cell r="Q25207" t="str">
            <v>元</v>
          </cell>
        </row>
        <row r="25208">
          <cell r="P25208" t="str">
            <v>应付</v>
          </cell>
          <cell r="Q25208" t="str">
            <v>元</v>
          </cell>
        </row>
        <row r="25209">
          <cell r="P25209" t="str">
            <v>应付</v>
          </cell>
          <cell r="Q25209" t="str">
            <v>元</v>
          </cell>
        </row>
        <row r="25210">
          <cell r="P25210" t="str">
            <v>应付</v>
          </cell>
          <cell r="Q25210" t="str">
            <v>元</v>
          </cell>
        </row>
        <row r="25211">
          <cell r="P25211" t="str">
            <v>应付</v>
          </cell>
          <cell r="Q25211" t="str">
            <v>元</v>
          </cell>
        </row>
        <row r="25212">
          <cell r="P25212" t="str">
            <v>应付</v>
          </cell>
          <cell r="Q25212" t="str">
            <v>元</v>
          </cell>
        </row>
        <row r="25213">
          <cell r="P25213" t="str">
            <v>应付</v>
          </cell>
          <cell r="Q25213" t="str">
            <v>元</v>
          </cell>
        </row>
        <row r="25214">
          <cell r="P25214" t="str">
            <v>应付</v>
          </cell>
          <cell r="Q25214" t="str">
            <v>元</v>
          </cell>
        </row>
        <row r="25215">
          <cell r="P25215" t="str">
            <v>应付</v>
          </cell>
          <cell r="Q25215" t="str">
            <v>元</v>
          </cell>
        </row>
        <row r="25216">
          <cell r="P25216" t="str">
            <v>应付</v>
          </cell>
          <cell r="Q25216" t="str">
            <v>元</v>
          </cell>
        </row>
        <row r="25217">
          <cell r="P25217" t="str">
            <v>应付</v>
          </cell>
          <cell r="Q25217" t="str">
            <v>元</v>
          </cell>
        </row>
        <row r="25218">
          <cell r="P25218" t="str">
            <v>应付</v>
          </cell>
          <cell r="Q25218" t="str">
            <v>元</v>
          </cell>
        </row>
        <row r="25219">
          <cell r="P25219" t="str">
            <v>应付</v>
          </cell>
          <cell r="Q25219" t="str">
            <v>元</v>
          </cell>
        </row>
        <row r="25220">
          <cell r="P25220" t="str">
            <v>应付</v>
          </cell>
          <cell r="Q25220" t="str">
            <v>元</v>
          </cell>
        </row>
        <row r="25221">
          <cell r="P25221" t="str">
            <v>应付</v>
          </cell>
          <cell r="Q25221" t="str">
            <v>元</v>
          </cell>
        </row>
        <row r="25222">
          <cell r="P25222" t="str">
            <v>应付</v>
          </cell>
          <cell r="Q25222" t="str">
            <v>元</v>
          </cell>
        </row>
        <row r="25223">
          <cell r="P25223" t="str">
            <v>应付</v>
          </cell>
          <cell r="Q25223" t="str">
            <v>元</v>
          </cell>
        </row>
        <row r="25224">
          <cell r="P25224" t="str">
            <v>应付</v>
          </cell>
          <cell r="Q25224" t="str">
            <v>元</v>
          </cell>
        </row>
        <row r="25225">
          <cell r="P25225" t="str">
            <v>应付</v>
          </cell>
          <cell r="Q25225" t="str">
            <v>元</v>
          </cell>
        </row>
        <row r="25226">
          <cell r="P25226" t="str">
            <v>应付</v>
          </cell>
          <cell r="Q25226" t="str">
            <v>元</v>
          </cell>
        </row>
        <row r="25227">
          <cell r="P25227" t="str">
            <v>应付</v>
          </cell>
          <cell r="Q25227" t="str">
            <v>元</v>
          </cell>
        </row>
        <row r="25228">
          <cell r="P25228" t="str">
            <v>应付</v>
          </cell>
          <cell r="Q25228" t="str">
            <v>元</v>
          </cell>
        </row>
        <row r="25229">
          <cell r="P25229" t="str">
            <v>应付</v>
          </cell>
          <cell r="Q25229" t="str">
            <v>元</v>
          </cell>
        </row>
        <row r="25230">
          <cell r="P25230" t="str">
            <v>应付</v>
          </cell>
          <cell r="Q25230" t="str">
            <v>元</v>
          </cell>
        </row>
        <row r="25231">
          <cell r="P25231" t="str">
            <v>应付</v>
          </cell>
          <cell r="Q25231" t="str">
            <v>元</v>
          </cell>
        </row>
        <row r="25232">
          <cell r="P25232" t="str">
            <v>应付</v>
          </cell>
          <cell r="Q25232" t="str">
            <v>元</v>
          </cell>
        </row>
        <row r="25233">
          <cell r="P25233" t="str">
            <v>应付</v>
          </cell>
          <cell r="Q25233" t="str">
            <v>元</v>
          </cell>
        </row>
        <row r="25234">
          <cell r="P25234" t="str">
            <v>应付</v>
          </cell>
          <cell r="Q25234" t="str">
            <v>元</v>
          </cell>
        </row>
        <row r="25235">
          <cell r="P25235" t="str">
            <v>应付</v>
          </cell>
          <cell r="Q25235" t="str">
            <v>元</v>
          </cell>
        </row>
        <row r="25236">
          <cell r="P25236" t="str">
            <v>应付</v>
          </cell>
          <cell r="Q25236" t="str">
            <v>元</v>
          </cell>
        </row>
        <row r="25237">
          <cell r="P25237" t="str">
            <v>应付</v>
          </cell>
          <cell r="Q25237" t="str">
            <v>元</v>
          </cell>
        </row>
        <row r="25238">
          <cell r="P25238" t="str">
            <v>应付</v>
          </cell>
          <cell r="Q25238" t="str">
            <v>元</v>
          </cell>
        </row>
        <row r="25239">
          <cell r="P25239" t="str">
            <v>应付</v>
          </cell>
          <cell r="Q25239" t="str">
            <v>元</v>
          </cell>
        </row>
        <row r="25240">
          <cell r="P25240" t="str">
            <v>应付</v>
          </cell>
          <cell r="Q25240" t="str">
            <v>元</v>
          </cell>
        </row>
        <row r="25241">
          <cell r="P25241" t="str">
            <v>应付</v>
          </cell>
          <cell r="Q25241" t="str">
            <v>元</v>
          </cell>
        </row>
        <row r="25242">
          <cell r="P25242" t="str">
            <v>应付</v>
          </cell>
          <cell r="Q25242" t="str">
            <v>元</v>
          </cell>
        </row>
        <row r="25243">
          <cell r="P25243" t="str">
            <v>应付</v>
          </cell>
          <cell r="Q25243" t="str">
            <v>元</v>
          </cell>
        </row>
        <row r="25244">
          <cell r="P25244" t="str">
            <v>应付</v>
          </cell>
          <cell r="Q25244" t="str">
            <v>元</v>
          </cell>
        </row>
        <row r="25245">
          <cell r="P25245" t="str">
            <v>应付</v>
          </cell>
          <cell r="Q25245" t="str">
            <v>元</v>
          </cell>
        </row>
        <row r="25246">
          <cell r="P25246" t="str">
            <v>应付</v>
          </cell>
          <cell r="Q25246" t="str">
            <v>元</v>
          </cell>
        </row>
        <row r="25247">
          <cell r="P25247" t="str">
            <v>应付</v>
          </cell>
          <cell r="Q25247" t="str">
            <v>元</v>
          </cell>
        </row>
        <row r="25248">
          <cell r="P25248" t="str">
            <v>应付</v>
          </cell>
          <cell r="Q25248" t="str">
            <v>元</v>
          </cell>
        </row>
        <row r="25249">
          <cell r="P25249" t="str">
            <v>应付</v>
          </cell>
          <cell r="Q25249" t="str">
            <v>元</v>
          </cell>
        </row>
        <row r="25250">
          <cell r="P25250" t="str">
            <v>应付</v>
          </cell>
          <cell r="Q25250" t="str">
            <v>元</v>
          </cell>
        </row>
        <row r="25251">
          <cell r="P25251" t="str">
            <v>应付</v>
          </cell>
          <cell r="Q25251" t="str">
            <v>元</v>
          </cell>
        </row>
        <row r="25252">
          <cell r="P25252" t="str">
            <v>应付</v>
          </cell>
          <cell r="Q25252" t="str">
            <v>元</v>
          </cell>
        </row>
        <row r="25253">
          <cell r="P25253" t="str">
            <v>应付</v>
          </cell>
          <cell r="Q25253" t="str">
            <v>元</v>
          </cell>
        </row>
        <row r="25254">
          <cell r="P25254" t="str">
            <v>应付</v>
          </cell>
          <cell r="Q25254" t="str">
            <v>元</v>
          </cell>
        </row>
        <row r="25255">
          <cell r="P25255" t="str">
            <v>应付</v>
          </cell>
          <cell r="Q25255" t="str">
            <v>元</v>
          </cell>
        </row>
        <row r="25256">
          <cell r="P25256" t="str">
            <v>应付</v>
          </cell>
          <cell r="Q25256" t="str">
            <v>元</v>
          </cell>
        </row>
        <row r="25257">
          <cell r="P25257" t="str">
            <v>应付</v>
          </cell>
          <cell r="Q25257" t="str">
            <v>元</v>
          </cell>
        </row>
        <row r="25258">
          <cell r="P25258" t="str">
            <v>应付</v>
          </cell>
          <cell r="Q25258" t="str">
            <v>元</v>
          </cell>
        </row>
        <row r="25259">
          <cell r="P25259" t="str">
            <v>应付</v>
          </cell>
          <cell r="Q25259" t="str">
            <v>元</v>
          </cell>
        </row>
        <row r="25260">
          <cell r="P25260" t="str">
            <v>应付</v>
          </cell>
          <cell r="Q25260" t="str">
            <v>元</v>
          </cell>
        </row>
        <row r="25261">
          <cell r="P25261" t="str">
            <v>应付</v>
          </cell>
          <cell r="Q25261" t="str">
            <v>元</v>
          </cell>
        </row>
        <row r="25262">
          <cell r="P25262" t="str">
            <v>应付</v>
          </cell>
          <cell r="Q25262" t="str">
            <v>元</v>
          </cell>
        </row>
        <row r="25263">
          <cell r="P25263" t="str">
            <v>应付</v>
          </cell>
          <cell r="Q25263" t="str">
            <v>元</v>
          </cell>
        </row>
        <row r="25264">
          <cell r="P25264" t="str">
            <v>应付</v>
          </cell>
          <cell r="Q25264" t="str">
            <v>元</v>
          </cell>
        </row>
        <row r="25265">
          <cell r="P25265" t="str">
            <v>应付</v>
          </cell>
          <cell r="Q25265" t="str">
            <v>元</v>
          </cell>
        </row>
        <row r="25266">
          <cell r="P25266" t="str">
            <v>应付</v>
          </cell>
          <cell r="Q25266" t="str">
            <v>元</v>
          </cell>
        </row>
        <row r="25267">
          <cell r="P25267" t="str">
            <v>应付</v>
          </cell>
          <cell r="Q25267" t="str">
            <v>元</v>
          </cell>
        </row>
        <row r="25268">
          <cell r="P25268" t="str">
            <v>应付</v>
          </cell>
          <cell r="Q25268" t="str">
            <v>元</v>
          </cell>
        </row>
        <row r="25269">
          <cell r="P25269" t="str">
            <v>应付</v>
          </cell>
          <cell r="Q25269" t="str">
            <v>元</v>
          </cell>
        </row>
        <row r="25270">
          <cell r="P25270" t="str">
            <v>应付</v>
          </cell>
          <cell r="Q25270" t="str">
            <v>元</v>
          </cell>
        </row>
        <row r="25271">
          <cell r="P25271" t="str">
            <v>应付</v>
          </cell>
          <cell r="Q25271" t="str">
            <v>元</v>
          </cell>
        </row>
        <row r="25272">
          <cell r="P25272" t="str">
            <v>应付</v>
          </cell>
          <cell r="Q25272" t="str">
            <v>元</v>
          </cell>
        </row>
        <row r="25273">
          <cell r="P25273" t="str">
            <v>应付</v>
          </cell>
          <cell r="Q25273" t="str">
            <v>元</v>
          </cell>
        </row>
        <row r="25274">
          <cell r="P25274" t="str">
            <v>应付</v>
          </cell>
          <cell r="Q25274" t="str">
            <v>元</v>
          </cell>
        </row>
        <row r="25275">
          <cell r="P25275" t="str">
            <v>应付</v>
          </cell>
          <cell r="Q25275" t="str">
            <v>元</v>
          </cell>
        </row>
        <row r="25276">
          <cell r="P25276" t="str">
            <v>应付</v>
          </cell>
          <cell r="Q25276" t="str">
            <v>元</v>
          </cell>
        </row>
        <row r="25277">
          <cell r="P25277" t="str">
            <v>应付</v>
          </cell>
          <cell r="Q25277" t="str">
            <v>元</v>
          </cell>
        </row>
        <row r="25278">
          <cell r="P25278" t="str">
            <v>应付</v>
          </cell>
          <cell r="Q25278" t="str">
            <v>元</v>
          </cell>
        </row>
        <row r="25279">
          <cell r="P25279" t="str">
            <v>应付</v>
          </cell>
          <cell r="Q25279" t="str">
            <v>元</v>
          </cell>
        </row>
        <row r="25280">
          <cell r="P25280" t="str">
            <v>应付</v>
          </cell>
          <cell r="Q25280" t="str">
            <v>元</v>
          </cell>
        </row>
        <row r="25281">
          <cell r="P25281" t="str">
            <v>应付</v>
          </cell>
          <cell r="Q25281" t="str">
            <v>元</v>
          </cell>
        </row>
        <row r="25282">
          <cell r="P25282" t="str">
            <v>应付</v>
          </cell>
          <cell r="Q25282" t="str">
            <v>元</v>
          </cell>
        </row>
        <row r="25283">
          <cell r="P25283" t="str">
            <v>应付</v>
          </cell>
          <cell r="Q25283" t="str">
            <v>元</v>
          </cell>
        </row>
        <row r="25284">
          <cell r="P25284" t="str">
            <v>应付</v>
          </cell>
          <cell r="Q25284" t="str">
            <v>元</v>
          </cell>
        </row>
        <row r="25285">
          <cell r="P25285" t="str">
            <v>应付</v>
          </cell>
          <cell r="Q25285" t="str">
            <v>元</v>
          </cell>
        </row>
        <row r="25286">
          <cell r="P25286" t="str">
            <v>应付</v>
          </cell>
          <cell r="Q25286" t="str">
            <v>元</v>
          </cell>
        </row>
        <row r="25287">
          <cell r="P25287" t="str">
            <v>应付</v>
          </cell>
          <cell r="Q25287" t="str">
            <v>元</v>
          </cell>
        </row>
        <row r="25288">
          <cell r="P25288" t="str">
            <v>应付</v>
          </cell>
          <cell r="Q25288" t="str">
            <v>元</v>
          </cell>
        </row>
        <row r="25289">
          <cell r="P25289" t="str">
            <v>应付</v>
          </cell>
          <cell r="Q25289" t="str">
            <v>元</v>
          </cell>
        </row>
        <row r="25290">
          <cell r="P25290" t="str">
            <v>应付</v>
          </cell>
          <cell r="Q25290" t="str">
            <v>元</v>
          </cell>
        </row>
        <row r="25291">
          <cell r="P25291" t="str">
            <v>应付</v>
          </cell>
          <cell r="Q25291" t="str">
            <v>元</v>
          </cell>
        </row>
        <row r="25292">
          <cell r="P25292" t="str">
            <v>应付</v>
          </cell>
          <cell r="Q25292" t="str">
            <v>元</v>
          </cell>
        </row>
        <row r="25293">
          <cell r="P25293" t="str">
            <v>应付</v>
          </cell>
          <cell r="Q25293" t="str">
            <v>元</v>
          </cell>
        </row>
        <row r="25294">
          <cell r="P25294" t="str">
            <v>应付</v>
          </cell>
          <cell r="Q25294" t="str">
            <v>元</v>
          </cell>
        </row>
        <row r="25295">
          <cell r="P25295" t="str">
            <v>应付</v>
          </cell>
          <cell r="Q25295" t="str">
            <v>元</v>
          </cell>
        </row>
        <row r="25296">
          <cell r="P25296" t="str">
            <v>应付</v>
          </cell>
          <cell r="Q25296" t="str">
            <v>元</v>
          </cell>
        </row>
        <row r="25297">
          <cell r="P25297" t="str">
            <v>应付</v>
          </cell>
          <cell r="Q25297" t="str">
            <v>元</v>
          </cell>
        </row>
        <row r="25298">
          <cell r="P25298" t="str">
            <v>应付</v>
          </cell>
          <cell r="Q25298" t="str">
            <v>元</v>
          </cell>
        </row>
        <row r="25299">
          <cell r="P25299" t="str">
            <v>应付</v>
          </cell>
          <cell r="Q25299" t="str">
            <v>元</v>
          </cell>
        </row>
        <row r="25300">
          <cell r="P25300" t="str">
            <v>应付</v>
          </cell>
          <cell r="Q25300" t="str">
            <v>元</v>
          </cell>
        </row>
        <row r="25301">
          <cell r="P25301" t="str">
            <v>应付</v>
          </cell>
          <cell r="Q25301" t="str">
            <v>元</v>
          </cell>
        </row>
        <row r="25302">
          <cell r="P25302" t="str">
            <v>应付</v>
          </cell>
          <cell r="Q25302" t="str">
            <v>元</v>
          </cell>
        </row>
        <row r="25303">
          <cell r="P25303" t="str">
            <v>应付</v>
          </cell>
          <cell r="Q25303" t="str">
            <v>元</v>
          </cell>
        </row>
        <row r="25304">
          <cell r="P25304" t="str">
            <v>应付</v>
          </cell>
          <cell r="Q25304" t="str">
            <v>元</v>
          </cell>
        </row>
        <row r="25305">
          <cell r="P25305" t="str">
            <v>应付</v>
          </cell>
          <cell r="Q25305" t="str">
            <v>元</v>
          </cell>
        </row>
        <row r="25306">
          <cell r="P25306" t="str">
            <v>应付</v>
          </cell>
          <cell r="Q25306" t="str">
            <v>元</v>
          </cell>
        </row>
        <row r="25307">
          <cell r="P25307" t="str">
            <v>应付</v>
          </cell>
          <cell r="Q25307" t="str">
            <v>元</v>
          </cell>
        </row>
        <row r="25308">
          <cell r="P25308" t="str">
            <v>应付</v>
          </cell>
          <cell r="Q25308" t="str">
            <v>元</v>
          </cell>
        </row>
        <row r="25309">
          <cell r="P25309" t="str">
            <v>应付</v>
          </cell>
          <cell r="Q25309" t="str">
            <v>元</v>
          </cell>
        </row>
        <row r="25310">
          <cell r="P25310" t="str">
            <v>应付</v>
          </cell>
          <cell r="Q25310" t="str">
            <v>元</v>
          </cell>
        </row>
        <row r="25311">
          <cell r="P25311" t="str">
            <v>应付</v>
          </cell>
          <cell r="Q25311" t="str">
            <v>元</v>
          </cell>
        </row>
        <row r="25312">
          <cell r="P25312" t="str">
            <v>应付</v>
          </cell>
          <cell r="Q25312" t="str">
            <v>元</v>
          </cell>
        </row>
        <row r="25313">
          <cell r="P25313" t="str">
            <v>应付</v>
          </cell>
          <cell r="Q25313" t="str">
            <v>元</v>
          </cell>
        </row>
        <row r="25314">
          <cell r="P25314" t="str">
            <v>应付</v>
          </cell>
          <cell r="Q25314" t="str">
            <v>元</v>
          </cell>
        </row>
        <row r="25315">
          <cell r="P25315" t="str">
            <v>应付</v>
          </cell>
          <cell r="Q25315" t="str">
            <v>元</v>
          </cell>
        </row>
        <row r="25316">
          <cell r="P25316" t="str">
            <v>应付</v>
          </cell>
          <cell r="Q25316" t="str">
            <v>元</v>
          </cell>
        </row>
        <row r="25317">
          <cell r="P25317" t="str">
            <v>应付</v>
          </cell>
          <cell r="Q25317" t="str">
            <v>元</v>
          </cell>
        </row>
        <row r="25318">
          <cell r="P25318" t="str">
            <v>应付</v>
          </cell>
          <cell r="Q25318" t="str">
            <v>元</v>
          </cell>
        </row>
        <row r="25319">
          <cell r="P25319" t="str">
            <v>应付</v>
          </cell>
          <cell r="Q25319" t="str">
            <v>元</v>
          </cell>
        </row>
        <row r="25320">
          <cell r="P25320" t="str">
            <v>应付</v>
          </cell>
          <cell r="Q25320" t="str">
            <v>元</v>
          </cell>
        </row>
        <row r="25321">
          <cell r="P25321" t="str">
            <v>应付</v>
          </cell>
          <cell r="Q25321" t="str">
            <v>元</v>
          </cell>
        </row>
        <row r="25322">
          <cell r="P25322" t="str">
            <v>应付</v>
          </cell>
          <cell r="Q25322" t="str">
            <v>元</v>
          </cell>
        </row>
        <row r="25323">
          <cell r="P25323" t="str">
            <v>应付</v>
          </cell>
          <cell r="Q25323" t="str">
            <v>元</v>
          </cell>
        </row>
        <row r="25324">
          <cell r="P25324" t="str">
            <v>应付</v>
          </cell>
          <cell r="Q25324" t="str">
            <v>元</v>
          </cell>
        </row>
        <row r="25325">
          <cell r="P25325" t="str">
            <v>应付</v>
          </cell>
          <cell r="Q25325" t="str">
            <v>元</v>
          </cell>
        </row>
        <row r="25326">
          <cell r="P25326" t="str">
            <v>应付</v>
          </cell>
          <cell r="Q25326" t="str">
            <v>元</v>
          </cell>
        </row>
        <row r="25327">
          <cell r="P25327" t="str">
            <v>应付</v>
          </cell>
          <cell r="Q25327" t="str">
            <v>元</v>
          </cell>
        </row>
        <row r="25328">
          <cell r="P25328" t="str">
            <v>应付</v>
          </cell>
          <cell r="Q25328" t="str">
            <v>元</v>
          </cell>
        </row>
        <row r="25329">
          <cell r="P25329" t="str">
            <v>应付</v>
          </cell>
          <cell r="Q25329" t="str">
            <v>元</v>
          </cell>
        </row>
        <row r="25330">
          <cell r="P25330" t="str">
            <v>应付</v>
          </cell>
          <cell r="Q25330" t="str">
            <v>元</v>
          </cell>
        </row>
        <row r="25331">
          <cell r="P25331" t="str">
            <v>应付</v>
          </cell>
          <cell r="Q25331" t="str">
            <v>元</v>
          </cell>
        </row>
        <row r="25332">
          <cell r="P25332" t="str">
            <v>应付</v>
          </cell>
          <cell r="Q25332" t="str">
            <v>元</v>
          </cell>
        </row>
        <row r="25333">
          <cell r="P25333" t="str">
            <v>应付</v>
          </cell>
          <cell r="Q25333" t="str">
            <v>元</v>
          </cell>
        </row>
        <row r="25334">
          <cell r="P25334" t="str">
            <v>应付</v>
          </cell>
          <cell r="Q25334" t="str">
            <v>元</v>
          </cell>
        </row>
        <row r="25335">
          <cell r="P25335" t="str">
            <v>应付</v>
          </cell>
          <cell r="Q25335" t="str">
            <v>元</v>
          </cell>
        </row>
        <row r="25336">
          <cell r="P25336" t="str">
            <v>应付</v>
          </cell>
          <cell r="Q25336" t="str">
            <v>元</v>
          </cell>
        </row>
        <row r="25337">
          <cell r="P25337" t="str">
            <v>应付</v>
          </cell>
          <cell r="Q25337" t="str">
            <v>元</v>
          </cell>
        </row>
        <row r="25338">
          <cell r="P25338" t="str">
            <v>应付</v>
          </cell>
          <cell r="Q25338" t="str">
            <v>元</v>
          </cell>
        </row>
        <row r="25339">
          <cell r="P25339" t="str">
            <v>应付</v>
          </cell>
          <cell r="Q25339" t="str">
            <v>元</v>
          </cell>
        </row>
        <row r="25340">
          <cell r="P25340" t="str">
            <v>应付</v>
          </cell>
          <cell r="Q25340" t="str">
            <v>元</v>
          </cell>
        </row>
        <row r="25341">
          <cell r="P25341" t="str">
            <v>应付</v>
          </cell>
          <cell r="Q25341" t="str">
            <v>元</v>
          </cell>
        </row>
        <row r="25342">
          <cell r="P25342" t="str">
            <v>应付</v>
          </cell>
          <cell r="Q25342" t="str">
            <v>元</v>
          </cell>
        </row>
        <row r="25343">
          <cell r="P25343" t="str">
            <v>应付</v>
          </cell>
          <cell r="Q25343" t="str">
            <v>元</v>
          </cell>
        </row>
        <row r="25344">
          <cell r="P25344" t="str">
            <v>应付</v>
          </cell>
          <cell r="Q25344" t="str">
            <v>元</v>
          </cell>
        </row>
        <row r="25345">
          <cell r="P25345" t="str">
            <v>应付</v>
          </cell>
          <cell r="Q25345" t="str">
            <v>元</v>
          </cell>
        </row>
        <row r="25346">
          <cell r="P25346" t="str">
            <v>应付</v>
          </cell>
          <cell r="Q25346" t="str">
            <v>元</v>
          </cell>
        </row>
        <row r="25347">
          <cell r="P25347" t="str">
            <v>应付</v>
          </cell>
          <cell r="Q25347" t="str">
            <v>元</v>
          </cell>
        </row>
        <row r="25348">
          <cell r="P25348" t="str">
            <v>应付</v>
          </cell>
          <cell r="Q25348" t="str">
            <v>元</v>
          </cell>
        </row>
        <row r="25349">
          <cell r="P25349" t="str">
            <v>应付</v>
          </cell>
          <cell r="Q25349" t="str">
            <v>元</v>
          </cell>
        </row>
        <row r="25350">
          <cell r="P25350" t="str">
            <v>应付</v>
          </cell>
          <cell r="Q25350" t="str">
            <v>元</v>
          </cell>
        </row>
        <row r="25351">
          <cell r="P25351" t="str">
            <v>应付</v>
          </cell>
          <cell r="Q25351" t="str">
            <v>元</v>
          </cell>
        </row>
        <row r="25352">
          <cell r="P25352" t="str">
            <v>应付</v>
          </cell>
          <cell r="Q25352" t="str">
            <v>元</v>
          </cell>
        </row>
        <row r="25353">
          <cell r="P25353" t="str">
            <v>应付</v>
          </cell>
          <cell r="Q25353" t="str">
            <v>元</v>
          </cell>
        </row>
        <row r="25354">
          <cell r="P25354" t="str">
            <v>应付</v>
          </cell>
          <cell r="Q25354" t="str">
            <v>元</v>
          </cell>
        </row>
        <row r="25355">
          <cell r="P25355" t="str">
            <v>应付</v>
          </cell>
          <cell r="Q25355" t="str">
            <v>元</v>
          </cell>
        </row>
        <row r="25356">
          <cell r="P25356" t="str">
            <v>应付</v>
          </cell>
          <cell r="Q25356" t="str">
            <v>元</v>
          </cell>
        </row>
        <row r="25357">
          <cell r="P25357" t="str">
            <v>应付</v>
          </cell>
          <cell r="Q25357" t="str">
            <v>元</v>
          </cell>
        </row>
        <row r="25358">
          <cell r="P25358" t="str">
            <v>应付</v>
          </cell>
          <cell r="Q25358" t="str">
            <v>元</v>
          </cell>
        </row>
        <row r="25359">
          <cell r="P25359" t="str">
            <v>应付</v>
          </cell>
          <cell r="Q25359" t="str">
            <v>元</v>
          </cell>
        </row>
        <row r="25360">
          <cell r="P25360" t="str">
            <v>应付</v>
          </cell>
          <cell r="Q25360" t="str">
            <v>元</v>
          </cell>
        </row>
        <row r="25361">
          <cell r="P25361" t="str">
            <v>应付</v>
          </cell>
          <cell r="Q25361" t="str">
            <v>元</v>
          </cell>
        </row>
        <row r="25362">
          <cell r="P25362" t="str">
            <v>应付</v>
          </cell>
          <cell r="Q25362" t="str">
            <v>元</v>
          </cell>
        </row>
        <row r="25363">
          <cell r="P25363" t="str">
            <v>应付</v>
          </cell>
          <cell r="Q25363" t="str">
            <v>元</v>
          </cell>
        </row>
        <row r="25364">
          <cell r="P25364" t="str">
            <v>应付</v>
          </cell>
          <cell r="Q25364" t="str">
            <v>元</v>
          </cell>
        </row>
        <row r="25365">
          <cell r="P25365" t="str">
            <v>应付</v>
          </cell>
          <cell r="Q25365" t="str">
            <v>元</v>
          </cell>
        </row>
        <row r="25366">
          <cell r="P25366" t="str">
            <v>应付</v>
          </cell>
          <cell r="Q25366" t="str">
            <v>元</v>
          </cell>
        </row>
        <row r="25367">
          <cell r="P25367" t="str">
            <v>应付</v>
          </cell>
          <cell r="Q25367" t="str">
            <v>元</v>
          </cell>
        </row>
        <row r="25368">
          <cell r="P25368" t="str">
            <v>应付</v>
          </cell>
          <cell r="Q25368" t="str">
            <v>元</v>
          </cell>
        </row>
        <row r="25369">
          <cell r="P25369" t="str">
            <v>应付</v>
          </cell>
          <cell r="Q25369" t="str">
            <v>元</v>
          </cell>
        </row>
        <row r="25370">
          <cell r="P25370" t="str">
            <v>应付</v>
          </cell>
          <cell r="Q25370" t="str">
            <v>元</v>
          </cell>
        </row>
        <row r="25371">
          <cell r="P25371" t="str">
            <v>应付</v>
          </cell>
          <cell r="Q25371" t="str">
            <v>元</v>
          </cell>
        </row>
        <row r="25372">
          <cell r="P25372" t="str">
            <v>应付</v>
          </cell>
          <cell r="Q25372" t="str">
            <v>元</v>
          </cell>
        </row>
        <row r="25373">
          <cell r="P25373" t="str">
            <v>应付</v>
          </cell>
          <cell r="Q25373" t="str">
            <v>元</v>
          </cell>
        </row>
        <row r="25374">
          <cell r="P25374" t="str">
            <v>应付</v>
          </cell>
          <cell r="Q25374" t="str">
            <v>元</v>
          </cell>
        </row>
        <row r="25375">
          <cell r="P25375" t="str">
            <v>应付</v>
          </cell>
          <cell r="Q25375" t="str">
            <v>元</v>
          </cell>
        </row>
        <row r="25376">
          <cell r="P25376" t="str">
            <v>应付</v>
          </cell>
          <cell r="Q25376" t="str">
            <v>元</v>
          </cell>
        </row>
        <row r="25377">
          <cell r="P25377" t="str">
            <v>应付</v>
          </cell>
          <cell r="Q25377" t="str">
            <v>元</v>
          </cell>
        </row>
        <row r="25378">
          <cell r="P25378" t="str">
            <v>应付</v>
          </cell>
          <cell r="Q25378" t="str">
            <v>元</v>
          </cell>
        </row>
        <row r="25379">
          <cell r="P25379" t="str">
            <v>应付</v>
          </cell>
          <cell r="Q25379" t="str">
            <v>元</v>
          </cell>
        </row>
        <row r="25380">
          <cell r="P25380" t="str">
            <v>应付</v>
          </cell>
          <cell r="Q25380" t="str">
            <v>元</v>
          </cell>
        </row>
        <row r="25381">
          <cell r="P25381" t="str">
            <v>应付</v>
          </cell>
          <cell r="Q25381" t="str">
            <v>元</v>
          </cell>
        </row>
        <row r="25382">
          <cell r="P25382" t="str">
            <v>应付</v>
          </cell>
          <cell r="Q25382" t="str">
            <v>元</v>
          </cell>
        </row>
        <row r="25383">
          <cell r="P25383" t="str">
            <v>应付</v>
          </cell>
          <cell r="Q25383" t="str">
            <v>元</v>
          </cell>
        </row>
        <row r="25384">
          <cell r="P25384" t="str">
            <v>应付</v>
          </cell>
          <cell r="Q25384" t="str">
            <v>元</v>
          </cell>
        </row>
        <row r="25385">
          <cell r="P25385" t="str">
            <v>应付</v>
          </cell>
          <cell r="Q25385" t="str">
            <v>元</v>
          </cell>
        </row>
        <row r="25386">
          <cell r="P25386" t="str">
            <v>应付</v>
          </cell>
          <cell r="Q25386" t="str">
            <v>元</v>
          </cell>
        </row>
        <row r="25387">
          <cell r="P25387" t="str">
            <v>应付</v>
          </cell>
          <cell r="Q25387" t="str">
            <v>元</v>
          </cell>
        </row>
        <row r="25388">
          <cell r="P25388" t="str">
            <v>应付</v>
          </cell>
          <cell r="Q25388" t="str">
            <v>元</v>
          </cell>
        </row>
        <row r="25389">
          <cell r="P25389" t="str">
            <v>应付</v>
          </cell>
          <cell r="Q25389" t="str">
            <v>元</v>
          </cell>
        </row>
        <row r="25390">
          <cell r="P25390" t="str">
            <v>应付</v>
          </cell>
          <cell r="Q25390" t="str">
            <v>元</v>
          </cell>
        </row>
        <row r="25391">
          <cell r="P25391" t="str">
            <v>应付</v>
          </cell>
          <cell r="Q25391" t="str">
            <v>元</v>
          </cell>
        </row>
        <row r="25392">
          <cell r="P25392" t="str">
            <v>应付</v>
          </cell>
          <cell r="Q25392" t="str">
            <v>元</v>
          </cell>
        </row>
        <row r="25393">
          <cell r="P25393" t="str">
            <v>应付</v>
          </cell>
          <cell r="Q25393" t="str">
            <v>元</v>
          </cell>
        </row>
        <row r="25394">
          <cell r="P25394" t="str">
            <v>应付</v>
          </cell>
          <cell r="Q25394" t="str">
            <v>元</v>
          </cell>
        </row>
        <row r="25395">
          <cell r="P25395" t="str">
            <v>应付</v>
          </cell>
          <cell r="Q25395" t="str">
            <v>元</v>
          </cell>
        </row>
        <row r="25396">
          <cell r="P25396" t="str">
            <v>应付</v>
          </cell>
          <cell r="Q25396" t="str">
            <v>元</v>
          </cell>
        </row>
        <row r="25397">
          <cell r="P25397" t="str">
            <v>应付</v>
          </cell>
          <cell r="Q25397" t="str">
            <v>元</v>
          </cell>
        </row>
        <row r="25398">
          <cell r="P25398" t="str">
            <v>应付</v>
          </cell>
          <cell r="Q25398" t="str">
            <v>元</v>
          </cell>
        </row>
        <row r="25399">
          <cell r="P25399" t="str">
            <v>应付</v>
          </cell>
          <cell r="Q25399" t="str">
            <v>元</v>
          </cell>
        </row>
        <row r="25400">
          <cell r="P25400" t="str">
            <v>应付</v>
          </cell>
          <cell r="Q25400" t="str">
            <v>元</v>
          </cell>
        </row>
        <row r="25401">
          <cell r="P25401" t="str">
            <v>应付</v>
          </cell>
          <cell r="Q25401" t="str">
            <v>元</v>
          </cell>
        </row>
        <row r="25402">
          <cell r="P25402" t="str">
            <v>应付</v>
          </cell>
          <cell r="Q25402" t="str">
            <v>元</v>
          </cell>
        </row>
        <row r="25403">
          <cell r="P25403" t="str">
            <v>应付</v>
          </cell>
          <cell r="Q25403" t="str">
            <v>元</v>
          </cell>
        </row>
        <row r="25404">
          <cell r="P25404" t="str">
            <v>应付</v>
          </cell>
          <cell r="Q25404" t="str">
            <v>元</v>
          </cell>
        </row>
        <row r="25405">
          <cell r="P25405" t="str">
            <v>应付</v>
          </cell>
          <cell r="Q25405" t="str">
            <v>元</v>
          </cell>
        </row>
        <row r="25406">
          <cell r="P25406" t="str">
            <v>应付</v>
          </cell>
          <cell r="Q25406" t="str">
            <v>元</v>
          </cell>
        </row>
        <row r="25407">
          <cell r="P25407" t="str">
            <v>应付</v>
          </cell>
          <cell r="Q25407" t="str">
            <v>元</v>
          </cell>
        </row>
        <row r="25408">
          <cell r="P25408" t="str">
            <v>应付</v>
          </cell>
          <cell r="Q25408" t="str">
            <v>元</v>
          </cell>
        </row>
        <row r="25409">
          <cell r="P25409" t="str">
            <v>应付</v>
          </cell>
          <cell r="Q25409" t="str">
            <v>元</v>
          </cell>
        </row>
        <row r="25410">
          <cell r="P25410" t="str">
            <v>应付</v>
          </cell>
          <cell r="Q25410" t="str">
            <v>元</v>
          </cell>
        </row>
        <row r="25411">
          <cell r="P25411" t="str">
            <v>应付</v>
          </cell>
          <cell r="Q25411" t="str">
            <v>元</v>
          </cell>
        </row>
        <row r="25412">
          <cell r="P25412" t="str">
            <v>应付</v>
          </cell>
          <cell r="Q25412" t="str">
            <v>元</v>
          </cell>
        </row>
        <row r="25413">
          <cell r="P25413" t="str">
            <v>应付</v>
          </cell>
          <cell r="Q25413" t="str">
            <v>元</v>
          </cell>
        </row>
        <row r="25414">
          <cell r="P25414" t="str">
            <v>应付</v>
          </cell>
          <cell r="Q25414" t="str">
            <v>元</v>
          </cell>
        </row>
        <row r="25415">
          <cell r="P25415" t="str">
            <v>应付</v>
          </cell>
          <cell r="Q25415" t="str">
            <v>元</v>
          </cell>
        </row>
        <row r="25416">
          <cell r="P25416" t="str">
            <v>应付</v>
          </cell>
          <cell r="Q25416" t="str">
            <v>元</v>
          </cell>
        </row>
        <row r="25417">
          <cell r="P25417" t="str">
            <v>应付</v>
          </cell>
          <cell r="Q25417" t="str">
            <v>元</v>
          </cell>
        </row>
        <row r="25418">
          <cell r="P25418" t="str">
            <v>应付</v>
          </cell>
          <cell r="Q25418" t="str">
            <v>元</v>
          </cell>
        </row>
        <row r="25419">
          <cell r="P25419" t="str">
            <v>应付</v>
          </cell>
          <cell r="Q25419" t="str">
            <v>元</v>
          </cell>
        </row>
        <row r="25420">
          <cell r="P25420" t="str">
            <v>应付</v>
          </cell>
          <cell r="Q25420" t="str">
            <v>元</v>
          </cell>
        </row>
        <row r="25421">
          <cell r="P25421" t="str">
            <v>应付</v>
          </cell>
          <cell r="Q25421" t="str">
            <v>元</v>
          </cell>
        </row>
        <row r="25422">
          <cell r="P25422" t="str">
            <v>应付</v>
          </cell>
          <cell r="Q25422" t="str">
            <v>元</v>
          </cell>
        </row>
        <row r="25423">
          <cell r="P25423" t="str">
            <v>应付</v>
          </cell>
          <cell r="Q25423" t="str">
            <v>元</v>
          </cell>
        </row>
        <row r="25424">
          <cell r="P25424" t="str">
            <v>应付</v>
          </cell>
          <cell r="Q25424" t="str">
            <v>元</v>
          </cell>
        </row>
        <row r="25425">
          <cell r="P25425" t="str">
            <v>应付</v>
          </cell>
          <cell r="Q25425" t="str">
            <v>元</v>
          </cell>
        </row>
        <row r="25426">
          <cell r="P25426" t="str">
            <v>应付</v>
          </cell>
          <cell r="Q25426" t="str">
            <v>元</v>
          </cell>
        </row>
        <row r="25427">
          <cell r="P25427" t="str">
            <v>应付</v>
          </cell>
          <cell r="Q25427" t="str">
            <v>元</v>
          </cell>
        </row>
        <row r="25428">
          <cell r="P25428" t="str">
            <v>应付</v>
          </cell>
          <cell r="Q25428" t="str">
            <v>元</v>
          </cell>
        </row>
        <row r="25429">
          <cell r="P25429" t="str">
            <v>应付</v>
          </cell>
          <cell r="Q25429" t="str">
            <v>元</v>
          </cell>
        </row>
        <row r="25430">
          <cell r="P25430" t="str">
            <v>应付</v>
          </cell>
          <cell r="Q25430" t="str">
            <v>元</v>
          </cell>
        </row>
        <row r="25431">
          <cell r="P25431" t="str">
            <v>应付</v>
          </cell>
          <cell r="Q25431" t="str">
            <v>元</v>
          </cell>
        </row>
        <row r="25432">
          <cell r="P25432" t="str">
            <v>应付</v>
          </cell>
          <cell r="Q25432" t="str">
            <v>元</v>
          </cell>
        </row>
        <row r="25433">
          <cell r="P25433" t="str">
            <v>应付</v>
          </cell>
          <cell r="Q25433" t="str">
            <v>元</v>
          </cell>
        </row>
        <row r="25434">
          <cell r="P25434" t="str">
            <v>应付</v>
          </cell>
          <cell r="Q25434" t="str">
            <v>元</v>
          </cell>
        </row>
        <row r="25435">
          <cell r="P25435" t="str">
            <v>应付</v>
          </cell>
          <cell r="Q25435" t="str">
            <v>元</v>
          </cell>
        </row>
        <row r="25436">
          <cell r="P25436" t="str">
            <v>应付</v>
          </cell>
          <cell r="Q25436" t="str">
            <v>元</v>
          </cell>
        </row>
        <row r="25437">
          <cell r="P25437" t="str">
            <v>应付</v>
          </cell>
          <cell r="Q25437" t="str">
            <v>元</v>
          </cell>
        </row>
        <row r="25438">
          <cell r="P25438" t="str">
            <v>应付</v>
          </cell>
          <cell r="Q25438" t="str">
            <v>元</v>
          </cell>
        </row>
        <row r="25439">
          <cell r="P25439" t="str">
            <v>应付</v>
          </cell>
          <cell r="Q25439" t="str">
            <v>元</v>
          </cell>
        </row>
        <row r="25440">
          <cell r="P25440" t="str">
            <v>应付</v>
          </cell>
          <cell r="Q25440" t="str">
            <v>元</v>
          </cell>
        </row>
        <row r="25441">
          <cell r="P25441" t="str">
            <v>应付</v>
          </cell>
          <cell r="Q25441" t="str">
            <v>元</v>
          </cell>
        </row>
        <row r="25442">
          <cell r="P25442" t="str">
            <v>应付</v>
          </cell>
          <cell r="Q25442" t="str">
            <v>元</v>
          </cell>
        </row>
        <row r="25443">
          <cell r="P25443" t="str">
            <v>应付</v>
          </cell>
          <cell r="Q25443" t="str">
            <v>元</v>
          </cell>
        </row>
        <row r="25444">
          <cell r="P25444" t="str">
            <v>应付</v>
          </cell>
          <cell r="Q25444" t="str">
            <v>元</v>
          </cell>
        </row>
        <row r="25445">
          <cell r="P25445" t="str">
            <v>应付</v>
          </cell>
          <cell r="Q25445" t="str">
            <v>元</v>
          </cell>
        </row>
        <row r="25446">
          <cell r="P25446" t="str">
            <v>应付</v>
          </cell>
          <cell r="Q25446" t="str">
            <v>元</v>
          </cell>
        </row>
        <row r="25447">
          <cell r="P25447" t="str">
            <v>应付</v>
          </cell>
          <cell r="Q25447" t="str">
            <v>元</v>
          </cell>
        </row>
        <row r="25448">
          <cell r="P25448" t="str">
            <v>应付</v>
          </cell>
          <cell r="Q25448" t="str">
            <v>元</v>
          </cell>
        </row>
        <row r="25449">
          <cell r="P25449" t="str">
            <v>应付</v>
          </cell>
          <cell r="Q25449" t="str">
            <v>元</v>
          </cell>
        </row>
        <row r="25450">
          <cell r="P25450" t="str">
            <v>应付</v>
          </cell>
          <cell r="Q25450" t="str">
            <v>元</v>
          </cell>
        </row>
        <row r="25451">
          <cell r="P25451" t="str">
            <v>应付</v>
          </cell>
          <cell r="Q25451" t="str">
            <v>元</v>
          </cell>
        </row>
        <row r="25452">
          <cell r="P25452" t="str">
            <v>应付</v>
          </cell>
          <cell r="Q25452" t="str">
            <v>元</v>
          </cell>
        </row>
        <row r="25453">
          <cell r="P25453" t="str">
            <v>应付</v>
          </cell>
          <cell r="Q25453" t="str">
            <v>元</v>
          </cell>
        </row>
        <row r="25454">
          <cell r="P25454" t="str">
            <v>应付</v>
          </cell>
          <cell r="Q25454" t="str">
            <v>元</v>
          </cell>
        </row>
        <row r="25455">
          <cell r="P25455" t="str">
            <v>应付</v>
          </cell>
          <cell r="Q25455" t="str">
            <v>元</v>
          </cell>
        </row>
        <row r="25456">
          <cell r="P25456" t="str">
            <v>应付</v>
          </cell>
          <cell r="Q25456" t="str">
            <v>元</v>
          </cell>
        </row>
        <row r="25457">
          <cell r="P25457" t="str">
            <v>应付</v>
          </cell>
          <cell r="Q25457" t="str">
            <v>元</v>
          </cell>
        </row>
        <row r="25458">
          <cell r="P25458" t="str">
            <v>应付</v>
          </cell>
          <cell r="Q25458" t="str">
            <v>元</v>
          </cell>
        </row>
        <row r="25459">
          <cell r="P25459" t="str">
            <v>应付</v>
          </cell>
          <cell r="Q25459" t="str">
            <v>元</v>
          </cell>
        </row>
        <row r="25460">
          <cell r="P25460" t="str">
            <v>应付</v>
          </cell>
          <cell r="Q25460" t="str">
            <v>元</v>
          </cell>
        </row>
        <row r="25461">
          <cell r="P25461" t="str">
            <v>应付</v>
          </cell>
          <cell r="Q25461" t="str">
            <v>元</v>
          </cell>
        </row>
        <row r="25462">
          <cell r="P25462" t="str">
            <v>应付</v>
          </cell>
          <cell r="Q25462" t="str">
            <v>元</v>
          </cell>
        </row>
        <row r="25463">
          <cell r="P25463" t="str">
            <v>应付</v>
          </cell>
          <cell r="Q25463" t="str">
            <v>元</v>
          </cell>
        </row>
        <row r="25464">
          <cell r="P25464" t="str">
            <v>应付</v>
          </cell>
          <cell r="Q25464" t="str">
            <v>元</v>
          </cell>
        </row>
        <row r="25465">
          <cell r="P25465" t="str">
            <v>应付</v>
          </cell>
          <cell r="Q25465" t="str">
            <v>元</v>
          </cell>
        </row>
        <row r="25466">
          <cell r="P25466" t="str">
            <v>应付</v>
          </cell>
          <cell r="Q25466" t="str">
            <v>元</v>
          </cell>
        </row>
        <row r="25467">
          <cell r="P25467" t="str">
            <v>应付</v>
          </cell>
          <cell r="Q25467" t="str">
            <v>元</v>
          </cell>
        </row>
        <row r="25468">
          <cell r="P25468" t="str">
            <v>应付</v>
          </cell>
          <cell r="Q25468" t="str">
            <v>元</v>
          </cell>
        </row>
        <row r="25469">
          <cell r="P25469" t="str">
            <v>应付</v>
          </cell>
          <cell r="Q25469" t="str">
            <v>元</v>
          </cell>
        </row>
        <row r="25470">
          <cell r="P25470" t="str">
            <v>应付</v>
          </cell>
          <cell r="Q25470" t="str">
            <v>元</v>
          </cell>
        </row>
        <row r="25471">
          <cell r="P25471" t="str">
            <v>应付</v>
          </cell>
          <cell r="Q25471" t="str">
            <v>元</v>
          </cell>
        </row>
        <row r="25472">
          <cell r="P25472" t="str">
            <v>应付</v>
          </cell>
          <cell r="Q25472" t="str">
            <v>元</v>
          </cell>
        </row>
        <row r="25473">
          <cell r="P25473" t="str">
            <v>应付</v>
          </cell>
          <cell r="Q25473" t="str">
            <v>元</v>
          </cell>
        </row>
        <row r="25474">
          <cell r="P25474" t="str">
            <v>应付</v>
          </cell>
          <cell r="Q25474" t="str">
            <v>元</v>
          </cell>
        </row>
        <row r="25475">
          <cell r="P25475" t="str">
            <v>应付</v>
          </cell>
          <cell r="Q25475" t="str">
            <v>元</v>
          </cell>
        </row>
        <row r="25476">
          <cell r="P25476" t="str">
            <v>应付</v>
          </cell>
          <cell r="Q25476" t="str">
            <v>元</v>
          </cell>
        </row>
        <row r="25477">
          <cell r="P25477" t="str">
            <v>应付</v>
          </cell>
          <cell r="Q25477" t="str">
            <v>元</v>
          </cell>
        </row>
        <row r="25478">
          <cell r="P25478" t="str">
            <v>应付</v>
          </cell>
          <cell r="Q25478" t="str">
            <v>元</v>
          </cell>
        </row>
        <row r="25479">
          <cell r="P25479" t="str">
            <v>应付</v>
          </cell>
          <cell r="Q25479" t="str">
            <v>元</v>
          </cell>
        </row>
        <row r="25480">
          <cell r="P25480" t="str">
            <v>应付</v>
          </cell>
          <cell r="Q25480" t="str">
            <v>元</v>
          </cell>
        </row>
        <row r="25481">
          <cell r="P25481" t="str">
            <v>应付</v>
          </cell>
          <cell r="Q25481" t="str">
            <v>元</v>
          </cell>
        </row>
        <row r="25482">
          <cell r="P25482" t="str">
            <v>应付</v>
          </cell>
          <cell r="Q25482" t="str">
            <v>元</v>
          </cell>
        </row>
        <row r="25483">
          <cell r="P25483" t="str">
            <v>应付</v>
          </cell>
          <cell r="Q25483" t="str">
            <v>元</v>
          </cell>
        </row>
        <row r="25484">
          <cell r="P25484" t="str">
            <v>应付</v>
          </cell>
          <cell r="Q25484" t="str">
            <v>元</v>
          </cell>
        </row>
        <row r="25485">
          <cell r="P25485" t="str">
            <v>应付</v>
          </cell>
          <cell r="Q25485" t="str">
            <v>元</v>
          </cell>
        </row>
        <row r="25486">
          <cell r="P25486" t="str">
            <v>应付</v>
          </cell>
          <cell r="Q25486" t="str">
            <v>元</v>
          </cell>
        </row>
        <row r="25487">
          <cell r="P25487" t="str">
            <v>应付</v>
          </cell>
          <cell r="Q25487" t="str">
            <v>元</v>
          </cell>
        </row>
        <row r="25488">
          <cell r="P25488" t="str">
            <v>应付</v>
          </cell>
          <cell r="Q25488" t="str">
            <v>元</v>
          </cell>
        </row>
        <row r="25489">
          <cell r="P25489" t="str">
            <v>应付</v>
          </cell>
          <cell r="Q25489" t="str">
            <v>元</v>
          </cell>
        </row>
        <row r="25490">
          <cell r="P25490" t="str">
            <v>应付</v>
          </cell>
          <cell r="Q25490" t="str">
            <v>元</v>
          </cell>
        </row>
        <row r="25491">
          <cell r="P25491" t="str">
            <v>应付</v>
          </cell>
          <cell r="Q25491" t="str">
            <v>元</v>
          </cell>
        </row>
        <row r="25492">
          <cell r="P25492" t="str">
            <v>应付</v>
          </cell>
          <cell r="Q25492" t="str">
            <v>元</v>
          </cell>
        </row>
        <row r="25493">
          <cell r="P25493" t="str">
            <v>应付</v>
          </cell>
          <cell r="Q25493" t="str">
            <v>元</v>
          </cell>
        </row>
        <row r="25494">
          <cell r="P25494" t="str">
            <v>应付</v>
          </cell>
          <cell r="Q25494" t="str">
            <v>元</v>
          </cell>
        </row>
        <row r="25495">
          <cell r="P25495" t="str">
            <v>应付</v>
          </cell>
          <cell r="Q25495" t="str">
            <v>元</v>
          </cell>
        </row>
        <row r="25496">
          <cell r="P25496" t="str">
            <v>应付</v>
          </cell>
          <cell r="Q25496" t="str">
            <v>元</v>
          </cell>
        </row>
        <row r="25497">
          <cell r="P25497" t="str">
            <v>应付</v>
          </cell>
          <cell r="Q25497" t="str">
            <v>元</v>
          </cell>
        </row>
        <row r="25498">
          <cell r="P25498" t="str">
            <v>应付</v>
          </cell>
          <cell r="Q25498" t="str">
            <v>元</v>
          </cell>
        </row>
        <row r="25499">
          <cell r="P25499" t="str">
            <v>应付</v>
          </cell>
          <cell r="Q25499" t="str">
            <v>元</v>
          </cell>
        </row>
        <row r="25500">
          <cell r="P25500" t="str">
            <v>应付</v>
          </cell>
          <cell r="Q25500" t="str">
            <v>元</v>
          </cell>
        </row>
        <row r="25501">
          <cell r="P25501" t="str">
            <v>应付</v>
          </cell>
          <cell r="Q25501" t="str">
            <v>元</v>
          </cell>
        </row>
        <row r="25502">
          <cell r="P25502" t="str">
            <v>应付</v>
          </cell>
          <cell r="Q25502" t="str">
            <v>元</v>
          </cell>
        </row>
        <row r="25503">
          <cell r="P25503" t="str">
            <v>应付</v>
          </cell>
          <cell r="Q25503" t="str">
            <v>元</v>
          </cell>
        </row>
        <row r="25504">
          <cell r="P25504" t="str">
            <v>应付</v>
          </cell>
          <cell r="Q25504" t="str">
            <v>元</v>
          </cell>
        </row>
        <row r="25505">
          <cell r="P25505" t="str">
            <v>应付</v>
          </cell>
          <cell r="Q25505" t="str">
            <v>元</v>
          </cell>
        </row>
        <row r="25506">
          <cell r="P25506" t="str">
            <v>应付</v>
          </cell>
          <cell r="Q25506" t="str">
            <v>元</v>
          </cell>
        </row>
        <row r="25507">
          <cell r="P25507" t="str">
            <v>应付</v>
          </cell>
          <cell r="Q25507" t="str">
            <v>元</v>
          </cell>
        </row>
        <row r="25508">
          <cell r="P25508" t="str">
            <v>应付</v>
          </cell>
          <cell r="Q25508" t="str">
            <v>元</v>
          </cell>
        </row>
        <row r="25509">
          <cell r="P25509" t="str">
            <v>应付</v>
          </cell>
          <cell r="Q25509" t="str">
            <v>元</v>
          </cell>
        </row>
        <row r="25510">
          <cell r="P25510" t="str">
            <v>应付</v>
          </cell>
          <cell r="Q25510" t="str">
            <v>元</v>
          </cell>
        </row>
        <row r="25511">
          <cell r="P25511" t="str">
            <v>应付</v>
          </cell>
          <cell r="Q25511" t="str">
            <v>元</v>
          </cell>
        </row>
        <row r="25512">
          <cell r="P25512" t="str">
            <v>应付</v>
          </cell>
          <cell r="Q25512" t="str">
            <v>元</v>
          </cell>
        </row>
        <row r="25513">
          <cell r="P25513" t="str">
            <v>应付</v>
          </cell>
          <cell r="Q25513" t="str">
            <v>元</v>
          </cell>
        </row>
        <row r="25514">
          <cell r="P25514" t="str">
            <v>应付</v>
          </cell>
          <cell r="Q25514" t="str">
            <v>元</v>
          </cell>
        </row>
        <row r="25515">
          <cell r="P25515" t="str">
            <v>应付</v>
          </cell>
          <cell r="Q25515" t="str">
            <v>元</v>
          </cell>
        </row>
        <row r="25516">
          <cell r="P25516" t="str">
            <v>应付</v>
          </cell>
          <cell r="Q25516" t="str">
            <v>元</v>
          </cell>
        </row>
        <row r="25517">
          <cell r="P25517" t="str">
            <v>应付</v>
          </cell>
          <cell r="Q25517" t="str">
            <v>元</v>
          </cell>
        </row>
        <row r="25518">
          <cell r="P25518" t="str">
            <v>应付</v>
          </cell>
          <cell r="Q25518" t="str">
            <v>元</v>
          </cell>
        </row>
        <row r="25519">
          <cell r="P25519" t="str">
            <v>应付</v>
          </cell>
          <cell r="Q25519" t="str">
            <v>元</v>
          </cell>
        </row>
        <row r="25520">
          <cell r="P25520" t="str">
            <v>应付</v>
          </cell>
          <cell r="Q25520" t="str">
            <v>元</v>
          </cell>
        </row>
        <row r="25521">
          <cell r="P25521" t="str">
            <v>应付</v>
          </cell>
          <cell r="Q25521" t="str">
            <v>元</v>
          </cell>
        </row>
        <row r="25522">
          <cell r="P25522" t="str">
            <v>应付</v>
          </cell>
          <cell r="Q25522" t="str">
            <v>元</v>
          </cell>
        </row>
        <row r="25523">
          <cell r="P25523" t="str">
            <v>应付</v>
          </cell>
          <cell r="Q25523" t="str">
            <v>元</v>
          </cell>
        </row>
        <row r="25524">
          <cell r="P25524" t="str">
            <v>应付</v>
          </cell>
          <cell r="Q25524" t="str">
            <v>元</v>
          </cell>
        </row>
        <row r="25525">
          <cell r="P25525" t="str">
            <v>应付</v>
          </cell>
          <cell r="Q25525" t="str">
            <v>元</v>
          </cell>
        </row>
        <row r="25526">
          <cell r="P25526" t="str">
            <v>应付</v>
          </cell>
          <cell r="Q25526" t="str">
            <v>元</v>
          </cell>
        </row>
        <row r="25527">
          <cell r="P25527" t="str">
            <v>应付</v>
          </cell>
          <cell r="Q25527" t="str">
            <v>元</v>
          </cell>
        </row>
        <row r="25528">
          <cell r="P25528" t="str">
            <v>应付</v>
          </cell>
          <cell r="Q25528" t="str">
            <v>元</v>
          </cell>
        </row>
        <row r="25529">
          <cell r="P25529" t="str">
            <v>应付</v>
          </cell>
          <cell r="Q25529" t="str">
            <v>元</v>
          </cell>
        </row>
        <row r="25530">
          <cell r="P25530" t="str">
            <v>应付</v>
          </cell>
          <cell r="Q25530" t="str">
            <v>元</v>
          </cell>
        </row>
        <row r="25531">
          <cell r="P25531" t="str">
            <v>应付</v>
          </cell>
          <cell r="Q25531" t="str">
            <v>元</v>
          </cell>
        </row>
        <row r="25532">
          <cell r="P25532" t="str">
            <v>应付</v>
          </cell>
          <cell r="Q25532" t="str">
            <v>元</v>
          </cell>
        </row>
        <row r="25533">
          <cell r="P25533" t="str">
            <v>应付</v>
          </cell>
          <cell r="Q25533" t="str">
            <v>元</v>
          </cell>
        </row>
        <row r="25534">
          <cell r="P25534" t="str">
            <v>应付</v>
          </cell>
          <cell r="Q25534" t="str">
            <v>元</v>
          </cell>
        </row>
        <row r="25535">
          <cell r="P25535" t="str">
            <v>应付</v>
          </cell>
          <cell r="Q25535" t="str">
            <v>元</v>
          </cell>
        </row>
        <row r="25536">
          <cell r="P25536" t="str">
            <v>应付</v>
          </cell>
          <cell r="Q25536" t="str">
            <v>元</v>
          </cell>
        </row>
        <row r="25537">
          <cell r="P25537" t="str">
            <v>应付</v>
          </cell>
          <cell r="Q25537" t="str">
            <v>元</v>
          </cell>
        </row>
        <row r="25538">
          <cell r="P25538" t="str">
            <v>应付</v>
          </cell>
          <cell r="Q25538" t="str">
            <v>元</v>
          </cell>
        </row>
        <row r="25539">
          <cell r="P25539" t="str">
            <v>应付</v>
          </cell>
          <cell r="Q25539" t="str">
            <v>元</v>
          </cell>
        </row>
        <row r="25540">
          <cell r="P25540" t="str">
            <v>应付</v>
          </cell>
          <cell r="Q25540" t="str">
            <v>元</v>
          </cell>
        </row>
        <row r="25541">
          <cell r="P25541" t="str">
            <v>应付</v>
          </cell>
          <cell r="Q25541" t="str">
            <v>元</v>
          </cell>
        </row>
        <row r="25542">
          <cell r="P25542" t="str">
            <v>应付</v>
          </cell>
          <cell r="Q25542" t="str">
            <v>元</v>
          </cell>
        </row>
        <row r="25543">
          <cell r="P25543" t="str">
            <v>应付</v>
          </cell>
          <cell r="Q25543" t="str">
            <v>元</v>
          </cell>
        </row>
        <row r="25544">
          <cell r="P25544" t="str">
            <v>应付</v>
          </cell>
          <cell r="Q25544" t="str">
            <v>元</v>
          </cell>
        </row>
        <row r="25545">
          <cell r="P25545" t="str">
            <v>应付</v>
          </cell>
          <cell r="Q25545" t="str">
            <v>元</v>
          </cell>
        </row>
        <row r="25546">
          <cell r="P25546" t="str">
            <v>应付</v>
          </cell>
          <cell r="Q25546" t="str">
            <v>元</v>
          </cell>
        </row>
        <row r="25547">
          <cell r="P25547" t="str">
            <v>应付</v>
          </cell>
          <cell r="Q25547" t="str">
            <v>元</v>
          </cell>
        </row>
        <row r="25548">
          <cell r="P25548" t="str">
            <v>应付</v>
          </cell>
          <cell r="Q25548" t="str">
            <v>元</v>
          </cell>
        </row>
        <row r="25549">
          <cell r="P25549" t="str">
            <v>应付</v>
          </cell>
          <cell r="Q25549" t="str">
            <v>元</v>
          </cell>
        </row>
        <row r="25550">
          <cell r="P25550" t="str">
            <v>应付</v>
          </cell>
          <cell r="Q25550" t="str">
            <v>元</v>
          </cell>
        </row>
        <row r="25551">
          <cell r="P25551" t="str">
            <v>应付</v>
          </cell>
          <cell r="Q25551" t="str">
            <v>元</v>
          </cell>
        </row>
        <row r="25552">
          <cell r="P25552" t="str">
            <v>应付</v>
          </cell>
          <cell r="Q25552" t="str">
            <v>元</v>
          </cell>
        </row>
        <row r="25553">
          <cell r="P25553" t="str">
            <v>应付</v>
          </cell>
          <cell r="Q25553" t="str">
            <v>元</v>
          </cell>
        </row>
        <row r="25554">
          <cell r="P25554" t="str">
            <v>应付</v>
          </cell>
          <cell r="Q25554" t="str">
            <v>元</v>
          </cell>
        </row>
        <row r="25555">
          <cell r="P25555" t="str">
            <v>应付</v>
          </cell>
          <cell r="Q25555" t="str">
            <v>元</v>
          </cell>
        </row>
        <row r="25556">
          <cell r="P25556" t="str">
            <v>应付</v>
          </cell>
          <cell r="Q25556" t="str">
            <v>元</v>
          </cell>
        </row>
        <row r="25557">
          <cell r="P25557" t="str">
            <v>应付</v>
          </cell>
          <cell r="Q25557" t="str">
            <v>元</v>
          </cell>
        </row>
        <row r="25558">
          <cell r="P25558" t="str">
            <v>应付</v>
          </cell>
          <cell r="Q25558" t="str">
            <v>元</v>
          </cell>
        </row>
        <row r="25559">
          <cell r="P25559" t="str">
            <v>应付</v>
          </cell>
          <cell r="Q25559" t="str">
            <v>元</v>
          </cell>
        </row>
        <row r="25560">
          <cell r="P25560" t="str">
            <v>应付</v>
          </cell>
          <cell r="Q25560" t="str">
            <v>元</v>
          </cell>
        </row>
        <row r="25561">
          <cell r="P25561" t="str">
            <v>应付</v>
          </cell>
          <cell r="Q25561" t="str">
            <v>元</v>
          </cell>
        </row>
        <row r="25562">
          <cell r="P25562" t="str">
            <v>应付</v>
          </cell>
          <cell r="Q25562" t="str">
            <v>元</v>
          </cell>
        </row>
        <row r="25563">
          <cell r="P25563" t="str">
            <v>应付</v>
          </cell>
          <cell r="Q25563" t="str">
            <v>元</v>
          </cell>
        </row>
        <row r="25564">
          <cell r="P25564" t="str">
            <v>应付</v>
          </cell>
          <cell r="Q25564" t="str">
            <v>元</v>
          </cell>
        </row>
        <row r="25565">
          <cell r="P25565" t="str">
            <v>应付</v>
          </cell>
          <cell r="Q25565" t="str">
            <v>元</v>
          </cell>
        </row>
        <row r="25566">
          <cell r="P25566" t="str">
            <v>应付</v>
          </cell>
          <cell r="Q25566" t="str">
            <v>元</v>
          </cell>
        </row>
        <row r="25567">
          <cell r="P25567" t="str">
            <v>应付</v>
          </cell>
          <cell r="Q25567" t="str">
            <v>元</v>
          </cell>
        </row>
        <row r="25568">
          <cell r="P25568" t="str">
            <v>应付</v>
          </cell>
          <cell r="Q25568" t="str">
            <v>元</v>
          </cell>
        </row>
        <row r="25569">
          <cell r="P25569" t="str">
            <v>应付</v>
          </cell>
          <cell r="Q25569" t="str">
            <v>元</v>
          </cell>
        </row>
        <row r="25570">
          <cell r="P25570" t="str">
            <v>应付</v>
          </cell>
          <cell r="Q25570" t="str">
            <v>元</v>
          </cell>
        </row>
        <row r="25571">
          <cell r="P25571" t="str">
            <v>应付</v>
          </cell>
          <cell r="Q25571" t="str">
            <v>元</v>
          </cell>
        </row>
        <row r="25572">
          <cell r="P25572" t="str">
            <v>应付</v>
          </cell>
          <cell r="Q25572" t="str">
            <v>元</v>
          </cell>
        </row>
        <row r="25573">
          <cell r="P25573" t="str">
            <v>应付</v>
          </cell>
          <cell r="Q25573" t="str">
            <v>元</v>
          </cell>
        </row>
        <row r="25574">
          <cell r="P25574" t="str">
            <v>应付</v>
          </cell>
          <cell r="Q25574" t="str">
            <v>元</v>
          </cell>
        </row>
        <row r="25575">
          <cell r="P25575" t="str">
            <v>应付</v>
          </cell>
          <cell r="Q25575" t="str">
            <v>元</v>
          </cell>
        </row>
        <row r="25576">
          <cell r="P25576" t="str">
            <v>应付</v>
          </cell>
          <cell r="Q25576" t="str">
            <v>元</v>
          </cell>
        </row>
        <row r="25577">
          <cell r="P25577" t="str">
            <v>应付</v>
          </cell>
          <cell r="Q25577" t="str">
            <v>元</v>
          </cell>
        </row>
        <row r="25578">
          <cell r="P25578" t="str">
            <v>应付</v>
          </cell>
          <cell r="Q25578" t="str">
            <v>元</v>
          </cell>
        </row>
        <row r="25579">
          <cell r="P25579" t="str">
            <v>应付</v>
          </cell>
          <cell r="Q25579" t="str">
            <v>元</v>
          </cell>
        </row>
        <row r="25580">
          <cell r="P25580" t="str">
            <v>应付</v>
          </cell>
          <cell r="Q25580" t="str">
            <v>元</v>
          </cell>
        </row>
        <row r="25581">
          <cell r="P25581" t="str">
            <v>应付</v>
          </cell>
          <cell r="Q25581" t="str">
            <v>元</v>
          </cell>
        </row>
        <row r="25582">
          <cell r="P25582" t="str">
            <v>应付</v>
          </cell>
          <cell r="Q25582" t="str">
            <v>元</v>
          </cell>
        </row>
        <row r="25583">
          <cell r="P25583" t="str">
            <v>应付</v>
          </cell>
          <cell r="Q25583" t="str">
            <v>元</v>
          </cell>
        </row>
        <row r="25584">
          <cell r="P25584" t="str">
            <v>应付</v>
          </cell>
          <cell r="Q25584" t="str">
            <v>元</v>
          </cell>
        </row>
        <row r="25585">
          <cell r="P25585" t="str">
            <v>应付</v>
          </cell>
          <cell r="Q25585" t="str">
            <v>元</v>
          </cell>
        </row>
        <row r="25586">
          <cell r="P25586" t="str">
            <v>应付</v>
          </cell>
          <cell r="Q25586" t="str">
            <v>元</v>
          </cell>
        </row>
        <row r="25587">
          <cell r="P25587" t="str">
            <v>应付</v>
          </cell>
          <cell r="Q25587" t="str">
            <v>元</v>
          </cell>
        </row>
        <row r="25588">
          <cell r="P25588" t="str">
            <v>应付</v>
          </cell>
          <cell r="Q25588" t="str">
            <v>元</v>
          </cell>
        </row>
        <row r="25589">
          <cell r="P25589" t="str">
            <v>应付</v>
          </cell>
          <cell r="Q25589" t="str">
            <v>元</v>
          </cell>
        </row>
        <row r="25590">
          <cell r="P25590" t="str">
            <v>应付</v>
          </cell>
          <cell r="Q25590" t="str">
            <v>元</v>
          </cell>
        </row>
        <row r="25591">
          <cell r="P25591" t="str">
            <v>应付</v>
          </cell>
          <cell r="Q25591" t="str">
            <v>元</v>
          </cell>
        </row>
        <row r="25592">
          <cell r="P25592" t="str">
            <v>应付</v>
          </cell>
          <cell r="Q25592" t="str">
            <v>元</v>
          </cell>
        </row>
        <row r="25593">
          <cell r="P25593" t="str">
            <v>应付</v>
          </cell>
          <cell r="Q25593" t="str">
            <v>元</v>
          </cell>
        </row>
        <row r="25594">
          <cell r="P25594" t="str">
            <v>应付</v>
          </cell>
          <cell r="Q25594" t="str">
            <v>元</v>
          </cell>
        </row>
        <row r="25595">
          <cell r="P25595" t="str">
            <v>应付</v>
          </cell>
          <cell r="Q25595" t="str">
            <v>元</v>
          </cell>
        </row>
        <row r="25596">
          <cell r="P25596" t="str">
            <v>应付</v>
          </cell>
          <cell r="Q25596" t="str">
            <v>元</v>
          </cell>
        </row>
        <row r="25597">
          <cell r="P25597" t="str">
            <v>应付</v>
          </cell>
          <cell r="Q25597" t="str">
            <v>元</v>
          </cell>
        </row>
        <row r="25598">
          <cell r="P25598" t="str">
            <v>应付</v>
          </cell>
          <cell r="Q25598" t="str">
            <v>元</v>
          </cell>
        </row>
        <row r="25599">
          <cell r="P25599" t="str">
            <v>应付</v>
          </cell>
          <cell r="Q25599" t="str">
            <v>元</v>
          </cell>
        </row>
        <row r="25600">
          <cell r="P25600" t="str">
            <v>应付</v>
          </cell>
          <cell r="Q25600" t="str">
            <v>元</v>
          </cell>
        </row>
        <row r="25601">
          <cell r="P25601" t="str">
            <v>应付</v>
          </cell>
          <cell r="Q25601" t="str">
            <v>元</v>
          </cell>
        </row>
        <row r="25602">
          <cell r="P25602" t="str">
            <v>应付</v>
          </cell>
          <cell r="Q25602" t="str">
            <v>元</v>
          </cell>
        </row>
        <row r="25603">
          <cell r="P25603" t="str">
            <v>应付</v>
          </cell>
          <cell r="Q25603" t="str">
            <v>元</v>
          </cell>
        </row>
        <row r="25604">
          <cell r="P25604" t="str">
            <v>应付</v>
          </cell>
          <cell r="Q25604" t="str">
            <v>元</v>
          </cell>
        </row>
        <row r="25605">
          <cell r="P25605" t="str">
            <v>应付</v>
          </cell>
          <cell r="Q25605" t="str">
            <v>元</v>
          </cell>
        </row>
        <row r="25606">
          <cell r="P25606" t="str">
            <v>应付</v>
          </cell>
          <cell r="Q25606" t="str">
            <v>元</v>
          </cell>
        </row>
        <row r="25607">
          <cell r="P25607" t="str">
            <v>应付</v>
          </cell>
          <cell r="Q25607" t="str">
            <v>元</v>
          </cell>
        </row>
        <row r="25608">
          <cell r="P25608" t="str">
            <v>应付</v>
          </cell>
          <cell r="Q25608" t="str">
            <v>元</v>
          </cell>
        </row>
        <row r="25609">
          <cell r="P25609" t="str">
            <v>应付</v>
          </cell>
          <cell r="Q25609" t="str">
            <v>元</v>
          </cell>
        </row>
        <row r="25610">
          <cell r="P25610" t="str">
            <v>应付</v>
          </cell>
          <cell r="Q25610" t="str">
            <v>元</v>
          </cell>
        </row>
        <row r="25611">
          <cell r="P25611" t="str">
            <v>应付</v>
          </cell>
          <cell r="Q25611" t="str">
            <v>元</v>
          </cell>
        </row>
        <row r="25612">
          <cell r="P25612" t="str">
            <v>应付</v>
          </cell>
          <cell r="Q25612" t="str">
            <v>元</v>
          </cell>
        </row>
        <row r="25613">
          <cell r="P25613" t="str">
            <v>应付</v>
          </cell>
          <cell r="Q25613" t="str">
            <v>元</v>
          </cell>
        </row>
        <row r="25614">
          <cell r="P25614" t="str">
            <v>应付</v>
          </cell>
          <cell r="Q25614" t="str">
            <v>元</v>
          </cell>
        </row>
        <row r="25615">
          <cell r="P25615" t="str">
            <v>应付</v>
          </cell>
          <cell r="Q25615" t="str">
            <v>元</v>
          </cell>
        </row>
        <row r="25616">
          <cell r="P25616" t="str">
            <v>应付</v>
          </cell>
          <cell r="Q25616" t="str">
            <v>元</v>
          </cell>
        </row>
        <row r="25617">
          <cell r="P25617" t="str">
            <v>应付</v>
          </cell>
          <cell r="Q25617" t="str">
            <v>元</v>
          </cell>
        </row>
        <row r="25618">
          <cell r="P25618" t="str">
            <v>应付</v>
          </cell>
          <cell r="Q25618" t="str">
            <v>元</v>
          </cell>
        </row>
        <row r="25619">
          <cell r="P25619" t="str">
            <v>应付</v>
          </cell>
          <cell r="Q25619" t="str">
            <v>元</v>
          </cell>
        </row>
        <row r="25620">
          <cell r="P25620" t="str">
            <v>应付</v>
          </cell>
          <cell r="Q25620" t="str">
            <v>元</v>
          </cell>
        </row>
        <row r="25621">
          <cell r="P25621" t="str">
            <v>应付</v>
          </cell>
          <cell r="Q25621" t="str">
            <v>元</v>
          </cell>
        </row>
        <row r="25622">
          <cell r="P25622" t="str">
            <v>应付</v>
          </cell>
          <cell r="Q25622" t="str">
            <v>元</v>
          </cell>
        </row>
        <row r="25623">
          <cell r="P25623" t="str">
            <v>应付</v>
          </cell>
          <cell r="Q25623" t="str">
            <v>元</v>
          </cell>
        </row>
        <row r="25624">
          <cell r="P25624" t="str">
            <v>应付</v>
          </cell>
          <cell r="Q25624" t="str">
            <v>元</v>
          </cell>
        </row>
        <row r="25625">
          <cell r="P25625" t="str">
            <v>应付</v>
          </cell>
          <cell r="Q25625" t="str">
            <v>元</v>
          </cell>
        </row>
        <row r="25626">
          <cell r="P25626" t="str">
            <v>应付</v>
          </cell>
          <cell r="Q25626" t="str">
            <v>元</v>
          </cell>
        </row>
        <row r="25627">
          <cell r="P25627" t="str">
            <v>应付</v>
          </cell>
          <cell r="Q25627" t="str">
            <v>元</v>
          </cell>
        </row>
        <row r="25628">
          <cell r="P25628" t="str">
            <v>应付</v>
          </cell>
          <cell r="Q25628" t="str">
            <v>元</v>
          </cell>
        </row>
        <row r="25629">
          <cell r="P25629" t="str">
            <v>应付</v>
          </cell>
          <cell r="Q25629" t="str">
            <v>元</v>
          </cell>
        </row>
        <row r="25630">
          <cell r="P25630" t="str">
            <v>应付</v>
          </cell>
          <cell r="Q25630" t="str">
            <v>元</v>
          </cell>
        </row>
        <row r="25631">
          <cell r="P25631" t="str">
            <v>应付</v>
          </cell>
          <cell r="Q25631" t="str">
            <v>元</v>
          </cell>
        </row>
        <row r="25632">
          <cell r="P25632" t="str">
            <v>应付</v>
          </cell>
          <cell r="Q25632" t="str">
            <v>元</v>
          </cell>
        </row>
        <row r="25633">
          <cell r="P25633" t="str">
            <v>应付</v>
          </cell>
          <cell r="Q25633" t="str">
            <v>元</v>
          </cell>
        </row>
        <row r="25634">
          <cell r="P25634" t="str">
            <v>应付</v>
          </cell>
          <cell r="Q25634" t="str">
            <v>元</v>
          </cell>
        </row>
        <row r="25635">
          <cell r="P25635" t="str">
            <v>应付</v>
          </cell>
          <cell r="Q25635" t="str">
            <v>元</v>
          </cell>
        </row>
        <row r="25636">
          <cell r="P25636" t="str">
            <v>应付</v>
          </cell>
          <cell r="Q25636" t="str">
            <v>元</v>
          </cell>
        </row>
        <row r="25637">
          <cell r="P25637" t="str">
            <v>应付</v>
          </cell>
          <cell r="Q25637" t="str">
            <v>元</v>
          </cell>
        </row>
        <row r="25638">
          <cell r="P25638" t="str">
            <v>应付</v>
          </cell>
          <cell r="Q25638" t="str">
            <v>元</v>
          </cell>
        </row>
        <row r="25639">
          <cell r="P25639" t="str">
            <v>应付</v>
          </cell>
          <cell r="Q25639" t="str">
            <v>元</v>
          </cell>
        </row>
        <row r="25640">
          <cell r="P25640" t="str">
            <v>应付</v>
          </cell>
          <cell r="Q25640" t="str">
            <v>元</v>
          </cell>
        </row>
        <row r="25641">
          <cell r="P25641" t="str">
            <v>应付</v>
          </cell>
          <cell r="Q25641" t="str">
            <v>元</v>
          </cell>
        </row>
        <row r="25642">
          <cell r="P25642" t="str">
            <v>应付</v>
          </cell>
          <cell r="Q25642" t="str">
            <v>元</v>
          </cell>
        </row>
        <row r="25643">
          <cell r="P25643" t="str">
            <v>应付</v>
          </cell>
          <cell r="Q25643" t="str">
            <v>元</v>
          </cell>
        </row>
        <row r="25644">
          <cell r="P25644" t="str">
            <v>应付</v>
          </cell>
          <cell r="Q25644" t="str">
            <v>元</v>
          </cell>
        </row>
        <row r="25645">
          <cell r="P25645" t="str">
            <v>应付</v>
          </cell>
          <cell r="Q25645" t="str">
            <v>元</v>
          </cell>
        </row>
        <row r="25646">
          <cell r="P25646" t="str">
            <v>应付</v>
          </cell>
          <cell r="Q25646" t="str">
            <v>元</v>
          </cell>
        </row>
        <row r="25647">
          <cell r="P25647" t="str">
            <v>应付</v>
          </cell>
          <cell r="Q25647" t="str">
            <v>元</v>
          </cell>
        </row>
        <row r="25648">
          <cell r="P25648" t="str">
            <v>应付</v>
          </cell>
          <cell r="Q25648" t="str">
            <v>元</v>
          </cell>
        </row>
        <row r="25649">
          <cell r="P25649" t="str">
            <v>应付</v>
          </cell>
          <cell r="Q25649" t="str">
            <v>元</v>
          </cell>
        </row>
        <row r="25650">
          <cell r="P25650" t="str">
            <v>应付</v>
          </cell>
          <cell r="Q25650" t="str">
            <v>元</v>
          </cell>
        </row>
        <row r="25651">
          <cell r="P25651" t="str">
            <v>应付</v>
          </cell>
          <cell r="Q25651" t="str">
            <v>元</v>
          </cell>
        </row>
        <row r="25652">
          <cell r="P25652" t="str">
            <v>应付</v>
          </cell>
          <cell r="Q25652" t="str">
            <v>元</v>
          </cell>
        </row>
        <row r="25653">
          <cell r="P25653" t="str">
            <v>应付</v>
          </cell>
          <cell r="Q25653" t="str">
            <v>元</v>
          </cell>
        </row>
        <row r="25654">
          <cell r="P25654" t="str">
            <v>应付</v>
          </cell>
          <cell r="Q25654" t="str">
            <v>元</v>
          </cell>
        </row>
        <row r="25655">
          <cell r="P25655" t="str">
            <v>应付</v>
          </cell>
          <cell r="Q25655" t="str">
            <v>元</v>
          </cell>
        </row>
        <row r="25656">
          <cell r="P25656" t="str">
            <v>应付</v>
          </cell>
          <cell r="Q25656" t="str">
            <v>元</v>
          </cell>
        </row>
        <row r="25657">
          <cell r="P25657" t="str">
            <v>应付</v>
          </cell>
          <cell r="Q25657" t="str">
            <v>元</v>
          </cell>
        </row>
        <row r="25658">
          <cell r="P25658" t="str">
            <v>应付</v>
          </cell>
          <cell r="Q25658" t="str">
            <v>元</v>
          </cell>
        </row>
        <row r="25659">
          <cell r="P25659" t="str">
            <v>应付</v>
          </cell>
          <cell r="Q25659" t="str">
            <v>元</v>
          </cell>
        </row>
        <row r="25660">
          <cell r="P25660" t="str">
            <v>应付</v>
          </cell>
          <cell r="Q25660" t="str">
            <v>元</v>
          </cell>
        </row>
        <row r="25661">
          <cell r="P25661" t="str">
            <v>应付</v>
          </cell>
          <cell r="Q25661" t="str">
            <v>元</v>
          </cell>
        </row>
        <row r="25662">
          <cell r="P25662" t="str">
            <v>应付</v>
          </cell>
          <cell r="Q25662" t="str">
            <v>元</v>
          </cell>
        </row>
        <row r="25663">
          <cell r="P25663" t="str">
            <v>应付</v>
          </cell>
          <cell r="Q25663" t="str">
            <v>元</v>
          </cell>
        </row>
        <row r="25664">
          <cell r="P25664" t="str">
            <v>应付</v>
          </cell>
          <cell r="Q25664" t="str">
            <v>元</v>
          </cell>
        </row>
        <row r="25665">
          <cell r="P25665" t="str">
            <v>应付</v>
          </cell>
          <cell r="Q25665" t="str">
            <v>元</v>
          </cell>
        </row>
        <row r="25666">
          <cell r="P25666" t="str">
            <v>应付</v>
          </cell>
          <cell r="Q25666" t="str">
            <v>元</v>
          </cell>
        </row>
        <row r="25667">
          <cell r="P25667" t="str">
            <v>应付</v>
          </cell>
          <cell r="Q25667" t="str">
            <v>元</v>
          </cell>
        </row>
        <row r="25668">
          <cell r="P25668" t="str">
            <v>应付</v>
          </cell>
          <cell r="Q25668" t="str">
            <v>元</v>
          </cell>
        </row>
        <row r="25669">
          <cell r="P25669" t="str">
            <v>应付</v>
          </cell>
          <cell r="Q25669" t="str">
            <v>元</v>
          </cell>
        </row>
        <row r="25670">
          <cell r="P25670" t="str">
            <v>应付</v>
          </cell>
          <cell r="Q25670" t="str">
            <v>元</v>
          </cell>
        </row>
        <row r="25671">
          <cell r="P25671" t="str">
            <v>应付</v>
          </cell>
          <cell r="Q25671" t="str">
            <v>元</v>
          </cell>
        </row>
        <row r="25672">
          <cell r="P25672" t="str">
            <v>应付</v>
          </cell>
          <cell r="Q25672" t="str">
            <v>元</v>
          </cell>
        </row>
        <row r="25673">
          <cell r="P25673" t="str">
            <v>应付</v>
          </cell>
          <cell r="Q25673" t="str">
            <v>元</v>
          </cell>
        </row>
        <row r="25674">
          <cell r="P25674" t="str">
            <v>应付</v>
          </cell>
          <cell r="Q25674" t="str">
            <v>元</v>
          </cell>
        </row>
        <row r="25675">
          <cell r="P25675" t="str">
            <v>应付</v>
          </cell>
          <cell r="Q25675" t="str">
            <v>元</v>
          </cell>
        </row>
        <row r="25676">
          <cell r="P25676" t="str">
            <v>应付</v>
          </cell>
          <cell r="Q25676" t="str">
            <v>元</v>
          </cell>
        </row>
        <row r="25677">
          <cell r="P25677" t="str">
            <v>应付</v>
          </cell>
          <cell r="Q25677" t="str">
            <v>元</v>
          </cell>
        </row>
        <row r="25678">
          <cell r="P25678" t="str">
            <v>应付</v>
          </cell>
          <cell r="Q25678" t="str">
            <v>元</v>
          </cell>
        </row>
        <row r="25679">
          <cell r="P25679" t="str">
            <v>应付</v>
          </cell>
          <cell r="Q25679" t="str">
            <v>元</v>
          </cell>
        </row>
        <row r="25680">
          <cell r="P25680" t="str">
            <v>应付</v>
          </cell>
          <cell r="Q25680" t="str">
            <v>元</v>
          </cell>
        </row>
        <row r="25681">
          <cell r="P25681" t="str">
            <v>应付</v>
          </cell>
          <cell r="Q25681" t="str">
            <v>元</v>
          </cell>
        </row>
        <row r="25682">
          <cell r="P25682" t="str">
            <v>应付</v>
          </cell>
          <cell r="Q25682" t="str">
            <v>元</v>
          </cell>
        </row>
        <row r="25683">
          <cell r="P25683" t="str">
            <v>应付</v>
          </cell>
          <cell r="Q25683" t="str">
            <v>元</v>
          </cell>
        </row>
        <row r="25684">
          <cell r="P25684" t="str">
            <v>应付</v>
          </cell>
          <cell r="Q25684" t="str">
            <v>元</v>
          </cell>
        </row>
        <row r="25685">
          <cell r="P25685" t="str">
            <v>应付</v>
          </cell>
          <cell r="Q25685" t="str">
            <v>元</v>
          </cell>
        </row>
        <row r="25686">
          <cell r="P25686" t="str">
            <v>应付</v>
          </cell>
          <cell r="Q25686" t="str">
            <v>元</v>
          </cell>
        </row>
        <row r="25687">
          <cell r="P25687" t="str">
            <v>应付</v>
          </cell>
          <cell r="Q25687" t="str">
            <v>元</v>
          </cell>
        </row>
        <row r="25688">
          <cell r="P25688" t="str">
            <v>应付</v>
          </cell>
          <cell r="Q25688" t="str">
            <v>元</v>
          </cell>
        </row>
        <row r="25689">
          <cell r="P25689" t="str">
            <v>应付</v>
          </cell>
          <cell r="Q25689" t="str">
            <v>元</v>
          </cell>
        </row>
        <row r="25690">
          <cell r="P25690" t="str">
            <v>应付</v>
          </cell>
          <cell r="Q25690" t="str">
            <v>元</v>
          </cell>
        </row>
        <row r="25691">
          <cell r="P25691" t="str">
            <v>应付</v>
          </cell>
          <cell r="Q25691" t="str">
            <v>元</v>
          </cell>
        </row>
        <row r="25692">
          <cell r="P25692" t="str">
            <v>应付</v>
          </cell>
          <cell r="Q25692" t="str">
            <v>元</v>
          </cell>
        </row>
        <row r="25693">
          <cell r="P25693" t="str">
            <v>应付</v>
          </cell>
          <cell r="Q25693" t="str">
            <v>元</v>
          </cell>
        </row>
        <row r="25694">
          <cell r="P25694" t="str">
            <v>应付</v>
          </cell>
          <cell r="Q25694" t="str">
            <v>元</v>
          </cell>
        </row>
        <row r="25695">
          <cell r="P25695" t="str">
            <v>应付</v>
          </cell>
          <cell r="Q25695" t="str">
            <v>元</v>
          </cell>
        </row>
        <row r="25696">
          <cell r="P25696" t="str">
            <v>应付</v>
          </cell>
          <cell r="Q25696" t="str">
            <v>元</v>
          </cell>
        </row>
        <row r="25697">
          <cell r="P25697" t="str">
            <v>应付</v>
          </cell>
          <cell r="Q25697" t="str">
            <v>元</v>
          </cell>
        </row>
        <row r="25698">
          <cell r="P25698" t="str">
            <v>应付</v>
          </cell>
          <cell r="Q25698" t="str">
            <v>元</v>
          </cell>
        </row>
        <row r="25699">
          <cell r="P25699" t="str">
            <v>应付</v>
          </cell>
          <cell r="Q25699" t="str">
            <v>元</v>
          </cell>
        </row>
        <row r="25700">
          <cell r="P25700" t="str">
            <v>应付</v>
          </cell>
          <cell r="Q25700" t="str">
            <v>元</v>
          </cell>
        </row>
        <row r="25701">
          <cell r="P25701" t="str">
            <v>应付</v>
          </cell>
          <cell r="Q25701" t="str">
            <v>元</v>
          </cell>
        </row>
        <row r="25702">
          <cell r="P25702" t="str">
            <v>应付</v>
          </cell>
          <cell r="Q25702" t="str">
            <v>元</v>
          </cell>
        </row>
        <row r="25703">
          <cell r="P25703" t="str">
            <v>应付</v>
          </cell>
          <cell r="Q25703" t="str">
            <v>元</v>
          </cell>
        </row>
        <row r="25704">
          <cell r="P25704" t="str">
            <v>应付</v>
          </cell>
          <cell r="Q25704" t="str">
            <v>元</v>
          </cell>
        </row>
        <row r="25705">
          <cell r="P25705" t="str">
            <v>应付</v>
          </cell>
          <cell r="Q25705" t="str">
            <v>元</v>
          </cell>
        </row>
        <row r="25706">
          <cell r="P25706" t="str">
            <v>应付</v>
          </cell>
          <cell r="Q25706" t="str">
            <v>元</v>
          </cell>
        </row>
        <row r="25707">
          <cell r="P25707" t="str">
            <v>应付</v>
          </cell>
          <cell r="Q25707" t="str">
            <v>元</v>
          </cell>
        </row>
        <row r="25708">
          <cell r="P25708" t="str">
            <v>应付</v>
          </cell>
          <cell r="Q25708" t="str">
            <v>元</v>
          </cell>
        </row>
        <row r="25709">
          <cell r="P25709" t="str">
            <v>应付</v>
          </cell>
          <cell r="Q25709" t="str">
            <v>元</v>
          </cell>
        </row>
        <row r="25710">
          <cell r="P25710" t="str">
            <v>应付</v>
          </cell>
          <cell r="Q25710" t="str">
            <v>元</v>
          </cell>
        </row>
        <row r="25711">
          <cell r="P25711" t="str">
            <v>应付</v>
          </cell>
          <cell r="Q25711" t="str">
            <v>元</v>
          </cell>
        </row>
        <row r="25712">
          <cell r="P25712" t="str">
            <v>应付</v>
          </cell>
          <cell r="Q25712" t="str">
            <v>元</v>
          </cell>
        </row>
        <row r="25713">
          <cell r="P25713" t="str">
            <v>应付</v>
          </cell>
          <cell r="Q25713" t="str">
            <v>元</v>
          </cell>
        </row>
        <row r="25714">
          <cell r="P25714" t="str">
            <v>应付</v>
          </cell>
          <cell r="Q25714" t="str">
            <v>元</v>
          </cell>
        </row>
        <row r="25715">
          <cell r="P25715" t="str">
            <v>应付</v>
          </cell>
          <cell r="Q25715" t="str">
            <v>元</v>
          </cell>
        </row>
        <row r="25716">
          <cell r="P25716" t="str">
            <v>应付</v>
          </cell>
          <cell r="Q25716" t="str">
            <v>元</v>
          </cell>
        </row>
        <row r="25717">
          <cell r="P25717" t="str">
            <v>应付</v>
          </cell>
          <cell r="Q25717" t="str">
            <v>元</v>
          </cell>
        </row>
        <row r="25718">
          <cell r="P25718" t="str">
            <v>应付</v>
          </cell>
          <cell r="Q25718" t="str">
            <v>元</v>
          </cell>
        </row>
        <row r="25719">
          <cell r="P25719" t="str">
            <v>应付</v>
          </cell>
          <cell r="Q25719" t="str">
            <v>元</v>
          </cell>
        </row>
        <row r="25720">
          <cell r="P25720" t="str">
            <v>应付</v>
          </cell>
          <cell r="Q25720" t="str">
            <v>元</v>
          </cell>
        </row>
        <row r="25721">
          <cell r="P25721" t="str">
            <v>应付</v>
          </cell>
          <cell r="Q25721" t="str">
            <v>元</v>
          </cell>
        </row>
        <row r="25722">
          <cell r="P25722" t="str">
            <v>应付</v>
          </cell>
          <cell r="Q25722" t="str">
            <v>元</v>
          </cell>
        </row>
        <row r="25723">
          <cell r="P25723" t="str">
            <v>应付</v>
          </cell>
          <cell r="Q25723" t="str">
            <v>元</v>
          </cell>
        </row>
        <row r="25724">
          <cell r="P25724" t="str">
            <v>应付</v>
          </cell>
          <cell r="Q25724" t="str">
            <v>元</v>
          </cell>
        </row>
        <row r="25725">
          <cell r="P25725" t="str">
            <v>应付</v>
          </cell>
          <cell r="Q25725" t="str">
            <v>元</v>
          </cell>
        </row>
        <row r="25726">
          <cell r="P25726" t="str">
            <v>应付</v>
          </cell>
          <cell r="Q25726" t="str">
            <v>元</v>
          </cell>
        </row>
        <row r="25727">
          <cell r="P25727" t="str">
            <v>应付</v>
          </cell>
          <cell r="Q25727" t="str">
            <v>元</v>
          </cell>
        </row>
        <row r="25728">
          <cell r="P25728" t="str">
            <v>应付</v>
          </cell>
          <cell r="Q25728" t="str">
            <v>元</v>
          </cell>
        </row>
        <row r="25729">
          <cell r="P25729" t="str">
            <v>应付</v>
          </cell>
          <cell r="Q25729" t="str">
            <v>元</v>
          </cell>
        </row>
        <row r="25730">
          <cell r="P25730" t="str">
            <v>应付</v>
          </cell>
          <cell r="Q25730" t="str">
            <v>元</v>
          </cell>
        </row>
        <row r="25731">
          <cell r="P25731" t="str">
            <v>应付</v>
          </cell>
          <cell r="Q25731" t="str">
            <v>元</v>
          </cell>
        </row>
        <row r="25732">
          <cell r="P25732" t="str">
            <v>应付</v>
          </cell>
          <cell r="Q25732" t="str">
            <v>元</v>
          </cell>
        </row>
        <row r="25733">
          <cell r="P25733" t="str">
            <v>应付</v>
          </cell>
          <cell r="Q25733" t="str">
            <v>元</v>
          </cell>
        </row>
        <row r="25734">
          <cell r="P25734" t="str">
            <v>应付</v>
          </cell>
          <cell r="Q25734" t="str">
            <v>元</v>
          </cell>
        </row>
        <row r="25735">
          <cell r="P25735" t="str">
            <v>应付</v>
          </cell>
          <cell r="Q25735" t="str">
            <v>元</v>
          </cell>
        </row>
        <row r="25736">
          <cell r="P25736" t="str">
            <v>应付</v>
          </cell>
          <cell r="Q25736" t="str">
            <v>元</v>
          </cell>
        </row>
        <row r="25737">
          <cell r="P25737" t="str">
            <v>应付</v>
          </cell>
          <cell r="Q25737" t="str">
            <v>元</v>
          </cell>
        </row>
        <row r="25738">
          <cell r="P25738" t="str">
            <v>应付</v>
          </cell>
          <cell r="Q25738" t="str">
            <v>元</v>
          </cell>
        </row>
        <row r="25739">
          <cell r="P25739" t="str">
            <v>应付</v>
          </cell>
          <cell r="Q25739" t="str">
            <v>元</v>
          </cell>
        </row>
        <row r="25740">
          <cell r="P25740" t="str">
            <v>应付</v>
          </cell>
          <cell r="Q25740" t="str">
            <v>元</v>
          </cell>
        </row>
        <row r="25741">
          <cell r="P25741" t="str">
            <v>应付</v>
          </cell>
          <cell r="Q25741" t="str">
            <v>元</v>
          </cell>
        </row>
        <row r="25742">
          <cell r="P25742" t="str">
            <v>应付</v>
          </cell>
          <cell r="Q25742" t="str">
            <v>元</v>
          </cell>
        </row>
        <row r="25743">
          <cell r="P25743" t="str">
            <v>应付</v>
          </cell>
          <cell r="Q25743" t="str">
            <v>元</v>
          </cell>
        </row>
        <row r="25744">
          <cell r="P25744" t="str">
            <v>应付</v>
          </cell>
          <cell r="Q25744" t="str">
            <v>元</v>
          </cell>
        </row>
        <row r="25745">
          <cell r="P25745" t="str">
            <v>应付</v>
          </cell>
          <cell r="Q25745" t="str">
            <v>元</v>
          </cell>
        </row>
        <row r="25746">
          <cell r="P25746" t="str">
            <v>应付</v>
          </cell>
          <cell r="Q25746" t="str">
            <v>元</v>
          </cell>
        </row>
        <row r="25747">
          <cell r="P25747" t="str">
            <v>应付</v>
          </cell>
          <cell r="Q25747" t="str">
            <v>元</v>
          </cell>
        </row>
        <row r="25748">
          <cell r="P25748" t="str">
            <v>应付</v>
          </cell>
          <cell r="Q25748" t="str">
            <v>元</v>
          </cell>
        </row>
        <row r="25749">
          <cell r="P25749" t="str">
            <v>应付</v>
          </cell>
          <cell r="Q25749" t="str">
            <v>元</v>
          </cell>
        </row>
        <row r="25750">
          <cell r="P25750" t="str">
            <v>应付</v>
          </cell>
          <cell r="Q25750" t="str">
            <v>元</v>
          </cell>
        </row>
        <row r="25751">
          <cell r="P25751" t="str">
            <v>应付</v>
          </cell>
          <cell r="Q25751" t="str">
            <v>元</v>
          </cell>
        </row>
        <row r="25752">
          <cell r="P25752" t="str">
            <v>应付</v>
          </cell>
          <cell r="Q25752" t="str">
            <v>元</v>
          </cell>
        </row>
        <row r="25753">
          <cell r="P25753" t="str">
            <v>应付</v>
          </cell>
          <cell r="Q25753" t="str">
            <v>元</v>
          </cell>
        </row>
        <row r="25754">
          <cell r="P25754" t="str">
            <v>应付</v>
          </cell>
          <cell r="Q25754" t="str">
            <v>元</v>
          </cell>
        </row>
        <row r="25755">
          <cell r="P25755" t="str">
            <v>应付</v>
          </cell>
          <cell r="Q25755" t="str">
            <v>元</v>
          </cell>
        </row>
        <row r="25756">
          <cell r="P25756" t="str">
            <v>应付</v>
          </cell>
          <cell r="Q25756" t="str">
            <v>元</v>
          </cell>
        </row>
        <row r="25757">
          <cell r="P25757" t="str">
            <v>应付</v>
          </cell>
          <cell r="Q25757" t="str">
            <v>元</v>
          </cell>
        </row>
        <row r="25758">
          <cell r="P25758" t="str">
            <v>应付</v>
          </cell>
          <cell r="Q25758" t="str">
            <v>元</v>
          </cell>
        </row>
        <row r="25759">
          <cell r="P25759" t="str">
            <v>应付</v>
          </cell>
          <cell r="Q25759" t="str">
            <v>元</v>
          </cell>
        </row>
        <row r="25760">
          <cell r="P25760" t="str">
            <v>应付</v>
          </cell>
          <cell r="Q25760" t="str">
            <v>元</v>
          </cell>
        </row>
        <row r="25761">
          <cell r="P25761" t="str">
            <v>应付</v>
          </cell>
          <cell r="Q25761" t="str">
            <v>元</v>
          </cell>
        </row>
        <row r="25762">
          <cell r="P25762" t="str">
            <v>应付</v>
          </cell>
          <cell r="Q25762" t="str">
            <v>元</v>
          </cell>
        </row>
        <row r="25763">
          <cell r="P25763" t="str">
            <v>应付</v>
          </cell>
          <cell r="Q25763" t="str">
            <v>元</v>
          </cell>
        </row>
        <row r="25764">
          <cell r="P25764" t="str">
            <v>应付</v>
          </cell>
          <cell r="Q25764" t="str">
            <v>元</v>
          </cell>
        </row>
        <row r="25765">
          <cell r="P25765" t="str">
            <v>应付</v>
          </cell>
          <cell r="Q25765" t="str">
            <v>元</v>
          </cell>
        </row>
        <row r="25766">
          <cell r="P25766" t="str">
            <v>应付</v>
          </cell>
          <cell r="Q25766" t="str">
            <v>元</v>
          </cell>
        </row>
        <row r="25767">
          <cell r="P25767" t="str">
            <v>应付</v>
          </cell>
          <cell r="Q25767" t="str">
            <v>元</v>
          </cell>
        </row>
        <row r="25768">
          <cell r="P25768" t="str">
            <v>应付</v>
          </cell>
          <cell r="Q25768" t="str">
            <v>元</v>
          </cell>
        </row>
        <row r="25769">
          <cell r="P25769" t="str">
            <v>应付</v>
          </cell>
          <cell r="Q25769" t="str">
            <v>元</v>
          </cell>
        </row>
        <row r="25770">
          <cell r="P25770" t="str">
            <v>应付</v>
          </cell>
          <cell r="Q25770" t="str">
            <v>元</v>
          </cell>
        </row>
        <row r="25771">
          <cell r="P25771" t="str">
            <v>应付</v>
          </cell>
          <cell r="Q25771" t="str">
            <v>元</v>
          </cell>
        </row>
        <row r="25772">
          <cell r="P25772" t="str">
            <v>应付</v>
          </cell>
          <cell r="Q25772" t="str">
            <v>元</v>
          </cell>
        </row>
        <row r="25773">
          <cell r="P25773" t="str">
            <v>应付</v>
          </cell>
          <cell r="Q25773" t="str">
            <v>元</v>
          </cell>
        </row>
        <row r="25774">
          <cell r="P25774" t="str">
            <v>应付</v>
          </cell>
          <cell r="Q25774" t="str">
            <v>元</v>
          </cell>
        </row>
        <row r="25775">
          <cell r="P25775" t="str">
            <v>应付</v>
          </cell>
          <cell r="Q25775" t="str">
            <v>元</v>
          </cell>
        </row>
        <row r="25776">
          <cell r="P25776" t="str">
            <v>应付</v>
          </cell>
          <cell r="Q25776" t="str">
            <v>元</v>
          </cell>
        </row>
        <row r="25777">
          <cell r="P25777" t="str">
            <v>应付</v>
          </cell>
          <cell r="Q25777" t="str">
            <v>元</v>
          </cell>
        </row>
        <row r="25778">
          <cell r="P25778" t="str">
            <v>应付</v>
          </cell>
          <cell r="Q25778" t="str">
            <v>元</v>
          </cell>
        </row>
        <row r="25779">
          <cell r="P25779" t="str">
            <v>应付</v>
          </cell>
          <cell r="Q25779" t="str">
            <v>元</v>
          </cell>
        </row>
        <row r="25780">
          <cell r="P25780" t="str">
            <v>应付</v>
          </cell>
          <cell r="Q25780" t="str">
            <v>元</v>
          </cell>
        </row>
        <row r="25781">
          <cell r="P25781" t="str">
            <v>应付</v>
          </cell>
          <cell r="Q25781" t="str">
            <v>元</v>
          </cell>
        </row>
        <row r="25782">
          <cell r="P25782" t="str">
            <v>应付</v>
          </cell>
          <cell r="Q25782" t="str">
            <v>元</v>
          </cell>
        </row>
        <row r="25783">
          <cell r="P25783" t="str">
            <v>应付</v>
          </cell>
          <cell r="Q25783" t="str">
            <v>元</v>
          </cell>
        </row>
        <row r="25784">
          <cell r="P25784" t="str">
            <v>应付</v>
          </cell>
          <cell r="Q25784" t="str">
            <v>元</v>
          </cell>
        </row>
        <row r="25785">
          <cell r="P25785" t="str">
            <v>应付</v>
          </cell>
          <cell r="Q25785" t="str">
            <v>元</v>
          </cell>
        </row>
        <row r="25786">
          <cell r="P25786" t="str">
            <v>应付</v>
          </cell>
          <cell r="Q25786" t="str">
            <v>元</v>
          </cell>
        </row>
        <row r="25787">
          <cell r="P25787" t="str">
            <v>应付</v>
          </cell>
          <cell r="Q25787" t="str">
            <v>元</v>
          </cell>
        </row>
        <row r="25788">
          <cell r="P25788" t="str">
            <v>应付</v>
          </cell>
          <cell r="Q25788" t="str">
            <v>元</v>
          </cell>
        </row>
        <row r="25789">
          <cell r="P25789" t="str">
            <v>应付</v>
          </cell>
          <cell r="Q25789" t="str">
            <v>元</v>
          </cell>
        </row>
        <row r="25790">
          <cell r="P25790" t="str">
            <v>应付</v>
          </cell>
          <cell r="Q25790" t="str">
            <v>元</v>
          </cell>
        </row>
        <row r="25791">
          <cell r="P25791" t="str">
            <v>应付</v>
          </cell>
          <cell r="Q25791" t="str">
            <v>元</v>
          </cell>
        </row>
        <row r="25792">
          <cell r="P25792" t="str">
            <v>应付</v>
          </cell>
          <cell r="Q25792" t="str">
            <v>元</v>
          </cell>
        </row>
        <row r="25793">
          <cell r="P25793" t="str">
            <v>应付</v>
          </cell>
          <cell r="Q25793" t="str">
            <v>元</v>
          </cell>
        </row>
        <row r="25794">
          <cell r="P25794" t="str">
            <v>应付</v>
          </cell>
          <cell r="Q25794" t="str">
            <v>元</v>
          </cell>
        </row>
        <row r="25795">
          <cell r="P25795" t="str">
            <v>应付</v>
          </cell>
          <cell r="Q25795" t="str">
            <v>元</v>
          </cell>
        </row>
        <row r="25796">
          <cell r="P25796" t="str">
            <v>应付</v>
          </cell>
          <cell r="Q25796" t="str">
            <v>元</v>
          </cell>
        </row>
        <row r="25797">
          <cell r="P25797" t="str">
            <v>应付</v>
          </cell>
          <cell r="Q25797" t="str">
            <v>元</v>
          </cell>
        </row>
        <row r="25798">
          <cell r="P25798" t="str">
            <v>应付</v>
          </cell>
          <cell r="Q25798" t="str">
            <v>元</v>
          </cell>
        </row>
        <row r="25799">
          <cell r="P25799" t="str">
            <v>应付</v>
          </cell>
          <cell r="Q25799" t="str">
            <v>元</v>
          </cell>
        </row>
        <row r="25800">
          <cell r="P25800" t="str">
            <v>应付</v>
          </cell>
          <cell r="Q25800" t="str">
            <v>元</v>
          </cell>
        </row>
        <row r="25801">
          <cell r="P25801" t="str">
            <v>应付</v>
          </cell>
          <cell r="Q25801" t="str">
            <v>元</v>
          </cell>
        </row>
        <row r="25802">
          <cell r="P25802" t="str">
            <v>应付</v>
          </cell>
          <cell r="Q25802" t="str">
            <v>元</v>
          </cell>
        </row>
        <row r="25803">
          <cell r="P25803" t="str">
            <v>应付</v>
          </cell>
          <cell r="Q25803" t="str">
            <v>元</v>
          </cell>
        </row>
        <row r="25804">
          <cell r="P25804" t="str">
            <v>应付</v>
          </cell>
          <cell r="Q25804" t="str">
            <v>元</v>
          </cell>
        </row>
        <row r="25805">
          <cell r="P25805" t="str">
            <v>应付</v>
          </cell>
          <cell r="Q25805" t="str">
            <v>元</v>
          </cell>
        </row>
        <row r="25806">
          <cell r="P25806" t="str">
            <v>应付</v>
          </cell>
          <cell r="Q25806" t="str">
            <v>元</v>
          </cell>
        </row>
        <row r="25807">
          <cell r="P25807" t="str">
            <v>应付</v>
          </cell>
          <cell r="Q25807" t="str">
            <v>元</v>
          </cell>
        </row>
        <row r="25808">
          <cell r="P25808" t="str">
            <v>应付</v>
          </cell>
          <cell r="Q25808" t="str">
            <v>元</v>
          </cell>
        </row>
        <row r="25809">
          <cell r="P25809" t="str">
            <v>应付</v>
          </cell>
          <cell r="Q25809" t="str">
            <v>元</v>
          </cell>
        </row>
        <row r="25810">
          <cell r="P25810" t="str">
            <v>应付</v>
          </cell>
          <cell r="Q25810" t="str">
            <v>元</v>
          </cell>
        </row>
        <row r="25811">
          <cell r="P25811" t="str">
            <v>应付</v>
          </cell>
          <cell r="Q25811" t="str">
            <v>元</v>
          </cell>
        </row>
        <row r="25812">
          <cell r="P25812" t="str">
            <v>应付</v>
          </cell>
          <cell r="Q25812" t="str">
            <v>元</v>
          </cell>
        </row>
        <row r="25813">
          <cell r="P25813" t="str">
            <v>应付</v>
          </cell>
          <cell r="Q25813" t="str">
            <v>元</v>
          </cell>
        </row>
        <row r="25814">
          <cell r="P25814" t="str">
            <v>应付</v>
          </cell>
          <cell r="Q25814" t="str">
            <v>元</v>
          </cell>
        </row>
        <row r="25815">
          <cell r="P25815" t="str">
            <v>应付</v>
          </cell>
          <cell r="Q25815" t="str">
            <v>元</v>
          </cell>
        </row>
        <row r="25816">
          <cell r="P25816" t="str">
            <v>应付</v>
          </cell>
          <cell r="Q25816" t="str">
            <v>元</v>
          </cell>
        </row>
        <row r="25817">
          <cell r="P25817" t="str">
            <v>应付</v>
          </cell>
          <cell r="Q25817" t="str">
            <v>元</v>
          </cell>
        </row>
        <row r="25818">
          <cell r="P25818" t="str">
            <v>应付</v>
          </cell>
          <cell r="Q25818" t="str">
            <v>元</v>
          </cell>
        </row>
        <row r="25819">
          <cell r="P25819" t="str">
            <v>应付</v>
          </cell>
          <cell r="Q25819" t="str">
            <v>元</v>
          </cell>
        </row>
        <row r="25820">
          <cell r="P25820" t="str">
            <v>应付</v>
          </cell>
          <cell r="Q25820" t="str">
            <v>元</v>
          </cell>
        </row>
        <row r="25821">
          <cell r="P25821" t="str">
            <v>应付</v>
          </cell>
          <cell r="Q25821" t="str">
            <v>元</v>
          </cell>
        </row>
        <row r="25822">
          <cell r="P25822" t="str">
            <v>应付</v>
          </cell>
          <cell r="Q25822" t="str">
            <v>元</v>
          </cell>
        </row>
        <row r="25823">
          <cell r="P25823" t="str">
            <v>应付</v>
          </cell>
          <cell r="Q25823" t="str">
            <v>元</v>
          </cell>
        </row>
        <row r="25824">
          <cell r="P25824" t="str">
            <v>应付</v>
          </cell>
          <cell r="Q25824" t="str">
            <v>元</v>
          </cell>
        </row>
        <row r="25825">
          <cell r="P25825" t="str">
            <v>应付</v>
          </cell>
          <cell r="Q25825" t="str">
            <v>元</v>
          </cell>
        </row>
        <row r="25826">
          <cell r="P25826" t="str">
            <v>应付</v>
          </cell>
          <cell r="Q25826" t="str">
            <v>元</v>
          </cell>
        </row>
        <row r="25827">
          <cell r="P25827" t="str">
            <v>应付</v>
          </cell>
          <cell r="Q25827" t="str">
            <v>元</v>
          </cell>
        </row>
        <row r="25828">
          <cell r="P25828" t="str">
            <v>应付</v>
          </cell>
          <cell r="Q25828" t="str">
            <v>元</v>
          </cell>
        </row>
        <row r="25829">
          <cell r="P25829" t="str">
            <v>应付</v>
          </cell>
          <cell r="Q25829" t="str">
            <v>元</v>
          </cell>
        </row>
        <row r="25830">
          <cell r="P25830" t="str">
            <v>应付</v>
          </cell>
          <cell r="Q25830" t="str">
            <v>元</v>
          </cell>
        </row>
        <row r="25831">
          <cell r="P25831" t="str">
            <v>应付</v>
          </cell>
          <cell r="Q25831" t="str">
            <v>元</v>
          </cell>
        </row>
        <row r="25832">
          <cell r="P25832" t="str">
            <v>应付</v>
          </cell>
          <cell r="Q25832" t="str">
            <v>元</v>
          </cell>
        </row>
        <row r="25833">
          <cell r="P25833" t="str">
            <v>应付</v>
          </cell>
          <cell r="Q25833" t="str">
            <v>元</v>
          </cell>
        </row>
        <row r="25834">
          <cell r="P25834" t="str">
            <v>应付</v>
          </cell>
          <cell r="Q25834" t="str">
            <v>元</v>
          </cell>
        </row>
        <row r="25835">
          <cell r="P25835" t="str">
            <v>应付</v>
          </cell>
          <cell r="Q25835" t="str">
            <v>元</v>
          </cell>
        </row>
        <row r="25836">
          <cell r="P25836" t="str">
            <v>应付</v>
          </cell>
          <cell r="Q25836" t="str">
            <v>元</v>
          </cell>
        </row>
        <row r="25837">
          <cell r="P25837" t="str">
            <v>应付</v>
          </cell>
          <cell r="Q25837" t="str">
            <v>元</v>
          </cell>
        </row>
        <row r="25838">
          <cell r="P25838" t="str">
            <v>应付</v>
          </cell>
          <cell r="Q25838" t="str">
            <v>元</v>
          </cell>
        </row>
        <row r="25839">
          <cell r="P25839" t="str">
            <v>应付</v>
          </cell>
          <cell r="Q25839" t="str">
            <v>元</v>
          </cell>
        </row>
        <row r="25840">
          <cell r="P25840" t="str">
            <v>应付</v>
          </cell>
          <cell r="Q25840" t="str">
            <v>元</v>
          </cell>
        </row>
        <row r="25841">
          <cell r="P25841" t="str">
            <v>应付</v>
          </cell>
          <cell r="Q25841" t="str">
            <v>元</v>
          </cell>
        </row>
        <row r="25842">
          <cell r="P25842" t="str">
            <v>应付</v>
          </cell>
          <cell r="Q25842" t="str">
            <v>元</v>
          </cell>
        </row>
        <row r="25843">
          <cell r="P25843" t="str">
            <v>应付</v>
          </cell>
          <cell r="Q25843" t="str">
            <v>元</v>
          </cell>
        </row>
        <row r="25844">
          <cell r="P25844" t="str">
            <v>应付</v>
          </cell>
          <cell r="Q25844" t="str">
            <v>元</v>
          </cell>
        </row>
        <row r="25845">
          <cell r="P25845" t="str">
            <v>应付</v>
          </cell>
          <cell r="Q25845" t="str">
            <v>元</v>
          </cell>
        </row>
        <row r="25846">
          <cell r="P25846" t="str">
            <v>应付</v>
          </cell>
          <cell r="Q25846" t="str">
            <v>元</v>
          </cell>
        </row>
        <row r="25847">
          <cell r="P25847" t="str">
            <v>应付</v>
          </cell>
          <cell r="Q25847" t="str">
            <v>元</v>
          </cell>
        </row>
        <row r="25848">
          <cell r="P25848" t="str">
            <v>应付</v>
          </cell>
          <cell r="Q25848" t="str">
            <v>元</v>
          </cell>
        </row>
        <row r="25849">
          <cell r="P25849" t="str">
            <v>应付</v>
          </cell>
          <cell r="Q25849" t="str">
            <v>元</v>
          </cell>
        </row>
        <row r="25850">
          <cell r="P25850" t="str">
            <v>应付</v>
          </cell>
          <cell r="Q25850" t="str">
            <v>元</v>
          </cell>
        </row>
        <row r="25851">
          <cell r="P25851" t="str">
            <v>应付</v>
          </cell>
          <cell r="Q25851" t="str">
            <v>元</v>
          </cell>
        </row>
        <row r="25852">
          <cell r="P25852" t="str">
            <v>应付</v>
          </cell>
          <cell r="Q25852" t="str">
            <v>元</v>
          </cell>
        </row>
        <row r="25853">
          <cell r="P25853" t="str">
            <v>应付</v>
          </cell>
          <cell r="Q25853" t="str">
            <v>元</v>
          </cell>
        </row>
        <row r="25854">
          <cell r="P25854" t="str">
            <v>应付</v>
          </cell>
          <cell r="Q25854" t="str">
            <v>元</v>
          </cell>
        </row>
        <row r="25855">
          <cell r="P25855" t="str">
            <v>应付</v>
          </cell>
          <cell r="Q25855" t="str">
            <v>元</v>
          </cell>
        </row>
        <row r="25856">
          <cell r="P25856" t="str">
            <v>应付</v>
          </cell>
          <cell r="Q25856" t="str">
            <v>元</v>
          </cell>
        </row>
        <row r="25857">
          <cell r="P25857" t="str">
            <v>应付</v>
          </cell>
          <cell r="Q25857" t="str">
            <v>元</v>
          </cell>
        </row>
        <row r="25858">
          <cell r="P25858" t="str">
            <v>应付</v>
          </cell>
          <cell r="Q25858" t="str">
            <v>元</v>
          </cell>
        </row>
        <row r="25859">
          <cell r="P25859" t="str">
            <v>应付</v>
          </cell>
          <cell r="Q25859" t="str">
            <v>元</v>
          </cell>
        </row>
        <row r="25860">
          <cell r="P25860" t="str">
            <v>应付</v>
          </cell>
          <cell r="Q25860" t="str">
            <v>元</v>
          </cell>
        </row>
        <row r="25861">
          <cell r="P25861" t="str">
            <v>应付</v>
          </cell>
          <cell r="Q25861" t="str">
            <v>元</v>
          </cell>
        </row>
        <row r="25862">
          <cell r="P25862" t="str">
            <v>应付</v>
          </cell>
          <cell r="Q25862" t="str">
            <v>元</v>
          </cell>
        </row>
        <row r="25863">
          <cell r="P25863" t="str">
            <v>应付</v>
          </cell>
          <cell r="Q25863" t="str">
            <v>元</v>
          </cell>
        </row>
        <row r="25864">
          <cell r="P25864" t="str">
            <v>应付</v>
          </cell>
          <cell r="Q25864" t="str">
            <v>元</v>
          </cell>
        </row>
        <row r="25865">
          <cell r="P25865" t="str">
            <v>应付</v>
          </cell>
          <cell r="Q25865" t="str">
            <v>元</v>
          </cell>
        </row>
        <row r="25866">
          <cell r="P25866" t="str">
            <v>应付</v>
          </cell>
          <cell r="Q25866" t="str">
            <v>元</v>
          </cell>
        </row>
        <row r="25867">
          <cell r="P25867" t="str">
            <v>应付</v>
          </cell>
          <cell r="Q25867" t="str">
            <v>元</v>
          </cell>
        </row>
        <row r="25868">
          <cell r="P25868" t="str">
            <v>应付</v>
          </cell>
          <cell r="Q25868" t="str">
            <v>元</v>
          </cell>
        </row>
        <row r="25869">
          <cell r="P25869" t="str">
            <v>应付</v>
          </cell>
          <cell r="Q25869" t="str">
            <v>元</v>
          </cell>
        </row>
        <row r="25870">
          <cell r="P25870" t="str">
            <v>应付</v>
          </cell>
          <cell r="Q25870" t="str">
            <v>元</v>
          </cell>
        </row>
        <row r="25871">
          <cell r="P25871" t="str">
            <v>应付</v>
          </cell>
          <cell r="Q25871" t="str">
            <v>元</v>
          </cell>
        </row>
        <row r="25872">
          <cell r="P25872" t="str">
            <v>应付</v>
          </cell>
          <cell r="Q25872" t="str">
            <v>元</v>
          </cell>
        </row>
        <row r="25873">
          <cell r="P25873" t="str">
            <v>应付</v>
          </cell>
          <cell r="Q25873" t="str">
            <v>元</v>
          </cell>
        </row>
        <row r="25874">
          <cell r="P25874" t="str">
            <v>应付</v>
          </cell>
          <cell r="Q25874" t="str">
            <v>元</v>
          </cell>
        </row>
        <row r="25875">
          <cell r="P25875" t="str">
            <v>应付</v>
          </cell>
          <cell r="Q25875" t="str">
            <v>元</v>
          </cell>
        </row>
        <row r="25876">
          <cell r="P25876" t="str">
            <v>应付</v>
          </cell>
          <cell r="Q25876" t="str">
            <v>元</v>
          </cell>
        </row>
        <row r="25877">
          <cell r="P25877" t="str">
            <v>应付</v>
          </cell>
          <cell r="Q25877" t="str">
            <v>元</v>
          </cell>
        </row>
        <row r="25878">
          <cell r="P25878" t="str">
            <v>应付</v>
          </cell>
          <cell r="Q25878" t="str">
            <v>元</v>
          </cell>
        </row>
        <row r="25879">
          <cell r="P25879" t="str">
            <v>应付</v>
          </cell>
          <cell r="Q25879" t="str">
            <v>元</v>
          </cell>
        </row>
        <row r="25880">
          <cell r="P25880" t="str">
            <v>应付</v>
          </cell>
          <cell r="Q25880" t="str">
            <v>元</v>
          </cell>
        </row>
        <row r="25881">
          <cell r="P25881" t="str">
            <v>应付</v>
          </cell>
          <cell r="Q25881" t="str">
            <v>元</v>
          </cell>
        </row>
        <row r="25882">
          <cell r="P25882" t="str">
            <v>应付</v>
          </cell>
          <cell r="Q25882" t="str">
            <v>元</v>
          </cell>
        </row>
        <row r="25883">
          <cell r="P25883" t="str">
            <v>应付</v>
          </cell>
          <cell r="Q25883" t="str">
            <v>元</v>
          </cell>
        </row>
        <row r="25884">
          <cell r="P25884" t="str">
            <v>应付</v>
          </cell>
          <cell r="Q25884" t="str">
            <v>元</v>
          </cell>
        </row>
        <row r="25885">
          <cell r="P25885" t="str">
            <v>应付</v>
          </cell>
          <cell r="Q25885" t="str">
            <v>元</v>
          </cell>
        </row>
        <row r="25886">
          <cell r="P25886" t="str">
            <v>应付</v>
          </cell>
          <cell r="Q25886" t="str">
            <v>元</v>
          </cell>
        </row>
        <row r="25887">
          <cell r="P25887" t="str">
            <v>应付</v>
          </cell>
          <cell r="Q25887" t="str">
            <v>元</v>
          </cell>
        </row>
        <row r="25888">
          <cell r="P25888" t="str">
            <v>应付</v>
          </cell>
          <cell r="Q25888" t="str">
            <v>元</v>
          </cell>
        </row>
        <row r="25889">
          <cell r="P25889" t="str">
            <v>应付</v>
          </cell>
          <cell r="Q25889" t="str">
            <v>元</v>
          </cell>
        </row>
        <row r="25890">
          <cell r="P25890" t="str">
            <v>应付</v>
          </cell>
          <cell r="Q25890" t="str">
            <v>元</v>
          </cell>
        </row>
        <row r="25891">
          <cell r="P25891" t="str">
            <v>应付</v>
          </cell>
          <cell r="Q25891" t="str">
            <v>元</v>
          </cell>
        </row>
        <row r="25892">
          <cell r="P25892" t="str">
            <v>应付</v>
          </cell>
          <cell r="Q25892" t="str">
            <v>元</v>
          </cell>
        </row>
        <row r="25893">
          <cell r="P25893" t="str">
            <v>应付</v>
          </cell>
          <cell r="Q25893" t="str">
            <v>元</v>
          </cell>
        </row>
        <row r="25894">
          <cell r="P25894" t="str">
            <v>应付</v>
          </cell>
          <cell r="Q25894" t="str">
            <v>元</v>
          </cell>
        </row>
        <row r="25895">
          <cell r="P25895" t="str">
            <v>应付</v>
          </cell>
          <cell r="Q25895" t="str">
            <v>元</v>
          </cell>
        </row>
        <row r="25896">
          <cell r="P25896" t="str">
            <v>应付</v>
          </cell>
          <cell r="Q25896" t="str">
            <v>元</v>
          </cell>
        </row>
        <row r="25897">
          <cell r="P25897" t="str">
            <v>应付</v>
          </cell>
          <cell r="Q25897" t="str">
            <v>元</v>
          </cell>
        </row>
        <row r="25898">
          <cell r="P25898" t="str">
            <v>应付</v>
          </cell>
          <cell r="Q25898" t="str">
            <v>元</v>
          </cell>
        </row>
        <row r="25899">
          <cell r="P25899" t="str">
            <v>应付</v>
          </cell>
          <cell r="Q25899" t="str">
            <v>元</v>
          </cell>
        </row>
        <row r="25900">
          <cell r="P25900" t="str">
            <v>应付</v>
          </cell>
          <cell r="Q25900" t="str">
            <v>元</v>
          </cell>
        </row>
        <row r="25901">
          <cell r="P25901" t="str">
            <v>应付</v>
          </cell>
          <cell r="Q25901" t="str">
            <v>元</v>
          </cell>
        </row>
        <row r="25902">
          <cell r="P25902" t="str">
            <v>应付</v>
          </cell>
          <cell r="Q25902" t="str">
            <v>元</v>
          </cell>
        </row>
        <row r="25903">
          <cell r="P25903" t="str">
            <v>应付</v>
          </cell>
          <cell r="Q25903" t="str">
            <v>元</v>
          </cell>
        </row>
        <row r="25904">
          <cell r="P25904" t="str">
            <v>应付</v>
          </cell>
          <cell r="Q25904" t="str">
            <v>元</v>
          </cell>
        </row>
        <row r="25905">
          <cell r="P25905" t="str">
            <v>应付</v>
          </cell>
          <cell r="Q25905" t="str">
            <v>元</v>
          </cell>
        </row>
        <row r="25906">
          <cell r="P25906" t="str">
            <v>应付</v>
          </cell>
          <cell r="Q25906" t="str">
            <v>元</v>
          </cell>
        </row>
        <row r="25907">
          <cell r="P25907" t="str">
            <v>应付</v>
          </cell>
          <cell r="Q25907" t="str">
            <v>元</v>
          </cell>
        </row>
        <row r="25908">
          <cell r="P25908" t="str">
            <v>应付</v>
          </cell>
          <cell r="Q25908" t="str">
            <v>元</v>
          </cell>
        </row>
        <row r="25909">
          <cell r="P25909" t="str">
            <v>应付</v>
          </cell>
          <cell r="Q25909" t="str">
            <v>元</v>
          </cell>
        </row>
        <row r="25910">
          <cell r="P25910" t="str">
            <v>应付</v>
          </cell>
          <cell r="Q25910" t="str">
            <v>元</v>
          </cell>
        </row>
        <row r="25911">
          <cell r="P25911" t="str">
            <v>应付</v>
          </cell>
          <cell r="Q25911" t="str">
            <v>元</v>
          </cell>
        </row>
        <row r="25912">
          <cell r="P25912" t="str">
            <v>应付</v>
          </cell>
          <cell r="Q25912" t="str">
            <v>元</v>
          </cell>
        </row>
        <row r="25913">
          <cell r="P25913" t="str">
            <v>应付</v>
          </cell>
          <cell r="Q25913" t="str">
            <v>元</v>
          </cell>
        </row>
        <row r="25914">
          <cell r="P25914" t="str">
            <v>应付</v>
          </cell>
          <cell r="Q25914" t="str">
            <v>元</v>
          </cell>
        </row>
        <row r="25915">
          <cell r="P25915" t="str">
            <v>应付</v>
          </cell>
          <cell r="Q25915" t="str">
            <v>元</v>
          </cell>
        </row>
        <row r="25916">
          <cell r="P25916" t="str">
            <v>应付</v>
          </cell>
          <cell r="Q25916" t="str">
            <v>元</v>
          </cell>
        </row>
        <row r="25917">
          <cell r="P25917" t="str">
            <v>应付</v>
          </cell>
          <cell r="Q25917" t="str">
            <v>元</v>
          </cell>
        </row>
        <row r="25918">
          <cell r="P25918" t="str">
            <v>应付</v>
          </cell>
          <cell r="Q25918" t="str">
            <v>元</v>
          </cell>
        </row>
        <row r="25919">
          <cell r="P25919" t="str">
            <v>应付</v>
          </cell>
          <cell r="Q25919" t="str">
            <v>元</v>
          </cell>
        </row>
        <row r="25920">
          <cell r="P25920" t="str">
            <v>应付</v>
          </cell>
          <cell r="Q25920" t="str">
            <v>元</v>
          </cell>
        </row>
        <row r="25921">
          <cell r="P25921" t="str">
            <v>应付</v>
          </cell>
          <cell r="Q25921" t="str">
            <v>元</v>
          </cell>
        </row>
        <row r="25922">
          <cell r="P25922" t="str">
            <v>应付</v>
          </cell>
          <cell r="Q25922" t="str">
            <v>元</v>
          </cell>
        </row>
        <row r="25923">
          <cell r="P25923" t="str">
            <v>应付</v>
          </cell>
          <cell r="Q25923" t="str">
            <v>元</v>
          </cell>
        </row>
        <row r="25924">
          <cell r="P25924" t="str">
            <v>应付</v>
          </cell>
          <cell r="Q25924" t="str">
            <v>元</v>
          </cell>
        </row>
        <row r="25925">
          <cell r="P25925" t="str">
            <v>应付</v>
          </cell>
          <cell r="Q25925" t="str">
            <v>元</v>
          </cell>
        </row>
        <row r="25926">
          <cell r="P25926" t="str">
            <v>应付</v>
          </cell>
          <cell r="Q25926" t="str">
            <v>元</v>
          </cell>
        </row>
        <row r="25927">
          <cell r="P25927" t="str">
            <v>应付</v>
          </cell>
          <cell r="Q25927" t="str">
            <v>元</v>
          </cell>
        </row>
        <row r="25928">
          <cell r="P25928" t="str">
            <v>应付</v>
          </cell>
          <cell r="Q25928" t="str">
            <v>元</v>
          </cell>
        </row>
        <row r="25929">
          <cell r="P25929" t="str">
            <v>应付</v>
          </cell>
          <cell r="Q25929" t="str">
            <v>元</v>
          </cell>
        </row>
        <row r="25930">
          <cell r="P25930" t="str">
            <v>应付</v>
          </cell>
          <cell r="Q25930" t="str">
            <v>元</v>
          </cell>
        </row>
        <row r="25931">
          <cell r="P25931" t="str">
            <v>应付</v>
          </cell>
          <cell r="Q25931" t="str">
            <v>元</v>
          </cell>
        </row>
        <row r="25932">
          <cell r="P25932" t="str">
            <v>应付</v>
          </cell>
          <cell r="Q25932" t="str">
            <v>元</v>
          </cell>
        </row>
        <row r="25933">
          <cell r="P25933" t="str">
            <v>应付</v>
          </cell>
          <cell r="Q25933" t="str">
            <v>元</v>
          </cell>
        </row>
        <row r="25934">
          <cell r="P25934" t="str">
            <v>应付</v>
          </cell>
          <cell r="Q25934" t="str">
            <v>元</v>
          </cell>
        </row>
        <row r="25935">
          <cell r="P25935" t="str">
            <v>应付</v>
          </cell>
          <cell r="Q25935" t="str">
            <v>元</v>
          </cell>
        </row>
        <row r="25936">
          <cell r="P25936" t="str">
            <v>应付</v>
          </cell>
          <cell r="Q25936" t="str">
            <v>元</v>
          </cell>
        </row>
        <row r="25937">
          <cell r="P25937" t="str">
            <v>应付</v>
          </cell>
          <cell r="Q25937" t="str">
            <v>元</v>
          </cell>
        </row>
        <row r="25938">
          <cell r="P25938" t="str">
            <v>应付</v>
          </cell>
          <cell r="Q25938" t="str">
            <v>元</v>
          </cell>
        </row>
        <row r="25939">
          <cell r="P25939" t="str">
            <v>应付</v>
          </cell>
          <cell r="Q25939" t="str">
            <v>元</v>
          </cell>
        </row>
        <row r="25940">
          <cell r="P25940" t="str">
            <v>应付</v>
          </cell>
          <cell r="Q25940" t="str">
            <v>元</v>
          </cell>
        </row>
        <row r="25941">
          <cell r="P25941" t="str">
            <v>应付</v>
          </cell>
          <cell r="Q25941" t="str">
            <v>元</v>
          </cell>
        </row>
        <row r="25942">
          <cell r="P25942" t="str">
            <v>应付</v>
          </cell>
          <cell r="Q25942" t="str">
            <v>元</v>
          </cell>
        </row>
        <row r="25943">
          <cell r="P25943" t="str">
            <v>应付</v>
          </cell>
          <cell r="Q25943" t="str">
            <v>元</v>
          </cell>
        </row>
        <row r="25944">
          <cell r="P25944" t="str">
            <v>应付</v>
          </cell>
          <cell r="Q25944" t="str">
            <v>元</v>
          </cell>
        </row>
        <row r="25945">
          <cell r="P25945" t="str">
            <v>应付</v>
          </cell>
          <cell r="Q25945" t="str">
            <v>元</v>
          </cell>
        </row>
        <row r="25946">
          <cell r="P25946" t="str">
            <v>应付</v>
          </cell>
          <cell r="Q25946" t="str">
            <v>元</v>
          </cell>
        </row>
        <row r="25947">
          <cell r="P25947" t="str">
            <v>应付</v>
          </cell>
          <cell r="Q25947" t="str">
            <v>元</v>
          </cell>
        </row>
        <row r="25948">
          <cell r="P25948" t="str">
            <v>应付</v>
          </cell>
          <cell r="Q25948" t="str">
            <v>元</v>
          </cell>
        </row>
        <row r="25949">
          <cell r="P25949" t="str">
            <v>应付</v>
          </cell>
          <cell r="Q25949" t="str">
            <v>元</v>
          </cell>
        </row>
        <row r="25950">
          <cell r="P25950" t="str">
            <v>应付</v>
          </cell>
          <cell r="Q25950" t="str">
            <v>元</v>
          </cell>
        </row>
        <row r="25951">
          <cell r="P25951" t="str">
            <v>应付</v>
          </cell>
          <cell r="Q25951" t="str">
            <v>元</v>
          </cell>
        </row>
        <row r="25952">
          <cell r="P25952" t="str">
            <v>应付</v>
          </cell>
          <cell r="Q25952" t="str">
            <v>元</v>
          </cell>
        </row>
        <row r="25953">
          <cell r="P25953" t="str">
            <v>应付</v>
          </cell>
          <cell r="Q25953" t="str">
            <v>元</v>
          </cell>
        </row>
        <row r="25954">
          <cell r="P25954" t="str">
            <v>应付</v>
          </cell>
          <cell r="Q25954" t="str">
            <v>元</v>
          </cell>
        </row>
        <row r="25955">
          <cell r="P25955" t="str">
            <v>应付</v>
          </cell>
          <cell r="Q25955" t="str">
            <v>元</v>
          </cell>
        </row>
        <row r="25956">
          <cell r="P25956" t="str">
            <v>应付</v>
          </cell>
          <cell r="Q25956" t="str">
            <v>元</v>
          </cell>
        </row>
        <row r="25957">
          <cell r="P25957" t="str">
            <v>应付</v>
          </cell>
          <cell r="Q25957" t="str">
            <v>元</v>
          </cell>
        </row>
        <row r="25958">
          <cell r="P25958" t="str">
            <v>应付</v>
          </cell>
          <cell r="Q25958" t="str">
            <v>元</v>
          </cell>
        </row>
        <row r="25959">
          <cell r="P25959" t="str">
            <v>应付</v>
          </cell>
          <cell r="Q25959" t="str">
            <v>元</v>
          </cell>
        </row>
        <row r="25960">
          <cell r="P25960" t="str">
            <v>应付</v>
          </cell>
          <cell r="Q25960" t="str">
            <v>元</v>
          </cell>
        </row>
        <row r="25961">
          <cell r="P25961" t="str">
            <v>应付</v>
          </cell>
          <cell r="Q25961" t="str">
            <v>元</v>
          </cell>
        </row>
        <row r="25962">
          <cell r="P25962" t="str">
            <v>应付</v>
          </cell>
          <cell r="Q25962" t="str">
            <v>元</v>
          </cell>
        </row>
        <row r="25963">
          <cell r="P25963" t="str">
            <v>应付</v>
          </cell>
          <cell r="Q25963" t="str">
            <v>元</v>
          </cell>
        </row>
        <row r="25964">
          <cell r="P25964" t="str">
            <v>应付</v>
          </cell>
          <cell r="Q25964" t="str">
            <v>元</v>
          </cell>
        </row>
        <row r="25965">
          <cell r="P25965" t="str">
            <v>应付</v>
          </cell>
          <cell r="Q25965" t="str">
            <v>元</v>
          </cell>
        </row>
        <row r="25966">
          <cell r="P25966" t="str">
            <v>应付</v>
          </cell>
          <cell r="Q25966" t="str">
            <v>元</v>
          </cell>
        </row>
        <row r="25967">
          <cell r="P25967" t="str">
            <v>应付</v>
          </cell>
          <cell r="Q25967" t="str">
            <v>元</v>
          </cell>
        </row>
        <row r="25968">
          <cell r="P25968" t="str">
            <v>应付</v>
          </cell>
          <cell r="Q25968" t="str">
            <v>元</v>
          </cell>
        </row>
        <row r="25969">
          <cell r="P25969" t="str">
            <v>应付</v>
          </cell>
          <cell r="Q25969" t="str">
            <v>元</v>
          </cell>
        </row>
        <row r="25970">
          <cell r="P25970" t="str">
            <v>应付</v>
          </cell>
          <cell r="Q25970" t="str">
            <v>元</v>
          </cell>
        </row>
        <row r="25971">
          <cell r="P25971" t="str">
            <v>应付</v>
          </cell>
          <cell r="Q25971" t="str">
            <v>元</v>
          </cell>
        </row>
        <row r="25972">
          <cell r="P25972" t="str">
            <v>应付</v>
          </cell>
          <cell r="Q25972" t="str">
            <v>元</v>
          </cell>
        </row>
        <row r="25973">
          <cell r="P25973" t="str">
            <v>应付</v>
          </cell>
          <cell r="Q25973" t="str">
            <v>元</v>
          </cell>
        </row>
        <row r="25974">
          <cell r="P25974" t="str">
            <v>应付</v>
          </cell>
          <cell r="Q25974" t="str">
            <v>元</v>
          </cell>
        </row>
        <row r="25975">
          <cell r="P25975" t="str">
            <v>应付</v>
          </cell>
          <cell r="Q25975" t="str">
            <v>元</v>
          </cell>
        </row>
        <row r="25976">
          <cell r="P25976" t="str">
            <v>应付</v>
          </cell>
          <cell r="Q25976" t="str">
            <v>元</v>
          </cell>
        </row>
        <row r="25977">
          <cell r="P25977" t="str">
            <v>应付</v>
          </cell>
          <cell r="Q25977" t="str">
            <v>元</v>
          </cell>
        </row>
        <row r="25978">
          <cell r="P25978" t="str">
            <v>应付</v>
          </cell>
          <cell r="Q25978" t="str">
            <v>元</v>
          </cell>
        </row>
        <row r="25979">
          <cell r="P25979" t="str">
            <v>应付</v>
          </cell>
          <cell r="Q25979" t="str">
            <v>元</v>
          </cell>
        </row>
        <row r="25980">
          <cell r="P25980" t="str">
            <v>应付</v>
          </cell>
          <cell r="Q25980" t="str">
            <v>元</v>
          </cell>
        </row>
        <row r="25981">
          <cell r="P25981" t="str">
            <v>应付</v>
          </cell>
          <cell r="Q25981" t="str">
            <v>元</v>
          </cell>
        </row>
        <row r="25982">
          <cell r="P25982" t="str">
            <v>应付</v>
          </cell>
          <cell r="Q25982" t="str">
            <v>元</v>
          </cell>
        </row>
        <row r="25983">
          <cell r="P25983" t="str">
            <v>应付</v>
          </cell>
          <cell r="Q25983" t="str">
            <v>元</v>
          </cell>
        </row>
        <row r="25984">
          <cell r="P25984" t="str">
            <v>应付</v>
          </cell>
          <cell r="Q25984" t="str">
            <v>元</v>
          </cell>
        </row>
        <row r="25985">
          <cell r="P25985" t="str">
            <v>应付</v>
          </cell>
          <cell r="Q25985" t="str">
            <v>元</v>
          </cell>
        </row>
        <row r="25986">
          <cell r="P25986" t="str">
            <v>应付</v>
          </cell>
          <cell r="Q25986" t="str">
            <v>元</v>
          </cell>
        </row>
        <row r="25987">
          <cell r="P25987" t="str">
            <v>应付</v>
          </cell>
          <cell r="Q25987" t="str">
            <v>元</v>
          </cell>
        </row>
        <row r="25988">
          <cell r="P25988" t="str">
            <v>应付</v>
          </cell>
          <cell r="Q25988" t="str">
            <v>元</v>
          </cell>
        </row>
        <row r="25989">
          <cell r="P25989" t="str">
            <v>应付</v>
          </cell>
          <cell r="Q25989" t="str">
            <v>元</v>
          </cell>
        </row>
        <row r="25990">
          <cell r="P25990" t="str">
            <v>应付</v>
          </cell>
          <cell r="Q25990" t="str">
            <v>元</v>
          </cell>
        </row>
        <row r="25991">
          <cell r="P25991" t="str">
            <v>应付</v>
          </cell>
          <cell r="Q25991" t="str">
            <v>元</v>
          </cell>
        </row>
        <row r="25992">
          <cell r="P25992" t="str">
            <v>应付</v>
          </cell>
          <cell r="Q25992" t="str">
            <v>元</v>
          </cell>
        </row>
        <row r="25993">
          <cell r="P25993" t="str">
            <v>应付</v>
          </cell>
          <cell r="Q25993" t="str">
            <v>元</v>
          </cell>
        </row>
        <row r="25994">
          <cell r="P25994" t="str">
            <v>应付</v>
          </cell>
          <cell r="Q25994" t="str">
            <v>元</v>
          </cell>
        </row>
        <row r="25995">
          <cell r="P25995" t="str">
            <v>应付</v>
          </cell>
          <cell r="Q25995" t="str">
            <v>元</v>
          </cell>
        </row>
        <row r="25996">
          <cell r="P25996" t="str">
            <v>应付</v>
          </cell>
          <cell r="Q25996" t="str">
            <v>元</v>
          </cell>
        </row>
        <row r="25997">
          <cell r="P25997" t="str">
            <v>应付</v>
          </cell>
          <cell r="Q25997" t="str">
            <v>元</v>
          </cell>
        </row>
        <row r="25998">
          <cell r="P25998" t="str">
            <v>应付</v>
          </cell>
          <cell r="Q25998" t="str">
            <v>元</v>
          </cell>
        </row>
        <row r="25999">
          <cell r="P25999" t="str">
            <v>应付</v>
          </cell>
          <cell r="Q25999" t="str">
            <v>元</v>
          </cell>
        </row>
        <row r="26000">
          <cell r="P26000" t="str">
            <v>应付</v>
          </cell>
          <cell r="Q26000" t="str">
            <v>元</v>
          </cell>
        </row>
        <row r="26001">
          <cell r="P26001" t="str">
            <v>应付</v>
          </cell>
          <cell r="Q26001" t="str">
            <v>元</v>
          </cell>
        </row>
        <row r="26002">
          <cell r="P26002" t="str">
            <v>应付</v>
          </cell>
          <cell r="Q26002" t="str">
            <v>元</v>
          </cell>
        </row>
        <row r="26003">
          <cell r="P26003" t="str">
            <v>应付</v>
          </cell>
          <cell r="Q26003" t="str">
            <v>元</v>
          </cell>
        </row>
        <row r="26004">
          <cell r="P26004" t="str">
            <v>应付</v>
          </cell>
          <cell r="Q26004" t="str">
            <v>元</v>
          </cell>
        </row>
        <row r="26005">
          <cell r="P26005" t="str">
            <v>应付</v>
          </cell>
          <cell r="Q26005" t="str">
            <v>元</v>
          </cell>
        </row>
        <row r="26006">
          <cell r="P26006" t="str">
            <v>应付</v>
          </cell>
          <cell r="Q26006" t="str">
            <v>元</v>
          </cell>
        </row>
        <row r="26007">
          <cell r="P26007" t="str">
            <v>应付</v>
          </cell>
          <cell r="Q26007" t="str">
            <v>元</v>
          </cell>
        </row>
        <row r="26008">
          <cell r="P26008" t="str">
            <v>应付</v>
          </cell>
          <cell r="Q26008" t="str">
            <v>元</v>
          </cell>
        </row>
        <row r="26009">
          <cell r="P26009" t="str">
            <v>应付</v>
          </cell>
          <cell r="Q26009" t="str">
            <v>元</v>
          </cell>
        </row>
        <row r="26010">
          <cell r="P26010" t="str">
            <v>应付</v>
          </cell>
          <cell r="Q26010" t="str">
            <v>元</v>
          </cell>
        </row>
        <row r="26011">
          <cell r="P26011" t="str">
            <v>应付</v>
          </cell>
          <cell r="Q26011" t="str">
            <v>元</v>
          </cell>
        </row>
        <row r="26012">
          <cell r="P26012" t="str">
            <v>应付</v>
          </cell>
          <cell r="Q26012" t="str">
            <v>元</v>
          </cell>
        </row>
        <row r="26013">
          <cell r="P26013" t="str">
            <v>应付</v>
          </cell>
          <cell r="Q26013" t="str">
            <v>元</v>
          </cell>
        </row>
        <row r="26014">
          <cell r="P26014" t="str">
            <v>应付</v>
          </cell>
          <cell r="Q26014" t="str">
            <v>元</v>
          </cell>
        </row>
        <row r="26015">
          <cell r="P26015" t="str">
            <v>应付</v>
          </cell>
          <cell r="Q26015" t="str">
            <v>元</v>
          </cell>
        </row>
        <row r="26016">
          <cell r="P26016" t="str">
            <v>应付</v>
          </cell>
          <cell r="Q26016" t="str">
            <v>元</v>
          </cell>
        </row>
        <row r="26017">
          <cell r="P26017" t="str">
            <v>应付</v>
          </cell>
          <cell r="Q26017" t="str">
            <v>元</v>
          </cell>
        </row>
        <row r="26018">
          <cell r="P26018" t="str">
            <v>应付</v>
          </cell>
          <cell r="Q26018" t="str">
            <v>元</v>
          </cell>
        </row>
        <row r="26019">
          <cell r="P26019" t="str">
            <v>应付</v>
          </cell>
          <cell r="Q26019" t="str">
            <v>元</v>
          </cell>
        </row>
        <row r="26020">
          <cell r="P26020" t="str">
            <v>应付</v>
          </cell>
          <cell r="Q26020" t="str">
            <v>元</v>
          </cell>
        </row>
        <row r="26021">
          <cell r="P26021" t="str">
            <v>应付</v>
          </cell>
          <cell r="Q26021" t="str">
            <v>元</v>
          </cell>
        </row>
        <row r="26022">
          <cell r="P26022" t="str">
            <v>应付</v>
          </cell>
          <cell r="Q26022" t="str">
            <v>元</v>
          </cell>
        </row>
        <row r="26023">
          <cell r="P26023" t="str">
            <v>应付</v>
          </cell>
          <cell r="Q26023" t="str">
            <v>元</v>
          </cell>
        </row>
        <row r="26024">
          <cell r="P26024" t="str">
            <v>应付</v>
          </cell>
          <cell r="Q26024" t="str">
            <v>元</v>
          </cell>
        </row>
        <row r="26025">
          <cell r="P26025" t="str">
            <v>应付</v>
          </cell>
          <cell r="Q26025" t="str">
            <v>元</v>
          </cell>
        </row>
        <row r="26026">
          <cell r="P26026" t="str">
            <v>应付</v>
          </cell>
          <cell r="Q26026" t="str">
            <v>元</v>
          </cell>
        </row>
        <row r="26027">
          <cell r="P26027" t="str">
            <v>应付</v>
          </cell>
          <cell r="Q26027" t="str">
            <v>元</v>
          </cell>
        </row>
        <row r="26028">
          <cell r="P26028" t="str">
            <v>应付</v>
          </cell>
          <cell r="Q26028" t="str">
            <v>元</v>
          </cell>
        </row>
        <row r="26029">
          <cell r="P26029" t="str">
            <v>应付</v>
          </cell>
          <cell r="Q26029" t="str">
            <v>元</v>
          </cell>
        </row>
        <row r="26030">
          <cell r="P26030" t="str">
            <v>应付</v>
          </cell>
          <cell r="Q26030" t="str">
            <v>元</v>
          </cell>
        </row>
        <row r="26031">
          <cell r="P26031" t="str">
            <v>应付</v>
          </cell>
          <cell r="Q26031" t="str">
            <v>元</v>
          </cell>
        </row>
        <row r="26032">
          <cell r="P26032" t="str">
            <v>应付</v>
          </cell>
          <cell r="Q26032" t="str">
            <v>元</v>
          </cell>
        </row>
        <row r="26033">
          <cell r="P26033" t="str">
            <v>应付</v>
          </cell>
          <cell r="Q26033" t="str">
            <v>元</v>
          </cell>
        </row>
        <row r="26034">
          <cell r="P26034" t="str">
            <v>应付</v>
          </cell>
          <cell r="Q26034" t="str">
            <v>元</v>
          </cell>
        </row>
        <row r="26035">
          <cell r="P26035" t="str">
            <v>应付</v>
          </cell>
          <cell r="Q26035" t="str">
            <v>元</v>
          </cell>
        </row>
        <row r="26036">
          <cell r="P26036" t="str">
            <v>应付</v>
          </cell>
          <cell r="Q26036" t="str">
            <v>元</v>
          </cell>
        </row>
        <row r="26037">
          <cell r="P26037" t="str">
            <v>应付</v>
          </cell>
          <cell r="Q26037" t="str">
            <v>元</v>
          </cell>
        </row>
        <row r="26038">
          <cell r="P26038" t="str">
            <v>应付</v>
          </cell>
          <cell r="Q26038" t="str">
            <v>元</v>
          </cell>
        </row>
        <row r="26039">
          <cell r="P26039" t="str">
            <v>应付</v>
          </cell>
          <cell r="Q26039" t="str">
            <v>元</v>
          </cell>
        </row>
        <row r="26040">
          <cell r="P26040" t="str">
            <v>应付</v>
          </cell>
          <cell r="Q26040" t="str">
            <v>元</v>
          </cell>
        </row>
        <row r="26041">
          <cell r="P26041" t="str">
            <v>应付</v>
          </cell>
          <cell r="Q26041" t="str">
            <v>元</v>
          </cell>
        </row>
        <row r="26042">
          <cell r="P26042" t="str">
            <v>应付</v>
          </cell>
          <cell r="Q26042" t="str">
            <v>元</v>
          </cell>
        </row>
        <row r="26043">
          <cell r="P26043" t="str">
            <v>应付</v>
          </cell>
          <cell r="Q26043" t="str">
            <v>元</v>
          </cell>
        </row>
        <row r="26044">
          <cell r="P26044" t="str">
            <v>应付</v>
          </cell>
          <cell r="Q26044" t="str">
            <v>元</v>
          </cell>
        </row>
        <row r="26045">
          <cell r="P26045" t="str">
            <v>应付</v>
          </cell>
          <cell r="Q26045" t="str">
            <v>元</v>
          </cell>
        </row>
        <row r="26046">
          <cell r="P26046" t="str">
            <v>应付</v>
          </cell>
          <cell r="Q26046" t="str">
            <v>元</v>
          </cell>
        </row>
        <row r="26047">
          <cell r="P26047" t="str">
            <v>应付</v>
          </cell>
          <cell r="Q26047" t="str">
            <v>元</v>
          </cell>
        </row>
        <row r="26048">
          <cell r="P26048" t="str">
            <v>应付</v>
          </cell>
          <cell r="Q26048" t="str">
            <v>元</v>
          </cell>
        </row>
        <row r="26049">
          <cell r="P26049" t="str">
            <v>应付</v>
          </cell>
          <cell r="Q26049" t="str">
            <v>元</v>
          </cell>
        </row>
        <row r="26050">
          <cell r="P26050" t="str">
            <v>应付</v>
          </cell>
          <cell r="Q26050" t="str">
            <v>元</v>
          </cell>
        </row>
        <row r="26051">
          <cell r="P26051" t="str">
            <v>应付</v>
          </cell>
          <cell r="Q26051" t="str">
            <v>元</v>
          </cell>
        </row>
        <row r="26052">
          <cell r="P26052" t="str">
            <v>应付</v>
          </cell>
          <cell r="Q26052" t="str">
            <v>元</v>
          </cell>
        </row>
        <row r="26053">
          <cell r="P26053" t="str">
            <v>应付</v>
          </cell>
          <cell r="Q26053" t="str">
            <v>元</v>
          </cell>
        </row>
        <row r="26054">
          <cell r="P26054" t="str">
            <v>应付</v>
          </cell>
          <cell r="Q26054" t="str">
            <v>元</v>
          </cell>
        </row>
        <row r="26055">
          <cell r="P26055" t="str">
            <v>应付</v>
          </cell>
          <cell r="Q26055" t="str">
            <v>元</v>
          </cell>
        </row>
        <row r="26056">
          <cell r="P26056" t="str">
            <v>应付</v>
          </cell>
          <cell r="Q26056" t="str">
            <v>元</v>
          </cell>
        </row>
        <row r="26057">
          <cell r="P26057" t="str">
            <v>应付</v>
          </cell>
          <cell r="Q26057" t="str">
            <v>元</v>
          </cell>
        </row>
        <row r="26058">
          <cell r="P26058" t="str">
            <v>应付</v>
          </cell>
          <cell r="Q26058" t="str">
            <v>元</v>
          </cell>
        </row>
        <row r="26059">
          <cell r="P26059" t="str">
            <v>应付</v>
          </cell>
          <cell r="Q26059" t="str">
            <v>元</v>
          </cell>
        </row>
        <row r="26060">
          <cell r="P26060" t="str">
            <v>应付</v>
          </cell>
          <cell r="Q26060" t="str">
            <v>元</v>
          </cell>
        </row>
        <row r="26061">
          <cell r="P26061" t="str">
            <v>应付</v>
          </cell>
          <cell r="Q26061" t="str">
            <v>元</v>
          </cell>
        </row>
        <row r="26062">
          <cell r="P26062" t="str">
            <v>应付</v>
          </cell>
          <cell r="Q26062" t="str">
            <v>元</v>
          </cell>
        </row>
        <row r="26063">
          <cell r="P26063" t="str">
            <v>应付</v>
          </cell>
          <cell r="Q26063" t="str">
            <v>元</v>
          </cell>
        </row>
        <row r="26064">
          <cell r="P26064" t="str">
            <v>应付</v>
          </cell>
          <cell r="Q26064" t="str">
            <v>元</v>
          </cell>
        </row>
        <row r="26065">
          <cell r="P26065" t="str">
            <v>应付</v>
          </cell>
          <cell r="Q26065" t="str">
            <v>元</v>
          </cell>
        </row>
        <row r="26066">
          <cell r="P26066" t="str">
            <v>应付</v>
          </cell>
          <cell r="Q26066" t="str">
            <v>元</v>
          </cell>
        </row>
        <row r="26067">
          <cell r="P26067" t="str">
            <v>应付</v>
          </cell>
          <cell r="Q26067" t="str">
            <v>元</v>
          </cell>
        </row>
        <row r="26068">
          <cell r="P26068" t="str">
            <v>应付</v>
          </cell>
          <cell r="Q26068" t="str">
            <v>元</v>
          </cell>
        </row>
        <row r="26069">
          <cell r="P26069" t="str">
            <v>应付</v>
          </cell>
          <cell r="Q26069" t="str">
            <v>元</v>
          </cell>
        </row>
        <row r="26070">
          <cell r="P26070" t="str">
            <v>应付</v>
          </cell>
          <cell r="Q26070" t="str">
            <v>元</v>
          </cell>
        </row>
        <row r="26071">
          <cell r="P26071" t="str">
            <v>应付</v>
          </cell>
          <cell r="Q26071" t="str">
            <v>元</v>
          </cell>
        </row>
        <row r="26072">
          <cell r="P26072" t="str">
            <v>应付</v>
          </cell>
          <cell r="Q26072" t="str">
            <v>元</v>
          </cell>
        </row>
        <row r="26073">
          <cell r="P26073" t="str">
            <v>应付</v>
          </cell>
          <cell r="Q26073" t="str">
            <v>元</v>
          </cell>
        </row>
        <row r="26074">
          <cell r="P26074" t="str">
            <v>应付</v>
          </cell>
          <cell r="Q26074" t="str">
            <v>元</v>
          </cell>
        </row>
        <row r="26075">
          <cell r="P26075" t="str">
            <v>应付</v>
          </cell>
          <cell r="Q26075" t="str">
            <v>元</v>
          </cell>
        </row>
        <row r="26076">
          <cell r="P26076" t="str">
            <v>应付</v>
          </cell>
          <cell r="Q26076" t="str">
            <v>元</v>
          </cell>
        </row>
        <row r="26077">
          <cell r="P26077" t="str">
            <v>应付</v>
          </cell>
          <cell r="Q26077" t="str">
            <v>元</v>
          </cell>
        </row>
        <row r="26078">
          <cell r="P26078" t="str">
            <v>应付</v>
          </cell>
          <cell r="Q26078" t="str">
            <v>元</v>
          </cell>
        </row>
        <row r="26079">
          <cell r="P26079" t="str">
            <v>应付</v>
          </cell>
          <cell r="Q26079" t="str">
            <v>元</v>
          </cell>
        </row>
        <row r="26080">
          <cell r="P26080" t="str">
            <v>应付</v>
          </cell>
          <cell r="Q26080" t="str">
            <v>元</v>
          </cell>
        </row>
        <row r="26081">
          <cell r="P26081" t="str">
            <v>应付</v>
          </cell>
          <cell r="Q26081" t="str">
            <v>元</v>
          </cell>
        </row>
        <row r="26082">
          <cell r="P26082" t="str">
            <v>应付</v>
          </cell>
          <cell r="Q26082" t="str">
            <v>元</v>
          </cell>
        </row>
        <row r="26083">
          <cell r="P26083" t="str">
            <v>应付</v>
          </cell>
          <cell r="Q26083" t="str">
            <v>元</v>
          </cell>
        </row>
        <row r="26084">
          <cell r="P26084" t="str">
            <v>应付</v>
          </cell>
          <cell r="Q26084" t="str">
            <v>元</v>
          </cell>
        </row>
        <row r="26085">
          <cell r="P26085" t="str">
            <v>应付</v>
          </cell>
          <cell r="Q26085" t="str">
            <v>元</v>
          </cell>
        </row>
        <row r="26086">
          <cell r="P26086" t="str">
            <v>应付</v>
          </cell>
          <cell r="Q26086" t="str">
            <v>元</v>
          </cell>
        </row>
        <row r="26087">
          <cell r="P26087" t="str">
            <v>应付</v>
          </cell>
          <cell r="Q26087" t="str">
            <v>元</v>
          </cell>
        </row>
        <row r="26088">
          <cell r="P26088" t="str">
            <v>应付</v>
          </cell>
          <cell r="Q26088" t="str">
            <v>元</v>
          </cell>
        </row>
        <row r="26089">
          <cell r="P26089" t="str">
            <v>应付</v>
          </cell>
          <cell r="Q26089" t="str">
            <v>元</v>
          </cell>
        </row>
        <row r="26090">
          <cell r="P26090" t="str">
            <v>应付</v>
          </cell>
          <cell r="Q26090" t="str">
            <v>元</v>
          </cell>
        </row>
        <row r="26091">
          <cell r="P26091" t="str">
            <v>应付</v>
          </cell>
          <cell r="Q26091" t="str">
            <v>元</v>
          </cell>
        </row>
        <row r="26092">
          <cell r="P26092" t="str">
            <v>应付</v>
          </cell>
          <cell r="Q26092" t="str">
            <v>元</v>
          </cell>
        </row>
        <row r="26093">
          <cell r="P26093" t="str">
            <v>应付</v>
          </cell>
          <cell r="Q26093" t="str">
            <v>元</v>
          </cell>
        </row>
        <row r="26094">
          <cell r="P26094" t="str">
            <v>应付</v>
          </cell>
          <cell r="Q26094" t="str">
            <v>元</v>
          </cell>
        </row>
        <row r="26095">
          <cell r="P26095" t="str">
            <v>应付</v>
          </cell>
          <cell r="Q26095" t="str">
            <v>元</v>
          </cell>
        </row>
        <row r="26096">
          <cell r="P26096" t="str">
            <v>应付</v>
          </cell>
          <cell r="Q26096" t="str">
            <v>元</v>
          </cell>
        </row>
        <row r="26097">
          <cell r="P26097" t="str">
            <v>应付</v>
          </cell>
          <cell r="Q26097" t="str">
            <v>元</v>
          </cell>
        </row>
        <row r="26098">
          <cell r="P26098" t="str">
            <v>应付</v>
          </cell>
          <cell r="Q26098" t="str">
            <v>元</v>
          </cell>
        </row>
        <row r="26099">
          <cell r="P26099" t="str">
            <v>应付</v>
          </cell>
          <cell r="Q26099" t="str">
            <v>元</v>
          </cell>
        </row>
        <row r="26100">
          <cell r="P26100" t="str">
            <v>应付</v>
          </cell>
          <cell r="Q26100" t="str">
            <v>元</v>
          </cell>
        </row>
        <row r="26101">
          <cell r="P26101" t="str">
            <v>应付</v>
          </cell>
          <cell r="Q26101" t="str">
            <v>元</v>
          </cell>
        </row>
        <row r="26102">
          <cell r="P26102" t="str">
            <v>应付</v>
          </cell>
          <cell r="Q26102" t="str">
            <v>元</v>
          </cell>
        </row>
        <row r="26103">
          <cell r="P26103" t="str">
            <v>应付</v>
          </cell>
          <cell r="Q26103" t="str">
            <v>元</v>
          </cell>
        </row>
        <row r="26104">
          <cell r="P26104" t="str">
            <v>应付</v>
          </cell>
          <cell r="Q26104" t="str">
            <v>元</v>
          </cell>
        </row>
        <row r="26105">
          <cell r="P26105" t="str">
            <v>应付</v>
          </cell>
          <cell r="Q26105" t="str">
            <v>元</v>
          </cell>
        </row>
        <row r="26106">
          <cell r="P26106" t="str">
            <v>应付</v>
          </cell>
          <cell r="Q26106" t="str">
            <v>元</v>
          </cell>
        </row>
        <row r="26107">
          <cell r="P26107" t="str">
            <v>应付</v>
          </cell>
          <cell r="Q26107" t="str">
            <v>元</v>
          </cell>
        </row>
        <row r="26108">
          <cell r="P26108" t="str">
            <v>应付</v>
          </cell>
          <cell r="Q26108" t="str">
            <v>元</v>
          </cell>
        </row>
        <row r="26109">
          <cell r="P26109" t="str">
            <v>应付</v>
          </cell>
          <cell r="Q26109" t="str">
            <v>元</v>
          </cell>
        </row>
        <row r="26110">
          <cell r="P26110" t="str">
            <v>应付</v>
          </cell>
          <cell r="Q26110" t="str">
            <v>元</v>
          </cell>
        </row>
        <row r="26111">
          <cell r="P26111" t="str">
            <v>应付</v>
          </cell>
          <cell r="Q26111" t="str">
            <v>元</v>
          </cell>
        </row>
        <row r="26112">
          <cell r="P26112" t="str">
            <v>应付</v>
          </cell>
          <cell r="Q26112" t="str">
            <v>元</v>
          </cell>
        </row>
        <row r="26113">
          <cell r="P26113" t="str">
            <v>应付</v>
          </cell>
          <cell r="Q26113" t="str">
            <v>元</v>
          </cell>
        </row>
        <row r="26114">
          <cell r="P26114" t="str">
            <v>应付</v>
          </cell>
          <cell r="Q26114" t="str">
            <v>元</v>
          </cell>
        </row>
        <row r="26115">
          <cell r="P26115" t="str">
            <v>应付</v>
          </cell>
          <cell r="Q26115" t="str">
            <v>元</v>
          </cell>
        </row>
        <row r="26116">
          <cell r="P26116" t="str">
            <v>应付</v>
          </cell>
          <cell r="Q26116" t="str">
            <v>元</v>
          </cell>
        </row>
        <row r="26117">
          <cell r="P26117" t="str">
            <v>应付</v>
          </cell>
          <cell r="Q26117" t="str">
            <v>元</v>
          </cell>
        </row>
        <row r="26118">
          <cell r="P26118" t="str">
            <v>应付</v>
          </cell>
          <cell r="Q26118" t="str">
            <v>元</v>
          </cell>
        </row>
        <row r="26119">
          <cell r="P26119" t="str">
            <v>应付</v>
          </cell>
          <cell r="Q26119" t="str">
            <v>元</v>
          </cell>
        </row>
        <row r="26120">
          <cell r="P26120" t="str">
            <v>应付</v>
          </cell>
          <cell r="Q26120" t="str">
            <v>元</v>
          </cell>
        </row>
        <row r="26121">
          <cell r="P26121" t="str">
            <v>应付</v>
          </cell>
          <cell r="Q26121" t="str">
            <v>元</v>
          </cell>
        </row>
        <row r="26122">
          <cell r="P26122" t="str">
            <v>应付</v>
          </cell>
          <cell r="Q26122" t="str">
            <v>元</v>
          </cell>
        </row>
        <row r="26123">
          <cell r="P26123" t="str">
            <v>应付</v>
          </cell>
          <cell r="Q26123" t="str">
            <v>元</v>
          </cell>
        </row>
        <row r="26124">
          <cell r="P26124" t="str">
            <v>应付</v>
          </cell>
          <cell r="Q26124" t="str">
            <v>元</v>
          </cell>
        </row>
        <row r="26125">
          <cell r="P26125" t="str">
            <v>应付</v>
          </cell>
          <cell r="Q26125" t="str">
            <v>元</v>
          </cell>
        </row>
        <row r="26126">
          <cell r="P26126" t="str">
            <v>应付</v>
          </cell>
          <cell r="Q26126" t="str">
            <v>元</v>
          </cell>
        </row>
        <row r="26127">
          <cell r="P26127" t="str">
            <v>应付</v>
          </cell>
          <cell r="Q26127" t="str">
            <v>元</v>
          </cell>
        </row>
        <row r="26128">
          <cell r="P26128" t="str">
            <v>应付</v>
          </cell>
          <cell r="Q26128" t="str">
            <v>元</v>
          </cell>
        </row>
        <row r="26129">
          <cell r="P26129" t="str">
            <v>应付</v>
          </cell>
          <cell r="Q26129" t="str">
            <v>元</v>
          </cell>
        </row>
        <row r="26130">
          <cell r="P26130" t="str">
            <v>应付</v>
          </cell>
          <cell r="Q26130" t="str">
            <v>元</v>
          </cell>
        </row>
        <row r="26131">
          <cell r="P26131" t="str">
            <v>应付</v>
          </cell>
          <cell r="Q26131" t="str">
            <v>元</v>
          </cell>
        </row>
        <row r="26132">
          <cell r="P26132" t="str">
            <v>应付</v>
          </cell>
          <cell r="Q26132" t="str">
            <v>元</v>
          </cell>
        </row>
        <row r="26133">
          <cell r="P26133" t="str">
            <v>应付</v>
          </cell>
          <cell r="Q26133" t="str">
            <v>元</v>
          </cell>
        </row>
        <row r="26134">
          <cell r="P26134" t="str">
            <v>应付</v>
          </cell>
          <cell r="Q26134" t="str">
            <v>元</v>
          </cell>
        </row>
        <row r="26135">
          <cell r="P26135" t="str">
            <v>应付</v>
          </cell>
          <cell r="Q26135" t="str">
            <v>元</v>
          </cell>
        </row>
        <row r="26136">
          <cell r="P26136" t="str">
            <v>应付</v>
          </cell>
          <cell r="Q26136" t="str">
            <v>元</v>
          </cell>
        </row>
        <row r="26137">
          <cell r="P26137" t="str">
            <v>应付</v>
          </cell>
          <cell r="Q26137" t="str">
            <v>元</v>
          </cell>
        </row>
        <row r="26138">
          <cell r="P26138" t="str">
            <v>应付</v>
          </cell>
          <cell r="Q26138" t="str">
            <v>元</v>
          </cell>
        </row>
        <row r="26139">
          <cell r="P26139" t="str">
            <v>应付</v>
          </cell>
          <cell r="Q26139" t="str">
            <v>元</v>
          </cell>
        </row>
        <row r="26140">
          <cell r="P26140" t="str">
            <v>应付</v>
          </cell>
          <cell r="Q26140" t="str">
            <v>元</v>
          </cell>
        </row>
        <row r="26141">
          <cell r="P26141" t="str">
            <v>应付</v>
          </cell>
          <cell r="Q26141" t="str">
            <v>元</v>
          </cell>
        </row>
        <row r="26142">
          <cell r="P26142" t="str">
            <v>应付</v>
          </cell>
          <cell r="Q26142" t="str">
            <v>元</v>
          </cell>
        </row>
        <row r="26143">
          <cell r="P26143" t="str">
            <v>应付</v>
          </cell>
          <cell r="Q26143" t="str">
            <v>元</v>
          </cell>
        </row>
        <row r="26144">
          <cell r="P26144" t="str">
            <v>应付</v>
          </cell>
          <cell r="Q26144" t="str">
            <v>元</v>
          </cell>
        </row>
        <row r="26145">
          <cell r="P26145" t="str">
            <v>应付</v>
          </cell>
          <cell r="Q26145" t="str">
            <v>元</v>
          </cell>
        </row>
        <row r="26146">
          <cell r="P26146" t="str">
            <v>应付</v>
          </cell>
          <cell r="Q26146" t="str">
            <v>元</v>
          </cell>
        </row>
        <row r="26147">
          <cell r="P26147" t="str">
            <v>应付</v>
          </cell>
          <cell r="Q26147" t="str">
            <v>元</v>
          </cell>
        </row>
        <row r="26148">
          <cell r="P26148" t="str">
            <v>应付</v>
          </cell>
          <cell r="Q26148" t="str">
            <v>元</v>
          </cell>
        </row>
        <row r="26149">
          <cell r="P26149" t="str">
            <v>应付</v>
          </cell>
          <cell r="Q26149" t="str">
            <v>元</v>
          </cell>
        </row>
        <row r="26150">
          <cell r="P26150" t="str">
            <v>应付</v>
          </cell>
          <cell r="Q26150" t="str">
            <v>元</v>
          </cell>
        </row>
        <row r="26151">
          <cell r="P26151" t="str">
            <v>应付</v>
          </cell>
          <cell r="Q26151" t="str">
            <v>元</v>
          </cell>
        </row>
        <row r="26152">
          <cell r="P26152" t="str">
            <v>应付</v>
          </cell>
          <cell r="Q26152" t="str">
            <v>元</v>
          </cell>
        </row>
        <row r="26153">
          <cell r="P26153" t="str">
            <v>应付</v>
          </cell>
          <cell r="Q26153" t="str">
            <v>元</v>
          </cell>
        </row>
        <row r="26154">
          <cell r="P26154" t="str">
            <v>应付</v>
          </cell>
          <cell r="Q26154" t="str">
            <v>元</v>
          </cell>
        </row>
        <row r="26155">
          <cell r="P26155" t="str">
            <v>应付</v>
          </cell>
          <cell r="Q26155" t="str">
            <v>元</v>
          </cell>
        </row>
        <row r="26156">
          <cell r="P26156" t="str">
            <v>应付</v>
          </cell>
          <cell r="Q26156" t="str">
            <v>元</v>
          </cell>
        </row>
        <row r="26157">
          <cell r="P26157" t="str">
            <v>应付</v>
          </cell>
          <cell r="Q26157" t="str">
            <v>元</v>
          </cell>
        </row>
        <row r="26158">
          <cell r="P26158" t="str">
            <v>应付</v>
          </cell>
          <cell r="Q26158" t="str">
            <v>元</v>
          </cell>
        </row>
        <row r="26159">
          <cell r="P26159" t="str">
            <v>应付</v>
          </cell>
          <cell r="Q26159" t="str">
            <v>元</v>
          </cell>
        </row>
        <row r="26160">
          <cell r="P26160" t="str">
            <v>应付</v>
          </cell>
          <cell r="Q26160" t="str">
            <v>元</v>
          </cell>
        </row>
        <row r="26161">
          <cell r="P26161" t="str">
            <v>应付</v>
          </cell>
          <cell r="Q26161" t="str">
            <v>元</v>
          </cell>
        </row>
        <row r="26162">
          <cell r="P26162" t="str">
            <v>应付</v>
          </cell>
          <cell r="Q26162" t="str">
            <v>元</v>
          </cell>
        </row>
        <row r="26163">
          <cell r="P26163" t="str">
            <v>应付</v>
          </cell>
          <cell r="Q26163" t="str">
            <v>元</v>
          </cell>
        </row>
        <row r="26164">
          <cell r="P26164" t="str">
            <v>应付</v>
          </cell>
          <cell r="Q26164" t="str">
            <v>元</v>
          </cell>
        </row>
        <row r="26165">
          <cell r="P26165" t="str">
            <v>应付</v>
          </cell>
          <cell r="Q26165" t="str">
            <v>元</v>
          </cell>
        </row>
        <row r="26166">
          <cell r="P26166" t="str">
            <v>应付</v>
          </cell>
          <cell r="Q26166" t="str">
            <v>元</v>
          </cell>
        </row>
        <row r="26167">
          <cell r="P26167" t="str">
            <v>应付</v>
          </cell>
          <cell r="Q26167" t="str">
            <v>元</v>
          </cell>
        </row>
        <row r="26168">
          <cell r="P26168" t="str">
            <v>应付</v>
          </cell>
          <cell r="Q26168" t="str">
            <v>元</v>
          </cell>
        </row>
        <row r="26169">
          <cell r="P26169" t="str">
            <v>应付</v>
          </cell>
          <cell r="Q26169" t="str">
            <v>元</v>
          </cell>
        </row>
        <row r="26170">
          <cell r="P26170" t="str">
            <v>应付</v>
          </cell>
          <cell r="Q26170" t="str">
            <v>元</v>
          </cell>
        </row>
        <row r="26171">
          <cell r="P26171" t="str">
            <v>应付</v>
          </cell>
          <cell r="Q26171" t="str">
            <v>元</v>
          </cell>
        </row>
        <row r="26172">
          <cell r="P26172" t="str">
            <v>应付</v>
          </cell>
          <cell r="Q26172" t="str">
            <v>元</v>
          </cell>
        </row>
        <row r="26173">
          <cell r="P26173" t="str">
            <v>应付</v>
          </cell>
          <cell r="Q26173" t="str">
            <v>元</v>
          </cell>
        </row>
        <row r="26174">
          <cell r="P26174" t="str">
            <v>应付</v>
          </cell>
          <cell r="Q26174" t="str">
            <v>元</v>
          </cell>
        </row>
        <row r="26175">
          <cell r="P26175" t="str">
            <v>应付</v>
          </cell>
          <cell r="Q26175" t="str">
            <v>元</v>
          </cell>
        </row>
        <row r="26176">
          <cell r="P26176" t="str">
            <v>应付</v>
          </cell>
          <cell r="Q26176" t="str">
            <v>元</v>
          </cell>
        </row>
        <row r="26177">
          <cell r="P26177" t="str">
            <v>应付</v>
          </cell>
          <cell r="Q26177" t="str">
            <v>元</v>
          </cell>
        </row>
        <row r="26178">
          <cell r="P26178" t="str">
            <v>应付</v>
          </cell>
          <cell r="Q26178" t="str">
            <v>元</v>
          </cell>
        </row>
        <row r="26179">
          <cell r="P26179" t="str">
            <v>应付</v>
          </cell>
          <cell r="Q26179" t="str">
            <v>元</v>
          </cell>
        </row>
        <row r="26180">
          <cell r="P26180" t="str">
            <v>应付</v>
          </cell>
          <cell r="Q26180" t="str">
            <v>元</v>
          </cell>
        </row>
        <row r="26181">
          <cell r="P26181" t="str">
            <v>应付</v>
          </cell>
          <cell r="Q26181" t="str">
            <v>元</v>
          </cell>
        </row>
        <row r="26182">
          <cell r="P26182" t="str">
            <v>应付</v>
          </cell>
          <cell r="Q26182" t="str">
            <v>元</v>
          </cell>
        </row>
        <row r="26183">
          <cell r="P26183" t="str">
            <v>应付</v>
          </cell>
          <cell r="Q26183" t="str">
            <v>元</v>
          </cell>
        </row>
        <row r="26184">
          <cell r="P26184" t="str">
            <v>应付</v>
          </cell>
          <cell r="Q26184" t="str">
            <v>元</v>
          </cell>
        </row>
        <row r="26185">
          <cell r="P26185" t="str">
            <v>应付</v>
          </cell>
          <cell r="Q26185" t="str">
            <v>元</v>
          </cell>
        </row>
        <row r="26186">
          <cell r="P26186" t="str">
            <v>应付</v>
          </cell>
          <cell r="Q26186" t="str">
            <v>元</v>
          </cell>
        </row>
        <row r="26187">
          <cell r="P26187" t="str">
            <v>应付</v>
          </cell>
          <cell r="Q26187" t="str">
            <v>元</v>
          </cell>
        </row>
        <row r="26188">
          <cell r="P26188" t="str">
            <v>应付</v>
          </cell>
          <cell r="Q26188" t="str">
            <v>元</v>
          </cell>
        </row>
        <row r="26189">
          <cell r="P26189" t="str">
            <v>应付</v>
          </cell>
          <cell r="Q26189" t="str">
            <v>元</v>
          </cell>
        </row>
        <row r="26190">
          <cell r="P26190" t="str">
            <v>应付</v>
          </cell>
          <cell r="Q26190" t="str">
            <v>元</v>
          </cell>
        </row>
        <row r="26191">
          <cell r="P26191" t="str">
            <v>应付</v>
          </cell>
          <cell r="Q26191" t="str">
            <v>元</v>
          </cell>
        </row>
        <row r="26192">
          <cell r="P26192" t="str">
            <v>应付</v>
          </cell>
          <cell r="Q26192" t="str">
            <v>元</v>
          </cell>
        </row>
        <row r="26193">
          <cell r="P26193" t="str">
            <v>应付</v>
          </cell>
          <cell r="Q26193" t="str">
            <v>元</v>
          </cell>
        </row>
        <row r="26194">
          <cell r="P26194" t="str">
            <v>应付</v>
          </cell>
          <cell r="Q26194" t="str">
            <v>元</v>
          </cell>
        </row>
        <row r="26195">
          <cell r="P26195" t="str">
            <v>应付</v>
          </cell>
          <cell r="Q26195" t="str">
            <v>元</v>
          </cell>
        </row>
        <row r="26196">
          <cell r="P26196" t="str">
            <v>应付</v>
          </cell>
          <cell r="Q26196" t="str">
            <v>元</v>
          </cell>
        </row>
        <row r="26197">
          <cell r="P26197" t="str">
            <v>应付</v>
          </cell>
          <cell r="Q26197" t="str">
            <v>元</v>
          </cell>
        </row>
        <row r="26198">
          <cell r="P26198" t="str">
            <v>应付</v>
          </cell>
          <cell r="Q26198" t="str">
            <v>元</v>
          </cell>
        </row>
        <row r="26199">
          <cell r="P26199" t="str">
            <v>应付</v>
          </cell>
          <cell r="Q26199" t="str">
            <v>元</v>
          </cell>
        </row>
        <row r="26200">
          <cell r="P26200" t="str">
            <v>应付</v>
          </cell>
          <cell r="Q26200" t="str">
            <v>元</v>
          </cell>
        </row>
        <row r="26201">
          <cell r="P26201" t="str">
            <v>应付</v>
          </cell>
          <cell r="Q26201" t="str">
            <v>元</v>
          </cell>
        </row>
        <row r="26202">
          <cell r="P26202" t="str">
            <v>应付</v>
          </cell>
          <cell r="Q26202" t="str">
            <v>元</v>
          </cell>
        </row>
        <row r="26203">
          <cell r="P26203" t="str">
            <v>应付</v>
          </cell>
          <cell r="Q26203" t="str">
            <v>元</v>
          </cell>
        </row>
        <row r="26204">
          <cell r="P26204" t="str">
            <v>应付</v>
          </cell>
          <cell r="Q26204" t="str">
            <v>元</v>
          </cell>
        </row>
        <row r="26205">
          <cell r="P26205" t="str">
            <v>应付</v>
          </cell>
          <cell r="Q26205" t="str">
            <v>元</v>
          </cell>
        </row>
        <row r="26206">
          <cell r="P26206" t="str">
            <v>应付</v>
          </cell>
          <cell r="Q26206" t="str">
            <v>元</v>
          </cell>
        </row>
        <row r="26207">
          <cell r="P26207" t="str">
            <v>应付</v>
          </cell>
          <cell r="Q26207" t="str">
            <v>元</v>
          </cell>
        </row>
        <row r="26208">
          <cell r="P26208" t="str">
            <v>应付</v>
          </cell>
          <cell r="Q26208" t="str">
            <v>元</v>
          </cell>
        </row>
        <row r="26209">
          <cell r="P26209" t="str">
            <v>应付</v>
          </cell>
          <cell r="Q26209" t="str">
            <v>元</v>
          </cell>
        </row>
        <row r="26210">
          <cell r="P26210" t="str">
            <v>应付</v>
          </cell>
          <cell r="Q26210" t="str">
            <v>元</v>
          </cell>
        </row>
        <row r="26211">
          <cell r="P26211" t="str">
            <v>应付</v>
          </cell>
          <cell r="Q26211" t="str">
            <v>元</v>
          </cell>
        </row>
        <row r="26212">
          <cell r="P26212" t="str">
            <v>应付</v>
          </cell>
          <cell r="Q26212" t="str">
            <v>元</v>
          </cell>
        </row>
        <row r="26213">
          <cell r="P26213" t="str">
            <v>应付</v>
          </cell>
          <cell r="Q26213" t="str">
            <v>元</v>
          </cell>
        </row>
        <row r="26214">
          <cell r="P26214" t="str">
            <v>应付</v>
          </cell>
          <cell r="Q26214" t="str">
            <v>元</v>
          </cell>
        </row>
        <row r="26215">
          <cell r="P26215" t="str">
            <v>应付</v>
          </cell>
          <cell r="Q26215" t="str">
            <v>元</v>
          </cell>
        </row>
        <row r="26216">
          <cell r="P26216" t="str">
            <v>应付</v>
          </cell>
          <cell r="Q26216" t="str">
            <v>元</v>
          </cell>
        </row>
        <row r="26217">
          <cell r="P26217" t="str">
            <v>应付</v>
          </cell>
          <cell r="Q26217" t="str">
            <v>元</v>
          </cell>
        </row>
        <row r="26218">
          <cell r="P26218" t="str">
            <v>应付</v>
          </cell>
          <cell r="Q26218" t="str">
            <v>元</v>
          </cell>
        </row>
        <row r="26219">
          <cell r="P26219" t="str">
            <v>应付</v>
          </cell>
          <cell r="Q26219" t="str">
            <v>元</v>
          </cell>
        </row>
        <row r="26220">
          <cell r="P26220" t="str">
            <v>应付</v>
          </cell>
          <cell r="Q26220" t="str">
            <v>元</v>
          </cell>
        </row>
        <row r="26221">
          <cell r="P26221" t="str">
            <v>应付</v>
          </cell>
          <cell r="Q26221" t="str">
            <v>元</v>
          </cell>
        </row>
        <row r="26222">
          <cell r="P26222" t="str">
            <v>应付</v>
          </cell>
          <cell r="Q26222" t="str">
            <v>元</v>
          </cell>
        </row>
        <row r="26223">
          <cell r="P26223" t="str">
            <v>应付</v>
          </cell>
          <cell r="Q26223" t="str">
            <v>元</v>
          </cell>
        </row>
        <row r="26224">
          <cell r="P26224" t="str">
            <v>应付</v>
          </cell>
          <cell r="Q26224" t="str">
            <v>元</v>
          </cell>
        </row>
        <row r="26225">
          <cell r="P26225" t="str">
            <v>应付</v>
          </cell>
          <cell r="Q26225" t="str">
            <v>元</v>
          </cell>
        </row>
        <row r="26226">
          <cell r="P26226" t="str">
            <v>应付</v>
          </cell>
          <cell r="Q26226" t="str">
            <v>元</v>
          </cell>
        </row>
        <row r="26227">
          <cell r="P26227" t="str">
            <v>应付</v>
          </cell>
          <cell r="Q26227" t="str">
            <v>元</v>
          </cell>
        </row>
        <row r="26228">
          <cell r="P26228" t="str">
            <v>应付</v>
          </cell>
          <cell r="Q26228" t="str">
            <v>元</v>
          </cell>
        </row>
        <row r="26229">
          <cell r="P26229" t="str">
            <v>应付</v>
          </cell>
          <cell r="Q26229" t="str">
            <v>元</v>
          </cell>
        </row>
        <row r="26230">
          <cell r="P26230" t="str">
            <v>应付</v>
          </cell>
          <cell r="Q26230" t="str">
            <v>元</v>
          </cell>
        </row>
        <row r="26231">
          <cell r="P26231" t="str">
            <v>应付</v>
          </cell>
          <cell r="Q26231" t="str">
            <v>元</v>
          </cell>
        </row>
        <row r="26232">
          <cell r="P26232" t="str">
            <v>应付</v>
          </cell>
          <cell r="Q26232" t="str">
            <v>元</v>
          </cell>
        </row>
        <row r="26233">
          <cell r="P26233" t="str">
            <v>应付</v>
          </cell>
          <cell r="Q26233" t="str">
            <v>元</v>
          </cell>
        </row>
        <row r="26234">
          <cell r="P26234" t="str">
            <v>应付</v>
          </cell>
          <cell r="Q26234" t="str">
            <v>元</v>
          </cell>
        </row>
        <row r="26235">
          <cell r="P26235" t="str">
            <v>应付</v>
          </cell>
          <cell r="Q26235" t="str">
            <v>元</v>
          </cell>
        </row>
        <row r="26236">
          <cell r="P26236" t="str">
            <v>应付</v>
          </cell>
          <cell r="Q26236" t="str">
            <v>元</v>
          </cell>
        </row>
        <row r="26237">
          <cell r="P26237" t="str">
            <v>应付</v>
          </cell>
          <cell r="Q26237" t="str">
            <v>元</v>
          </cell>
        </row>
        <row r="26238">
          <cell r="P26238" t="str">
            <v>应付</v>
          </cell>
          <cell r="Q26238" t="str">
            <v>元</v>
          </cell>
        </row>
        <row r="26239">
          <cell r="P26239" t="str">
            <v>应付</v>
          </cell>
          <cell r="Q26239" t="str">
            <v>元</v>
          </cell>
        </row>
        <row r="26240">
          <cell r="P26240" t="str">
            <v>应付</v>
          </cell>
          <cell r="Q26240" t="str">
            <v>元</v>
          </cell>
        </row>
        <row r="26241">
          <cell r="P26241" t="str">
            <v>应付</v>
          </cell>
          <cell r="Q26241" t="str">
            <v>元</v>
          </cell>
        </row>
        <row r="26242">
          <cell r="P26242" t="str">
            <v>应付</v>
          </cell>
          <cell r="Q26242" t="str">
            <v>元</v>
          </cell>
        </row>
        <row r="26243">
          <cell r="P26243" t="str">
            <v>应付</v>
          </cell>
          <cell r="Q26243" t="str">
            <v>元</v>
          </cell>
        </row>
        <row r="26244">
          <cell r="P26244" t="str">
            <v>应付</v>
          </cell>
          <cell r="Q26244" t="str">
            <v>元</v>
          </cell>
        </row>
        <row r="26245">
          <cell r="P26245" t="str">
            <v>应付</v>
          </cell>
          <cell r="Q26245" t="str">
            <v>元</v>
          </cell>
        </row>
        <row r="26246">
          <cell r="P26246" t="str">
            <v>应付</v>
          </cell>
          <cell r="Q26246" t="str">
            <v>元</v>
          </cell>
        </row>
        <row r="26247">
          <cell r="P26247" t="str">
            <v>应付</v>
          </cell>
          <cell r="Q26247" t="str">
            <v>元</v>
          </cell>
        </row>
        <row r="26248">
          <cell r="P26248" t="str">
            <v>应付</v>
          </cell>
          <cell r="Q26248" t="str">
            <v>元</v>
          </cell>
        </row>
        <row r="26249">
          <cell r="P26249" t="str">
            <v>应付</v>
          </cell>
          <cell r="Q26249" t="str">
            <v>元</v>
          </cell>
        </row>
        <row r="26250">
          <cell r="P26250" t="str">
            <v>应付</v>
          </cell>
          <cell r="Q26250" t="str">
            <v>元</v>
          </cell>
        </row>
        <row r="26251">
          <cell r="P26251" t="str">
            <v>应付</v>
          </cell>
          <cell r="Q26251" t="str">
            <v>元</v>
          </cell>
        </row>
        <row r="26252">
          <cell r="P26252" t="str">
            <v>应付</v>
          </cell>
          <cell r="Q26252" t="str">
            <v>元</v>
          </cell>
        </row>
        <row r="26253">
          <cell r="P26253" t="str">
            <v>应付</v>
          </cell>
          <cell r="Q26253" t="str">
            <v>元</v>
          </cell>
        </row>
        <row r="26254">
          <cell r="P26254" t="str">
            <v>应付</v>
          </cell>
          <cell r="Q26254" t="str">
            <v>元</v>
          </cell>
        </row>
        <row r="26255">
          <cell r="P26255" t="str">
            <v>应付</v>
          </cell>
          <cell r="Q26255" t="str">
            <v>元</v>
          </cell>
        </row>
        <row r="26256">
          <cell r="P26256" t="str">
            <v>应付</v>
          </cell>
          <cell r="Q26256" t="str">
            <v>元</v>
          </cell>
        </row>
        <row r="26257">
          <cell r="P26257" t="str">
            <v>应付</v>
          </cell>
          <cell r="Q26257" t="str">
            <v>元</v>
          </cell>
        </row>
        <row r="26258">
          <cell r="P26258" t="str">
            <v>应付</v>
          </cell>
          <cell r="Q26258" t="str">
            <v>元</v>
          </cell>
        </row>
        <row r="26259">
          <cell r="P26259" t="str">
            <v>应付</v>
          </cell>
          <cell r="Q26259" t="str">
            <v>元</v>
          </cell>
        </row>
        <row r="26260">
          <cell r="P26260" t="str">
            <v>应付</v>
          </cell>
          <cell r="Q26260" t="str">
            <v>元</v>
          </cell>
        </row>
        <row r="26261">
          <cell r="P26261" t="str">
            <v>应付</v>
          </cell>
          <cell r="Q26261" t="str">
            <v>元</v>
          </cell>
        </row>
        <row r="26262">
          <cell r="P26262" t="str">
            <v>应付</v>
          </cell>
          <cell r="Q26262" t="str">
            <v>元</v>
          </cell>
        </row>
        <row r="26263">
          <cell r="P26263" t="str">
            <v>应付</v>
          </cell>
          <cell r="Q26263" t="str">
            <v>元</v>
          </cell>
        </row>
        <row r="26264">
          <cell r="P26264" t="str">
            <v>应付</v>
          </cell>
          <cell r="Q26264" t="str">
            <v>元</v>
          </cell>
        </row>
        <row r="26265">
          <cell r="P26265" t="str">
            <v>应付</v>
          </cell>
          <cell r="Q26265" t="str">
            <v>元</v>
          </cell>
        </row>
        <row r="26266">
          <cell r="P26266" t="str">
            <v>应付</v>
          </cell>
          <cell r="Q26266" t="str">
            <v>元</v>
          </cell>
        </row>
        <row r="26267">
          <cell r="P26267" t="str">
            <v>应付</v>
          </cell>
          <cell r="Q26267" t="str">
            <v>元</v>
          </cell>
        </row>
        <row r="26268">
          <cell r="P26268" t="str">
            <v>应付</v>
          </cell>
          <cell r="Q26268" t="str">
            <v>元</v>
          </cell>
        </row>
        <row r="26269">
          <cell r="P26269" t="str">
            <v>应付</v>
          </cell>
          <cell r="Q26269" t="str">
            <v>元</v>
          </cell>
        </row>
        <row r="26270">
          <cell r="P26270" t="str">
            <v>应付</v>
          </cell>
          <cell r="Q26270" t="str">
            <v>元</v>
          </cell>
        </row>
        <row r="26271">
          <cell r="P26271" t="str">
            <v>应付</v>
          </cell>
          <cell r="Q26271" t="str">
            <v>元</v>
          </cell>
        </row>
        <row r="26272">
          <cell r="P26272" t="str">
            <v>应付</v>
          </cell>
          <cell r="Q26272" t="str">
            <v>元</v>
          </cell>
        </row>
        <row r="26273">
          <cell r="P26273" t="str">
            <v>应付</v>
          </cell>
          <cell r="Q26273" t="str">
            <v>元</v>
          </cell>
        </row>
        <row r="26274">
          <cell r="P26274" t="str">
            <v>应付</v>
          </cell>
          <cell r="Q26274" t="str">
            <v>元</v>
          </cell>
        </row>
        <row r="26275">
          <cell r="P26275" t="str">
            <v>应付</v>
          </cell>
          <cell r="Q26275" t="str">
            <v>元</v>
          </cell>
        </row>
        <row r="26276">
          <cell r="P26276" t="str">
            <v>应付</v>
          </cell>
          <cell r="Q26276" t="str">
            <v>元</v>
          </cell>
        </row>
        <row r="26277">
          <cell r="P26277" t="str">
            <v>应付</v>
          </cell>
          <cell r="Q26277" t="str">
            <v>元</v>
          </cell>
        </row>
        <row r="26278">
          <cell r="P26278" t="str">
            <v>应付</v>
          </cell>
          <cell r="Q26278" t="str">
            <v>元</v>
          </cell>
        </row>
        <row r="26279">
          <cell r="P26279" t="str">
            <v>应付</v>
          </cell>
          <cell r="Q26279" t="str">
            <v>元</v>
          </cell>
        </row>
        <row r="26280">
          <cell r="P26280" t="str">
            <v>应付</v>
          </cell>
          <cell r="Q26280" t="str">
            <v>元</v>
          </cell>
        </row>
        <row r="26281">
          <cell r="P26281" t="str">
            <v>应付</v>
          </cell>
          <cell r="Q26281" t="str">
            <v>元</v>
          </cell>
        </row>
        <row r="26282">
          <cell r="P26282" t="str">
            <v>应付</v>
          </cell>
          <cell r="Q26282" t="str">
            <v>元</v>
          </cell>
        </row>
        <row r="26283">
          <cell r="P26283" t="str">
            <v>应付</v>
          </cell>
          <cell r="Q26283" t="str">
            <v>元</v>
          </cell>
        </row>
        <row r="26284">
          <cell r="P26284" t="str">
            <v>应付</v>
          </cell>
          <cell r="Q26284" t="str">
            <v>元</v>
          </cell>
        </row>
        <row r="26285">
          <cell r="P26285" t="str">
            <v>应付</v>
          </cell>
          <cell r="Q26285" t="str">
            <v>元</v>
          </cell>
        </row>
        <row r="26286">
          <cell r="P26286" t="str">
            <v>应付</v>
          </cell>
          <cell r="Q26286" t="str">
            <v>元</v>
          </cell>
        </row>
        <row r="26287">
          <cell r="P26287" t="str">
            <v>应付</v>
          </cell>
          <cell r="Q26287" t="str">
            <v>元</v>
          </cell>
        </row>
        <row r="26288">
          <cell r="P26288" t="str">
            <v>应付</v>
          </cell>
          <cell r="Q26288" t="str">
            <v>元</v>
          </cell>
        </row>
        <row r="26289">
          <cell r="P26289" t="str">
            <v>应付</v>
          </cell>
          <cell r="Q26289" t="str">
            <v>元</v>
          </cell>
        </row>
        <row r="26290">
          <cell r="P26290" t="str">
            <v>应付</v>
          </cell>
          <cell r="Q26290" t="str">
            <v>元</v>
          </cell>
        </row>
        <row r="26291">
          <cell r="P26291" t="str">
            <v>应付</v>
          </cell>
          <cell r="Q26291" t="str">
            <v>元</v>
          </cell>
        </row>
        <row r="26292">
          <cell r="P26292" t="str">
            <v>应付</v>
          </cell>
          <cell r="Q26292" t="str">
            <v>元</v>
          </cell>
        </row>
        <row r="26293">
          <cell r="P26293" t="str">
            <v>应付</v>
          </cell>
          <cell r="Q26293" t="str">
            <v>元</v>
          </cell>
        </row>
        <row r="26294">
          <cell r="P26294" t="str">
            <v>应付</v>
          </cell>
          <cell r="Q26294" t="str">
            <v>元</v>
          </cell>
        </row>
        <row r="26295">
          <cell r="P26295" t="str">
            <v>应付</v>
          </cell>
          <cell r="Q26295" t="str">
            <v>元</v>
          </cell>
        </row>
        <row r="26296">
          <cell r="P26296" t="str">
            <v>应付</v>
          </cell>
          <cell r="Q26296" t="str">
            <v>元</v>
          </cell>
        </row>
        <row r="26297">
          <cell r="P26297" t="str">
            <v>应付</v>
          </cell>
          <cell r="Q26297" t="str">
            <v>元</v>
          </cell>
        </row>
        <row r="26298">
          <cell r="P26298" t="str">
            <v>应付</v>
          </cell>
          <cell r="Q26298" t="str">
            <v>元</v>
          </cell>
        </row>
        <row r="26299">
          <cell r="P26299" t="str">
            <v>应付</v>
          </cell>
          <cell r="Q26299" t="str">
            <v>元</v>
          </cell>
        </row>
        <row r="26300">
          <cell r="P26300" t="str">
            <v>应付</v>
          </cell>
          <cell r="Q26300" t="str">
            <v>元</v>
          </cell>
        </row>
        <row r="26301">
          <cell r="P26301" t="str">
            <v>应付</v>
          </cell>
          <cell r="Q26301" t="str">
            <v>元</v>
          </cell>
        </row>
        <row r="26302">
          <cell r="P26302" t="str">
            <v>应付</v>
          </cell>
          <cell r="Q26302" t="str">
            <v>元</v>
          </cell>
        </row>
        <row r="26303">
          <cell r="P26303" t="str">
            <v>应付</v>
          </cell>
          <cell r="Q26303" t="str">
            <v>元</v>
          </cell>
        </row>
        <row r="26304">
          <cell r="P26304" t="str">
            <v>应付</v>
          </cell>
          <cell r="Q26304" t="str">
            <v>元</v>
          </cell>
        </row>
        <row r="26305">
          <cell r="P26305" t="str">
            <v>应付</v>
          </cell>
          <cell r="Q26305" t="str">
            <v>元</v>
          </cell>
        </row>
        <row r="26306">
          <cell r="P26306" t="str">
            <v>应付</v>
          </cell>
          <cell r="Q26306" t="str">
            <v>元</v>
          </cell>
        </row>
        <row r="26307">
          <cell r="P26307" t="str">
            <v>应付</v>
          </cell>
          <cell r="Q26307" t="str">
            <v>元</v>
          </cell>
        </row>
        <row r="26308">
          <cell r="P26308" t="str">
            <v>应付</v>
          </cell>
          <cell r="Q26308" t="str">
            <v>元</v>
          </cell>
        </row>
        <row r="26309">
          <cell r="P26309" t="str">
            <v>应付</v>
          </cell>
          <cell r="Q26309" t="str">
            <v>元</v>
          </cell>
        </row>
        <row r="26310">
          <cell r="P26310" t="str">
            <v>应付</v>
          </cell>
          <cell r="Q26310" t="str">
            <v>元</v>
          </cell>
        </row>
        <row r="26311">
          <cell r="P26311" t="str">
            <v>应付</v>
          </cell>
          <cell r="Q26311" t="str">
            <v>元</v>
          </cell>
        </row>
        <row r="26312">
          <cell r="P26312" t="str">
            <v>应付</v>
          </cell>
          <cell r="Q26312" t="str">
            <v>元</v>
          </cell>
        </row>
        <row r="26313">
          <cell r="P26313" t="str">
            <v>应付</v>
          </cell>
          <cell r="Q26313" t="str">
            <v>元</v>
          </cell>
        </row>
        <row r="26314">
          <cell r="P26314" t="str">
            <v>应付</v>
          </cell>
          <cell r="Q26314" t="str">
            <v>元</v>
          </cell>
        </row>
        <row r="26315">
          <cell r="P26315" t="str">
            <v>应付</v>
          </cell>
          <cell r="Q26315" t="str">
            <v>元</v>
          </cell>
        </row>
        <row r="26316">
          <cell r="P26316" t="str">
            <v>应付</v>
          </cell>
          <cell r="Q26316" t="str">
            <v>元</v>
          </cell>
        </row>
        <row r="26317">
          <cell r="P26317" t="str">
            <v>应付</v>
          </cell>
          <cell r="Q26317" t="str">
            <v>元</v>
          </cell>
        </row>
        <row r="26318">
          <cell r="P26318" t="str">
            <v>应付</v>
          </cell>
          <cell r="Q26318" t="str">
            <v>元</v>
          </cell>
        </row>
        <row r="26319">
          <cell r="P26319" t="str">
            <v>应付</v>
          </cell>
          <cell r="Q26319" t="str">
            <v>元</v>
          </cell>
        </row>
        <row r="26320">
          <cell r="P26320" t="str">
            <v>应付</v>
          </cell>
          <cell r="Q26320" t="str">
            <v>元</v>
          </cell>
        </row>
        <row r="26321">
          <cell r="P26321" t="str">
            <v>应付</v>
          </cell>
          <cell r="Q26321" t="str">
            <v>元</v>
          </cell>
        </row>
        <row r="26322">
          <cell r="P26322" t="str">
            <v>应付</v>
          </cell>
          <cell r="Q26322" t="str">
            <v>元</v>
          </cell>
        </row>
        <row r="26323">
          <cell r="P26323" t="str">
            <v>应付</v>
          </cell>
          <cell r="Q26323" t="str">
            <v>元</v>
          </cell>
        </row>
        <row r="26324">
          <cell r="P26324" t="str">
            <v>应付</v>
          </cell>
          <cell r="Q26324" t="str">
            <v>元</v>
          </cell>
        </row>
        <row r="26325">
          <cell r="P26325" t="str">
            <v>应付</v>
          </cell>
          <cell r="Q26325" t="str">
            <v>元</v>
          </cell>
        </row>
        <row r="26326">
          <cell r="P26326" t="str">
            <v>应付</v>
          </cell>
          <cell r="Q26326" t="str">
            <v>元</v>
          </cell>
        </row>
        <row r="26327">
          <cell r="P26327" t="str">
            <v>应付</v>
          </cell>
          <cell r="Q26327" t="str">
            <v>元</v>
          </cell>
        </row>
        <row r="26328">
          <cell r="P26328" t="str">
            <v>应付</v>
          </cell>
          <cell r="Q26328" t="str">
            <v>元</v>
          </cell>
        </row>
        <row r="26329">
          <cell r="P26329" t="str">
            <v>应付</v>
          </cell>
          <cell r="Q26329" t="str">
            <v>元</v>
          </cell>
        </row>
        <row r="26330">
          <cell r="P26330" t="str">
            <v>应付</v>
          </cell>
          <cell r="Q26330" t="str">
            <v>元</v>
          </cell>
        </row>
        <row r="26331">
          <cell r="P26331" t="str">
            <v>应付</v>
          </cell>
          <cell r="Q26331" t="str">
            <v>元</v>
          </cell>
        </row>
        <row r="26332">
          <cell r="P26332" t="str">
            <v>应付</v>
          </cell>
          <cell r="Q26332" t="str">
            <v>元</v>
          </cell>
        </row>
        <row r="26333">
          <cell r="P26333" t="str">
            <v>应付</v>
          </cell>
          <cell r="Q26333" t="str">
            <v>元</v>
          </cell>
        </row>
        <row r="26334">
          <cell r="P26334" t="str">
            <v>应付</v>
          </cell>
          <cell r="Q26334" t="str">
            <v>元</v>
          </cell>
        </row>
        <row r="26335">
          <cell r="P26335" t="str">
            <v>应付</v>
          </cell>
          <cell r="Q26335" t="str">
            <v>元</v>
          </cell>
        </row>
        <row r="26336">
          <cell r="P26336" t="str">
            <v>应付</v>
          </cell>
          <cell r="Q26336" t="str">
            <v>元</v>
          </cell>
        </row>
        <row r="26337">
          <cell r="P26337" t="str">
            <v>应付</v>
          </cell>
          <cell r="Q26337" t="str">
            <v>元</v>
          </cell>
        </row>
        <row r="26338">
          <cell r="P26338" t="str">
            <v>应付</v>
          </cell>
          <cell r="Q26338" t="str">
            <v>元</v>
          </cell>
        </row>
        <row r="26339">
          <cell r="P26339" t="str">
            <v>应付</v>
          </cell>
          <cell r="Q26339" t="str">
            <v>元</v>
          </cell>
        </row>
        <row r="26340">
          <cell r="P26340" t="str">
            <v>应付</v>
          </cell>
          <cell r="Q26340" t="str">
            <v>元</v>
          </cell>
        </row>
        <row r="26341">
          <cell r="P26341" t="str">
            <v>应付</v>
          </cell>
          <cell r="Q26341" t="str">
            <v>元</v>
          </cell>
        </row>
        <row r="26342">
          <cell r="P26342" t="str">
            <v>应付</v>
          </cell>
          <cell r="Q26342" t="str">
            <v>元</v>
          </cell>
        </row>
        <row r="26343">
          <cell r="P26343" t="str">
            <v>应付</v>
          </cell>
          <cell r="Q26343" t="str">
            <v>元</v>
          </cell>
        </row>
        <row r="26344">
          <cell r="P26344" t="str">
            <v>应付</v>
          </cell>
          <cell r="Q26344" t="str">
            <v>元</v>
          </cell>
        </row>
        <row r="26345">
          <cell r="P26345" t="str">
            <v>应付</v>
          </cell>
          <cell r="Q26345" t="str">
            <v>元</v>
          </cell>
        </row>
        <row r="26346">
          <cell r="P26346" t="str">
            <v>应付</v>
          </cell>
          <cell r="Q26346" t="str">
            <v>元</v>
          </cell>
        </row>
        <row r="26347">
          <cell r="P26347" t="str">
            <v>应付</v>
          </cell>
          <cell r="Q26347" t="str">
            <v>元</v>
          </cell>
        </row>
        <row r="26348">
          <cell r="P26348" t="str">
            <v>应付</v>
          </cell>
          <cell r="Q26348" t="str">
            <v>元</v>
          </cell>
        </row>
        <row r="26349">
          <cell r="P26349" t="str">
            <v>应付</v>
          </cell>
          <cell r="Q26349" t="str">
            <v>元</v>
          </cell>
        </row>
        <row r="26350">
          <cell r="P26350" t="str">
            <v>应付</v>
          </cell>
          <cell r="Q26350" t="str">
            <v>元</v>
          </cell>
        </row>
        <row r="26351">
          <cell r="P26351" t="str">
            <v>应付</v>
          </cell>
          <cell r="Q26351" t="str">
            <v>元</v>
          </cell>
        </row>
        <row r="26352">
          <cell r="P26352" t="str">
            <v>应付</v>
          </cell>
          <cell r="Q26352" t="str">
            <v>元</v>
          </cell>
        </row>
        <row r="26353">
          <cell r="P26353" t="str">
            <v>应付</v>
          </cell>
          <cell r="Q26353" t="str">
            <v>元</v>
          </cell>
        </row>
        <row r="26354">
          <cell r="P26354" t="str">
            <v>应付</v>
          </cell>
          <cell r="Q26354" t="str">
            <v>元</v>
          </cell>
        </row>
        <row r="26355">
          <cell r="P26355" t="str">
            <v>应付</v>
          </cell>
          <cell r="Q26355" t="str">
            <v>元</v>
          </cell>
        </row>
        <row r="26356">
          <cell r="P26356" t="str">
            <v>应付</v>
          </cell>
          <cell r="Q26356" t="str">
            <v>元</v>
          </cell>
        </row>
        <row r="26357">
          <cell r="P26357" t="str">
            <v>应付</v>
          </cell>
          <cell r="Q26357" t="str">
            <v>元</v>
          </cell>
        </row>
        <row r="26358">
          <cell r="P26358" t="str">
            <v>应付</v>
          </cell>
          <cell r="Q26358" t="str">
            <v>元</v>
          </cell>
        </row>
        <row r="26359">
          <cell r="P26359" t="str">
            <v>应付</v>
          </cell>
          <cell r="Q26359" t="str">
            <v>元</v>
          </cell>
        </row>
        <row r="26360">
          <cell r="P26360" t="str">
            <v>应付</v>
          </cell>
          <cell r="Q26360" t="str">
            <v>元</v>
          </cell>
        </row>
        <row r="26361">
          <cell r="P26361" t="str">
            <v>应付</v>
          </cell>
          <cell r="Q26361" t="str">
            <v>元</v>
          </cell>
        </row>
        <row r="26362">
          <cell r="P26362" t="str">
            <v>应付</v>
          </cell>
          <cell r="Q26362" t="str">
            <v>元</v>
          </cell>
        </row>
        <row r="26363">
          <cell r="P26363" t="str">
            <v>应付</v>
          </cell>
          <cell r="Q26363" t="str">
            <v>元</v>
          </cell>
        </row>
        <row r="26364">
          <cell r="P26364" t="str">
            <v>应付</v>
          </cell>
          <cell r="Q26364" t="str">
            <v>元</v>
          </cell>
        </row>
        <row r="26365">
          <cell r="P26365" t="str">
            <v>应付</v>
          </cell>
          <cell r="Q26365" t="str">
            <v>元</v>
          </cell>
        </row>
        <row r="26366">
          <cell r="P26366" t="str">
            <v>应付</v>
          </cell>
          <cell r="Q26366" t="str">
            <v>元</v>
          </cell>
        </row>
        <row r="26367">
          <cell r="P26367" t="str">
            <v>应付</v>
          </cell>
          <cell r="Q26367" t="str">
            <v>元</v>
          </cell>
        </row>
        <row r="26368">
          <cell r="P26368" t="str">
            <v>应付</v>
          </cell>
          <cell r="Q26368" t="str">
            <v>元</v>
          </cell>
        </row>
        <row r="26369">
          <cell r="P26369" t="str">
            <v>应付</v>
          </cell>
          <cell r="Q26369" t="str">
            <v>元</v>
          </cell>
        </row>
        <row r="26370">
          <cell r="P26370" t="str">
            <v>应付</v>
          </cell>
          <cell r="Q26370" t="str">
            <v>元</v>
          </cell>
        </row>
        <row r="26371">
          <cell r="P26371" t="str">
            <v>应付</v>
          </cell>
          <cell r="Q26371" t="str">
            <v>元</v>
          </cell>
        </row>
        <row r="26372">
          <cell r="P26372" t="str">
            <v>应付</v>
          </cell>
          <cell r="Q26372" t="str">
            <v>元</v>
          </cell>
        </row>
        <row r="26373">
          <cell r="P26373" t="str">
            <v>应付</v>
          </cell>
          <cell r="Q26373" t="str">
            <v>元</v>
          </cell>
        </row>
        <row r="26374">
          <cell r="P26374" t="str">
            <v>应付</v>
          </cell>
          <cell r="Q26374" t="str">
            <v>元</v>
          </cell>
        </row>
        <row r="26375">
          <cell r="P26375" t="str">
            <v>应付</v>
          </cell>
          <cell r="Q26375" t="str">
            <v>元</v>
          </cell>
        </row>
        <row r="26376">
          <cell r="P26376" t="str">
            <v>应付</v>
          </cell>
          <cell r="Q26376" t="str">
            <v>元</v>
          </cell>
        </row>
        <row r="26377">
          <cell r="P26377" t="str">
            <v>应付</v>
          </cell>
          <cell r="Q26377" t="str">
            <v>元</v>
          </cell>
        </row>
        <row r="26378">
          <cell r="P26378" t="str">
            <v>应付</v>
          </cell>
          <cell r="Q26378" t="str">
            <v>元</v>
          </cell>
        </row>
        <row r="26379">
          <cell r="P26379" t="str">
            <v>应付</v>
          </cell>
          <cell r="Q26379" t="str">
            <v>元</v>
          </cell>
        </row>
        <row r="26380">
          <cell r="P26380" t="str">
            <v>应付</v>
          </cell>
          <cell r="Q26380" t="str">
            <v>元</v>
          </cell>
        </row>
        <row r="26381">
          <cell r="P26381" t="str">
            <v>应付</v>
          </cell>
          <cell r="Q26381" t="str">
            <v>元</v>
          </cell>
        </row>
        <row r="26382">
          <cell r="P26382" t="str">
            <v>应付</v>
          </cell>
          <cell r="Q26382" t="str">
            <v>元</v>
          </cell>
        </row>
        <row r="26383">
          <cell r="P26383" t="str">
            <v>应付</v>
          </cell>
          <cell r="Q26383" t="str">
            <v>元</v>
          </cell>
        </row>
        <row r="26384">
          <cell r="P26384" t="str">
            <v>应付</v>
          </cell>
          <cell r="Q26384" t="str">
            <v>元</v>
          </cell>
        </row>
        <row r="26385">
          <cell r="P26385" t="str">
            <v>应付</v>
          </cell>
          <cell r="Q26385" t="str">
            <v>元</v>
          </cell>
        </row>
        <row r="26386">
          <cell r="P26386" t="str">
            <v>应付</v>
          </cell>
          <cell r="Q26386" t="str">
            <v>元</v>
          </cell>
        </row>
        <row r="26387">
          <cell r="P26387" t="str">
            <v>应付</v>
          </cell>
          <cell r="Q26387" t="str">
            <v>元</v>
          </cell>
        </row>
        <row r="26388">
          <cell r="P26388" t="str">
            <v>应付</v>
          </cell>
          <cell r="Q26388" t="str">
            <v>元</v>
          </cell>
        </row>
        <row r="26389">
          <cell r="P26389" t="str">
            <v>应付</v>
          </cell>
          <cell r="Q26389" t="str">
            <v>元</v>
          </cell>
        </row>
        <row r="26390">
          <cell r="P26390" t="str">
            <v>应付</v>
          </cell>
          <cell r="Q26390" t="str">
            <v>元</v>
          </cell>
        </row>
        <row r="26391">
          <cell r="P26391" t="str">
            <v>应付</v>
          </cell>
          <cell r="Q26391" t="str">
            <v>元</v>
          </cell>
        </row>
        <row r="26392">
          <cell r="P26392" t="str">
            <v>应付</v>
          </cell>
          <cell r="Q26392" t="str">
            <v>元</v>
          </cell>
        </row>
        <row r="26393">
          <cell r="P26393" t="str">
            <v>应付</v>
          </cell>
          <cell r="Q26393" t="str">
            <v>元</v>
          </cell>
        </row>
        <row r="26394">
          <cell r="P26394" t="str">
            <v>应付</v>
          </cell>
          <cell r="Q26394" t="str">
            <v>元</v>
          </cell>
        </row>
        <row r="26395">
          <cell r="P26395" t="str">
            <v>应付</v>
          </cell>
          <cell r="Q26395" t="str">
            <v>元</v>
          </cell>
        </row>
        <row r="26396">
          <cell r="P26396" t="str">
            <v>应付</v>
          </cell>
          <cell r="Q26396" t="str">
            <v>元</v>
          </cell>
        </row>
        <row r="26397">
          <cell r="P26397" t="str">
            <v>应付</v>
          </cell>
          <cell r="Q26397" t="str">
            <v>元</v>
          </cell>
        </row>
        <row r="26398">
          <cell r="P26398" t="str">
            <v>应付</v>
          </cell>
          <cell r="Q26398" t="str">
            <v>元</v>
          </cell>
        </row>
        <row r="26399">
          <cell r="P26399" t="str">
            <v>应付</v>
          </cell>
          <cell r="Q26399" t="str">
            <v>元</v>
          </cell>
        </row>
        <row r="26400">
          <cell r="P26400" t="str">
            <v>应付</v>
          </cell>
          <cell r="Q26400" t="str">
            <v>元</v>
          </cell>
        </row>
        <row r="26401">
          <cell r="P26401" t="str">
            <v>应付</v>
          </cell>
          <cell r="Q26401" t="str">
            <v>元</v>
          </cell>
        </row>
        <row r="26402">
          <cell r="P26402" t="str">
            <v>应付</v>
          </cell>
          <cell r="Q26402" t="str">
            <v>元</v>
          </cell>
        </row>
        <row r="26403">
          <cell r="P26403" t="str">
            <v>应付</v>
          </cell>
          <cell r="Q26403" t="str">
            <v>元</v>
          </cell>
        </row>
        <row r="26404">
          <cell r="P26404" t="str">
            <v>应付</v>
          </cell>
          <cell r="Q26404" t="str">
            <v>元</v>
          </cell>
        </row>
        <row r="26405">
          <cell r="P26405" t="str">
            <v>应付</v>
          </cell>
          <cell r="Q26405" t="str">
            <v>元</v>
          </cell>
        </row>
        <row r="26406">
          <cell r="P26406" t="str">
            <v>应付</v>
          </cell>
          <cell r="Q26406" t="str">
            <v>元</v>
          </cell>
        </row>
        <row r="26407">
          <cell r="P26407" t="str">
            <v>应付</v>
          </cell>
          <cell r="Q26407" t="str">
            <v>元</v>
          </cell>
        </row>
        <row r="26408">
          <cell r="P26408" t="str">
            <v>应付</v>
          </cell>
          <cell r="Q26408" t="str">
            <v>元</v>
          </cell>
        </row>
        <row r="26409">
          <cell r="P26409" t="str">
            <v>应付</v>
          </cell>
          <cell r="Q26409" t="str">
            <v>元</v>
          </cell>
        </row>
        <row r="26410">
          <cell r="P26410" t="str">
            <v>应付</v>
          </cell>
          <cell r="Q26410" t="str">
            <v>元</v>
          </cell>
        </row>
        <row r="26411">
          <cell r="P26411" t="str">
            <v>应付</v>
          </cell>
          <cell r="Q26411" t="str">
            <v>元</v>
          </cell>
        </row>
        <row r="26412">
          <cell r="P26412" t="str">
            <v>应付</v>
          </cell>
          <cell r="Q26412" t="str">
            <v>元</v>
          </cell>
        </row>
        <row r="26413">
          <cell r="P26413" t="str">
            <v>应付</v>
          </cell>
          <cell r="Q26413" t="str">
            <v>元</v>
          </cell>
        </row>
        <row r="26414">
          <cell r="P26414" t="str">
            <v>应付</v>
          </cell>
          <cell r="Q26414" t="str">
            <v>元</v>
          </cell>
        </row>
        <row r="26415">
          <cell r="P26415" t="str">
            <v>应付</v>
          </cell>
          <cell r="Q26415" t="str">
            <v>元</v>
          </cell>
        </row>
        <row r="26416">
          <cell r="P26416" t="str">
            <v>应付</v>
          </cell>
          <cell r="Q26416" t="str">
            <v>元</v>
          </cell>
        </row>
        <row r="26417">
          <cell r="P26417" t="str">
            <v>应付</v>
          </cell>
          <cell r="Q26417" t="str">
            <v>元</v>
          </cell>
        </row>
        <row r="26418">
          <cell r="P26418" t="str">
            <v>应付</v>
          </cell>
          <cell r="Q26418" t="str">
            <v>元</v>
          </cell>
        </row>
        <row r="26419">
          <cell r="P26419" t="str">
            <v>应付</v>
          </cell>
          <cell r="Q26419" t="str">
            <v>元</v>
          </cell>
        </row>
        <row r="26420">
          <cell r="P26420" t="str">
            <v>应付</v>
          </cell>
          <cell r="Q26420" t="str">
            <v>元</v>
          </cell>
        </row>
        <row r="26421">
          <cell r="P26421" t="str">
            <v>应付</v>
          </cell>
          <cell r="Q26421" t="str">
            <v>元</v>
          </cell>
        </row>
        <row r="26422">
          <cell r="P26422" t="str">
            <v>应付</v>
          </cell>
          <cell r="Q26422" t="str">
            <v>元</v>
          </cell>
        </row>
        <row r="26423">
          <cell r="P26423" t="str">
            <v>应付</v>
          </cell>
          <cell r="Q26423" t="str">
            <v>元</v>
          </cell>
        </row>
        <row r="26424">
          <cell r="P26424" t="str">
            <v>应付</v>
          </cell>
          <cell r="Q26424" t="str">
            <v>元</v>
          </cell>
        </row>
        <row r="26425">
          <cell r="P26425" t="str">
            <v>应付</v>
          </cell>
          <cell r="Q26425" t="str">
            <v>元</v>
          </cell>
        </row>
        <row r="26426">
          <cell r="P26426" t="str">
            <v>应付</v>
          </cell>
          <cell r="Q26426" t="str">
            <v>元</v>
          </cell>
        </row>
        <row r="26427">
          <cell r="P26427" t="str">
            <v>应付</v>
          </cell>
          <cell r="Q26427" t="str">
            <v>元</v>
          </cell>
        </row>
        <row r="26428">
          <cell r="P26428" t="str">
            <v>应付</v>
          </cell>
          <cell r="Q26428" t="str">
            <v>元</v>
          </cell>
        </row>
        <row r="26429">
          <cell r="P26429" t="str">
            <v>应付</v>
          </cell>
          <cell r="Q26429" t="str">
            <v>元</v>
          </cell>
        </row>
        <row r="26430">
          <cell r="P26430" t="str">
            <v>应付</v>
          </cell>
          <cell r="Q26430" t="str">
            <v>元</v>
          </cell>
        </row>
        <row r="26431">
          <cell r="P26431" t="str">
            <v>应付</v>
          </cell>
          <cell r="Q26431" t="str">
            <v>元</v>
          </cell>
        </row>
        <row r="26432">
          <cell r="P26432" t="str">
            <v>应付</v>
          </cell>
          <cell r="Q26432" t="str">
            <v>元</v>
          </cell>
        </row>
        <row r="26433">
          <cell r="P26433" t="str">
            <v>应付</v>
          </cell>
          <cell r="Q26433" t="str">
            <v>元</v>
          </cell>
        </row>
        <row r="26434">
          <cell r="P26434" t="str">
            <v>应付</v>
          </cell>
          <cell r="Q26434" t="str">
            <v>元</v>
          </cell>
        </row>
        <row r="26435">
          <cell r="P26435" t="str">
            <v>应付</v>
          </cell>
          <cell r="Q26435" t="str">
            <v>元</v>
          </cell>
        </row>
        <row r="26436">
          <cell r="P26436" t="str">
            <v>应付</v>
          </cell>
          <cell r="Q26436" t="str">
            <v>元</v>
          </cell>
        </row>
        <row r="26437">
          <cell r="P26437" t="str">
            <v>应付</v>
          </cell>
          <cell r="Q26437" t="str">
            <v>元</v>
          </cell>
        </row>
        <row r="26438">
          <cell r="P26438" t="str">
            <v>应付</v>
          </cell>
          <cell r="Q26438" t="str">
            <v>元</v>
          </cell>
        </row>
        <row r="26439">
          <cell r="P26439" t="str">
            <v>应付</v>
          </cell>
          <cell r="Q26439" t="str">
            <v>元</v>
          </cell>
        </row>
        <row r="26440">
          <cell r="P26440" t="str">
            <v>应付</v>
          </cell>
          <cell r="Q26440" t="str">
            <v>元</v>
          </cell>
        </row>
        <row r="26441">
          <cell r="P26441" t="str">
            <v>应付</v>
          </cell>
          <cell r="Q26441" t="str">
            <v>元</v>
          </cell>
        </row>
        <row r="26442">
          <cell r="P26442" t="str">
            <v>应付</v>
          </cell>
          <cell r="Q26442" t="str">
            <v>元</v>
          </cell>
        </row>
        <row r="26443">
          <cell r="P26443" t="str">
            <v>应付</v>
          </cell>
          <cell r="Q26443" t="str">
            <v>元</v>
          </cell>
        </row>
        <row r="26444">
          <cell r="P26444" t="str">
            <v>应付</v>
          </cell>
          <cell r="Q26444" t="str">
            <v>元</v>
          </cell>
        </row>
        <row r="26445">
          <cell r="P26445" t="str">
            <v>应付</v>
          </cell>
          <cell r="Q26445" t="str">
            <v>元</v>
          </cell>
        </row>
        <row r="26446">
          <cell r="P26446" t="str">
            <v>应付</v>
          </cell>
          <cell r="Q26446" t="str">
            <v>元</v>
          </cell>
        </row>
        <row r="26447">
          <cell r="P26447" t="str">
            <v>应付</v>
          </cell>
          <cell r="Q26447" t="str">
            <v>元</v>
          </cell>
        </row>
        <row r="26448">
          <cell r="P26448" t="str">
            <v>应付</v>
          </cell>
          <cell r="Q26448" t="str">
            <v>元</v>
          </cell>
        </row>
        <row r="26449">
          <cell r="P26449" t="str">
            <v>应付</v>
          </cell>
          <cell r="Q26449" t="str">
            <v>元</v>
          </cell>
        </row>
        <row r="26450">
          <cell r="P26450" t="str">
            <v>应付</v>
          </cell>
          <cell r="Q26450" t="str">
            <v>元</v>
          </cell>
        </row>
        <row r="26451">
          <cell r="P26451" t="str">
            <v>应付</v>
          </cell>
          <cell r="Q26451" t="str">
            <v>元</v>
          </cell>
        </row>
        <row r="26452">
          <cell r="P26452" t="str">
            <v>应付</v>
          </cell>
          <cell r="Q26452" t="str">
            <v>元</v>
          </cell>
        </row>
        <row r="26453">
          <cell r="P26453" t="str">
            <v>应付</v>
          </cell>
          <cell r="Q26453" t="str">
            <v>元</v>
          </cell>
        </row>
        <row r="26454">
          <cell r="P26454" t="str">
            <v>应付</v>
          </cell>
          <cell r="Q26454" t="str">
            <v>元</v>
          </cell>
        </row>
        <row r="26455">
          <cell r="P26455" t="str">
            <v>应付</v>
          </cell>
          <cell r="Q26455" t="str">
            <v>元</v>
          </cell>
        </row>
        <row r="26456">
          <cell r="P26456" t="str">
            <v>应付</v>
          </cell>
          <cell r="Q26456" t="str">
            <v>元</v>
          </cell>
        </row>
        <row r="26457">
          <cell r="P26457" t="str">
            <v>应付</v>
          </cell>
          <cell r="Q26457" t="str">
            <v>元</v>
          </cell>
        </row>
        <row r="26458">
          <cell r="P26458" t="str">
            <v>应付</v>
          </cell>
          <cell r="Q26458" t="str">
            <v>元</v>
          </cell>
        </row>
        <row r="26459">
          <cell r="P26459" t="str">
            <v>应付</v>
          </cell>
          <cell r="Q26459" t="str">
            <v>元</v>
          </cell>
        </row>
        <row r="26460">
          <cell r="P26460" t="str">
            <v>应付</v>
          </cell>
          <cell r="Q26460" t="str">
            <v>元</v>
          </cell>
        </row>
        <row r="26461">
          <cell r="P26461" t="str">
            <v>应付</v>
          </cell>
          <cell r="Q26461" t="str">
            <v>元</v>
          </cell>
        </row>
        <row r="26462">
          <cell r="P26462" t="str">
            <v>应付</v>
          </cell>
          <cell r="Q26462" t="str">
            <v>元</v>
          </cell>
        </row>
        <row r="26463">
          <cell r="P26463" t="str">
            <v>应付</v>
          </cell>
          <cell r="Q26463" t="str">
            <v>元</v>
          </cell>
        </row>
        <row r="26464">
          <cell r="P26464" t="str">
            <v>应付</v>
          </cell>
          <cell r="Q26464" t="str">
            <v>元</v>
          </cell>
        </row>
        <row r="26465">
          <cell r="P26465" t="str">
            <v>应付</v>
          </cell>
          <cell r="Q26465" t="str">
            <v>元</v>
          </cell>
        </row>
        <row r="26466">
          <cell r="P26466" t="str">
            <v>应付</v>
          </cell>
          <cell r="Q26466" t="str">
            <v>元</v>
          </cell>
        </row>
        <row r="26467">
          <cell r="P26467" t="str">
            <v>应付</v>
          </cell>
          <cell r="Q26467" t="str">
            <v>元</v>
          </cell>
        </row>
        <row r="26468">
          <cell r="P26468" t="str">
            <v>应付</v>
          </cell>
          <cell r="Q26468" t="str">
            <v>元</v>
          </cell>
        </row>
        <row r="26469">
          <cell r="P26469" t="str">
            <v>应付</v>
          </cell>
          <cell r="Q26469" t="str">
            <v>元</v>
          </cell>
        </row>
        <row r="26470">
          <cell r="P26470" t="str">
            <v>应付</v>
          </cell>
          <cell r="Q26470" t="str">
            <v>元</v>
          </cell>
        </row>
        <row r="26471">
          <cell r="P26471" t="str">
            <v>应付</v>
          </cell>
          <cell r="Q26471" t="str">
            <v>元</v>
          </cell>
        </row>
        <row r="26472">
          <cell r="P26472" t="str">
            <v>应付</v>
          </cell>
          <cell r="Q26472" t="str">
            <v>元</v>
          </cell>
        </row>
        <row r="26473">
          <cell r="P26473" t="str">
            <v>应付</v>
          </cell>
          <cell r="Q26473" t="str">
            <v>元</v>
          </cell>
        </row>
        <row r="26474">
          <cell r="P26474" t="str">
            <v>应付</v>
          </cell>
          <cell r="Q26474" t="str">
            <v>元</v>
          </cell>
        </row>
        <row r="26475">
          <cell r="P26475" t="str">
            <v>应付</v>
          </cell>
          <cell r="Q26475" t="str">
            <v>元</v>
          </cell>
        </row>
        <row r="26476">
          <cell r="P26476" t="str">
            <v>应付</v>
          </cell>
          <cell r="Q26476" t="str">
            <v>元</v>
          </cell>
        </row>
        <row r="26477">
          <cell r="P26477" t="str">
            <v>应付</v>
          </cell>
          <cell r="Q26477" t="str">
            <v>元</v>
          </cell>
        </row>
        <row r="26478">
          <cell r="P26478" t="str">
            <v>应付</v>
          </cell>
          <cell r="Q26478" t="str">
            <v>元</v>
          </cell>
        </row>
        <row r="26479">
          <cell r="P26479" t="str">
            <v>应付</v>
          </cell>
          <cell r="Q26479" t="str">
            <v>元</v>
          </cell>
        </row>
        <row r="26480">
          <cell r="P26480" t="str">
            <v>应付</v>
          </cell>
          <cell r="Q26480" t="str">
            <v>元</v>
          </cell>
        </row>
        <row r="26481">
          <cell r="P26481" t="str">
            <v>应付</v>
          </cell>
          <cell r="Q26481" t="str">
            <v>元</v>
          </cell>
        </row>
        <row r="26482">
          <cell r="P26482" t="str">
            <v>应付</v>
          </cell>
          <cell r="Q26482" t="str">
            <v>元</v>
          </cell>
        </row>
        <row r="26483">
          <cell r="P26483" t="str">
            <v>应付</v>
          </cell>
          <cell r="Q26483" t="str">
            <v>元</v>
          </cell>
        </row>
        <row r="26484">
          <cell r="P26484" t="str">
            <v>应付</v>
          </cell>
          <cell r="Q26484" t="str">
            <v>元</v>
          </cell>
        </row>
        <row r="26485">
          <cell r="P26485" t="str">
            <v>应付</v>
          </cell>
          <cell r="Q26485" t="str">
            <v>元</v>
          </cell>
        </row>
        <row r="26486">
          <cell r="P26486" t="str">
            <v>应付</v>
          </cell>
          <cell r="Q26486" t="str">
            <v>元</v>
          </cell>
        </row>
        <row r="26487">
          <cell r="P26487" t="str">
            <v>应付</v>
          </cell>
          <cell r="Q26487" t="str">
            <v>元</v>
          </cell>
        </row>
        <row r="26488">
          <cell r="P26488" t="str">
            <v>应付</v>
          </cell>
          <cell r="Q26488" t="str">
            <v>元</v>
          </cell>
        </row>
        <row r="26489">
          <cell r="P26489" t="str">
            <v>应付</v>
          </cell>
          <cell r="Q26489" t="str">
            <v>元</v>
          </cell>
        </row>
        <row r="26490">
          <cell r="P26490" t="str">
            <v>应付</v>
          </cell>
          <cell r="Q26490" t="str">
            <v>元</v>
          </cell>
        </row>
        <row r="26491">
          <cell r="P26491" t="str">
            <v>应付</v>
          </cell>
          <cell r="Q26491" t="str">
            <v>元</v>
          </cell>
        </row>
        <row r="26492">
          <cell r="P26492" t="str">
            <v>应付</v>
          </cell>
          <cell r="Q26492" t="str">
            <v>元</v>
          </cell>
        </row>
        <row r="26493">
          <cell r="P26493" t="str">
            <v>应付</v>
          </cell>
          <cell r="Q26493" t="str">
            <v>元</v>
          </cell>
        </row>
        <row r="26494">
          <cell r="P26494" t="str">
            <v>应付</v>
          </cell>
          <cell r="Q26494" t="str">
            <v>元</v>
          </cell>
        </row>
        <row r="26495">
          <cell r="P26495" t="str">
            <v>应付</v>
          </cell>
          <cell r="Q26495" t="str">
            <v>元</v>
          </cell>
        </row>
        <row r="26496">
          <cell r="P26496" t="str">
            <v>应付</v>
          </cell>
          <cell r="Q26496" t="str">
            <v>元</v>
          </cell>
        </row>
        <row r="26497">
          <cell r="P26497" t="str">
            <v>应付</v>
          </cell>
          <cell r="Q26497" t="str">
            <v>元</v>
          </cell>
        </row>
        <row r="26498">
          <cell r="P26498" t="str">
            <v>应付</v>
          </cell>
          <cell r="Q26498" t="str">
            <v>元</v>
          </cell>
        </row>
        <row r="26499">
          <cell r="P26499" t="str">
            <v>应付</v>
          </cell>
          <cell r="Q26499" t="str">
            <v>元</v>
          </cell>
        </row>
        <row r="26500">
          <cell r="P26500" t="str">
            <v>应付</v>
          </cell>
          <cell r="Q26500" t="str">
            <v>元</v>
          </cell>
        </row>
        <row r="26501">
          <cell r="P26501" t="str">
            <v>应付</v>
          </cell>
          <cell r="Q26501" t="str">
            <v>元</v>
          </cell>
        </row>
        <row r="26502">
          <cell r="P26502" t="str">
            <v>应付</v>
          </cell>
          <cell r="Q26502" t="str">
            <v>元</v>
          </cell>
        </row>
        <row r="26503">
          <cell r="P26503" t="str">
            <v>应付</v>
          </cell>
          <cell r="Q26503" t="str">
            <v>元</v>
          </cell>
        </row>
        <row r="26504">
          <cell r="P26504" t="str">
            <v>应付</v>
          </cell>
          <cell r="Q26504" t="str">
            <v>元</v>
          </cell>
        </row>
        <row r="26505">
          <cell r="P26505" t="str">
            <v>应付</v>
          </cell>
          <cell r="Q26505" t="str">
            <v>元</v>
          </cell>
        </row>
        <row r="26506">
          <cell r="P26506" t="str">
            <v>应付</v>
          </cell>
          <cell r="Q26506" t="str">
            <v>元</v>
          </cell>
        </row>
        <row r="26507">
          <cell r="P26507" t="str">
            <v>应付</v>
          </cell>
          <cell r="Q26507" t="str">
            <v>元</v>
          </cell>
        </row>
        <row r="26508">
          <cell r="P26508" t="str">
            <v>应付</v>
          </cell>
          <cell r="Q26508" t="str">
            <v>元</v>
          </cell>
        </row>
        <row r="26509">
          <cell r="P26509" t="str">
            <v>应付</v>
          </cell>
          <cell r="Q26509" t="str">
            <v>元</v>
          </cell>
        </row>
        <row r="26510">
          <cell r="P26510" t="str">
            <v>应付</v>
          </cell>
          <cell r="Q26510" t="str">
            <v>元</v>
          </cell>
        </row>
        <row r="26511">
          <cell r="P26511" t="str">
            <v>应付</v>
          </cell>
          <cell r="Q26511" t="str">
            <v>元</v>
          </cell>
        </row>
        <row r="26512">
          <cell r="P26512" t="str">
            <v>应付</v>
          </cell>
          <cell r="Q26512" t="str">
            <v>元</v>
          </cell>
        </row>
        <row r="26513">
          <cell r="P26513" t="str">
            <v>应付</v>
          </cell>
          <cell r="Q26513" t="str">
            <v>元</v>
          </cell>
        </row>
        <row r="26514">
          <cell r="P26514" t="str">
            <v>应付</v>
          </cell>
          <cell r="Q26514" t="str">
            <v>元</v>
          </cell>
        </row>
        <row r="26515">
          <cell r="P26515" t="str">
            <v>应付</v>
          </cell>
          <cell r="Q26515" t="str">
            <v>元</v>
          </cell>
        </row>
        <row r="26516">
          <cell r="P26516" t="str">
            <v>应付</v>
          </cell>
          <cell r="Q26516" t="str">
            <v>元</v>
          </cell>
        </row>
        <row r="26517">
          <cell r="P26517" t="str">
            <v>应付</v>
          </cell>
          <cell r="Q26517" t="str">
            <v>元</v>
          </cell>
        </row>
        <row r="26518">
          <cell r="P26518" t="str">
            <v>应付</v>
          </cell>
          <cell r="Q26518" t="str">
            <v>元</v>
          </cell>
        </row>
        <row r="26519">
          <cell r="P26519" t="str">
            <v>应付</v>
          </cell>
          <cell r="Q26519" t="str">
            <v>元</v>
          </cell>
        </row>
        <row r="26520">
          <cell r="P26520" t="str">
            <v>应付</v>
          </cell>
          <cell r="Q26520" t="str">
            <v>元</v>
          </cell>
        </row>
        <row r="26521">
          <cell r="P26521" t="str">
            <v>应付</v>
          </cell>
          <cell r="Q26521" t="str">
            <v>元</v>
          </cell>
        </row>
        <row r="26522">
          <cell r="P26522" t="str">
            <v>应付</v>
          </cell>
          <cell r="Q26522" t="str">
            <v>元</v>
          </cell>
        </row>
        <row r="26523">
          <cell r="P26523" t="str">
            <v>应付</v>
          </cell>
          <cell r="Q26523" t="str">
            <v>元</v>
          </cell>
        </row>
        <row r="26524">
          <cell r="P26524" t="str">
            <v>应付</v>
          </cell>
          <cell r="Q26524" t="str">
            <v>元</v>
          </cell>
        </row>
        <row r="26525">
          <cell r="P26525" t="str">
            <v>应付</v>
          </cell>
          <cell r="Q26525" t="str">
            <v>元</v>
          </cell>
        </row>
        <row r="26526">
          <cell r="P26526" t="str">
            <v>应付</v>
          </cell>
          <cell r="Q26526" t="str">
            <v>元</v>
          </cell>
        </row>
        <row r="26527">
          <cell r="P26527" t="str">
            <v>应付</v>
          </cell>
          <cell r="Q26527" t="str">
            <v>元</v>
          </cell>
        </row>
        <row r="26528">
          <cell r="P26528" t="str">
            <v>应付</v>
          </cell>
          <cell r="Q26528" t="str">
            <v>元</v>
          </cell>
        </row>
        <row r="26529">
          <cell r="P26529" t="str">
            <v>应付</v>
          </cell>
          <cell r="Q26529" t="str">
            <v>元</v>
          </cell>
        </row>
        <row r="26530">
          <cell r="P26530" t="str">
            <v>应付</v>
          </cell>
          <cell r="Q26530" t="str">
            <v>元</v>
          </cell>
        </row>
        <row r="26531">
          <cell r="P26531" t="str">
            <v>应付</v>
          </cell>
          <cell r="Q26531" t="str">
            <v>元</v>
          </cell>
        </row>
        <row r="26532">
          <cell r="P26532" t="str">
            <v>应付</v>
          </cell>
          <cell r="Q26532" t="str">
            <v>元</v>
          </cell>
        </row>
        <row r="26533">
          <cell r="P26533" t="str">
            <v>应付</v>
          </cell>
          <cell r="Q26533" t="str">
            <v>元</v>
          </cell>
        </row>
        <row r="26534">
          <cell r="P26534" t="str">
            <v>应付</v>
          </cell>
          <cell r="Q26534" t="str">
            <v>元</v>
          </cell>
        </row>
        <row r="26535">
          <cell r="P26535" t="str">
            <v>应付</v>
          </cell>
          <cell r="Q26535" t="str">
            <v>元</v>
          </cell>
        </row>
        <row r="26536">
          <cell r="P26536" t="str">
            <v>应付</v>
          </cell>
          <cell r="Q26536" t="str">
            <v>元</v>
          </cell>
        </row>
        <row r="26537">
          <cell r="P26537" t="str">
            <v>应付</v>
          </cell>
          <cell r="Q26537" t="str">
            <v>元</v>
          </cell>
        </row>
        <row r="26538">
          <cell r="P26538" t="str">
            <v>应付</v>
          </cell>
          <cell r="Q26538" t="str">
            <v>元</v>
          </cell>
        </row>
        <row r="26539">
          <cell r="P26539" t="str">
            <v>应付</v>
          </cell>
          <cell r="Q26539" t="str">
            <v>元</v>
          </cell>
        </row>
        <row r="26540">
          <cell r="P26540" t="str">
            <v>应付</v>
          </cell>
          <cell r="Q26540" t="str">
            <v>元</v>
          </cell>
        </row>
        <row r="26541">
          <cell r="P26541" t="str">
            <v>应付</v>
          </cell>
          <cell r="Q26541" t="str">
            <v>元</v>
          </cell>
        </row>
        <row r="26542">
          <cell r="P26542" t="str">
            <v>应付</v>
          </cell>
          <cell r="Q26542" t="str">
            <v>元</v>
          </cell>
        </row>
        <row r="26543">
          <cell r="P26543" t="str">
            <v>应付</v>
          </cell>
          <cell r="Q26543" t="str">
            <v>元</v>
          </cell>
        </row>
        <row r="26544">
          <cell r="P26544" t="str">
            <v>应付</v>
          </cell>
          <cell r="Q26544" t="str">
            <v>元</v>
          </cell>
        </row>
        <row r="26545">
          <cell r="P26545" t="str">
            <v>应付</v>
          </cell>
          <cell r="Q26545" t="str">
            <v>元</v>
          </cell>
        </row>
        <row r="26546">
          <cell r="P26546" t="str">
            <v>应付</v>
          </cell>
          <cell r="Q26546" t="str">
            <v>元</v>
          </cell>
        </row>
        <row r="26547">
          <cell r="P26547" t="str">
            <v>应付</v>
          </cell>
          <cell r="Q26547" t="str">
            <v>元</v>
          </cell>
        </row>
        <row r="26548">
          <cell r="P26548" t="str">
            <v>应付</v>
          </cell>
          <cell r="Q26548" t="str">
            <v>元</v>
          </cell>
        </row>
        <row r="26549">
          <cell r="P26549" t="str">
            <v>应付</v>
          </cell>
          <cell r="Q26549" t="str">
            <v>元</v>
          </cell>
        </row>
        <row r="26550">
          <cell r="P26550" t="str">
            <v>应付</v>
          </cell>
          <cell r="Q26550" t="str">
            <v>元</v>
          </cell>
        </row>
        <row r="26551">
          <cell r="P26551" t="str">
            <v>应付</v>
          </cell>
          <cell r="Q26551" t="str">
            <v>元</v>
          </cell>
        </row>
        <row r="26552">
          <cell r="P26552" t="str">
            <v>应付</v>
          </cell>
          <cell r="Q26552" t="str">
            <v>元</v>
          </cell>
        </row>
        <row r="26553">
          <cell r="P26553" t="str">
            <v>应付</v>
          </cell>
          <cell r="Q26553" t="str">
            <v>元</v>
          </cell>
        </row>
        <row r="26554">
          <cell r="P26554" t="str">
            <v>应付</v>
          </cell>
          <cell r="Q26554" t="str">
            <v>元</v>
          </cell>
        </row>
        <row r="26555">
          <cell r="P26555" t="str">
            <v>应付</v>
          </cell>
          <cell r="Q26555" t="str">
            <v>元</v>
          </cell>
        </row>
        <row r="26556">
          <cell r="P26556" t="str">
            <v>应付</v>
          </cell>
          <cell r="Q26556" t="str">
            <v>元</v>
          </cell>
        </row>
        <row r="26557">
          <cell r="P26557" t="str">
            <v>应付</v>
          </cell>
          <cell r="Q26557" t="str">
            <v>元</v>
          </cell>
        </row>
        <row r="26558">
          <cell r="P26558" t="str">
            <v>应付</v>
          </cell>
          <cell r="Q26558" t="str">
            <v>元</v>
          </cell>
        </row>
        <row r="26559">
          <cell r="P26559" t="str">
            <v>应付</v>
          </cell>
          <cell r="Q26559" t="str">
            <v>元</v>
          </cell>
        </row>
        <row r="26560">
          <cell r="P26560" t="str">
            <v>应付</v>
          </cell>
          <cell r="Q26560" t="str">
            <v>元</v>
          </cell>
        </row>
        <row r="26561">
          <cell r="P26561" t="str">
            <v>应付</v>
          </cell>
          <cell r="Q26561" t="str">
            <v>元</v>
          </cell>
        </row>
        <row r="26562">
          <cell r="P26562" t="str">
            <v>应付</v>
          </cell>
          <cell r="Q26562" t="str">
            <v>元</v>
          </cell>
        </row>
        <row r="26563">
          <cell r="P26563" t="str">
            <v>应付</v>
          </cell>
          <cell r="Q26563" t="str">
            <v>元</v>
          </cell>
        </row>
        <row r="26564">
          <cell r="P26564" t="str">
            <v>应付</v>
          </cell>
          <cell r="Q26564" t="str">
            <v>元</v>
          </cell>
        </row>
        <row r="26565">
          <cell r="P26565" t="str">
            <v>应付</v>
          </cell>
          <cell r="Q26565" t="str">
            <v>元</v>
          </cell>
        </row>
        <row r="26566">
          <cell r="P26566" t="str">
            <v>应付</v>
          </cell>
          <cell r="Q26566" t="str">
            <v>元</v>
          </cell>
        </row>
        <row r="26567">
          <cell r="P26567" t="str">
            <v>应付</v>
          </cell>
          <cell r="Q26567" t="str">
            <v>元</v>
          </cell>
        </row>
        <row r="26568">
          <cell r="P26568" t="str">
            <v>应付</v>
          </cell>
          <cell r="Q26568" t="str">
            <v>元</v>
          </cell>
        </row>
        <row r="26569">
          <cell r="P26569" t="str">
            <v>应付</v>
          </cell>
          <cell r="Q26569" t="str">
            <v>元</v>
          </cell>
        </row>
        <row r="26570">
          <cell r="P26570" t="str">
            <v>应付</v>
          </cell>
          <cell r="Q26570" t="str">
            <v>元</v>
          </cell>
        </row>
        <row r="26571">
          <cell r="P26571" t="str">
            <v>应付</v>
          </cell>
          <cell r="Q26571" t="str">
            <v>元</v>
          </cell>
        </row>
        <row r="26572">
          <cell r="P26572" t="str">
            <v>应付</v>
          </cell>
          <cell r="Q26572" t="str">
            <v>元</v>
          </cell>
        </row>
        <row r="26573">
          <cell r="P26573" t="str">
            <v>应付</v>
          </cell>
          <cell r="Q26573" t="str">
            <v>元</v>
          </cell>
        </row>
        <row r="26574">
          <cell r="P26574" t="str">
            <v>应付</v>
          </cell>
          <cell r="Q26574" t="str">
            <v>元</v>
          </cell>
        </row>
        <row r="26575">
          <cell r="P26575" t="str">
            <v>应付</v>
          </cell>
          <cell r="Q26575" t="str">
            <v>元</v>
          </cell>
        </row>
        <row r="26576">
          <cell r="P26576" t="str">
            <v>应付</v>
          </cell>
          <cell r="Q26576" t="str">
            <v>元</v>
          </cell>
        </row>
        <row r="26577">
          <cell r="P26577" t="str">
            <v>应付</v>
          </cell>
          <cell r="Q26577" t="str">
            <v>元</v>
          </cell>
        </row>
        <row r="26578">
          <cell r="P26578" t="str">
            <v>应付</v>
          </cell>
          <cell r="Q26578" t="str">
            <v>元</v>
          </cell>
        </row>
        <row r="26579">
          <cell r="P26579" t="str">
            <v>应付</v>
          </cell>
          <cell r="Q26579" t="str">
            <v>元</v>
          </cell>
        </row>
        <row r="26580">
          <cell r="P26580" t="str">
            <v>应付</v>
          </cell>
          <cell r="Q26580" t="str">
            <v>元</v>
          </cell>
        </row>
        <row r="26581">
          <cell r="P26581" t="str">
            <v>应付</v>
          </cell>
          <cell r="Q26581" t="str">
            <v>元</v>
          </cell>
        </row>
        <row r="26582">
          <cell r="P26582" t="str">
            <v>应付</v>
          </cell>
          <cell r="Q26582" t="str">
            <v>元</v>
          </cell>
        </row>
        <row r="26583">
          <cell r="P26583" t="str">
            <v>应付</v>
          </cell>
          <cell r="Q26583" t="str">
            <v>元</v>
          </cell>
        </row>
        <row r="26584">
          <cell r="P26584" t="str">
            <v>应付</v>
          </cell>
          <cell r="Q26584" t="str">
            <v>元</v>
          </cell>
        </row>
        <row r="26585">
          <cell r="P26585" t="str">
            <v>应付</v>
          </cell>
          <cell r="Q26585" t="str">
            <v>元</v>
          </cell>
        </row>
        <row r="26586">
          <cell r="P26586" t="str">
            <v>应付</v>
          </cell>
          <cell r="Q26586" t="str">
            <v>元</v>
          </cell>
        </row>
        <row r="26587">
          <cell r="P26587" t="str">
            <v>应付</v>
          </cell>
          <cell r="Q26587" t="str">
            <v>元</v>
          </cell>
        </row>
        <row r="26588">
          <cell r="P26588" t="str">
            <v>应付</v>
          </cell>
          <cell r="Q26588" t="str">
            <v>元</v>
          </cell>
        </row>
        <row r="26589">
          <cell r="P26589" t="str">
            <v>应付</v>
          </cell>
          <cell r="Q26589" t="str">
            <v>元</v>
          </cell>
        </row>
        <row r="26590">
          <cell r="P26590" t="str">
            <v>应付</v>
          </cell>
          <cell r="Q26590" t="str">
            <v>元</v>
          </cell>
        </row>
        <row r="26591">
          <cell r="P26591" t="str">
            <v>应付</v>
          </cell>
          <cell r="Q26591" t="str">
            <v>元</v>
          </cell>
        </row>
        <row r="26592">
          <cell r="P26592" t="str">
            <v>应付</v>
          </cell>
          <cell r="Q26592" t="str">
            <v>元</v>
          </cell>
        </row>
        <row r="26593">
          <cell r="P26593" t="str">
            <v>应付</v>
          </cell>
          <cell r="Q26593" t="str">
            <v>元</v>
          </cell>
        </row>
        <row r="26594">
          <cell r="P26594" t="str">
            <v>应付</v>
          </cell>
          <cell r="Q26594" t="str">
            <v>元</v>
          </cell>
        </row>
        <row r="26595">
          <cell r="P26595" t="str">
            <v>应付</v>
          </cell>
          <cell r="Q26595" t="str">
            <v>元</v>
          </cell>
        </row>
        <row r="26596">
          <cell r="P26596" t="str">
            <v>应付</v>
          </cell>
          <cell r="Q26596" t="str">
            <v>元</v>
          </cell>
        </row>
        <row r="26597">
          <cell r="P26597" t="str">
            <v>应付</v>
          </cell>
          <cell r="Q26597" t="str">
            <v>元</v>
          </cell>
        </row>
        <row r="26598">
          <cell r="P26598" t="str">
            <v>应付</v>
          </cell>
          <cell r="Q26598" t="str">
            <v>元</v>
          </cell>
        </row>
        <row r="26599">
          <cell r="P26599" t="str">
            <v>应付</v>
          </cell>
          <cell r="Q26599" t="str">
            <v>元</v>
          </cell>
        </row>
        <row r="26600">
          <cell r="P26600" t="str">
            <v>应付</v>
          </cell>
          <cell r="Q26600" t="str">
            <v>元</v>
          </cell>
        </row>
        <row r="26601">
          <cell r="P26601" t="str">
            <v>应付</v>
          </cell>
          <cell r="Q26601" t="str">
            <v>元</v>
          </cell>
        </row>
        <row r="26602">
          <cell r="P26602" t="str">
            <v>应付</v>
          </cell>
          <cell r="Q26602" t="str">
            <v>元</v>
          </cell>
        </row>
        <row r="26603">
          <cell r="P26603" t="str">
            <v>应付</v>
          </cell>
          <cell r="Q26603" t="str">
            <v>元</v>
          </cell>
        </row>
        <row r="26604">
          <cell r="P26604" t="str">
            <v>应付</v>
          </cell>
          <cell r="Q26604" t="str">
            <v>元</v>
          </cell>
        </row>
        <row r="26605">
          <cell r="P26605" t="str">
            <v>应付</v>
          </cell>
          <cell r="Q26605" t="str">
            <v>元</v>
          </cell>
        </row>
        <row r="26606">
          <cell r="P26606" t="str">
            <v>应付</v>
          </cell>
          <cell r="Q26606" t="str">
            <v>元</v>
          </cell>
        </row>
        <row r="26607">
          <cell r="P26607" t="str">
            <v>应付</v>
          </cell>
          <cell r="Q26607" t="str">
            <v>元</v>
          </cell>
        </row>
        <row r="26608">
          <cell r="P26608" t="str">
            <v>应付</v>
          </cell>
          <cell r="Q26608" t="str">
            <v>元</v>
          </cell>
        </row>
        <row r="26609">
          <cell r="P26609" t="str">
            <v>应付</v>
          </cell>
          <cell r="Q26609" t="str">
            <v>元</v>
          </cell>
        </row>
        <row r="26610">
          <cell r="P26610" t="str">
            <v>应付</v>
          </cell>
          <cell r="Q26610" t="str">
            <v>元</v>
          </cell>
        </row>
        <row r="26611">
          <cell r="P26611" t="str">
            <v>应付</v>
          </cell>
          <cell r="Q26611" t="str">
            <v>元</v>
          </cell>
        </row>
        <row r="26612">
          <cell r="P26612" t="str">
            <v>应付</v>
          </cell>
          <cell r="Q26612" t="str">
            <v>元</v>
          </cell>
        </row>
        <row r="26613">
          <cell r="P26613" t="str">
            <v>应付</v>
          </cell>
          <cell r="Q26613" t="str">
            <v>元</v>
          </cell>
        </row>
        <row r="26614">
          <cell r="P26614" t="str">
            <v>应付</v>
          </cell>
          <cell r="Q26614" t="str">
            <v>元</v>
          </cell>
        </row>
        <row r="26615">
          <cell r="P26615" t="str">
            <v>应付</v>
          </cell>
          <cell r="Q26615" t="str">
            <v>元</v>
          </cell>
        </row>
        <row r="26616">
          <cell r="P26616" t="str">
            <v>应付</v>
          </cell>
          <cell r="Q26616" t="str">
            <v>元</v>
          </cell>
        </row>
        <row r="26617">
          <cell r="P26617" t="str">
            <v>应付</v>
          </cell>
          <cell r="Q26617" t="str">
            <v>元</v>
          </cell>
        </row>
        <row r="26618">
          <cell r="P26618" t="str">
            <v>应付</v>
          </cell>
          <cell r="Q26618" t="str">
            <v>元</v>
          </cell>
        </row>
        <row r="26619">
          <cell r="P26619" t="str">
            <v>应付</v>
          </cell>
          <cell r="Q26619" t="str">
            <v>元</v>
          </cell>
        </row>
        <row r="26620">
          <cell r="P26620" t="str">
            <v>应付</v>
          </cell>
          <cell r="Q26620" t="str">
            <v>元</v>
          </cell>
        </row>
        <row r="26621">
          <cell r="P26621" t="str">
            <v>应付</v>
          </cell>
          <cell r="Q26621" t="str">
            <v>元</v>
          </cell>
        </row>
        <row r="26622">
          <cell r="P26622" t="str">
            <v>应付</v>
          </cell>
          <cell r="Q26622" t="str">
            <v>元</v>
          </cell>
        </row>
        <row r="26623">
          <cell r="P26623" t="str">
            <v>应付</v>
          </cell>
          <cell r="Q26623" t="str">
            <v>元</v>
          </cell>
        </row>
        <row r="26624">
          <cell r="P26624" t="str">
            <v>应付</v>
          </cell>
          <cell r="Q26624" t="str">
            <v>元</v>
          </cell>
        </row>
        <row r="26625">
          <cell r="P26625" t="str">
            <v>应付</v>
          </cell>
          <cell r="Q26625" t="str">
            <v>元</v>
          </cell>
        </row>
        <row r="26626">
          <cell r="P26626" t="str">
            <v>应付</v>
          </cell>
          <cell r="Q26626" t="str">
            <v>元</v>
          </cell>
        </row>
        <row r="26627">
          <cell r="P26627" t="str">
            <v>应付</v>
          </cell>
          <cell r="Q26627" t="str">
            <v>元</v>
          </cell>
        </row>
        <row r="26628">
          <cell r="P26628" t="str">
            <v>应付</v>
          </cell>
          <cell r="Q26628" t="str">
            <v>元</v>
          </cell>
        </row>
        <row r="26629">
          <cell r="P26629" t="str">
            <v>应付</v>
          </cell>
          <cell r="Q26629" t="str">
            <v>元</v>
          </cell>
        </row>
        <row r="26630">
          <cell r="P26630" t="str">
            <v>应付</v>
          </cell>
          <cell r="Q26630" t="str">
            <v>元</v>
          </cell>
        </row>
        <row r="26631">
          <cell r="P26631" t="str">
            <v>应付</v>
          </cell>
          <cell r="Q26631" t="str">
            <v>元</v>
          </cell>
        </row>
        <row r="26632">
          <cell r="P26632" t="str">
            <v>应付</v>
          </cell>
          <cell r="Q26632" t="str">
            <v>元</v>
          </cell>
        </row>
        <row r="26633">
          <cell r="P26633" t="str">
            <v>应付</v>
          </cell>
          <cell r="Q26633" t="str">
            <v>元</v>
          </cell>
        </row>
        <row r="26634">
          <cell r="P26634" t="str">
            <v>应付</v>
          </cell>
          <cell r="Q26634" t="str">
            <v>元</v>
          </cell>
        </row>
        <row r="26635">
          <cell r="P26635" t="str">
            <v>应付</v>
          </cell>
          <cell r="Q26635" t="str">
            <v>元</v>
          </cell>
        </row>
        <row r="26636">
          <cell r="P26636" t="str">
            <v>应付</v>
          </cell>
          <cell r="Q26636" t="str">
            <v>元</v>
          </cell>
        </row>
        <row r="26637">
          <cell r="P26637" t="str">
            <v>应付</v>
          </cell>
          <cell r="Q26637" t="str">
            <v>元</v>
          </cell>
        </row>
        <row r="26638">
          <cell r="P26638" t="str">
            <v>应付</v>
          </cell>
          <cell r="Q26638" t="str">
            <v>元</v>
          </cell>
        </row>
        <row r="26639">
          <cell r="P26639" t="str">
            <v>应付</v>
          </cell>
          <cell r="Q26639" t="str">
            <v>元</v>
          </cell>
        </row>
        <row r="26640">
          <cell r="P26640" t="str">
            <v>应付</v>
          </cell>
          <cell r="Q26640" t="str">
            <v>元</v>
          </cell>
        </row>
        <row r="26641">
          <cell r="P26641" t="str">
            <v>应付</v>
          </cell>
          <cell r="Q26641" t="str">
            <v>元</v>
          </cell>
        </row>
        <row r="26642">
          <cell r="P26642" t="str">
            <v>应付</v>
          </cell>
          <cell r="Q26642" t="str">
            <v>元</v>
          </cell>
        </row>
        <row r="26643">
          <cell r="P26643" t="str">
            <v>应付</v>
          </cell>
          <cell r="Q26643" t="str">
            <v>元</v>
          </cell>
        </row>
        <row r="26644">
          <cell r="P26644" t="str">
            <v>应付</v>
          </cell>
          <cell r="Q26644" t="str">
            <v>元</v>
          </cell>
        </row>
        <row r="26645">
          <cell r="P26645" t="str">
            <v>应付</v>
          </cell>
          <cell r="Q26645" t="str">
            <v>元</v>
          </cell>
        </row>
        <row r="26646">
          <cell r="P26646" t="str">
            <v>应付</v>
          </cell>
          <cell r="Q26646" t="str">
            <v>元</v>
          </cell>
        </row>
        <row r="26647">
          <cell r="P26647" t="str">
            <v>应付</v>
          </cell>
          <cell r="Q26647" t="str">
            <v>元</v>
          </cell>
        </row>
        <row r="26648">
          <cell r="P26648" t="str">
            <v>应付</v>
          </cell>
          <cell r="Q26648" t="str">
            <v>元</v>
          </cell>
        </row>
        <row r="26649">
          <cell r="P26649" t="str">
            <v>应付</v>
          </cell>
          <cell r="Q26649" t="str">
            <v>元</v>
          </cell>
        </row>
        <row r="26650">
          <cell r="P26650" t="str">
            <v>应付</v>
          </cell>
          <cell r="Q26650" t="str">
            <v>元</v>
          </cell>
        </row>
        <row r="26651">
          <cell r="P26651" t="str">
            <v>应付</v>
          </cell>
          <cell r="Q26651" t="str">
            <v>元</v>
          </cell>
        </row>
        <row r="26652">
          <cell r="P26652" t="str">
            <v>应付</v>
          </cell>
          <cell r="Q26652" t="str">
            <v>元</v>
          </cell>
        </row>
        <row r="26653">
          <cell r="P26653" t="str">
            <v>应付</v>
          </cell>
          <cell r="Q26653" t="str">
            <v>元</v>
          </cell>
        </row>
        <row r="26654">
          <cell r="P26654" t="str">
            <v>应付</v>
          </cell>
          <cell r="Q26654" t="str">
            <v>元</v>
          </cell>
        </row>
        <row r="26655">
          <cell r="P26655" t="str">
            <v>应付</v>
          </cell>
          <cell r="Q26655" t="str">
            <v>元</v>
          </cell>
        </row>
        <row r="26656">
          <cell r="P26656" t="str">
            <v>应付</v>
          </cell>
          <cell r="Q26656" t="str">
            <v>元</v>
          </cell>
        </row>
        <row r="26657">
          <cell r="P26657" t="str">
            <v>应付</v>
          </cell>
          <cell r="Q26657" t="str">
            <v>元</v>
          </cell>
        </row>
        <row r="26658">
          <cell r="P26658" t="str">
            <v>应付</v>
          </cell>
          <cell r="Q26658" t="str">
            <v>元</v>
          </cell>
        </row>
        <row r="26659">
          <cell r="P26659" t="str">
            <v>应付</v>
          </cell>
          <cell r="Q26659" t="str">
            <v>元</v>
          </cell>
        </row>
        <row r="26660">
          <cell r="P26660" t="str">
            <v>应付</v>
          </cell>
          <cell r="Q26660" t="str">
            <v>元</v>
          </cell>
        </row>
        <row r="26661">
          <cell r="P26661" t="str">
            <v>应付</v>
          </cell>
          <cell r="Q26661" t="str">
            <v>元</v>
          </cell>
        </row>
        <row r="26662">
          <cell r="P26662" t="str">
            <v>应付</v>
          </cell>
          <cell r="Q26662" t="str">
            <v>元</v>
          </cell>
        </row>
        <row r="26663">
          <cell r="P26663" t="str">
            <v>应付</v>
          </cell>
          <cell r="Q26663" t="str">
            <v>元</v>
          </cell>
        </row>
        <row r="26664">
          <cell r="P26664" t="str">
            <v>应付</v>
          </cell>
          <cell r="Q26664" t="str">
            <v>元</v>
          </cell>
        </row>
        <row r="26665">
          <cell r="P26665" t="str">
            <v>应付</v>
          </cell>
          <cell r="Q26665" t="str">
            <v>元</v>
          </cell>
        </row>
        <row r="26666">
          <cell r="P26666" t="str">
            <v>应付</v>
          </cell>
          <cell r="Q26666" t="str">
            <v>元</v>
          </cell>
        </row>
        <row r="26667">
          <cell r="P26667" t="str">
            <v>应付</v>
          </cell>
          <cell r="Q26667" t="str">
            <v>元</v>
          </cell>
        </row>
        <row r="26668">
          <cell r="P26668" t="str">
            <v>应付</v>
          </cell>
          <cell r="Q26668" t="str">
            <v>元</v>
          </cell>
        </row>
        <row r="26669">
          <cell r="P26669" t="str">
            <v>应付</v>
          </cell>
          <cell r="Q26669" t="str">
            <v>元</v>
          </cell>
        </row>
        <row r="26670">
          <cell r="P26670" t="str">
            <v>应付</v>
          </cell>
          <cell r="Q26670" t="str">
            <v>元</v>
          </cell>
        </row>
        <row r="26671">
          <cell r="P26671" t="str">
            <v>应付</v>
          </cell>
          <cell r="Q26671" t="str">
            <v>元</v>
          </cell>
        </row>
        <row r="26672">
          <cell r="P26672" t="str">
            <v>应付</v>
          </cell>
          <cell r="Q26672" t="str">
            <v>元</v>
          </cell>
        </row>
        <row r="26673">
          <cell r="P26673" t="str">
            <v>应付</v>
          </cell>
          <cell r="Q26673" t="str">
            <v>元</v>
          </cell>
        </row>
        <row r="26674">
          <cell r="P26674" t="str">
            <v>应付</v>
          </cell>
          <cell r="Q26674" t="str">
            <v>元</v>
          </cell>
        </row>
        <row r="26675">
          <cell r="P26675" t="str">
            <v>应付</v>
          </cell>
          <cell r="Q26675" t="str">
            <v>元</v>
          </cell>
        </row>
        <row r="26676">
          <cell r="P26676" t="str">
            <v>应付</v>
          </cell>
          <cell r="Q26676" t="str">
            <v>元</v>
          </cell>
        </row>
        <row r="26677">
          <cell r="P26677" t="str">
            <v>应付</v>
          </cell>
          <cell r="Q26677" t="str">
            <v>元</v>
          </cell>
        </row>
        <row r="26678">
          <cell r="P26678" t="str">
            <v>应付</v>
          </cell>
          <cell r="Q26678" t="str">
            <v>元</v>
          </cell>
        </row>
        <row r="26679">
          <cell r="P26679" t="str">
            <v>应付</v>
          </cell>
          <cell r="Q26679" t="str">
            <v>元</v>
          </cell>
        </row>
        <row r="26680">
          <cell r="P26680" t="str">
            <v>应付</v>
          </cell>
          <cell r="Q26680" t="str">
            <v>元</v>
          </cell>
        </row>
        <row r="26681">
          <cell r="P26681" t="str">
            <v>应付</v>
          </cell>
          <cell r="Q26681" t="str">
            <v>元</v>
          </cell>
        </row>
        <row r="26682">
          <cell r="P26682" t="str">
            <v>应付</v>
          </cell>
          <cell r="Q26682" t="str">
            <v>元</v>
          </cell>
        </row>
        <row r="26683">
          <cell r="P26683" t="str">
            <v>应付</v>
          </cell>
          <cell r="Q26683" t="str">
            <v>元</v>
          </cell>
        </row>
        <row r="26684">
          <cell r="P26684" t="str">
            <v>应付</v>
          </cell>
          <cell r="Q26684" t="str">
            <v>元</v>
          </cell>
        </row>
        <row r="26685">
          <cell r="P26685" t="str">
            <v>应付</v>
          </cell>
          <cell r="Q26685" t="str">
            <v>元</v>
          </cell>
        </row>
        <row r="26686">
          <cell r="P26686" t="str">
            <v>应付</v>
          </cell>
          <cell r="Q26686" t="str">
            <v>元</v>
          </cell>
        </row>
        <row r="26687">
          <cell r="P26687" t="str">
            <v>应付</v>
          </cell>
          <cell r="Q26687" t="str">
            <v>元</v>
          </cell>
        </row>
        <row r="26688">
          <cell r="P26688" t="str">
            <v>应付</v>
          </cell>
          <cell r="Q26688" t="str">
            <v>元</v>
          </cell>
        </row>
        <row r="26689">
          <cell r="P26689" t="str">
            <v>应付</v>
          </cell>
          <cell r="Q26689" t="str">
            <v>元</v>
          </cell>
        </row>
        <row r="26690">
          <cell r="P26690" t="str">
            <v>应付</v>
          </cell>
          <cell r="Q26690" t="str">
            <v>元</v>
          </cell>
        </row>
        <row r="26691">
          <cell r="P26691" t="str">
            <v>应付</v>
          </cell>
          <cell r="Q26691" t="str">
            <v>元</v>
          </cell>
        </row>
        <row r="26692">
          <cell r="P26692" t="str">
            <v>应付</v>
          </cell>
          <cell r="Q26692" t="str">
            <v>元</v>
          </cell>
        </row>
        <row r="26693">
          <cell r="P26693" t="str">
            <v>应付</v>
          </cell>
          <cell r="Q26693" t="str">
            <v>元</v>
          </cell>
        </row>
        <row r="26694">
          <cell r="P26694" t="str">
            <v>应付</v>
          </cell>
          <cell r="Q26694" t="str">
            <v>元</v>
          </cell>
        </row>
        <row r="26695">
          <cell r="P26695" t="str">
            <v>应付</v>
          </cell>
          <cell r="Q26695" t="str">
            <v>元</v>
          </cell>
        </row>
        <row r="26696">
          <cell r="P26696" t="str">
            <v>应付</v>
          </cell>
          <cell r="Q26696" t="str">
            <v>元</v>
          </cell>
        </row>
        <row r="26697">
          <cell r="P26697" t="str">
            <v>应付</v>
          </cell>
          <cell r="Q26697" t="str">
            <v>元</v>
          </cell>
        </row>
        <row r="26698">
          <cell r="P26698" t="str">
            <v>应付</v>
          </cell>
          <cell r="Q26698" t="str">
            <v>元</v>
          </cell>
        </row>
        <row r="26699">
          <cell r="P26699" t="str">
            <v>应付</v>
          </cell>
          <cell r="Q26699" t="str">
            <v>元</v>
          </cell>
        </row>
        <row r="26700">
          <cell r="P26700" t="str">
            <v>应付</v>
          </cell>
          <cell r="Q26700" t="str">
            <v>元</v>
          </cell>
        </row>
        <row r="26701">
          <cell r="P26701" t="str">
            <v>应付</v>
          </cell>
          <cell r="Q26701" t="str">
            <v>元</v>
          </cell>
        </row>
        <row r="26702">
          <cell r="P26702" t="str">
            <v>应付</v>
          </cell>
          <cell r="Q26702" t="str">
            <v>元</v>
          </cell>
        </row>
        <row r="26703">
          <cell r="P26703" t="str">
            <v>应付</v>
          </cell>
          <cell r="Q26703" t="str">
            <v>元</v>
          </cell>
        </row>
        <row r="26704">
          <cell r="P26704" t="str">
            <v>应付</v>
          </cell>
          <cell r="Q26704" t="str">
            <v>元</v>
          </cell>
        </row>
        <row r="26705">
          <cell r="P26705" t="str">
            <v>应付</v>
          </cell>
          <cell r="Q26705" t="str">
            <v>元</v>
          </cell>
        </row>
        <row r="26706">
          <cell r="P26706" t="str">
            <v>应付</v>
          </cell>
          <cell r="Q26706" t="str">
            <v>元</v>
          </cell>
        </row>
        <row r="26707">
          <cell r="P26707" t="str">
            <v>应付</v>
          </cell>
          <cell r="Q26707" t="str">
            <v>元</v>
          </cell>
        </row>
        <row r="26708">
          <cell r="P26708" t="str">
            <v>应付</v>
          </cell>
          <cell r="Q26708" t="str">
            <v>元</v>
          </cell>
        </row>
        <row r="26709">
          <cell r="P26709" t="str">
            <v>应付</v>
          </cell>
          <cell r="Q26709" t="str">
            <v>元</v>
          </cell>
        </row>
        <row r="26710">
          <cell r="P26710" t="str">
            <v>应付</v>
          </cell>
          <cell r="Q26710" t="str">
            <v>元</v>
          </cell>
        </row>
        <row r="26711">
          <cell r="P26711" t="str">
            <v>应付</v>
          </cell>
          <cell r="Q26711" t="str">
            <v>元</v>
          </cell>
        </row>
        <row r="26712">
          <cell r="P26712" t="str">
            <v>应付</v>
          </cell>
          <cell r="Q26712" t="str">
            <v>元</v>
          </cell>
        </row>
        <row r="26713">
          <cell r="P26713" t="str">
            <v>应付</v>
          </cell>
          <cell r="Q26713" t="str">
            <v>元</v>
          </cell>
        </row>
        <row r="26714">
          <cell r="P26714" t="str">
            <v>应付</v>
          </cell>
          <cell r="Q26714" t="str">
            <v>元</v>
          </cell>
        </row>
        <row r="26715">
          <cell r="P26715" t="str">
            <v>应付</v>
          </cell>
          <cell r="Q26715" t="str">
            <v>元</v>
          </cell>
        </row>
        <row r="26716">
          <cell r="P26716" t="str">
            <v>应付</v>
          </cell>
          <cell r="Q26716" t="str">
            <v>元</v>
          </cell>
        </row>
        <row r="26717">
          <cell r="P26717" t="str">
            <v>应付</v>
          </cell>
          <cell r="Q26717" t="str">
            <v>元</v>
          </cell>
        </row>
        <row r="26718">
          <cell r="P26718" t="str">
            <v>应付</v>
          </cell>
          <cell r="Q26718" t="str">
            <v>元</v>
          </cell>
        </row>
        <row r="26719">
          <cell r="P26719" t="str">
            <v>应付</v>
          </cell>
          <cell r="Q26719" t="str">
            <v>元</v>
          </cell>
        </row>
        <row r="26720">
          <cell r="P26720" t="str">
            <v>应付</v>
          </cell>
          <cell r="Q26720" t="str">
            <v>元</v>
          </cell>
        </row>
        <row r="26721">
          <cell r="P26721" t="str">
            <v>应付</v>
          </cell>
          <cell r="Q26721" t="str">
            <v>元</v>
          </cell>
        </row>
        <row r="26722">
          <cell r="P26722" t="str">
            <v>应付</v>
          </cell>
          <cell r="Q26722" t="str">
            <v>元</v>
          </cell>
        </row>
        <row r="26723">
          <cell r="P26723" t="str">
            <v>应付</v>
          </cell>
          <cell r="Q26723" t="str">
            <v>元</v>
          </cell>
        </row>
        <row r="26724">
          <cell r="P26724" t="str">
            <v>应付</v>
          </cell>
          <cell r="Q26724" t="str">
            <v>元</v>
          </cell>
        </row>
        <row r="26725">
          <cell r="P26725" t="str">
            <v>应付</v>
          </cell>
          <cell r="Q26725" t="str">
            <v>元</v>
          </cell>
        </row>
        <row r="26726">
          <cell r="P26726" t="str">
            <v>应付</v>
          </cell>
          <cell r="Q26726" t="str">
            <v>元</v>
          </cell>
        </row>
        <row r="26727">
          <cell r="P26727" t="str">
            <v>应付</v>
          </cell>
          <cell r="Q26727" t="str">
            <v>元</v>
          </cell>
        </row>
        <row r="26728">
          <cell r="P26728" t="str">
            <v>应付</v>
          </cell>
          <cell r="Q26728" t="str">
            <v>元</v>
          </cell>
        </row>
        <row r="26729">
          <cell r="P26729" t="str">
            <v>应付</v>
          </cell>
          <cell r="Q26729" t="str">
            <v>元</v>
          </cell>
        </row>
        <row r="26730">
          <cell r="P26730" t="str">
            <v>应付</v>
          </cell>
          <cell r="Q26730" t="str">
            <v>元</v>
          </cell>
        </row>
        <row r="26731">
          <cell r="P26731" t="str">
            <v>应付</v>
          </cell>
          <cell r="Q26731" t="str">
            <v>元</v>
          </cell>
        </row>
        <row r="26732">
          <cell r="P26732" t="str">
            <v>应付</v>
          </cell>
          <cell r="Q26732" t="str">
            <v>元</v>
          </cell>
        </row>
        <row r="26733">
          <cell r="P26733" t="str">
            <v>应付</v>
          </cell>
          <cell r="Q26733" t="str">
            <v>元</v>
          </cell>
        </row>
        <row r="26734">
          <cell r="P26734" t="str">
            <v>应付</v>
          </cell>
          <cell r="Q26734" t="str">
            <v>元</v>
          </cell>
        </row>
        <row r="26735">
          <cell r="P26735" t="str">
            <v>应付</v>
          </cell>
          <cell r="Q26735" t="str">
            <v>元</v>
          </cell>
        </row>
        <row r="26736">
          <cell r="P26736" t="str">
            <v>应付</v>
          </cell>
          <cell r="Q26736" t="str">
            <v>元</v>
          </cell>
        </row>
        <row r="26737">
          <cell r="P26737" t="str">
            <v>应付</v>
          </cell>
          <cell r="Q26737" t="str">
            <v>元</v>
          </cell>
        </row>
        <row r="26738">
          <cell r="P26738" t="str">
            <v>应付</v>
          </cell>
          <cell r="Q26738" t="str">
            <v>元</v>
          </cell>
        </row>
        <row r="26739">
          <cell r="P26739" t="str">
            <v>应付</v>
          </cell>
          <cell r="Q26739" t="str">
            <v>元</v>
          </cell>
        </row>
        <row r="26740">
          <cell r="P26740" t="str">
            <v>应付</v>
          </cell>
          <cell r="Q26740" t="str">
            <v>元</v>
          </cell>
        </row>
        <row r="26741">
          <cell r="P26741" t="str">
            <v>应付</v>
          </cell>
          <cell r="Q26741" t="str">
            <v>元</v>
          </cell>
        </row>
        <row r="26742">
          <cell r="P26742" t="str">
            <v>应付</v>
          </cell>
          <cell r="Q26742" t="str">
            <v>元</v>
          </cell>
        </row>
        <row r="26743">
          <cell r="P26743" t="str">
            <v>应付</v>
          </cell>
          <cell r="Q26743" t="str">
            <v>元</v>
          </cell>
        </row>
        <row r="26744">
          <cell r="P26744" t="str">
            <v>应付</v>
          </cell>
          <cell r="Q26744" t="str">
            <v>元</v>
          </cell>
        </row>
        <row r="26745">
          <cell r="P26745" t="str">
            <v>应付</v>
          </cell>
          <cell r="Q26745" t="str">
            <v>元</v>
          </cell>
        </row>
        <row r="26746">
          <cell r="P26746" t="str">
            <v>应付</v>
          </cell>
          <cell r="Q26746" t="str">
            <v>元</v>
          </cell>
        </row>
        <row r="26747">
          <cell r="P26747" t="str">
            <v>应付</v>
          </cell>
          <cell r="Q26747" t="str">
            <v>元</v>
          </cell>
        </row>
        <row r="26748">
          <cell r="P26748" t="str">
            <v>应付</v>
          </cell>
          <cell r="Q26748" t="str">
            <v>元</v>
          </cell>
        </row>
        <row r="26749">
          <cell r="P26749" t="str">
            <v>应付</v>
          </cell>
          <cell r="Q26749" t="str">
            <v>元</v>
          </cell>
        </row>
        <row r="26750">
          <cell r="P26750" t="str">
            <v>应付</v>
          </cell>
          <cell r="Q26750" t="str">
            <v>元</v>
          </cell>
        </row>
        <row r="26751">
          <cell r="P26751" t="str">
            <v>应付</v>
          </cell>
          <cell r="Q26751" t="str">
            <v>元</v>
          </cell>
        </row>
        <row r="26752">
          <cell r="P26752" t="str">
            <v>应付</v>
          </cell>
          <cell r="Q26752" t="str">
            <v>元</v>
          </cell>
        </row>
        <row r="26753">
          <cell r="P26753" t="str">
            <v>应付</v>
          </cell>
          <cell r="Q26753" t="str">
            <v>元</v>
          </cell>
        </row>
        <row r="26754">
          <cell r="P26754" t="str">
            <v>应付</v>
          </cell>
          <cell r="Q26754" t="str">
            <v>元</v>
          </cell>
        </row>
        <row r="26755">
          <cell r="P26755" t="str">
            <v>应付</v>
          </cell>
          <cell r="Q26755" t="str">
            <v>元</v>
          </cell>
        </row>
        <row r="26756">
          <cell r="P26756" t="str">
            <v>应付</v>
          </cell>
          <cell r="Q26756" t="str">
            <v>元</v>
          </cell>
        </row>
        <row r="26757">
          <cell r="P26757" t="str">
            <v>应付</v>
          </cell>
          <cell r="Q26757" t="str">
            <v>元</v>
          </cell>
        </row>
        <row r="26758">
          <cell r="P26758" t="str">
            <v>应付</v>
          </cell>
          <cell r="Q26758" t="str">
            <v>元</v>
          </cell>
        </row>
        <row r="26759">
          <cell r="P26759" t="str">
            <v>应付</v>
          </cell>
          <cell r="Q26759" t="str">
            <v>元</v>
          </cell>
        </row>
        <row r="26760">
          <cell r="P26760" t="str">
            <v>应付</v>
          </cell>
          <cell r="Q26760" t="str">
            <v>元</v>
          </cell>
        </row>
        <row r="26761">
          <cell r="P26761" t="str">
            <v>应付</v>
          </cell>
          <cell r="Q26761" t="str">
            <v>元</v>
          </cell>
        </row>
        <row r="26762">
          <cell r="P26762" t="str">
            <v>应付</v>
          </cell>
          <cell r="Q26762" t="str">
            <v>元</v>
          </cell>
        </row>
        <row r="26763">
          <cell r="P26763" t="str">
            <v>应付</v>
          </cell>
          <cell r="Q26763" t="str">
            <v>元</v>
          </cell>
        </row>
        <row r="26764">
          <cell r="P26764" t="str">
            <v>应付</v>
          </cell>
          <cell r="Q26764" t="str">
            <v>元</v>
          </cell>
        </row>
        <row r="26765">
          <cell r="P26765" t="str">
            <v>应付</v>
          </cell>
          <cell r="Q26765" t="str">
            <v>元</v>
          </cell>
        </row>
        <row r="26766">
          <cell r="P26766" t="str">
            <v>应付</v>
          </cell>
          <cell r="Q26766" t="str">
            <v>元</v>
          </cell>
        </row>
        <row r="26767">
          <cell r="P26767" t="str">
            <v>应付</v>
          </cell>
          <cell r="Q26767" t="str">
            <v>元</v>
          </cell>
        </row>
        <row r="26768">
          <cell r="P26768" t="str">
            <v>应付</v>
          </cell>
          <cell r="Q26768" t="str">
            <v>元</v>
          </cell>
        </row>
        <row r="26769">
          <cell r="P26769" t="str">
            <v>应付</v>
          </cell>
          <cell r="Q26769" t="str">
            <v>元</v>
          </cell>
        </row>
        <row r="26770">
          <cell r="P26770" t="str">
            <v>应付</v>
          </cell>
          <cell r="Q26770" t="str">
            <v>元</v>
          </cell>
        </row>
        <row r="26771">
          <cell r="P26771" t="str">
            <v>应付</v>
          </cell>
          <cell r="Q26771" t="str">
            <v>元</v>
          </cell>
        </row>
        <row r="26772">
          <cell r="P26772" t="str">
            <v>应付</v>
          </cell>
          <cell r="Q26772" t="str">
            <v>元</v>
          </cell>
        </row>
        <row r="26773">
          <cell r="P26773" t="str">
            <v>应付</v>
          </cell>
          <cell r="Q26773" t="str">
            <v>元</v>
          </cell>
        </row>
        <row r="26774">
          <cell r="P26774" t="str">
            <v>应付</v>
          </cell>
          <cell r="Q26774" t="str">
            <v>元</v>
          </cell>
        </row>
        <row r="26775">
          <cell r="P26775" t="str">
            <v>应付</v>
          </cell>
          <cell r="Q26775" t="str">
            <v>元</v>
          </cell>
        </row>
        <row r="26776">
          <cell r="P26776" t="str">
            <v>应付</v>
          </cell>
          <cell r="Q26776" t="str">
            <v>元</v>
          </cell>
        </row>
        <row r="26777">
          <cell r="P26777" t="str">
            <v>应付</v>
          </cell>
          <cell r="Q26777" t="str">
            <v>元</v>
          </cell>
        </row>
        <row r="26778">
          <cell r="P26778" t="str">
            <v>应付</v>
          </cell>
          <cell r="Q26778" t="str">
            <v>元</v>
          </cell>
        </row>
        <row r="26779">
          <cell r="P26779" t="str">
            <v>应付</v>
          </cell>
          <cell r="Q26779" t="str">
            <v>元</v>
          </cell>
        </row>
        <row r="26780">
          <cell r="P26780" t="str">
            <v>应付</v>
          </cell>
          <cell r="Q26780" t="str">
            <v>元</v>
          </cell>
        </row>
        <row r="26781">
          <cell r="P26781" t="str">
            <v>应付</v>
          </cell>
          <cell r="Q26781" t="str">
            <v>元</v>
          </cell>
        </row>
        <row r="26782">
          <cell r="P26782" t="str">
            <v>应付</v>
          </cell>
          <cell r="Q26782" t="str">
            <v>元</v>
          </cell>
        </row>
        <row r="26783">
          <cell r="P26783" t="str">
            <v>应付</v>
          </cell>
          <cell r="Q26783" t="str">
            <v>元</v>
          </cell>
        </row>
        <row r="26784">
          <cell r="P26784" t="str">
            <v>应付</v>
          </cell>
          <cell r="Q26784" t="str">
            <v>元</v>
          </cell>
        </row>
        <row r="26785">
          <cell r="P26785" t="str">
            <v>应付</v>
          </cell>
          <cell r="Q26785" t="str">
            <v>元</v>
          </cell>
        </row>
        <row r="26786">
          <cell r="P26786" t="str">
            <v>应付</v>
          </cell>
          <cell r="Q26786" t="str">
            <v>元</v>
          </cell>
        </row>
        <row r="26787">
          <cell r="P26787" t="str">
            <v>应付</v>
          </cell>
          <cell r="Q26787" t="str">
            <v>元</v>
          </cell>
        </row>
        <row r="26788">
          <cell r="P26788" t="str">
            <v>应付</v>
          </cell>
          <cell r="Q26788" t="str">
            <v>元</v>
          </cell>
        </row>
        <row r="26789">
          <cell r="P26789" t="str">
            <v>应付</v>
          </cell>
          <cell r="Q26789" t="str">
            <v>元</v>
          </cell>
        </row>
        <row r="26790">
          <cell r="P26790" t="str">
            <v>应付</v>
          </cell>
          <cell r="Q26790" t="str">
            <v>元</v>
          </cell>
        </row>
        <row r="26791">
          <cell r="P26791" t="str">
            <v>应付</v>
          </cell>
          <cell r="Q26791" t="str">
            <v>元</v>
          </cell>
        </row>
        <row r="26792">
          <cell r="P26792" t="str">
            <v>应付</v>
          </cell>
          <cell r="Q26792" t="str">
            <v>元</v>
          </cell>
        </row>
        <row r="26793">
          <cell r="P26793" t="str">
            <v>应付</v>
          </cell>
          <cell r="Q26793" t="str">
            <v>元</v>
          </cell>
        </row>
        <row r="26794">
          <cell r="P26794" t="str">
            <v>应付</v>
          </cell>
          <cell r="Q26794" t="str">
            <v>元</v>
          </cell>
        </row>
        <row r="26795">
          <cell r="P26795" t="str">
            <v>应付</v>
          </cell>
          <cell r="Q26795" t="str">
            <v>元</v>
          </cell>
        </row>
        <row r="26796">
          <cell r="P26796" t="str">
            <v>应付</v>
          </cell>
          <cell r="Q26796" t="str">
            <v>元</v>
          </cell>
        </row>
        <row r="26797">
          <cell r="P26797" t="str">
            <v>应付</v>
          </cell>
          <cell r="Q26797" t="str">
            <v>元</v>
          </cell>
        </row>
        <row r="26798">
          <cell r="P26798" t="str">
            <v>应付</v>
          </cell>
          <cell r="Q26798" t="str">
            <v>元</v>
          </cell>
        </row>
        <row r="26799">
          <cell r="P26799" t="str">
            <v>应付</v>
          </cell>
          <cell r="Q26799" t="str">
            <v>元</v>
          </cell>
        </row>
        <row r="26800">
          <cell r="P26800" t="str">
            <v>应付</v>
          </cell>
          <cell r="Q26800" t="str">
            <v>元</v>
          </cell>
        </row>
        <row r="26801">
          <cell r="P26801" t="str">
            <v>应付</v>
          </cell>
          <cell r="Q26801" t="str">
            <v>元</v>
          </cell>
        </row>
        <row r="26802">
          <cell r="P26802" t="str">
            <v>应付</v>
          </cell>
          <cell r="Q26802" t="str">
            <v>元</v>
          </cell>
        </row>
        <row r="26803">
          <cell r="P26803" t="str">
            <v>应付</v>
          </cell>
          <cell r="Q26803" t="str">
            <v>元</v>
          </cell>
        </row>
        <row r="26804">
          <cell r="P26804" t="str">
            <v>应付</v>
          </cell>
          <cell r="Q26804" t="str">
            <v>元</v>
          </cell>
        </row>
        <row r="26805">
          <cell r="P26805" t="str">
            <v>应付</v>
          </cell>
          <cell r="Q26805" t="str">
            <v>元</v>
          </cell>
        </row>
        <row r="26806">
          <cell r="P26806" t="str">
            <v>应付</v>
          </cell>
          <cell r="Q26806" t="str">
            <v>元</v>
          </cell>
        </row>
        <row r="26807">
          <cell r="P26807" t="str">
            <v>应付</v>
          </cell>
          <cell r="Q26807" t="str">
            <v>元</v>
          </cell>
        </row>
        <row r="26808">
          <cell r="P26808" t="str">
            <v>应付</v>
          </cell>
          <cell r="Q26808" t="str">
            <v>元</v>
          </cell>
        </row>
        <row r="26809">
          <cell r="P26809" t="str">
            <v>应付</v>
          </cell>
          <cell r="Q26809" t="str">
            <v>元</v>
          </cell>
        </row>
        <row r="26810">
          <cell r="P26810" t="str">
            <v>应付</v>
          </cell>
          <cell r="Q26810" t="str">
            <v>元</v>
          </cell>
        </row>
        <row r="26811">
          <cell r="P26811" t="str">
            <v>应付</v>
          </cell>
          <cell r="Q26811" t="str">
            <v>元</v>
          </cell>
        </row>
        <row r="26812">
          <cell r="P26812" t="str">
            <v>应付</v>
          </cell>
          <cell r="Q26812" t="str">
            <v>元</v>
          </cell>
        </row>
        <row r="26813">
          <cell r="P26813" t="str">
            <v>应付</v>
          </cell>
          <cell r="Q26813" t="str">
            <v>元</v>
          </cell>
        </row>
        <row r="26814">
          <cell r="P26814" t="str">
            <v>应付</v>
          </cell>
          <cell r="Q26814" t="str">
            <v>元</v>
          </cell>
        </row>
        <row r="26815">
          <cell r="P26815" t="str">
            <v>应付</v>
          </cell>
          <cell r="Q26815" t="str">
            <v>元</v>
          </cell>
        </row>
        <row r="26816">
          <cell r="P26816" t="str">
            <v>应付</v>
          </cell>
          <cell r="Q26816" t="str">
            <v>元</v>
          </cell>
        </row>
        <row r="26817">
          <cell r="P26817" t="str">
            <v>应付</v>
          </cell>
          <cell r="Q26817" t="str">
            <v>元</v>
          </cell>
        </row>
        <row r="26818">
          <cell r="P26818" t="str">
            <v>应付</v>
          </cell>
          <cell r="Q26818" t="str">
            <v>元</v>
          </cell>
        </row>
        <row r="26819">
          <cell r="P26819" t="str">
            <v>应付</v>
          </cell>
          <cell r="Q26819" t="str">
            <v>元</v>
          </cell>
        </row>
        <row r="26820">
          <cell r="P26820" t="str">
            <v>应付</v>
          </cell>
          <cell r="Q26820" t="str">
            <v>元</v>
          </cell>
        </row>
        <row r="26821">
          <cell r="P26821" t="str">
            <v>应付</v>
          </cell>
          <cell r="Q26821" t="str">
            <v>元</v>
          </cell>
        </row>
        <row r="26822">
          <cell r="P26822" t="str">
            <v>应付</v>
          </cell>
          <cell r="Q26822" t="str">
            <v>元</v>
          </cell>
        </row>
        <row r="26823">
          <cell r="P26823" t="str">
            <v>应付</v>
          </cell>
          <cell r="Q26823" t="str">
            <v>元</v>
          </cell>
        </row>
        <row r="26824">
          <cell r="P26824" t="str">
            <v>应付</v>
          </cell>
          <cell r="Q26824" t="str">
            <v>元</v>
          </cell>
        </row>
        <row r="26825">
          <cell r="P26825" t="str">
            <v>应付</v>
          </cell>
          <cell r="Q26825" t="str">
            <v>元</v>
          </cell>
        </row>
        <row r="26826">
          <cell r="P26826" t="str">
            <v>应付</v>
          </cell>
          <cell r="Q26826" t="str">
            <v>元</v>
          </cell>
        </row>
        <row r="26827">
          <cell r="P26827" t="str">
            <v>应付</v>
          </cell>
          <cell r="Q26827" t="str">
            <v>元</v>
          </cell>
        </row>
        <row r="26828">
          <cell r="P26828" t="str">
            <v>应付</v>
          </cell>
          <cell r="Q26828" t="str">
            <v>元</v>
          </cell>
        </row>
        <row r="26829">
          <cell r="P26829" t="str">
            <v>应付</v>
          </cell>
          <cell r="Q26829" t="str">
            <v>元</v>
          </cell>
        </row>
        <row r="26830">
          <cell r="P26830" t="str">
            <v>应付</v>
          </cell>
          <cell r="Q26830" t="str">
            <v>元</v>
          </cell>
        </row>
        <row r="26831">
          <cell r="P26831" t="str">
            <v>应付</v>
          </cell>
          <cell r="Q26831" t="str">
            <v>元</v>
          </cell>
        </row>
        <row r="26832">
          <cell r="P26832" t="str">
            <v>应付</v>
          </cell>
          <cell r="Q26832" t="str">
            <v>元</v>
          </cell>
        </row>
        <row r="26833">
          <cell r="P26833" t="str">
            <v>应付</v>
          </cell>
          <cell r="Q26833" t="str">
            <v>元</v>
          </cell>
        </row>
        <row r="26834">
          <cell r="P26834" t="str">
            <v>应付</v>
          </cell>
          <cell r="Q26834" t="str">
            <v>元</v>
          </cell>
        </row>
        <row r="26835">
          <cell r="P26835" t="str">
            <v>应付</v>
          </cell>
          <cell r="Q26835" t="str">
            <v>元</v>
          </cell>
        </row>
        <row r="26836">
          <cell r="P26836" t="str">
            <v>应付</v>
          </cell>
          <cell r="Q26836" t="str">
            <v>元</v>
          </cell>
        </row>
        <row r="26837">
          <cell r="P26837" t="str">
            <v>应付</v>
          </cell>
          <cell r="Q26837" t="str">
            <v>元</v>
          </cell>
        </row>
        <row r="26838">
          <cell r="P26838" t="str">
            <v>应付</v>
          </cell>
          <cell r="Q26838" t="str">
            <v>元</v>
          </cell>
        </row>
        <row r="26839">
          <cell r="P26839" t="str">
            <v>应付</v>
          </cell>
          <cell r="Q26839" t="str">
            <v>元</v>
          </cell>
        </row>
        <row r="26840">
          <cell r="P26840" t="str">
            <v>应付</v>
          </cell>
          <cell r="Q26840" t="str">
            <v>元</v>
          </cell>
        </row>
        <row r="26841">
          <cell r="P26841" t="str">
            <v>应付</v>
          </cell>
          <cell r="Q26841" t="str">
            <v>元</v>
          </cell>
        </row>
        <row r="26842">
          <cell r="P26842" t="str">
            <v>应付</v>
          </cell>
          <cell r="Q26842" t="str">
            <v>元</v>
          </cell>
        </row>
        <row r="26843">
          <cell r="P26843" t="str">
            <v>应付</v>
          </cell>
          <cell r="Q26843" t="str">
            <v>元</v>
          </cell>
        </row>
        <row r="26844">
          <cell r="P26844" t="str">
            <v>应付</v>
          </cell>
          <cell r="Q26844" t="str">
            <v>元</v>
          </cell>
        </row>
        <row r="26845">
          <cell r="P26845" t="str">
            <v>应付</v>
          </cell>
          <cell r="Q26845" t="str">
            <v>元</v>
          </cell>
        </row>
        <row r="26846">
          <cell r="P26846" t="str">
            <v>应付</v>
          </cell>
          <cell r="Q26846" t="str">
            <v>元</v>
          </cell>
        </row>
        <row r="26847">
          <cell r="P26847" t="str">
            <v>应付</v>
          </cell>
          <cell r="Q26847" t="str">
            <v>元</v>
          </cell>
        </row>
        <row r="26848">
          <cell r="P26848" t="str">
            <v>应付</v>
          </cell>
          <cell r="Q26848" t="str">
            <v>元</v>
          </cell>
        </row>
        <row r="26849">
          <cell r="P26849" t="str">
            <v>应付</v>
          </cell>
          <cell r="Q26849" t="str">
            <v>元</v>
          </cell>
        </row>
        <row r="26850">
          <cell r="P26850" t="str">
            <v>应付</v>
          </cell>
          <cell r="Q26850" t="str">
            <v>元</v>
          </cell>
        </row>
        <row r="26851">
          <cell r="P26851" t="str">
            <v>应付</v>
          </cell>
          <cell r="Q26851" t="str">
            <v>元</v>
          </cell>
        </row>
        <row r="26852">
          <cell r="P26852" t="str">
            <v>应付</v>
          </cell>
          <cell r="Q26852" t="str">
            <v>元</v>
          </cell>
        </row>
        <row r="26853">
          <cell r="P26853" t="str">
            <v>应付</v>
          </cell>
          <cell r="Q26853" t="str">
            <v>元</v>
          </cell>
        </row>
        <row r="26854">
          <cell r="P26854" t="str">
            <v>应付</v>
          </cell>
          <cell r="Q26854" t="str">
            <v>元</v>
          </cell>
        </row>
        <row r="26855">
          <cell r="P26855" t="str">
            <v>应付</v>
          </cell>
          <cell r="Q26855" t="str">
            <v>元</v>
          </cell>
        </row>
        <row r="26856">
          <cell r="P26856" t="str">
            <v>应付</v>
          </cell>
          <cell r="Q26856" t="str">
            <v>元</v>
          </cell>
        </row>
        <row r="26857">
          <cell r="P26857" t="str">
            <v>应付</v>
          </cell>
          <cell r="Q26857" t="str">
            <v>元</v>
          </cell>
        </row>
        <row r="26858">
          <cell r="P26858" t="str">
            <v>应付</v>
          </cell>
          <cell r="Q26858" t="str">
            <v>元</v>
          </cell>
        </row>
        <row r="26859">
          <cell r="P26859" t="str">
            <v>应付</v>
          </cell>
          <cell r="Q26859" t="str">
            <v>元</v>
          </cell>
        </row>
        <row r="26860">
          <cell r="P26860" t="str">
            <v>应付</v>
          </cell>
          <cell r="Q26860" t="str">
            <v>元</v>
          </cell>
        </row>
        <row r="26861">
          <cell r="P26861" t="str">
            <v>应付</v>
          </cell>
          <cell r="Q26861" t="str">
            <v>元</v>
          </cell>
        </row>
        <row r="26862">
          <cell r="P26862" t="str">
            <v>应付</v>
          </cell>
          <cell r="Q26862" t="str">
            <v>元</v>
          </cell>
        </row>
        <row r="26863">
          <cell r="P26863" t="str">
            <v>应付</v>
          </cell>
          <cell r="Q26863" t="str">
            <v>元</v>
          </cell>
        </row>
        <row r="26864">
          <cell r="P26864" t="str">
            <v>应付</v>
          </cell>
          <cell r="Q26864" t="str">
            <v>元</v>
          </cell>
        </row>
        <row r="26865">
          <cell r="P26865" t="str">
            <v>应付</v>
          </cell>
          <cell r="Q26865" t="str">
            <v>元</v>
          </cell>
        </row>
        <row r="26866">
          <cell r="P26866" t="str">
            <v>应付</v>
          </cell>
          <cell r="Q26866" t="str">
            <v>元</v>
          </cell>
        </row>
        <row r="26867">
          <cell r="P26867" t="str">
            <v>应付</v>
          </cell>
          <cell r="Q26867" t="str">
            <v>元</v>
          </cell>
        </row>
        <row r="26868">
          <cell r="P26868" t="str">
            <v>应付</v>
          </cell>
          <cell r="Q26868" t="str">
            <v>元</v>
          </cell>
        </row>
        <row r="26869">
          <cell r="P26869" t="str">
            <v>应付</v>
          </cell>
          <cell r="Q26869" t="str">
            <v>元</v>
          </cell>
        </row>
        <row r="26870">
          <cell r="P26870" t="str">
            <v>应付</v>
          </cell>
          <cell r="Q26870" t="str">
            <v>元</v>
          </cell>
        </row>
        <row r="26871">
          <cell r="P26871" t="str">
            <v>应付</v>
          </cell>
          <cell r="Q26871" t="str">
            <v>元</v>
          </cell>
        </row>
        <row r="26872">
          <cell r="P26872" t="str">
            <v>应付</v>
          </cell>
          <cell r="Q26872" t="str">
            <v>元</v>
          </cell>
        </row>
        <row r="26873">
          <cell r="P26873" t="str">
            <v>应付</v>
          </cell>
          <cell r="Q26873" t="str">
            <v>元</v>
          </cell>
        </row>
        <row r="26874">
          <cell r="P26874" t="str">
            <v>应付</v>
          </cell>
          <cell r="Q26874" t="str">
            <v>元</v>
          </cell>
        </row>
        <row r="26875">
          <cell r="P26875" t="str">
            <v>应付</v>
          </cell>
          <cell r="Q26875" t="str">
            <v>元</v>
          </cell>
        </row>
        <row r="26876">
          <cell r="P26876" t="str">
            <v>应付</v>
          </cell>
          <cell r="Q26876" t="str">
            <v>元</v>
          </cell>
        </row>
        <row r="26877">
          <cell r="P26877" t="str">
            <v>应付</v>
          </cell>
          <cell r="Q26877" t="str">
            <v>元</v>
          </cell>
        </row>
        <row r="26878">
          <cell r="P26878" t="str">
            <v>应付</v>
          </cell>
          <cell r="Q26878" t="str">
            <v>元</v>
          </cell>
        </row>
        <row r="26879">
          <cell r="P26879" t="str">
            <v>应付</v>
          </cell>
          <cell r="Q26879" t="str">
            <v>元</v>
          </cell>
        </row>
        <row r="26880">
          <cell r="P26880" t="str">
            <v>应付</v>
          </cell>
          <cell r="Q26880" t="str">
            <v>元</v>
          </cell>
        </row>
        <row r="26881">
          <cell r="P26881" t="str">
            <v>应付</v>
          </cell>
          <cell r="Q26881" t="str">
            <v>元</v>
          </cell>
        </row>
        <row r="26882">
          <cell r="P26882" t="str">
            <v>应付</v>
          </cell>
          <cell r="Q26882" t="str">
            <v>元</v>
          </cell>
        </row>
        <row r="26883">
          <cell r="P26883" t="str">
            <v>应付</v>
          </cell>
          <cell r="Q26883" t="str">
            <v>元</v>
          </cell>
        </row>
        <row r="26884">
          <cell r="P26884" t="str">
            <v>应付</v>
          </cell>
          <cell r="Q26884" t="str">
            <v>元</v>
          </cell>
        </row>
        <row r="26885">
          <cell r="P26885" t="str">
            <v>应付</v>
          </cell>
          <cell r="Q26885" t="str">
            <v>元</v>
          </cell>
        </row>
        <row r="26886">
          <cell r="P26886" t="str">
            <v>应付</v>
          </cell>
          <cell r="Q26886" t="str">
            <v>元</v>
          </cell>
        </row>
        <row r="26887">
          <cell r="P26887" t="str">
            <v>应付</v>
          </cell>
          <cell r="Q26887" t="str">
            <v>元</v>
          </cell>
        </row>
        <row r="26888">
          <cell r="P26888" t="str">
            <v>应付</v>
          </cell>
          <cell r="Q26888" t="str">
            <v>元</v>
          </cell>
        </row>
        <row r="26889">
          <cell r="P26889" t="str">
            <v>应付</v>
          </cell>
          <cell r="Q26889" t="str">
            <v>元</v>
          </cell>
        </row>
        <row r="26890">
          <cell r="P26890" t="str">
            <v>应付</v>
          </cell>
          <cell r="Q26890" t="str">
            <v>元</v>
          </cell>
        </row>
        <row r="26891">
          <cell r="P26891" t="str">
            <v>应付</v>
          </cell>
          <cell r="Q26891" t="str">
            <v>元</v>
          </cell>
        </row>
        <row r="26892">
          <cell r="P26892" t="str">
            <v>应付</v>
          </cell>
          <cell r="Q26892" t="str">
            <v>元</v>
          </cell>
        </row>
        <row r="26893">
          <cell r="P26893" t="str">
            <v>应付</v>
          </cell>
          <cell r="Q26893" t="str">
            <v>元</v>
          </cell>
        </row>
        <row r="26894">
          <cell r="P26894" t="str">
            <v>应付</v>
          </cell>
          <cell r="Q26894" t="str">
            <v>元</v>
          </cell>
        </row>
        <row r="26895">
          <cell r="P26895" t="str">
            <v>应付</v>
          </cell>
          <cell r="Q26895" t="str">
            <v>元</v>
          </cell>
        </row>
        <row r="26896">
          <cell r="P26896" t="str">
            <v>应付</v>
          </cell>
          <cell r="Q26896" t="str">
            <v>元</v>
          </cell>
        </row>
        <row r="26897">
          <cell r="P26897" t="str">
            <v>应付</v>
          </cell>
          <cell r="Q26897" t="str">
            <v>元</v>
          </cell>
        </row>
        <row r="26898">
          <cell r="P26898" t="str">
            <v>应付</v>
          </cell>
          <cell r="Q26898" t="str">
            <v>元</v>
          </cell>
        </row>
        <row r="26899">
          <cell r="P26899" t="str">
            <v>应付</v>
          </cell>
          <cell r="Q26899" t="str">
            <v>元</v>
          </cell>
        </row>
        <row r="26900">
          <cell r="P26900" t="str">
            <v>应付</v>
          </cell>
          <cell r="Q26900" t="str">
            <v>元</v>
          </cell>
        </row>
        <row r="26901">
          <cell r="P26901" t="str">
            <v>应付</v>
          </cell>
          <cell r="Q26901" t="str">
            <v>元</v>
          </cell>
        </row>
        <row r="26902">
          <cell r="P26902" t="str">
            <v>应付</v>
          </cell>
          <cell r="Q26902" t="str">
            <v>元</v>
          </cell>
        </row>
        <row r="26903">
          <cell r="P26903" t="str">
            <v>应付</v>
          </cell>
          <cell r="Q26903" t="str">
            <v>元</v>
          </cell>
        </row>
        <row r="26904">
          <cell r="P26904" t="str">
            <v>应付</v>
          </cell>
          <cell r="Q26904" t="str">
            <v>元</v>
          </cell>
        </row>
        <row r="26905">
          <cell r="P26905" t="str">
            <v>应付</v>
          </cell>
          <cell r="Q26905" t="str">
            <v>元</v>
          </cell>
        </row>
        <row r="26906">
          <cell r="P26906" t="str">
            <v>应付</v>
          </cell>
          <cell r="Q26906" t="str">
            <v>元</v>
          </cell>
        </row>
        <row r="26907">
          <cell r="P26907" t="str">
            <v>应付</v>
          </cell>
          <cell r="Q26907" t="str">
            <v>元</v>
          </cell>
        </row>
        <row r="26908">
          <cell r="P26908" t="str">
            <v>应付</v>
          </cell>
          <cell r="Q26908" t="str">
            <v>元</v>
          </cell>
        </row>
        <row r="26909">
          <cell r="P26909" t="str">
            <v>应付</v>
          </cell>
          <cell r="Q26909" t="str">
            <v>元</v>
          </cell>
        </row>
        <row r="26910">
          <cell r="P26910" t="str">
            <v>应付</v>
          </cell>
          <cell r="Q26910" t="str">
            <v>元</v>
          </cell>
        </row>
        <row r="26911">
          <cell r="P26911" t="str">
            <v>应付</v>
          </cell>
          <cell r="Q26911" t="str">
            <v>元</v>
          </cell>
        </row>
        <row r="26912">
          <cell r="P26912" t="str">
            <v>应付</v>
          </cell>
          <cell r="Q26912" t="str">
            <v>元</v>
          </cell>
        </row>
        <row r="26913">
          <cell r="P26913" t="str">
            <v>应付</v>
          </cell>
          <cell r="Q26913" t="str">
            <v>元</v>
          </cell>
        </row>
        <row r="26914">
          <cell r="P26914" t="str">
            <v>应付</v>
          </cell>
          <cell r="Q26914" t="str">
            <v>元</v>
          </cell>
        </row>
        <row r="26915">
          <cell r="P26915" t="str">
            <v>应付</v>
          </cell>
          <cell r="Q26915" t="str">
            <v>元</v>
          </cell>
        </row>
        <row r="26916">
          <cell r="P26916" t="str">
            <v>应付</v>
          </cell>
          <cell r="Q26916" t="str">
            <v>元</v>
          </cell>
        </row>
        <row r="26917">
          <cell r="P26917" t="str">
            <v>应付</v>
          </cell>
          <cell r="Q26917" t="str">
            <v>元</v>
          </cell>
        </row>
        <row r="26918">
          <cell r="P26918" t="str">
            <v>应付</v>
          </cell>
          <cell r="Q26918" t="str">
            <v>元</v>
          </cell>
        </row>
        <row r="26919">
          <cell r="P26919" t="str">
            <v>应付</v>
          </cell>
          <cell r="Q26919" t="str">
            <v>元</v>
          </cell>
        </row>
        <row r="26920">
          <cell r="P26920" t="str">
            <v>应付</v>
          </cell>
          <cell r="Q26920" t="str">
            <v>元</v>
          </cell>
        </row>
        <row r="26921">
          <cell r="P26921" t="str">
            <v>应付</v>
          </cell>
          <cell r="Q26921" t="str">
            <v>元</v>
          </cell>
        </row>
        <row r="26922">
          <cell r="P26922" t="str">
            <v>应付</v>
          </cell>
          <cell r="Q26922" t="str">
            <v>元</v>
          </cell>
        </row>
        <row r="26923">
          <cell r="P26923" t="str">
            <v>应付</v>
          </cell>
          <cell r="Q26923" t="str">
            <v>元</v>
          </cell>
        </row>
        <row r="26924">
          <cell r="P26924" t="str">
            <v>应付</v>
          </cell>
          <cell r="Q26924" t="str">
            <v>元</v>
          </cell>
        </row>
        <row r="26925">
          <cell r="P26925" t="str">
            <v>应付</v>
          </cell>
          <cell r="Q26925" t="str">
            <v>元</v>
          </cell>
        </row>
        <row r="26926">
          <cell r="P26926" t="str">
            <v>应付</v>
          </cell>
          <cell r="Q26926" t="str">
            <v>元</v>
          </cell>
        </row>
        <row r="26927">
          <cell r="P26927" t="str">
            <v>应付</v>
          </cell>
          <cell r="Q26927" t="str">
            <v>元</v>
          </cell>
        </row>
        <row r="26928">
          <cell r="P26928" t="str">
            <v>应付</v>
          </cell>
          <cell r="Q26928" t="str">
            <v>元</v>
          </cell>
        </row>
        <row r="26929">
          <cell r="P26929" t="str">
            <v>应付</v>
          </cell>
          <cell r="Q26929" t="str">
            <v>元</v>
          </cell>
        </row>
        <row r="26930">
          <cell r="P26930" t="str">
            <v>应付</v>
          </cell>
          <cell r="Q26930" t="str">
            <v>元</v>
          </cell>
        </row>
        <row r="26931">
          <cell r="P26931" t="str">
            <v>应付</v>
          </cell>
          <cell r="Q26931" t="str">
            <v>元</v>
          </cell>
        </row>
        <row r="26932">
          <cell r="P26932" t="str">
            <v>应付</v>
          </cell>
          <cell r="Q26932" t="str">
            <v>元</v>
          </cell>
        </row>
        <row r="26933">
          <cell r="P26933" t="str">
            <v>应付</v>
          </cell>
          <cell r="Q26933" t="str">
            <v>元</v>
          </cell>
        </row>
        <row r="26934">
          <cell r="P26934" t="str">
            <v>应付</v>
          </cell>
          <cell r="Q26934" t="str">
            <v>元</v>
          </cell>
        </row>
        <row r="26935">
          <cell r="P26935" t="str">
            <v>应付</v>
          </cell>
          <cell r="Q26935" t="str">
            <v>元</v>
          </cell>
        </row>
        <row r="26936">
          <cell r="P26936" t="str">
            <v>应付</v>
          </cell>
          <cell r="Q26936" t="str">
            <v>元</v>
          </cell>
        </row>
        <row r="26937">
          <cell r="P26937" t="str">
            <v>应付</v>
          </cell>
          <cell r="Q26937" t="str">
            <v>元</v>
          </cell>
        </row>
        <row r="26938">
          <cell r="P26938" t="str">
            <v>应付</v>
          </cell>
          <cell r="Q26938" t="str">
            <v>元</v>
          </cell>
        </row>
        <row r="26939">
          <cell r="P26939" t="str">
            <v>应付</v>
          </cell>
          <cell r="Q26939" t="str">
            <v>元</v>
          </cell>
        </row>
        <row r="26940">
          <cell r="P26940" t="str">
            <v>应付</v>
          </cell>
          <cell r="Q26940" t="str">
            <v>元</v>
          </cell>
        </row>
        <row r="26941">
          <cell r="P26941" t="str">
            <v>应付</v>
          </cell>
          <cell r="Q26941" t="str">
            <v>元</v>
          </cell>
        </row>
        <row r="26942">
          <cell r="P26942" t="str">
            <v>应付</v>
          </cell>
          <cell r="Q26942" t="str">
            <v>元</v>
          </cell>
        </row>
        <row r="26943">
          <cell r="P26943" t="str">
            <v>应付</v>
          </cell>
          <cell r="Q26943" t="str">
            <v>元</v>
          </cell>
        </row>
        <row r="26944">
          <cell r="P26944" t="str">
            <v>应付</v>
          </cell>
          <cell r="Q26944" t="str">
            <v>元</v>
          </cell>
        </row>
        <row r="26945">
          <cell r="P26945" t="str">
            <v>应付</v>
          </cell>
          <cell r="Q26945" t="str">
            <v>元</v>
          </cell>
        </row>
        <row r="26946">
          <cell r="P26946" t="str">
            <v>应付</v>
          </cell>
          <cell r="Q26946" t="str">
            <v>元</v>
          </cell>
        </row>
        <row r="26947">
          <cell r="P26947" t="str">
            <v>应付</v>
          </cell>
          <cell r="Q26947" t="str">
            <v>元</v>
          </cell>
        </row>
        <row r="26948">
          <cell r="P26948" t="str">
            <v>应付</v>
          </cell>
          <cell r="Q26948" t="str">
            <v>元</v>
          </cell>
        </row>
        <row r="26949">
          <cell r="P26949" t="str">
            <v>应付</v>
          </cell>
          <cell r="Q26949" t="str">
            <v>元</v>
          </cell>
        </row>
        <row r="26950">
          <cell r="P26950" t="str">
            <v>应付</v>
          </cell>
          <cell r="Q26950" t="str">
            <v>元</v>
          </cell>
        </row>
        <row r="26951">
          <cell r="P26951" t="str">
            <v>应付</v>
          </cell>
          <cell r="Q26951" t="str">
            <v>元</v>
          </cell>
        </row>
        <row r="26952">
          <cell r="P26952" t="str">
            <v>应付</v>
          </cell>
          <cell r="Q26952" t="str">
            <v>元</v>
          </cell>
        </row>
        <row r="26953">
          <cell r="P26953" t="str">
            <v>应付</v>
          </cell>
          <cell r="Q26953" t="str">
            <v>元</v>
          </cell>
        </row>
        <row r="26954">
          <cell r="P26954" t="str">
            <v>应付</v>
          </cell>
          <cell r="Q26954" t="str">
            <v>元</v>
          </cell>
        </row>
        <row r="26955">
          <cell r="P26955" t="str">
            <v>应付</v>
          </cell>
          <cell r="Q26955" t="str">
            <v>元</v>
          </cell>
        </row>
        <row r="26956">
          <cell r="P26956" t="str">
            <v>应付</v>
          </cell>
          <cell r="Q26956" t="str">
            <v>元</v>
          </cell>
        </row>
        <row r="26957">
          <cell r="P26957" t="str">
            <v>应付</v>
          </cell>
          <cell r="Q26957" t="str">
            <v>元</v>
          </cell>
        </row>
        <row r="26958">
          <cell r="P26958" t="str">
            <v>应付</v>
          </cell>
          <cell r="Q26958" t="str">
            <v>元</v>
          </cell>
        </row>
        <row r="26959">
          <cell r="P26959" t="str">
            <v>应付</v>
          </cell>
          <cell r="Q26959" t="str">
            <v>元</v>
          </cell>
        </row>
        <row r="26960">
          <cell r="P26960" t="str">
            <v>应付</v>
          </cell>
          <cell r="Q26960" t="str">
            <v>元</v>
          </cell>
        </row>
        <row r="26961">
          <cell r="P26961" t="str">
            <v>应付</v>
          </cell>
          <cell r="Q26961" t="str">
            <v>元</v>
          </cell>
        </row>
        <row r="26962">
          <cell r="P26962" t="str">
            <v>应付</v>
          </cell>
          <cell r="Q26962" t="str">
            <v>元</v>
          </cell>
        </row>
        <row r="26963">
          <cell r="P26963" t="str">
            <v>应付</v>
          </cell>
          <cell r="Q26963" t="str">
            <v>元</v>
          </cell>
        </row>
        <row r="26964">
          <cell r="P26964" t="str">
            <v>应付</v>
          </cell>
          <cell r="Q26964" t="str">
            <v>元</v>
          </cell>
        </row>
        <row r="26965">
          <cell r="P26965" t="str">
            <v>应付</v>
          </cell>
          <cell r="Q26965" t="str">
            <v>元</v>
          </cell>
        </row>
        <row r="26966">
          <cell r="P26966" t="str">
            <v>应付</v>
          </cell>
          <cell r="Q26966" t="str">
            <v>元</v>
          </cell>
        </row>
        <row r="26967">
          <cell r="P26967" t="str">
            <v>应付</v>
          </cell>
          <cell r="Q26967" t="str">
            <v>元</v>
          </cell>
        </row>
        <row r="26968">
          <cell r="P26968" t="str">
            <v>应付</v>
          </cell>
          <cell r="Q26968" t="str">
            <v>元</v>
          </cell>
        </row>
        <row r="26969">
          <cell r="P26969" t="str">
            <v>应付</v>
          </cell>
          <cell r="Q26969" t="str">
            <v>元</v>
          </cell>
        </row>
        <row r="26970">
          <cell r="P26970" t="str">
            <v>应付</v>
          </cell>
          <cell r="Q26970" t="str">
            <v>元</v>
          </cell>
        </row>
        <row r="26971">
          <cell r="P26971" t="str">
            <v>应付</v>
          </cell>
          <cell r="Q26971" t="str">
            <v>元</v>
          </cell>
        </row>
        <row r="26972">
          <cell r="P26972" t="str">
            <v>应付</v>
          </cell>
          <cell r="Q26972" t="str">
            <v>元</v>
          </cell>
        </row>
        <row r="26973">
          <cell r="P26973" t="str">
            <v>应付</v>
          </cell>
          <cell r="Q26973" t="str">
            <v>元</v>
          </cell>
        </row>
        <row r="26974">
          <cell r="P26974" t="str">
            <v>应付</v>
          </cell>
          <cell r="Q26974" t="str">
            <v>元</v>
          </cell>
        </row>
        <row r="26975">
          <cell r="P26975" t="str">
            <v>应付</v>
          </cell>
          <cell r="Q26975" t="str">
            <v>元</v>
          </cell>
        </row>
        <row r="26976">
          <cell r="P26976" t="str">
            <v>应付</v>
          </cell>
          <cell r="Q26976" t="str">
            <v>元</v>
          </cell>
        </row>
        <row r="26977">
          <cell r="P26977" t="str">
            <v>应付</v>
          </cell>
          <cell r="Q26977" t="str">
            <v>元</v>
          </cell>
        </row>
        <row r="26978">
          <cell r="P26978" t="str">
            <v>应付</v>
          </cell>
          <cell r="Q26978" t="str">
            <v>元</v>
          </cell>
        </row>
        <row r="26979">
          <cell r="P26979" t="str">
            <v>应付</v>
          </cell>
          <cell r="Q26979" t="str">
            <v>元</v>
          </cell>
        </row>
        <row r="26980">
          <cell r="P26980" t="str">
            <v>应付</v>
          </cell>
          <cell r="Q26980" t="str">
            <v>元</v>
          </cell>
        </row>
        <row r="26981">
          <cell r="P26981" t="str">
            <v>应付</v>
          </cell>
          <cell r="Q26981" t="str">
            <v>元</v>
          </cell>
        </row>
        <row r="26982">
          <cell r="P26982" t="str">
            <v>应付</v>
          </cell>
          <cell r="Q26982" t="str">
            <v>元</v>
          </cell>
        </row>
        <row r="26983">
          <cell r="P26983" t="str">
            <v>应付</v>
          </cell>
          <cell r="Q26983" t="str">
            <v>元</v>
          </cell>
        </row>
        <row r="26984">
          <cell r="P26984" t="str">
            <v>应付</v>
          </cell>
          <cell r="Q26984" t="str">
            <v>元</v>
          </cell>
        </row>
        <row r="26985">
          <cell r="P26985" t="str">
            <v>应付</v>
          </cell>
          <cell r="Q26985" t="str">
            <v>元</v>
          </cell>
        </row>
        <row r="26986">
          <cell r="P26986" t="str">
            <v>应付</v>
          </cell>
          <cell r="Q26986" t="str">
            <v>元</v>
          </cell>
        </row>
        <row r="26987">
          <cell r="P26987" t="str">
            <v>应付</v>
          </cell>
          <cell r="Q26987" t="str">
            <v>元</v>
          </cell>
        </row>
        <row r="26988">
          <cell r="P26988" t="str">
            <v>应付</v>
          </cell>
          <cell r="Q26988" t="str">
            <v>元</v>
          </cell>
        </row>
        <row r="26989">
          <cell r="P26989" t="str">
            <v>应付</v>
          </cell>
          <cell r="Q26989" t="str">
            <v>元</v>
          </cell>
        </row>
        <row r="26990">
          <cell r="P26990" t="str">
            <v>应付</v>
          </cell>
          <cell r="Q26990" t="str">
            <v>元</v>
          </cell>
        </row>
        <row r="26991">
          <cell r="P26991" t="str">
            <v>应付</v>
          </cell>
          <cell r="Q26991" t="str">
            <v>元</v>
          </cell>
        </row>
        <row r="26992">
          <cell r="P26992" t="str">
            <v>应付</v>
          </cell>
          <cell r="Q26992" t="str">
            <v>元</v>
          </cell>
        </row>
        <row r="26993">
          <cell r="P26993" t="str">
            <v>应付</v>
          </cell>
          <cell r="Q26993" t="str">
            <v>元</v>
          </cell>
        </row>
        <row r="26994">
          <cell r="P26994" t="str">
            <v>应付</v>
          </cell>
          <cell r="Q26994" t="str">
            <v>元</v>
          </cell>
        </row>
        <row r="26995">
          <cell r="P26995" t="str">
            <v>应付</v>
          </cell>
          <cell r="Q26995" t="str">
            <v>元</v>
          </cell>
        </row>
        <row r="26996">
          <cell r="P26996" t="str">
            <v>应付</v>
          </cell>
          <cell r="Q26996" t="str">
            <v>元</v>
          </cell>
        </row>
        <row r="26997">
          <cell r="P26997" t="str">
            <v>应付</v>
          </cell>
          <cell r="Q26997" t="str">
            <v>元</v>
          </cell>
        </row>
        <row r="26998">
          <cell r="P26998" t="str">
            <v>应付</v>
          </cell>
          <cell r="Q26998" t="str">
            <v>元</v>
          </cell>
        </row>
        <row r="26999">
          <cell r="P26999" t="str">
            <v>应付</v>
          </cell>
          <cell r="Q26999" t="str">
            <v>元</v>
          </cell>
        </row>
        <row r="27000">
          <cell r="P27000" t="str">
            <v>应付</v>
          </cell>
          <cell r="Q27000" t="str">
            <v>元</v>
          </cell>
        </row>
        <row r="27001">
          <cell r="P27001" t="str">
            <v>应付</v>
          </cell>
          <cell r="Q27001" t="str">
            <v>元</v>
          </cell>
        </row>
        <row r="27002">
          <cell r="P27002" t="str">
            <v>应付</v>
          </cell>
          <cell r="Q27002" t="str">
            <v>元</v>
          </cell>
        </row>
        <row r="27003">
          <cell r="P27003" t="str">
            <v>应付</v>
          </cell>
          <cell r="Q27003" t="str">
            <v>元</v>
          </cell>
        </row>
        <row r="27004">
          <cell r="P27004" t="str">
            <v>应付</v>
          </cell>
          <cell r="Q27004" t="str">
            <v>元</v>
          </cell>
        </row>
        <row r="27005">
          <cell r="P27005" t="str">
            <v>应付</v>
          </cell>
          <cell r="Q27005" t="str">
            <v>元</v>
          </cell>
        </row>
        <row r="27006">
          <cell r="P27006" t="str">
            <v>应付</v>
          </cell>
          <cell r="Q27006" t="str">
            <v>元</v>
          </cell>
        </row>
        <row r="27007">
          <cell r="P27007" t="str">
            <v>应付</v>
          </cell>
          <cell r="Q27007" t="str">
            <v>元</v>
          </cell>
        </row>
        <row r="27008">
          <cell r="P27008" t="str">
            <v>应付</v>
          </cell>
          <cell r="Q27008" t="str">
            <v>元</v>
          </cell>
        </row>
        <row r="27009">
          <cell r="P27009" t="str">
            <v>应付</v>
          </cell>
          <cell r="Q27009" t="str">
            <v>元</v>
          </cell>
        </row>
        <row r="27010">
          <cell r="P27010" t="str">
            <v>应付</v>
          </cell>
          <cell r="Q27010" t="str">
            <v>元</v>
          </cell>
        </row>
        <row r="27011">
          <cell r="P27011" t="str">
            <v>应付</v>
          </cell>
          <cell r="Q27011" t="str">
            <v>元</v>
          </cell>
        </row>
        <row r="27012">
          <cell r="P27012" t="str">
            <v>应付</v>
          </cell>
          <cell r="Q27012" t="str">
            <v>元</v>
          </cell>
        </row>
        <row r="27013">
          <cell r="P27013" t="str">
            <v>应付</v>
          </cell>
          <cell r="Q27013" t="str">
            <v>元</v>
          </cell>
        </row>
        <row r="27014">
          <cell r="P27014" t="str">
            <v>应付</v>
          </cell>
          <cell r="Q27014" t="str">
            <v>元</v>
          </cell>
        </row>
        <row r="27015">
          <cell r="P27015" t="str">
            <v>应付</v>
          </cell>
          <cell r="Q27015" t="str">
            <v>元</v>
          </cell>
        </row>
        <row r="27016">
          <cell r="P27016" t="str">
            <v>应付</v>
          </cell>
          <cell r="Q27016" t="str">
            <v>元</v>
          </cell>
        </row>
        <row r="27017">
          <cell r="P27017" t="str">
            <v>应付</v>
          </cell>
          <cell r="Q27017" t="str">
            <v>元</v>
          </cell>
        </row>
        <row r="27018">
          <cell r="P27018" t="str">
            <v>应付</v>
          </cell>
          <cell r="Q27018" t="str">
            <v>元</v>
          </cell>
        </row>
        <row r="27019">
          <cell r="P27019" t="str">
            <v>应付</v>
          </cell>
          <cell r="Q27019" t="str">
            <v>元</v>
          </cell>
        </row>
        <row r="27020">
          <cell r="P27020" t="str">
            <v>应付</v>
          </cell>
          <cell r="Q27020" t="str">
            <v>元</v>
          </cell>
        </row>
        <row r="27021">
          <cell r="P27021" t="str">
            <v>应付</v>
          </cell>
          <cell r="Q27021" t="str">
            <v>元</v>
          </cell>
        </row>
        <row r="27022">
          <cell r="P27022" t="str">
            <v>应付</v>
          </cell>
          <cell r="Q27022" t="str">
            <v>元</v>
          </cell>
        </row>
        <row r="27023">
          <cell r="P27023" t="str">
            <v>应付</v>
          </cell>
          <cell r="Q27023" t="str">
            <v>元</v>
          </cell>
        </row>
        <row r="27024">
          <cell r="P27024" t="str">
            <v>应付</v>
          </cell>
          <cell r="Q27024" t="str">
            <v>元</v>
          </cell>
        </row>
        <row r="27025">
          <cell r="P27025" t="str">
            <v>应付</v>
          </cell>
          <cell r="Q27025" t="str">
            <v>元</v>
          </cell>
        </row>
        <row r="27026">
          <cell r="P27026" t="str">
            <v>应付</v>
          </cell>
          <cell r="Q27026" t="str">
            <v>元</v>
          </cell>
        </row>
        <row r="27027">
          <cell r="P27027" t="str">
            <v>应付</v>
          </cell>
          <cell r="Q27027" t="str">
            <v>元</v>
          </cell>
        </row>
        <row r="27028">
          <cell r="P27028" t="str">
            <v>应付</v>
          </cell>
          <cell r="Q27028" t="str">
            <v>元</v>
          </cell>
        </row>
        <row r="27029">
          <cell r="P27029" t="str">
            <v>应付</v>
          </cell>
          <cell r="Q27029" t="str">
            <v>元</v>
          </cell>
        </row>
        <row r="27030">
          <cell r="P27030" t="str">
            <v>应付</v>
          </cell>
          <cell r="Q27030" t="str">
            <v>元</v>
          </cell>
        </row>
        <row r="27031">
          <cell r="P27031" t="str">
            <v>应付</v>
          </cell>
          <cell r="Q27031" t="str">
            <v>元</v>
          </cell>
        </row>
        <row r="27032">
          <cell r="P27032" t="str">
            <v>应付</v>
          </cell>
          <cell r="Q27032" t="str">
            <v>元</v>
          </cell>
        </row>
        <row r="27033">
          <cell r="P27033" t="str">
            <v>应付</v>
          </cell>
          <cell r="Q27033" t="str">
            <v>元</v>
          </cell>
        </row>
        <row r="27034">
          <cell r="P27034" t="str">
            <v>应付</v>
          </cell>
          <cell r="Q27034" t="str">
            <v>元</v>
          </cell>
        </row>
        <row r="27035">
          <cell r="P27035" t="str">
            <v>应付</v>
          </cell>
          <cell r="Q27035" t="str">
            <v>元</v>
          </cell>
        </row>
        <row r="27036">
          <cell r="P27036" t="str">
            <v>应付</v>
          </cell>
          <cell r="Q27036" t="str">
            <v>元</v>
          </cell>
        </row>
        <row r="27037">
          <cell r="P27037" t="str">
            <v>应付</v>
          </cell>
          <cell r="Q27037" t="str">
            <v>元</v>
          </cell>
        </row>
        <row r="27038">
          <cell r="P27038" t="str">
            <v>应付</v>
          </cell>
          <cell r="Q27038" t="str">
            <v>元</v>
          </cell>
        </row>
        <row r="27039">
          <cell r="P27039" t="str">
            <v>应付</v>
          </cell>
          <cell r="Q27039" t="str">
            <v>元</v>
          </cell>
        </row>
        <row r="27040">
          <cell r="P27040" t="str">
            <v>应付</v>
          </cell>
          <cell r="Q27040" t="str">
            <v>元</v>
          </cell>
        </row>
        <row r="27041">
          <cell r="P27041" t="str">
            <v>应付</v>
          </cell>
          <cell r="Q27041" t="str">
            <v>元</v>
          </cell>
        </row>
        <row r="27042">
          <cell r="P27042" t="str">
            <v>应付</v>
          </cell>
          <cell r="Q27042" t="str">
            <v>元</v>
          </cell>
        </row>
        <row r="27043">
          <cell r="P27043" t="str">
            <v>应付</v>
          </cell>
          <cell r="Q27043" t="str">
            <v>元</v>
          </cell>
        </row>
        <row r="27044">
          <cell r="P27044" t="str">
            <v>应付</v>
          </cell>
          <cell r="Q27044" t="str">
            <v>元</v>
          </cell>
        </row>
        <row r="27045">
          <cell r="P27045" t="str">
            <v>应付</v>
          </cell>
          <cell r="Q27045" t="str">
            <v>元</v>
          </cell>
        </row>
        <row r="27046">
          <cell r="P27046" t="str">
            <v>应付</v>
          </cell>
          <cell r="Q27046" t="str">
            <v>元</v>
          </cell>
        </row>
        <row r="27047">
          <cell r="P27047" t="str">
            <v>应付</v>
          </cell>
          <cell r="Q27047" t="str">
            <v>元</v>
          </cell>
        </row>
        <row r="27048">
          <cell r="P27048" t="str">
            <v>应付</v>
          </cell>
          <cell r="Q27048" t="str">
            <v>元</v>
          </cell>
        </row>
        <row r="27049">
          <cell r="P27049" t="str">
            <v>应付</v>
          </cell>
          <cell r="Q27049" t="str">
            <v>元</v>
          </cell>
        </row>
        <row r="27050">
          <cell r="P27050" t="str">
            <v>应付</v>
          </cell>
          <cell r="Q27050" t="str">
            <v>元</v>
          </cell>
        </row>
        <row r="27051">
          <cell r="P27051" t="str">
            <v>应付</v>
          </cell>
          <cell r="Q27051" t="str">
            <v>元</v>
          </cell>
        </row>
        <row r="27052">
          <cell r="P27052" t="str">
            <v>应付</v>
          </cell>
          <cell r="Q27052" t="str">
            <v>元</v>
          </cell>
        </row>
        <row r="27053">
          <cell r="P27053" t="str">
            <v>应付</v>
          </cell>
          <cell r="Q27053" t="str">
            <v>元</v>
          </cell>
        </row>
        <row r="27054">
          <cell r="P27054" t="str">
            <v>应付</v>
          </cell>
          <cell r="Q27054" t="str">
            <v>元</v>
          </cell>
        </row>
        <row r="27055">
          <cell r="P27055" t="str">
            <v>应付</v>
          </cell>
          <cell r="Q27055" t="str">
            <v>元</v>
          </cell>
        </row>
        <row r="27056">
          <cell r="P27056" t="str">
            <v>应付</v>
          </cell>
          <cell r="Q27056" t="str">
            <v>元</v>
          </cell>
        </row>
        <row r="27057">
          <cell r="P27057" t="str">
            <v>应付</v>
          </cell>
          <cell r="Q27057" t="str">
            <v>元</v>
          </cell>
        </row>
        <row r="27058">
          <cell r="P27058" t="str">
            <v>应付</v>
          </cell>
          <cell r="Q27058" t="str">
            <v>元</v>
          </cell>
        </row>
        <row r="27059">
          <cell r="P27059" t="str">
            <v>应付</v>
          </cell>
          <cell r="Q27059" t="str">
            <v>元</v>
          </cell>
        </row>
        <row r="27060">
          <cell r="P27060" t="str">
            <v>应付</v>
          </cell>
          <cell r="Q27060" t="str">
            <v>元</v>
          </cell>
        </row>
        <row r="27061">
          <cell r="P27061" t="str">
            <v>应付</v>
          </cell>
          <cell r="Q27061" t="str">
            <v>元</v>
          </cell>
        </row>
        <row r="27062">
          <cell r="P27062" t="str">
            <v>应付</v>
          </cell>
          <cell r="Q27062" t="str">
            <v>元</v>
          </cell>
        </row>
        <row r="27063">
          <cell r="P27063" t="str">
            <v>应付</v>
          </cell>
          <cell r="Q27063" t="str">
            <v>元</v>
          </cell>
        </row>
        <row r="27064">
          <cell r="P27064" t="str">
            <v>应付</v>
          </cell>
          <cell r="Q27064" t="str">
            <v>元</v>
          </cell>
        </row>
        <row r="27065">
          <cell r="P27065" t="str">
            <v>应付</v>
          </cell>
          <cell r="Q27065" t="str">
            <v>元</v>
          </cell>
        </row>
        <row r="27066">
          <cell r="P27066" t="str">
            <v>应付</v>
          </cell>
          <cell r="Q27066" t="str">
            <v>元</v>
          </cell>
        </row>
        <row r="27067">
          <cell r="P27067" t="str">
            <v>应付</v>
          </cell>
          <cell r="Q27067" t="str">
            <v>元</v>
          </cell>
        </row>
        <row r="27068">
          <cell r="P27068" t="str">
            <v>应付</v>
          </cell>
          <cell r="Q27068" t="str">
            <v>元</v>
          </cell>
        </row>
        <row r="27069">
          <cell r="P27069" t="str">
            <v>应付</v>
          </cell>
          <cell r="Q27069" t="str">
            <v>元</v>
          </cell>
        </row>
        <row r="27070">
          <cell r="P27070" t="str">
            <v>应付</v>
          </cell>
          <cell r="Q27070" t="str">
            <v>元</v>
          </cell>
        </row>
        <row r="27071">
          <cell r="P27071" t="str">
            <v>应付</v>
          </cell>
          <cell r="Q27071" t="str">
            <v>元</v>
          </cell>
        </row>
        <row r="27072">
          <cell r="P27072" t="str">
            <v>应付</v>
          </cell>
          <cell r="Q27072" t="str">
            <v>元</v>
          </cell>
        </row>
        <row r="27073">
          <cell r="P27073" t="str">
            <v>应付</v>
          </cell>
          <cell r="Q27073" t="str">
            <v>元</v>
          </cell>
        </row>
        <row r="27074">
          <cell r="P27074" t="str">
            <v>应付</v>
          </cell>
          <cell r="Q27074" t="str">
            <v>元</v>
          </cell>
        </row>
        <row r="27075">
          <cell r="P27075" t="str">
            <v>应付</v>
          </cell>
          <cell r="Q27075" t="str">
            <v>元</v>
          </cell>
        </row>
        <row r="27076">
          <cell r="P27076" t="str">
            <v>应付</v>
          </cell>
          <cell r="Q27076" t="str">
            <v>元</v>
          </cell>
        </row>
        <row r="27077">
          <cell r="P27077" t="str">
            <v>应付</v>
          </cell>
          <cell r="Q27077" t="str">
            <v>元</v>
          </cell>
        </row>
        <row r="27078">
          <cell r="P27078" t="str">
            <v>应付</v>
          </cell>
          <cell r="Q27078" t="str">
            <v>元</v>
          </cell>
        </row>
        <row r="27079">
          <cell r="P27079" t="str">
            <v>应付</v>
          </cell>
          <cell r="Q27079" t="str">
            <v>元</v>
          </cell>
        </row>
        <row r="27080">
          <cell r="P27080" t="str">
            <v>应付</v>
          </cell>
          <cell r="Q27080" t="str">
            <v>元</v>
          </cell>
        </row>
        <row r="27081">
          <cell r="P27081" t="str">
            <v>应付</v>
          </cell>
          <cell r="Q27081" t="str">
            <v>元</v>
          </cell>
        </row>
        <row r="27082">
          <cell r="P27082" t="str">
            <v>应付</v>
          </cell>
          <cell r="Q27082" t="str">
            <v>元</v>
          </cell>
        </row>
        <row r="27083">
          <cell r="P27083" t="str">
            <v>应付</v>
          </cell>
          <cell r="Q27083" t="str">
            <v>元</v>
          </cell>
        </row>
        <row r="27084">
          <cell r="P27084" t="str">
            <v>应付</v>
          </cell>
          <cell r="Q27084" t="str">
            <v>元</v>
          </cell>
        </row>
        <row r="27085">
          <cell r="P27085" t="str">
            <v>应付</v>
          </cell>
          <cell r="Q27085" t="str">
            <v>元</v>
          </cell>
        </row>
        <row r="27086">
          <cell r="P27086" t="str">
            <v>应付</v>
          </cell>
          <cell r="Q27086" t="str">
            <v>元</v>
          </cell>
        </row>
        <row r="27087">
          <cell r="P27087" t="str">
            <v>应付</v>
          </cell>
          <cell r="Q27087" t="str">
            <v>元</v>
          </cell>
        </row>
        <row r="27088">
          <cell r="P27088" t="str">
            <v>应付</v>
          </cell>
          <cell r="Q27088" t="str">
            <v>元</v>
          </cell>
        </row>
        <row r="27089">
          <cell r="P27089" t="str">
            <v>应付</v>
          </cell>
          <cell r="Q27089" t="str">
            <v>元</v>
          </cell>
        </row>
        <row r="27090">
          <cell r="P27090" t="str">
            <v>应付</v>
          </cell>
          <cell r="Q27090" t="str">
            <v>元</v>
          </cell>
        </row>
        <row r="27091">
          <cell r="P27091" t="str">
            <v>应付</v>
          </cell>
          <cell r="Q27091" t="str">
            <v>元</v>
          </cell>
        </row>
        <row r="27092">
          <cell r="P27092" t="str">
            <v>应付</v>
          </cell>
          <cell r="Q27092" t="str">
            <v>元</v>
          </cell>
        </row>
        <row r="27093">
          <cell r="P27093" t="str">
            <v>应付</v>
          </cell>
          <cell r="Q27093" t="str">
            <v>元</v>
          </cell>
        </row>
        <row r="27094">
          <cell r="P27094" t="str">
            <v>应付</v>
          </cell>
          <cell r="Q27094" t="str">
            <v>元</v>
          </cell>
        </row>
        <row r="27095">
          <cell r="P27095" t="str">
            <v>应付</v>
          </cell>
          <cell r="Q27095" t="str">
            <v>元</v>
          </cell>
        </row>
        <row r="27096">
          <cell r="P27096" t="str">
            <v>应付</v>
          </cell>
          <cell r="Q27096" t="str">
            <v>元</v>
          </cell>
        </row>
        <row r="27097">
          <cell r="P27097" t="str">
            <v>应付</v>
          </cell>
          <cell r="Q27097" t="str">
            <v>元</v>
          </cell>
        </row>
        <row r="27098">
          <cell r="P27098" t="str">
            <v>应付</v>
          </cell>
          <cell r="Q27098" t="str">
            <v>元</v>
          </cell>
        </row>
        <row r="27099">
          <cell r="P27099" t="str">
            <v>应付</v>
          </cell>
          <cell r="Q27099" t="str">
            <v>元</v>
          </cell>
        </row>
        <row r="27100">
          <cell r="P27100" t="str">
            <v>应付</v>
          </cell>
          <cell r="Q27100" t="str">
            <v>元</v>
          </cell>
        </row>
        <row r="27101">
          <cell r="P27101" t="str">
            <v>应付</v>
          </cell>
          <cell r="Q27101" t="str">
            <v>元</v>
          </cell>
        </row>
        <row r="27102">
          <cell r="P27102" t="str">
            <v>应付</v>
          </cell>
          <cell r="Q27102" t="str">
            <v>元</v>
          </cell>
        </row>
        <row r="27103">
          <cell r="P27103" t="str">
            <v>应付</v>
          </cell>
          <cell r="Q27103" t="str">
            <v>元</v>
          </cell>
        </row>
        <row r="27104">
          <cell r="P27104" t="str">
            <v>应付</v>
          </cell>
          <cell r="Q27104" t="str">
            <v>元</v>
          </cell>
        </row>
        <row r="27105">
          <cell r="P27105" t="str">
            <v>应付</v>
          </cell>
          <cell r="Q27105" t="str">
            <v>元</v>
          </cell>
        </row>
        <row r="27106">
          <cell r="P27106" t="str">
            <v>应付</v>
          </cell>
          <cell r="Q27106" t="str">
            <v>元</v>
          </cell>
        </row>
        <row r="27107">
          <cell r="P27107" t="str">
            <v>应付</v>
          </cell>
          <cell r="Q27107" t="str">
            <v>元</v>
          </cell>
        </row>
        <row r="27108">
          <cell r="P27108" t="str">
            <v>应付</v>
          </cell>
          <cell r="Q27108" t="str">
            <v>元</v>
          </cell>
        </row>
        <row r="27109">
          <cell r="P27109" t="str">
            <v>应付</v>
          </cell>
          <cell r="Q27109" t="str">
            <v>元</v>
          </cell>
        </row>
        <row r="27110">
          <cell r="P27110" t="str">
            <v>应付</v>
          </cell>
          <cell r="Q27110" t="str">
            <v>元</v>
          </cell>
        </row>
        <row r="27111">
          <cell r="P27111" t="str">
            <v>应付</v>
          </cell>
          <cell r="Q27111" t="str">
            <v>元</v>
          </cell>
        </row>
        <row r="27112">
          <cell r="P27112" t="str">
            <v>应付</v>
          </cell>
          <cell r="Q27112" t="str">
            <v>元</v>
          </cell>
        </row>
        <row r="27113">
          <cell r="P27113" t="str">
            <v>应付</v>
          </cell>
          <cell r="Q27113" t="str">
            <v>元</v>
          </cell>
        </row>
        <row r="27114">
          <cell r="P27114" t="str">
            <v>应付</v>
          </cell>
          <cell r="Q27114" t="str">
            <v>元</v>
          </cell>
        </row>
        <row r="27115">
          <cell r="P27115" t="str">
            <v>应付</v>
          </cell>
          <cell r="Q27115" t="str">
            <v>元</v>
          </cell>
        </row>
        <row r="27116">
          <cell r="P27116" t="str">
            <v>应付</v>
          </cell>
          <cell r="Q27116" t="str">
            <v>元</v>
          </cell>
        </row>
        <row r="27117">
          <cell r="P27117" t="str">
            <v>应付</v>
          </cell>
          <cell r="Q27117" t="str">
            <v>元</v>
          </cell>
        </row>
        <row r="27118">
          <cell r="P27118" t="str">
            <v>应付</v>
          </cell>
          <cell r="Q27118" t="str">
            <v>元</v>
          </cell>
        </row>
        <row r="27119">
          <cell r="P27119" t="str">
            <v>应付</v>
          </cell>
          <cell r="Q27119" t="str">
            <v>元</v>
          </cell>
        </row>
        <row r="27120">
          <cell r="P27120" t="str">
            <v>应付</v>
          </cell>
          <cell r="Q27120" t="str">
            <v>元</v>
          </cell>
        </row>
        <row r="27121">
          <cell r="P27121" t="str">
            <v>应付</v>
          </cell>
          <cell r="Q27121" t="str">
            <v>元</v>
          </cell>
        </row>
        <row r="27122">
          <cell r="P27122" t="str">
            <v>应付</v>
          </cell>
          <cell r="Q27122" t="str">
            <v>元</v>
          </cell>
        </row>
        <row r="27123">
          <cell r="P27123" t="str">
            <v>应付</v>
          </cell>
          <cell r="Q27123" t="str">
            <v>元</v>
          </cell>
        </row>
        <row r="27124">
          <cell r="P27124" t="str">
            <v>应付</v>
          </cell>
          <cell r="Q27124" t="str">
            <v>元</v>
          </cell>
        </row>
        <row r="27125">
          <cell r="P27125" t="str">
            <v>应付</v>
          </cell>
          <cell r="Q27125" t="str">
            <v>元</v>
          </cell>
        </row>
        <row r="27126">
          <cell r="P27126" t="str">
            <v>应付</v>
          </cell>
          <cell r="Q27126" t="str">
            <v>元</v>
          </cell>
        </row>
        <row r="27127">
          <cell r="P27127" t="str">
            <v>应付</v>
          </cell>
          <cell r="Q27127" t="str">
            <v>元</v>
          </cell>
        </row>
        <row r="27128">
          <cell r="P27128" t="str">
            <v>应付</v>
          </cell>
          <cell r="Q27128" t="str">
            <v>元</v>
          </cell>
        </row>
        <row r="27129">
          <cell r="P27129" t="str">
            <v>应付</v>
          </cell>
          <cell r="Q27129" t="str">
            <v>元</v>
          </cell>
        </row>
        <row r="27130">
          <cell r="P27130" t="str">
            <v>应付</v>
          </cell>
          <cell r="Q27130" t="str">
            <v>元</v>
          </cell>
        </row>
        <row r="27131">
          <cell r="P27131" t="str">
            <v>应付</v>
          </cell>
          <cell r="Q27131" t="str">
            <v>元</v>
          </cell>
        </row>
        <row r="27132">
          <cell r="P27132" t="str">
            <v>应付</v>
          </cell>
          <cell r="Q27132" t="str">
            <v>元</v>
          </cell>
        </row>
        <row r="27133">
          <cell r="P27133" t="str">
            <v>应付</v>
          </cell>
          <cell r="Q27133" t="str">
            <v>元</v>
          </cell>
        </row>
        <row r="27134">
          <cell r="P27134" t="str">
            <v>应付</v>
          </cell>
          <cell r="Q27134" t="str">
            <v>元</v>
          </cell>
        </row>
        <row r="27135">
          <cell r="P27135" t="str">
            <v>应付</v>
          </cell>
          <cell r="Q27135" t="str">
            <v>元</v>
          </cell>
        </row>
        <row r="27136">
          <cell r="P27136" t="str">
            <v>应付</v>
          </cell>
          <cell r="Q27136" t="str">
            <v>元</v>
          </cell>
        </row>
        <row r="27137">
          <cell r="P27137" t="str">
            <v>应付</v>
          </cell>
          <cell r="Q27137" t="str">
            <v>元</v>
          </cell>
        </row>
        <row r="27138">
          <cell r="P27138" t="str">
            <v>应付</v>
          </cell>
          <cell r="Q27138" t="str">
            <v>元</v>
          </cell>
        </row>
        <row r="27139">
          <cell r="P27139" t="str">
            <v>应付</v>
          </cell>
          <cell r="Q27139" t="str">
            <v>元</v>
          </cell>
        </row>
        <row r="27140">
          <cell r="P27140" t="str">
            <v>应付</v>
          </cell>
          <cell r="Q27140" t="str">
            <v>元</v>
          </cell>
        </row>
        <row r="27141">
          <cell r="P27141" t="str">
            <v>应付</v>
          </cell>
          <cell r="Q27141" t="str">
            <v>元</v>
          </cell>
        </row>
        <row r="27142">
          <cell r="P27142" t="str">
            <v>应付</v>
          </cell>
          <cell r="Q27142" t="str">
            <v>元</v>
          </cell>
        </row>
        <row r="27143">
          <cell r="P27143" t="str">
            <v>应付</v>
          </cell>
          <cell r="Q27143" t="str">
            <v>元</v>
          </cell>
        </row>
        <row r="27144">
          <cell r="P27144" t="str">
            <v>应付</v>
          </cell>
          <cell r="Q27144" t="str">
            <v>元</v>
          </cell>
        </row>
        <row r="27145">
          <cell r="P27145" t="str">
            <v>应付</v>
          </cell>
          <cell r="Q27145" t="str">
            <v>元</v>
          </cell>
        </row>
        <row r="27146">
          <cell r="P27146" t="str">
            <v>应付</v>
          </cell>
          <cell r="Q27146" t="str">
            <v>元</v>
          </cell>
        </row>
        <row r="27147">
          <cell r="P27147" t="str">
            <v>应付</v>
          </cell>
          <cell r="Q27147" t="str">
            <v>元</v>
          </cell>
        </row>
        <row r="27148">
          <cell r="P27148" t="str">
            <v>应付</v>
          </cell>
          <cell r="Q27148" t="str">
            <v>元</v>
          </cell>
        </row>
        <row r="27149">
          <cell r="P27149" t="str">
            <v>应付</v>
          </cell>
          <cell r="Q27149" t="str">
            <v>元</v>
          </cell>
        </row>
        <row r="27150">
          <cell r="P27150" t="str">
            <v>应付</v>
          </cell>
          <cell r="Q27150" t="str">
            <v>元</v>
          </cell>
        </row>
        <row r="27151">
          <cell r="P27151" t="str">
            <v>应付</v>
          </cell>
          <cell r="Q27151" t="str">
            <v>元</v>
          </cell>
        </row>
        <row r="27152">
          <cell r="P27152" t="str">
            <v>应付</v>
          </cell>
          <cell r="Q27152" t="str">
            <v>元</v>
          </cell>
        </row>
        <row r="27153">
          <cell r="P27153" t="str">
            <v>应付</v>
          </cell>
          <cell r="Q27153" t="str">
            <v>元</v>
          </cell>
        </row>
        <row r="27154">
          <cell r="P27154" t="str">
            <v>应付</v>
          </cell>
          <cell r="Q27154" t="str">
            <v>元</v>
          </cell>
        </row>
        <row r="27155">
          <cell r="P27155" t="str">
            <v>应付</v>
          </cell>
          <cell r="Q27155" t="str">
            <v>元</v>
          </cell>
        </row>
        <row r="27156">
          <cell r="P27156" t="str">
            <v>应付</v>
          </cell>
          <cell r="Q27156" t="str">
            <v>元</v>
          </cell>
        </row>
        <row r="27157">
          <cell r="P27157" t="str">
            <v>应付</v>
          </cell>
          <cell r="Q27157" t="str">
            <v>元</v>
          </cell>
        </row>
        <row r="27158">
          <cell r="P27158" t="str">
            <v>应付</v>
          </cell>
          <cell r="Q27158" t="str">
            <v>元</v>
          </cell>
        </row>
        <row r="27159">
          <cell r="P27159" t="str">
            <v>应付</v>
          </cell>
          <cell r="Q27159" t="str">
            <v>元</v>
          </cell>
        </row>
        <row r="27160">
          <cell r="P27160" t="str">
            <v>应付</v>
          </cell>
          <cell r="Q27160" t="str">
            <v>元</v>
          </cell>
        </row>
        <row r="27161">
          <cell r="P27161" t="str">
            <v>应付</v>
          </cell>
          <cell r="Q27161" t="str">
            <v>元</v>
          </cell>
        </row>
        <row r="27162">
          <cell r="P27162" t="str">
            <v>应付</v>
          </cell>
          <cell r="Q27162" t="str">
            <v>元</v>
          </cell>
        </row>
        <row r="27163">
          <cell r="P27163" t="str">
            <v>应付</v>
          </cell>
          <cell r="Q27163" t="str">
            <v>元</v>
          </cell>
        </row>
        <row r="27164">
          <cell r="P27164" t="str">
            <v>应付</v>
          </cell>
          <cell r="Q27164" t="str">
            <v>元</v>
          </cell>
        </row>
        <row r="27165">
          <cell r="P27165" t="str">
            <v>应付</v>
          </cell>
          <cell r="Q27165" t="str">
            <v>元</v>
          </cell>
        </row>
        <row r="27166">
          <cell r="P27166" t="str">
            <v>应付</v>
          </cell>
          <cell r="Q27166" t="str">
            <v>元</v>
          </cell>
        </row>
        <row r="27167">
          <cell r="P27167" t="str">
            <v>应付</v>
          </cell>
          <cell r="Q27167" t="str">
            <v>元</v>
          </cell>
        </row>
        <row r="27168">
          <cell r="P27168" t="str">
            <v>应付</v>
          </cell>
          <cell r="Q27168" t="str">
            <v>元</v>
          </cell>
        </row>
        <row r="27169">
          <cell r="P27169" t="str">
            <v>应付</v>
          </cell>
          <cell r="Q27169" t="str">
            <v>元</v>
          </cell>
        </row>
        <row r="27170">
          <cell r="P27170" t="str">
            <v>应付</v>
          </cell>
          <cell r="Q27170" t="str">
            <v>元</v>
          </cell>
        </row>
        <row r="27171">
          <cell r="P27171" t="str">
            <v>应付</v>
          </cell>
          <cell r="Q27171" t="str">
            <v>元</v>
          </cell>
        </row>
        <row r="27172">
          <cell r="P27172" t="str">
            <v>应付</v>
          </cell>
          <cell r="Q27172" t="str">
            <v>元</v>
          </cell>
        </row>
        <row r="27173">
          <cell r="P27173" t="str">
            <v>应付</v>
          </cell>
          <cell r="Q27173" t="str">
            <v>元</v>
          </cell>
        </row>
        <row r="27174">
          <cell r="P27174" t="str">
            <v>应付</v>
          </cell>
          <cell r="Q27174" t="str">
            <v>元</v>
          </cell>
        </row>
        <row r="27175">
          <cell r="P27175" t="str">
            <v>应付</v>
          </cell>
          <cell r="Q27175" t="str">
            <v>元</v>
          </cell>
        </row>
        <row r="27176">
          <cell r="P27176" t="str">
            <v>应付</v>
          </cell>
          <cell r="Q27176" t="str">
            <v>元</v>
          </cell>
        </row>
        <row r="27177">
          <cell r="P27177" t="str">
            <v>应付</v>
          </cell>
          <cell r="Q27177" t="str">
            <v>元</v>
          </cell>
        </row>
        <row r="27178">
          <cell r="P27178" t="str">
            <v>应付</v>
          </cell>
          <cell r="Q27178" t="str">
            <v>元</v>
          </cell>
        </row>
        <row r="27179">
          <cell r="P27179" t="str">
            <v>应付</v>
          </cell>
          <cell r="Q27179" t="str">
            <v>元</v>
          </cell>
        </row>
        <row r="27180">
          <cell r="P27180" t="str">
            <v>应付</v>
          </cell>
          <cell r="Q27180" t="str">
            <v>元</v>
          </cell>
        </row>
        <row r="27181">
          <cell r="P27181" t="str">
            <v>应付</v>
          </cell>
          <cell r="Q27181" t="str">
            <v>元</v>
          </cell>
        </row>
        <row r="27182">
          <cell r="P27182" t="str">
            <v>应付</v>
          </cell>
          <cell r="Q27182" t="str">
            <v>元</v>
          </cell>
        </row>
        <row r="27183">
          <cell r="P27183" t="str">
            <v>应付</v>
          </cell>
          <cell r="Q27183" t="str">
            <v>元</v>
          </cell>
        </row>
        <row r="27184">
          <cell r="P27184" t="str">
            <v>应付</v>
          </cell>
          <cell r="Q27184" t="str">
            <v>元</v>
          </cell>
        </row>
        <row r="27185">
          <cell r="P27185" t="str">
            <v>应付</v>
          </cell>
          <cell r="Q27185" t="str">
            <v>元</v>
          </cell>
        </row>
        <row r="27186">
          <cell r="P27186" t="str">
            <v>应付</v>
          </cell>
          <cell r="Q27186" t="str">
            <v>元</v>
          </cell>
        </row>
        <row r="27187">
          <cell r="P27187" t="str">
            <v>应付</v>
          </cell>
          <cell r="Q27187" t="str">
            <v>元</v>
          </cell>
        </row>
        <row r="27188">
          <cell r="P27188" t="str">
            <v>应付</v>
          </cell>
          <cell r="Q27188" t="str">
            <v>元</v>
          </cell>
        </row>
        <row r="27189">
          <cell r="P27189" t="str">
            <v>应付</v>
          </cell>
          <cell r="Q27189" t="str">
            <v>元</v>
          </cell>
        </row>
        <row r="27190">
          <cell r="P27190" t="str">
            <v>应付</v>
          </cell>
          <cell r="Q27190" t="str">
            <v>元</v>
          </cell>
        </row>
        <row r="27191">
          <cell r="P27191" t="str">
            <v>应付</v>
          </cell>
          <cell r="Q27191" t="str">
            <v>元</v>
          </cell>
        </row>
        <row r="27192">
          <cell r="P27192" t="str">
            <v>应付</v>
          </cell>
          <cell r="Q27192" t="str">
            <v>元</v>
          </cell>
        </row>
        <row r="27193">
          <cell r="P27193" t="str">
            <v>应付</v>
          </cell>
          <cell r="Q27193" t="str">
            <v>元</v>
          </cell>
        </row>
        <row r="27194">
          <cell r="P27194" t="str">
            <v>应付</v>
          </cell>
          <cell r="Q27194" t="str">
            <v>元</v>
          </cell>
        </row>
        <row r="27195">
          <cell r="P27195" t="str">
            <v>应付</v>
          </cell>
          <cell r="Q27195" t="str">
            <v>元</v>
          </cell>
        </row>
        <row r="27196">
          <cell r="P27196" t="str">
            <v>应付</v>
          </cell>
          <cell r="Q27196" t="str">
            <v>元</v>
          </cell>
        </row>
        <row r="27197">
          <cell r="P27197" t="str">
            <v>应付</v>
          </cell>
          <cell r="Q27197" t="str">
            <v>元</v>
          </cell>
        </row>
        <row r="27198">
          <cell r="P27198" t="str">
            <v>应付</v>
          </cell>
          <cell r="Q27198" t="str">
            <v>元</v>
          </cell>
        </row>
        <row r="27199">
          <cell r="P27199" t="str">
            <v>应付</v>
          </cell>
          <cell r="Q27199" t="str">
            <v>元</v>
          </cell>
        </row>
        <row r="27200">
          <cell r="P27200" t="str">
            <v>应付</v>
          </cell>
          <cell r="Q27200" t="str">
            <v>元</v>
          </cell>
        </row>
        <row r="27201">
          <cell r="P27201" t="str">
            <v>应付</v>
          </cell>
          <cell r="Q27201" t="str">
            <v>元</v>
          </cell>
        </row>
        <row r="27202">
          <cell r="P27202" t="str">
            <v>应付</v>
          </cell>
          <cell r="Q27202" t="str">
            <v>元</v>
          </cell>
        </row>
        <row r="27203">
          <cell r="P27203" t="str">
            <v>应付</v>
          </cell>
          <cell r="Q27203" t="str">
            <v>元</v>
          </cell>
        </row>
        <row r="27204">
          <cell r="P27204" t="str">
            <v>应付</v>
          </cell>
          <cell r="Q27204" t="str">
            <v>元</v>
          </cell>
        </row>
        <row r="27205">
          <cell r="P27205" t="str">
            <v>应付</v>
          </cell>
          <cell r="Q27205" t="str">
            <v>元</v>
          </cell>
        </row>
        <row r="27206">
          <cell r="P27206" t="str">
            <v>应付</v>
          </cell>
          <cell r="Q27206" t="str">
            <v>元</v>
          </cell>
        </row>
        <row r="27207">
          <cell r="P27207" t="str">
            <v>应付</v>
          </cell>
          <cell r="Q27207" t="str">
            <v>元</v>
          </cell>
        </row>
        <row r="27208">
          <cell r="P27208" t="str">
            <v>应付</v>
          </cell>
          <cell r="Q27208" t="str">
            <v>元</v>
          </cell>
        </row>
        <row r="27209">
          <cell r="P27209" t="str">
            <v>应付</v>
          </cell>
          <cell r="Q27209" t="str">
            <v>元</v>
          </cell>
        </row>
        <row r="27210">
          <cell r="P27210" t="str">
            <v>应付</v>
          </cell>
          <cell r="Q27210" t="str">
            <v>元</v>
          </cell>
        </row>
        <row r="27211">
          <cell r="P27211" t="str">
            <v>应付</v>
          </cell>
          <cell r="Q27211" t="str">
            <v>元</v>
          </cell>
        </row>
        <row r="27212">
          <cell r="P27212" t="str">
            <v>应付</v>
          </cell>
          <cell r="Q27212" t="str">
            <v>元</v>
          </cell>
        </row>
        <row r="27213">
          <cell r="P27213" t="str">
            <v>应付</v>
          </cell>
          <cell r="Q27213" t="str">
            <v>元</v>
          </cell>
        </row>
        <row r="27214">
          <cell r="P27214" t="str">
            <v>应付</v>
          </cell>
          <cell r="Q27214" t="str">
            <v>元</v>
          </cell>
        </row>
        <row r="27215">
          <cell r="P27215" t="str">
            <v>应付</v>
          </cell>
          <cell r="Q27215" t="str">
            <v>元</v>
          </cell>
        </row>
        <row r="27216">
          <cell r="P27216" t="str">
            <v>应付</v>
          </cell>
          <cell r="Q27216" t="str">
            <v>元</v>
          </cell>
        </row>
        <row r="27217">
          <cell r="P27217" t="str">
            <v>应付</v>
          </cell>
          <cell r="Q27217" t="str">
            <v>元</v>
          </cell>
        </row>
        <row r="27218">
          <cell r="P27218" t="str">
            <v>应付</v>
          </cell>
          <cell r="Q27218" t="str">
            <v>元</v>
          </cell>
        </row>
        <row r="27219">
          <cell r="P27219" t="str">
            <v>应付</v>
          </cell>
          <cell r="Q27219" t="str">
            <v>元</v>
          </cell>
        </row>
        <row r="27220">
          <cell r="P27220" t="str">
            <v>应付</v>
          </cell>
          <cell r="Q27220" t="str">
            <v>元</v>
          </cell>
        </row>
        <row r="27221">
          <cell r="P27221" t="str">
            <v>应付</v>
          </cell>
          <cell r="Q27221" t="str">
            <v>元</v>
          </cell>
        </row>
        <row r="27222">
          <cell r="P27222" t="str">
            <v>应付</v>
          </cell>
          <cell r="Q27222" t="str">
            <v>元</v>
          </cell>
        </row>
        <row r="27223">
          <cell r="P27223" t="str">
            <v>应付</v>
          </cell>
          <cell r="Q27223" t="str">
            <v>元</v>
          </cell>
        </row>
        <row r="27224">
          <cell r="P27224" t="str">
            <v>应付</v>
          </cell>
          <cell r="Q27224" t="str">
            <v>元</v>
          </cell>
        </row>
        <row r="27225">
          <cell r="P27225" t="str">
            <v>应付</v>
          </cell>
          <cell r="Q27225" t="str">
            <v>元</v>
          </cell>
        </row>
        <row r="27226">
          <cell r="P27226" t="str">
            <v>应付</v>
          </cell>
          <cell r="Q27226" t="str">
            <v>元</v>
          </cell>
        </row>
        <row r="27227">
          <cell r="P27227" t="str">
            <v>应付</v>
          </cell>
          <cell r="Q27227" t="str">
            <v>元</v>
          </cell>
        </row>
        <row r="27228">
          <cell r="P27228" t="str">
            <v>应付</v>
          </cell>
          <cell r="Q27228" t="str">
            <v>元</v>
          </cell>
        </row>
        <row r="27229">
          <cell r="P27229" t="str">
            <v>应付</v>
          </cell>
          <cell r="Q27229" t="str">
            <v>元</v>
          </cell>
        </row>
        <row r="27230">
          <cell r="P27230" t="str">
            <v>应付</v>
          </cell>
          <cell r="Q27230" t="str">
            <v>元</v>
          </cell>
        </row>
        <row r="27231">
          <cell r="P27231" t="str">
            <v>应付</v>
          </cell>
          <cell r="Q27231" t="str">
            <v>元</v>
          </cell>
        </row>
        <row r="27232">
          <cell r="P27232" t="str">
            <v>应付</v>
          </cell>
          <cell r="Q27232" t="str">
            <v>元</v>
          </cell>
        </row>
        <row r="27233">
          <cell r="P27233" t="str">
            <v>应付</v>
          </cell>
          <cell r="Q27233" t="str">
            <v>元</v>
          </cell>
        </row>
        <row r="27234">
          <cell r="P27234" t="str">
            <v>应付</v>
          </cell>
          <cell r="Q27234" t="str">
            <v>元</v>
          </cell>
        </row>
        <row r="27235">
          <cell r="P27235" t="str">
            <v>应付</v>
          </cell>
          <cell r="Q27235" t="str">
            <v>元</v>
          </cell>
        </row>
        <row r="27236">
          <cell r="P27236" t="str">
            <v>应付</v>
          </cell>
          <cell r="Q27236" t="str">
            <v>元</v>
          </cell>
        </row>
        <row r="27237">
          <cell r="P27237" t="str">
            <v>应付</v>
          </cell>
          <cell r="Q27237" t="str">
            <v>元</v>
          </cell>
        </row>
        <row r="27238">
          <cell r="P27238" t="str">
            <v>应付</v>
          </cell>
          <cell r="Q27238" t="str">
            <v>元</v>
          </cell>
        </row>
        <row r="27239">
          <cell r="P27239" t="str">
            <v>应付</v>
          </cell>
          <cell r="Q27239" t="str">
            <v>元</v>
          </cell>
        </row>
        <row r="27240">
          <cell r="P27240" t="str">
            <v>应付</v>
          </cell>
          <cell r="Q27240" t="str">
            <v>元</v>
          </cell>
        </row>
        <row r="27241">
          <cell r="P27241" t="str">
            <v>应付</v>
          </cell>
          <cell r="Q27241" t="str">
            <v>元</v>
          </cell>
        </row>
        <row r="27242">
          <cell r="P27242" t="str">
            <v>应付</v>
          </cell>
          <cell r="Q27242" t="str">
            <v>元</v>
          </cell>
        </row>
        <row r="27243">
          <cell r="P27243" t="str">
            <v>应付</v>
          </cell>
          <cell r="Q27243" t="str">
            <v>元</v>
          </cell>
        </row>
        <row r="27244">
          <cell r="P27244" t="str">
            <v>应付</v>
          </cell>
          <cell r="Q27244" t="str">
            <v>元</v>
          </cell>
        </row>
        <row r="27245">
          <cell r="P27245" t="str">
            <v>应付</v>
          </cell>
          <cell r="Q27245" t="str">
            <v>元</v>
          </cell>
        </row>
        <row r="27246">
          <cell r="P27246" t="str">
            <v>应付</v>
          </cell>
          <cell r="Q27246" t="str">
            <v>元</v>
          </cell>
        </row>
        <row r="27247">
          <cell r="P27247" t="str">
            <v>应付</v>
          </cell>
          <cell r="Q27247" t="str">
            <v>元</v>
          </cell>
        </row>
        <row r="27248">
          <cell r="P27248" t="str">
            <v>应付</v>
          </cell>
          <cell r="Q27248" t="str">
            <v>元</v>
          </cell>
        </row>
        <row r="27249">
          <cell r="P27249" t="str">
            <v>应付</v>
          </cell>
          <cell r="Q27249" t="str">
            <v>元</v>
          </cell>
        </row>
        <row r="27250">
          <cell r="P27250" t="str">
            <v>应付</v>
          </cell>
          <cell r="Q27250" t="str">
            <v>元</v>
          </cell>
        </row>
        <row r="27251">
          <cell r="P27251" t="str">
            <v>应付</v>
          </cell>
          <cell r="Q27251" t="str">
            <v>元</v>
          </cell>
        </row>
        <row r="27252">
          <cell r="P27252" t="str">
            <v>应付</v>
          </cell>
          <cell r="Q27252" t="str">
            <v>元</v>
          </cell>
        </row>
        <row r="27253">
          <cell r="P27253" t="str">
            <v>应付</v>
          </cell>
          <cell r="Q27253" t="str">
            <v>元</v>
          </cell>
        </row>
        <row r="27254">
          <cell r="P27254" t="str">
            <v>应付</v>
          </cell>
          <cell r="Q27254" t="str">
            <v>元</v>
          </cell>
        </row>
        <row r="27255">
          <cell r="P27255" t="str">
            <v>应付</v>
          </cell>
          <cell r="Q27255" t="str">
            <v>元</v>
          </cell>
        </row>
        <row r="27256">
          <cell r="P27256" t="str">
            <v>应付</v>
          </cell>
          <cell r="Q27256" t="str">
            <v>元</v>
          </cell>
        </row>
        <row r="27257">
          <cell r="P27257" t="str">
            <v>应付</v>
          </cell>
          <cell r="Q27257" t="str">
            <v>元</v>
          </cell>
        </row>
        <row r="27258">
          <cell r="P27258" t="str">
            <v>应付</v>
          </cell>
          <cell r="Q27258" t="str">
            <v>元</v>
          </cell>
        </row>
        <row r="27259">
          <cell r="P27259" t="str">
            <v>应付</v>
          </cell>
          <cell r="Q27259" t="str">
            <v>元</v>
          </cell>
        </row>
        <row r="27260">
          <cell r="P27260" t="str">
            <v>应付</v>
          </cell>
          <cell r="Q27260" t="str">
            <v>元</v>
          </cell>
        </row>
        <row r="27261">
          <cell r="P27261" t="str">
            <v>应付</v>
          </cell>
          <cell r="Q27261" t="str">
            <v>元</v>
          </cell>
        </row>
        <row r="27262">
          <cell r="P27262" t="str">
            <v>应付</v>
          </cell>
          <cell r="Q27262" t="str">
            <v>元</v>
          </cell>
        </row>
        <row r="27263">
          <cell r="P27263" t="str">
            <v>应付</v>
          </cell>
          <cell r="Q27263" t="str">
            <v>元</v>
          </cell>
        </row>
        <row r="27264">
          <cell r="P27264" t="str">
            <v>应付</v>
          </cell>
          <cell r="Q27264" t="str">
            <v>元</v>
          </cell>
        </row>
        <row r="27265">
          <cell r="P27265" t="str">
            <v>应付</v>
          </cell>
          <cell r="Q27265" t="str">
            <v>元</v>
          </cell>
        </row>
        <row r="27266">
          <cell r="P27266" t="str">
            <v>应付</v>
          </cell>
          <cell r="Q27266" t="str">
            <v>元</v>
          </cell>
        </row>
        <row r="27267">
          <cell r="P27267" t="str">
            <v>应付</v>
          </cell>
          <cell r="Q27267" t="str">
            <v>元</v>
          </cell>
        </row>
        <row r="27268">
          <cell r="P27268" t="str">
            <v>应付</v>
          </cell>
          <cell r="Q27268" t="str">
            <v>元</v>
          </cell>
        </row>
        <row r="27269">
          <cell r="P27269" t="str">
            <v>应付</v>
          </cell>
          <cell r="Q27269" t="str">
            <v>元</v>
          </cell>
        </row>
        <row r="27270">
          <cell r="P27270" t="str">
            <v>应付</v>
          </cell>
          <cell r="Q27270" t="str">
            <v>元</v>
          </cell>
        </row>
        <row r="27271">
          <cell r="P27271" t="str">
            <v>应付</v>
          </cell>
          <cell r="Q27271" t="str">
            <v>元</v>
          </cell>
        </row>
        <row r="27272">
          <cell r="P27272" t="str">
            <v>应付</v>
          </cell>
          <cell r="Q27272" t="str">
            <v>元</v>
          </cell>
        </row>
        <row r="27273">
          <cell r="P27273" t="str">
            <v>应付</v>
          </cell>
          <cell r="Q27273" t="str">
            <v>元</v>
          </cell>
        </row>
        <row r="27274">
          <cell r="P27274" t="str">
            <v>应付</v>
          </cell>
          <cell r="Q27274" t="str">
            <v>元</v>
          </cell>
        </row>
        <row r="27275">
          <cell r="P27275" t="str">
            <v>应付</v>
          </cell>
          <cell r="Q27275" t="str">
            <v>元</v>
          </cell>
        </row>
        <row r="27276">
          <cell r="P27276" t="str">
            <v>应付</v>
          </cell>
          <cell r="Q27276" t="str">
            <v>元</v>
          </cell>
        </row>
        <row r="27277">
          <cell r="P27277" t="str">
            <v>应付</v>
          </cell>
          <cell r="Q27277" t="str">
            <v>元</v>
          </cell>
        </row>
        <row r="27278">
          <cell r="P27278" t="str">
            <v>应付</v>
          </cell>
          <cell r="Q27278" t="str">
            <v>元</v>
          </cell>
        </row>
        <row r="27279">
          <cell r="P27279" t="str">
            <v>应付</v>
          </cell>
          <cell r="Q27279" t="str">
            <v>元</v>
          </cell>
        </row>
        <row r="27280">
          <cell r="P27280" t="str">
            <v>应付</v>
          </cell>
          <cell r="Q27280" t="str">
            <v>元</v>
          </cell>
        </row>
        <row r="27281">
          <cell r="P27281" t="str">
            <v>应付</v>
          </cell>
          <cell r="Q27281" t="str">
            <v>元</v>
          </cell>
        </row>
        <row r="27282">
          <cell r="P27282" t="str">
            <v>应付</v>
          </cell>
          <cell r="Q27282" t="str">
            <v>元</v>
          </cell>
        </row>
        <row r="27283">
          <cell r="P27283" t="str">
            <v>应付</v>
          </cell>
          <cell r="Q27283" t="str">
            <v>元</v>
          </cell>
        </row>
        <row r="27284">
          <cell r="P27284" t="str">
            <v>应付</v>
          </cell>
          <cell r="Q27284" t="str">
            <v>元</v>
          </cell>
        </row>
        <row r="27285">
          <cell r="P27285" t="str">
            <v>应付</v>
          </cell>
          <cell r="Q27285" t="str">
            <v>元</v>
          </cell>
        </row>
        <row r="27286">
          <cell r="P27286" t="str">
            <v>应付</v>
          </cell>
          <cell r="Q27286" t="str">
            <v>元</v>
          </cell>
        </row>
        <row r="27287">
          <cell r="P27287" t="str">
            <v>应付</v>
          </cell>
          <cell r="Q27287" t="str">
            <v>元</v>
          </cell>
        </row>
        <row r="27288">
          <cell r="P27288" t="str">
            <v>应付</v>
          </cell>
          <cell r="Q27288" t="str">
            <v>元</v>
          </cell>
        </row>
        <row r="27289">
          <cell r="P27289" t="str">
            <v>应付</v>
          </cell>
          <cell r="Q27289" t="str">
            <v>元</v>
          </cell>
        </row>
        <row r="27290">
          <cell r="P27290" t="str">
            <v>应付</v>
          </cell>
          <cell r="Q27290" t="str">
            <v>元</v>
          </cell>
        </row>
        <row r="27291">
          <cell r="P27291" t="str">
            <v>应付</v>
          </cell>
          <cell r="Q27291" t="str">
            <v>元</v>
          </cell>
        </row>
        <row r="27292">
          <cell r="P27292" t="str">
            <v>应付</v>
          </cell>
          <cell r="Q27292" t="str">
            <v>元</v>
          </cell>
        </row>
        <row r="27293">
          <cell r="P27293" t="str">
            <v>应付</v>
          </cell>
          <cell r="Q27293" t="str">
            <v>元</v>
          </cell>
        </row>
        <row r="27294">
          <cell r="P27294" t="str">
            <v>应付</v>
          </cell>
          <cell r="Q27294" t="str">
            <v>元</v>
          </cell>
        </row>
        <row r="27295">
          <cell r="P27295" t="str">
            <v>应付</v>
          </cell>
          <cell r="Q27295" t="str">
            <v>元</v>
          </cell>
        </row>
        <row r="27296">
          <cell r="P27296" t="str">
            <v>应付</v>
          </cell>
          <cell r="Q27296" t="str">
            <v>元</v>
          </cell>
        </row>
        <row r="27297">
          <cell r="P27297" t="str">
            <v>应付</v>
          </cell>
          <cell r="Q27297" t="str">
            <v>元</v>
          </cell>
        </row>
        <row r="27298">
          <cell r="P27298" t="str">
            <v>应付</v>
          </cell>
          <cell r="Q27298" t="str">
            <v>元</v>
          </cell>
        </row>
        <row r="27299">
          <cell r="P27299" t="str">
            <v>应付</v>
          </cell>
          <cell r="Q27299" t="str">
            <v>元</v>
          </cell>
        </row>
        <row r="27300">
          <cell r="P27300" t="str">
            <v>应付</v>
          </cell>
          <cell r="Q27300" t="str">
            <v>元</v>
          </cell>
        </row>
        <row r="27301">
          <cell r="P27301" t="str">
            <v>应付</v>
          </cell>
          <cell r="Q27301" t="str">
            <v>元</v>
          </cell>
        </row>
        <row r="27302">
          <cell r="P27302" t="str">
            <v>应付</v>
          </cell>
          <cell r="Q27302" t="str">
            <v>元</v>
          </cell>
        </row>
        <row r="27303">
          <cell r="P27303" t="str">
            <v>应付</v>
          </cell>
          <cell r="Q27303" t="str">
            <v>元</v>
          </cell>
        </row>
        <row r="27304">
          <cell r="P27304" t="str">
            <v>应付</v>
          </cell>
          <cell r="Q27304" t="str">
            <v>元</v>
          </cell>
        </row>
        <row r="27305">
          <cell r="P27305" t="str">
            <v>应付</v>
          </cell>
          <cell r="Q27305" t="str">
            <v>元</v>
          </cell>
        </row>
        <row r="27306">
          <cell r="P27306" t="str">
            <v>应付</v>
          </cell>
          <cell r="Q27306" t="str">
            <v>元</v>
          </cell>
        </row>
        <row r="27307">
          <cell r="P27307" t="str">
            <v>应付</v>
          </cell>
          <cell r="Q27307" t="str">
            <v>元</v>
          </cell>
        </row>
        <row r="27308">
          <cell r="P27308" t="str">
            <v>应付</v>
          </cell>
          <cell r="Q27308" t="str">
            <v>元</v>
          </cell>
        </row>
        <row r="27309">
          <cell r="P27309" t="str">
            <v>应付</v>
          </cell>
          <cell r="Q27309" t="str">
            <v>元</v>
          </cell>
        </row>
        <row r="27310">
          <cell r="P27310" t="str">
            <v>应付</v>
          </cell>
          <cell r="Q27310" t="str">
            <v>元</v>
          </cell>
        </row>
        <row r="27311">
          <cell r="P27311" t="str">
            <v>应付</v>
          </cell>
          <cell r="Q27311" t="str">
            <v>元</v>
          </cell>
        </row>
        <row r="27312">
          <cell r="P27312" t="str">
            <v>应付</v>
          </cell>
          <cell r="Q27312" t="str">
            <v>元</v>
          </cell>
        </row>
        <row r="27313">
          <cell r="P27313" t="str">
            <v>应付</v>
          </cell>
          <cell r="Q27313" t="str">
            <v>元</v>
          </cell>
        </row>
        <row r="27314">
          <cell r="P27314" t="str">
            <v>应付</v>
          </cell>
          <cell r="Q27314" t="str">
            <v>元</v>
          </cell>
        </row>
        <row r="27315">
          <cell r="P27315" t="str">
            <v>应付</v>
          </cell>
          <cell r="Q27315" t="str">
            <v>元</v>
          </cell>
        </row>
        <row r="27316">
          <cell r="P27316" t="str">
            <v>应付</v>
          </cell>
          <cell r="Q27316" t="str">
            <v>元</v>
          </cell>
        </row>
        <row r="27317">
          <cell r="P27317" t="str">
            <v>应付</v>
          </cell>
          <cell r="Q27317" t="str">
            <v>元</v>
          </cell>
        </row>
        <row r="27318">
          <cell r="P27318" t="str">
            <v>应付</v>
          </cell>
          <cell r="Q27318" t="str">
            <v>元</v>
          </cell>
        </row>
        <row r="27319">
          <cell r="P27319" t="str">
            <v>应付</v>
          </cell>
          <cell r="Q27319" t="str">
            <v>元</v>
          </cell>
        </row>
        <row r="27320">
          <cell r="P27320" t="str">
            <v>应付</v>
          </cell>
          <cell r="Q27320" t="str">
            <v>元</v>
          </cell>
        </row>
        <row r="27321">
          <cell r="P27321" t="str">
            <v>应付</v>
          </cell>
          <cell r="Q27321" t="str">
            <v>元</v>
          </cell>
        </row>
        <row r="27322">
          <cell r="P27322" t="str">
            <v>应付</v>
          </cell>
          <cell r="Q27322" t="str">
            <v>元</v>
          </cell>
        </row>
        <row r="27323">
          <cell r="P27323" t="str">
            <v>应付</v>
          </cell>
          <cell r="Q27323" t="str">
            <v>元</v>
          </cell>
        </row>
        <row r="27324">
          <cell r="P27324" t="str">
            <v>应付</v>
          </cell>
          <cell r="Q27324" t="str">
            <v>元</v>
          </cell>
        </row>
        <row r="27325">
          <cell r="P27325" t="str">
            <v>应付</v>
          </cell>
          <cell r="Q27325" t="str">
            <v>元</v>
          </cell>
        </row>
        <row r="27326">
          <cell r="P27326" t="str">
            <v>应付</v>
          </cell>
          <cell r="Q27326" t="str">
            <v>元</v>
          </cell>
        </row>
        <row r="27327">
          <cell r="P27327" t="str">
            <v>应付</v>
          </cell>
          <cell r="Q27327" t="str">
            <v>元</v>
          </cell>
        </row>
        <row r="27328">
          <cell r="P27328" t="str">
            <v>应付</v>
          </cell>
          <cell r="Q27328" t="str">
            <v>元</v>
          </cell>
        </row>
        <row r="27329">
          <cell r="P27329" t="str">
            <v>应付</v>
          </cell>
          <cell r="Q27329" t="str">
            <v>元</v>
          </cell>
        </row>
        <row r="27330">
          <cell r="P27330" t="str">
            <v>应付</v>
          </cell>
          <cell r="Q27330" t="str">
            <v>元</v>
          </cell>
        </row>
        <row r="27331">
          <cell r="P27331" t="str">
            <v>应付</v>
          </cell>
          <cell r="Q27331" t="str">
            <v>元</v>
          </cell>
        </row>
        <row r="27332">
          <cell r="P27332" t="str">
            <v>应付</v>
          </cell>
          <cell r="Q27332" t="str">
            <v>元</v>
          </cell>
        </row>
        <row r="27333">
          <cell r="P27333" t="str">
            <v>应付</v>
          </cell>
          <cell r="Q27333" t="str">
            <v>元</v>
          </cell>
        </row>
        <row r="27334">
          <cell r="P27334" t="str">
            <v>应付</v>
          </cell>
          <cell r="Q27334" t="str">
            <v>元</v>
          </cell>
        </row>
        <row r="27335">
          <cell r="P27335" t="str">
            <v>应付</v>
          </cell>
          <cell r="Q27335" t="str">
            <v>元</v>
          </cell>
        </row>
        <row r="27336">
          <cell r="P27336" t="str">
            <v>应付</v>
          </cell>
          <cell r="Q27336" t="str">
            <v>元</v>
          </cell>
        </row>
        <row r="27337">
          <cell r="P27337" t="str">
            <v>应付</v>
          </cell>
          <cell r="Q27337" t="str">
            <v>元</v>
          </cell>
        </row>
        <row r="27338">
          <cell r="P27338" t="str">
            <v>应付</v>
          </cell>
          <cell r="Q27338" t="str">
            <v>元</v>
          </cell>
        </row>
        <row r="27339">
          <cell r="P27339" t="str">
            <v>应付</v>
          </cell>
          <cell r="Q27339" t="str">
            <v>元</v>
          </cell>
        </row>
        <row r="27340">
          <cell r="P27340" t="str">
            <v>应付</v>
          </cell>
          <cell r="Q27340" t="str">
            <v>元</v>
          </cell>
        </row>
        <row r="27341">
          <cell r="P27341" t="str">
            <v>应付</v>
          </cell>
          <cell r="Q27341" t="str">
            <v>元</v>
          </cell>
        </row>
        <row r="27342">
          <cell r="P27342" t="str">
            <v>应付</v>
          </cell>
          <cell r="Q27342" t="str">
            <v>元</v>
          </cell>
        </row>
        <row r="27343">
          <cell r="P27343" t="str">
            <v>应付</v>
          </cell>
          <cell r="Q27343" t="str">
            <v>元</v>
          </cell>
        </row>
        <row r="27344">
          <cell r="P27344" t="str">
            <v>应付</v>
          </cell>
          <cell r="Q27344" t="str">
            <v>元</v>
          </cell>
        </row>
        <row r="27345">
          <cell r="P27345" t="str">
            <v>应付</v>
          </cell>
          <cell r="Q27345" t="str">
            <v>元</v>
          </cell>
        </row>
        <row r="27346">
          <cell r="P27346" t="str">
            <v>应付</v>
          </cell>
          <cell r="Q27346" t="str">
            <v>元</v>
          </cell>
        </row>
        <row r="27347">
          <cell r="P27347" t="str">
            <v>应付</v>
          </cell>
          <cell r="Q27347" t="str">
            <v>元</v>
          </cell>
        </row>
        <row r="27348">
          <cell r="P27348" t="str">
            <v>应付</v>
          </cell>
          <cell r="Q27348" t="str">
            <v>元</v>
          </cell>
        </row>
        <row r="27349">
          <cell r="P27349" t="str">
            <v>应付</v>
          </cell>
          <cell r="Q27349" t="str">
            <v>元</v>
          </cell>
        </row>
        <row r="27350">
          <cell r="P27350" t="str">
            <v>应付</v>
          </cell>
          <cell r="Q27350" t="str">
            <v>元</v>
          </cell>
        </row>
        <row r="27351">
          <cell r="P27351" t="str">
            <v>应付</v>
          </cell>
          <cell r="Q27351" t="str">
            <v>元</v>
          </cell>
        </row>
        <row r="27352">
          <cell r="P27352" t="str">
            <v>应付</v>
          </cell>
          <cell r="Q27352" t="str">
            <v>元</v>
          </cell>
        </row>
        <row r="27353">
          <cell r="P27353" t="str">
            <v>应付</v>
          </cell>
          <cell r="Q27353" t="str">
            <v>元</v>
          </cell>
        </row>
        <row r="27354">
          <cell r="P27354" t="str">
            <v>应付</v>
          </cell>
          <cell r="Q27354" t="str">
            <v>元</v>
          </cell>
        </row>
        <row r="27355">
          <cell r="P27355" t="str">
            <v>应付</v>
          </cell>
          <cell r="Q27355" t="str">
            <v>元</v>
          </cell>
        </row>
        <row r="27356">
          <cell r="P27356" t="str">
            <v>应付</v>
          </cell>
          <cell r="Q27356" t="str">
            <v>元</v>
          </cell>
        </row>
        <row r="27357">
          <cell r="P27357" t="str">
            <v>应付</v>
          </cell>
          <cell r="Q27357" t="str">
            <v>元</v>
          </cell>
        </row>
        <row r="27358">
          <cell r="P27358" t="str">
            <v>应付</v>
          </cell>
          <cell r="Q27358" t="str">
            <v>元</v>
          </cell>
        </row>
        <row r="27359">
          <cell r="P27359" t="str">
            <v>应付</v>
          </cell>
          <cell r="Q27359" t="str">
            <v>元</v>
          </cell>
        </row>
        <row r="27360">
          <cell r="P27360" t="str">
            <v>应付</v>
          </cell>
          <cell r="Q27360" t="str">
            <v>元</v>
          </cell>
        </row>
        <row r="27361">
          <cell r="P27361" t="str">
            <v>应付</v>
          </cell>
          <cell r="Q27361" t="str">
            <v>元</v>
          </cell>
        </row>
        <row r="27362">
          <cell r="P27362" t="str">
            <v>应付</v>
          </cell>
          <cell r="Q27362" t="str">
            <v>元</v>
          </cell>
        </row>
        <row r="27363">
          <cell r="P27363" t="str">
            <v>应付</v>
          </cell>
          <cell r="Q27363" t="str">
            <v>元</v>
          </cell>
        </row>
        <row r="27364">
          <cell r="P27364" t="str">
            <v>应付</v>
          </cell>
          <cell r="Q27364" t="str">
            <v>元</v>
          </cell>
        </row>
        <row r="27365">
          <cell r="P27365" t="str">
            <v>应付</v>
          </cell>
          <cell r="Q27365" t="str">
            <v>元</v>
          </cell>
        </row>
        <row r="27366">
          <cell r="P27366" t="str">
            <v>应付</v>
          </cell>
          <cell r="Q27366" t="str">
            <v>元</v>
          </cell>
        </row>
        <row r="27367">
          <cell r="P27367" t="str">
            <v>应付</v>
          </cell>
          <cell r="Q27367" t="str">
            <v>元</v>
          </cell>
        </row>
        <row r="27368">
          <cell r="P27368" t="str">
            <v>应付</v>
          </cell>
          <cell r="Q27368" t="str">
            <v>元</v>
          </cell>
        </row>
        <row r="27369">
          <cell r="P27369" t="str">
            <v>应付</v>
          </cell>
          <cell r="Q27369" t="str">
            <v>元</v>
          </cell>
        </row>
        <row r="27370">
          <cell r="P27370" t="str">
            <v>应付</v>
          </cell>
          <cell r="Q27370" t="str">
            <v>元</v>
          </cell>
        </row>
        <row r="27371">
          <cell r="P27371" t="str">
            <v>应付</v>
          </cell>
          <cell r="Q27371" t="str">
            <v>元</v>
          </cell>
        </row>
        <row r="27372">
          <cell r="P27372" t="str">
            <v>应付</v>
          </cell>
          <cell r="Q27372" t="str">
            <v>元</v>
          </cell>
        </row>
        <row r="27373">
          <cell r="P27373" t="str">
            <v>应付</v>
          </cell>
          <cell r="Q27373" t="str">
            <v>元</v>
          </cell>
        </row>
        <row r="27374">
          <cell r="P27374" t="str">
            <v>应付</v>
          </cell>
          <cell r="Q27374" t="str">
            <v>元</v>
          </cell>
        </row>
        <row r="27375">
          <cell r="P27375" t="str">
            <v>应付</v>
          </cell>
          <cell r="Q27375" t="str">
            <v>元</v>
          </cell>
        </row>
        <row r="27376">
          <cell r="P27376" t="str">
            <v>应付</v>
          </cell>
          <cell r="Q27376" t="str">
            <v>元</v>
          </cell>
        </row>
        <row r="27377">
          <cell r="P27377" t="str">
            <v>应付</v>
          </cell>
          <cell r="Q27377" t="str">
            <v>元</v>
          </cell>
        </row>
        <row r="27378">
          <cell r="P27378" t="str">
            <v>应付</v>
          </cell>
          <cell r="Q27378" t="str">
            <v>元</v>
          </cell>
        </row>
        <row r="27379">
          <cell r="P27379" t="str">
            <v>应付</v>
          </cell>
          <cell r="Q27379" t="str">
            <v>元</v>
          </cell>
        </row>
        <row r="27380">
          <cell r="P27380" t="str">
            <v>应付</v>
          </cell>
          <cell r="Q27380" t="str">
            <v>元</v>
          </cell>
        </row>
        <row r="27381">
          <cell r="P27381" t="str">
            <v>应付</v>
          </cell>
          <cell r="Q27381" t="str">
            <v>元</v>
          </cell>
        </row>
        <row r="27382">
          <cell r="P27382" t="str">
            <v>应付</v>
          </cell>
          <cell r="Q27382" t="str">
            <v>元</v>
          </cell>
        </row>
        <row r="27383">
          <cell r="P27383" t="str">
            <v>应付</v>
          </cell>
          <cell r="Q27383" t="str">
            <v>元</v>
          </cell>
        </row>
        <row r="27384">
          <cell r="P27384" t="str">
            <v>应付</v>
          </cell>
          <cell r="Q27384" t="str">
            <v>元</v>
          </cell>
        </row>
        <row r="27385">
          <cell r="P27385" t="str">
            <v>应付</v>
          </cell>
          <cell r="Q27385" t="str">
            <v>元</v>
          </cell>
        </row>
        <row r="27386">
          <cell r="P27386" t="str">
            <v>应付</v>
          </cell>
          <cell r="Q27386" t="str">
            <v>元</v>
          </cell>
        </row>
        <row r="27387">
          <cell r="P27387" t="str">
            <v>应付</v>
          </cell>
          <cell r="Q27387" t="str">
            <v>元</v>
          </cell>
        </row>
        <row r="27388">
          <cell r="P27388" t="str">
            <v>应付</v>
          </cell>
          <cell r="Q27388" t="str">
            <v>元</v>
          </cell>
        </row>
        <row r="27389">
          <cell r="P27389" t="str">
            <v>应付</v>
          </cell>
          <cell r="Q27389" t="str">
            <v>元</v>
          </cell>
        </row>
        <row r="27390">
          <cell r="P27390" t="str">
            <v>应付</v>
          </cell>
          <cell r="Q27390" t="str">
            <v>元</v>
          </cell>
        </row>
        <row r="27391">
          <cell r="P27391" t="str">
            <v>应付</v>
          </cell>
          <cell r="Q27391" t="str">
            <v>元</v>
          </cell>
        </row>
        <row r="27392">
          <cell r="P27392" t="str">
            <v>应付</v>
          </cell>
          <cell r="Q27392" t="str">
            <v>元</v>
          </cell>
        </row>
        <row r="27393">
          <cell r="P27393" t="str">
            <v>应付</v>
          </cell>
          <cell r="Q27393" t="str">
            <v>元</v>
          </cell>
        </row>
        <row r="27394">
          <cell r="P27394" t="str">
            <v>应付</v>
          </cell>
          <cell r="Q27394" t="str">
            <v>元</v>
          </cell>
        </row>
        <row r="27395">
          <cell r="P27395" t="str">
            <v>应付</v>
          </cell>
          <cell r="Q27395" t="str">
            <v>元</v>
          </cell>
        </row>
        <row r="27396">
          <cell r="P27396" t="str">
            <v>应付</v>
          </cell>
          <cell r="Q27396" t="str">
            <v>元</v>
          </cell>
        </row>
        <row r="27397">
          <cell r="P27397" t="str">
            <v>应付</v>
          </cell>
          <cell r="Q27397" t="str">
            <v>元</v>
          </cell>
        </row>
        <row r="27398">
          <cell r="P27398" t="str">
            <v>应付</v>
          </cell>
          <cell r="Q27398" t="str">
            <v>元</v>
          </cell>
        </row>
        <row r="27399">
          <cell r="P27399" t="str">
            <v>应付</v>
          </cell>
          <cell r="Q27399" t="str">
            <v>元</v>
          </cell>
        </row>
        <row r="27400">
          <cell r="P27400" t="str">
            <v>应付</v>
          </cell>
          <cell r="Q27400" t="str">
            <v>元</v>
          </cell>
        </row>
        <row r="27401">
          <cell r="P27401" t="str">
            <v>应付</v>
          </cell>
          <cell r="Q27401" t="str">
            <v>元</v>
          </cell>
        </row>
        <row r="27402">
          <cell r="P27402" t="str">
            <v>应付</v>
          </cell>
          <cell r="Q27402" t="str">
            <v>元</v>
          </cell>
        </row>
        <row r="27403">
          <cell r="P27403" t="str">
            <v>应付</v>
          </cell>
          <cell r="Q27403" t="str">
            <v>元</v>
          </cell>
        </row>
        <row r="27404">
          <cell r="P27404" t="str">
            <v>应付</v>
          </cell>
          <cell r="Q27404" t="str">
            <v>元</v>
          </cell>
        </row>
        <row r="27405">
          <cell r="P27405" t="str">
            <v>应付</v>
          </cell>
          <cell r="Q27405" t="str">
            <v>元</v>
          </cell>
        </row>
        <row r="27406">
          <cell r="P27406" t="str">
            <v>应付</v>
          </cell>
          <cell r="Q27406" t="str">
            <v>元</v>
          </cell>
        </row>
        <row r="27407">
          <cell r="P27407" t="str">
            <v>应付</v>
          </cell>
          <cell r="Q27407" t="str">
            <v>元</v>
          </cell>
        </row>
        <row r="27408">
          <cell r="P27408" t="str">
            <v>应付</v>
          </cell>
          <cell r="Q27408" t="str">
            <v>元</v>
          </cell>
        </row>
        <row r="27409">
          <cell r="P27409" t="str">
            <v>应付</v>
          </cell>
          <cell r="Q27409" t="str">
            <v>元</v>
          </cell>
        </row>
        <row r="27410">
          <cell r="P27410" t="str">
            <v>应付</v>
          </cell>
          <cell r="Q27410" t="str">
            <v>元</v>
          </cell>
        </row>
        <row r="27411">
          <cell r="P27411" t="str">
            <v>应付</v>
          </cell>
          <cell r="Q27411" t="str">
            <v>元</v>
          </cell>
        </row>
        <row r="27412">
          <cell r="P27412" t="str">
            <v>应付</v>
          </cell>
          <cell r="Q27412" t="str">
            <v>元</v>
          </cell>
        </row>
        <row r="27413">
          <cell r="P27413" t="str">
            <v>应付</v>
          </cell>
          <cell r="Q27413" t="str">
            <v>元</v>
          </cell>
        </row>
        <row r="27414">
          <cell r="P27414" t="str">
            <v>应付</v>
          </cell>
          <cell r="Q27414" t="str">
            <v>元</v>
          </cell>
        </row>
        <row r="27415">
          <cell r="P27415" t="str">
            <v>应付</v>
          </cell>
          <cell r="Q27415" t="str">
            <v>元</v>
          </cell>
        </row>
        <row r="27416">
          <cell r="P27416" t="str">
            <v>应付</v>
          </cell>
          <cell r="Q27416" t="str">
            <v>元</v>
          </cell>
        </row>
        <row r="27417">
          <cell r="P27417" t="str">
            <v>应付</v>
          </cell>
          <cell r="Q27417" t="str">
            <v>元</v>
          </cell>
        </row>
        <row r="27418">
          <cell r="P27418" t="str">
            <v>应付</v>
          </cell>
          <cell r="Q27418" t="str">
            <v>元</v>
          </cell>
        </row>
        <row r="27419">
          <cell r="P27419" t="str">
            <v>应付</v>
          </cell>
          <cell r="Q27419" t="str">
            <v>元</v>
          </cell>
        </row>
        <row r="27420">
          <cell r="P27420" t="str">
            <v>应付</v>
          </cell>
          <cell r="Q27420" t="str">
            <v>元</v>
          </cell>
        </row>
        <row r="27421">
          <cell r="P27421" t="str">
            <v>应付</v>
          </cell>
          <cell r="Q27421" t="str">
            <v>元</v>
          </cell>
        </row>
        <row r="27422">
          <cell r="P27422" t="str">
            <v>应付</v>
          </cell>
          <cell r="Q27422" t="str">
            <v>元</v>
          </cell>
        </row>
        <row r="27423">
          <cell r="P27423" t="str">
            <v>应付</v>
          </cell>
          <cell r="Q27423" t="str">
            <v>元</v>
          </cell>
        </row>
        <row r="27424">
          <cell r="P27424" t="str">
            <v>应付</v>
          </cell>
          <cell r="Q27424" t="str">
            <v>元</v>
          </cell>
        </row>
        <row r="27425">
          <cell r="P27425" t="str">
            <v>应付</v>
          </cell>
          <cell r="Q27425" t="str">
            <v>元</v>
          </cell>
        </row>
        <row r="27426">
          <cell r="P27426" t="str">
            <v>应付</v>
          </cell>
          <cell r="Q27426" t="str">
            <v>元</v>
          </cell>
        </row>
        <row r="27427">
          <cell r="P27427" t="str">
            <v>应付</v>
          </cell>
          <cell r="Q27427" t="str">
            <v>元</v>
          </cell>
        </row>
        <row r="27428">
          <cell r="P27428" t="str">
            <v>应付</v>
          </cell>
          <cell r="Q27428" t="str">
            <v>元</v>
          </cell>
        </row>
        <row r="27429">
          <cell r="P27429" t="str">
            <v>应付</v>
          </cell>
          <cell r="Q27429" t="str">
            <v>元</v>
          </cell>
        </row>
        <row r="27430">
          <cell r="P27430" t="str">
            <v>应付</v>
          </cell>
          <cell r="Q27430" t="str">
            <v>元</v>
          </cell>
        </row>
        <row r="27431">
          <cell r="P27431" t="str">
            <v>应付</v>
          </cell>
          <cell r="Q27431" t="str">
            <v>元</v>
          </cell>
        </row>
        <row r="27432">
          <cell r="P27432" t="str">
            <v>应付</v>
          </cell>
          <cell r="Q27432" t="str">
            <v>元</v>
          </cell>
        </row>
        <row r="27433">
          <cell r="P27433" t="str">
            <v>应付</v>
          </cell>
          <cell r="Q27433" t="str">
            <v>元</v>
          </cell>
        </row>
        <row r="27434">
          <cell r="P27434" t="str">
            <v>应付</v>
          </cell>
          <cell r="Q27434" t="str">
            <v>元</v>
          </cell>
        </row>
        <row r="27435">
          <cell r="P27435" t="str">
            <v>应付</v>
          </cell>
          <cell r="Q27435" t="str">
            <v>元</v>
          </cell>
        </row>
        <row r="27436">
          <cell r="P27436" t="str">
            <v>应付</v>
          </cell>
          <cell r="Q27436" t="str">
            <v>元</v>
          </cell>
        </row>
        <row r="27437">
          <cell r="P27437" t="str">
            <v>应付</v>
          </cell>
          <cell r="Q27437" t="str">
            <v>元</v>
          </cell>
        </row>
        <row r="27438">
          <cell r="P27438" t="str">
            <v>应付</v>
          </cell>
          <cell r="Q27438" t="str">
            <v>元</v>
          </cell>
        </row>
        <row r="27439">
          <cell r="P27439" t="str">
            <v>应付</v>
          </cell>
          <cell r="Q27439" t="str">
            <v>元</v>
          </cell>
        </row>
        <row r="27440">
          <cell r="P27440" t="str">
            <v>应付</v>
          </cell>
          <cell r="Q27440" t="str">
            <v>元</v>
          </cell>
        </row>
        <row r="27441">
          <cell r="P27441" t="str">
            <v>应付</v>
          </cell>
          <cell r="Q27441" t="str">
            <v>元</v>
          </cell>
        </row>
        <row r="27442">
          <cell r="P27442" t="str">
            <v>应付</v>
          </cell>
          <cell r="Q27442" t="str">
            <v>元</v>
          </cell>
        </row>
        <row r="27443">
          <cell r="P27443" t="str">
            <v>应付</v>
          </cell>
          <cell r="Q27443" t="str">
            <v>元</v>
          </cell>
        </row>
        <row r="27444">
          <cell r="P27444" t="str">
            <v>应付</v>
          </cell>
          <cell r="Q27444" t="str">
            <v>元</v>
          </cell>
        </row>
        <row r="27445">
          <cell r="P27445" t="str">
            <v>应付</v>
          </cell>
          <cell r="Q27445" t="str">
            <v>元</v>
          </cell>
        </row>
        <row r="27446">
          <cell r="P27446" t="str">
            <v>应付</v>
          </cell>
          <cell r="Q27446" t="str">
            <v>元</v>
          </cell>
        </row>
        <row r="27447">
          <cell r="P27447" t="str">
            <v>应付</v>
          </cell>
          <cell r="Q27447" t="str">
            <v>元</v>
          </cell>
        </row>
        <row r="27448">
          <cell r="P27448" t="str">
            <v>应付</v>
          </cell>
          <cell r="Q27448" t="str">
            <v>元</v>
          </cell>
        </row>
        <row r="27449">
          <cell r="P27449" t="str">
            <v>应付</v>
          </cell>
          <cell r="Q27449" t="str">
            <v>元</v>
          </cell>
        </row>
        <row r="27450">
          <cell r="P27450" t="str">
            <v>应付</v>
          </cell>
          <cell r="Q27450" t="str">
            <v>元</v>
          </cell>
        </row>
        <row r="27451">
          <cell r="P27451" t="str">
            <v>应付</v>
          </cell>
          <cell r="Q27451" t="str">
            <v>元</v>
          </cell>
        </row>
        <row r="27452">
          <cell r="P27452" t="str">
            <v>应付</v>
          </cell>
          <cell r="Q27452" t="str">
            <v>元</v>
          </cell>
        </row>
        <row r="27453">
          <cell r="P27453" t="str">
            <v>应付</v>
          </cell>
          <cell r="Q27453" t="str">
            <v>元</v>
          </cell>
        </row>
        <row r="27454">
          <cell r="P27454" t="str">
            <v>应付</v>
          </cell>
          <cell r="Q27454" t="str">
            <v>元</v>
          </cell>
        </row>
        <row r="27455">
          <cell r="P27455" t="str">
            <v>应付</v>
          </cell>
          <cell r="Q27455" t="str">
            <v>元</v>
          </cell>
        </row>
        <row r="27456">
          <cell r="P27456" t="str">
            <v>应付</v>
          </cell>
          <cell r="Q27456" t="str">
            <v>元</v>
          </cell>
        </row>
        <row r="27457">
          <cell r="P27457" t="str">
            <v>应付</v>
          </cell>
          <cell r="Q27457" t="str">
            <v>元</v>
          </cell>
        </row>
        <row r="27458">
          <cell r="P27458" t="str">
            <v>应付</v>
          </cell>
          <cell r="Q27458" t="str">
            <v>元</v>
          </cell>
        </row>
        <row r="27459">
          <cell r="P27459" t="str">
            <v>应付</v>
          </cell>
          <cell r="Q27459" t="str">
            <v>元</v>
          </cell>
        </row>
        <row r="27460">
          <cell r="P27460" t="str">
            <v>应付</v>
          </cell>
          <cell r="Q27460" t="str">
            <v>元</v>
          </cell>
        </row>
        <row r="27461">
          <cell r="P27461" t="str">
            <v>应付</v>
          </cell>
          <cell r="Q27461" t="str">
            <v>元</v>
          </cell>
        </row>
        <row r="27462">
          <cell r="P27462" t="str">
            <v>应付</v>
          </cell>
          <cell r="Q27462" t="str">
            <v>元</v>
          </cell>
        </row>
        <row r="27463">
          <cell r="P27463" t="str">
            <v>应付</v>
          </cell>
          <cell r="Q27463" t="str">
            <v>元</v>
          </cell>
        </row>
        <row r="27464">
          <cell r="P27464" t="str">
            <v>应付</v>
          </cell>
          <cell r="Q27464" t="str">
            <v>元</v>
          </cell>
        </row>
        <row r="27465">
          <cell r="P27465" t="str">
            <v>应付</v>
          </cell>
          <cell r="Q27465" t="str">
            <v>元</v>
          </cell>
        </row>
        <row r="27466">
          <cell r="P27466" t="str">
            <v>应付</v>
          </cell>
          <cell r="Q27466" t="str">
            <v>元</v>
          </cell>
        </row>
        <row r="27467">
          <cell r="P27467" t="str">
            <v>应付</v>
          </cell>
          <cell r="Q27467" t="str">
            <v>元</v>
          </cell>
        </row>
        <row r="27468">
          <cell r="P27468" t="str">
            <v>应付</v>
          </cell>
          <cell r="Q27468" t="str">
            <v>元</v>
          </cell>
        </row>
        <row r="27469">
          <cell r="P27469" t="str">
            <v>应付</v>
          </cell>
          <cell r="Q27469" t="str">
            <v>元</v>
          </cell>
        </row>
        <row r="27470">
          <cell r="P27470" t="str">
            <v>应付</v>
          </cell>
          <cell r="Q27470" t="str">
            <v>元</v>
          </cell>
        </row>
        <row r="27471">
          <cell r="P27471" t="str">
            <v>应付</v>
          </cell>
          <cell r="Q27471" t="str">
            <v>元</v>
          </cell>
        </row>
        <row r="27472">
          <cell r="P27472" t="str">
            <v>应付</v>
          </cell>
          <cell r="Q27472" t="str">
            <v>元</v>
          </cell>
        </row>
        <row r="27473">
          <cell r="P27473" t="str">
            <v>应付</v>
          </cell>
          <cell r="Q27473" t="str">
            <v>元</v>
          </cell>
        </row>
        <row r="27474">
          <cell r="P27474" t="str">
            <v>应付</v>
          </cell>
          <cell r="Q27474" t="str">
            <v>元</v>
          </cell>
        </row>
        <row r="27475">
          <cell r="P27475" t="str">
            <v>应付</v>
          </cell>
          <cell r="Q27475" t="str">
            <v>元</v>
          </cell>
        </row>
        <row r="27476">
          <cell r="P27476" t="str">
            <v>应付</v>
          </cell>
          <cell r="Q27476" t="str">
            <v>元</v>
          </cell>
        </row>
        <row r="27477">
          <cell r="P27477" t="str">
            <v>应付</v>
          </cell>
          <cell r="Q27477" t="str">
            <v>元</v>
          </cell>
        </row>
        <row r="27478">
          <cell r="P27478" t="str">
            <v>应付</v>
          </cell>
          <cell r="Q27478" t="str">
            <v>元</v>
          </cell>
        </row>
        <row r="27479">
          <cell r="P27479" t="str">
            <v>应付</v>
          </cell>
          <cell r="Q27479" t="str">
            <v>元</v>
          </cell>
        </row>
        <row r="27480">
          <cell r="P27480" t="str">
            <v>应付</v>
          </cell>
          <cell r="Q27480" t="str">
            <v>元</v>
          </cell>
        </row>
        <row r="27481">
          <cell r="P27481" t="str">
            <v>应付</v>
          </cell>
          <cell r="Q27481" t="str">
            <v>元</v>
          </cell>
        </row>
        <row r="27482">
          <cell r="P27482" t="str">
            <v>应付</v>
          </cell>
          <cell r="Q27482" t="str">
            <v>元</v>
          </cell>
        </row>
        <row r="27483">
          <cell r="P27483" t="str">
            <v>应付</v>
          </cell>
          <cell r="Q27483" t="str">
            <v>元</v>
          </cell>
        </row>
        <row r="27484">
          <cell r="P27484" t="str">
            <v>应付</v>
          </cell>
          <cell r="Q27484" t="str">
            <v>元</v>
          </cell>
        </row>
        <row r="27485">
          <cell r="P27485" t="str">
            <v>应付</v>
          </cell>
          <cell r="Q27485" t="str">
            <v>元</v>
          </cell>
        </row>
        <row r="27486">
          <cell r="P27486" t="str">
            <v>应付</v>
          </cell>
          <cell r="Q27486" t="str">
            <v>元</v>
          </cell>
        </row>
        <row r="27487">
          <cell r="P27487" t="str">
            <v>应付</v>
          </cell>
          <cell r="Q27487" t="str">
            <v>元</v>
          </cell>
        </row>
        <row r="27488">
          <cell r="P27488" t="str">
            <v>应付</v>
          </cell>
          <cell r="Q27488" t="str">
            <v>元</v>
          </cell>
        </row>
        <row r="27489">
          <cell r="P27489" t="str">
            <v>应付</v>
          </cell>
          <cell r="Q27489" t="str">
            <v>元</v>
          </cell>
        </row>
        <row r="27490">
          <cell r="P27490" t="str">
            <v>应付</v>
          </cell>
          <cell r="Q27490" t="str">
            <v>元</v>
          </cell>
        </row>
        <row r="27491">
          <cell r="P27491" t="str">
            <v>应付</v>
          </cell>
          <cell r="Q27491" t="str">
            <v>元</v>
          </cell>
        </row>
        <row r="27492">
          <cell r="P27492" t="str">
            <v>应付</v>
          </cell>
          <cell r="Q27492" t="str">
            <v>元</v>
          </cell>
        </row>
        <row r="27493">
          <cell r="P27493" t="str">
            <v>应付</v>
          </cell>
          <cell r="Q27493" t="str">
            <v>元</v>
          </cell>
        </row>
        <row r="27494">
          <cell r="P27494" t="str">
            <v>应付</v>
          </cell>
          <cell r="Q27494" t="str">
            <v>元</v>
          </cell>
        </row>
        <row r="27495">
          <cell r="P27495" t="str">
            <v>应付</v>
          </cell>
          <cell r="Q27495" t="str">
            <v>元</v>
          </cell>
        </row>
        <row r="27496">
          <cell r="P27496" t="str">
            <v>应付</v>
          </cell>
          <cell r="Q27496" t="str">
            <v>元</v>
          </cell>
        </row>
        <row r="27497">
          <cell r="P27497" t="str">
            <v>应付</v>
          </cell>
          <cell r="Q27497" t="str">
            <v>元</v>
          </cell>
        </row>
        <row r="27498">
          <cell r="P27498" t="str">
            <v>应付</v>
          </cell>
          <cell r="Q27498" t="str">
            <v>元</v>
          </cell>
        </row>
        <row r="27499">
          <cell r="P27499" t="str">
            <v>应付</v>
          </cell>
          <cell r="Q27499" t="str">
            <v>元</v>
          </cell>
        </row>
        <row r="27500">
          <cell r="P27500" t="str">
            <v>应付</v>
          </cell>
          <cell r="Q27500" t="str">
            <v>元</v>
          </cell>
        </row>
        <row r="27501">
          <cell r="P27501" t="str">
            <v>应付</v>
          </cell>
          <cell r="Q27501" t="str">
            <v>元</v>
          </cell>
        </row>
        <row r="27502">
          <cell r="P27502" t="str">
            <v>应付</v>
          </cell>
          <cell r="Q27502" t="str">
            <v>元</v>
          </cell>
        </row>
        <row r="27503">
          <cell r="P27503" t="str">
            <v>应付</v>
          </cell>
          <cell r="Q27503" t="str">
            <v>元</v>
          </cell>
        </row>
        <row r="27504">
          <cell r="P27504" t="str">
            <v>应付</v>
          </cell>
          <cell r="Q27504" t="str">
            <v>元</v>
          </cell>
        </row>
        <row r="27505">
          <cell r="P27505" t="str">
            <v>应付</v>
          </cell>
          <cell r="Q27505" t="str">
            <v>元</v>
          </cell>
        </row>
        <row r="27506">
          <cell r="P27506" t="str">
            <v>应付</v>
          </cell>
          <cell r="Q27506" t="str">
            <v>元</v>
          </cell>
        </row>
        <row r="27507">
          <cell r="P27507" t="str">
            <v>应付</v>
          </cell>
          <cell r="Q27507" t="str">
            <v>元</v>
          </cell>
        </row>
        <row r="27508">
          <cell r="P27508" t="str">
            <v>应付</v>
          </cell>
          <cell r="Q27508" t="str">
            <v>元</v>
          </cell>
        </row>
        <row r="27509">
          <cell r="P27509" t="str">
            <v>应付</v>
          </cell>
          <cell r="Q27509" t="str">
            <v>元</v>
          </cell>
        </row>
        <row r="27510">
          <cell r="P27510" t="str">
            <v>应付</v>
          </cell>
          <cell r="Q27510" t="str">
            <v>元</v>
          </cell>
        </row>
        <row r="27511">
          <cell r="P27511" t="str">
            <v>应付</v>
          </cell>
          <cell r="Q27511" t="str">
            <v>元</v>
          </cell>
        </row>
        <row r="27512">
          <cell r="P27512" t="str">
            <v>应付</v>
          </cell>
          <cell r="Q27512" t="str">
            <v>元</v>
          </cell>
        </row>
        <row r="27513">
          <cell r="P27513" t="str">
            <v>应付</v>
          </cell>
          <cell r="Q27513" t="str">
            <v>元</v>
          </cell>
        </row>
        <row r="27514">
          <cell r="P27514" t="str">
            <v>应付</v>
          </cell>
          <cell r="Q27514" t="str">
            <v>元</v>
          </cell>
        </row>
        <row r="27515">
          <cell r="P27515" t="str">
            <v>应付</v>
          </cell>
          <cell r="Q27515" t="str">
            <v>元</v>
          </cell>
        </row>
        <row r="27516">
          <cell r="P27516" t="str">
            <v>应付</v>
          </cell>
          <cell r="Q27516" t="str">
            <v>元</v>
          </cell>
        </row>
        <row r="27517">
          <cell r="P27517" t="str">
            <v>应付</v>
          </cell>
          <cell r="Q27517" t="str">
            <v>元</v>
          </cell>
        </row>
        <row r="27518">
          <cell r="P27518" t="str">
            <v>应付</v>
          </cell>
          <cell r="Q27518" t="str">
            <v>元</v>
          </cell>
        </row>
        <row r="27519">
          <cell r="P27519" t="str">
            <v>应付</v>
          </cell>
          <cell r="Q27519" t="str">
            <v>元</v>
          </cell>
        </row>
        <row r="27520">
          <cell r="P27520" t="str">
            <v>应付</v>
          </cell>
          <cell r="Q27520" t="str">
            <v>元</v>
          </cell>
        </row>
        <row r="27521">
          <cell r="P27521" t="str">
            <v>应付</v>
          </cell>
          <cell r="Q27521" t="str">
            <v>元</v>
          </cell>
        </row>
        <row r="27522">
          <cell r="P27522" t="str">
            <v>应付</v>
          </cell>
          <cell r="Q27522" t="str">
            <v>元</v>
          </cell>
        </row>
        <row r="27523">
          <cell r="P27523" t="str">
            <v>应付</v>
          </cell>
          <cell r="Q27523" t="str">
            <v>元</v>
          </cell>
        </row>
        <row r="27524">
          <cell r="P27524" t="str">
            <v>应付</v>
          </cell>
          <cell r="Q27524" t="str">
            <v>元</v>
          </cell>
        </row>
        <row r="27525">
          <cell r="P27525" t="str">
            <v>应付</v>
          </cell>
          <cell r="Q27525" t="str">
            <v>元</v>
          </cell>
        </row>
        <row r="27526">
          <cell r="P27526" t="str">
            <v>应付</v>
          </cell>
          <cell r="Q27526" t="str">
            <v>元</v>
          </cell>
        </row>
        <row r="27527">
          <cell r="P27527" t="str">
            <v>应付</v>
          </cell>
          <cell r="Q27527" t="str">
            <v>元</v>
          </cell>
        </row>
        <row r="27528">
          <cell r="P27528" t="str">
            <v>应付</v>
          </cell>
          <cell r="Q27528" t="str">
            <v>元</v>
          </cell>
        </row>
        <row r="27529">
          <cell r="P27529" t="str">
            <v>应付</v>
          </cell>
          <cell r="Q27529" t="str">
            <v>元</v>
          </cell>
        </row>
        <row r="27530">
          <cell r="P27530" t="str">
            <v>应付</v>
          </cell>
          <cell r="Q27530" t="str">
            <v>元</v>
          </cell>
        </row>
        <row r="27531">
          <cell r="P27531" t="str">
            <v>应付</v>
          </cell>
          <cell r="Q27531" t="str">
            <v>元</v>
          </cell>
        </row>
        <row r="27532">
          <cell r="P27532" t="str">
            <v>应付</v>
          </cell>
          <cell r="Q27532" t="str">
            <v>元</v>
          </cell>
        </row>
        <row r="27533">
          <cell r="P27533" t="str">
            <v>应付</v>
          </cell>
          <cell r="Q27533" t="str">
            <v>元</v>
          </cell>
        </row>
        <row r="27534">
          <cell r="P27534" t="str">
            <v>应付</v>
          </cell>
          <cell r="Q27534" t="str">
            <v>元</v>
          </cell>
        </row>
        <row r="27535">
          <cell r="P27535" t="str">
            <v>应付</v>
          </cell>
          <cell r="Q27535" t="str">
            <v>元</v>
          </cell>
        </row>
        <row r="27536">
          <cell r="P27536" t="str">
            <v>应付</v>
          </cell>
          <cell r="Q27536" t="str">
            <v>元</v>
          </cell>
        </row>
        <row r="27537">
          <cell r="P27537" t="str">
            <v>应付</v>
          </cell>
          <cell r="Q27537" t="str">
            <v>元</v>
          </cell>
        </row>
        <row r="27538">
          <cell r="P27538" t="str">
            <v>应付</v>
          </cell>
          <cell r="Q27538" t="str">
            <v>元</v>
          </cell>
        </row>
        <row r="27539">
          <cell r="P27539" t="str">
            <v>应付</v>
          </cell>
          <cell r="Q27539" t="str">
            <v>元</v>
          </cell>
        </row>
        <row r="27540">
          <cell r="P27540" t="str">
            <v>应付</v>
          </cell>
          <cell r="Q27540" t="str">
            <v>元</v>
          </cell>
        </row>
        <row r="27541">
          <cell r="P27541" t="str">
            <v>应付</v>
          </cell>
          <cell r="Q27541" t="str">
            <v>元</v>
          </cell>
        </row>
        <row r="27542">
          <cell r="P27542" t="str">
            <v>应付</v>
          </cell>
          <cell r="Q27542" t="str">
            <v>元</v>
          </cell>
        </row>
        <row r="27543">
          <cell r="P27543" t="str">
            <v>应付</v>
          </cell>
          <cell r="Q27543" t="str">
            <v>元</v>
          </cell>
        </row>
        <row r="27544">
          <cell r="P27544" t="str">
            <v>应付</v>
          </cell>
          <cell r="Q27544" t="str">
            <v>元</v>
          </cell>
        </row>
        <row r="27545">
          <cell r="P27545" t="str">
            <v>应付</v>
          </cell>
          <cell r="Q27545" t="str">
            <v>元</v>
          </cell>
        </row>
        <row r="27546">
          <cell r="P27546" t="str">
            <v>应付</v>
          </cell>
          <cell r="Q27546" t="str">
            <v>元</v>
          </cell>
        </row>
        <row r="27547">
          <cell r="P27547" t="str">
            <v>应付</v>
          </cell>
          <cell r="Q27547" t="str">
            <v>元</v>
          </cell>
        </row>
        <row r="27548">
          <cell r="P27548" t="str">
            <v>应付</v>
          </cell>
          <cell r="Q27548" t="str">
            <v>元</v>
          </cell>
        </row>
        <row r="27549">
          <cell r="P27549" t="str">
            <v>应付</v>
          </cell>
          <cell r="Q27549" t="str">
            <v>元</v>
          </cell>
        </row>
        <row r="27550">
          <cell r="P27550" t="str">
            <v>应付</v>
          </cell>
          <cell r="Q27550" t="str">
            <v>元</v>
          </cell>
        </row>
        <row r="27551">
          <cell r="P27551" t="str">
            <v>应付</v>
          </cell>
          <cell r="Q27551" t="str">
            <v>元</v>
          </cell>
        </row>
        <row r="27552">
          <cell r="P27552" t="str">
            <v>应付</v>
          </cell>
          <cell r="Q27552" t="str">
            <v>元</v>
          </cell>
        </row>
        <row r="27553">
          <cell r="P27553" t="str">
            <v>应付</v>
          </cell>
          <cell r="Q27553" t="str">
            <v>元</v>
          </cell>
        </row>
        <row r="27554">
          <cell r="P27554" t="str">
            <v>应付</v>
          </cell>
          <cell r="Q27554" t="str">
            <v>元</v>
          </cell>
        </row>
        <row r="27555">
          <cell r="P27555" t="str">
            <v>应付</v>
          </cell>
          <cell r="Q27555" t="str">
            <v>元</v>
          </cell>
        </row>
        <row r="27556">
          <cell r="P27556" t="str">
            <v>应付</v>
          </cell>
          <cell r="Q27556" t="str">
            <v>元</v>
          </cell>
        </row>
        <row r="27557">
          <cell r="P27557" t="str">
            <v>应付</v>
          </cell>
          <cell r="Q27557" t="str">
            <v>元</v>
          </cell>
        </row>
        <row r="27558">
          <cell r="P27558" t="str">
            <v>应付</v>
          </cell>
          <cell r="Q27558" t="str">
            <v>元</v>
          </cell>
        </row>
        <row r="27559">
          <cell r="P27559" t="str">
            <v>应付</v>
          </cell>
          <cell r="Q27559" t="str">
            <v>元</v>
          </cell>
        </row>
        <row r="27560">
          <cell r="P27560" t="str">
            <v>应付</v>
          </cell>
          <cell r="Q27560" t="str">
            <v>元</v>
          </cell>
        </row>
        <row r="27561">
          <cell r="P27561" t="str">
            <v>应付</v>
          </cell>
          <cell r="Q27561" t="str">
            <v>元</v>
          </cell>
        </row>
        <row r="27562">
          <cell r="P27562" t="str">
            <v>应付</v>
          </cell>
          <cell r="Q27562" t="str">
            <v>元</v>
          </cell>
        </row>
        <row r="27563">
          <cell r="P27563" t="str">
            <v>应付</v>
          </cell>
          <cell r="Q27563" t="str">
            <v>元</v>
          </cell>
        </row>
        <row r="27564">
          <cell r="P27564" t="str">
            <v>应付</v>
          </cell>
          <cell r="Q27564" t="str">
            <v>元</v>
          </cell>
        </row>
        <row r="27565">
          <cell r="P27565" t="str">
            <v>应付</v>
          </cell>
          <cell r="Q27565" t="str">
            <v>元</v>
          </cell>
        </row>
        <row r="27566">
          <cell r="P27566" t="str">
            <v>应付</v>
          </cell>
          <cell r="Q27566" t="str">
            <v>元</v>
          </cell>
        </row>
        <row r="27567">
          <cell r="P27567" t="str">
            <v>应付</v>
          </cell>
          <cell r="Q27567" t="str">
            <v>元</v>
          </cell>
        </row>
        <row r="27568">
          <cell r="P27568" t="str">
            <v>应付</v>
          </cell>
          <cell r="Q27568" t="str">
            <v>元</v>
          </cell>
        </row>
        <row r="27569">
          <cell r="P27569" t="str">
            <v>应付</v>
          </cell>
          <cell r="Q27569" t="str">
            <v>元</v>
          </cell>
        </row>
        <row r="27570">
          <cell r="P27570" t="str">
            <v>应付</v>
          </cell>
          <cell r="Q27570" t="str">
            <v>元</v>
          </cell>
        </row>
        <row r="27571">
          <cell r="P27571" t="str">
            <v>应付</v>
          </cell>
          <cell r="Q27571" t="str">
            <v>元</v>
          </cell>
        </row>
        <row r="27572">
          <cell r="P27572" t="str">
            <v>应付</v>
          </cell>
          <cell r="Q27572" t="str">
            <v>元</v>
          </cell>
        </row>
        <row r="27573">
          <cell r="P27573" t="str">
            <v>应付</v>
          </cell>
          <cell r="Q27573" t="str">
            <v>元</v>
          </cell>
        </row>
        <row r="27574">
          <cell r="P27574" t="str">
            <v>应付</v>
          </cell>
          <cell r="Q27574" t="str">
            <v>元</v>
          </cell>
        </row>
        <row r="27575">
          <cell r="P27575" t="str">
            <v>应付</v>
          </cell>
          <cell r="Q27575" t="str">
            <v>元</v>
          </cell>
        </row>
        <row r="27576">
          <cell r="P27576" t="str">
            <v>应付</v>
          </cell>
          <cell r="Q27576" t="str">
            <v>元</v>
          </cell>
        </row>
        <row r="27577">
          <cell r="P27577" t="str">
            <v>应付</v>
          </cell>
          <cell r="Q27577" t="str">
            <v>元</v>
          </cell>
        </row>
        <row r="27578">
          <cell r="P27578" t="str">
            <v>应付</v>
          </cell>
          <cell r="Q27578" t="str">
            <v>元</v>
          </cell>
        </row>
        <row r="27579">
          <cell r="P27579" t="str">
            <v>应付</v>
          </cell>
          <cell r="Q27579" t="str">
            <v>元</v>
          </cell>
        </row>
        <row r="27580">
          <cell r="P27580" t="str">
            <v>应付</v>
          </cell>
          <cell r="Q27580" t="str">
            <v>元</v>
          </cell>
        </row>
        <row r="27581">
          <cell r="P27581" t="str">
            <v>应付</v>
          </cell>
          <cell r="Q27581" t="str">
            <v>元</v>
          </cell>
        </row>
        <row r="27582">
          <cell r="P27582" t="str">
            <v>应付</v>
          </cell>
          <cell r="Q27582" t="str">
            <v>元</v>
          </cell>
        </row>
        <row r="27583">
          <cell r="P27583" t="str">
            <v>应付</v>
          </cell>
          <cell r="Q27583" t="str">
            <v>元</v>
          </cell>
        </row>
        <row r="27584">
          <cell r="P27584" t="str">
            <v>应付</v>
          </cell>
          <cell r="Q27584" t="str">
            <v>元</v>
          </cell>
        </row>
        <row r="27585">
          <cell r="P27585" t="str">
            <v>应付</v>
          </cell>
          <cell r="Q27585" t="str">
            <v>元</v>
          </cell>
        </row>
        <row r="27586">
          <cell r="P27586" t="str">
            <v>应付</v>
          </cell>
          <cell r="Q27586" t="str">
            <v>元</v>
          </cell>
        </row>
        <row r="27587">
          <cell r="P27587" t="str">
            <v>应付</v>
          </cell>
          <cell r="Q27587" t="str">
            <v>元</v>
          </cell>
        </row>
        <row r="27588">
          <cell r="P27588" t="str">
            <v>应付</v>
          </cell>
          <cell r="Q27588" t="str">
            <v>元</v>
          </cell>
        </row>
        <row r="27589">
          <cell r="P27589" t="str">
            <v>应付</v>
          </cell>
          <cell r="Q27589" t="str">
            <v>元</v>
          </cell>
        </row>
        <row r="27590">
          <cell r="P27590" t="str">
            <v>应付</v>
          </cell>
          <cell r="Q27590" t="str">
            <v>元</v>
          </cell>
        </row>
        <row r="27591">
          <cell r="P27591" t="str">
            <v>应付</v>
          </cell>
          <cell r="Q27591" t="str">
            <v>元</v>
          </cell>
        </row>
        <row r="27592">
          <cell r="P27592" t="str">
            <v>应付</v>
          </cell>
          <cell r="Q27592" t="str">
            <v>元</v>
          </cell>
        </row>
        <row r="27593">
          <cell r="P27593" t="str">
            <v>应付</v>
          </cell>
          <cell r="Q27593" t="str">
            <v>元</v>
          </cell>
        </row>
        <row r="27594">
          <cell r="P27594" t="str">
            <v>应付</v>
          </cell>
          <cell r="Q27594" t="str">
            <v>元</v>
          </cell>
        </row>
        <row r="27595">
          <cell r="P27595" t="str">
            <v>应付</v>
          </cell>
          <cell r="Q27595" t="str">
            <v>元</v>
          </cell>
        </row>
        <row r="27596">
          <cell r="P27596" t="str">
            <v>应付</v>
          </cell>
          <cell r="Q27596" t="str">
            <v>元</v>
          </cell>
        </row>
        <row r="27597">
          <cell r="P27597" t="str">
            <v>应付</v>
          </cell>
          <cell r="Q27597" t="str">
            <v>元</v>
          </cell>
        </row>
        <row r="27598">
          <cell r="P27598" t="str">
            <v>应付</v>
          </cell>
          <cell r="Q27598" t="str">
            <v>元</v>
          </cell>
        </row>
        <row r="27599">
          <cell r="P27599" t="str">
            <v>应付</v>
          </cell>
          <cell r="Q27599" t="str">
            <v>元</v>
          </cell>
        </row>
        <row r="27600">
          <cell r="P27600" t="str">
            <v>应付</v>
          </cell>
          <cell r="Q27600" t="str">
            <v>元</v>
          </cell>
        </row>
        <row r="27601">
          <cell r="P27601" t="str">
            <v>应付</v>
          </cell>
          <cell r="Q27601" t="str">
            <v>元</v>
          </cell>
        </row>
        <row r="27602">
          <cell r="P27602" t="str">
            <v>应付</v>
          </cell>
          <cell r="Q27602" t="str">
            <v>元</v>
          </cell>
        </row>
        <row r="27603">
          <cell r="P27603" t="str">
            <v>应付</v>
          </cell>
          <cell r="Q27603" t="str">
            <v>元</v>
          </cell>
        </row>
        <row r="27604">
          <cell r="P27604" t="str">
            <v>应付</v>
          </cell>
          <cell r="Q27604" t="str">
            <v>元</v>
          </cell>
        </row>
        <row r="27605">
          <cell r="P27605" t="str">
            <v>应付</v>
          </cell>
          <cell r="Q27605" t="str">
            <v>元</v>
          </cell>
        </row>
        <row r="27606">
          <cell r="P27606" t="str">
            <v>应付</v>
          </cell>
          <cell r="Q27606" t="str">
            <v>元</v>
          </cell>
        </row>
        <row r="27607">
          <cell r="P27607" t="str">
            <v>应付</v>
          </cell>
          <cell r="Q27607" t="str">
            <v>元</v>
          </cell>
        </row>
        <row r="27608">
          <cell r="P27608" t="str">
            <v>应付</v>
          </cell>
          <cell r="Q27608" t="str">
            <v>元</v>
          </cell>
        </row>
        <row r="27609">
          <cell r="P27609" t="str">
            <v>应付</v>
          </cell>
          <cell r="Q27609" t="str">
            <v>元</v>
          </cell>
        </row>
        <row r="27610">
          <cell r="P27610" t="str">
            <v>应付</v>
          </cell>
          <cell r="Q27610" t="str">
            <v>元</v>
          </cell>
        </row>
        <row r="27611">
          <cell r="P27611" t="str">
            <v>应付</v>
          </cell>
          <cell r="Q27611" t="str">
            <v>元</v>
          </cell>
        </row>
        <row r="27612">
          <cell r="P27612" t="str">
            <v>应付</v>
          </cell>
          <cell r="Q27612" t="str">
            <v>元</v>
          </cell>
        </row>
        <row r="27613">
          <cell r="P27613" t="str">
            <v>应付</v>
          </cell>
          <cell r="Q27613" t="str">
            <v>元</v>
          </cell>
        </row>
        <row r="27614">
          <cell r="P27614" t="str">
            <v>应付</v>
          </cell>
          <cell r="Q27614" t="str">
            <v>元</v>
          </cell>
        </row>
        <row r="27615">
          <cell r="P27615" t="str">
            <v>应付</v>
          </cell>
          <cell r="Q27615" t="str">
            <v>元</v>
          </cell>
        </row>
        <row r="27616">
          <cell r="P27616" t="str">
            <v>应付</v>
          </cell>
          <cell r="Q27616" t="str">
            <v>元</v>
          </cell>
        </row>
        <row r="27617">
          <cell r="P27617" t="str">
            <v>应付</v>
          </cell>
          <cell r="Q27617" t="str">
            <v>元</v>
          </cell>
        </row>
        <row r="27618">
          <cell r="P27618" t="str">
            <v>应付</v>
          </cell>
          <cell r="Q27618" t="str">
            <v>元</v>
          </cell>
        </row>
        <row r="27619">
          <cell r="P27619" t="str">
            <v>应付</v>
          </cell>
          <cell r="Q27619" t="str">
            <v>元</v>
          </cell>
        </row>
        <row r="27620">
          <cell r="P27620" t="str">
            <v>应付</v>
          </cell>
          <cell r="Q27620" t="str">
            <v>元</v>
          </cell>
        </row>
        <row r="27621">
          <cell r="P27621" t="str">
            <v>应付</v>
          </cell>
          <cell r="Q27621" t="str">
            <v>元</v>
          </cell>
        </row>
        <row r="27622">
          <cell r="P27622" t="str">
            <v>应付</v>
          </cell>
          <cell r="Q27622" t="str">
            <v>元</v>
          </cell>
        </row>
        <row r="27623">
          <cell r="P27623" t="str">
            <v>应付</v>
          </cell>
          <cell r="Q27623" t="str">
            <v>元</v>
          </cell>
        </row>
        <row r="27624">
          <cell r="P27624" t="str">
            <v>应付</v>
          </cell>
          <cell r="Q27624" t="str">
            <v>元</v>
          </cell>
        </row>
        <row r="27625">
          <cell r="P27625" t="str">
            <v>应付</v>
          </cell>
          <cell r="Q27625" t="str">
            <v>元</v>
          </cell>
        </row>
        <row r="27626">
          <cell r="P27626" t="str">
            <v>应付</v>
          </cell>
          <cell r="Q27626" t="str">
            <v>元</v>
          </cell>
        </row>
        <row r="27627">
          <cell r="P27627" t="str">
            <v>应付</v>
          </cell>
          <cell r="Q27627" t="str">
            <v>元</v>
          </cell>
        </row>
        <row r="27628">
          <cell r="P27628" t="str">
            <v>应付</v>
          </cell>
          <cell r="Q27628" t="str">
            <v>元</v>
          </cell>
        </row>
        <row r="27629">
          <cell r="P27629" t="str">
            <v>应付</v>
          </cell>
          <cell r="Q27629" t="str">
            <v>元</v>
          </cell>
        </row>
        <row r="27630">
          <cell r="P27630" t="str">
            <v>应付</v>
          </cell>
          <cell r="Q27630" t="str">
            <v>元</v>
          </cell>
        </row>
        <row r="27631">
          <cell r="P27631" t="str">
            <v>应付</v>
          </cell>
          <cell r="Q27631" t="str">
            <v>元</v>
          </cell>
        </row>
        <row r="27632">
          <cell r="P27632" t="str">
            <v>应付</v>
          </cell>
          <cell r="Q27632" t="str">
            <v>元</v>
          </cell>
        </row>
        <row r="27633">
          <cell r="P27633" t="str">
            <v>应付</v>
          </cell>
          <cell r="Q27633" t="str">
            <v>元</v>
          </cell>
        </row>
        <row r="27634">
          <cell r="P27634" t="str">
            <v>应付</v>
          </cell>
          <cell r="Q27634" t="str">
            <v>元</v>
          </cell>
        </row>
        <row r="27635">
          <cell r="P27635" t="str">
            <v>应付</v>
          </cell>
          <cell r="Q27635" t="str">
            <v>元</v>
          </cell>
        </row>
        <row r="27636">
          <cell r="P27636" t="str">
            <v>应付</v>
          </cell>
          <cell r="Q27636" t="str">
            <v>元</v>
          </cell>
        </row>
        <row r="27637">
          <cell r="P27637" t="str">
            <v>应付</v>
          </cell>
          <cell r="Q27637" t="str">
            <v>元</v>
          </cell>
        </row>
        <row r="27638">
          <cell r="P27638" t="str">
            <v>应付</v>
          </cell>
          <cell r="Q27638" t="str">
            <v>元</v>
          </cell>
        </row>
        <row r="27639">
          <cell r="P27639" t="str">
            <v>应付</v>
          </cell>
          <cell r="Q27639" t="str">
            <v>元</v>
          </cell>
        </row>
        <row r="27640">
          <cell r="P27640" t="str">
            <v>应付</v>
          </cell>
          <cell r="Q27640" t="str">
            <v>元</v>
          </cell>
        </row>
        <row r="27641">
          <cell r="P27641" t="str">
            <v>应付</v>
          </cell>
          <cell r="Q27641" t="str">
            <v>元</v>
          </cell>
        </row>
        <row r="27642">
          <cell r="P27642" t="str">
            <v>应付</v>
          </cell>
          <cell r="Q27642" t="str">
            <v>元</v>
          </cell>
        </row>
        <row r="27643">
          <cell r="P27643" t="str">
            <v>应付</v>
          </cell>
          <cell r="Q27643" t="str">
            <v>元</v>
          </cell>
        </row>
        <row r="27644">
          <cell r="P27644" t="str">
            <v>应付</v>
          </cell>
          <cell r="Q27644" t="str">
            <v>元</v>
          </cell>
        </row>
        <row r="27645">
          <cell r="P27645" t="str">
            <v>应付</v>
          </cell>
          <cell r="Q27645" t="str">
            <v>元</v>
          </cell>
        </row>
        <row r="27646">
          <cell r="P27646" t="str">
            <v>应付</v>
          </cell>
          <cell r="Q27646" t="str">
            <v>元</v>
          </cell>
        </row>
        <row r="27647">
          <cell r="P27647" t="str">
            <v>应付</v>
          </cell>
          <cell r="Q27647" t="str">
            <v>元</v>
          </cell>
        </row>
        <row r="27648">
          <cell r="P27648" t="str">
            <v>应付</v>
          </cell>
          <cell r="Q27648" t="str">
            <v>元</v>
          </cell>
        </row>
        <row r="27649">
          <cell r="P27649" t="str">
            <v>应付</v>
          </cell>
          <cell r="Q27649" t="str">
            <v>元</v>
          </cell>
        </row>
        <row r="27650">
          <cell r="P27650" t="str">
            <v>应付</v>
          </cell>
          <cell r="Q27650" t="str">
            <v>元</v>
          </cell>
        </row>
        <row r="27651">
          <cell r="P27651" t="str">
            <v>应付</v>
          </cell>
          <cell r="Q27651" t="str">
            <v>元</v>
          </cell>
        </row>
        <row r="27652">
          <cell r="P27652" t="str">
            <v>应付</v>
          </cell>
          <cell r="Q27652" t="str">
            <v>元</v>
          </cell>
        </row>
        <row r="27653">
          <cell r="P27653" t="str">
            <v>应付</v>
          </cell>
          <cell r="Q27653" t="str">
            <v>元</v>
          </cell>
        </row>
        <row r="27654">
          <cell r="P27654" t="str">
            <v>应付</v>
          </cell>
          <cell r="Q27654" t="str">
            <v>元</v>
          </cell>
        </row>
        <row r="27655">
          <cell r="P27655" t="str">
            <v>应付</v>
          </cell>
          <cell r="Q27655" t="str">
            <v>元</v>
          </cell>
        </row>
        <row r="27656">
          <cell r="P27656" t="str">
            <v>应付</v>
          </cell>
          <cell r="Q27656" t="str">
            <v>元</v>
          </cell>
        </row>
        <row r="27657">
          <cell r="P27657" t="str">
            <v>应付</v>
          </cell>
          <cell r="Q27657" t="str">
            <v>元</v>
          </cell>
        </row>
        <row r="27658">
          <cell r="P27658" t="str">
            <v>应付</v>
          </cell>
          <cell r="Q27658" t="str">
            <v>元</v>
          </cell>
        </row>
        <row r="27659">
          <cell r="P27659" t="str">
            <v>应付</v>
          </cell>
          <cell r="Q27659" t="str">
            <v>元</v>
          </cell>
        </row>
        <row r="27660">
          <cell r="P27660" t="str">
            <v>应付</v>
          </cell>
          <cell r="Q27660" t="str">
            <v>元</v>
          </cell>
        </row>
        <row r="27661">
          <cell r="P27661" t="str">
            <v>应付</v>
          </cell>
          <cell r="Q27661" t="str">
            <v>元</v>
          </cell>
        </row>
        <row r="27662">
          <cell r="P27662" t="str">
            <v>应付</v>
          </cell>
          <cell r="Q27662" t="str">
            <v>元</v>
          </cell>
        </row>
        <row r="27663">
          <cell r="P27663" t="str">
            <v>应付</v>
          </cell>
          <cell r="Q27663" t="str">
            <v>元</v>
          </cell>
        </row>
        <row r="27664">
          <cell r="P27664" t="str">
            <v>应付</v>
          </cell>
          <cell r="Q27664" t="str">
            <v>元</v>
          </cell>
        </row>
        <row r="27665">
          <cell r="P27665" t="str">
            <v>应付</v>
          </cell>
          <cell r="Q27665" t="str">
            <v>元</v>
          </cell>
        </row>
        <row r="27666">
          <cell r="P27666" t="str">
            <v>应付</v>
          </cell>
          <cell r="Q27666" t="str">
            <v>元</v>
          </cell>
        </row>
        <row r="27667">
          <cell r="P27667" t="str">
            <v>应付</v>
          </cell>
          <cell r="Q27667" t="str">
            <v>元</v>
          </cell>
        </row>
        <row r="27668">
          <cell r="P27668" t="str">
            <v>应付</v>
          </cell>
          <cell r="Q27668" t="str">
            <v>元</v>
          </cell>
        </row>
        <row r="27669">
          <cell r="P27669" t="str">
            <v>应付</v>
          </cell>
          <cell r="Q27669" t="str">
            <v>元</v>
          </cell>
        </row>
        <row r="27670">
          <cell r="P27670" t="str">
            <v>应付</v>
          </cell>
          <cell r="Q27670" t="str">
            <v>元</v>
          </cell>
        </row>
        <row r="27671">
          <cell r="P27671" t="str">
            <v>应付</v>
          </cell>
          <cell r="Q27671" t="str">
            <v>元</v>
          </cell>
        </row>
        <row r="27672">
          <cell r="P27672" t="str">
            <v>应付</v>
          </cell>
          <cell r="Q27672" t="str">
            <v>元</v>
          </cell>
        </row>
        <row r="27673">
          <cell r="P27673" t="str">
            <v>应付</v>
          </cell>
          <cell r="Q27673" t="str">
            <v>元</v>
          </cell>
        </row>
        <row r="27674">
          <cell r="P27674" t="str">
            <v>应付</v>
          </cell>
          <cell r="Q27674" t="str">
            <v>元</v>
          </cell>
        </row>
        <row r="27675">
          <cell r="P27675" t="str">
            <v>应付</v>
          </cell>
          <cell r="Q27675" t="str">
            <v>元</v>
          </cell>
        </row>
        <row r="27676">
          <cell r="P27676" t="str">
            <v>应付</v>
          </cell>
          <cell r="Q27676" t="str">
            <v>元</v>
          </cell>
        </row>
        <row r="27677">
          <cell r="P27677" t="str">
            <v>应付</v>
          </cell>
          <cell r="Q27677" t="str">
            <v>元</v>
          </cell>
        </row>
        <row r="27678">
          <cell r="P27678" t="str">
            <v>应付</v>
          </cell>
          <cell r="Q27678" t="str">
            <v>元</v>
          </cell>
        </row>
        <row r="27679">
          <cell r="P27679" t="str">
            <v>应付</v>
          </cell>
          <cell r="Q27679" t="str">
            <v>元</v>
          </cell>
        </row>
        <row r="27680">
          <cell r="P27680" t="str">
            <v>应付</v>
          </cell>
          <cell r="Q27680" t="str">
            <v>元</v>
          </cell>
        </row>
        <row r="27681">
          <cell r="P27681" t="str">
            <v>应付</v>
          </cell>
          <cell r="Q27681" t="str">
            <v>元</v>
          </cell>
        </row>
        <row r="27682">
          <cell r="P27682" t="str">
            <v>应付</v>
          </cell>
          <cell r="Q27682" t="str">
            <v>元</v>
          </cell>
        </row>
        <row r="27683">
          <cell r="P27683" t="str">
            <v>应付</v>
          </cell>
          <cell r="Q27683" t="str">
            <v>元</v>
          </cell>
        </row>
        <row r="27684">
          <cell r="P27684" t="str">
            <v>应付</v>
          </cell>
          <cell r="Q27684" t="str">
            <v>元</v>
          </cell>
        </row>
        <row r="27685">
          <cell r="P27685" t="str">
            <v>应付</v>
          </cell>
          <cell r="Q27685" t="str">
            <v>元</v>
          </cell>
        </row>
        <row r="27686">
          <cell r="P27686" t="str">
            <v>应付</v>
          </cell>
          <cell r="Q27686" t="str">
            <v>元</v>
          </cell>
        </row>
        <row r="27687">
          <cell r="P27687" t="str">
            <v>应付</v>
          </cell>
          <cell r="Q27687" t="str">
            <v>元</v>
          </cell>
        </row>
        <row r="27688">
          <cell r="P27688" t="str">
            <v>应付</v>
          </cell>
          <cell r="Q27688" t="str">
            <v>元</v>
          </cell>
        </row>
        <row r="27689">
          <cell r="P27689" t="str">
            <v>应付</v>
          </cell>
          <cell r="Q27689" t="str">
            <v>元</v>
          </cell>
        </row>
        <row r="27690">
          <cell r="P27690" t="str">
            <v>应付</v>
          </cell>
          <cell r="Q27690" t="str">
            <v>元</v>
          </cell>
        </row>
        <row r="27691">
          <cell r="P27691" t="str">
            <v>应付</v>
          </cell>
          <cell r="Q27691" t="str">
            <v>元</v>
          </cell>
        </row>
        <row r="27692">
          <cell r="P27692" t="str">
            <v>应付</v>
          </cell>
          <cell r="Q27692" t="str">
            <v>元</v>
          </cell>
        </row>
        <row r="27693">
          <cell r="P27693" t="str">
            <v>应付</v>
          </cell>
          <cell r="Q27693" t="str">
            <v>元</v>
          </cell>
        </row>
        <row r="27694">
          <cell r="P27694" t="str">
            <v>应付</v>
          </cell>
          <cell r="Q27694" t="str">
            <v>元</v>
          </cell>
        </row>
        <row r="27695">
          <cell r="P27695" t="str">
            <v>应付</v>
          </cell>
          <cell r="Q27695" t="str">
            <v>元</v>
          </cell>
        </row>
        <row r="27696">
          <cell r="P27696" t="str">
            <v>应付</v>
          </cell>
          <cell r="Q27696" t="str">
            <v>元</v>
          </cell>
        </row>
        <row r="27697">
          <cell r="P27697" t="str">
            <v>应付</v>
          </cell>
          <cell r="Q27697" t="str">
            <v>元</v>
          </cell>
        </row>
        <row r="27698">
          <cell r="P27698" t="str">
            <v>应付</v>
          </cell>
          <cell r="Q27698" t="str">
            <v>元</v>
          </cell>
        </row>
        <row r="27699">
          <cell r="P27699" t="str">
            <v>应付</v>
          </cell>
          <cell r="Q27699" t="str">
            <v>元</v>
          </cell>
        </row>
        <row r="27700">
          <cell r="P27700" t="str">
            <v>应付</v>
          </cell>
          <cell r="Q27700" t="str">
            <v>元</v>
          </cell>
        </row>
        <row r="27701">
          <cell r="P27701" t="str">
            <v>应付</v>
          </cell>
          <cell r="Q27701" t="str">
            <v>元</v>
          </cell>
        </row>
        <row r="27702">
          <cell r="P27702" t="str">
            <v>应付</v>
          </cell>
          <cell r="Q27702" t="str">
            <v>元</v>
          </cell>
        </row>
        <row r="27703">
          <cell r="P27703" t="str">
            <v>应付</v>
          </cell>
          <cell r="Q27703" t="str">
            <v>元</v>
          </cell>
        </row>
        <row r="27704">
          <cell r="P27704" t="str">
            <v>应付</v>
          </cell>
          <cell r="Q27704" t="str">
            <v>元</v>
          </cell>
        </row>
        <row r="27705">
          <cell r="P27705" t="str">
            <v>应付</v>
          </cell>
          <cell r="Q27705" t="str">
            <v>元</v>
          </cell>
        </row>
        <row r="27706">
          <cell r="P27706" t="str">
            <v>应付</v>
          </cell>
          <cell r="Q27706" t="str">
            <v>元</v>
          </cell>
        </row>
        <row r="27707">
          <cell r="P27707" t="str">
            <v>应付</v>
          </cell>
          <cell r="Q27707" t="str">
            <v>元</v>
          </cell>
        </row>
        <row r="27708">
          <cell r="P27708" t="str">
            <v>应付</v>
          </cell>
          <cell r="Q27708" t="str">
            <v>元</v>
          </cell>
        </row>
        <row r="27709">
          <cell r="P27709" t="str">
            <v>应付</v>
          </cell>
          <cell r="Q27709" t="str">
            <v>元</v>
          </cell>
        </row>
        <row r="27710">
          <cell r="P27710" t="str">
            <v>应付</v>
          </cell>
          <cell r="Q27710" t="str">
            <v>元</v>
          </cell>
        </row>
        <row r="27711">
          <cell r="P27711" t="str">
            <v>应付</v>
          </cell>
          <cell r="Q27711" t="str">
            <v>元</v>
          </cell>
        </row>
        <row r="27712">
          <cell r="P27712" t="str">
            <v>应付</v>
          </cell>
          <cell r="Q27712" t="str">
            <v>元</v>
          </cell>
        </row>
        <row r="27713">
          <cell r="P27713" t="str">
            <v>应付</v>
          </cell>
          <cell r="Q27713" t="str">
            <v>元</v>
          </cell>
        </row>
        <row r="27714">
          <cell r="P27714" t="str">
            <v>应付</v>
          </cell>
          <cell r="Q27714" t="str">
            <v>元</v>
          </cell>
        </row>
        <row r="27715">
          <cell r="P27715" t="str">
            <v>应付</v>
          </cell>
          <cell r="Q27715" t="str">
            <v>元</v>
          </cell>
        </row>
        <row r="27716">
          <cell r="P27716" t="str">
            <v>应付</v>
          </cell>
          <cell r="Q27716" t="str">
            <v>元</v>
          </cell>
        </row>
        <row r="27717">
          <cell r="P27717" t="str">
            <v>应付</v>
          </cell>
          <cell r="Q27717" t="str">
            <v>元</v>
          </cell>
        </row>
        <row r="27718">
          <cell r="P27718" t="str">
            <v>应付</v>
          </cell>
          <cell r="Q27718" t="str">
            <v>元</v>
          </cell>
        </row>
        <row r="27719">
          <cell r="P27719" t="str">
            <v>应付</v>
          </cell>
          <cell r="Q27719" t="str">
            <v>元</v>
          </cell>
        </row>
        <row r="27720">
          <cell r="P27720" t="str">
            <v>应付</v>
          </cell>
          <cell r="Q27720" t="str">
            <v>元</v>
          </cell>
        </row>
        <row r="27721">
          <cell r="P27721" t="str">
            <v>应付</v>
          </cell>
          <cell r="Q27721" t="str">
            <v>元</v>
          </cell>
        </row>
        <row r="27722">
          <cell r="P27722" t="str">
            <v>应付</v>
          </cell>
          <cell r="Q27722" t="str">
            <v>元</v>
          </cell>
        </row>
        <row r="27723">
          <cell r="P27723" t="str">
            <v>应付</v>
          </cell>
          <cell r="Q27723" t="str">
            <v>元</v>
          </cell>
        </row>
        <row r="27724">
          <cell r="P27724" t="str">
            <v>应付</v>
          </cell>
          <cell r="Q27724" t="str">
            <v>元</v>
          </cell>
        </row>
        <row r="27725">
          <cell r="P27725" t="str">
            <v>应付</v>
          </cell>
          <cell r="Q27725" t="str">
            <v>元</v>
          </cell>
        </row>
        <row r="27726">
          <cell r="P27726" t="str">
            <v>应付</v>
          </cell>
          <cell r="Q27726" t="str">
            <v>元</v>
          </cell>
        </row>
        <row r="27727">
          <cell r="P27727" t="str">
            <v>应付</v>
          </cell>
          <cell r="Q27727" t="str">
            <v>元</v>
          </cell>
        </row>
        <row r="27728">
          <cell r="P27728" t="str">
            <v>应付</v>
          </cell>
          <cell r="Q27728" t="str">
            <v>元</v>
          </cell>
        </row>
        <row r="27729">
          <cell r="P27729" t="str">
            <v>应付</v>
          </cell>
          <cell r="Q27729" t="str">
            <v>元</v>
          </cell>
        </row>
        <row r="27730">
          <cell r="P27730" t="str">
            <v>应付</v>
          </cell>
          <cell r="Q27730" t="str">
            <v>元</v>
          </cell>
        </row>
        <row r="27731">
          <cell r="P27731" t="str">
            <v>应付</v>
          </cell>
          <cell r="Q27731" t="str">
            <v>元</v>
          </cell>
        </row>
        <row r="27732">
          <cell r="P27732" t="str">
            <v>应付</v>
          </cell>
          <cell r="Q27732" t="str">
            <v>元</v>
          </cell>
        </row>
        <row r="27733">
          <cell r="P27733" t="str">
            <v>应付</v>
          </cell>
          <cell r="Q27733" t="str">
            <v>元</v>
          </cell>
        </row>
        <row r="27734">
          <cell r="P27734" t="str">
            <v>应付</v>
          </cell>
          <cell r="Q27734" t="str">
            <v>元</v>
          </cell>
        </row>
        <row r="27735">
          <cell r="P27735" t="str">
            <v>应付</v>
          </cell>
          <cell r="Q27735" t="str">
            <v>元</v>
          </cell>
        </row>
        <row r="27736">
          <cell r="P27736" t="str">
            <v>应付</v>
          </cell>
          <cell r="Q27736" t="str">
            <v>元</v>
          </cell>
        </row>
        <row r="27737">
          <cell r="P27737" t="str">
            <v>应付</v>
          </cell>
          <cell r="Q27737" t="str">
            <v>元</v>
          </cell>
        </row>
        <row r="27738">
          <cell r="P27738" t="str">
            <v>应付</v>
          </cell>
          <cell r="Q27738" t="str">
            <v>元</v>
          </cell>
        </row>
        <row r="27739">
          <cell r="P27739" t="str">
            <v>应付</v>
          </cell>
          <cell r="Q27739" t="str">
            <v>元</v>
          </cell>
        </row>
        <row r="27740">
          <cell r="P27740" t="str">
            <v>应付</v>
          </cell>
          <cell r="Q27740" t="str">
            <v>元</v>
          </cell>
        </row>
        <row r="27741">
          <cell r="P27741" t="str">
            <v>应付</v>
          </cell>
          <cell r="Q27741" t="str">
            <v>元</v>
          </cell>
        </row>
        <row r="27742">
          <cell r="P27742" t="str">
            <v>应付</v>
          </cell>
          <cell r="Q27742" t="str">
            <v>元</v>
          </cell>
        </row>
        <row r="27743">
          <cell r="P27743" t="str">
            <v>应付</v>
          </cell>
          <cell r="Q27743" t="str">
            <v>元</v>
          </cell>
        </row>
        <row r="27744">
          <cell r="P27744" t="str">
            <v>应付</v>
          </cell>
          <cell r="Q27744" t="str">
            <v>元</v>
          </cell>
        </row>
        <row r="27745">
          <cell r="P27745" t="str">
            <v>应付</v>
          </cell>
          <cell r="Q27745" t="str">
            <v>元</v>
          </cell>
        </row>
        <row r="27746">
          <cell r="P27746" t="str">
            <v>应付</v>
          </cell>
          <cell r="Q27746" t="str">
            <v>元</v>
          </cell>
        </row>
        <row r="27747">
          <cell r="P27747" t="str">
            <v>应付</v>
          </cell>
          <cell r="Q27747" t="str">
            <v>元</v>
          </cell>
        </row>
        <row r="27748">
          <cell r="P27748" t="str">
            <v>应付</v>
          </cell>
          <cell r="Q27748" t="str">
            <v>元</v>
          </cell>
        </row>
        <row r="27749">
          <cell r="P27749" t="str">
            <v>应付</v>
          </cell>
          <cell r="Q27749" t="str">
            <v>元</v>
          </cell>
        </row>
        <row r="27750">
          <cell r="P27750" t="str">
            <v>应付</v>
          </cell>
          <cell r="Q27750" t="str">
            <v>元</v>
          </cell>
        </row>
        <row r="27751">
          <cell r="P27751" t="str">
            <v>应付</v>
          </cell>
          <cell r="Q27751" t="str">
            <v>元</v>
          </cell>
        </row>
        <row r="27752">
          <cell r="P27752" t="str">
            <v>应付</v>
          </cell>
          <cell r="Q27752" t="str">
            <v>元</v>
          </cell>
        </row>
        <row r="27753">
          <cell r="P27753" t="str">
            <v>应付</v>
          </cell>
          <cell r="Q27753" t="str">
            <v>元</v>
          </cell>
        </row>
        <row r="27754">
          <cell r="P27754" t="str">
            <v>应付</v>
          </cell>
          <cell r="Q27754" t="str">
            <v>元</v>
          </cell>
        </row>
        <row r="27755">
          <cell r="P27755" t="str">
            <v>应付</v>
          </cell>
          <cell r="Q27755" t="str">
            <v>元</v>
          </cell>
        </row>
        <row r="27756">
          <cell r="P27756" t="str">
            <v>应付</v>
          </cell>
          <cell r="Q27756" t="str">
            <v>元</v>
          </cell>
        </row>
        <row r="27757">
          <cell r="P27757" t="str">
            <v>应付</v>
          </cell>
          <cell r="Q27757" t="str">
            <v>元</v>
          </cell>
        </row>
        <row r="27758">
          <cell r="P27758" t="str">
            <v>应付</v>
          </cell>
          <cell r="Q27758" t="str">
            <v>元</v>
          </cell>
        </row>
        <row r="27759">
          <cell r="P27759" t="str">
            <v>应付</v>
          </cell>
          <cell r="Q27759" t="str">
            <v>元</v>
          </cell>
        </row>
        <row r="27760">
          <cell r="P27760" t="str">
            <v>应付</v>
          </cell>
          <cell r="Q27760" t="str">
            <v>元</v>
          </cell>
        </row>
        <row r="27761">
          <cell r="P27761" t="str">
            <v>应付</v>
          </cell>
          <cell r="Q27761" t="str">
            <v>元</v>
          </cell>
        </row>
        <row r="27762">
          <cell r="P27762" t="str">
            <v>应付</v>
          </cell>
          <cell r="Q27762" t="str">
            <v>元</v>
          </cell>
        </row>
        <row r="27763">
          <cell r="P27763" t="str">
            <v>应付</v>
          </cell>
          <cell r="Q27763" t="str">
            <v>元</v>
          </cell>
        </row>
        <row r="27764">
          <cell r="P27764" t="str">
            <v>应付</v>
          </cell>
          <cell r="Q27764" t="str">
            <v>元</v>
          </cell>
        </row>
        <row r="27765">
          <cell r="P27765" t="str">
            <v>应付</v>
          </cell>
          <cell r="Q27765" t="str">
            <v>元</v>
          </cell>
        </row>
        <row r="27766">
          <cell r="P27766" t="str">
            <v>应付</v>
          </cell>
          <cell r="Q27766" t="str">
            <v>元</v>
          </cell>
        </row>
        <row r="27767">
          <cell r="P27767" t="str">
            <v>应付</v>
          </cell>
          <cell r="Q27767" t="str">
            <v>元</v>
          </cell>
        </row>
        <row r="27768">
          <cell r="P27768" t="str">
            <v>应付</v>
          </cell>
          <cell r="Q27768" t="str">
            <v>元</v>
          </cell>
        </row>
        <row r="27769">
          <cell r="P27769" t="str">
            <v>应付</v>
          </cell>
          <cell r="Q27769" t="str">
            <v>元</v>
          </cell>
        </row>
        <row r="27770">
          <cell r="P27770" t="str">
            <v>应付</v>
          </cell>
          <cell r="Q27770" t="str">
            <v>元</v>
          </cell>
        </row>
        <row r="27771">
          <cell r="P27771" t="str">
            <v>应付</v>
          </cell>
          <cell r="Q27771" t="str">
            <v>元</v>
          </cell>
        </row>
        <row r="27772">
          <cell r="P27772" t="str">
            <v>应付</v>
          </cell>
          <cell r="Q27772" t="str">
            <v>元</v>
          </cell>
        </row>
        <row r="27773">
          <cell r="P27773" t="str">
            <v>应付</v>
          </cell>
          <cell r="Q27773" t="str">
            <v>元</v>
          </cell>
        </row>
        <row r="27774">
          <cell r="P27774" t="str">
            <v>应付</v>
          </cell>
          <cell r="Q27774" t="str">
            <v>元</v>
          </cell>
        </row>
        <row r="27775">
          <cell r="P27775" t="str">
            <v>应付</v>
          </cell>
          <cell r="Q27775" t="str">
            <v>元</v>
          </cell>
        </row>
        <row r="27776">
          <cell r="P27776" t="str">
            <v>应付</v>
          </cell>
          <cell r="Q27776" t="str">
            <v>元</v>
          </cell>
        </row>
        <row r="27777">
          <cell r="P27777" t="str">
            <v>应付</v>
          </cell>
          <cell r="Q27777" t="str">
            <v>元</v>
          </cell>
        </row>
        <row r="27778">
          <cell r="P27778" t="str">
            <v>应付</v>
          </cell>
          <cell r="Q27778" t="str">
            <v>元</v>
          </cell>
        </row>
        <row r="27779">
          <cell r="P27779" t="str">
            <v>应付</v>
          </cell>
          <cell r="Q27779" t="str">
            <v>元</v>
          </cell>
        </row>
        <row r="27780">
          <cell r="P27780" t="str">
            <v>应付</v>
          </cell>
          <cell r="Q27780" t="str">
            <v>元</v>
          </cell>
        </row>
        <row r="27781">
          <cell r="P27781" t="str">
            <v>应付</v>
          </cell>
          <cell r="Q27781" t="str">
            <v>元</v>
          </cell>
        </row>
        <row r="27782">
          <cell r="P27782" t="str">
            <v>应付</v>
          </cell>
          <cell r="Q27782" t="str">
            <v>元</v>
          </cell>
        </row>
        <row r="27783">
          <cell r="P27783" t="str">
            <v>应付</v>
          </cell>
          <cell r="Q27783" t="str">
            <v>元</v>
          </cell>
        </row>
        <row r="27784">
          <cell r="P27784" t="str">
            <v>应付</v>
          </cell>
          <cell r="Q27784" t="str">
            <v>元</v>
          </cell>
        </row>
        <row r="27785">
          <cell r="P27785" t="str">
            <v>应付</v>
          </cell>
          <cell r="Q27785" t="str">
            <v>元</v>
          </cell>
        </row>
        <row r="27786">
          <cell r="P27786" t="str">
            <v>应付</v>
          </cell>
          <cell r="Q27786" t="str">
            <v>元</v>
          </cell>
        </row>
        <row r="27787">
          <cell r="P27787" t="str">
            <v>应付</v>
          </cell>
          <cell r="Q27787" t="str">
            <v>元</v>
          </cell>
        </row>
        <row r="27788">
          <cell r="P27788" t="str">
            <v>应付</v>
          </cell>
          <cell r="Q27788" t="str">
            <v>元</v>
          </cell>
        </row>
        <row r="27789">
          <cell r="P27789" t="str">
            <v>应付</v>
          </cell>
          <cell r="Q27789" t="str">
            <v>元</v>
          </cell>
        </row>
        <row r="27790">
          <cell r="P27790" t="str">
            <v>应付</v>
          </cell>
          <cell r="Q27790" t="str">
            <v>元</v>
          </cell>
        </row>
        <row r="27791">
          <cell r="P27791" t="str">
            <v>应付</v>
          </cell>
          <cell r="Q27791" t="str">
            <v>元</v>
          </cell>
        </row>
        <row r="27792">
          <cell r="P27792" t="str">
            <v>应付</v>
          </cell>
          <cell r="Q27792" t="str">
            <v>元</v>
          </cell>
        </row>
        <row r="27793">
          <cell r="P27793" t="str">
            <v>应付</v>
          </cell>
          <cell r="Q27793" t="str">
            <v>元</v>
          </cell>
        </row>
        <row r="27794">
          <cell r="P27794" t="str">
            <v>应付</v>
          </cell>
          <cell r="Q27794" t="str">
            <v>元</v>
          </cell>
        </row>
        <row r="27795">
          <cell r="P27795" t="str">
            <v>应付</v>
          </cell>
          <cell r="Q27795" t="str">
            <v>元</v>
          </cell>
        </row>
        <row r="27796">
          <cell r="P27796" t="str">
            <v>应付</v>
          </cell>
          <cell r="Q27796" t="str">
            <v>元</v>
          </cell>
        </row>
        <row r="27797">
          <cell r="P27797" t="str">
            <v>应付</v>
          </cell>
          <cell r="Q27797" t="str">
            <v>元</v>
          </cell>
        </row>
        <row r="27798">
          <cell r="P27798" t="str">
            <v>应付</v>
          </cell>
          <cell r="Q27798" t="str">
            <v>元</v>
          </cell>
        </row>
        <row r="27799">
          <cell r="P27799" t="str">
            <v>应付</v>
          </cell>
          <cell r="Q27799" t="str">
            <v>元</v>
          </cell>
        </row>
        <row r="27800">
          <cell r="P27800" t="str">
            <v>应付</v>
          </cell>
          <cell r="Q27800" t="str">
            <v>元</v>
          </cell>
        </row>
        <row r="27801">
          <cell r="P27801" t="str">
            <v>应付</v>
          </cell>
          <cell r="Q27801" t="str">
            <v>元</v>
          </cell>
        </row>
        <row r="27802">
          <cell r="P27802" t="str">
            <v>应付</v>
          </cell>
          <cell r="Q27802" t="str">
            <v>元</v>
          </cell>
        </row>
        <row r="27803">
          <cell r="P27803" t="str">
            <v>应付</v>
          </cell>
          <cell r="Q27803" t="str">
            <v>元</v>
          </cell>
        </row>
        <row r="27804">
          <cell r="P27804" t="str">
            <v>应付</v>
          </cell>
          <cell r="Q27804" t="str">
            <v>元</v>
          </cell>
        </row>
        <row r="27805">
          <cell r="P27805" t="str">
            <v>应付</v>
          </cell>
          <cell r="Q27805" t="str">
            <v>元</v>
          </cell>
        </row>
        <row r="27806">
          <cell r="P27806" t="str">
            <v>应付</v>
          </cell>
          <cell r="Q27806" t="str">
            <v>元</v>
          </cell>
        </row>
        <row r="27807">
          <cell r="P27807" t="str">
            <v>应付</v>
          </cell>
          <cell r="Q27807" t="str">
            <v>元</v>
          </cell>
        </row>
        <row r="27808">
          <cell r="P27808" t="str">
            <v>应付</v>
          </cell>
          <cell r="Q27808" t="str">
            <v>元</v>
          </cell>
        </row>
        <row r="27809">
          <cell r="P27809" t="str">
            <v>应付</v>
          </cell>
          <cell r="Q27809" t="str">
            <v>元</v>
          </cell>
        </row>
        <row r="27810">
          <cell r="P27810" t="str">
            <v>应付</v>
          </cell>
          <cell r="Q27810" t="str">
            <v>元</v>
          </cell>
        </row>
        <row r="27811">
          <cell r="P27811" t="str">
            <v>应付</v>
          </cell>
          <cell r="Q27811" t="str">
            <v>元</v>
          </cell>
        </row>
        <row r="27812">
          <cell r="P27812" t="str">
            <v>应付</v>
          </cell>
          <cell r="Q27812" t="str">
            <v>元</v>
          </cell>
        </row>
        <row r="27813">
          <cell r="P27813" t="str">
            <v>应付</v>
          </cell>
          <cell r="Q27813" t="str">
            <v>元</v>
          </cell>
        </row>
        <row r="27814">
          <cell r="P27814" t="str">
            <v>应付</v>
          </cell>
          <cell r="Q27814" t="str">
            <v>元</v>
          </cell>
        </row>
        <row r="27815">
          <cell r="P27815" t="str">
            <v>应付</v>
          </cell>
          <cell r="Q27815" t="str">
            <v>元</v>
          </cell>
        </row>
        <row r="27816">
          <cell r="P27816" t="str">
            <v>应付</v>
          </cell>
          <cell r="Q27816" t="str">
            <v>元</v>
          </cell>
        </row>
        <row r="27817">
          <cell r="P27817" t="str">
            <v>应付</v>
          </cell>
          <cell r="Q27817" t="str">
            <v>元</v>
          </cell>
        </row>
        <row r="27818">
          <cell r="P27818" t="str">
            <v>应付</v>
          </cell>
          <cell r="Q27818" t="str">
            <v>元</v>
          </cell>
        </row>
        <row r="27819">
          <cell r="P27819" t="str">
            <v>应付</v>
          </cell>
          <cell r="Q27819" t="str">
            <v>元</v>
          </cell>
        </row>
        <row r="27820">
          <cell r="P27820" t="str">
            <v>应付</v>
          </cell>
          <cell r="Q27820" t="str">
            <v>元</v>
          </cell>
        </row>
        <row r="27821">
          <cell r="P27821" t="str">
            <v>应付</v>
          </cell>
          <cell r="Q27821" t="str">
            <v>元</v>
          </cell>
        </row>
        <row r="27822">
          <cell r="P27822" t="str">
            <v>应付</v>
          </cell>
          <cell r="Q27822" t="str">
            <v>元</v>
          </cell>
        </row>
        <row r="27823">
          <cell r="P27823" t="str">
            <v>应付</v>
          </cell>
          <cell r="Q27823" t="str">
            <v>元</v>
          </cell>
        </row>
        <row r="27824">
          <cell r="P27824" t="str">
            <v>应付</v>
          </cell>
          <cell r="Q27824" t="str">
            <v>元</v>
          </cell>
        </row>
        <row r="27825">
          <cell r="P27825" t="str">
            <v>应付</v>
          </cell>
          <cell r="Q27825" t="str">
            <v>元</v>
          </cell>
        </row>
        <row r="27826">
          <cell r="P27826" t="str">
            <v>应付</v>
          </cell>
          <cell r="Q27826" t="str">
            <v>元</v>
          </cell>
        </row>
        <row r="27827">
          <cell r="P27827" t="str">
            <v>应付</v>
          </cell>
          <cell r="Q27827" t="str">
            <v>元</v>
          </cell>
        </row>
        <row r="27828">
          <cell r="P27828" t="str">
            <v>应付</v>
          </cell>
          <cell r="Q27828" t="str">
            <v>元</v>
          </cell>
        </row>
        <row r="27829">
          <cell r="P27829" t="str">
            <v>应付</v>
          </cell>
          <cell r="Q27829" t="str">
            <v>元</v>
          </cell>
        </row>
        <row r="27830">
          <cell r="P27830" t="str">
            <v>应付</v>
          </cell>
          <cell r="Q27830" t="str">
            <v>元</v>
          </cell>
        </row>
        <row r="27831">
          <cell r="P27831" t="str">
            <v>应付</v>
          </cell>
          <cell r="Q27831" t="str">
            <v>元</v>
          </cell>
        </row>
        <row r="27832">
          <cell r="P27832" t="str">
            <v>应付</v>
          </cell>
          <cell r="Q27832" t="str">
            <v>元</v>
          </cell>
        </row>
        <row r="27833">
          <cell r="P27833" t="str">
            <v>应付</v>
          </cell>
          <cell r="Q27833" t="str">
            <v>元</v>
          </cell>
        </row>
        <row r="27834">
          <cell r="P27834" t="str">
            <v>应付</v>
          </cell>
          <cell r="Q27834" t="str">
            <v>元</v>
          </cell>
        </row>
        <row r="27835">
          <cell r="P27835" t="str">
            <v>应付</v>
          </cell>
          <cell r="Q27835" t="str">
            <v>元</v>
          </cell>
        </row>
        <row r="27836">
          <cell r="P27836" t="str">
            <v>应付</v>
          </cell>
          <cell r="Q27836" t="str">
            <v>元</v>
          </cell>
        </row>
        <row r="27837">
          <cell r="P27837" t="str">
            <v>应付</v>
          </cell>
          <cell r="Q27837" t="str">
            <v>元</v>
          </cell>
        </row>
        <row r="27838">
          <cell r="P27838" t="str">
            <v>应付</v>
          </cell>
          <cell r="Q27838" t="str">
            <v>元</v>
          </cell>
        </row>
        <row r="27839">
          <cell r="P27839" t="str">
            <v>应付</v>
          </cell>
          <cell r="Q27839" t="str">
            <v>元</v>
          </cell>
        </row>
        <row r="27840">
          <cell r="P27840" t="str">
            <v>应付</v>
          </cell>
          <cell r="Q27840" t="str">
            <v>元</v>
          </cell>
        </row>
        <row r="27841">
          <cell r="P27841" t="str">
            <v>应付</v>
          </cell>
          <cell r="Q27841" t="str">
            <v>元</v>
          </cell>
        </row>
        <row r="27842">
          <cell r="P27842" t="str">
            <v>应付</v>
          </cell>
          <cell r="Q27842" t="str">
            <v>元</v>
          </cell>
        </row>
        <row r="27843">
          <cell r="P27843" t="str">
            <v>应付</v>
          </cell>
          <cell r="Q27843" t="str">
            <v>元</v>
          </cell>
        </row>
        <row r="27844">
          <cell r="P27844" t="str">
            <v>应付</v>
          </cell>
          <cell r="Q27844" t="str">
            <v>元</v>
          </cell>
        </row>
        <row r="27845">
          <cell r="P27845" t="str">
            <v>应付</v>
          </cell>
          <cell r="Q27845" t="str">
            <v>元</v>
          </cell>
        </row>
        <row r="27846">
          <cell r="P27846" t="str">
            <v>应付</v>
          </cell>
          <cell r="Q27846" t="str">
            <v>元</v>
          </cell>
        </row>
        <row r="27847">
          <cell r="P27847" t="str">
            <v>应付</v>
          </cell>
          <cell r="Q27847" t="str">
            <v>元</v>
          </cell>
        </row>
        <row r="27848">
          <cell r="P27848" t="str">
            <v>应付</v>
          </cell>
          <cell r="Q27848" t="str">
            <v>元</v>
          </cell>
        </row>
        <row r="27849">
          <cell r="P27849" t="str">
            <v>应付</v>
          </cell>
          <cell r="Q27849" t="str">
            <v>元</v>
          </cell>
        </row>
        <row r="27850">
          <cell r="P27850" t="str">
            <v>应付</v>
          </cell>
          <cell r="Q27850" t="str">
            <v>元</v>
          </cell>
        </row>
        <row r="27851">
          <cell r="P27851" t="str">
            <v>应付</v>
          </cell>
          <cell r="Q27851" t="str">
            <v>元</v>
          </cell>
        </row>
        <row r="27852">
          <cell r="P27852" t="str">
            <v>应付</v>
          </cell>
          <cell r="Q27852" t="str">
            <v>元</v>
          </cell>
        </row>
        <row r="27853">
          <cell r="P27853" t="str">
            <v>应付</v>
          </cell>
          <cell r="Q27853" t="str">
            <v>元</v>
          </cell>
        </row>
        <row r="27854">
          <cell r="P27854" t="str">
            <v>应付</v>
          </cell>
          <cell r="Q27854" t="str">
            <v>元</v>
          </cell>
        </row>
        <row r="27855">
          <cell r="P27855" t="str">
            <v>应付</v>
          </cell>
          <cell r="Q27855" t="str">
            <v>元</v>
          </cell>
        </row>
        <row r="27856">
          <cell r="P27856" t="str">
            <v>应付</v>
          </cell>
          <cell r="Q27856" t="str">
            <v>元</v>
          </cell>
        </row>
        <row r="27857">
          <cell r="P27857" t="str">
            <v>应付</v>
          </cell>
          <cell r="Q27857" t="str">
            <v>元</v>
          </cell>
        </row>
        <row r="27858">
          <cell r="P27858" t="str">
            <v>应付</v>
          </cell>
          <cell r="Q27858" t="str">
            <v>元</v>
          </cell>
        </row>
        <row r="27859">
          <cell r="P27859" t="str">
            <v>应付</v>
          </cell>
          <cell r="Q27859" t="str">
            <v>元</v>
          </cell>
        </row>
        <row r="27860">
          <cell r="P27860" t="str">
            <v>应付</v>
          </cell>
          <cell r="Q27860" t="str">
            <v>元</v>
          </cell>
        </row>
        <row r="27861">
          <cell r="P27861" t="str">
            <v>应付</v>
          </cell>
          <cell r="Q27861" t="str">
            <v>元</v>
          </cell>
        </row>
        <row r="27862">
          <cell r="P27862" t="str">
            <v>应付</v>
          </cell>
          <cell r="Q27862" t="str">
            <v>元</v>
          </cell>
        </row>
        <row r="27863">
          <cell r="P27863" t="str">
            <v>应付</v>
          </cell>
          <cell r="Q27863" t="str">
            <v>元</v>
          </cell>
        </row>
        <row r="27864">
          <cell r="P27864" t="str">
            <v>应付</v>
          </cell>
          <cell r="Q27864" t="str">
            <v>元</v>
          </cell>
        </row>
        <row r="27865">
          <cell r="P27865" t="str">
            <v>应付</v>
          </cell>
          <cell r="Q27865" t="str">
            <v>元</v>
          </cell>
        </row>
        <row r="27866">
          <cell r="P27866" t="str">
            <v>应付</v>
          </cell>
          <cell r="Q27866" t="str">
            <v>元</v>
          </cell>
        </row>
        <row r="27867">
          <cell r="P27867" t="str">
            <v>应付</v>
          </cell>
          <cell r="Q27867" t="str">
            <v>元</v>
          </cell>
        </row>
        <row r="27868">
          <cell r="P27868" t="str">
            <v>应付</v>
          </cell>
          <cell r="Q27868" t="str">
            <v>元</v>
          </cell>
        </row>
        <row r="27869">
          <cell r="P27869" t="str">
            <v>应付</v>
          </cell>
          <cell r="Q27869" t="str">
            <v>元</v>
          </cell>
        </row>
        <row r="27870">
          <cell r="P27870" t="str">
            <v>应付</v>
          </cell>
          <cell r="Q27870" t="str">
            <v>元</v>
          </cell>
        </row>
        <row r="27871">
          <cell r="P27871" t="str">
            <v>应付</v>
          </cell>
          <cell r="Q27871" t="str">
            <v>元</v>
          </cell>
        </row>
        <row r="27872">
          <cell r="P27872" t="str">
            <v>应付</v>
          </cell>
          <cell r="Q27872" t="str">
            <v>元</v>
          </cell>
        </row>
        <row r="27873">
          <cell r="P27873" t="str">
            <v>应付</v>
          </cell>
          <cell r="Q27873" t="str">
            <v>元</v>
          </cell>
        </row>
        <row r="27874">
          <cell r="P27874" t="str">
            <v>应付</v>
          </cell>
          <cell r="Q27874" t="str">
            <v>元</v>
          </cell>
        </row>
        <row r="27875">
          <cell r="P27875" t="str">
            <v>应付</v>
          </cell>
          <cell r="Q27875" t="str">
            <v>元</v>
          </cell>
        </row>
        <row r="27876">
          <cell r="P27876" t="str">
            <v>应付</v>
          </cell>
          <cell r="Q27876" t="str">
            <v>元</v>
          </cell>
        </row>
        <row r="27877">
          <cell r="P27877" t="str">
            <v>应付</v>
          </cell>
          <cell r="Q27877" t="str">
            <v>元</v>
          </cell>
        </row>
        <row r="27878">
          <cell r="P27878" t="str">
            <v>应付</v>
          </cell>
          <cell r="Q27878" t="str">
            <v>元</v>
          </cell>
        </row>
        <row r="27879">
          <cell r="P27879" t="str">
            <v>应付</v>
          </cell>
          <cell r="Q27879" t="str">
            <v>元</v>
          </cell>
        </row>
        <row r="27880">
          <cell r="P27880" t="str">
            <v>应付</v>
          </cell>
          <cell r="Q27880" t="str">
            <v>元</v>
          </cell>
        </row>
        <row r="27881">
          <cell r="P27881" t="str">
            <v>应付</v>
          </cell>
          <cell r="Q27881" t="str">
            <v>元</v>
          </cell>
        </row>
        <row r="27882">
          <cell r="P27882" t="str">
            <v>应付</v>
          </cell>
          <cell r="Q27882" t="str">
            <v>元</v>
          </cell>
        </row>
        <row r="27883">
          <cell r="P27883" t="str">
            <v>应付</v>
          </cell>
          <cell r="Q27883" t="str">
            <v>元</v>
          </cell>
        </row>
        <row r="27884">
          <cell r="P27884" t="str">
            <v>应付</v>
          </cell>
          <cell r="Q27884" t="str">
            <v>元</v>
          </cell>
        </row>
        <row r="27885">
          <cell r="P27885" t="str">
            <v>应付</v>
          </cell>
          <cell r="Q27885" t="str">
            <v>元</v>
          </cell>
        </row>
        <row r="27886">
          <cell r="P27886" t="str">
            <v>应付</v>
          </cell>
          <cell r="Q27886" t="str">
            <v>元</v>
          </cell>
        </row>
        <row r="27887">
          <cell r="P27887" t="str">
            <v>应付</v>
          </cell>
          <cell r="Q27887" t="str">
            <v>元</v>
          </cell>
        </row>
        <row r="27888">
          <cell r="P27888" t="str">
            <v>应付</v>
          </cell>
          <cell r="Q27888" t="str">
            <v>元</v>
          </cell>
        </row>
        <row r="27889">
          <cell r="P27889" t="str">
            <v>应付</v>
          </cell>
          <cell r="Q27889" t="str">
            <v>元</v>
          </cell>
        </row>
        <row r="27890">
          <cell r="P27890" t="str">
            <v>应付</v>
          </cell>
          <cell r="Q27890" t="str">
            <v>元</v>
          </cell>
        </row>
        <row r="27891">
          <cell r="P27891" t="str">
            <v>应付</v>
          </cell>
          <cell r="Q27891" t="str">
            <v>元</v>
          </cell>
        </row>
        <row r="27892">
          <cell r="P27892" t="str">
            <v>应付</v>
          </cell>
          <cell r="Q27892" t="str">
            <v>元</v>
          </cell>
        </row>
        <row r="27893">
          <cell r="P27893" t="str">
            <v>应付</v>
          </cell>
          <cell r="Q27893" t="str">
            <v>元</v>
          </cell>
        </row>
        <row r="27894">
          <cell r="P27894" t="str">
            <v>应付</v>
          </cell>
          <cell r="Q27894" t="str">
            <v>元</v>
          </cell>
        </row>
        <row r="27895">
          <cell r="P27895" t="str">
            <v>应付</v>
          </cell>
          <cell r="Q27895" t="str">
            <v>元</v>
          </cell>
        </row>
        <row r="27896">
          <cell r="P27896" t="str">
            <v>应付</v>
          </cell>
          <cell r="Q27896" t="str">
            <v>元</v>
          </cell>
        </row>
        <row r="27897">
          <cell r="P27897" t="str">
            <v>应付</v>
          </cell>
          <cell r="Q27897" t="str">
            <v>元</v>
          </cell>
        </row>
        <row r="27898">
          <cell r="P27898" t="str">
            <v>应付</v>
          </cell>
          <cell r="Q27898" t="str">
            <v>元</v>
          </cell>
        </row>
        <row r="27899">
          <cell r="P27899" t="str">
            <v>应付</v>
          </cell>
          <cell r="Q27899" t="str">
            <v>元</v>
          </cell>
        </row>
        <row r="27900">
          <cell r="P27900" t="str">
            <v>应付</v>
          </cell>
          <cell r="Q27900" t="str">
            <v>元</v>
          </cell>
        </row>
        <row r="27901">
          <cell r="P27901" t="str">
            <v>应付</v>
          </cell>
          <cell r="Q27901" t="str">
            <v>元</v>
          </cell>
        </row>
        <row r="27902">
          <cell r="P27902" t="str">
            <v>应付</v>
          </cell>
          <cell r="Q27902" t="str">
            <v>元</v>
          </cell>
        </row>
        <row r="27903">
          <cell r="P27903" t="str">
            <v>应付</v>
          </cell>
          <cell r="Q27903" t="str">
            <v>元</v>
          </cell>
        </row>
        <row r="27904">
          <cell r="P27904" t="str">
            <v>应付</v>
          </cell>
          <cell r="Q27904" t="str">
            <v>元</v>
          </cell>
        </row>
        <row r="27905">
          <cell r="P27905" t="str">
            <v>应付</v>
          </cell>
          <cell r="Q27905" t="str">
            <v>元</v>
          </cell>
        </row>
        <row r="27906">
          <cell r="P27906" t="str">
            <v>应付</v>
          </cell>
          <cell r="Q27906" t="str">
            <v>元</v>
          </cell>
        </row>
        <row r="27907">
          <cell r="P27907" t="str">
            <v>应付</v>
          </cell>
          <cell r="Q27907" t="str">
            <v>元</v>
          </cell>
        </row>
        <row r="27908">
          <cell r="P27908" t="str">
            <v>应付</v>
          </cell>
          <cell r="Q27908" t="str">
            <v>元</v>
          </cell>
        </row>
        <row r="27909">
          <cell r="P27909" t="str">
            <v>应付</v>
          </cell>
          <cell r="Q27909" t="str">
            <v>元</v>
          </cell>
        </row>
        <row r="27910">
          <cell r="P27910" t="str">
            <v>应付</v>
          </cell>
          <cell r="Q27910" t="str">
            <v>元</v>
          </cell>
        </row>
        <row r="27911">
          <cell r="P27911" t="str">
            <v>应付</v>
          </cell>
          <cell r="Q27911" t="str">
            <v>元</v>
          </cell>
        </row>
        <row r="27912">
          <cell r="P27912" t="str">
            <v>应付</v>
          </cell>
          <cell r="Q27912" t="str">
            <v>元</v>
          </cell>
        </row>
        <row r="27913">
          <cell r="P27913" t="str">
            <v>应付</v>
          </cell>
          <cell r="Q27913" t="str">
            <v>元</v>
          </cell>
        </row>
        <row r="27914">
          <cell r="P27914" t="str">
            <v>应付</v>
          </cell>
          <cell r="Q27914" t="str">
            <v>元</v>
          </cell>
        </row>
        <row r="27915">
          <cell r="P27915" t="str">
            <v>应付</v>
          </cell>
          <cell r="Q27915" t="str">
            <v>元</v>
          </cell>
        </row>
        <row r="27916">
          <cell r="P27916" t="str">
            <v>应付</v>
          </cell>
          <cell r="Q27916" t="str">
            <v>元</v>
          </cell>
        </row>
        <row r="27917">
          <cell r="P27917" t="str">
            <v>应付</v>
          </cell>
          <cell r="Q27917" t="str">
            <v>元</v>
          </cell>
        </row>
        <row r="27918">
          <cell r="P27918" t="str">
            <v>应付</v>
          </cell>
          <cell r="Q27918" t="str">
            <v>元</v>
          </cell>
        </row>
        <row r="27919">
          <cell r="P27919" t="str">
            <v>应付</v>
          </cell>
          <cell r="Q27919" t="str">
            <v>元</v>
          </cell>
        </row>
        <row r="27920">
          <cell r="P27920" t="str">
            <v>应付</v>
          </cell>
          <cell r="Q27920" t="str">
            <v>元</v>
          </cell>
        </row>
        <row r="27921">
          <cell r="P27921" t="str">
            <v>应付</v>
          </cell>
          <cell r="Q27921" t="str">
            <v>元</v>
          </cell>
        </row>
        <row r="27922">
          <cell r="P27922" t="str">
            <v>应付</v>
          </cell>
          <cell r="Q27922" t="str">
            <v>元</v>
          </cell>
        </row>
        <row r="27923">
          <cell r="P27923" t="str">
            <v>应付</v>
          </cell>
          <cell r="Q27923" t="str">
            <v>元</v>
          </cell>
        </row>
        <row r="27924">
          <cell r="P27924" t="str">
            <v>应付</v>
          </cell>
          <cell r="Q27924" t="str">
            <v>元</v>
          </cell>
        </row>
        <row r="27925">
          <cell r="P27925" t="str">
            <v>应付</v>
          </cell>
          <cell r="Q27925" t="str">
            <v>元</v>
          </cell>
        </row>
        <row r="27926">
          <cell r="P27926" t="str">
            <v>应付</v>
          </cell>
          <cell r="Q27926" t="str">
            <v>元</v>
          </cell>
        </row>
        <row r="27927">
          <cell r="P27927" t="str">
            <v>应付</v>
          </cell>
          <cell r="Q27927" t="str">
            <v>元</v>
          </cell>
        </row>
        <row r="27928">
          <cell r="P27928" t="str">
            <v>应付</v>
          </cell>
          <cell r="Q27928" t="str">
            <v>元</v>
          </cell>
        </row>
        <row r="27929">
          <cell r="P27929" t="str">
            <v>应付</v>
          </cell>
          <cell r="Q27929" t="str">
            <v>元</v>
          </cell>
        </row>
        <row r="27930">
          <cell r="P27930" t="str">
            <v>应付</v>
          </cell>
          <cell r="Q27930" t="str">
            <v>元</v>
          </cell>
        </row>
        <row r="27931">
          <cell r="P27931" t="str">
            <v>应付</v>
          </cell>
          <cell r="Q27931" t="str">
            <v>元</v>
          </cell>
        </row>
        <row r="27932">
          <cell r="P27932" t="str">
            <v>应付</v>
          </cell>
          <cell r="Q27932" t="str">
            <v>元</v>
          </cell>
        </row>
        <row r="27933">
          <cell r="P27933" t="str">
            <v>应付</v>
          </cell>
          <cell r="Q27933" t="str">
            <v>元</v>
          </cell>
        </row>
        <row r="27934">
          <cell r="P27934" t="str">
            <v>应付</v>
          </cell>
          <cell r="Q27934" t="str">
            <v>元</v>
          </cell>
        </row>
        <row r="27935">
          <cell r="P27935" t="str">
            <v>应付</v>
          </cell>
          <cell r="Q27935" t="str">
            <v>元</v>
          </cell>
        </row>
        <row r="27936">
          <cell r="P27936" t="str">
            <v>应付</v>
          </cell>
          <cell r="Q27936" t="str">
            <v>元</v>
          </cell>
        </row>
        <row r="27937">
          <cell r="P27937" t="str">
            <v>应付</v>
          </cell>
          <cell r="Q27937" t="str">
            <v>元</v>
          </cell>
        </row>
        <row r="27938">
          <cell r="P27938" t="str">
            <v>应付</v>
          </cell>
          <cell r="Q27938" t="str">
            <v>元</v>
          </cell>
        </row>
        <row r="27939">
          <cell r="P27939" t="str">
            <v>应付</v>
          </cell>
          <cell r="Q27939" t="str">
            <v>元</v>
          </cell>
        </row>
        <row r="27940">
          <cell r="P27940" t="str">
            <v>应付</v>
          </cell>
          <cell r="Q27940" t="str">
            <v>元</v>
          </cell>
        </row>
        <row r="27941">
          <cell r="P27941" t="str">
            <v>应付</v>
          </cell>
          <cell r="Q27941" t="str">
            <v>元</v>
          </cell>
        </row>
        <row r="27942">
          <cell r="P27942" t="str">
            <v>应付</v>
          </cell>
          <cell r="Q27942" t="str">
            <v>元</v>
          </cell>
        </row>
        <row r="27943">
          <cell r="P27943" t="str">
            <v>应付</v>
          </cell>
          <cell r="Q27943" t="str">
            <v>元</v>
          </cell>
        </row>
        <row r="27944">
          <cell r="P27944" t="str">
            <v>应付</v>
          </cell>
          <cell r="Q27944" t="str">
            <v>元</v>
          </cell>
        </row>
        <row r="27945">
          <cell r="P27945" t="str">
            <v>应付</v>
          </cell>
          <cell r="Q27945" t="str">
            <v>元</v>
          </cell>
        </row>
        <row r="27946">
          <cell r="P27946" t="str">
            <v>应付</v>
          </cell>
          <cell r="Q27946" t="str">
            <v>元</v>
          </cell>
        </row>
        <row r="27947">
          <cell r="P27947" t="str">
            <v>应付</v>
          </cell>
          <cell r="Q27947" t="str">
            <v>元</v>
          </cell>
        </row>
        <row r="27948">
          <cell r="P27948" t="str">
            <v>应付</v>
          </cell>
          <cell r="Q27948" t="str">
            <v>元</v>
          </cell>
        </row>
        <row r="27949">
          <cell r="P27949" t="str">
            <v>应付</v>
          </cell>
          <cell r="Q27949" t="str">
            <v>元</v>
          </cell>
        </row>
        <row r="27950">
          <cell r="P27950" t="str">
            <v>应付</v>
          </cell>
          <cell r="Q27950" t="str">
            <v>元</v>
          </cell>
        </row>
        <row r="27951">
          <cell r="P27951" t="str">
            <v>应付</v>
          </cell>
          <cell r="Q27951" t="str">
            <v>元</v>
          </cell>
        </row>
        <row r="27952">
          <cell r="P27952" t="str">
            <v>应付</v>
          </cell>
          <cell r="Q27952" t="str">
            <v>元</v>
          </cell>
        </row>
        <row r="27953">
          <cell r="P27953" t="str">
            <v>应付</v>
          </cell>
          <cell r="Q27953" t="str">
            <v>元</v>
          </cell>
        </row>
        <row r="27954">
          <cell r="P27954" t="str">
            <v>应付</v>
          </cell>
          <cell r="Q27954" t="str">
            <v>元</v>
          </cell>
        </row>
        <row r="27955">
          <cell r="P27955" t="str">
            <v>应付</v>
          </cell>
          <cell r="Q27955" t="str">
            <v>元</v>
          </cell>
        </row>
        <row r="27956">
          <cell r="P27956" t="str">
            <v>应付</v>
          </cell>
          <cell r="Q27956" t="str">
            <v>元</v>
          </cell>
        </row>
        <row r="27957">
          <cell r="P27957" t="str">
            <v>应付</v>
          </cell>
          <cell r="Q27957" t="str">
            <v>元</v>
          </cell>
        </row>
        <row r="27958">
          <cell r="P27958" t="str">
            <v>应付</v>
          </cell>
          <cell r="Q27958" t="str">
            <v>元</v>
          </cell>
        </row>
        <row r="27959">
          <cell r="P27959" t="str">
            <v>应付</v>
          </cell>
          <cell r="Q27959" t="str">
            <v>元</v>
          </cell>
        </row>
        <row r="27960">
          <cell r="P27960" t="str">
            <v>应付</v>
          </cell>
          <cell r="Q27960" t="str">
            <v>元</v>
          </cell>
        </row>
        <row r="27961">
          <cell r="P27961" t="str">
            <v>应付</v>
          </cell>
          <cell r="Q27961" t="str">
            <v>元</v>
          </cell>
        </row>
        <row r="27962">
          <cell r="P27962" t="str">
            <v>应付</v>
          </cell>
          <cell r="Q27962" t="str">
            <v>元</v>
          </cell>
        </row>
        <row r="27963">
          <cell r="P27963" t="str">
            <v>应付</v>
          </cell>
          <cell r="Q27963" t="str">
            <v>元</v>
          </cell>
        </row>
        <row r="27964">
          <cell r="P27964" t="str">
            <v>应付</v>
          </cell>
          <cell r="Q27964" t="str">
            <v>元</v>
          </cell>
        </row>
        <row r="27965">
          <cell r="P27965" t="str">
            <v>应付</v>
          </cell>
          <cell r="Q27965" t="str">
            <v>元</v>
          </cell>
        </row>
        <row r="27966">
          <cell r="P27966" t="str">
            <v>应付</v>
          </cell>
          <cell r="Q27966" t="str">
            <v>元</v>
          </cell>
        </row>
        <row r="27967">
          <cell r="P27967" t="str">
            <v>应付</v>
          </cell>
          <cell r="Q27967" t="str">
            <v>元</v>
          </cell>
        </row>
        <row r="27968">
          <cell r="P27968" t="str">
            <v>应付</v>
          </cell>
          <cell r="Q27968" t="str">
            <v>元</v>
          </cell>
        </row>
        <row r="27969">
          <cell r="P27969" t="str">
            <v>应付</v>
          </cell>
          <cell r="Q27969" t="str">
            <v>元</v>
          </cell>
        </row>
        <row r="27970">
          <cell r="P27970" t="str">
            <v>应付</v>
          </cell>
          <cell r="Q27970" t="str">
            <v>元</v>
          </cell>
        </row>
        <row r="27971">
          <cell r="P27971" t="str">
            <v>应付</v>
          </cell>
          <cell r="Q27971" t="str">
            <v>元</v>
          </cell>
        </row>
        <row r="27972">
          <cell r="P27972" t="str">
            <v>应付</v>
          </cell>
          <cell r="Q27972" t="str">
            <v>元</v>
          </cell>
        </row>
        <row r="27973">
          <cell r="P27973" t="str">
            <v>应付</v>
          </cell>
          <cell r="Q27973" t="str">
            <v>元</v>
          </cell>
        </row>
        <row r="27974">
          <cell r="P27974" t="str">
            <v>应付</v>
          </cell>
          <cell r="Q27974" t="str">
            <v>元</v>
          </cell>
        </row>
        <row r="27975">
          <cell r="P27975" t="str">
            <v>应付</v>
          </cell>
          <cell r="Q27975" t="str">
            <v>元</v>
          </cell>
        </row>
        <row r="27976">
          <cell r="P27976" t="str">
            <v>应付</v>
          </cell>
          <cell r="Q27976" t="str">
            <v>元</v>
          </cell>
        </row>
        <row r="27977">
          <cell r="P27977" t="str">
            <v>应付</v>
          </cell>
          <cell r="Q27977" t="str">
            <v>元</v>
          </cell>
        </row>
        <row r="27978">
          <cell r="P27978" t="str">
            <v>应付</v>
          </cell>
          <cell r="Q27978" t="str">
            <v>元</v>
          </cell>
        </row>
        <row r="27979">
          <cell r="P27979" t="str">
            <v>应付</v>
          </cell>
          <cell r="Q27979" t="str">
            <v>元</v>
          </cell>
        </row>
        <row r="27980">
          <cell r="P27980" t="str">
            <v>应付</v>
          </cell>
          <cell r="Q27980" t="str">
            <v>元</v>
          </cell>
        </row>
        <row r="27981">
          <cell r="P27981" t="str">
            <v>应付</v>
          </cell>
          <cell r="Q27981" t="str">
            <v>元</v>
          </cell>
        </row>
        <row r="27982">
          <cell r="P27982" t="str">
            <v>应付</v>
          </cell>
          <cell r="Q27982" t="str">
            <v>元</v>
          </cell>
        </row>
        <row r="27983">
          <cell r="P27983" t="str">
            <v>应付</v>
          </cell>
          <cell r="Q27983" t="str">
            <v>元</v>
          </cell>
        </row>
        <row r="27984">
          <cell r="P27984" t="str">
            <v>应付</v>
          </cell>
          <cell r="Q27984" t="str">
            <v>元</v>
          </cell>
        </row>
        <row r="27985">
          <cell r="P27985" t="str">
            <v>应付</v>
          </cell>
          <cell r="Q27985" t="str">
            <v>元</v>
          </cell>
        </row>
        <row r="27986">
          <cell r="P27986" t="str">
            <v>应付</v>
          </cell>
          <cell r="Q27986" t="str">
            <v>元</v>
          </cell>
        </row>
        <row r="27987">
          <cell r="P27987" t="str">
            <v>应付</v>
          </cell>
          <cell r="Q27987" t="str">
            <v>元</v>
          </cell>
        </row>
        <row r="27988">
          <cell r="P27988" t="str">
            <v>应付</v>
          </cell>
          <cell r="Q27988" t="str">
            <v>元</v>
          </cell>
        </row>
        <row r="27989">
          <cell r="P27989" t="str">
            <v>应付</v>
          </cell>
          <cell r="Q27989" t="str">
            <v>元</v>
          </cell>
        </row>
        <row r="27990">
          <cell r="P27990" t="str">
            <v>应付</v>
          </cell>
          <cell r="Q27990" t="str">
            <v>元</v>
          </cell>
        </row>
        <row r="27991">
          <cell r="P27991" t="str">
            <v>应付</v>
          </cell>
          <cell r="Q27991" t="str">
            <v>元</v>
          </cell>
        </row>
        <row r="27992">
          <cell r="P27992" t="str">
            <v>应付</v>
          </cell>
          <cell r="Q27992" t="str">
            <v>元</v>
          </cell>
        </row>
        <row r="27993">
          <cell r="P27993" t="str">
            <v>应付</v>
          </cell>
          <cell r="Q27993" t="str">
            <v>元</v>
          </cell>
        </row>
        <row r="27994">
          <cell r="P27994" t="str">
            <v>应付</v>
          </cell>
          <cell r="Q27994" t="str">
            <v>元</v>
          </cell>
        </row>
        <row r="27995">
          <cell r="P27995" t="str">
            <v>应付</v>
          </cell>
          <cell r="Q27995" t="str">
            <v>元</v>
          </cell>
        </row>
        <row r="27996">
          <cell r="P27996" t="str">
            <v>应付</v>
          </cell>
          <cell r="Q27996" t="str">
            <v>元</v>
          </cell>
        </row>
        <row r="27997">
          <cell r="P27997" t="str">
            <v>应付</v>
          </cell>
          <cell r="Q27997" t="str">
            <v>元</v>
          </cell>
        </row>
        <row r="27998">
          <cell r="P27998" t="str">
            <v>应付</v>
          </cell>
          <cell r="Q27998" t="str">
            <v>元</v>
          </cell>
        </row>
        <row r="27999">
          <cell r="P27999" t="str">
            <v>应付</v>
          </cell>
          <cell r="Q27999" t="str">
            <v>元</v>
          </cell>
        </row>
        <row r="28000">
          <cell r="P28000" t="str">
            <v>应付</v>
          </cell>
          <cell r="Q28000" t="str">
            <v>元</v>
          </cell>
        </row>
        <row r="28001">
          <cell r="P28001" t="str">
            <v>应付</v>
          </cell>
          <cell r="Q28001" t="str">
            <v>元</v>
          </cell>
        </row>
        <row r="28002">
          <cell r="P28002" t="str">
            <v>应付</v>
          </cell>
          <cell r="Q28002" t="str">
            <v>元</v>
          </cell>
        </row>
        <row r="28003">
          <cell r="P28003" t="str">
            <v>应付</v>
          </cell>
          <cell r="Q28003" t="str">
            <v>元</v>
          </cell>
        </row>
        <row r="28004">
          <cell r="P28004" t="str">
            <v>应付</v>
          </cell>
          <cell r="Q28004" t="str">
            <v>元</v>
          </cell>
        </row>
        <row r="28005">
          <cell r="P28005" t="str">
            <v>应付</v>
          </cell>
          <cell r="Q28005" t="str">
            <v>元</v>
          </cell>
        </row>
        <row r="28006">
          <cell r="P28006" t="str">
            <v>应付</v>
          </cell>
          <cell r="Q28006" t="str">
            <v>元</v>
          </cell>
        </row>
        <row r="28007">
          <cell r="P28007" t="str">
            <v>应付</v>
          </cell>
          <cell r="Q28007" t="str">
            <v>元</v>
          </cell>
        </row>
        <row r="28008">
          <cell r="P28008" t="str">
            <v>应付</v>
          </cell>
          <cell r="Q28008" t="str">
            <v>元</v>
          </cell>
        </row>
        <row r="28009">
          <cell r="P28009" t="str">
            <v>应付</v>
          </cell>
          <cell r="Q28009" t="str">
            <v>元</v>
          </cell>
        </row>
        <row r="28010">
          <cell r="P28010" t="str">
            <v>应付</v>
          </cell>
          <cell r="Q28010" t="str">
            <v>元</v>
          </cell>
        </row>
        <row r="28011">
          <cell r="P28011" t="str">
            <v>应付</v>
          </cell>
          <cell r="Q28011" t="str">
            <v>元</v>
          </cell>
        </row>
        <row r="28012">
          <cell r="P28012" t="str">
            <v>应付</v>
          </cell>
          <cell r="Q28012" t="str">
            <v>元</v>
          </cell>
        </row>
        <row r="28013">
          <cell r="P28013" t="str">
            <v>应付</v>
          </cell>
          <cell r="Q28013" t="str">
            <v>元</v>
          </cell>
        </row>
        <row r="28014">
          <cell r="P28014" t="str">
            <v>应付</v>
          </cell>
          <cell r="Q28014" t="str">
            <v>元</v>
          </cell>
        </row>
        <row r="28015">
          <cell r="P28015" t="str">
            <v>应付</v>
          </cell>
          <cell r="Q28015" t="str">
            <v>元</v>
          </cell>
        </row>
        <row r="28016">
          <cell r="P28016" t="str">
            <v>应付</v>
          </cell>
          <cell r="Q28016" t="str">
            <v>元</v>
          </cell>
        </row>
        <row r="28017">
          <cell r="P28017" t="str">
            <v>应付</v>
          </cell>
          <cell r="Q28017" t="str">
            <v>元</v>
          </cell>
        </row>
        <row r="28018">
          <cell r="P28018" t="str">
            <v>应付</v>
          </cell>
          <cell r="Q28018" t="str">
            <v>元</v>
          </cell>
        </row>
        <row r="28019">
          <cell r="P28019" t="str">
            <v>应付</v>
          </cell>
          <cell r="Q28019" t="str">
            <v>元</v>
          </cell>
        </row>
        <row r="28020">
          <cell r="P28020" t="str">
            <v>应付</v>
          </cell>
          <cell r="Q28020" t="str">
            <v>元</v>
          </cell>
        </row>
        <row r="28021">
          <cell r="P28021" t="str">
            <v>应付</v>
          </cell>
          <cell r="Q28021" t="str">
            <v>元</v>
          </cell>
        </row>
        <row r="28022">
          <cell r="P28022" t="str">
            <v>应付</v>
          </cell>
          <cell r="Q28022" t="str">
            <v>元</v>
          </cell>
        </row>
        <row r="28023">
          <cell r="P28023" t="str">
            <v>应付</v>
          </cell>
          <cell r="Q28023" t="str">
            <v>元</v>
          </cell>
        </row>
        <row r="28024">
          <cell r="P28024" t="str">
            <v>应付</v>
          </cell>
          <cell r="Q28024" t="str">
            <v>元</v>
          </cell>
        </row>
        <row r="28025">
          <cell r="P28025" t="str">
            <v>应付</v>
          </cell>
          <cell r="Q28025" t="str">
            <v>元</v>
          </cell>
        </row>
        <row r="28026">
          <cell r="P28026" t="str">
            <v>应付</v>
          </cell>
          <cell r="Q28026" t="str">
            <v>元</v>
          </cell>
        </row>
        <row r="28027">
          <cell r="P28027" t="str">
            <v>应付</v>
          </cell>
          <cell r="Q28027" t="str">
            <v>元</v>
          </cell>
        </row>
        <row r="28028">
          <cell r="P28028" t="str">
            <v>应付</v>
          </cell>
          <cell r="Q28028" t="str">
            <v>元</v>
          </cell>
        </row>
        <row r="28029">
          <cell r="P28029" t="str">
            <v>应付</v>
          </cell>
          <cell r="Q28029" t="str">
            <v>元</v>
          </cell>
        </row>
        <row r="28030">
          <cell r="P28030" t="str">
            <v>应付</v>
          </cell>
          <cell r="Q28030" t="str">
            <v>元</v>
          </cell>
        </row>
        <row r="28031">
          <cell r="P28031" t="str">
            <v>应付</v>
          </cell>
          <cell r="Q28031" t="str">
            <v>元</v>
          </cell>
        </row>
        <row r="28032">
          <cell r="P28032" t="str">
            <v>应付</v>
          </cell>
          <cell r="Q28032" t="str">
            <v>元</v>
          </cell>
        </row>
        <row r="28033">
          <cell r="P28033" t="str">
            <v>应付</v>
          </cell>
          <cell r="Q28033" t="str">
            <v>元</v>
          </cell>
        </row>
        <row r="28034">
          <cell r="P28034" t="str">
            <v>应付</v>
          </cell>
          <cell r="Q28034" t="str">
            <v>元</v>
          </cell>
        </row>
        <row r="28035">
          <cell r="P28035" t="str">
            <v>应付</v>
          </cell>
          <cell r="Q28035" t="str">
            <v>元</v>
          </cell>
        </row>
        <row r="28036">
          <cell r="P28036" t="str">
            <v>应付</v>
          </cell>
          <cell r="Q28036" t="str">
            <v>元</v>
          </cell>
        </row>
        <row r="28037">
          <cell r="P28037" t="str">
            <v>应付</v>
          </cell>
          <cell r="Q28037" t="str">
            <v>元</v>
          </cell>
        </row>
        <row r="28038">
          <cell r="P28038" t="str">
            <v>应付</v>
          </cell>
          <cell r="Q28038" t="str">
            <v>元</v>
          </cell>
        </row>
        <row r="28039">
          <cell r="P28039" t="str">
            <v>应付</v>
          </cell>
          <cell r="Q28039" t="str">
            <v>元</v>
          </cell>
        </row>
        <row r="28040">
          <cell r="P28040" t="str">
            <v>应付</v>
          </cell>
          <cell r="Q28040" t="str">
            <v>元</v>
          </cell>
        </row>
        <row r="28041">
          <cell r="P28041" t="str">
            <v>应付</v>
          </cell>
          <cell r="Q28041" t="str">
            <v>元</v>
          </cell>
        </row>
        <row r="28042">
          <cell r="P28042" t="str">
            <v>应付</v>
          </cell>
          <cell r="Q28042" t="str">
            <v>元</v>
          </cell>
        </row>
        <row r="28043">
          <cell r="P28043" t="str">
            <v>应付</v>
          </cell>
          <cell r="Q28043" t="str">
            <v>元</v>
          </cell>
        </row>
        <row r="28044">
          <cell r="P28044" t="str">
            <v>应付</v>
          </cell>
          <cell r="Q28044" t="str">
            <v>元</v>
          </cell>
        </row>
        <row r="28045">
          <cell r="P28045" t="str">
            <v>应付</v>
          </cell>
          <cell r="Q28045" t="str">
            <v>元</v>
          </cell>
        </row>
        <row r="28046">
          <cell r="P28046" t="str">
            <v>应付</v>
          </cell>
          <cell r="Q28046" t="str">
            <v>元</v>
          </cell>
        </row>
        <row r="28047">
          <cell r="P28047" t="str">
            <v>应付</v>
          </cell>
          <cell r="Q28047" t="str">
            <v>元</v>
          </cell>
        </row>
        <row r="28048">
          <cell r="P28048" t="str">
            <v>应付</v>
          </cell>
          <cell r="Q28048" t="str">
            <v>元</v>
          </cell>
        </row>
        <row r="28049">
          <cell r="P28049" t="str">
            <v>应付</v>
          </cell>
          <cell r="Q28049" t="str">
            <v>元</v>
          </cell>
        </row>
        <row r="28050">
          <cell r="P28050" t="str">
            <v>应付</v>
          </cell>
          <cell r="Q28050" t="str">
            <v>元</v>
          </cell>
        </row>
        <row r="28051">
          <cell r="P28051" t="str">
            <v>应付</v>
          </cell>
          <cell r="Q28051" t="str">
            <v>元</v>
          </cell>
        </row>
        <row r="28052">
          <cell r="P28052" t="str">
            <v>应付</v>
          </cell>
          <cell r="Q28052" t="str">
            <v>元</v>
          </cell>
        </row>
        <row r="28053">
          <cell r="P28053" t="str">
            <v>应付</v>
          </cell>
          <cell r="Q28053" t="str">
            <v>元</v>
          </cell>
        </row>
        <row r="28054">
          <cell r="P28054" t="str">
            <v>应付</v>
          </cell>
          <cell r="Q28054" t="str">
            <v>元</v>
          </cell>
        </row>
        <row r="28055">
          <cell r="P28055" t="str">
            <v>应付</v>
          </cell>
          <cell r="Q28055" t="str">
            <v>元</v>
          </cell>
        </row>
        <row r="28056">
          <cell r="P28056" t="str">
            <v>应付</v>
          </cell>
          <cell r="Q28056" t="str">
            <v>元</v>
          </cell>
        </row>
        <row r="28057">
          <cell r="P28057" t="str">
            <v>应付</v>
          </cell>
          <cell r="Q28057" t="str">
            <v>元</v>
          </cell>
        </row>
        <row r="28058">
          <cell r="P28058" t="str">
            <v>应付</v>
          </cell>
          <cell r="Q28058" t="str">
            <v>元</v>
          </cell>
        </row>
        <row r="28059">
          <cell r="P28059" t="str">
            <v>应付</v>
          </cell>
          <cell r="Q28059" t="str">
            <v>元</v>
          </cell>
        </row>
        <row r="28060">
          <cell r="P28060" t="str">
            <v>应付</v>
          </cell>
          <cell r="Q28060" t="str">
            <v>元</v>
          </cell>
        </row>
        <row r="28061">
          <cell r="P28061" t="str">
            <v>应付</v>
          </cell>
          <cell r="Q28061" t="str">
            <v>元</v>
          </cell>
        </row>
        <row r="28062">
          <cell r="P28062" t="str">
            <v>应付</v>
          </cell>
          <cell r="Q28062" t="str">
            <v>元</v>
          </cell>
        </row>
        <row r="28063">
          <cell r="P28063" t="str">
            <v>应付</v>
          </cell>
          <cell r="Q28063" t="str">
            <v>元</v>
          </cell>
        </row>
        <row r="28064">
          <cell r="P28064" t="str">
            <v>应付</v>
          </cell>
          <cell r="Q28064" t="str">
            <v>元</v>
          </cell>
        </row>
        <row r="28065">
          <cell r="P28065" t="str">
            <v>应付</v>
          </cell>
          <cell r="Q28065" t="str">
            <v>元</v>
          </cell>
        </row>
        <row r="28066">
          <cell r="P28066" t="str">
            <v>应付</v>
          </cell>
          <cell r="Q28066" t="str">
            <v>元</v>
          </cell>
        </row>
        <row r="28067">
          <cell r="P28067" t="str">
            <v>应付</v>
          </cell>
          <cell r="Q28067" t="str">
            <v>元</v>
          </cell>
        </row>
        <row r="28068">
          <cell r="P28068" t="str">
            <v>应付</v>
          </cell>
          <cell r="Q28068" t="str">
            <v>元</v>
          </cell>
        </row>
        <row r="28069">
          <cell r="P28069" t="str">
            <v>应付</v>
          </cell>
          <cell r="Q28069" t="str">
            <v>元</v>
          </cell>
        </row>
        <row r="28070">
          <cell r="P28070" t="str">
            <v>应付</v>
          </cell>
          <cell r="Q28070" t="str">
            <v>元</v>
          </cell>
        </row>
        <row r="28071">
          <cell r="P28071" t="str">
            <v>应付</v>
          </cell>
          <cell r="Q28071" t="str">
            <v>元</v>
          </cell>
        </row>
        <row r="28072">
          <cell r="P28072" t="str">
            <v>应付</v>
          </cell>
          <cell r="Q28072" t="str">
            <v>元</v>
          </cell>
        </row>
        <row r="28073">
          <cell r="P28073" t="str">
            <v>应付</v>
          </cell>
          <cell r="Q28073" t="str">
            <v>元</v>
          </cell>
        </row>
        <row r="28074">
          <cell r="P28074" t="str">
            <v>应付</v>
          </cell>
          <cell r="Q28074" t="str">
            <v>元</v>
          </cell>
        </row>
        <row r="28075">
          <cell r="P28075" t="str">
            <v>应付</v>
          </cell>
          <cell r="Q28075" t="str">
            <v>元</v>
          </cell>
        </row>
        <row r="28076">
          <cell r="P28076" t="str">
            <v>应付</v>
          </cell>
          <cell r="Q28076" t="str">
            <v>元</v>
          </cell>
        </row>
        <row r="28077">
          <cell r="P28077" t="str">
            <v>应付</v>
          </cell>
          <cell r="Q28077" t="str">
            <v>元</v>
          </cell>
        </row>
        <row r="28078">
          <cell r="P28078" t="str">
            <v>应付</v>
          </cell>
          <cell r="Q28078" t="str">
            <v>元</v>
          </cell>
        </row>
        <row r="28079">
          <cell r="P28079" t="str">
            <v>应付</v>
          </cell>
          <cell r="Q28079" t="str">
            <v>元</v>
          </cell>
        </row>
        <row r="28080">
          <cell r="P28080" t="str">
            <v>应付</v>
          </cell>
          <cell r="Q28080" t="str">
            <v>元</v>
          </cell>
        </row>
        <row r="28081">
          <cell r="P28081" t="str">
            <v>应付</v>
          </cell>
          <cell r="Q28081" t="str">
            <v>元</v>
          </cell>
        </row>
        <row r="28082">
          <cell r="P28082" t="str">
            <v>应付</v>
          </cell>
          <cell r="Q28082" t="str">
            <v>元</v>
          </cell>
        </row>
        <row r="28083">
          <cell r="P28083" t="str">
            <v>应付</v>
          </cell>
          <cell r="Q28083" t="str">
            <v>元</v>
          </cell>
        </row>
        <row r="28084">
          <cell r="P28084" t="str">
            <v>应付</v>
          </cell>
          <cell r="Q28084" t="str">
            <v>元</v>
          </cell>
        </row>
        <row r="28085">
          <cell r="P28085" t="str">
            <v>应付</v>
          </cell>
          <cell r="Q28085" t="str">
            <v>元</v>
          </cell>
        </row>
        <row r="28086">
          <cell r="P28086" t="str">
            <v>应付</v>
          </cell>
          <cell r="Q28086" t="str">
            <v>元</v>
          </cell>
        </row>
        <row r="28087">
          <cell r="P28087" t="str">
            <v>应付</v>
          </cell>
          <cell r="Q28087" t="str">
            <v>元</v>
          </cell>
        </row>
        <row r="28088">
          <cell r="P28088" t="str">
            <v>应付</v>
          </cell>
          <cell r="Q28088" t="str">
            <v>元</v>
          </cell>
        </row>
        <row r="28089">
          <cell r="P28089" t="str">
            <v>应付</v>
          </cell>
          <cell r="Q28089" t="str">
            <v>元</v>
          </cell>
        </row>
        <row r="28090">
          <cell r="P28090" t="str">
            <v>应付</v>
          </cell>
          <cell r="Q28090" t="str">
            <v>元</v>
          </cell>
        </row>
        <row r="28091">
          <cell r="P28091" t="str">
            <v>应付</v>
          </cell>
          <cell r="Q28091" t="str">
            <v>元</v>
          </cell>
        </row>
        <row r="28092">
          <cell r="P28092" t="str">
            <v>应付</v>
          </cell>
          <cell r="Q28092" t="str">
            <v>元</v>
          </cell>
        </row>
        <row r="28093">
          <cell r="P28093" t="str">
            <v>应付</v>
          </cell>
          <cell r="Q28093" t="str">
            <v>元</v>
          </cell>
        </row>
        <row r="28094">
          <cell r="P28094" t="str">
            <v>应付</v>
          </cell>
          <cell r="Q28094" t="str">
            <v>元</v>
          </cell>
        </row>
        <row r="28095">
          <cell r="P28095" t="str">
            <v>应付</v>
          </cell>
          <cell r="Q28095" t="str">
            <v>元</v>
          </cell>
        </row>
        <row r="28096">
          <cell r="P28096" t="str">
            <v>应付</v>
          </cell>
          <cell r="Q28096" t="str">
            <v>元</v>
          </cell>
        </row>
        <row r="28097">
          <cell r="P28097" t="str">
            <v>应付</v>
          </cell>
          <cell r="Q28097" t="str">
            <v>元</v>
          </cell>
        </row>
        <row r="28098">
          <cell r="P28098" t="str">
            <v>应付</v>
          </cell>
          <cell r="Q28098" t="str">
            <v>元</v>
          </cell>
        </row>
        <row r="28099">
          <cell r="P28099" t="str">
            <v>应付</v>
          </cell>
          <cell r="Q28099" t="str">
            <v>元</v>
          </cell>
        </row>
        <row r="28100">
          <cell r="P28100" t="str">
            <v>应付</v>
          </cell>
          <cell r="Q28100" t="str">
            <v>元</v>
          </cell>
        </row>
        <row r="28101">
          <cell r="P28101" t="str">
            <v>应付</v>
          </cell>
          <cell r="Q28101" t="str">
            <v>元</v>
          </cell>
        </row>
        <row r="28102">
          <cell r="P28102" t="str">
            <v>应付</v>
          </cell>
          <cell r="Q28102" t="str">
            <v>元</v>
          </cell>
        </row>
        <row r="28103">
          <cell r="P28103" t="str">
            <v>应付</v>
          </cell>
          <cell r="Q28103" t="str">
            <v>元</v>
          </cell>
        </row>
        <row r="28104">
          <cell r="P28104" t="str">
            <v>应付</v>
          </cell>
          <cell r="Q28104" t="str">
            <v>元</v>
          </cell>
        </row>
        <row r="28105">
          <cell r="P28105" t="str">
            <v>应付</v>
          </cell>
          <cell r="Q28105" t="str">
            <v>元</v>
          </cell>
        </row>
        <row r="28106">
          <cell r="P28106" t="str">
            <v>应付</v>
          </cell>
          <cell r="Q28106" t="str">
            <v>元</v>
          </cell>
        </row>
        <row r="28107">
          <cell r="P28107" t="str">
            <v>应付</v>
          </cell>
          <cell r="Q28107" t="str">
            <v>元</v>
          </cell>
        </row>
        <row r="28108">
          <cell r="P28108" t="str">
            <v>应付</v>
          </cell>
          <cell r="Q28108" t="str">
            <v>元</v>
          </cell>
        </row>
        <row r="28109">
          <cell r="P28109" t="str">
            <v>应付</v>
          </cell>
          <cell r="Q28109" t="str">
            <v>元</v>
          </cell>
        </row>
        <row r="28110">
          <cell r="P28110" t="str">
            <v>应付</v>
          </cell>
          <cell r="Q28110" t="str">
            <v>元</v>
          </cell>
        </row>
        <row r="28111">
          <cell r="P28111" t="str">
            <v>应付</v>
          </cell>
          <cell r="Q28111" t="str">
            <v>元</v>
          </cell>
        </row>
        <row r="28112">
          <cell r="P28112" t="str">
            <v>应付</v>
          </cell>
          <cell r="Q28112" t="str">
            <v>元</v>
          </cell>
        </row>
        <row r="28113">
          <cell r="P28113" t="str">
            <v>应付</v>
          </cell>
          <cell r="Q28113" t="str">
            <v>元</v>
          </cell>
        </row>
        <row r="28114">
          <cell r="P28114" t="str">
            <v>应付</v>
          </cell>
          <cell r="Q28114" t="str">
            <v>元</v>
          </cell>
        </row>
        <row r="28115">
          <cell r="P28115" t="str">
            <v>应付</v>
          </cell>
          <cell r="Q28115" t="str">
            <v>元</v>
          </cell>
        </row>
        <row r="28116">
          <cell r="P28116" t="str">
            <v>应付</v>
          </cell>
          <cell r="Q28116" t="str">
            <v>元</v>
          </cell>
        </row>
        <row r="28117">
          <cell r="P28117" t="str">
            <v>应付</v>
          </cell>
          <cell r="Q28117" t="str">
            <v>元</v>
          </cell>
        </row>
        <row r="28118">
          <cell r="P28118" t="str">
            <v>应付</v>
          </cell>
          <cell r="Q28118" t="str">
            <v>元</v>
          </cell>
        </row>
        <row r="28119">
          <cell r="P28119" t="str">
            <v>应付</v>
          </cell>
          <cell r="Q28119" t="str">
            <v>元</v>
          </cell>
        </row>
        <row r="28120">
          <cell r="P28120" t="str">
            <v>应付</v>
          </cell>
          <cell r="Q28120" t="str">
            <v>元</v>
          </cell>
        </row>
        <row r="28121">
          <cell r="P28121" t="str">
            <v>应付</v>
          </cell>
          <cell r="Q28121" t="str">
            <v>元</v>
          </cell>
        </row>
        <row r="28122">
          <cell r="P28122" t="str">
            <v>应付</v>
          </cell>
          <cell r="Q28122" t="str">
            <v>元</v>
          </cell>
        </row>
        <row r="28123">
          <cell r="P28123" t="str">
            <v>应付</v>
          </cell>
          <cell r="Q28123" t="str">
            <v>元</v>
          </cell>
        </row>
        <row r="28124">
          <cell r="P28124" t="str">
            <v>应付</v>
          </cell>
          <cell r="Q28124" t="str">
            <v>元</v>
          </cell>
        </row>
        <row r="28125">
          <cell r="P28125" t="str">
            <v>应付</v>
          </cell>
          <cell r="Q28125" t="str">
            <v>元</v>
          </cell>
        </row>
        <row r="28126">
          <cell r="P28126" t="str">
            <v>应付</v>
          </cell>
          <cell r="Q28126" t="str">
            <v>元</v>
          </cell>
        </row>
        <row r="28127">
          <cell r="P28127" t="str">
            <v>应付</v>
          </cell>
          <cell r="Q28127" t="str">
            <v>元</v>
          </cell>
        </row>
        <row r="28128">
          <cell r="P28128" t="str">
            <v>应付</v>
          </cell>
          <cell r="Q28128" t="str">
            <v>元</v>
          </cell>
        </row>
        <row r="28129">
          <cell r="P28129" t="str">
            <v>应付</v>
          </cell>
          <cell r="Q28129" t="str">
            <v>元</v>
          </cell>
        </row>
        <row r="28130">
          <cell r="P28130" t="str">
            <v>应付</v>
          </cell>
          <cell r="Q28130" t="str">
            <v>元</v>
          </cell>
        </row>
        <row r="28131">
          <cell r="P28131" t="str">
            <v>应付</v>
          </cell>
          <cell r="Q28131" t="str">
            <v>元</v>
          </cell>
        </row>
        <row r="28132">
          <cell r="P28132" t="str">
            <v>应付</v>
          </cell>
          <cell r="Q28132" t="str">
            <v>元</v>
          </cell>
        </row>
        <row r="28133">
          <cell r="P28133" t="str">
            <v>应付</v>
          </cell>
          <cell r="Q28133" t="str">
            <v>元</v>
          </cell>
        </row>
        <row r="28134">
          <cell r="P28134" t="str">
            <v>应付</v>
          </cell>
          <cell r="Q28134" t="str">
            <v>元</v>
          </cell>
        </row>
        <row r="28135">
          <cell r="P28135" t="str">
            <v>应付</v>
          </cell>
          <cell r="Q28135" t="str">
            <v>元</v>
          </cell>
        </row>
        <row r="28136">
          <cell r="P28136" t="str">
            <v>应付</v>
          </cell>
          <cell r="Q28136" t="str">
            <v>元</v>
          </cell>
        </row>
        <row r="28137">
          <cell r="P28137" t="str">
            <v>应付</v>
          </cell>
          <cell r="Q28137" t="str">
            <v>元</v>
          </cell>
        </row>
        <row r="28138">
          <cell r="P28138" t="str">
            <v>应付</v>
          </cell>
          <cell r="Q28138" t="str">
            <v>元</v>
          </cell>
        </row>
        <row r="28139">
          <cell r="P28139" t="str">
            <v>应付</v>
          </cell>
          <cell r="Q28139" t="str">
            <v>元</v>
          </cell>
        </row>
        <row r="28140">
          <cell r="P28140" t="str">
            <v>应付</v>
          </cell>
          <cell r="Q28140" t="str">
            <v>元</v>
          </cell>
        </row>
        <row r="28141">
          <cell r="P28141" t="str">
            <v>应付</v>
          </cell>
          <cell r="Q28141" t="str">
            <v>元</v>
          </cell>
        </row>
        <row r="28142">
          <cell r="P28142" t="str">
            <v>应付</v>
          </cell>
          <cell r="Q28142" t="str">
            <v>元</v>
          </cell>
        </row>
        <row r="28143">
          <cell r="P28143" t="str">
            <v>应付</v>
          </cell>
          <cell r="Q28143" t="str">
            <v>元</v>
          </cell>
        </row>
        <row r="28144">
          <cell r="P28144" t="str">
            <v>应付</v>
          </cell>
          <cell r="Q28144" t="str">
            <v>元</v>
          </cell>
        </row>
        <row r="28145">
          <cell r="P28145" t="str">
            <v>应付</v>
          </cell>
          <cell r="Q28145" t="str">
            <v>元</v>
          </cell>
        </row>
        <row r="28146">
          <cell r="P28146" t="str">
            <v>应付</v>
          </cell>
          <cell r="Q28146" t="str">
            <v>元</v>
          </cell>
        </row>
        <row r="28147">
          <cell r="P28147" t="str">
            <v>应付</v>
          </cell>
          <cell r="Q28147" t="str">
            <v>元</v>
          </cell>
        </row>
        <row r="28148">
          <cell r="P28148" t="str">
            <v>应付</v>
          </cell>
          <cell r="Q28148" t="str">
            <v>元</v>
          </cell>
        </row>
        <row r="28149">
          <cell r="P28149" t="str">
            <v>应付</v>
          </cell>
          <cell r="Q28149" t="str">
            <v>元</v>
          </cell>
        </row>
        <row r="28150">
          <cell r="P28150" t="str">
            <v>应付</v>
          </cell>
          <cell r="Q28150" t="str">
            <v>元</v>
          </cell>
        </row>
        <row r="28151">
          <cell r="P28151" t="str">
            <v>应付</v>
          </cell>
          <cell r="Q28151" t="str">
            <v>元</v>
          </cell>
        </row>
        <row r="28152">
          <cell r="P28152" t="str">
            <v>应付</v>
          </cell>
          <cell r="Q28152" t="str">
            <v>元</v>
          </cell>
        </row>
        <row r="28153">
          <cell r="P28153" t="str">
            <v>应付</v>
          </cell>
          <cell r="Q28153" t="str">
            <v>元</v>
          </cell>
        </row>
        <row r="28154">
          <cell r="P28154" t="str">
            <v>应付</v>
          </cell>
          <cell r="Q28154" t="str">
            <v>元</v>
          </cell>
        </row>
        <row r="28155">
          <cell r="P28155" t="str">
            <v>应付</v>
          </cell>
          <cell r="Q28155" t="str">
            <v>元</v>
          </cell>
        </row>
        <row r="28156">
          <cell r="P28156" t="str">
            <v>应付</v>
          </cell>
          <cell r="Q28156" t="str">
            <v>元</v>
          </cell>
        </row>
        <row r="28157">
          <cell r="P28157" t="str">
            <v>应付</v>
          </cell>
          <cell r="Q28157" t="str">
            <v>元</v>
          </cell>
        </row>
        <row r="28158">
          <cell r="P28158" t="str">
            <v>应付</v>
          </cell>
          <cell r="Q28158" t="str">
            <v>元</v>
          </cell>
        </row>
        <row r="28159">
          <cell r="P28159" t="str">
            <v>应付</v>
          </cell>
          <cell r="Q28159" t="str">
            <v>元</v>
          </cell>
        </row>
        <row r="28160">
          <cell r="P28160" t="str">
            <v>应付</v>
          </cell>
          <cell r="Q28160" t="str">
            <v>元</v>
          </cell>
        </row>
        <row r="28161">
          <cell r="P28161" t="str">
            <v>应付</v>
          </cell>
          <cell r="Q28161" t="str">
            <v>元</v>
          </cell>
        </row>
        <row r="28162">
          <cell r="P28162" t="str">
            <v>应付</v>
          </cell>
          <cell r="Q28162" t="str">
            <v>元</v>
          </cell>
        </row>
        <row r="28163">
          <cell r="P28163" t="str">
            <v>应付</v>
          </cell>
          <cell r="Q28163" t="str">
            <v>元</v>
          </cell>
        </row>
        <row r="28164">
          <cell r="P28164" t="str">
            <v>应付</v>
          </cell>
          <cell r="Q28164" t="str">
            <v>元</v>
          </cell>
        </row>
        <row r="28165">
          <cell r="P28165" t="str">
            <v>应付</v>
          </cell>
          <cell r="Q28165" t="str">
            <v>元</v>
          </cell>
        </row>
        <row r="28166">
          <cell r="P28166" t="str">
            <v>应付</v>
          </cell>
          <cell r="Q28166" t="str">
            <v>元</v>
          </cell>
        </row>
        <row r="28167">
          <cell r="P28167" t="str">
            <v>应付</v>
          </cell>
          <cell r="Q28167" t="str">
            <v>元</v>
          </cell>
        </row>
        <row r="28168">
          <cell r="P28168" t="str">
            <v>应付</v>
          </cell>
          <cell r="Q28168" t="str">
            <v>元</v>
          </cell>
        </row>
        <row r="28169">
          <cell r="P28169" t="str">
            <v>应付</v>
          </cell>
          <cell r="Q28169" t="str">
            <v>元</v>
          </cell>
        </row>
        <row r="28170">
          <cell r="P28170" t="str">
            <v>应付</v>
          </cell>
          <cell r="Q28170" t="str">
            <v>元</v>
          </cell>
        </row>
        <row r="28171">
          <cell r="P28171" t="str">
            <v>应付</v>
          </cell>
          <cell r="Q28171" t="str">
            <v>元</v>
          </cell>
        </row>
        <row r="28172">
          <cell r="P28172" t="str">
            <v>应付</v>
          </cell>
          <cell r="Q28172" t="str">
            <v>元</v>
          </cell>
        </row>
        <row r="28173">
          <cell r="P28173" t="str">
            <v>应付</v>
          </cell>
          <cell r="Q28173" t="str">
            <v>元</v>
          </cell>
        </row>
        <row r="28174">
          <cell r="P28174" t="str">
            <v>应付</v>
          </cell>
          <cell r="Q28174" t="str">
            <v>元</v>
          </cell>
        </row>
        <row r="28175">
          <cell r="P28175" t="str">
            <v>应付</v>
          </cell>
          <cell r="Q28175" t="str">
            <v>元</v>
          </cell>
        </row>
        <row r="28176">
          <cell r="P28176" t="str">
            <v>应付</v>
          </cell>
          <cell r="Q28176" t="str">
            <v>元</v>
          </cell>
        </row>
        <row r="28177">
          <cell r="P28177" t="str">
            <v>应付</v>
          </cell>
          <cell r="Q28177" t="str">
            <v>元</v>
          </cell>
        </row>
        <row r="28178">
          <cell r="P28178" t="str">
            <v>应付</v>
          </cell>
          <cell r="Q28178" t="str">
            <v>元</v>
          </cell>
        </row>
        <row r="28179">
          <cell r="P28179" t="str">
            <v>应付</v>
          </cell>
          <cell r="Q28179" t="str">
            <v>元</v>
          </cell>
        </row>
        <row r="28180">
          <cell r="P28180" t="str">
            <v>应付</v>
          </cell>
          <cell r="Q28180" t="str">
            <v>元</v>
          </cell>
        </row>
        <row r="28181">
          <cell r="P28181" t="str">
            <v>应付</v>
          </cell>
          <cell r="Q28181" t="str">
            <v>元</v>
          </cell>
        </row>
        <row r="28182">
          <cell r="P28182" t="str">
            <v>应付</v>
          </cell>
          <cell r="Q28182" t="str">
            <v>元</v>
          </cell>
        </row>
        <row r="28183">
          <cell r="P28183" t="str">
            <v>应付</v>
          </cell>
          <cell r="Q28183" t="str">
            <v>元</v>
          </cell>
        </row>
        <row r="28184">
          <cell r="P28184" t="str">
            <v>应付</v>
          </cell>
          <cell r="Q28184" t="str">
            <v>元</v>
          </cell>
        </row>
        <row r="28185">
          <cell r="P28185" t="str">
            <v>应付</v>
          </cell>
          <cell r="Q28185" t="str">
            <v>元</v>
          </cell>
        </row>
        <row r="28186">
          <cell r="P28186" t="str">
            <v>应付</v>
          </cell>
          <cell r="Q28186" t="str">
            <v>元</v>
          </cell>
        </row>
        <row r="28187">
          <cell r="P28187" t="str">
            <v>应付</v>
          </cell>
          <cell r="Q28187" t="str">
            <v>元</v>
          </cell>
        </row>
        <row r="28188">
          <cell r="P28188" t="str">
            <v>应付</v>
          </cell>
          <cell r="Q28188" t="str">
            <v>元</v>
          </cell>
        </row>
        <row r="28189">
          <cell r="P28189" t="str">
            <v>应付</v>
          </cell>
          <cell r="Q28189" t="str">
            <v>元</v>
          </cell>
        </row>
        <row r="28190">
          <cell r="P28190" t="str">
            <v>应付</v>
          </cell>
          <cell r="Q28190" t="str">
            <v>元</v>
          </cell>
        </row>
        <row r="28191">
          <cell r="P28191" t="str">
            <v>应付</v>
          </cell>
          <cell r="Q28191" t="str">
            <v>元</v>
          </cell>
        </row>
        <row r="28192">
          <cell r="P28192" t="str">
            <v>应付</v>
          </cell>
          <cell r="Q28192" t="str">
            <v>元</v>
          </cell>
        </row>
        <row r="28193">
          <cell r="P28193" t="str">
            <v>应付</v>
          </cell>
          <cell r="Q28193" t="str">
            <v>元</v>
          </cell>
        </row>
        <row r="28194">
          <cell r="P28194" t="str">
            <v>应付</v>
          </cell>
          <cell r="Q28194" t="str">
            <v>元</v>
          </cell>
        </row>
        <row r="28195">
          <cell r="P28195" t="str">
            <v>应付</v>
          </cell>
          <cell r="Q28195" t="str">
            <v>元</v>
          </cell>
        </row>
        <row r="28196">
          <cell r="P28196" t="str">
            <v>应付</v>
          </cell>
          <cell r="Q28196" t="str">
            <v>元</v>
          </cell>
        </row>
        <row r="28197">
          <cell r="P28197" t="str">
            <v>应付</v>
          </cell>
          <cell r="Q28197" t="str">
            <v>元</v>
          </cell>
        </row>
        <row r="28198">
          <cell r="P28198" t="str">
            <v>应付</v>
          </cell>
          <cell r="Q28198" t="str">
            <v>元</v>
          </cell>
        </row>
        <row r="28199">
          <cell r="P28199" t="str">
            <v>应付</v>
          </cell>
          <cell r="Q28199" t="str">
            <v>元</v>
          </cell>
        </row>
        <row r="28200">
          <cell r="P28200" t="str">
            <v>应付</v>
          </cell>
          <cell r="Q28200" t="str">
            <v>元</v>
          </cell>
        </row>
        <row r="28201">
          <cell r="P28201" t="str">
            <v>应付</v>
          </cell>
          <cell r="Q28201" t="str">
            <v>元</v>
          </cell>
        </row>
        <row r="28202">
          <cell r="P28202" t="str">
            <v>应付</v>
          </cell>
          <cell r="Q28202" t="str">
            <v>元</v>
          </cell>
        </row>
        <row r="28203">
          <cell r="P28203" t="str">
            <v>应付</v>
          </cell>
          <cell r="Q28203" t="str">
            <v>元</v>
          </cell>
        </row>
        <row r="28204">
          <cell r="P28204" t="str">
            <v>应付</v>
          </cell>
          <cell r="Q28204" t="str">
            <v>元</v>
          </cell>
        </row>
        <row r="28205">
          <cell r="P28205" t="str">
            <v>应付</v>
          </cell>
          <cell r="Q28205" t="str">
            <v>元</v>
          </cell>
        </row>
        <row r="28206">
          <cell r="P28206" t="str">
            <v>应付</v>
          </cell>
          <cell r="Q28206" t="str">
            <v>元</v>
          </cell>
        </row>
        <row r="28207">
          <cell r="P28207" t="str">
            <v>应付</v>
          </cell>
          <cell r="Q28207" t="str">
            <v>元</v>
          </cell>
        </row>
        <row r="28208">
          <cell r="P28208" t="str">
            <v>应付</v>
          </cell>
          <cell r="Q28208" t="str">
            <v>元</v>
          </cell>
        </row>
        <row r="28209">
          <cell r="P28209" t="str">
            <v>应付</v>
          </cell>
          <cell r="Q28209" t="str">
            <v>元</v>
          </cell>
        </row>
        <row r="28210">
          <cell r="P28210" t="str">
            <v>应付</v>
          </cell>
          <cell r="Q28210" t="str">
            <v>元</v>
          </cell>
        </row>
        <row r="28211">
          <cell r="P28211" t="str">
            <v>应付</v>
          </cell>
          <cell r="Q28211" t="str">
            <v>元</v>
          </cell>
        </row>
        <row r="28212">
          <cell r="P28212" t="str">
            <v>应付</v>
          </cell>
          <cell r="Q28212" t="str">
            <v>元</v>
          </cell>
        </row>
        <row r="28213">
          <cell r="P28213" t="str">
            <v>应付</v>
          </cell>
          <cell r="Q28213" t="str">
            <v>元</v>
          </cell>
        </row>
        <row r="28214">
          <cell r="P28214" t="str">
            <v>应付</v>
          </cell>
          <cell r="Q28214" t="str">
            <v>元</v>
          </cell>
        </row>
        <row r="28215">
          <cell r="P28215" t="str">
            <v>应付</v>
          </cell>
          <cell r="Q28215" t="str">
            <v>元</v>
          </cell>
        </row>
        <row r="28216">
          <cell r="P28216" t="str">
            <v>应付</v>
          </cell>
          <cell r="Q28216" t="str">
            <v>元</v>
          </cell>
        </row>
        <row r="28217">
          <cell r="P28217" t="str">
            <v>应付</v>
          </cell>
          <cell r="Q28217" t="str">
            <v>元</v>
          </cell>
        </row>
        <row r="28218">
          <cell r="P28218" t="str">
            <v>应付</v>
          </cell>
          <cell r="Q28218" t="str">
            <v>元</v>
          </cell>
        </row>
        <row r="28219">
          <cell r="P28219" t="str">
            <v>应付</v>
          </cell>
          <cell r="Q28219" t="str">
            <v>元</v>
          </cell>
        </row>
        <row r="28220">
          <cell r="P28220" t="str">
            <v>应付</v>
          </cell>
          <cell r="Q28220" t="str">
            <v>元</v>
          </cell>
        </row>
        <row r="28221">
          <cell r="P28221" t="str">
            <v>应付</v>
          </cell>
          <cell r="Q28221" t="str">
            <v>元</v>
          </cell>
        </row>
        <row r="28222">
          <cell r="P28222" t="str">
            <v>应付</v>
          </cell>
          <cell r="Q28222" t="str">
            <v>元</v>
          </cell>
        </row>
        <row r="28223">
          <cell r="P28223" t="str">
            <v>应付</v>
          </cell>
          <cell r="Q28223" t="str">
            <v>元</v>
          </cell>
        </row>
        <row r="28224">
          <cell r="P28224" t="str">
            <v>应付</v>
          </cell>
          <cell r="Q28224" t="str">
            <v>元</v>
          </cell>
        </row>
        <row r="28225">
          <cell r="P28225" t="str">
            <v>应付</v>
          </cell>
          <cell r="Q28225" t="str">
            <v>元</v>
          </cell>
        </row>
        <row r="28226">
          <cell r="P28226" t="str">
            <v>应付</v>
          </cell>
          <cell r="Q28226" t="str">
            <v>元</v>
          </cell>
        </row>
        <row r="28227">
          <cell r="P28227" t="str">
            <v>应付</v>
          </cell>
          <cell r="Q28227" t="str">
            <v>元</v>
          </cell>
        </row>
        <row r="28228">
          <cell r="P28228" t="str">
            <v>应付</v>
          </cell>
          <cell r="Q28228" t="str">
            <v>元</v>
          </cell>
        </row>
        <row r="28229">
          <cell r="P28229" t="str">
            <v>应付</v>
          </cell>
          <cell r="Q28229" t="str">
            <v>元</v>
          </cell>
        </row>
        <row r="28230">
          <cell r="P28230" t="str">
            <v>应付</v>
          </cell>
          <cell r="Q28230" t="str">
            <v>元</v>
          </cell>
        </row>
        <row r="28231">
          <cell r="P28231" t="str">
            <v>应付</v>
          </cell>
          <cell r="Q28231" t="str">
            <v>元</v>
          </cell>
        </row>
        <row r="28232">
          <cell r="P28232" t="str">
            <v>应付</v>
          </cell>
          <cell r="Q28232" t="str">
            <v>元</v>
          </cell>
        </row>
        <row r="28233">
          <cell r="P28233" t="str">
            <v>应付</v>
          </cell>
          <cell r="Q28233" t="str">
            <v>元</v>
          </cell>
        </row>
        <row r="28234">
          <cell r="P28234" t="str">
            <v>应付</v>
          </cell>
          <cell r="Q28234" t="str">
            <v>元</v>
          </cell>
        </row>
        <row r="28235">
          <cell r="P28235" t="str">
            <v>应付</v>
          </cell>
          <cell r="Q28235" t="str">
            <v>元</v>
          </cell>
        </row>
        <row r="28236">
          <cell r="P28236" t="str">
            <v>应付</v>
          </cell>
          <cell r="Q28236" t="str">
            <v>元</v>
          </cell>
        </row>
        <row r="28237">
          <cell r="P28237" t="str">
            <v>应付</v>
          </cell>
          <cell r="Q28237" t="str">
            <v>元</v>
          </cell>
        </row>
        <row r="28238">
          <cell r="P28238" t="str">
            <v>应付</v>
          </cell>
          <cell r="Q28238" t="str">
            <v>元</v>
          </cell>
        </row>
        <row r="28239">
          <cell r="P28239" t="str">
            <v>应付</v>
          </cell>
          <cell r="Q28239" t="str">
            <v>元</v>
          </cell>
        </row>
        <row r="28240">
          <cell r="P28240" t="str">
            <v>应付</v>
          </cell>
          <cell r="Q28240" t="str">
            <v>元</v>
          </cell>
        </row>
        <row r="28241">
          <cell r="P28241" t="str">
            <v>应付</v>
          </cell>
          <cell r="Q28241" t="str">
            <v>元</v>
          </cell>
        </row>
        <row r="28242">
          <cell r="P28242" t="str">
            <v>应付</v>
          </cell>
          <cell r="Q28242" t="str">
            <v>元</v>
          </cell>
        </row>
        <row r="28243">
          <cell r="P28243" t="str">
            <v>应付</v>
          </cell>
          <cell r="Q28243" t="str">
            <v>元</v>
          </cell>
        </row>
        <row r="28244">
          <cell r="P28244" t="str">
            <v>应付</v>
          </cell>
          <cell r="Q28244" t="str">
            <v>元</v>
          </cell>
        </row>
        <row r="28245">
          <cell r="P28245" t="str">
            <v>应付</v>
          </cell>
          <cell r="Q28245" t="str">
            <v>元</v>
          </cell>
        </row>
        <row r="28246">
          <cell r="P28246" t="str">
            <v>应付</v>
          </cell>
          <cell r="Q28246" t="str">
            <v>元</v>
          </cell>
        </row>
        <row r="28247">
          <cell r="P28247" t="str">
            <v>应付</v>
          </cell>
          <cell r="Q28247" t="str">
            <v>元</v>
          </cell>
        </row>
        <row r="28248">
          <cell r="P28248" t="str">
            <v>应付</v>
          </cell>
          <cell r="Q28248" t="str">
            <v>元</v>
          </cell>
        </row>
        <row r="28249">
          <cell r="P28249" t="str">
            <v>应付</v>
          </cell>
          <cell r="Q28249" t="str">
            <v>元</v>
          </cell>
        </row>
        <row r="28250">
          <cell r="P28250" t="str">
            <v>应付</v>
          </cell>
          <cell r="Q28250" t="str">
            <v>元</v>
          </cell>
        </row>
        <row r="28251">
          <cell r="P28251" t="str">
            <v>应付</v>
          </cell>
          <cell r="Q28251" t="str">
            <v>元</v>
          </cell>
        </row>
        <row r="28252">
          <cell r="P28252" t="str">
            <v>应付</v>
          </cell>
          <cell r="Q28252" t="str">
            <v>元</v>
          </cell>
        </row>
        <row r="28253">
          <cell r="P28253" t="str">
            <v>应付</v>
          </cell>
          <cell r="Q28253" t="str">
            <v>元</v>
          </cell>
        </row>
        <row r="28254">
          <cell r="P28254" t="str">
            <v>应付</v>
          </cell>
          <cell r="Q28254" t="str">
            <v>元</v>
          </cell>
        </row>
        <row r="28255">
          <cell r="P28255" t="str">
            <v>应付</v>
          </cell>
          <cell r="Q28255" t="str">
            <v>元</v>
          </cell>
        </row>
        <row r="28256">
          <cell r="P28256" t="str">
            <v>应付</v>
          </cell>
          <cell r="Q28256" t="str">
            <v>元</v>
          </cell>
        </row>
        <row r="28257">
          <cell r="P28257" t="str">
            <v>应付</v>
          </cell>
          <cell r="Q28257" t="str">
            <v>元</v>
          </cell>
        </row>
        <row r="28258">
          <cell r="P28258" t="str">
            <v>应付</v>
          </cell>
          <cell r="Q28258" t="str">
            <v>元</v>
          </cell>
        </row>
        <row r="28259">
          <cell r="P28259" t="str">
            <v>应付</v>
          </cell>
          <cell r="Q28259" t="str">
            <v>元</v>
          </cell>
        </row>
        <row r="28260">
          <cell r="P28260" t="str">
            <v>应付</v>
          </cell>
          <cell r="Q28260" t="str">
            <v>元</v>
          </cell>
        </row>
        <row r="28261">
          <cell r="P28261" t="str">
            <v>应付</v>
          </cell>
          <cell r="Q28261" t="str">
            <v>元</v>
          </cell>
        </row>
        <row r="28262">
          <cell r="P28262" t="str">
            <v>应付</v>
          </cell>
          <cell r="Q28262" t="str">
            <v>元</v>
          </cell>
        </row>
        <row r="28263">
          <cell r="P28263" t="str">
            <v>应付</v>
          </cell>
          <cell r="Q28263" t="str">
            <v>元</v>
          </cell>
        </row>
        <row r="28264">
          <cell r="P28264" t="str">
            <v>应付</v>
          </cell>
          <cell r="Q28264" t="str">
            <v>元</v>
          </cell>
        </row>
        <row r="28265">
          <cell r="P28265" t="str">
            <v>应付</v>
          </cell>
          <cell r="Q28265" t="str">
            <v>元</v>
          </cell>
        </row>
        <row r="28266">
          <cell r="P28266" t="str">
            <v>应付</v>
          </cell>
          <cell r="Q28266" t="str">
            <v>元</v>
          </cell>
        </row>
        <row r="28267">
          <cell r="P28267" t="str">
            <v>应付</v>
          </cell>
          <cell r="Q28267" t="str">
            <v>元</v>
          </cell>
        </row>
        <row r="28268">
          <cell r="P28268" t="str">
            <v>应付</v>
          </cell>
          <cell r="Q28268" t="str">
            <v>元</v>
          </cell>
        </row>
        <row r="28269">
          <cell r="P28269" t="str">
            <v>应付</v>
          </cell>
          <cell r="Q28269" t="str">
            <v>元</v>
          </cell>
        </row>
        <row r="28270">
          <cell r="P28270" t="str">
            <v>应付</v>
          </cell>
          <cell r="Q28270" t="str">
            <v>元</v>
          </cell>
        </row>
        <row r="28271">
          <cell r="P28271" t="str">
            <v>应付</v>
          </cell>
          <cell r="Q28271" t="str">
            <v>元</v>
          </cell>
        </row>
        <row r="28272">
          <cell r="P28272" t="str">
            <v>应付</v>
          </cell>
          <cell r="Q28272" t="str">
            <v>元</v>
          </cell>
        </row>
        <row r="28273">
          <cell r="P28273" t="str">
            <v>应付</v>
          </cell>
          <cell r="Q28273" t="str">
            <v>元</v>
          </cell>
        </row>
        <row r="28274">
          <cell r="P28274" t="str">
            <v>应付</v>
          </cell>
          <cell r="Q28274" t="str">
            <v>元</v>
          </cell>
        </row>
        <row r="28275">
          <cell r="P28275" t="str">
            <v>应付</v>
          </cell>
          <cell r="Q28275" t="str">
            <v>元</v>
          </cell>
        </row>
        <row r="28276">
          <cell r="P28276" t="str">
            <v>应付</v>
          </cell>
          <cell r="Q28276" t="str">
            <v>元</v>
          </cell>
        </row>
        <row r="28277">
          <cell r="P28277" t="str">
            <v>应付</v>
          </cell>
          <cell r="Q28277" t="str">
            <v>元</v>
          </cell>
        </row>
        <row r="28278">
          <cell r="P28278" t="str">
            <v>应付</v>
          </cell>
          <cell r="Q28278" t="str">
            <v>元</v>
          </cell>
        </row>
        <row r="28279">
          <cell r="P28279" t="str">
            <v>应付</v>
          </cell>
          <cell r="Q28279" t="str">
            <v>元</v>
          </cell>
        </row>
        <row r="28280">
          <cell r="P28280" t="str">
            <v>应付</v>
          </cell>
          <cell r="Q28280" t="str">
            <v>元</v>
          </cell>
        </row>
        <row r="28281">
          <cell r="P28281" t="str">
            <v>应付</v>
          </cell>
          <cell r="Q28281" t="str">
            <v>元</v>
          </cell>
        </row>
        <row r="28282">
          <cell r="P28282" t="str">
            <v>应付</v>
          </cell>
          <cell r="Q28282" t="str">
            <v>元</v>
          </cell>
        </row>
        <row r="28283">
          <cell r="P28283" t="str">
            <v>应付</v>
          </cell>
          <cell r="Q28283" t="str">
            <v>元</v>
          </cell>
        </row>
        <row r="28284">
          <cell r="P28284" t="str">
            <v>应付</v>
          </cell>
          <cell r="Q28284" t="str">
            <v>元</v>
          </cell>
        </row>
        <row r="28285">
          <cell r="P28285" t="str">
            <v>应付</v>
          </cell>
          <cell r="Q28285" t="str">
            <v>元</v>
          </cell>
        </row>
        <row r="28286">
          <cell r="P28286" t="str">
            <v>应付</v>
          </cell>
          <cell r="Q28286" t="str">
            <v>元</v>
          </cell>
        </row>
        <row r="28287">
          <cell r="P28287" t="str">
            <v>应付</v>
          </cell>
          <cell r="Q28287" t="str">
            <v>元</v>
          </cell>
        </row>
        <row r="28288">
          <cell r="P28288" t="str">
            <v>应付</v>
          </cell>
          <cell r="Q28288" t="str">
            <v>元</v>
          </cell>
        </row>
        <row r="28289">
          <cell r="P28289" t="str">
            <v>应付</v>
          </cell>
          <cell r="Q28289" t="str">
            <v>元</v>
          </cell>
        </row>
        <row r="28290">
          <cell r="P28290" t="str">
            <v>应付</v>
          </cell>
          <cell r="Q28290" t="str">
            <v>元</v>
          </cell>
        </row>
        <row r="28291">
          <cell r="P28291" t="str">
            <v>应付</v>
          </cell>
          <cell r="Q28291" t="str">
            <v>元</v>
          </cell>
        </row>
        <row r="28292">
          <cell r="P28292" t="str">
            <v>应付</v>
          </cell>
          <cell r="Q28292" t="str">
            <v>元</v>
          </cell>
        </row>
        <row r="28293">
          <cell r="P28293" t="str">
            <v>应付</v>
          </cell>
          <cell r="Q28293" t="str">
            <v>元</v>
          </cell>
        </row>
        <row r="28294">
          <cell r="P28294" t="str">
            <v>应付</v>
          </cell>
          <cell r="Q28294" t="str">
            <v>元</v>
          </cell>
        </row>
        <row r="28295">
          <cell r="P28295" t="str">
            <v>应付</v>
          </cell>
          <cell r="Q28295" t="str">
            <v>元</v>
          </cell>
        </row>
        <row r="28296">
          <cell r="P28296" t="str">
            <v>应付</v>
          </cell>
          <cell r="Q28296" t="str">
            <v>元</v>
          </cell>
        </row>
        <row r="28297">
          <cell r="P28297" t="str">
            <v>应付</v>
          </cell>
          <cell r="Q28297" t="str">
            <v>元</v>
          </cell>
        </row>
        <row r="28298">
          <cell r="P28298" t="str">
            <v>应付</v>
          </cell>
          <cell r="Q28298" t="str">
            <v>元</v>
          </cell>
        </row>
        <row r="28299">
          <cell r="P28299" t="str">
            <v>应付</v>
          </cell>
          <cell r="Q28299" t="str">
            <v>元</v>
          </cell>
        </row>
        <row r="28300">
          <cell r="P28300" t="str">
            <v>应付</v>
          </cell>
          <cell r="Q28300" t="str">
            <v>元</v>
          </cell>
        </row>
        <row r="28301">
          <cell r="P28301" t="str">
            <v>应付</v>
          </cell>
          <cell r="Q28301" t="str">
            <v>元</v>
          </cell>
        </row>
        <row r="28302">
          <cell r="P28302" t="str">
            <v>应付</v>
          </cell>
          <cell r="Q28302" t="str">
            <v>元</v>
          </cell>
        </row>
        <row r="28303">
          <cell r="P28303" t="str">
            <v>应付</v>
          </cell>
          <cell r="Q28303" t="str">
            <v>元</v>
          </cell>
        </row>
        <row r="28304">
          <cell r="P28304" t="str">
            <v>应付</v>
          </cell>
          <cell r="Q28304" t="str">
            <v>元</v>
          </cell>
        </row>
        <row r="28305">
          <cell r="P28305" t="str">
            <v>应付</v>
          </cell>
          <cell r="Q28305" t="str">
            <v>元</v>
          </cell>
        </row>
        <row r="28306">
          <cell r="P28306" t="str">
            <v>应付</v>
          </cell>
          <cell r="Q28306" t="str">
            <v>元</v>
          </cell>
        </row>
        <row r="28307">
          <cell r="P28307" t="str">
            <v>应付</v>
          </cell>
          <cell r="Q28307" t="str">
            <v>元</v>
          </cell>
        </row>
        <row r="28308">
          <cell r="P28308" t="str">
            <v>应付</v>
          </cell>
          <cell r="Q28308" t="str">
            <v>元</v>
          </cell>
        </row>
        <row r="28309">
          <cell r="P28309" t="str">
            <v>应付</v>
          </cell>
          <cell r="Q28309" t="str">
            <v>元</v>
          </cell>
        </row>
        <row r="28310">
          <cell r="P28310" t="str">
            <v>应付</v>
          </cell>
          <cell r="Q28310" t="str">
            <v>元</v>
          </cell>
        </row>
        <row r="28311">
          <cell r="P28311" t="str">
            <v>应付</v>
          </cell>
          <cell r="Q28311" t="str">
            <v>元</v>
          </cell>
        </row>
        <row r="28312">
          <cell r="P28312" t="str">
            <v>应付</v>
          </cell>
          <cell r="Q28312" t="str">
            <v>元</v>
          </cell>
        </row>
        <row r="28313">
          <cell r="P28313" t="str">
            <v>应付</v>
          </cell>
          <cell r="Q28313" t="str">
            <v>元</v>
          </cell>
        </row>
        <row r="28314">
          <cell r="P28314" t="str">
            <v>应付</v>
          </cell>
          <cell r="Q28314" t="str">
            <v>元</v>
          </cell>
        </row>
        <row r="28315">
          <cell r="P28315" t="str">
            <v>应付</v>
          </cell>
          <cell r="Q28315" t="str">
            <v>元</v>
          </cell>
        </row>
        <row r="28316">
          <cell r="P28316" t="str">
            <v>应付</v>
          </cell>
          <cell r="Q28316" t="str">
            <v>元</v>
          </cell>
        </row>
        <row r="28317">
          <cell r="P28317" t="str">
            <v>应付</v>
          </cell>
          <cell r="Q28317" t="str">
            <v>元</v>
          </cell>
        </row>
        <row r="28318">
          <cell r="P28318" t="str">
            <v>应付</v>
          </cell>
          <cell r="Q28318" t="str">
            <v>元</v>
          </cell>
        </row>
        <row r="28319">
          <cell r="P28319" t="str">
            <v>应付</v>
          </cell>
          <cell r="Q28319" t="str">
            <v>元</v>
          </cell>
        </row>
        <row r="28320">
          <cell r="P28320" t="str">
            <v>应付</v>
          </cell>
          <cell r="Q28320" t="str">
            <v>元</v>
          </cell>
        </row>
        <row r="28321">
          <cell r="P28321" t="str">
            <v>应付</v>
          </cell>
          <cell r="Q28321" t="str">
            <v>元</v>
          </cell>
        </row>
        <row r="28322">
          <cell r="P28322" t="str">
            <v>应付</v>
          </cell>
          <cell r="Q28322" t="str">
            <v>元</v>
          </cell>
        </row>
        <row r="28323">
          <cell r="P28323" t="str">
            <v>应付</v>
          </cell>
          <cell r="Q28323" t="str">
            <v>元</v>
          </cell>
        </row>
        <row r="28324">
          <cell r="P28324" t="str">
            <v>应付</v>
          </cell>
          <cell r="Q28324" t="str">
            <v>元</v>
          </cell>
        </row>
        <row r="28325">
          <cell r="P28325" t="str">
            <v>应付</v>
          </cell>
          <cell r="Q28325" t="str">
            <v>元</v>
          </cell>
        </row>
        <row r="28326">
          <cell r="P28326" t="str">
            <v>应付</v>
          </cell>
          <cell r="Q28326" t="str">
            <v>元</v>
          </cell>
        </row>
        <row r="28327">
          <cell r="P28327" t="str">
            <v>应付</v>
          </cell>
          <cell r="Q28327" t="str">
            <v>元</v>
          </cell>
        </row>
        <row r="28328">
          <cell r="P28328" t="str">
            <v>应付</v>
          </cell>
          <cell r="Q28328" t="str">
            <v>元</v>
          </cell>
        </row>
        <row r="28329">
          <cell r="P28329" t="str">
            <v>应付</v>
          </cell>
          <cell r="Q28329" t="str">
            <v>元</v>
          </cell>
        </row>
        <row r="28330">
          <cell r="P28330" t="str">
            <v>应付</v>
          </cell>
          <cell r="Q28330" t="str">
            <v>元</v>
          </cell>
        </row>
        <row r="28331">
          <cell r="P28331" t="str">
            <v>应付</v>
          </cell>
          <cell r="Q28331" t="str">
            <v>元</v>
          </cell>
        </row>
        <row r="28332">
          <cell r="P28332" t="str">
            <v>应付</v>
          </cell>
          <cell r="Q28332" t="str">
            <v>元</v>
          </cell>
        </row>
        <row r="28333">
          <cell r="P28333" t="str">
            <v>应付</v>
          </cell>
          <cell r="Q28333" t="str">
            <v>元</v>
          </cell>
        </row>
        <row r="28334">
          <cell r="P28334" t="str">
            <v>应付</v>
          </cell>
          <cell r="Q28334" t="str">
            <v>元</v>
          </cell>
        </row>
        <row r="28335">
          <cell r="P28335" t="str">
            <v>应付</v>
          </cell>
          <cell r="Q28335" t="str">
            <v>元</v>
          </cell>
        </row>
        <row r="28336">
          <cell r="P28336" t="str">
            <v>应付</v>
          </cell>
          <cell r="Q28336" t="str">
            <v>元</v>
          </cell>
        </row>
        <row r="28337">
          <cell r="P28337" t="str">
            <v>应付</v>
          </cell>
          <cell r="Q28337" t="str">
            <v>元</v>
          </cell>
        </row>
        <row r="28338">
          <cell r="P28338" t="str">
            <v>应付</v>
          </cell>
          <cell r="Q28338" t="str">
            <v>元</v>
          </cell>
        </row>
        <row r="28339">
          <cell r="P28339" t="str">
            <v>应付</v>
          </cell>
          <cell r="Q28339" t="str">
            <v>元</v>
          </cell>
        </row>
        <row r="28340">
          <cell r="P28340" t="str">
            <v>应付</v>
          </cell>
          <cell r="Q28340" t="str">
            <v>元</v>
          </cell>
        </row>
        <row r="28341">
          <cell r="P28341" t="str">
            <v>应付</v>
          </cell>
          <cell r="Q28341" t="str">
            <v>元</v>
          </cell>
        </row>
        <row r="28342">
          <cell r="P28342" t="str">
            <v>应付</v>
          </cell>
          <cell r="Q28342" t="str">
            <v>元</v>
          </cell>
        </row>
        <row r="28343">
          <cell r="P28343" t="str">
            <v>应付</v>
          </cell>
          <cell r="Q28343" t="str">
            <v>元</v>
          </cell>
        </row>
        <row r="28344">
          <cell r="P28344" t="str">
            <v>应付</v>
          </cell>
          <cell r="Q28344" t="str">
            <v>元</v>
          </cell>
        </row>
        <row r="28345">
          <cell r="P28345" t="str">
            <v>应付</v>
          </cell>
          <cell r="Q28345" t="str">
            <v>元</v>
          </cell>
        </row>
        <row r="28346">
          <cell r="P28346" t="str">
            <v>应付</v>
          </cell>
          <cell r="Q28346" t="str">
            <v>元</v>
          </cell>
        </row>
        <row r="28347">
          <cell r="P28347" t="str">
            <v>应付</v>
          </cell>
          <cell r="Q28347" t="str">
            <v>元</v>
          </cell>
        </row>
        <row r="28348">
          <cell r="P28348" t="str">
            <v>应付</v>
          </cell>
          <cell r="Q28348" t="str">
            <v>元</v>
          </cell>
        </row>
        <row r="28349">
          <cell r="P28349" t="str">
            <v>应付</v>
          </cell>
          <cell r="Q28349" t="str">
            <v>元</v>
          </cell>
        </row>
        <row r="28350">
          <cell r="P28350" t="str">
            <v>应付</v>
          </cell>
          <cell r="Q28350" t="str">
            <v>元</v>
          </cell>
        </row>
        <row r="28351">
          <cell r="P28351" t="str">
            <v>应付</v>
          </cell>
          <cell r="Q28351" t="str">
            <v>元</v>
          </cell>
        </row>
        <row r="28352">
          <cell r="P28352" t="str">
            <v>应付</v>
          </cell>
          <cell r="Q28352" t="str">
            <v>元</v>
          </cell>
        </row>
        <row r="28353">
          <cell r="P28353" t="str">
            <v>应付</v>
          </cell>
          <cell r="Q28353" t="str">
            <v>元</v>
          </cell>
        </row>
        <row r="28354">
          <cell r="P28354" t="str">
            <v>应付</v>
          </cell>
          <cell r="Q28354" t="str">
            <v>元</v>
          </cell>
        </row>
        <row r="28355">
          <cell r="P28355" t="str">
            <v>应付</v>
          </cell>
          <cell r="Q28355" t="str">
            <v>元</v>
          </cell>
        </row>
        <row r="28356">
          <cell r="P28356" t="str">
            <v>应付</v>
          </cell>
          <cell r="Q28356" t="str">
            <v>元</v>
          </cell>
        </row>
        <row r="28357">
          <cell r="P28357" t="str">
            <v>应付</v>
          </cell>
          <cell r="Q28357" t="str">
            <v>元</v>
          </cell>
        </row>
        <row r="28358">
          <cell r="P28358" t="str">
            <v>应付</v>
          </cell>
          <cell r="Q28358" t="str">
            <v>元</v>
          </cell>
        </row>
        <row r="28359">
          <cell r="P28359" t="str">
            <v>应付</v>
          </cell>
          <cell r="Q28359" t="str">
            <v>元</v>
          </cell>
        </row>
        <row r="28360">
          <cell r="P28360" t="str">
            <v>应付</v>
          </cell>
          <cell r="Q28360" t="str">
            <v>元</v>
          </cell>
        </row>
        <row r="28361">
          <cell r="P28361" t="str">
            <v>应付</v>
          </cell>
          <cell r="Q28361" t="str">
            <v>元</v>
          </cell>
        </row>
        <row r="28362">
          <cell r="P28362" t="str">
            <v>应付</v>
          </cell>
          <cell r="Q28362" t="str">
            <v>元</v>
          </cell>
        </row>
        <row r="28363">
          <cell r="P28363" t="str">
            <v>应付</v>
          </cell>
          <cell r="Q28363" t="str">
            <v>元</v>
          </cell>
        </row>
        <row r="28364">
          <cell r="P28364" t="str">
            <v>应付</v>
          </cell>
          <cell r="Q28364" t="str">
            <v>元</v>
          </cell>
        </row>
        <row r="28365">
          <cell r="P28365" t="str">
            <v>应付</v>
          </cell>
          <cell r="Q28365" t="str">
            <v>元</v>
          </cell>
        </row>
        <row r="28366">
          <cell r="P28366" t="str">
            <v>应付</v>
          </cell>
          <cell r="Q28366" t="str">
            <v>元</v>
          </cell>
        </row>
        <row r="28367">
          <cell r="P28367" t="str">
            <v>应付</v>
          </cell>
          <cell r="Q28367" t="str">
            <v>元</v>
          </cell>
        </row>
        <row r="28368">
          <cell r="P28368" t="str">
            <v>应付</v>
          </cell>
          <cell r="Q28368" t="str">
            <v>元</v>
          </cell>
        </row>
        <row r="28369">
          <cell r="P28369" t="str">
            <v>应付</v>
          </cell>
          <cell r="Q28369" t="str">
            <v>元</v>
          </cell>
        </row>
        <row r="28370">
          <cell r="P28370" t="str">
            <v>应付</v>
          </cell>
          <cell r="Q28370" t="str">
            <v>元</v>
          </cell>
        </row>
        <row r="28371">
          <cell r="P28371" t="str">
            <v>应付</v>
          </cell>
          <cell r="Q28371" t="str">
            <v>元</v>
          </cell>
        </row>
        <row r="28372">
          <cell r="P28372" t="str">
            <v>应付</v>
          </cell>
          <cell r="Q28372" t="str">
            <v>元</v>
          </cell>
        </row>
        <row r="28373">
          <cell r="P28373" t="str">
            <v>应付</v>
          </cell>
          <cell r="Q28373" t="str">
            <v>元</v>
          </cell>
        </row>
        <row r="28374">
          <cell r="P28374" t="str">
            <v>应付</v>
          </cell>
          <cell r="Q28374" t="str">
            <v>元</v>
          </cell>
        </row>
        <row r="28375">
          <cell r="P28375" t="str">
            <v>应付</v>
          </cell>
          <cell r="Q28375" t="str">
            <v>元</v>
          </cell>
        </row>
        <row r="28376">
          <cell r="P28376" t="str">
            <v>应付</v>
          </cell>
          <cell r="Q28376" t="str">
            <v>元</v>
          </cell>
        </row>
        <row r="28377">
          <cell r="P28377" t="str">
            <v>应付</v>
          </cell>
          <cell r="Q28377" t="str">
            <v>元</v>
          </cell>
        </row>
        <row r="28378">
          <cell r="P28378" t="str">
            <v>应付</v>
          </cell>
          <cell r="Q28378" t="str">
            <v>元</v>
          </cell>
        </row>
        <row r="28379">
          <cell r="P28379" t="str">
            <v>应付</v>
          </cell>
          <cell r="Q28379" t="str">
            <v>元</v>
          </cell>
        </row>
        <row r="28380">
          <cell r="P28380" t="str">
            <v>应付</v>
          </cell>
          <cell r="Q28380" t="str">
            <v>元</v>
          </cell>
        </row>
        <row r="28381">
          <cell r="P28381" t="str">
            <v>应付</v>
          </cell>
          <cell r="Q28381" t="str">
            <v>元</v>
          </cell>
        </row>
        <row r="28382">
          <cell r="P28382" t="str">
            <v>应付</v>
          </cell>
          <cell r="Q28382" t="str">
            <v>元</v>
          </cell>
        </row>
        <row r="28383">
          <cell r="P28383" t="str">
            <v>应付</v>
          </cell>
          <cell r="Q28383" t="str">
            <v>元</v>
          </cell>
        </row>
        <row r="28384">
          <cell r="P28384" t="str">
            <v>应付</v>
          </cell>
          <cell r="Q28384" t="str">
            <v>元</v>
          </cell>
        </row>
        <row r="28385">
          <cell r="P28385" t="str">
            <v>应付</v>
          </cell>
          <cell r="Q28385" t="str">
            <v>元</v>
          </cell>
        </row>
        <row r="28386">
          <cell r="P28386" t="str">
            <v>应付</v>
          </cell>
          <cell r="Q28386" t="str">
            <v>元</v>
          </cell>
        </row>
        <row r="28387">
          <cell r="P28387" t="str">
            <v>应付</v>
          </cell>
          <cell r="Q28387" t="str">
            <v>元</v>
          </cell>
        </row>
        <row r="28388">
          <cell r="P28388" t="str">
            <v>应付</v>
          </cell>
          <cell r="Q28388" t="str">
            <v>元</v>
          </cell>
        </row>
        <row r="28389">
          <cell r="P28389" t="str">
            <v>应付</v>
          </cell>
          <cell r="Q28389" t="str">
            <v>元</v>
          </cell>
        </row>
        <row r="28390">
          <cell r="P28390" t="str">
            <v>应付</v>
          </cell>
          <cell r="Q28390" t="str">
            <v>元</v>
          </cell>
        </row>
        <row r="28391">
          <cell r="P28391" t="str">
            <v>应付</v>
          </cell>
          <cell r="Q28391" t="str">
            <v>元</v>
          </cell>
        </row>
        <row r="28392">
          <cell r="P28392" t="str">
            <v>应付</v>
          </cell>
          <cell r="Q28392" t="str">
            <v>元</v>
          </cell>
        </row>
        <row r="28393">
          <cell r="P28393" t="str">
            <v>应付</v>
          </cell>
          <cell r="Q28393" t="str">
            <v>元</v>
          </cell>
        </row>
        <row r="28394">
          <cell r="P28394" t="str">
            <v>应付</v>
          </cell>
          <cell r="Q28394" t="str">
            <v>元</v>
          </cell>
        </row>
        <row r="28395">
          <cell r="P28395" t="str">
            <v>应付</v>
          </cell>
          <cell r="Q28395" t="str">
            <v>元</v>
          </cell>
        </row>
        <row r="28396">
          <cell r="P28396" t="str">
            <v>应付</v>
          </cell>
          <cell r="Q28396" t="str">
            <v>元</v>
          </cell>
        </row>
        <row r="28397">
          <cell r="P28397" t="str">
            <v>应付</v>
          </cell>
          <cell r="Q28397" t="str">
            <v>元</v>
          </cell>
        </row>
        <row r="28398">
          <cell r="P28398" t="str">
            <v>应付</v>
          </cell>
          <cell r="Q28398" t="str">
            <v>元</v>
          </cell>
        </row>
        <row r="28399">
          <cell r="P28399" t="str">
            <v>应付</v>
          </cell>
          <cell r="Q28399" t="str">
            <v>元</v>
          </cell>
        </row>
        <row r="28400">
          <cell r="P28400" t="str">
            <v>应付</v>
          </cell>
          <cell r="Q28400" t="str">
            <v>元</v>
          </cell>
        </row>
        <row r="28401">
          <cell r="P28401" t="str">
            <v>应付</v>
          </cell>
          <cell r="Q28401" t="str">
            <v>元</v>
          </cell>
        </row>
        <row r="28402">
          <cell r="P28402" t="str">
            <v>应付</v>
          </cell>
          <cell r="Q28402" t="str">
            <v>元</v>
          </cell>
        </row>
        <row r="28403">
          <cell r="P28403" t="str">
            <v>应付</v>
          </cell>
          <cell r="Q28403" t="str">
            <v>元</v>
          </cell>
        </row>
        <row r="28404">
          <cell r="P28404" t="str">
            <v>应付</v>
          </cell>
          <cell r="Q28404" t="str">
            <v>元</v>
          </cell>
        </row>
        <row r="28405">
          <cell r="P28405" t="str">
            <v>应付</v>
          </cell>
          <cell r="Q28405" t="str">
            <v>元</v>
          </cell>
        </row>
        <row r="28406">
          <cell r="P28406" t="str">
            <v>应付</v>
          </cell>
          <cell r="Q28406" t="str">
            <v>元</v>
          </cell>
        </row>
        <row r="28407">
          <cell r="P28407" t="str">
            <v>应付</v>
          </cell>
          <cell r="Q28407" t="str">
            <v>元</v>
          </cell>
        </row>
        <row r="28408">
          <cell r="P28408" t="str">
            <v>应付</v>
          </cell>
          <cell r="Q28408" t="str">
            <v>元</v>
          </cell>
        </row>
        <row r="28409">
          <cell r="P28409" t="str">
            <v>应付</v>
          </cell>
          <cell r="Q28409" t="str">
            <v>元</v>
          </cell>
        </row>
        <row r="28410">
          <cell r="P28410" t="str">
            <v>应付</v>
          </cell>
          <cell r="Q28410" t="str">
            <v>元</v>
          </cell>
        </row>
        <row r="28411">
          <cell r="P28411" t="str">
            <v>应付</v>
          </cell>
          <cell r="Q28411" t="str">
            <v>元</v>
          </cell>
        </row>
        <row r="28412">
          <cell r="P28412" t="str">
            <v>应付</v>
          </cell>
          <cell r="Q28412" t="str">
            <v>元</v>
          </cell>
        </row>
        <row r="28413">
          <cell r="P28413" t="str">
            <v>应付</v>
          </cell>
          <cell r="Q28413" t="str">
            <v>元</v>
          </cell>
        </row>
        <row r="28414">
          <cell r="P28414" t="str">
            <v>应付</v>
          </cell>
          <cell r="Q28414" t="str">
            <v>元</v>
          </cell>
        </row>
        <row r="28415">
          <cell r="P28415" t="str">
            <v>应付</v>
          </cell>
          <cell r="Q28415" t="str">
            <v>元</v>
          </cell>
        </row>
        <row r="28416">
          <cell r="P28416" t="str">
            <v>应付</v>
          </cell>
          <cell r="Q28416" t="str">
            <v>元</v>
          </cell>
        </row>
        <row r="28417">
          <cell r="P28417" t="str">
            <v>应付</v>
          </cell>
          <cell r="Q28417" t="str">
            <v>元</v>
          </cell>
        </row>
        <row r="28418">
          <cell r="P28418" t="str">
            <v>应付</v>
          </cell>
          <cell r="Q28418" t="str">
            <v>元</v>
          </cell>
        </row>
        <row r="28419">
          <cell r="P28419" t="str">
            <v>应付</v>
          </cell>
          <cell r="Q28419" t="str">
            <v>元</v>
          </cell>
        </row>
        <row r="28420">
          <cell r="P28420" t="str">
            <v>应付</v>
          </cell>
          <cell r="Q28420" t="str">
            <v>元</v>
          </cell>
        </row>
        <row r="28421">
          <cell r="P28421" t="str">
            <v>应付</v>
          </cell>
          <cell r="Q28421" t="str">
            <v>元</v>
          </cell>
        </row>
        <row r="28422">
          <cell r="P28422" t="str">
            <v>应付</v>
          </cell>
          <cell r="Q28422" t="str">
            <v>元</v>
          </cell>
        </row>
        <row r="28423">
          <cell r="P28423" t="str">
            <v>应付</v>
          </cell>
          <cell r="Q28423" t="str">
            <v>元</v>
          </cell>
        </row>
        <row r="28424">
          <cell r="P28424" t="str">
            <v>应付</v>
          </cell>
          <cell r="Q28424" t="str">
            <v>元</v>
          </cell>
        </row>
        <row r="28425">
          <cell r="P28425" t="str">
            <v>应付</v>
          </cell>
          <cell r="Q28425" t="str">
            <v>元</v>
          </cell>
        </row>
        <row r="28426">
          <cell r="P28426" t="str">
            <v>应付</v>
          </cell>
          <cell r="Q28426" t="str">
            <v>元</v>
          </cell>
        </row>
        <row r="28427">
          <cell r="P28427" t="str">
            <v>应付</v>
          </cell>
          <cell r="Q28427" t="str">
            <v>元</v>
          </cell>
        </row>
        <row r="28428">
          <cell r="P28428" t="str">
            <v>应付</v>
          </cell>
          <cell r="Q28428" t="str">
            <v>元</v>
          </cell>
        </row>
        <row r="28429">
          <cell r="P28429" t="str">
            <v>应付</v>
          </cell>
          <cell r="Q28429" t="str">
            <v>元</v>
          </cell>
        </row>
        <row r="28430">
          <cell r="P28430" t="str">
            <v>应付</v>
          </cell>
          <cell r="Q28430" t="str">
            <v>元</v>
          </cell>
        </row>
        <row r="28431">
          <cell r="P28431" t="str">
            <v>应付</v>
          </cell>
          <cell r="Q28431" t="str">
            <v>元</v>
          </cell>
        </row>
        <row r="28432">
          <cell r="P28432" t="str">
            <v>应付</v>
          </cell>
          <cell r="Q28432" t="str">
            <v>元</v>
          </cell>
        </row>
        <row r="28433">
          <cell r="P28433" t="str">
            <v>应付</v>
          </cell>
          <cell r="Q28433" t="str">
            <v>元</v>
          </cell>
        </row>
        <row r="28434">
          <cell r="P28434" t="str">
            <v>应付</v>
          </cell>
          <cell r="Q28434" t="str">
            <v>元</v>
          </cell>
        </row>
        <row r="28435">
          <cell r="P28435" t="str">
            <v>应付</v>
          </cell>
          <cell r="Q28435" t="str">
            <v>元</v>
          </cell>
        </row>
        <row r="28436">
          <cell r="P28436" t="str">
            <v>应付</v>
          </cell>
          <cell r="Q28436" t="str">
            <v>元</v>
          </cell>
        </row>
        <row r="28437">
          <cell r="P28437" t="str">
            <v>应付</v>
          </cell>
          <cell r="Q28437" t="str">
            <v>元</v>
          </cell>
        </row>
        <row r="28438">
          <cell r="P28438" t="str">
            <v>应付</v>
          </cell>
          <cell r="Q28438" t="str">
            <v>元</v>
          </cell>
        </row>
        <row r="28439">
          <cell r="P28439" t="str">
            <v>应付</v>
          </cell>
          <cell r="Q28439" t="str">
            <v>元</v>
          </cell>
        </row>
        <row r="28440">
          <cell r="P28440" t="str">
            <v>应付</v>
          </cell>
          <cell r="Q28440" t="str">
            <v>元</v>
          </cell>
        </row>
        <row r="28441">
          <cell r="P28441" t="str">
            <v>应付</v>
          </cell>
          <cell r="Q28441" t="str">
            <v>元</v>
          </cell>
        </row>
        <row r="28442">
          <cell r="P28442" t="str">
            <v>应付</v>
          </cell>
          <cell r="Q28442" t="str">
            <v>元</v>
          </cell>
        </row>
        <row r="28443">
          <cell r="P28443" t="str">
            <v>应付</v>
          </cell>
          <cell r="Q28443" t="str">
            <v>元</v>
          </cell>
        </row>
        <row r="28444">
          <cell r="P28444" t="str">
            <v>应付</v>
          </cell>
          <cell r="Q28444" t="str">
            <v>元</v>
          </cell>
        </row>
        <row r="28445">
          <cell r="P28445" t="str">
            <v>应付</v>
          </cell>
          <cell r="Q28445" t="str">
            <v>元</v>
          </cell>
        </row>
        <row r="28446">
          <cell r="P28446" t="str">
            <v>应付</v>
          </cell>
          <cell r="Q28446" t="str">
            <v>元</v>
          </cell>
        </row>
        <row r="28447">
          <cell r="P28447" t="str">
            <v>应付</v>
          </cell>
          <cell r="Q28447" t="str">
            <v>元</v>
          </cell>
        </row>
        <row r="28448">
          <cell r="P28448" t="str">
            <v>应付</v>
          </cell>
          <cell r="Q28448" t="str">
            <v>元</v>
          </cell>
        </row>
        <row r="28449">
          <cell r="P28449" t="str">
            <v>应付</v>
          </cell>
          <cell r="Q28449" t="str">
            <v>元</v>
          </cell>
        </row>
        <row r="28450">
          <cell r="P28450" t="str">
            <v>应付</v>
          </cell>
          <cell r="Q28450" t="str">
            <v>元</v>
          </cell>
        </row>
        <row r="28451">
          <cell r="P28451" t="str">
            <v>应付</v>
          </cell>
          <cell r="Q28451" t="str">
            <v>元</v>
          </cell>
        </row>
        <row r="28452">
          <cell r="P28452" t="str">
            <v>应付</v>
          </cell>
          <cell r="Q28452" t="str">
            <v>元</v>
          </cell>
        </row>
        <row r="28453">
          <cell r="P28453" t="str">
            <v>应付</v>
          </cell>
          <cell r="Q28453" t="str">
            <v>元</v>
          </cell>
        </row>
        <row r="28454">
          <cell r="P28454" t="str">
            <v>应付</v>
          </cell>
          <cell r="Q28454" t="str">
            <v>元</v>
          </cell>
        </row>
        <row r="28455">
          <cell r="P28455" t="str">
            <v>应付</v>
          </cell>
          <cell r="Q28455" t="str">
            <v>元</v>
          </cell>
        </row>
        <row r="28456">
          <cell r="P28456" t="str">
            <v>应付</v>
          </cell>
          <cell r="Q28456" t="str">
            <v>元</v>
          </cell>
        </row>
        <row r="28457">
          <cell r="P28457" t="str">
            <v>应付</v>
          </cell>
          <cell r="Q28457" t="str">
            <v>元</v>
          </cell>
        </row>
        <row r="28458">
          <cell r="P28458" t="str">
            <v>应付</v>
          </cell>
          <cell r="Q28458" t="str">
            <v>元</v>
          </cell>
        </row>
        <row r="28459">
          <cell r="P28459" t="str">
            <v>应付</v>
          </cell>
          <cell r="Q28459" t="str">
            <v>元</v>
          </cell>
        </row>
        <row r="28460">
          <cell r="P28460" t="str">
            <v>应付</v>
          </cell>
          <cell r="Q28460" t="str">
            <v>元</v>
          </cell>
        </row>
        <row r="28461">
          <cell r="P28461" t="str">
            <v>应付</v>
          </cell>
          <cell r="Q28461" t="str">
            <v>元</v>
          </cell>
        </row>
        <row r="28462">
          <cell r="P28462" t="str">
            <v>应付</v>
          </cell>
          <cell r="Q28462" t="str">
            <v>元</v>
          </cell>
        </row>
        <row r="28463">
          <cell r="P28463" t="str">
            <v>应付</v>
          </cell>
          <cell r="Q28463" t="str">
            <v>元</v>
          </cell>
        </row>
        <row r="28464">
          <cell r="P28464" t="str">
            <v>应付</v>
          </cell>
          <cell r="Q28464" t="str">
            <v>元</v>
          </cell>
        </row>
        <row r="28465">
          <cell r="P28465" t="str">
            <v>应付</v>
          </cell>
          <cell r="Q28465" t="str">
            <v>元</v>
          </cell>
        </row>
        <row r="28466">
          <cell r="P28466" t="str">
            <v>应付</v>
          </cell>
          <cell r="Q28466" t="str">
            <v>元</v>
          </cell>
        </row>
        <row r="28467">
          <cell r="P28467" t="str">
            <v>应付</v>
          </cell>
          <cell r="Q28467" t="str">
            <v>元</v>
          </cell>
        </row>
        <row r="28468">
          <cell r="P28468" t="str">
            <v>应付</v>
          </cell>
          <cell r="Q28468" t="str">
            <v>元</v>
          </cell>
        </row>
        <row r="28469">
          <cell r="P28469" t="str">
            <v>应付</v>
          </cell>
          <cell r="Q28469" t="str">
            <v>元</v>
          </cell>
        </row>
        <row r="28470">
          <cell r="P28470" t="str">
            <v>应付</v>
          </cell>
          <cell r="Q28470" t="str">
            <v>元</v>
          </cell>
        </row>
        <row r="28471">
          <cell r="P28471" t="str">
            <v>应付</v>
          </cell>
          <cell r="Q28471" t="str">
            <v>元</v>
          </cell>
        </row>
        <row r="28472">
          <cell r="P28472" t="str">
            <v>应付</v>
          </cell>
          <cell r="Q28472" t="str">
            <v>元</v>
          </cell>
        </row>
        <row r="28473">
          <cell r="P28473" t="str">
            <v>应付</v>
          </cell>
          <cell r="Q28473" t="str">
            <v>元</v>
          </cell>
        </row>
        <row r="28474">
          <cell r="P28474" t="str">
            <v>应付</v>
          </cell>
          <cell r="Q28474" t="str">
            <v>元</v>
          </cell>
        </row>
        <row r="28475">
          <cell r="P28475" t="str">
            <v>应付</v>
          </cell>
          <cell r="Q28475" t="str">
            <v>元</v>
          </cell>
        </row>
        <row r="28476">
          <cell r="P28476" t="str">
            <v>应付</v>
          </cell>
          <cell r="Q28476" t="str">
            <v>元</v>
          </cell>
        </row>
        <row r="28477">
          <cell r="P28477" t="str">
            <v>应付</v>
          </cell>
          <cell r="Q28477" t="str">
            <v>元</v>
          </cell>
        </row>
        <row r="28478">
          <cell r="P28478" t="str">
            <v>应付</v>
          </cell>
          <cell r="Q28478" t="str">
            <v>元</v>
          </cell>
        </row>
        <row r="28479">
          <cell r="P28479" t="str">
            <v>应付</v>
          </cell>
          <cell r="Q28479" t="str">
            <v>元</v>
          </cell>
        </row>
        <row r="28480">
          <cell r="P28480" t="str">
            <v>应付</v>
          </cell>
          <cell r="Q28480" t="str">
            <v>元</v>
          </cell>
        </row>
        <row r="28481">
          <cell r="P28481" t="str">
            <v>应付</v>
          </cell>
          <cell r="Q28481" t="str">
            <v>元</v>
          </cell>
        </row>
        <row r="28482">
          <cell r="P28482" t="str">
            <v>应付</v>
          </cell>
          <cell r="Q28482" t="str">
            <v>元</v>
          </cell>
        </row>
        <row r="28483">
          <cell r="P28483" t="str">
            <v>应付</v>
          </cell>
          <cell r="Q28483" t="str">
            <v>元</v>
          </cell>
        </row>
        <row r="28484">
          <cell r="P28484" t="str">
            <v>应付</v>
          </cell>
          <cell r="Q28484" t="str">
            <v>元</v>
          </cell>
        </row>
        <row r="28485">
          <cell r="P28485" t="str">
            <v>应付</v>
          </cell>
          <cell r="Q28485" t="str">
            <v>元</v>
          </cell>
        </row>
        <row r="28486">
          <cell r="P28486" t="str">
            <v>应付</v>
          </cell>
          <cell r="Q28486" t="str">
            <v>元</v>
          </cell>
        </row>
        <row r="28487">
          <cell r="P28487" t="str">
            <v>应付</v>
          </cell>
          <cell r="Q28487" t="str">
            <v>元</v>
          </cell>
        </row>
        <row r="28488">
          <cell r="P28488" t="str">
            <v>应付</v>
          </cell>
          <cell r="Q28488" t="str">
            <v>元</v>
          </cell>
        </row>
        <row r="28489">
          <cell r="P28489" t="str">
            <v>应付</v>
          </cell>
          <cell r="Q28489" t="str">
            <v>元</v>
          </cell>
        </row>
        <row r="28490">
          <cell r="P28490" t="str">
            <v>应付</v>
          </cell>
          <cell r="Q28490" t="str">
            <v>元</v>
          </cell>
        </row>
        <row r="28491">
          <cell r="P28491" t="str">
            <v>应付</v>
          </cell>
          <cell r="Q28491" t="str">
            <v>元</v>
          </cell>
        </row>
        <row r="28492">
          <cell r="P28492" t="str">
            <v>应付</v>
          </cell>
          <cell r="Q28492" t="str">
            <v>元</v>
          </cell>
        </row>
        <row r="28493">
          <cell r="P28493" t="str">
            <v>应付</v>
          </cell>
          <cell r="Q28493" t="str">
            <v>元</v>
          </cell>
        </row>
        <row r="28494">
          <cell r="P28494" t="str">
            <v>应付</v>
          </cell>
          <cell r="Q28494" t="str">
            <v>元</v>
          </cell>
        </row>
        <row r="28495">
          <cell r="P28495" t="str">
            <v>应付</v>
          </cell>
          <cell r="Q28495" t="str">
            <v>元</v>
          </cell>
        </row>
        <row r="28496">
          <cell r="P28496" t="str">
            <v>应付</v>
          </cell>
          <cell r="Q28496" t="str">
            <v>元</v>
          </cell>
        </row>
        <row r="28497">
          <cell r="P28497" t="str">
            <v>应付</v>
          </cell>
          <cell r="Q28497" t="str">
            <v>元</v>
          </cell>
        </row>
        <row r="28498">
          <cell r="P28498" t="str">
            <v>应付</v>
          </cell>
          <cell r="Q28498" t="str">
            <v>元</v>
          </cell>
        </row>
        <row r="28499">
          <cell r="P28499" t="str">
            <v>应付</v>
          </cell>
          <cell r="Q28499" t="str">
            <v>元</v>
          </cell>
        </row>
        <row r="28500">
          <cell r="P28500" t="str">
            <v>应付</v>
          </cell>
          <cell r="Q28500" t="str">
            <v>元</v>
          </cell>
        </row>
        <row r="28501">
          <cell r="P28501" t="str">
            <v>应付</v>
          </cell>
          <cell r="Q28501" t="str">
            <v>元</v>
          </cell>
        </row>
        <row r="28502">
          <cell r="P28502" t="str">
            <v>应付</v>
          </cell>
          <cell r="Q28502" t="str">
            <v>元</v>
          </cell>
        </row>
        <row r="28503">
          <cell r="P28503" t="str">
            <v>应付</v>
          </cell>
          <cell r="Q28503" t="str">
            <v>元</v>
          </cell>
        </row>
        <row r="28504">
          <cell r="P28504" t="str">
            <v>应付</v>
          </cell>
          <cell r="Q28504" t="str">
            <v>元</v>
          </cell>
        </row>
        <row r="28505">
          <cell r="P28505" t="str">
            <v>应付</v>
          </cell>
          <cell r="Q28505" t="str">
            <v>元</v>
          </cell>
        </row>
        <row r="28506">
          <cell r="P28506" t="str">
            <v>应付</v>
          </cell>
          <cell r="Q28506" t="str">
            <v>元</v>
          </cell>
        </row>
        <row r="28507">
          <cell r="P28507" t="str">
            <v>应付</v>
          </cell>
          <cell r="Q28507" t="str">
            <v>元</v>
          </cell>
        </row>
        <row r="28508">
          <cell r="P28508" t="str">
            <v>应付</v>
          </cell>
          <cell r="Q28508" t="str">
            <v>元</v>
          </cell>
        </row>
        <row r="28509">
          <cell r="P28509" t="str">
            <v>应付</v>
          </cell>
          <cell r="Q28509" t="str">
            <v>元</v>
          </cell>
        </row>
        <row r="28510">
          <cell r="P28510" t="str">
            <v>应付</v>
          </cell>
          <cell r="Q28510" t="str">
            <v>元</v>
          </cell>
        </row>
        <row r="28511">
          <cell r="P28511" t="str">
            <v>应付</v>
          </cell>
          <cell r="Q28511" t="str">
            <v>元</v>
          </cell>
        </row>
        <row r="28512">
          <cell r="P28512" t="str">
            <v>应付</v>
          </cell>
          <cell r="Q28512" t="str">
            <v>元</v>
          </cell>
        </row>
        <row r="28513">
          <cell r="P28513" t="str">
            <v>应付</v>
          </cell>
          <cell r="Q28513" t="str">
            <v>元</v>
          </cell>
        </row>
        <row r="28514">
          <cell r="P28514" t="str">
            <v>应付</v>
          </cell>
          <cell r="Q28514" t="str">
            <v>元</v>
          </cell>
        </row>
        <row r="28515">
          <cell r="P28515" t="str">
            <v>应付</v>
          </cell>
          <cell r="Q28515" t="str">
            <v>元</v>
          </cell>
        </row>
        <row r="28516">
          <cell r="P28516" t="str">
            <v>应付</v>
          </cell>
          <cell r="Q28516" t="str">
            <v>元</v>
          </cell>
        </row>
        <row r="28517">
          <cell r="P28517" t="str">
            <v>应付</v>
          </cell>
          <cell r="Q28517" t="str">
            <v>元</v>
          </cell>
        </row>
        <row r="28518">
          <cell r="P28518" t="str">
            <v>应付</v>
          </cell>
          <cell r="Q28518" t="str">
            <v>元</v>
          </cell>
        </row>
        <row r="28519">
          <cell r="P28519" t="str">
            <v>应付</v>
          </cell>
          <cell r="Q28519" t="str">
            <v>元</v>
          </cell>
        </row>
        <row r="28520">
          <cell r="P28520" t="str">
            <v>应付</v>
          </cell>
          <cell r="Q28520" t="str">
            <v>元</v>
          </cell>
        </row>
        <row r="28521">
          <cell r="P28521" t="str">
            <v>应付</v>
          </cell>
          <cell r="Q28521" t="str">
            <v>元</v>
          </cell>
        </row>
        <row r="28522">
          <cell r="P28522" t="str">
            <v>应付</v>
          </cell>
          <cell r="Q28522" t="str">
            <v>元</v>
          </cell>
        </row>
        <row r="28523">
          <cell r="P28523" t="str">
            <v>应付</v>
          </cell>
          <cell r="Q28523" t="str">
            <v>元</v>
          </cell>
        </row>
        <row r="28524">
          <cell r="P28524" t="str">
            <v>应付</v>
          </cell>
          <cell r="Q28524" t="str">
            <v>元</v>
          </cell>
        </row>
        <row r="28525">
          <cell r="P28525" t="str">
            <v>应付</v>
          </cell>
          <cell r="Q28525" t="str">
            <v>元</v>
          </cell>
        </row>
        <row r="28526">
          <cell r="P28526" t="str">
            <v>应付</v>
          </cell>
          <cell r="Q28526" t="str">
            <v>元</v>
          </cell>
        </row>
        <row r="28527">
          <cell r="P28527" t="str">
            <v>应付</v>
          </cell>
          <cell r="Q28527" t="str">
            <v>元</v>
          </cell>
        </row>
        <row r="28528">
          <cell r="P28528" t="str">
            <v>应付</v>
          </cell>
          <cell r="Q28528" t="str">
            <v>元</v>
          </cell>
        </row>
        <row r="28529">
          <cell r="P28529" t="str">
            <v>应付</v>
          </cell>
          <cell r="Q28529" t="str">
            <v>元</v>
          </cell>
        </row>
        <row r="28530">
          <cell r="P28530" t="str">
            <v>应付</v>
          </cell>
          <cell r="Q28530" t="str">
            <v>元</v>
          </cell>
        </row>
        <row r="28531">
          <cell r="P28531" t="str">
            <v>应付</v>
          </cell>
          <cell r="Q28531" t="str">
            <v>元</v>
          </cell>
        </row>
        <row r="28532">
          <cell r="P28532" t="str">
            <v>应付</v>
          </cell>
          <cell r="Q28532" t="str">
            <v>元</v>
          </cell>
        </row>
        <row r="28533">
          <cell r="P28533" t="str">
            <v>应付</v>
          </cell>
          <cell r="Q28533" t="str">
            <v>元</v>
          </cell>
        </row>
        <row r="28534">
          <cell r="P28534" t="str">
            <v>应付</v>
          </cell>
          <cell r="Q28534" t="str">
            <v>元</v>
          </cell>
        </row>
        <row r="28535">
          <cell r="P28535" t="str">
            <v>应付</v>
          </cell>
          <cell r="Q28535" t="str">
            <v>元</v>
          </cell>
        </row>
        <row r="28536">
          <cell r="P28536" t="str">
            <v>应付</v>
          </cell>
          <cell r="Q28536" t="str">
            <v>元</v>
          </cell>
        </row>
        <row r="28537">
          <cell r="P28537" t="str">
            <v>应付</v>
          </cell>
          <cell r="Q28537" t="str">
            <v>元</v>
          </cell>
        </row>
        <row r="28538">
          <cell r="P28538" t="str">
            <v>应付</v>
          </cell>
          <cell r="Q28538" t="str">
            <v>元</v>
          </cell>
        </row>
        <row r="28539">
          <cell r="P28539" t="str">
            <v>应付</v>
          </cell>
          <cell r="Q28539" t="str">
            <v>元</v>
          </cell>
        </row>
        <row r="28540">
          <cell r="P28540" t="str">
            <v>应付</v>
          </cell>
          <cell r="Q28540" t="str">
            <v>元</v>
          </cell>
        </row>
        <row r="28541">
          <cell r="P28541" t="str">
            <v>应付</v>
          </cell>
          <cell r="Q28541" t="str">
            <v>元</v>
          </cell>
        </row>
        <row r="28542">
          <cell r="P28542" t="str">
            <v>应付</v>
          </cell>
          <cell r="Q28542" t="str">
            <v>元</v>
          </cell>
        </row>
        <row r="28543">
          <cell r="P28543" t="str">
            <v>应付</v>
          </cell>
          <cell r="Q28543" t="str">
            <v>元</v>
          </cell>
        </row>
        <row r="28544">
          <cell r="P28544" t="str">
            <v>应付</v>
          </cell>
          <cell r="Q28544" t="str">
            <v>元</v>
          </cell>
        </row>
        <row r="28545">
          <cell r="P28545" t="str">
            <v>应付</v>
          </cell>
          <cell r="Q28545" t="str">
            <v>元</v>
          </cell>
        </row>
        <row r="28546">
          <cell r="P28546" t="str">
            <v>应付</v>
          </cell>
          <cell r="Q28546" t="str">
            <v>元</v>
          </cell>
        </row>
        <row r="28547">
          <cell r="P28547" t="str">
            <v>应付</v>
          </cell>
          <cell r="Q28547" t="str">
            <v>元</v>
          </cell>
        </row>
        <row r="28548">
          <cell r="P28548" t="str">
            <v>应付</v>
          </cell>
          <cell r="Q28548" t="str">
            <v>元</v>
          </cell>
        </row>
        <row r="28549">
          <cell r="P28549" t="str">
            <v>应付</v>
          </cell>
          <cell r="Q28549" t="str">
            <v>元</v>
          </cell>
        </row>
        <row r="28550">
          <cell r="P28550" t="str">
            <v>应付</v>
          </cell>
          <cell r="Q28550" t="str">
            <v>元</v>
          </cell>
        </row>
        <row r="28551">
          <cell r="P28551" t="str">
            <v>应付</v>
          </cell>
          <cell r="Q28551" t="str">
            <v>元</v>
          </cell>
        </row>
        <row r="28552">
          <cell r="P28552" t="str">
            <v>应付</v>
          </cell>
          <cell r="Q28552" t="str">
            <v>元</v>
          </cell>
        </row>
        <row r="28553">
          <cell r="P28553" t="str">
            <v>应付</v>
          </cell>
          <cell r="Q28553" t="str">
            <v>元</v>
          </cell>
        </row>
        <row r="28554">
          <cell r="P28554" t="str">
            <v>应付</v>
          </cell>
          <cell r="Q28554" t="str">
            <v>元</v>
          </cell>
        </row>
        <row r="28555">
          <cell r="P28555" t="str">
            <v>应付</v>
          </cell>
          <cell r="Q28555" t="str">
            <v>元</v>
          </cell>
        </row>
        <row r="28556">
          <cell r="P28556" t="str">
            <v>应付</v>
          </cell>
          <cell r="Q28556" t="str">
            <v>元</v>
          </cell>
        </row>
        <row r="28557">
          <cell r="P28557" t="str">
            <v>应付</v>
          </cell>
          <cell r="Q28557" t="str">
            <v>元</v>
          </cell>
        </row>
        <row r="28558">
          <cell r="P28558" t="str">
            <v>应付</v>
          </cell>
          <cell r="Q28558" t="str">
            <v>元</v>
          </cell>
        </row>
        <row r="28559">
          <cell r="P28559" t="str">
            <v>应付</v>
          </cell>
          <cell r="Q28559" t="str">
            <v>元</v>
          </cell>
        </row>
        <row r="28560">
          <cell r="P28560" t="str">
            <v>应付</v>
          </cell>
          <cell r="Q28560" t="str">
            <v>元</v>
          </cell>
        </row>
        <row r="28561">
          <cell r="P28561" t="str">
            <v>应付</v>
          </cell>
          <cell r="Q28561" t="str">
            <v>元</v>
          </cell>
        </row>
        <row r="28562">
          <cell r="P28562" t="str">
            <v>应付</v>
          </cell>
          <cell r="Q28562" t="str">
            <v>元</v>
          </cell>
        </row>
        <row r="28563">
          <cell r="P28563" t="str">
            <v>应付</v>
          </cell>
          <cell r="Q28563" t="str">
            <v>元</v>
          </cell>
        </row>
        <row r="28564">
          <cell r="P28564" t="str">
            <v>应付</v>
          </cell>
          <cell r="Q28564" t="str">
            <v>元</v>
          </cell>
        </row>
        <row r="28565">
          <cell r="P28565" t="str">
            <v>应付</v>
          </cell>
          <cell r="Q28565" t="str">
            <v>元</v>
          </cell>
        </row>
        <row r="28566">
          <cell r="P28566" t="str">
            <v>应付</v>
          </cell>
          <cell r="Q28566" t="str">
            <v>元</v>
          </cell>
        </row>
        <row r="28567">
          <cell r="P28567" t="str">
            <v>应付</v>
          </cell>
          <cell r="Q28567" t="str">
            <v>元</v>
          </cell>
        </row>
        <row r="28568">
          <cell r="P28568" t="str">
            <v>应付</v>
          </cell>
          <cell r="Q28568" t="str">
            <v>元</v>
          </cell>
        </row>
        <row r="28569">
          <cell r="P28569" t="str">
            <v>应付</v>
          </cell>
          <cell r="Q28569" t="str">
            <v>元</v>
          </cell>
        </row>
        <row r="28570">
          <cell r="P28570" t="str">
            <v>应付</v>
          </cell>
          <cell r="Q28570" t="str">
            <v>元</v>
          </cell>
        </row>
        <row r="28571">
          <cell r="P28571" t="str">
            <v>应付</v>
          </cell>
          <cell r="Q28571" t="str">
            <v>元</v>
          </cell>
        </row>
        <row r="28572">
          <cell r="P28572" t="str">
            <v>应付</v>
          </cell>
          <cell r="Q28572" t="str">
            <v>元</v>
          </cell>
        </row>
        <row r="28573">
          <cell r="P28573" t="str">
            <v>应付</v>
          </cell>
          <cell r="Q28573" t="str">
            <v>元</v>
          </cell>
        </row>
        <row r="28574">
          <cell r="P28574" t="str">
            <v>应付</v>
          </cell>
          <cell r="Q28574" t="str">
            <v>元</v>
          </cell>
        </row>
        <row r="28575">
          <cell r="P28575" t="str">
            <v>应付</v>
          </cell>
          <cell r="Q28575" t="str">
            <v>元</v>
          </cell>
        </row>
        <row r="28576">
          <cell r="P28576" t="str">
            <v>应付</v>
          </cell>
          <cell r="Q28576" t="str">
            <v>元</v>
          </cell>
        </row>
        <row r="28577">
          <cell r="P28577" t="str">
            <v>应付</v>
          </cell>
          <cell r="Q28577" t="str">
            <v>元</v>
          </cell>
        </row>
        <row r="28578">
          <cell r="P28578" t="str">
            <v>应付</v>
          </cell>
          <cell r="Q28578" t="str">
            <v>元</v>
          </cell>
        </row>
        <row r="28579">
          <cell r="P28579" t="str">
            <v>应付</v>
          </cell>
          <cell r="Q28579" t="str">
            <v>元</v>
          </cell>
        </row>
        <row r="28580">
          <cell r="P28580" t="str">
            <v>应付</v>
          </cell>
          <cell r="Q28580" t="str">
            <v>元</v>
          </cell>
        </row>
        <row r="28581">
          <cell r="P28581" t="str">
            <v>应付</v>
          </cell>
          <cell r="Q28581" t="str">
            <v>元</v>
          </cell>
        </row>
        <row r="28582">
          <cell r="P28582" t="str">
            <v>应付</v>
          </cell>
          <cell r="Q28582" t="str">
            <v>元</v>
          </cell>
        </row>
        <row r="28583">
          <cell r="P28583" t="str">
            <v>应付</v>
          </cell>
          <cell r="Q28583" t="str">
            <v>元</v>
          </cell>
        </row>
        <row r="28584">
          <cell r="P28584" t="str">
            <v>应付</v>
          </cell>
          <cell r="Q28584" t="str">
            <v>元</v>
          </cell>
        </row>
        <row r="28585">
          <cell r="P28585" t="str">
            <v>应付</v>
          </cell>
          <cell r="Q28585" t="str">
            <v>元</v>
          </cell>
        </row>
        <row r="28586">
          <cell r="P28586" t="str">
            <v>应付</v>
          </cell>
          <cell r="Q28586" t="str">
            <v>元</v>
          </cell>
        </row>
        <row r="28587">
          <cell r="P28587" t="str">
            <v>应付</v>
          </cell>
          <cell r="Q28587" t="str">
            <v>元</v>
          </cell>
        </row>
        <row r="28588">
          <cell r="P28588" t="str">
            <v>应付</v>
          </cell>
          <cell r="Q28588" t="str">
            <v>元</v>
          </cell>
        </row>
        <row r="28589">
          <cell r="P28589" t="str">
            <v>应付</v>
          </cell>
          <cell r="Q28589" t="str">
            <v>元</v>
          </cell>
        </row>
        <row r="28590">
          <cell r="P28590" t="str">
            <v>应付</v>
          </cell>
          <cell r="Q28590" t="str">
            <v>元</v>
          </cell>
        </row>
        <row r="28591">
          <cell r="P28591" t="str">
            <v>应付</v>
          </cell>
          <cell r="Q28591" t="str">
            <v>元</v>
          </cell>
        </row>
        <row r="28592">
          <cell r="P28592" t="str">
            <v>应付</v>
          </cell>
          <cell r="Q28592" t="str">
            <v>元</v>
          </cell>
        </row>
        <row r="28593">
          <cell r="P28593" t="str">
            <v>应付</v>
          </cell>
          <cell r="Q28593" t="str">
            <v>元</v>
          </cell>
        </row>
        <row r="28594">
          <cell r="P28594" t="str">
            <v>应付</v>
          </cell>
          <cell r="Q28594" t="str">
            <v>元</v>
          </cell>
        </row>
        <row r="28595">
          <cell r="P28595" t="str">
            <v>应付</v>
          </cell>
          <cell r="Q28595" t="str">
            <v>元</v>
          </cell>
        </row>
        <row r="28596">
          <cell r="P28596" t="str">
            <v>应付</v>
          </cell>
          <cell r="Q28596" t="str">
            <v>元</v>
          </cell>
        </row>
        <row r="28597">
          <cell r="P28597" t="str">
            <v>应付</v>
          </cell>
          <cell r="Q28597" t="str">
            <v>元</v>
          </cell>
        </row>
        <row r="28598">
          <cell r="P28598" t="str">
            <v>应付</v>
          </cell>
          <cell r="Q28598" t="str">
            <v>元</v>
          </cell>
        </row>
        <row r="28599">
          <cell r="P28599" t="str">
            <v>应付</v>
          </cell>
          <cell r="Q28599" t="str">
            <v>元</v>
          </cell>
        </row>
        <row r="28600">
          <cell r="P28600" t="str">
            <v>应付</v>
          </cell>
          <cell r="Q28600" t="str">
            <v>元</v>
          </cell>
        </row>
        <row r="28601">
          <cell r="P28601" t="str">
            <v>应付</v>
          </cell>
          <cell r="Q28601" t="str">
            <v>元</v>
          </cell>
        </row>
        <row r="28602">
          <cell r="P28602" t="str">
            <v>应付</v>
          </cell>
          <cell r="Q28602" t="str">
            <v>元</v>
          </cell>
        </row>
        <row r="28603">
          <cell r="P28603" t="str">
            <v>应付</v>
          </cell>
          <cell r="Q28603" t="str">
            <v>元</v>
          </cell>
        </row>
        <row r="28604">
          <cell r="P28604" t="str">
            <v>应付</v>
          </cell>
          <cell r="Q28604" t="str">
            <v>元</v>
          </cell>
        </row>
        <row r="28605">
          <cell r="P28605" t="str">
            <v>应付</v>
          </cell>
          <cell r="Q28605" t="str">
            <v>元</v>
          </cell>
        </row>
        <row r="28606">
          <cell r="P28606" t="str">
            <v>应付</v>
          </cell>
          <cell r="Q28606" t="str">
            <v>元</v>
          </cell>
        </row>
        <row r="28607">
          <cell r="P28607" t="str">
            <v>应付</v>
          </cell>
          <cell r="Q28607" t="str">
            <v>元</v>
          </cell>
        </row>
        <row r="28608">
          <cell r="P28608" t="str">
            <v>应付</v>
          </cell>
          <cell r="Q28608" t="str">
            <v>元</v>
          </cell>
        </row>
        <row r="28609">
          <cell r="P28609" t="str">
            <v>应付</v>
          </cell>
          <cell r="Q28609" t="str">
            <v>元</v>
          </cell>
        </row>
        <row r="28610">
          <cell r="P28610" t="str">
            <v>应付</v>
          </cell>
          <cell r="Q28610" t="str">
            <v>元</v>
          </cell>
        </row>
        <row r="28611">
          <cell r="P28611" t="str">
            <v>应付</v>
          </cell>
          <cell r="Q28611" t="str">
            <v>元</v>
          </cell>
        </row>
        <row r="28612">
          <cell r="P28612" t="str">
            <v>应付</v>
          </cell>
          <cell r="Q28612" t="str">
            <v>元</v>
          </cell>
        </row>
        <row r="28613">
          <cell r="P28613" t="str">
            <v>应付</v>
          </cell>
          <cell r="Q28613" t="str">
            <v>元</v>
          </cell>
        </row>
        <row r="28614">
          <cell r="P28614" t="str">
            <v>应付</v>
          </cell>
          <cell r="Q28614" t="str">
            <v>元</v>
          </cell>
        </row>
        <row r="28615">
          <cell r="P28615" t="str">
            <v>应付</v>
          </cell>
          <cell r="Q28615" t="str">
            <v>元</v>
          </cell>
        </row>
        <row r="28616">
          <cell r="P28616" t="str">
            <v>应付</v>
          </cell>
          <cell r="Q28616" t="str">
            <v>元</v>
          </cell>
        </row>
        <row r="28617">
          <cell r="P28617" t="str">
            <v>应付</v>
          </cell>
          <cell r="Q28617" t="str">
            <v>元</v>
          </cell>
        </row>
        <row r="28618">
          <cell r="P28618" t="str">
            <v>应付</v>
          </cell>
          <cell r="Q28618" t="str">
            <v>元</v>
          </cell>
        </row>
        <row r="28619">
          <cell r="P28619" t="str">
            <v>应付</v>
          </cell>
          <cell r="Q28619" t="str">
            <v>元</v>
          </cell>
        </row>
        <row r="28620">
          <cell r="P28620" t="str">
            <v>应付</v>
          </cell>
          <cell r="Q28620" t="str">
            <v>元</v>
          </cell>
        </row>
        <row r="28621">
          <cell r="P28621" t="str">
            <v>应付</v>
          </cell>
          <cell r="Q28621" t="str">
            <v>元</v>
          </cell>
        </row>
        <row r="28622">
          <cell r="P28622" t="str">
            <v>应付</v>
          </cell>
          <cell r="Q28622" t="str">
            <v>元</v>
          </cell>
        </row>
        <row r="28623">
          <cell r="P28623" t="str">
            <v>应付</v>
          </cell>
          <cell r="Q28623" t="str">
            <v>元</v>
          </cell>
        </row>
        <row r="28624">
          <cell r="P28624" t="str">
            <v>应付</v>
          </cell>
          <cell r="Q28624" t="str">
            <v>元</v>
          </cell>
        </row>
        <row r="28625">
          <cell r="P28625" t="str">
            <v>应付</v>
          </cell>
          <cell r="Q28625" t="str">
            <v>元</v>
          </cell>
        </row>
        <row r="28626">
          <cell r="P28626" t="str">
            <v>应付</v>
          </cell>
          <cell r="Q28626" t="str">
            <v>元</v>
          </cell>
        </row>
        <row r="28627">
          <cell r="P28627" t="str">
            <v>应付</v>
          </cell>
          <cell r="Q28627" t="str">
            <v>元</v>
          </cell>
        </row>
        <row r="28628">
          <cell r="P28628" t="str">
            <v>应付</v>
          </cell>
          <cell r="Q28628" t="str">
            <v>元</v>
          </cell>
        </row>
        <row r="28629">
          <cell r="P28629" t="str">
            <v>应付</v>
          </cell>
          <cell r="Q28629" t="str">
            <v>元</v>
          </cell>
        </row>
        <row r="28630">
          <cell r="P28630" t="str">
            <v>应付</v>
          </cell>
          <cell r="Q28630" t="str">
            <v>元</v>
          </cell>
        </row>
        <row r="28631">
          <cell r="P28631" t="str">
            <v>应付</v>
          </cell>
          <cell r="Q28631" t="str">
            <v>元</v>
          </cell>
        </row>
        <row r="28632">
          <cell r="P28632" t="str">
            <v>应付</v>
          </cell>
          <cell r="Q28632" t="str">
            <v>元</v>
          </cell>
        </row>
        <row r="28633">
          <cell r="P28633" t="str">
            <v>应付</v>
          </cell>
          <cell r="Q28633" t="str">
            <v>元</v>
          </cell>
        </row>
        <row r="28634">
          <cell r="P28634" t="str">
            <v>应付</v>
          </cell>
          <cell r="Q28634" t="str">
            <v>元</v>
          </cell>
        </row>
        <row r="28635">
          <cell r="P28635" t="str">
            <v>应付</v>
          </cell>
          <cell r="Q28635" t="str">
            <v>元</v>
          </cell>
        </row>
        <row r="28636">
          <cell r="P28636" t="str">
            <v>应付</v>
          </cell>
          <cell r="Q28636" t="str">
            <v>元</v>
          </cell>
        </row>
        <row r="28637">
          <cell r="P28637" t="str">
            <v>应付</v>
          </cell>
          <cell r="Q28637" t="str">
            <v>元</v>
          </cell>
        </row>
        <row r="28638">
          <cell r="P28638" t="str">
            <v>应付</v>
          </cell>
          <cell r="Q28638" t="str">
            <v>元</v>
          </cell>
        </row>
        <row r="28639">
          <cell r="P28639" t="str">
            <v>应付</v>
          </cell>
          <cell r="Q28639" t="str">
            <v>元</v>
          </cell>
        </row>
        <row r="28640">
          <cell r="P28640" t="str">
            <v>应付</v>
          </cell>
          <cell r="Q28640" t="str">
            <v>元</v>
          </cell>
        </row>
        <row r="28641">
          <cell r="P28641" t="str">
            <v>应付</v>
          </cell>
          <cell r="Q28641" t="str">
            <v>元</v>
          </cell>
        </row>
        <row r="28642">
          <cell r="P28642" t="str">
            <v>应付</v>
          </cell>
          <cell r="Q28642" t="str">
            <v>元</v>
          </cell>
        </row>
        <row r="28643">
          <cell r="P28643" t="str">
            <v>应付</v>
          </cell>
          <cell r="Q28643" t="str">
            <v>元</v>
          </cell>
        </row>
        <row r="28644">
          <cell r="P28644" t="str">
            <v>应付</v>
          </cell>
          <cell r="Q28644" t="str">
            <v>元</v>
          </cell>
        </row>
        <row r="28645">
          <cell r="P28645" t="str">
            <v>应付</v>
          </cell>
          <cell r="Q28645" t="str">
            <v>元</v>
          </cell>
        </row>
        <row r="28646">
          <cell r="P28646" t="str">
            <v>应付</v>
          </cell>
          <cell r="Q28646" t="str">
            <v>元</v>
          </cell>
        </row>
        <row r="28647">
          <cell r="P28647" t="str">
            <v>应付</v>
          </cell>
          <cell r="Q28647" t="str">
            <v>元</v>
          </cell>
        </row>
        <row r="28648">
          <cell r="P28648" t="str">
            <v>应付</v>
          </cell>
          <cell r="Q28648" t="str">
            <v>元</v>
          </cell>
        </row>
        <row r="28649">
          <cell r="P28649" t="str">
            <v>应付</v>
          </cell>
          <cell r="Q28649" t="str">
            <v>元</v>
          </cell>
        </row>
        <row r="28650">
          <cell r="P28650" t="str">
            <v>应付</v>
          </cell>
          <cell r="Q28650" t="str">
            <v>元</v>
          </cell>
        </row>
        <row r="28651">
          <cell r="P28651" t="str">
            <v>应付</v>
          </cell>
          <cell r="Q28651" t="str">
            <v>元</v>
          </cell>
        </row>
        <row r="28652">
          <cell r="P28652" t="str">
            <v>应付</v>
          </cell>
          <cell r="Q28652" t="str">
            <v>元</v>
          </cell>
        </row>
        <row r="28653">
          <cell r="P28653" t="str">
            <v>应付</v>
          </cell>
          <cell r="Q28653" t="str">
            <v>元</v>
          </cell>
        </row>
        <row r="28654">
          <cell r="P28654" t="str">
            <v>应付</v>
          </cell>
          <cell r="Q28654" t="str">
            <v>元</v>
          </cell>
        </row>
        <row r="28655">
          <cell r="P28655" t="str">
            <v>应付</v>
          </cell>
          <cell r="Q28655" t="str">
            <v>元</v>
          </cell>
        </row>
        <row r="28656">
          <cell r="P28656" t="str">
            <v>应付</v>
          </cell>
          <cell r="Q28656" t="str">
            <v>元</v>
          </cell>
        </row>
        <row r="28657">
          <cell r="P28657" t="str">
            <v>应付</v>
          </cell>
          <cell r="Q28657" t="str">
            <v>元</v>
          </cell>
        </row>
        <row r="28658">
          <cell r="P28658" t="str">
            <v>应付</v>
          </cell>
          <cell r="Q28658" t="str">
            <v>元</v>
          </cell>
        </row>
        <row r="28659">
          <cell r="P28659" t="str">
            <v>应付</v>
          </cell>
          <cell r="Q28659" t="str">
            <v>元</v>
          </cell>
        </row>
        <row r="28660">
          <cell r="P28660" t="str">
            <v>应付</v>
          </cell>
          <cell r="Q28660" t="str">
            <v>元</v>
          </cell>
        </row>
        <row r="28661">
          <cell r="P28661" t="str">
            <v>应付</v>
          </cell>
          <cell r="Q28661" t="str">
            <v>元</v>
          </cell>
        </row>
        <row r="28662">
          <cell r="P28662" t="str">
            <v>应付</v>
          </cell>
          <cell r="Q28662" t="str">
            <v>元</v>
          </cell>
        </row>
        <row r="28663">
          <cell r="P28663" t="str">
            <v>应付</v>
          </cell>
          <cell r="Q28663" t="str">
            <v>元</v>
          </cell>
        </row>
        <row r="28664">
          <cell r="P28664" t="str">
            <v>应付</v>
          </cell>
          <cell r="Q28664" t="str">
            <v>元</v>
          </cell>
        </row>
        <row r="28665">
          <cell r="P28665" t="str">
            <v>应付</v>
          </cell>
          <cell r="Q28665" t="str">
            <v>元</v>
          </cell>
        </row>
        <row r="28666">
          <cell r="P28666" t="str">
            <v>应付</v>
          </cell>
          <cell r="Q28666" t="str">
            <v>元</v>
          </cell>
        </row>
        <row r="28667">
          <cell r="P28667" t="str">
            <v>应付</v>
          </cell>
          <cell r="Q28667" t="str">
            <v>元</v>
          </cell>
        </row>
        <row r="28668">
          <cell r="P28668" t="str">
            <v>应付</v>
          </cell>
          <cell r="Q28668" t="str">
            <v>元</v>
          </cell>
        </row>
        <row r="28669">
          <cell r="P28669" t="str">
            <v>应付</v>
          </cell>
          <cell r="Q28669" t="str">
            <v>元</v>
          </cell>
        </row>
        <row r="28670">
          <cell r="P28670" t="str">
            <v>应付</v>
          </cell>
          <cell r="Q28670" t="str">
            <v>元</v>
          </cell>
        </row>
        <row r="28671">
          <cell r="P28671" t="str">
            <v>应付</v>
          </cell>
          <cell r="Q28671" t="str">
            <v>元</v>
          </cell>
        </row>
        <row r="28672">
          <cell r="P28672" t="str">
            <v>应付</v>
          </cell>
          <cell r="Q28672" t="str">
            <v>元</v>
          </cell>
        </row>
        <row r="28673">
          <cell r="P28673" t="str">
            <v>应付</v>
          </cell>
          <cell r="Q28673" t="str">
            <v>元</v>
          </cell>
        </row>
        <row r="28674">
          <cell r="P28674" t="str">
            <v>应付</v>
          </cell>
          <cell r="Q28674" t="str">
            <v>元</v>
          </cell>
        </row>
        <row r="28675">
          <cell r="P28675" t="str">
            <v>应付</v>
          </cell>
          <cell r="Q28675" t="str">
            <v>元</v>
          </cell>
        </row>
        <row r="28676">
          <cell r="P28676" t="str">
            <v>应付</v>
          </cell>
          <cell r="Q28676" t="str">
            <v>元</v>
          </cell>
        </row>
        <row r="28677">
          <cell r="P28677" t="str">
            <v>应付</v>
          </cell>
          <cell r="Q28677" t="str">
            <v>元</v>
          </cell>
        </row>
        <row r="28678">
          <cell r="P28678" t="str">
            <v>应付</v>
          </cell>
          <cell r="Q28678" t="str">
            <v>元</v>
          </cell>
        </row>
        <row r="28679">
          <cell r="P28679" t="str">
            <v>应付</v>
          </cell>
          <cell r="Q28679" t="str">
            <v>元</v>
          </cell>
        </row>
        <row r="28680">
          <cell r="P28680" t="str">
            <v>应付</v>
          </cell>
          <cell r="Q28680" t="str">
            <v>元</v>
          </cell>
        </row>
        <row r="28681">
          <cell r="P28681" t="str">
            <v>应付</v>
          </cell>
          <cell r="Q28681" t="str">
            <v>元</v>
          </cell>
        </row>
        <row r="28682">
          <cell r="P28682" t="str">
            <v>应付</v>
          </cell>
          <cell r="Q28682" t="str">
            <v>元</v>
          </cell>
        </row>
        <row r="28683">
          <cell r="P28683" t="str">
            <v>应付</v>
          </cell>
          <cell r="Q28683" t="str">
            <v>元</v>
          </cell>
        </row>
        <row r="28684">
          <cell r="P28684" t="str">
            <v>应付</v>
          </cell>
          <cell r="Q28684" t="str">
            <v>元</v>
          </cell>
        </row>
        <row r="28685">
          <cell r="P28685" t="str">
            <v>应付</v>
          </cell>
          <cell r="Q28685" t="str">
            <v>元</v>
          </cell>
        </row>
        <row r="28686">
          <cell r="P28686" t="str">
            <v>应付</v>
          </cell>
          <cell r="Q28686" t="str">
            <v>元</v>
          </cell>
        </row>
        <row r="28687">
          <cell r="P28687" t="str">
            <v>应付</v>
          </cell>
          <cell r="Q28687" t="str">
            <v>元</v>
          </cell>
        </row>
        <row r="28688">
          <cell r="P28688" t="str">
            <v>应付</v>
          </cell>
          <cell r="Q28688" t="str">
            <v>元</v>
          </cell>
        </row>
        <row r="28689">
          <cell r="P28689" t="str">
            <v>应付</v>
          </cell>
          <cell r="Q28689" t="str">
            <v>元</v>
          </cell>
        </row>
        <row r="28690">
          <cell r="P28690" t="str">
            <v>应付</v>
          </cell>
          <cell r="Q28690" t="str">
            <v>元</v>
          </cell>
        </row>
        <row r="28691">
          <cell r="P28691" t="str">
            <v>应付</v>
          </cell>
          <cell r="Q28691" t="str">
            <v>元</v>
          </cell>
        </row>
        <row r="28692">
          <cell r="P28692" t="str">
            <v>应付</v>
          </cell>
          <cell r="Q28692" t="str">
            <v>元</v>
          </cell>
        </row>
        <row r="28693">
          <cell r="P28693" t="str">
            <v>应付</v>
          </cell>
          <cell r="Q28693" t="str">
            <v>元</v>
          </cell>
        </row>
        <row r="28694">
          <cell r="P28694" t="str">
            <v>应付</v>
          </cell>
          <cell r="Q28694" t="str">
            <v>元</v>
          </cell>
        </row>
        <row r="28695">
          <cell r="P28695" t="str">
            <v>应付</v>
          </cell>
          <cell r="Q28695" t="str">
            <v>元</v>
          </cell>
        </row>
        <row r="28696">
          <cell r="P28696" t="str">
            <v>应付</v>
          </cell>
          <cell r="Q28696" t="str">
            <v>元</v>
          </cell>
        </row>
        <row r="28697">
          <cell r="P28697" t="str">
            <v>应付</v>
          </cell>
          <cell r="Q28697" t="str">
            <v>元</v>
          </cell>
        </row>
        <row r="28698">
          <cell r="P28698" t="str">
            <v>应付</v>
          </cell>
          <cell r="Q28698" t="str">
            <v>元</v>
          </cell>
        </row>
        <row r="28699">
          <cell r="P28699" t="str">
            <v>应付</v>
          </cell>
          <cell r="Q28699" t="str">
            <v>元</v>
          </cell>
        </row>
        <row r="28700">
          <cell r="P28700" t="str">
            <v>应付</v>
          </cell>
          <cell r="Q28700" t="str">
            <v>元</v>
          </cell>
        </row>
        <row r="28701">
          <cell r="P28701" t="str">
            <v>应付</v>
          </cell>
          <cell r="Q28701" t="str">
            <v>元</v>
          </cell>
        </row>
        <row r="28702">
          <cell r="P28702" t="str">
            <v>应付</v>
          </cell>
          <cell r="Q28702" t="str">
            <v>元</v>
          </cell>
        </row>
        <row r="28703">
          <cell r="P28703" t="str">
            <v>应付</v>
          </cell>
          <cell r="Q28703" t="str">
            <v>元</v>
          </cell>
        </row>
        <row r="28704">
          <cell r="P28704" t="str">
            <v>应付</v>
          </cell>
          <cell r="Q28704" t="str">
            <v>元</v>
          </cell>
        </row>
        <row r="28705">
          <cell r="P28705" t="str">
            <v>应付</v>
          </cell>
          <cell r="Q28705" t="str">
            <v>元</v>
          </cell>
        </row>
        <row r="28706">
          <cell r="P28706" t="str">
            <v>应付</v>
          </cell>
          <cell r="Q28706" t="str">
            <v>元</v>
          </cell>
        </row>
        <row r="28707">
          <cell r="P28707" t="str">
            <v>应付</v>
          </cell>
          <cell r="Q28707" t="str">
            <v>元</v>
          </cell>
        </row>
        <row r="28708">
          <cell r="P28708" t="str">
            <v>应付</v>
          </cell>
          <cell r="Q28708" t="str">
            <v>元</v>
          </cell>
        </row>
        <row r="28709">
          <cell r="P28709" t="str">
            <v>应付</v>
          </cell>
          <cell r="Q28709" t="str">
            <v>元</v>
          </cell>
        </row>
        <row r="28710">
          <cell r="P28710" t="str">
            <v>应付</v>
          </cell>
          <cell r="Q28710" t="str">
            <v>元</v>
          </cell>
        </row>
        <row r="28711">
          <cell r="P28711" t="str">
            <v>应付</v>
          </cell>
          <cell r="Q28711" t="str">
            <v>元</v>
          </cell>
        </row>
        <row r="28712">
          <cell r="P28712" t="str">
            <v>应付</v>
          </cell>
          <cell r="Q28712" t="str">
            <v>元</v>
          </cell>
        </row>
        <row r="28713">
          <cell r="P28713" t="str">
            <v>应付</v>
          </cell>
          <cell r="Q28713" t="str">
            <v>元</v>
          </cell>
        </row>
        <row r="28714">
          <cell r="P28714" t="str">
            <v>应付</v>
          </cell>
          <cell r="Q28714" t="str">
            <v>元</v>
          </cell>
        </row>
        <row r="28715">
          <cell r="P28715" t="str">
            <v>应付</v>
          </cell>
          <cell r="Q28715" t="str">
            <v>元</v>
          </cell>
        </row>
        <row r="28716">
          <cell r="P28716" t="str">
            <v>应付</v>
          </cell>
          <cell r="Q28716" t="str">
            <v>元</v>
          </cell>
        </row>
        <row r="28717">
          <cell r="P28717" t="str">
            <v>应付</v>
          </cell>
          <cell r="Q28717" t="str">
            <v>元</v>
          </cell>
        </row>
        <row r="28718">
          <cell r="P28718" t="str">
            <v>应付</v>
          </cell>
          <cell r="Q28718" t="str">
            <v>元</v>
          </cell>
        </row>
        <row r="28719">
          <cell r="P28719" t="str">
            <v>应付</v>
          </cell>
          <cell r="Q28719" t="str">
            <v>元</v>
          </cell>
        </row>
        <row r="28720">
          <cell r="P28720" t="str">
            <v>应付</v>
          </cell>
          <cell r="Q28720" t="str">
            <v>元</v>
          </cell>
        </row>
        <row r="28721">
          <cell r="P28721" t="str">
            <v>应付</v>
          </cell>
          <cell r="Q28721" t="str">
            <v>元</v>
          </cell>
        </row>
        <row r="28722">
          <cell r="P28722" t="str">
            <v>应付</v>
          </cell>
          <cell r="Q28722" t="str">
            <v>元</v>
          </cell>
        </row>
        <row r="28723">
          <cell r="P28723" t="str">
            <v>应付</v>
          </cell>
          <cell r="Q28723" t="str">
            <v>元</v>
          </cell>
        </row>
        <row r="28724">
          <cell r="P28724" t="str">
            <v>应付</v>
          </cell>
          <cell r="Q28724" t="str">
            <v>元</v>
          </cell>
        </row>
        <row r="28725">
          <cell r="P28725" t="str">
            <v>应付</v>
          </cell>
          <cell r="Q28725" t="str">
            <v>元</v>
          </cell>
        </row>
        <row r="28726">
          <cell r="P28726" t="str">
            <v>应付</v>
          </cell>
          <cell r="Q28726" t="str">
            <v>元</v>
          </cell>
        </row>
        <row r="28727">
          <cell r="P28727" t="str">
            <v>应付</v>
          </cell>
          <cell r="Q28727" t="str">
            <v>元</v>
          </cell>
        </row>
        <row r="28728">
          <cell r="P28728" t="str">
            <v>应付</v>
          </cell>
          <cell r="Q28728" t="str">
            <v>元</v>
          </cell>
        </row>
        <row r="28729">
          <cell r="P28729" t="str">
            <v>应付</v>
          </cell>
          <cell r="Q28729" t="str">
            <v>元</v>
          </cell>
        </row>
        <row r="28730">
          <cell r="P28730" t="str">
            <v>应付</v>
          </cell>
          <cell r="Q28730" t="str">
            <v>元</v>
          </cell>
        </row>
        <row r="28731">
          <cell r="P28731" t="str">
            <v>应付</v>
          </cell>
          <cell r="Q28731" t="str">
            <v>元</v>
          </cell>
        </row>
        <row r="28732">
          <cell r="P28732" t="str">
            <v>应付</v>
          </cell>
          <cell r="Q28732" t="str">
            <v>元</v>
          </cell>
        </row>
        <row r="28733">
          <cell r="P28733" t="str">
            <v>应付</v>
          </cell>
          <cell r="Q28733" t="str">
            <v>元</v>
          </cell>
        </row>
        <row r="28734">
          <cell r="P28734" t="str">
            <v>应付</v>
          </cell>
          <cell r="Q28734" t="str">
            <v>元</v>
          </cell>
        </row>
        <row r="28735">
          <cell r="P28735" t="str">
            <v>应付</v>
          </cell>
          <cell r="Q28735" t="str">
            <v>元</v>
          </cell>
        </row>
        <row r="28736">
          <cell r="P28736" t="str">
            <v>应付</v>
          </cell>
          <cell r="Q28736" t="str">
            <v>元</v>
          </cell>
        </row>
        <row r="28737">
          <cell r="P28737" t="str">
            <v>应付</v>
          </cell>
          <cell r="Q28737" t="str">
            <v>元</v>
          </cell>
        </row>
        <row r="28738">
          <cell r="P28738" t="str">
            <v>应付</v>
          </cell>
          <cell r="Q28738" t="str">
            <v>元</v>
          </cell>
        </row>
        <row r="28739">
          <cell r="P28739" t="str">
            <v>应付</v>
          </cell>
          <cell r="Q28739" t="str">
            <v>元</v>
          </cell>
        </row>
        <row r="28740">
          <cell r="P28740" t="str">
            <v>应付</v>
          </cell>
          <cell r="Q28740" t="str">
            <v>元</v>
          </cell>
        </row>
        <row r="28741">
          <cell r="P28741" t="str">
            <v>应付</v>
          </cell>
          <cell r="Q28741" t="str">
            <v>元</v>
          </cell>
        </row>
        <row r="28742">
          <cell r="P28742" t="str">
            <v>应付</v>
          </cell>
          <cell r="Q28742" t="str">
            <v>元</v>
          </cell>
        </row>
        <row r="28743">
          <cell r="P28743" t="str">
            <v>应付</v>
          </cell>
          <cell r="Q28743" t="str">
            <v>元</v>
          </cell>
        </row>
        <row r="28744">
          <cell r="P28744" t="str">
            <v>应付</v>
          </cell>
          <cell r="Q28744" t="str">
            <v>元</v>
          </cell>
        </row>
        <row r="28745">
          <cell r="P28745" t="str">
            <v>应付</v>
          </cell>
          <cell r="Q28745" t="str">
            <v>元</v>
          </cell>
        </row>
        <row r="28746">
          <cell r="P28746" t="str">
            <v>应付</v>
          </cell>
          <cell r="Q28746" t="str">
            <v>元</v>
          </cell>
        </row>
        <row r="28747">
          <cell r="P28747" t="str">
            <v>应付</v>
          </cell>
          <cell r="Q28747" t="str">
            <v>元</v>
          </cell>
        </row>
        <row r="28748">
          <cell r="P28748" t="str">
            <v>应付</v>
          </cell>
          <cell r="Q28748" t="str">
            <v>元</v>
          </cell>
        </row>
        <row r="28749">
          <cell r="P28749" t="str">
            <v>应付</v>
          </cell>
          <cell r="Q28749" t="str">
            <v>元</v>
          </cell>
        </row>
        <row r="28750">
          <cell r="P28750" t="str">
            <v>应付</v>
          </cell>
          <cell r="Q28750" t="str">
            <v>元</v>
          </cell>
        </row>
        <row r="28751">
          <cell r="P28751" t="str">
            <v>应付</v>
          </cell>
          <cell r="Q28751" t="str">
            <v>元</v>
          </cell>
        </row>
        <row r="28752">
          <cell r="P28752" t="str">
            <v>应付</v>
          </cell>
          <cell r="Q28752" t="str">
            <v>元</v>
          </cell>
        </row>
        <row r="28753">
          <cell r="P28753" t="str">
            <v>应付</v>
          </cell>
          <cell r="Q28753" t="str">
            <v>元</v>
          </cell>
        </row>
        <row r="28754">
          <cell r="P28754" t="str">
            <v>应付</v>
          </cell>
          <cell r="Q28754" t="str">
            <v>元</v>
          </cell>
        </row>
        <row r="28755">
          <cell r="P28755" t="str">
            <v>应付</v>
          </cell>
          <cell r="Q28755" t="str">
            <v>元</v>
          </cell>
        </row>
        <row r="28756">
          <cell r="P28756" t="str">
            <v>应付</v>
          </cell>
          <cell r="Q28756" t="str">
            <v>元</v>
          </cell>
        </row>
        <row r="28757">
          <cell r="P28757" t="str">
            <v>应付</v>
          </cell>
          <cell r="Q28757" t="str">
            <v>元</v>
          </cell>
        </row>
        <row r="28758">
          <cell r="P28758" t="str">
            <v>应付</v>
          </cell>
          <cell r="Q28758" t="str">
            <v>元</v>
          </cell>
        </row>
        <row r="28759">
          <cell r="P28759" t="str">
            <v>应付</v>
          </cell>
          <cell r="Q28759" t="str">
            <v>元</v>
          </cell>
        </row>
        <row r="28760">
          <cell r="P28760" t="str">
            <v>应付</v>
          </cell>
          <cell r="Q28760" t="str">
            <v>元</v>
          </cell>
        </row>
        <row r="28761">
          <cell r="P28761" t="str">
            <v>应付</v>
          </cell>
          <cell r="Q28761" t="str">
            <v>元</v>
          </cell>
        </row>
        <row r="28762">
          <cell r="P28762" t="str">
            <v>应付</v>
          </cell>
          <cell r="Q28762" t="str">
            <v>元</v>
          </cell>
        </row>
        <row r="28763">
          <cell r="P28763" t="str">
            <v>应付</v>
          </cell>
          <cell r="Q28763" t="str">
            <v>元</v>
          </cell>
        </row>
        <row r="28764">
          <cell r="P28764" t="str">
            <v>应付</v>
          </cell>
          <cell r="Q28764" t="str">
            <v>元</v>
          </cell>
        </row>
        <row r="28765">
          <cell r="P28765" t="str">
            <v>应付</v>
          </cell>
          <cell r="Q28765" t="str">
            <v>元</v>
          </cell>
        </row>
        <row r="28766">
          <cell r="P28766" t="str">
            <v>应付</v>
          </cell>
          <cell r="Q28766" t="str">
            <v>元</v>
          </cell>
        </row>
        <row r="28767">
          <cell r="P28767" t="str">
            <v>应付</v>
          </cell>
          <cell r="Q28767" t="str">
            <v>元</v>
          </cell>
        </row>
        <row r="28768">
          <cell r="P28768" t="str">
            <v>应付</v>
          </cell>
          <cell r="Q28768" t="str">
            <v>元</v>
          </cell>
        </row>
        <row r="28769">
          <cell r="P28769" t="str">
            <v>应付</v>
          </cell>
          <cell r="Q28769" t="str">
            <v>元</v>
          </cell>
        </row>
        <row r="28770">
          <cell r="P28770" t="str">
            <v>应付</v>
          </cell>
          <cell r="Q28770" t="str">
            <v>元</v>
          </cell>
        </row>
        <row r="28771">
          <cell r="P28771" t="str">
            <v>应付</v>
          </cell>
          <cell r="Q28771" t="str">
            <v>元</v>
          </cell>
        </row>
        <row r="28772">
          <cell r="P28772" t="str">
            <v>应付</v>
          </cell>
          <cell r="Q28772" t="str">
            <v>元</v>
          </cell>
        </row>
        <row r="28773">
          <cell r="P28773" t="str">
            <v>应付</v>
          </cell>
          <cell r="Q28773" t="str">
            <v>元</v>
          </cell>
        </row>
        <row r="28774">
          <cell r="P28774" t="str">
            <v>应付</v>
          </cell>
          <cell r="Q28774" t="str">
            <v>元</v>
          </cell>
        </row>
        <row r="28775">
          <cell r="P28775" t="str">
            <v>应付</v>
          </cell>
          <cell r="Q28775" t="str">
            <v>元</v>
          </cell>
        </row>
        <row r="28776">
          <cell r="P28776" t="str">
            <v>应付</v>
          </cell>
          <cell r="Q28776" t="str">
            <v>元</v>
          </cell>
        </row>
        <row r="28777">
          <cell r="P28777" t="str">
            <v>应付</v>
          </cell>
          <cell r="Q28777" t="str">
            <v>元</v>
          </cell>
        </row>
        <row r="28778">
          <cell r="P28778" t="str">
            <v>应付</v>
          </cell>
          <cell r="Q28778" t="str">
            <v>元</v>
          </cell>
        </row>
        <row r="28779">
          <cell r="P28779" t="str">
            <v>应付</v>
          </cell>
          <cell r="Q28779" t="str">
            <v>元</v>
          </cell>
        </row>
        <row r="28780">
          <cell r="P28780" t="str">
            <v>应付</v>
          </cell>
          <cell r="Q28780" t="str">
            <v>元</v>
          </cell>
        </row>
        <row r="28781">
          <cell r="P28781" t="str">
            <v>应付</v>
          </cell>
          <cell r="Q28781" t="str">
            <v>元</v>
          </cell>
        </row>
        <row r="28782">
          <cell r="P28782" t="str">
            <v>应付</v>
          </cell>
          <cell r="Q28782" t="str">
            <v>元</v>
          </cell>
        </row>
        <row r="28783">
          <cell r="P28783" t="str">
            <v>应付</v>
          </cell>
          <cell r="Q28783" t="str">
            <v>元</v>
          </cell>
        </row>
        <row r="28784">
          <cell r="P28784" t="str">
            <v>应付</v>
          </cell>
          <cell r="Q28784" t="str">
            <v>元</v>
          </cell>
        </row>
        <row r="28785">
          <cell r="P28785" t="str">
            <v>应付</v>
          </cell>
          <cell r="Q28785" t="str">
            <v>元</v>
          </cell>
        </row>
        <row r="28786">
          <cell r="P28786" t="str">
            <v>应付</v>
          </cell>
          <cell r="Q28786" t="str">
            <v>元</v>
          </cell>
        </row>
        <row r="28787">
          <cell r="P28787" t="str">
            <v>应付</v>
          </cell>
          <cell r="Q28787" t="str">
            <v>元</v>
          </cell>
        </row>
        <row r="28788">
          <cell r="P28788" t="str">
            <v>应付</v>
          </cell>
          <cell r="Q28788" t="str">
            <v>元</v>
          </cell>
        </row>
        <row r="28789">
          <cell r="P28789" t="str">
            <v>应付</v>
          </cell>
          <cell r="Q28789" t="str">
            <v>元</v>
          </cell>
        </row>
        <row r="28790">
          <cell r="P28790" t="str">
            <v>应付</v>
          </cell>
          <cell r="Q28790" t="str">
            <v>元</v>
          </cell>
        </row>
        <row r="28791">
          <cell r="P28791" t="str">
            <v>应付</v>
          </cell>
          <cell r="Q28791" t="str">
            <v>元</v>
          </cell>
        </row>
        <row r="28792">
          <cell r="P28792" t="str">
            <v>应付</v>
          </cell>
          <cell r="Q28792" t="str">
            <v>元</v>
          </cell>
        </row>
        <row r="28793">
          <cell r="P28793" t="str">
            <v>应付</v>
          </cell>
          <cell r="Q28793" t="str">
            <v>元</v>
          </cell>
        </row>
        <row r="28794">
          <cell r="P28794" t="str">
            <v>应付</v>
          </cell>
          <cell r="Q28794" t="str">
            <v>元</v>
          </cell>
        </row>
        <row r="28795">
          <cell r="P28795" t="str">
            <v>应付</v>
          </cell>
          <cell r="Q28795" t="str">
            <v>元</v>
          </cell>
        </row>
        <row r="28796">
          <cell r="P28796" t="str">
            <v>应付</v>
          </cell>
          <cell r="Q28796" t="str">
            <v>元</v>
          </cell>
        </row>
        <row r="28797">
          <cell r="P28797" t="str">
            <v>应付</v>
          </cell>
          <cell r="Q28797" t="str">
            <v>元</v>
          </cell>
        </row>
        <row r="28798">
          <cell r="P28798" t="str">
            <v>应付</v>
          </cell>
          <cell r="Q28798" t="str">
            <v>元</v>
          </cell>
        </row>
        <row r="28799">
          <cell r="P28799" t="str">
            <v>应付</v>
          </cell>
          <cell r="Q28799" t="str">
            <v>元</v>
          </cell>
        </row>
        <row r="28800">
          <cell r="P28800" t="str">
            <v>应付</v>
          </cell>
          <cell r="Q28800" t="str">
            <v>元</v>
          </cell>
        </row>
        <row r="28801">
          <cell r="P28801" t="str">
            <v>应付</v>
          </cell>
          <cell r="Q28801" t="str">
            <v>元</v>
          </cell>
        </row>
        <row r="28802">
          <cell r="P28802" t="str">
            <v>应付</v>
          </cell>
          <cell r="Q28802" t="str">
            <v>元</v>
          </cell>
        </row>
        <row r="28803">
          <cell r="P28803" t="str">
            <v>应付</v>
          </cell>
          <cell r="Q28803" t="str">
            <v>元</v>
          </cell>
        </row>
        <row r="28804">
          <cell r="P28804" t="str">
            <v>应付</v>
          </cell>
          <cell r="Q28804" t="str">
            <v>元</v>
          </cell>
        </row>
        <row r="28805">
          <cell r="P28805" t="str">
            <v>应付</v>
          </cell>
          <cell r="Q28805" t="str">
            <v>元</v>
          </cell>
        </row>
        <row r="28806">
          <cell r="P28806" t="str">
            <v>应付</v>
          </cell>
          <cell r="Q28806" t="str">
            <v>元</v>
          </cell>
        </row>
        <row r="28807">
          <cell r="P28807" t="str">
            <v>应付</v>
          </cell>
          <cell r="Q28807" t="str">
            <v>元</v>
          </cell>
        </row>
        <row r="28808">
          <cell r="P28808" t="str">
            <v>应付</v>
          </cell>
          <cell r="Q28808" t="str">
            <v>元</v>
          </cell>
        </row>
        <row r="28809">
          <cell r="P28809" t="str">
            <v>应付</v>
          </cell>
          <cell r="Q28809" t="str">
            <v>元</v>
          </cell>
        </row>
        <row r="28810">
          <cell r="P28810" t="str">
            <v>应付</v>
          </cell>
          <cell r="Q28810" t="str">
            <v>元</v>
          </cell>
        </row>
        <row r="28811">
          <cell r="P28811" t="str">
            <v>应付</v>
          </cell>
          <cell r="Q28811" t="str">
            <v>元</v>
          </cell>
        </row>
        <row r="28812">
          <cell r="P28812" t="str">
            <v>应付</v>
          </cell>
          <cell r="Q28812" t="str">
            <v>元</v>
          </cell>
        </row>
        <row r="28813">
          <cell r="P28813" t="str">
            <v>应付</v>
          </cell>
          <cell r="Q28813" t="str">
            <v>元</v>
          </cell>
        </row>
        <row r="28814">
          <cell r="P28814" t="str">
            <v>应付</v>
          </cell>
          <cell r="Q28814" t="str">
            <v>元</v>
          </cell>
        </row>
        <row r="28815">
          <cell r="P28815" t="str">
            <v>应付</v>
          </cell>
          <cell r="Q28815" t="str">
            <v>元</v>
          </cell>
        </row>
        <row r="28816">
          <cell r="P28816" t="str">
            <v>应付</v>
          </cell>
          <cell r="Q28816" t="str">
            <v>元</v>
          </cell>
        </row>
        <row r="28817">
          <cell r="P28817" t="str">
            <v>应付</v>
          </cell>
          <cell r="Q28817" t="str">
            <v>元</v>
          </cell>
        </row>
        <row r="28818">
          <cell r="P28818" t="str">
            <v>应付</v>
          </cell>
          <cell r="Q28818" t="str">
            <v>元</v>
          </cell>
        </row>
        <row r="28819">
          <cell r="P28819" t="str">
            <v>应付</v>
          </cell>
          <cell r="Q28819" t="str">
            <v>元</v>
          </cell>
        </row>
        <row r="28820">
          <cell r="P28820" t="str">
            <v>应付</v>
          </cell>
          <cell r="Q28820" t="str">
            <v>元</v>
          </cell>
        </row>
        <row r="28821">
          <cell r="P28821" t="str">
            <v>应付</v>
          </cell>
          <cell r="Q28821" t="str">
            <v>元</v>
          </cell>
        </row>
        <row r="28822">
          <cell r="P28822" t="str">
            <v>应付</v>
          </cell>
          <cell r="Q28822" t="str">
            <v>元</v>
          </cell>
        </row>
        <row r="28823">
          <cell r="P28823" t="str">
            <v>应付</v>
          </cell>
          <cell r="Q28823" t="str">
            <v>元</v>
          </cell>
        </row>
        <row r="28824">
          <cell r="P28824" t="str">
            <v>应付</v>
          </cell>
          <cell r="Q28824" t="str">
            <v>元</v>
          </cell>
        </row>
        <row r="28825">
          <cell r="P28825" t="str">
            <v>应付</v>
          </cell>
          <cell r="Q28825" t="str">
            <v>元</v>
          </cell>
        </row>
        <row r="28826">
          <cell r="P28826" t="str">
            <v>应付</v>
          </cell>
          <cell r="Q28826" t="str">
            <v>元</v>
          </cell>
        </row>
        <row r="28827">
          <cell r="P28827" t="str">
            <v>应付</v>
          </cell>
          <cell r="Q28827" t="str">
            <v>元</v>
          </cell>
        </row>
        <row r="28828">
          <cell r="P28828" t="str">
            <v>应付</v>
          </cell>
          <cell r="Q28828" t="str">
            <v>元</v>
          </cell>
        </row>
        <row r="28829">
          <cell r="P28829" t="str">
            <v>应付</v>
          </cell>
          <cell r="Q28829" t="str">
            <v>元</v>
          </cell>
        </row>
        <row r="28830">
          <cell r="P28830" t="str">
            <v>应付</v>
          </cell>
          <cell r="Q28830" t="str">
            <v>元</v>
          </cell>
        </row>
        <row r="28831">
          <cell r="P28831" t="str">
            <v>应付</v>
          </cell>
          <cell r="Q28831" t="str">
            <v>元</v>
          </cell>
        </row>
        <row r="28832">
          <cell r="P28832" t="str">
            <v>应付</v>
          </cell>
          <cell r="Q28832" t="str">
            <v>元</v>
          </cell>
        </row>
        <row r="28833">
          <cell r="P28833" t="str">
            <v>应付</v>
          </cell>
          <cell r="Q28833" t="str">
            <v>元</v>
          </cell>
        </row>
        <row r="28834">
          <cell r="P28834" t="str">
            <v>应付</v>
          </cell>
          <cell r="Q28834" t="str">
            <v>元</v>
          </cell>
        </row>
        <row r="28835">
          <cell r="P28835" t="str">
            <v>应付</v>
          </cell>
          <cell r="Q28835" t="str">
            <v>元</v>
          </cell>
        </row>
        <row r="28836">
          <cell r="P28836" t="str">
            <v>应付</v>
          </cell>
          <cell r="Q28836" t="str">
            <v>元</v>
          </cell>
        </row>
        <row r="28837">
          <cell r="P28837" t="str">
            <v>应付</v>
          </cell>
          <cell r="Q28837" t="str">
            <v>元</v>
          </cell>
        </row>
        <row r="28838">
          <cell r="P28838" t="str">
            <v>应付</v>
          </cell>
          <cell r="Q28838" t="str">
            <v>元</v>
          </cell>
        </row>
        <row r="28839">
          <cell r="P28839" t="str">
            <v>应付</v>
          </cell>
          <cell r="Q28839" t="str">
            <v>元</v>
          </cell>
        </row>
        <row r="28840">
          <cell r="P28840" t="str">
            <v>应付</v>
          </cell>
          <cell r="Q28840" t="str">
            <v>元</v>
          </cell>
        </row>
        <row r="28841">
          <cell r="P28841" t="str">
            <v>应付</v>
          </cell>
          <cell r="Q28841" t="str">
            <v>元</v>
          </cell>
        </row>
        <row r="28842">
          <cell r="P28842" t="str">
            <v>应付</v>
          </cell>
          <cell r="Q28842" t="str">
            <v>元</v>
          </cell>
        </row>
        <row r="28843">
          <cell r="P28843" t="str">
            <v>应付</v>
          </cell>
          <cell r="Q28843" t="str">
            <v>元</v>
          </cell>
        </row>
        <row r="28844">
          <cell r="P28844" t="str">
            <v>应付</v>
          </cell>
          <cell r="Q28844" t="str">
            <v>元</v>
          </cell>
        </row>
        <row r="28845">
          <cell r="P28845" t="str">
            <v>应付</v>
          </cell>
          <cell r="Q28845" t="str">
            <v>元</v>
          </cell>
        </row>
        <row r="28846">
          <cell r="P28846" t="str">
            <v>应付</v>
          </cell>
          <cell r="Q28846" t="str">
            <v>元</v>
          </cell>
        </row>
        <row r="28847">
          <cell r="P28847" t="str">
            <v>应付</v>
          </cell>
          <cell r="Q28847" t="str">
            <v>元</v>
          </cell>
        </row>
        <row r="28848">
          <cell r="P28848" t="str">
            <v>应付</v>
          </cell>
          <cell r="Q28848" t="str">
            <v>元</v>
          </cell>
        </row>
        <row r="28849">
          <cell r="P28849" t="str">
            <v>应付</v>
          </cell>
          <cell r="Q28849" t="str">
            <v>元</v>
          </cell>
        </row>
        <row r="28850">
          <cell r="P28850" t="str">
            <v>应付</v>
          </cell>
          <cell r="Q28850" t="str">
            <v>元</v>
          </cell>
        </row>
        <row r="28851">
          <cell r="P28851" t="str">
            <v>应付</v>
          </cell>
          <cell r="Q28851" t="str">
            <v>元</v>
          </cell>
        </row>
        <row r="28852">
          <cell r="P28852" t="str">
            <v>应付</v>
          </cell>
          <cell r="Q28852" t="str">
            <v>元</v>
          </cell>
        </row>
        <row r="28853">
          <cell r="P28853" t="str">
            <v>应付</v>
          </cell>
          <cell r="Q28853" t="str">
            <v>元</v>
          </cell>
        </row>
        <row r="28854">
          <cell r="P28854" t="str">
            <v>应付</v>
          </cell>
          <cell r="Q28854" t="str">
            <v>元</v>
          </cell>
        </row>
        <row r="28855">
          <cell r="P28855" t="str">
            <v>应付</v>
          </cell>
          <cell r="Q28855" t="str">
            <v>元</v>
          </cell>
        </row>
        <row r="28856">
          <cell r="P28856" t="str">
            <v>应付</v>
          </cell>
          <cell r="Q28856" t="str">
            <v>元</v>
          </cell>
        </row>
        <row r="28857">
          <cell r="P28857" t="str">
            <v>应付</v>
          </cell>
          <cell r="Q28857" t="str">
            <v>元</v>
          </cell>
        </row>
        <row r="28858">
          <cell r="P28858" t="str">
            <v>应付</v>
          </cell>
          <cell r="Q28858" t="str">
            <v>元</v>
          </cell>
        </row>
        <row r="28859">
          <cell r="P28859" t="str">
            <v>应付</v>
          </cell>
          <cell r="Q28859" t="str">
            <v>元</v>
          </cell>
        </row>
        <row r="28860">
          <cell r="P28860" t="str">
            <v>应付</v>
          </cell>
          <cell r="Q28860" t="str">
            <v>元</v>
          </cell>
        </row>
        <row r="28861">
          <cell r="P28861" t="str">
            <v>应付</v>
          </cell>
          <cell r="Q28861" t="str">
            <v>元</v>
          </cell>
        </row>
        <row r="28862">
          <cell r="P28862" t="str">
            <v>应付</v>
          </cell>
          <cell r="Q28862" t="str">
            <v>元</v>
          </cell>
        </row>
        <row r="28863">
          <cell r="P28863" t="str">
            <v>应付</v>
          </cell>
          <cell r="Q28863" t="str">
            <v>元</v>
          </cell>
        </row>
        <row r="28864">
          <cell r="P28864" t="str">
            <v>应付</v>
          </cell>
          <cell r="Q28864" t="str">
            <v>元</v>
          </cell>
        </row>
        <row r="28865">
          <cell r="P28865" t="str">
            <v>应付</v>
          </cell>
          <cell r="Q28865" t="str">
            <v>元</v>
          </cell>
        </row>
        <row r="28866">
          <cell r="P28866" t="str">
            <v>应付</v>
          </cell>
          <cell r="Q28866" t="str">
            <v>元</v>
          </cell>
        </row>
        <row r="28867">
          <cell r="P28867" t="str">
            <v>应付</v>
          </cell>
          <cell r="Q28867" t="str">
            <v>元</v>
          </cell>
        </row>
        <row r="28868">
          <cell r="P28868" t="str">
            <v>应付</v>
          </cell>
          <cell r="Q28868" t="str">
            <v>元</v>
          </cell>
        </row>
        <row r="28869">
          <cell r="P28869" t="str">
            <v>应付</v>
          </cell>
          <cell r="Q28869" t="str">
            <v>元</v>
          </cell>
        </row>
        <row r="28870">
          <cell r="P28870" t="str">
            <v>应付</v>
          </cell>
          <cell r="Q28870" t="str">
            <v>元</v>
          </cell>
        </row>
        <row r="28871">
          <cell r="P28871" t="str">
            <v>应付</v>
          </cell>
          <cell r="Q28871" t="str">
            <v>元</v>
          </cell>
        </row>
        <row r="28872">
          <cell r="P28872" t="str">
            <v>应付</v>
          </cell>
          <cell r="Q28872" t="str">
            <v>元</v>
          </cell>
        </row>
        <row r="28873">
          <cell r="P28873" t="str">
            <v>应付</v>
          </cell>
          <cell r="Q28873" t="str">
            <v>元</v>
          </cell>
        </row>
        <row r="28874">
          <cell r="P28874" t="str">
            <v>应付</v>
          </cell>
          <cell r="Q28874" t="str">
            <v>元</v>
          </cell>
        </row>
        <row r="28875">
          <cell r="P28875" t="str">
            <v>应付</v>
          </cell>
          <cell r="Q28875" t="str">
            <v>元</v>
          </cell>
        </row>
        <row r="28876">
          <cell r="P28876" t="str">
            <v>应付</v>
          </cell>
          <cell r="Q28876" t="str">
            <v>元</v>
          </cell>
        </row>
        <row r="28877">
          <cell r="P28877" t="str">
            <v>应付</v>
          </cell>
          <cell r="Q28877" t="str">
            <v>元</v>
          </cell>
        </row>
        <row r="28878">
          <cell r="P28878" t="str">
            <v>应付</v>
          </cell>
          <cell r="Q28878" t="str">
            <v>元</v>
          </cell>
        </row>
        <row r="28879">
          <cell r="P28879" t="str">
            <v>应付</v>
          </cell>
          <cell r="Q28879" t="str">
            <v>元</v>
          </cell>
        </row>
        <row r="28880">
          <cell r="P28880" t="str">
            <v>应付</v>
          </cell>
          <cell r="Q28880" t="str">
            <v>元</v>
          </cell>
        </row>
        <row r="28881">
          <cell r="P28881" t="str">
            <v>应付</v>
          </cell>
          <cell r="Q28881" t="str">
            <v>元</v>
          </cell>
        </row>
        <row r="28882">
          <cell r="P28882" t="str">
            <v>应付</v>
          </cell>
          <cell r="Q28882" t="str">
            <v>元</v>
          </cell>
        </row>
        <row r="28883">
          <cell r="P28883" t="str">
            <v>应付</v>
          </cell>
          <cell r="Q28883" t="str">
            <v>元</v>
          </cell>
        </row>
        <row r="28884">
          <cell r="P28884" t="str">
            <v>应付</v>
          </cell>
          <cell r="Q28884" t="str">
            <v>元</v>
          </cell>
        </row>
        <row r="28885">
          <cell r="P28885" t="str">
            <v>应付</v>
          </cell>
          <cell r="Q28885" t="str">
            <v>元</v>
          </cell>
        </row>
        <row r="28886">
          <cell r="P28886" t="str">
            <v>应付</v>
          </cell>
          <cell r="Q28886" t="str">
            <v>元</v>
          </cell>
        </row>
        <row r="28887">
          <cell r="P28887" t="str">
            <v>应付</v>
          </cell>
          <cell r="Q28887" t="str">
            <v>元</v>
          </cell>
        </row>
        <row r="28888">
          <cell r="P28888" t="str">
            <v>应付</v>
          </cell>
          <cell r="Q28888" t="str">
            <v>元</v>
          </cell>
        </row>
        <row r="28889">
          <cell r="P28889" t="str">
            <v>应付</v>
          </cell>
          <cell r="Q28889" t="str">
            <v>元</v>
          </cell>
        </row>
        <row r="28890">
          <cell r="P28890" t="str">
            <v>应付</v>
          </cell>
          <cell r="Q28890" t="str">
            <v>元</v>
          </cell>
        </row>
        <row r="28891">
          <cell r="P28891" t="str">
            <v>应付</v>
          </cell>
          <cell r="Q28891" t="str">
            <v>元</v>
          </cell>
        </row>
        <row r="28892">
          <cell r="P28892" t="str">
            <v>应付</v>
          </cell>
          <cell r="Q28892" t="str">
            <v>元</v>
          </cell>
        </row>
        <row r="28893">
          <cell r="P28893" t="str">
            <v>应付</v>
          </cell>
          <cell r="Q28893" t="str">
            <v>元</v>
          </cell>
        </row>
        <row r="28894">
          <cell r="P28894" t="str">
            <v>应付</v>
          </cell>
          <cell r="Q28894" t="str">
            <v>元</v>
          </cell>
        </row>
        <row r="28895">
          <cell r="P28895" t="str">
            <v>应付</v>
          </cell>
          <cell r="Q28895" t="str">
            <v>元</v>
          </cell>
        </row>
        <row r="28896">
          <cell r="P28896" t="str">
            <v>应付</v>
          </cell>
          <cell r="Q28896" t="str">
            <v>元</v>
          </cell>
        </row>
        <row r="28897">
          <cell r="P28897" t="str">
            <v>应付</v>
          </cell>
          <cell r="Q28897" t="str">
            <v>元</v>
          </cell>
        </row>
        <row r="28898">
          <cell r="P28898" t="str">
            <v>应付</v>
          </cell>
          <cell r="Q28898" t="str">
            <v>元</v>
          </cell>
        </row>
        <row r="28899">
          <cell r="P28899" t="str">
            <v>应付</v>
          </cell>
          <cell r="Q28899" t="str">
            <v>元</v>
          </cell>
        </row>
        <row r="28900">
          <cell r="P28900" t="str">
            <v>应付</v>
          </cell>
          <cell r="Q28900" t="str">
            <v>元</v>
          </cell>
        </row>
        <row r="28901">
          <cell r="P28901" t="str">
            <v>应付</v>
          </cell>
          <cell r="Q28901" t="str">
            <v>元</v>
          </cell>
        </row>
        <row r="28902">
          <cell r="P28902" t="str">
            <v>应付</v>
          </cell>
          <cell r="Q28902" t="str">
            <v>元</v>
          </cell>
        </row>
        <row r="28903">
          <cell r="P28903" t="str">
            <v>应付</v>
          </cell>
          <cell r="Q28903" t="str">
            <v>元</v>
          </cell>
        </row>
        <row r="28904">
          <cell r="P28904" t="str">
            <v>应付</v>
          </cell>
          <cell r="Q28904" t="str">
            <v>元</v>
          </cell>
        </row>
        <row r="28905">
          <cell r="P28905" t="str">
            <v>应付</v>
          </cell>
          <cell r="Q28905" t="str">
            <v>元</v>
          </cell>
        </row>
        <row r="28906">
          <cell r="P28906" t="str">
            <v>应付</v>
          </cell>
          <cell r="Q28906" t="str">
            <v>元</v>
          </cell>
        </row>
        <row r="28907">
          <cell r="P28907" t="str">
            <v>应付</v>
          </cell>
          <cell r="Q28907" t="str">
            <v>元</v>
          </cell>
        </row>
        <row r="28908">
          <cell r="P28908" t="str">
            <v>应付</v>
          </cell>
          <cell r="Q28908" t="str">
            <v>元</v>
          </cell>
        </row>
        <row r="28909">
          <cell r="P28909" t="str">
            <v>应付</v>
          </cell>
          <cell r="Q28909" t="str">
            <v>元</v>
          </cell>
        </row>
        <row r="28910">
          <cell r="P28910" t="str">
            <v>应付</v>
          </cell>
          <cell r="Q28910" t="str">
            <v>元</v>
          </cell>
        </row>
        <row r="28911">
          <cell r="P28911" t="str">
            <v>应付</v>
          </cell>
          <cell r="Q28911" t="str">
            <v>元</v>
          </cell>
        </row>
        <row r="28912">
          <cell r="P28912" t="str">
            <v>应付</v>
          </cell>
          <cell r="Q28912" t="str">
            <v>元</v>
          </cell>
        </row>
        <row r="28913">
          <cell r="P28913" t="str">
            <v>应付</v>
          </cell>
          <cell r="Q28913" t="str">
            <v>元</v>
          </cell>
        </row>
        <row r="28914">
          <cell r="P28914" t="str">
            <v>应付</v>
          </cell>
          <cell r="Q28914" t="str">
            <v>元</v>
          </cell>
        </row>
        <row r="28915">
          <cell r="P28915" t="str">
            <v>应付</v>
          </cell>
          <cell r="Q28915" t="str">
            <v>元</v>
          </cell>
        </row>
        <row r="28916">
          <cell r="P28916" t="str">
            <v>应付</v>
          </cell>
          <cell r="Q28916" t="str">
            <v>元</v>
          </cell>
        </row>
        <row r="28917">
          <cell r="P28917" t="str">
            <v>应付</v>
          </cell>
          <cell r="Q28917" t="str">
            <v>元</v>
          </cell>
        </row>
        <row r="28918">
          <cell r="P28918" t="str">
            <v>应付</v>
          </cell>
          <cell r="Q28918" t="str">
            <v>元</v>
          </cell>
        </row>
        <row r="28919">
          <cell r="P28919" t="str">
            <v>应付</v>
          </cell>
          <cell r="Q28919" t="str">
            <v>元</v>
          </cell>
        </row>
        <row r="28920">
          <cell r="P28920" t="str">
            <v>应付</v>
          </cell>
          <cell r="Q28920" t="str">
            <v>元</v>
          </cell>
        </row>
        <row r="28921">
          <cell r="P28921" t="str">
            <v>应付</v>
          </cell>
          <cell r="Q28921" t="str">
            <v>元</v>
          </cell>
        </row>
        <row r="28922">
          <cell r="P28922" t="str">
            <v>应付</v>
          </cell>
          <cell r="Q28922" t="str">
            <v>元</v>
          </cell>
        </row>
        <row r="28923">
          <cell r="P28923" t="str">
            <v>应付</v>
          </cell>
          <cell r="Q28923" t="str">
            <v>元</v>
          </cell>
        </row>
        <row r="28924">
          <cell r="P28924" t="str">
            <v>应付</v>
          </cell>
          <cell r="Q28924" t="str">
            <v>元</v>
          </cell>
        </row>
        <row r="28925">
          <cell r="P28925" t="str">
            <v>应付</v>
          </cell>
          <cell r="Q28925" t="str">
            <v>元</v>
          </cell>
        </row>
        <row r="28926">
          <cell r="P28926" t="str">
            <v>应付</v>
          </cell>
          <cell r="Q28926" t="str">
            <v>元</v>
          </cell>
        </row>
        <row r="28927">
          <cell r="P28927" t="str">
            <v>应付</v>
          </cell>
          <cell r="Q28927" t="str">
            <v>元</v>
          </cell>
        </row>
        <row r="28928">
          <cell r="P28928" t="str">
            <v>应付</v>
          </cell>
          <cell r="Q28928" t="str">
            <v>元</v>
          </cell>
        </row>
        <row r="28929">
          <cell r="P28929" t="str">
            <v>应付</v>
          </cell>
          <cell r="Q28929" t="str">
            <v>元</v>
          </cell>
        </row>
        <row r="28930">
          <cell r="P28930" t="str">
            <v>应付</v>
          </cell>
          <cell r="Q28930" t="str">
            <v>元</v>
          </cell>
        </row>
        <row r="28931">
          <cell r="P28931" t="str">
            <v>应付</v>
          </cell>
          <cell r="Q28931" t="str">
            <v>元</v>
          </cell>
        </row>
        <row r="28932">
          <cell r="P28932" t="str">
            <v>应付</v>
          </cell>
          <cell r="Q28932" t="str">
            <v>元</v>
          </cell>
        </row>
        <row r="28933">
          <cell r="P28933" t="str">
            <v>应付</v>
          </cell>
          <cell r="Q28933" t="str">
            <v>元</v>
          </cell>
        </row>
        <row r="28934">
          <cell r="P28934" t="str">
            <v>应付</v>
          </cell>
          <cell r="Q28934" t="str">
            <v>元</v>
          </cell>
        </row>
        <row r="28935">
          <cell r="P28935" t="str">
            <v>应付</v>
          </cell>
          <cell r="Q28935" t="str">
            <v>元</v>
          </cell>
        </row>
        <row r="28936">
          <cell r="P28936" t="str">
            <v>应付</v>
          </cell>
          <cell r="Q28936" t="str">
            <v>元</v>
          </cell>
        </row>
        <row r="28937">
          <cell r="P28937" t="str">
            <v>应付</v>
          </cell>
          <cell r="Q28937" t="str">
            <v>元</v>
          </cell>
        </row>
        <row r="28938">
          <cell r="P28938" t="str">
            <v>应付</v>
          </cell>
          <cell r="Q28938" t="str">
            <v>元</v>
          </cell>
        </row>
        <row r="28939">
          <cell r="P28939" t="str">
            <v>应付</v>
          </cell>
          <cell r="Q28939" t="str">
            <v>元</v>
          </cell>
        </row>
        <row r="28940">
          <cell r="P28940" t="str">
            <v>应付</v>
          </cell>
          <cell r="Q28940" t="str">
            <v>元</v>
          </cell>
        </row>
        <row r="28941">
          <cell r="P28941" t="str">
            <v>应付</v>
          </cell>
          <cell r="Q28941" t="str">
            <v>元</v>
          </cell>
        </row>
        <row r="28942">
          <cell r="P28942" t="str">
            <v>应付</v>
          </cell>
          <cell r="Q28942" t="str">
            <v>元</v>
          </cell>
        </row>
        <row r="28943">
          <cell r="P28943" t="str">
            <v>应付</v>
          </cell>
          <cell r="Q28943" t="str">
            <v>元</v>
          </cell>
        </row>
        <row r="28944">
          <cell r="P28944" t="str">
            <v>应付</v>
          </cell>
          <cell r="Q28944" t="str">
            <v>元</v>
          </cell>
        </row>
        <row r="28945">
          <cell r="P28945" t="str">
            <v>应付</v>
          </cell>
          <cell r="Q28945" t="str">
            <v>元</v>
          </cell>
        </row>
        <row r="28946">
          <cell r="P28946" t="str">
            <v>应付</v>
          </cell>
          <cell r="Q28946" t="str">
            <v>元</v>
          </cell>
        </row>
        <row r="28947">
          <cell r="P28947" t="str">
            <v>应付</v>
          </cell>
          <cell r="Q28947" t="str">
            <v>元</v>
          </cell>
        </row>
        <row r="28948">
          <cell r="P28948" t="str">
            <v>应付</v>
          </cell>
          <cell r="Q28948" t="str">
            <v>元</v>
          </cell>
        </row>
        <row r="28949">
          <cell r="P28949" t="str">
            <v>应付</v>
          </cell>
          <cell r="Q28949" t="str">
            <v>元</v>
          </cell>
        </row>
        <row r="28950">
          <cell r="P28950" t="str">
            <v>应付</v>
          </cell>
          <cell r="Q28950" t="str">
            <v>元</v>
          </cell>
        </row>
        <row r="28951">
          <cell r="P28951" t="str">
            <v>应付</v>
          </cell>
          <cell r="Q28951" t="str">
            <v>元</v>
          </cell>
        </row>
        <row r="28952">
          <cell r="P28952" t="str">
            <v>应付</v>
          </cell>
          <cell r="Q28952" t="str">
            <v>元</v>
          </cell>
        </row>
        <row r="28953">
          <cell r="P28953" t="str">
            <v>应付</v>
          </cell>
          <cell r="Q28953" t="str">
            <v>元</v>
          </cell>
        </row>
        <row r="28954">
          <cell r="P28954" t="str">
            <v>应付</v>
          </cell>
          <cell r="Q28954" t="str">
            <v>元</v>
          </cell>
        </row>
        <row r="28955">
          <cell r="P28955" t="str">
            <v>应付</v>
          </cell>
          <cell r="Q28955" t="str">
            <v>元</v>
          </cell>
        </row>
        <row r="28956">
          <cell r="P28956" t="str">
            <v>应付</v>
          </cell>
          <cell r="Q28956" t="str">
            <v>元</v>
          </cell>
        </row>
        <row r="28957">
          <cell r="P28957" t="str">
            <v>应付</v>
          </cell>
          <cell r="Q28957" t="str">
            <v>元</v>
          </cell>
        </row>
        <row r="28958">
          <cell r="P28958" t="str">
            <v>应付</v>
          </cell>
          <cell r="Q28958" t="str">
            <v>元</v>
          </cell>
        </row>
        <row r="28959">
          <cell r="P28959" t="str">
            <v>应付</v>
          </cell>
          <cell r="Q28959" t="str">
            <v>元</v>
          </cell>
        </row>
        <row r="28960">
          <cell r="P28960" t="str">
            <v>应付</v>
          </cell>
          <cell r="Q28960" t="str">
            <v>元</v>
          </cell>
        </row>
        <row r="28961">
          <cell r="P28961" t="str">
            <v>应付</v>
          </cell>
          <cell r="Q28961" t="str">
            <v>元</v>
          </cell>
        </row>
        <row r="28962">
          <cell r="P28962" t="str">
            <v>应付</v>
          </cell>
          <cell r="Q28962" t="str">
            <v>元</v>
          </cell>
        </row>
        <row r="28963">
          <cell r="P28963" t="str">
            <v>应付</v>
          </cell>
          <cell r="Q28963" t="str">
            <v>元</v>
          </cell>
        </row>
        <row r="28964">
          <cell r="P28964" t="str">
            <v>应付</v>
          </cell>
          <cell r="Q28964" t="str">
            <v>元</v>
          </cell>
        </row>
        <row r="28965">
          <cell r="P28965" t="str">
            <v>应付</v>
          </cell>
          <cell r="Q28965" t="str">
            <v>元</v>
          </cell>
        </row>
        <row r="28966">
          <cell r="P28966" t="str">
            <v>应付</v>
          </cell>
          <cell r="Q28966" t="str">
            <v>元</v>
          </cell>
        </row>
        <row r="28967">
          <cell r="P28967" t="str">
            <v>应付</v>
          </cell>
          <cell r="Q28967" t="str">
            <v>元</v>
          </cell>
        </row>
        <row r="28968">
          <cell r="P28968" t="str">
            <v>应付</v>
          </cell>
          <cell r="Q28968" t="str">
            <v>元</v>
          </cell>
        </row>
        <row r="28969">
          <cell r="P28969" t="str">
            <v>应付</v>
          </cell>
          <cell r="Q28969" t="str">
            <v>元</v>
          </cell>
        </row>
        <row r="28970">
          <cell r="P28970" t="str">
            <v>应付</v>
          </cell>
          <cell r="Q28970" t="str">
            <v>元</v>
          </cell>
        </row>
        <row r="28971">
          <cell r="P28971" t="str">
            <v>应付</v>
          </cell>
          <cell r="Q28971" t="str">
            <v>元</v>
          </cell>
        </row>
        <row r="28972">
          <cell r="P28972" t="str">
            <v>应付</v>
          </cell>
          <cell r="Q28972" t="str">
            <v>元</v>
          </cell>
        </row>
        <row r="28973">
          <cell r="P28973" t="str">
            <v>应付</v>
          </cell>
          <cell r="Q28973" t="str">
            <v>元</v>
          </cell>
        </row>
        <row r="28974">
          <cell r="P28974" t="str">
            <v>应付</v>
          </cell>
          <cell r="Q28974" t="str">
            <v>元</v>
          </cell>
        </row>
        <row r="28975">
          <cell r="P28975" t="str">
            <v>应付</v>
          </cell>
          <cell r="Q28975" t="str">
            <v>元</v>
          </cell>
        </row>
        <row r="28976">
          <cell r="P28976" t="str">
            <v>应付</v>
          </cell>
          <cell r="Q28976" t="str">
            <v>元</v>
          </cell>
        </row>
        <row r="28977">
          <cell r="P28977" t="str">
            <v>应付</v>
          </cell>
          <cell r="Q28977" t="str">
            <v>元</v>
          </cell>
        </row>
        <row r="28978">
          <cell r="P28978" t="str">
            <v>应付</v>
          </cell>
          <cell r="Q28978" t="str">
            <v>元</v>
          </cell>
        </row>
        <row r="28979">
          <cell r="P28979" t="str">
            <v>应付</v>
          </cell>
          <cell r="Q28979" t="str">
            <v>元</v>
          </cell>
        </row>
        <row r="28980">
          <cell r="P28980" t="str">
            <v>应付</v>
          </cell>
          <cell r="Q28980" t="str">
            <v>元</v>
          </cell>
        </row>
        <row r="28981">
          <cell r="P28981" t="str">
            <v>应付</v>
          </cell>
          <cell r="Q28981" t="str">
            <v>元</v>
          </cell>
        </row>
        <row r="28982">
          <cell r="P28982" t="str">
            <v>应付</v>
          </cell>
          <cell r="Q28982" t="str">
            <v>元</v>
          </cell>
        </row>
        <row r="28983">
          <cell r="P28983" t="str">
            <v>应付</v>
          </cell>
          <cell r="Q28983" t="str">
            <v>元</v>
          </cell>
        </row>
        <row r="28984">
          <cell r="P28984" t="str">
            <v>应付</v>
          </cell>
          <cell r="Q28984" t="str">
            <v>元</v>
          </cell>
        </row>
        <row r="28985">
          <cell r="P28985" t="str">
            <v>应付</v>
          </cell>
          <cell r="Q28985" t="str">
            <v>元</v>
          </cell>
        </row>
        <row r="28986">
          <cell r="P28986" t="str">
            <v>应付</v>
          </cell>
          <cell r="Q28986" t="str">
            <v>元</v>
          </cell>
        </row>
        <row r="28987">
          <cell r="P28987" t="str">
            <v>应付</v>
          </cell>
          <cell r="Q28987" t="str">
            <v>元</v>
          </cell>
        </row>
        <row r="28988">
          <cell r="P28988" t="str">
            <v>应付</v>
          </cell>
          <cell r="Q28988" t="str">
            <v>元</v>
          </cell>
        </row>
        <row r="28989">
          <cell r="P28989" t="str">
            <v>应付</v>
          </cell>
          <cell r="Q28989" t="str">
            <v>元</v>
          </cell>
        </row>
        <row r="28990">
          <cell r="P28990" t="str">
            <v>应付</v>
          </cell>
          <cell r="Q28990" t="str">
            <v>元</v>
          </cell>
        </row>
        <row r="28991">
          <cell r="P28991" t="str">
            <v>应付</v>
          </cell>
          <cell r="Q28991" t="str">
            <v>元</v>
          </cell>
        </row>
        <row r="28992">
          <cell r="P28992" t="str">
            <v>应付</v>
          </cell>
          <cell r="Q28992" t="str">
            <v>元</v>
          </cell>
        </row>
        <row r="28993">
          <cell r="P28993" t="str">
            <v>应付</v>
          </cell>
          <cell r="Q28993" t="str">
            <v>元</v>
          </cell>
        </row>
        <row r="28994">
          <cell r="P28994" t="str">
            <v>应付</v>
          </cell>
          <cell r="Q28994" t="str">
            <v>元</v>
          </cell>
        </row>
        <row r="28995">
          <cell r="P28995" t="str">
            <v>应付</v>
          </cell>
          <cell r="Q28995" t="str">
            <v>元</v>
          </cell>
        </row>
        <row r="28996">
          <cell r="P28996" t="str">
            <v>应付</v>
          </cell>
          <cell r="Q28996" t="str">
            <v>元</v>
          </cell>
        </row>
        <row r="28997">
          <cell r="P28997" t="str">
            <v>应付</v>
          </cell>
          <cell r="Q28997" t="str">
            <v>元</v>
          </cell>
        </row>
        <row r="28998">
          <cell r="P28998" t="str">
            <v>应付</v>
          </cell>
          <cell r="Q28998" t="str">
            <v>元</v>
          </cell>
        </row>
        <row r="28999">
          <cell r="P28999" t="str">
            <v>应付</v>
          </cell>
          <cell r="Q28999" t="str">
            <v>元</v>
          </cell>
        </row>
        <row r="29000">
          <cell r="P29000" t="str">
            <v>应付</v>
          </cell>
          <cell r="Q29000" t="str">
            <v>元</v>
          </cell>
        </row>
        <row r="29001">
          <cell r="P29001" t="str">
            <v>应付</v>
          </cell>
          <cell r="Q29001" t="str">
            <v>元</v>
          </cell>
        </row>
        <row r="29002">
          <cell r="P29002" t="str">
            <v>应付</v>
          </cell>
          <cell r="Q29002" t="str">
            <v>元</v>
          </cell>
        </row>
        <row r="29003">
          <cell r="P29003" t="str">
            <v>应付</v>
          </cell>
          <cell r="Q29003" t="str">
            <v>元</v>
          </cell>
        </row>
        <row r="29004">
          <cell r="P29004" t="str">
            <v>应付</v>
          </cell>
          <cell r="Q29004" t="str">
            <v>元</v>
          </cell>
        </row>
        <row r="29005">
          <cell r="P29005" t="str">
            <v>应付</v>
          </cell>
          <cell r="Q29005" t="str">
            <v>元</v>
          </cell>
        </row>
        <row r="29006">
          <cell r="P29006" t="str">
            <v>应付</v>
          </cell>
          <cell r="Q29006" t="str">
            <v>元</v>
          </cell>
        </row>
        <row r="29007">
          <cell r="P29007" t="str">
            <v>应付</v>
          </cell>
          <cell r="Q29007" t="str">
            <v>元</v>
          </cell>
        </row>
        <row r="29008">
          <cell r="P29008" t="str">
            <v>应付</v>
          </cell>
          <cell r="Q29008" t="str">
            <v>元</v>
          </cell>
        </row>
        <row r="29009">
          <cell r="P29009" t="str">
            <v>应付</v>
          </cell>
          <cell r="Q29009" t="str">
            <v>元</v>
          </cell>
        </row>
        <row r="29010">
          <cell r="P29010" t="str">
            <v>应付</v>
          </cell>
          <cell r="Q29010" t="str">
            <v>元</v>
          </cell>
        </row>
        <row r="29011">
          <cell r="P29011" t="str">
            <v>应付</v>
          </cell>
          <cell r="Q29011" t="str">
            <v>元</v>
          </cell>
        </row>
        <row r="29012">
          <cell r="P29012" t="str">
            <v>应付</v>
          </cell>
          <cell r="Q29012" t="str">
            <v>元</v>
          </cell>
        </row>
        <row r="29013">
          <cell r="P29013" t="str">
            <v>应付</v>
          </cell>
          <cell r="Q29013" t="str">
            <v>元</v>
          </cell>
        </row>
        <row r="29014">
          <cell r="P29014" t="str">
            <v>应付</v>
          </cell>
          <cell r="Q29014" t="str">
            <v>元</v>
          </cell>
        </row>
        <row r="29015">
          <cell r="P29015" t="str">
            <v>应付</v>
          </cell>
          <cell r="Q29015" t="str">
            <v>元</v>
          </cell>
        </row>
        <row r="29016">
          <cell r="P29016" t="str">
            <v>应付</v>
          </cell>
          <cell r="Q29016" t="str">
            <v>元</v>
          </cell>
        </row>
        <row r="29017">
          <cell r="P29017" t="str">
            <v>应付</v>
          </cell>
          <cell r="Q29017" t="str">
            <v>元</v>
          </cell>
        </row>
        <row r="29018">
          <cell r="P29018" t="str">
            <v>应付</v>
          </cell>
          <cell r="Q29018" t="str">
            <v>元</v>
          </cell>
        </row>
        <row r="29019">
          <cell r="P29019" t="str">
            <v>应付</v>
          </cell>
          <cell r="Q29019" t="str">
            <v>元</v>
          </cell>
        </row>
        <row r="29020">
          <cell r="P29020" t="str">
            <v>应付</v>
          </cell>
          <cell r="Q29020" t="str">
            <v>元</v>
          </cell>
        </row>
        <row r="29021">
          <cell r="P29021" t="str">
            <v>应付</v>
          </cell>
          <cell r="Q29021" t="str">
            <v>元</v>
          </cell>
        </row>
        <row r="29022">
          <cell r="P29022" t="str">
            <v>应付</v>
          </cell>
          <cell r="Q29022" t="str">
            <v>元</v>
          </cell>
        </row>
        <row r="29023">
          <cell r="P29023" t="str">
            <v>应付</v>
          </cell>
          <cell r="Q29023" t="str">
            <v>元</v>
          </cell>
        </row>
        <row r="29024">
          <cell r="P29024" t="str">
            <v>应付</v>
          </cell>
          <cell r="Q29024" t="str">
            <v>元</v>
          </cell>
        </row>
        <row r="29025">
          <cell r="P29025" t="str">
            <v>应付</v>
          </cell>
          <cell r="Q29025" t="str">
            <v>元</v>
          </cell>
        </row>
        <row r="29026">
          <cell r="P29026" t="str">
            <v>应付</v>
          </cell>
          <cell r="Q29026" t="str">
            <v>元</v>
          </cell>
        </row>
        <row r="29027">
          <cell r="P29027" t="str">
            <v>应付</v>
          </cell>
          <cell r="Q29027" t="str">
            <v>元</v>
          </cell>
        </row>
        <row r="29028">
          <cell r="P29028" t="str">
            <v>应付</v>
          </cell>
          <cell r="Q29028" t="str">
            <v>元</v>
          </cell>
        </row>
        <row r="29029">
          <cell r="P29029" t="str">
            <v>应付</v>
          </cell>
          <cell r="Q29029" t="str">
            <v>元</v>
          </cell>
        </row>
        <row r="29030">
          <cell r="P29030" t="str">
            <v>应付</v>
          </cell>
          <cell r="Q29030" t="str">
            <v>元</v>
          </cell>
        </row>
        <row r="29031">
          <cell r="P29031" t="str">
            <v>应付</v>
          </cell>
          <cell r="Q29031" t="str">
            <v>元</v>
          </cell>
        </row>
        <row r="29032">
          <cell r="P29032" t="str">
            <v>应付</v>
          </cell>
          <cell r="Q29032" t="str">
            <v>元</v>
          </cell>
        </row>
        <row r="29033">
          <cell r="P29033" t="str">
            <v>应付</v>
          </cell>
          <cell r="Q29033" t="str">
            <v>元</v>
          </cell>
        </row>
        <row r="29034">
          <cell r="P29034" t="str">
            <v>应付</v>
          </cell>
          <cell r="Q29034" t="str">
            <v>元</v>
          </cell>
        </row>
        <row r="29035">
          <cell r="P29035" t="str">
            <v>应付</v>
          </cell>
          <cell r="Q29035" t="str">
            <v>元</v>
          </cell>
        </row>
        <row r="29036">
          <cell r="P29036" t="str">
            <v>应付</v>
          </cell>
          <cell r="Q29036" t="str">
            <v>元</v>
          </cell>
        </row>
        <row r="29037">
          <cell r="P29037" t="str">
            <v>应付</v>
          </cell>
          <cell r="Q29037" t="str">
            <v>元</v>
          </cell>
        </row>
        <row r="29038">
          <cell r="P29038" t="str">
            <v>应付</v>
          </cell>
          <cell r="Q29038" t="str">
            <v>元</v>
          </cell>
        </row>
        <row r="29039">
          <cell r="P29039" t="str">
            <v>应付</v>
          </cell>
          <cell r="Q29039" t="str">
            <v>元</v>
          </cell>
        </row>
        <row r="29040">
          <cell r="P29040" t="str">
            <v>应付</v>
          </cell>
          <cell r="Q29040" t="str">
            <v>元</v>
          </cell>
        </row>
        <row r="29041">
          <cell r="P29041" t="str">
            <v>应付</v>
          </cell>
          <cell r="Q29041" t="str">
            <v>元</v>
          </cell>
        </row>
        <row r="29042">
          <cell r="P29042" t="str">
            <v>应付</v>
          </cell>
          <cell r="Q29042" t="str">
            <v>元</v>
          </cell>
        </row>
        <row r="29043">
          <cell r="P29043" t="str">
            <v>应付</v>
          </cell>
          <cell r="Q29043" t="str">
            <v>元</v>
          </cell>
        </row>
        <row r="29044">
          <cell r="P29044" t="str">
            <v>应付</v>
          </cell>
          <cell r="Q29044" t="str">
            <v>元</v>
          </cell>
        </row>
        <row r="29045">
          <cell r="P29045" t="str">
            <v>应付</v>
          </cell>
          <cell r="Q29045" t="str">
            <v>元</v>
          </cell>
        </row>
        <row r="29046">
          <cell r="P29046" t="str">
            <v>应付</v>
          </cell>
          <cell r="Q29046" t="str">
            <v>元</v>
          </cell>
        </row>
        <row r="29047">
          <cell r="P29047" t="str">
            <v>应付</v>
          </cell>
          <cell r="Q29047" t="str">
            <v>元</v>
          </cell>
        </row>
        <row r="29048">
          <cell r="P29048" t="str">
            <v>应付</v>
          </cell>
          <cell r="Q29048" t="str">
            <v>元</v>
          </cell>
        </row>
        <row r="29049">
          <cell r="P29049" t="str">
            <v>应付</v>
          </cell>
          <cell r="Q29049" t="str">
            <v>元</v>
          </cell>
        </row>
        <row r="29050">
          <cell r="P29050" t="str">
            <v>应付</v>
          </cell>
          <cell r="Q29050" t="str">
            <v>元</v>
          </cell>
        </row>
        <row r="29051">
          <cell r="P29051" t="str">
            <v>应付</v>
          </cell>
          <cell r="Q29051" t="str">
            <v>元</v>
          </cell>
        </row>
        <row r="29052">
          <cell r="P29052" t="str">
            <v>应付</v>
          </cell>
          <cell r="Q29052" t="str">
            <v>元</v>
          </cell>
        </row>
        <row r="29053">
          <cell r="P29053" t="str">
            <v>应付</v>
          </cell>
          <cell r="Q29053" t="str">
            <v>元</v>
          </cell>
        </row>
        <row r="29054">
          <cell r="P29054" t="str">
            <v>应付</v>
          </cell>
          <cell r="Q29054" t="str">
            <v>元</v>
          </cell>
        </row>
        <row r="29055">
          <cell r="P29055" t="str">
            <v>应付</v>
          </cell>
          <cell r="Q29055" t="str">
            <v>元</v>
          </cell>
        </row>
        <row r="29056">
          <cell r="P29056" t="str">
            <v>应付</v>
          </cell>
          <cell r="Q29056" t="str">
            <v>元</v>
          </cell>
        </row>
        <row r="29057">
          <cell r="P29057" t="str">
            <v>应付</v>
          </cell>
          <cell r="Q29057" t="str">
            <v>元</v>
          </cell>
        </row>
        <row r="29058">
          <cell r="P29058" t="str">
            <v>应付</v>
          </cell>
          <cell r="Q29058" t="str">
            <v>元</v>
          </cell>
        </row>
        <row r="29059">
          <cell r="P29059" t="str">
            <v>应付</v>
          </cell>
          <cell r="Q29059" t="str">
            <v>元</v>
          </cell>
        </row>
        <row r="29060">
          <cell r="P29060" t="str">
            <v>应付</v>
          </cell>
          <cell r="Q29060" t="str">
            <v>元</v>
          </cell>
        </row>
        <row r="29061">
          <cell r="P29061" t="str">
            <v>应付</v>
          </cell>
          <cell r="Q29061" t="str">
            <v>元</v>
          </cell>
        </row>
        <row r="29062">
          <cell r="P29062" t="str">
            <v>应付</v>
          </cell>
          <cell r="Q29062" t="str">
            <v>元</v>
          </cell>
        </row>
        <row r="29063">
          <cell r="P29063" t="str">
            <v>应付</v>
          </cell>
          <cell r="Q29063" t="str">
            <v>元</v>
          </cell>
        </row>
        <row r="29064">
          <cell r="P29064" t="str">
            <v>应付</v>
          </cell>
          <cell r="Q29064" t="str">
            <v>元</v>
          </cell>
        </row>
        <row r="29065">
          <cell r="P29065" t="str">
            <v>应付</v>
          </cell>
          <cell r="Q29065" t="str">
            <v>元</v>
          </cell>
        </row>
        <row r="29066">
          <cell r="P29066" t="str">
            <v>应付</v>
          </cell>
          <cell r="Q29066" t="str">
            <v>元</v>
          </cell>
        </row>
        <row r="29067">
          <cell r="P29067" t="str">
            <v>应付</v>
          </cell>
          <cell r="Q29067" t="str">
            <v>元</v>
          </cell>
        </row>
        <row r="29068">
          <cell r="P29068" t="str">
            <v>应付</v>
          </cell>
          <cell r="Q29068" t="str">
            <v>元</v>
          </cell>
        </row>
        <row r="29069">
          <cell r="P29069" t="str">
            <v>应付</v>
          </cell>
          <cell r="Q29069" t="str">
            <v>元</v>
          </cell>
        </row>
        <row r="29070">
          <cell r="P29070" t="str">
            <v>应付</v>
          </cell>
          <cell r="Q29070" t="str">
            <v>元</v>
          </cell>
        </row>
        <row r="29071">
          <cell r="P29071" t="str">
            <v>应付</v>
          </cell>
          <cell r="Q29071" t="str">
            <v>元</v>
          </cell>
        </row>
        <row r="29072">
          <cell r="P29072" t="str">
            <v>应付</v>
          </cell>
          <cell r="Q29072" t="str">
            <v>元</v>
          </cell>
        </row>
        <row r="29073">
          <cell r="P29073" t="str">
            <v>应付</v>
          </cell>
          <cell r="Q29073" t="str">
            <v>元</v>
          </cell>
        </row>
        <row r="29074">
          <cell r="P29074" t="str">
            <v>应付</v>
          </cell>
          <cell r="Q29074" t="str">
            <v>元</v>
          </cell>
        </row>
        <row r="29075">
          <cell r="P29075" t="str">
            <v>应付</v>
          </cell>
          <cell r="Q29075" t="str">
            <v>元</v>
          </cell>
        </row>
        <row r="29076">
          <cell r="P29076" t="str">
            <v>应付</v>
          </cell>
          <cell r="Q29076" t="str">
            <v>元</v>
          </cell>
        </row>
        <row r="29077">
          <cell r="P29077" t="str">
            <v>应付</v>
          </cell>
          <cell r="Q29077" t="str">
            <v>元</v>
          </cell>
        </row>
        <row r="29078">
          <cell r="P29078" t="str">
            <v>应付</v>
          </cell>
          <cell r="Q29078" t="str">
            <v>元</v>
          </cell>
        </row>
        <row r="29079">
          <cell r="P29079" t="str">
            <v>应付</v>
          </cell>
          <cell r="Q29079" t="str">
            <v>元</v>
          </cell>
        </row>
        <row r="29080">
          <cell r="P29080" t="str">
            <v>应付</v>
          </cell>
          <cell r="Q29080" t="str">
            <v>元</v>
          </cell>
        </row>
        <row r="29081">
          <cell r="P29081" t="str">
            <v>应付</v>
          </cell>
          <cell r="Q29081" t="str">
            <v>元</v>
          </cell>
        </row>
        <row r="29082">
          <cell r="P29082" t="str">
            <v>应付</v>
          </cell>
          <cell r="Q29082" t="str">
            <v>元</v>
          </cell>
        </row>
        <row r="29083">
          <cell r="P29083" t="str">
            <v>应付</v>
          </cell>
          <cell r="Q29083" t="str">
            <v>元</v>
          </cell>
        </row>
        <row r="29084">
          <cell r="P29084" t="str">
            <v>应付</v>
          </cell>
          <cell r="Q29084" t="str">
            <v>元</v>
          </cell>
        </row>
        <row r="29085">
          <cell r="P29085" t="str">
            <v>应付</v>
          </cell>
          <cell r="Q29085" t="str">
            <v>元</v>
          </cell>
        </row>
        <row r="29086">
          <cell r="P29086" t="str">
            <v>应付</v>
          </cell>
          <cell r="Q29086" t="str">
            <v>元</v>
          </cell>
        </row>
        <row r="29087">
          <cell r="P29087" t="str">
            <v>应付</v>
          </cell>
          <cell r="Q29087" t="str">
            <v>元</v>
          </cell>
        </row>
        <row r="29088">
          <cell r="P29088" t="str">
            <v>应付</v>
          </cell>
          <cell r="Q29088" t="str">
            <v>元</v>
          </cell>
        </row>
        <row r="29089">
          <cell r="P29089" t="str">
            <v>应付</v>
          </cell>
          <cell r="Q29089" t="str">
            <v>元</v>
          </cell>
        </row>
        <row r="29090">
          <cell r="P29090" t="str">
            <v>应付</v>
          </cell>
          <cell r="Q29090" t="str">
            <v>元</v>
          </cell>
        </row>
        <row r="29091">
          <cell r="P29091" t="str">
            <v>应付</v>
          </cell>
          <cell r="Q29091" t="str">
            <v>元</v>
          </cell>
        </row>
        <row r="29092">
          <cell r="P29092" t="str">
            <v>应付</v>
          </cell>
          <cell r="Q29092" t="str">
            <v>元</v>
          </cell>
        </row>
        <row r="29093">
          <cell r="P29093" t="str">
            <v>应付</v>
          </cell>
          <cell r="Q29093" t="str">
            <v>元</v>
          </cell>
        </row>
        <row r="29094">
          <cell r="P29094" t="str">
            <v>应付</v>
          </cell>
          <cell r="Q29094" t="str">
            <v>元</v>
          </cell>
        </row>
        <row r="29095">
          <cell r="P29095" t="str">
            <v>应付</v>
          </cell>
          <cell r="Q29095" t="str">
            <v>元</v>
          </cell>
        </row>
        <row r="29096">
          <cell r="P29096" t="str">
            <v>应付</v>
          </cell>
          <cell r="Q29096" t="str">
            <v>元</v>
          </cell>
        </row>
        <row r="29097">
          <cell r="P29097" t="str">
            <v>应付</v>
          </cell>
          <cell r="Q29097" t="str">
            <v>元</v>
          </cell>
        </row>
        <row r="29098">
          <cell r="P29098" t="str">
            <v>应付</v>
          </cell>
          <cell r="Q29098" t="str">
            <v>元</v>
          </cell>
        </row>
        <row r="29099">
          <cell r="P29099" t="str">
            <v>应付</v>
          </cell>
          <cell r="Q29099" t="str">
            <v>元</v>
          </cell>
        </row>
        <row r="29100">
          <cell r="P29100" t="str">
            <v>应付</v>
          </cell>
          <cell r="Q29100" t="str">
            <v>元</v>
          </cell>
        </row>
        <row r="29101">
          <cell r="P29101" t="str">
            <v>应付</v>
          </cell>
          <cell r="Q29101" t="str">
            <v>元</v>
          </cell>
        </row>
        <row r="29102">
          <cell r="P29102" t="str">
            <v>应付</v>
          </cell>
          <cell r="Q29102" t="str">
            <v>元</v>
          </cell>
        </row>
        <row r="29103">
          <cell r="P29103" t="str">
            <v>应付</v>
          </cell>
          <cell r="Q29103" t="str">
            <v>元</v>
          </cell>
        </row>
        <row r="29104">
          <cell r="P29104" t="str">
            <v>应付</v>
          </cell>
          <cell r="Q29104" t="str">
            <v>元</v>
          </cell>
        </row>
        <row r="29105">
          <cell r="P29105" t="str">
            <v>应付</v>
          </cell>
          <cell r="Q29105" t="str">
            <v>元</v>
          </cell>
        </row>
        <row r="29106">
          <cell r="P29106" t="str">
            <v>应付</v>
          </cell>
          <cell r="Q29106" t="str">
            <v>元</v>
          </cell>
        </row>
        <row r="29107">
          <cell r="P29107" t="str">
            <v>应付</v>
          </cell>
          <cell r="Q29107" t="str">
            <v>元</v>
          </cell>
        </row>
        <row r="29108">
          <cell r="P29108" t="str">
            <v>应付</v>
          </cell>
          <cell r="Q29108" t="str">
            <v>元</v>
          </cell>
        </row>
        <row r="29109">
          <cell r="P29109" t="str">
            <v>应付</v>
          </cell>
          <cell r="Q29109" t="str">
            <v>元</v>
          </cell>
        </row>
        <row r="29110">
          <cell r="P29110" t="str">
            <v>应付</v>
          </cell>
          <cell r="Q29110" t="str">
            <v>元</v>
          </cell>
        </row>
        <row r="29111">
          <cell r="P29111" t="str">
            <v>应付</v>
          </cell>
          <cell r="Q29111" t="str">
            <v>元</v>
          </cell>
        </row>
        <row r="29112">
          <cell r="P29112" t="str">
            <v>应付</v>
          </cell>
          <cell r="Q29112" t="str">
            <v>元</v>
          </cell>
        </row>
        <row r="29113">
          <cell r="P29113" t="str">
            <v>应付</v>
          </cell>
          <cell r="Q29113" t="str">
            <v>元</v>
          </cell>
        </row>
        <row r="29114">
          <cell r="P29114" t="str">
            <v>应付</v>
          </cell>
          <cell r="Q29114" t="str">
            <v>元</v>
          </cell>
        </row>
        <row r="29115">
          <cell r="P29115" t="str">
            <v>应付</v>
          </cell>
          <cell r="Q29115" t="str">
            <v>元</v>
          </cell>
        </row>
        <row r="29116">
          <cell r="P29116" t="str">
            <v>应付</v>
          </cell>
          <cell r="Q29116" t="str">
            <v>元</v>
          </cell>
        </row>
        <row r="29117">
          <cell r="P29117" t="str">
            <v>应付</v>
          </cell>
          <cell r="Q29117" t="str">
            <v>元</v>
          </cell>
        </row>
        <row r="29118">
          <cell r="P29118" t="str">
            <v>应付</v>
          </cell>
          <cell r="Q29118" t="str">
            <v>元</v>
          </cell>
        </row>
        <row r="29119">
          <cell r="P29119" t="str">
            <v>应付</v>
          </cell>
          <cell r="Q29119" t="str">
            <v>元</v>
          </cell>
        </row>
        <row r="29120">
          <cell r="P29120" t="str">
            <v>应付</v>
          </cell>
          <cell r="Q29120" t="str">
            <v>元</v>
          </cell>
        </row>
        <row r="29121">
          <cell r="P29121" t="str">
            <v>应付</v>
          </cell>
          <cell r="Q29121" t="str">
            <v>元</v>
          </cell>
        </row>
        <row r="29122">
          <cell r="P29122" t="str">
            <v>应付</v>
          </cell>
          <cell r="Q29122" t="str">
            <v>元</v>
          </cell>
        </row>
        <row r="29123">
          <cell r="P29123" t="str">
            <v>应付</v>
          </cell>
          <cell r="Q29123" t="str">
            <v>元</v>
          </cell>
        </row>
        <row r="29124">
          <cell r="P29124" t="str">
            <v>应付</v>
          </cell>
          <cell r="Q29124" t="str">
            <v>元</v>
          </cell>
        </row>
        <row r="29125">
          <cell r="P29125" t="str">
            <v>应付</v>
          </cell>
          <cell r="Q29125" t="str">
            <v>元</v>
          </cell>
        </row>
        <row r="29126">
          <cell r="P29126" t="str">
            <v>应付</v>
          </cell>
          <cell r="Q29126" t="str">
            <v>元</v>
          </cell>
        </row>
        <row r="29127">
          <cell r="P29127" t="str">
            <v>应付</v>
          </cell>
          <cell r="Q29127" t="str">
            <v>元</v>
          </cell>
        </row>
        <row r="29128">
          <cell r="P29128" t="str">
            <v>应付</v>
          </cell>
          <cell r="Q29128" t="str">
            <v>元</v>
          </cell>
        </row>
        <row r="29129">
          <cell r="P29129" t="str">
            <v>应付</v>
          </cell>
          <cell r="Q29129" t="str">
            <v>元</v>
          </cell>
        </row>
        <row r="29130">
          <cell r="P29130" t="str">
            <v>应付</v>
          </cell>
          <cell r="Q29130" t="str">
            <v>元</v>
          </cell>
        </row>
        <row r="29131">
          <cell r="P29131" t="str">
            <v>应付</v>
          </cell>
          <cell r="Q29131" t="str">
            <v>元</v>
          </cell>
        </row>
        <row r="29132">
          <cell r="P29132" t="str">
            <v>应付</v>
          </cell>
          <cell r="Q29132" t="str">
            <v>元</v>
          </cell>
        </row>
        <row r="29133">
          <cell r="P29133" t="str">
            <v>应付</v>
          </cell>
          <cell r="Q29133" t="str">
            <v>元</v>
          </cell>
        </row>
        <row r="29134">
          <cell r="P29134" t="str">
            <v>应付</v>
          </cell>
          <cell r="Q29134" t="str">
            <v>元</v>
          </cell>
        </row>
        <row r="29135">
          <cell r="P29135" t="str">
            <v>应付</v>
          </cell>
          <cell r="Q29135" t="str">
            <v>元</v>
          </cell>
        </row>
        <row r="29136">
          <cell r="P29136" t="str">
            <v>应付</v>
          </cell>
          <cell r="Q29136" t="str">
            <v>元</v>
          </cell>
        </row>
        <row r="29137">
          <cell r="P29137" t="str">
            <v>应付</v>
          </cell>
          <cell r="Q29137" t="str">
            <v>元</v>
          </cell>
        </row>
        <row r="29138">
          <cell r="P29138" t="str">
            <v>应付</v>
          </cell>
          <cell r="Q29138" t="str">
            <v>元</v>
          </cell>
        </row>
        <row r="29139">
          <cell r="P29139" t="str">
            <v>应付</v>
          </cell>
          <cell r="Q29139" t="str">
            <v>元</v>
          </cell>
        </row>
        <row r="29140">
          <cell r="P29140" t="str">
            <v>应付</v>
          </cell>
          <cell r="Q29140" t="str">
            <v>元</v>
          </cell>
        </row>
        <row r="29141">
          <cell r="P29141" t="str">
            <v>应付</v>
          </cell>
          <cell r="Q29141" t="str">
            <v>元</v>
          </cell>
        </row>
        <row r="29142">
          <cell r="P29142" t="str">
            <v>应付</v>
          </cell>
          <cell r="Q29142" t="str">
            <v>元</v>
          </cell>
        </row>
        <row r="29143">
          <cell r="P29143" t="str">
            <v>应付</v>
          </cell>
          <cell r="Q29143" t="str">
            <v>元</v>
          </cell>
        </row>
        <row r="29144">
          <cell r="P29144" t="str">
            <v>应付</v>
          </cell>
          <cell r="Q29144" t="str">
            <v>元</v>
          </cell>
        </row>
        <row r="29145">
          <cell r="P29145" t="str">
            <v>应付</v>
          </cell>
          <cell r="Q29145" t="str">
            <v>元</v>
          </cell>
        </row>
        <row r="29146">
          <cell r="P29146" t="str">
            <v>应付</v>
          </cell>
          <cell r="Q29146" t="str">
            <v>元</v>
          </cell>
        </row>
        <row r="29147">
          <cell r="P29147" t="str">
            <v>应付</v>
          </cell>
          <cell r="Q29147" t="str">
            <v>元</v>
          </cell>
        </row>
        <row r="29148">
          <cell r="P29148" t="str">
            <v>应付</v>
          </cell>
          <cell r="Q29148" t="str">
            <v>元</v>
          </cell>
        </row>
        <row r="29149">
          <cell r="P29149" t="str">
            <v>应付</v>
          </cell>
          <cell r="Q29149" t="str">
            <v>元</v>
          </cell>
        </row>
        <row r="29150">
          <cell r="P29150" t="str">
            <v>应付</v>
          </cell>
          <cell r="Q29150" t="str">
            <v>元</v>
          </cell>
        </row>
        <row r="29151">
          <cell r="P29151" t="str">
            <v>应付</v>
          </cell>
          <cell r="Q29151" t="str">
            <v>元</v>
          </cell>
        </row>
        <row r="29152">
          <cell r="P29152" t="str">
            <v>应付</v>
          </cell>
          <cell r="Q29152" t="str">
            <v>元</v>
          </cell>
        </row>
        <row r="29153">
          <cell r="P29153" t="str">
            <v>应付</v>
          </cell>
          <cell r="Q29153" t="str">
            <v>元</v>
          </cell>
        </row>
        <row r="29154">
          <cell r="P29154" t="str">
            <v>应付</v>
          </cell>
          <cell r="Q29154" t="str">
            <v>元</v>
          </cell>
        </row>
        <row r="29155">
          <cell r="P29155" t="str">
            <v>应付</v>
          </cell>
          <cell r="Q29155" t="str">
            <v>元</v>
          </cell>
        </row>
        <row r="29156">
          <cell r="P29156" t="str">
            <v>应付</v>
          </cell>
          <cell r="Q29156" t="str">
            <v>元</v>
          </cell>
        </row>
        <row r="29157">
          <cell r="P29157" t="str">
            <v>应付</v>
          </cell>
          <cell r="Q29157" t="str">
            <v>元</v>
          </cell>
        </row>
        <row r="29158">
          <cell r="P29158" t="str">
            <v>应付</v>
          </cell>
          <cell r="Q29158" t="str">
            <v>元</v>
          </cell>
        </row>
        <row r="29159">
          <cell r="P29159" t="str">
            <v>应付</v>
          </cell>
          <cell r="Q29159" t="str">
            <v>元</v>
          </cell>
        </row>
        <row r="29160">
          <cell r="P29160" t="str">
            <v>应付</v>
          </cell>
          <cell r="Q29160" t="str">
            <v>元</v>
          </cell>
        </row>
        <row r="29161">
          <cell r="P29161" t="str">
            <v>应付</v>
          </cell>
          <cell r="Q29161" t="str">
            <v>元</v>
          </cell>
        </row>
        <row r="29162">
          <cell r="P29162" t="str">
            <v>应付</v>
          </cell>
          <cell r="Q29162" t="str">
            <v>元</v>
          </cell>
        </row>
        <row r="29163">
          <cell r="P29163" t="str">
            <v>应付</v>
          </cell>
          <cell r="Q29163" t="str">
            <v>元</v>
          </cell>
        </row>
        <row r="29164">
          <cell r="P29164" t="str">
            <v>应付</v>
          </cell>
          <cell r="Q29164" t="str">
            <v>元</v>
          </cell>
        </row>
        <row r="29165">
          <cell r="P29165" t="str">
            <v>应付</v>
          </cell>
          <cell r="Q29165" t="str">
            <v>元</v>
          </cell>
        </row>
        <row r="29166">
          <cell r="P29166" t="str">
            <v>应付</v>
          </cell>
          <cell r="Q29166" t="str">
            <v>元</v>
          </cell>
        </row>
        <row r="29167">
          <cell r="P29167" t="str">
            <v>应付</v>
          </cell>
          <cell r="Q29167" t="str">
            <v>元</v>
          </cell>
        </row>
        <row r="29168">
          <cell r="P29168" t="str">
            <v>应付</v>
          </cell>
          <cell r="Q29168" t="str">
            <v>元</v>
          </cell>
        </row>
        <row r="29169">
          <cell r="P29169" t="str">
            <v>应付</v>
          </cell>
          <cell r="Q29169" t="str">
            <v>元</v>
          </cell>
        </row>
        <row r="29170">
          <cell r="P29170" t="str">
            <v>应付</v>
          </cell>
          <cell r="Q29170" t="str">
            <v>元</v>
          </cell>
        </row>
        <row r="29171">
          <cell r="P29171" t="str">
            <v>应付</v>
          </cell>
          <cell r="Q29171" t="str">
            <v>元</v>
          </cell>
        </row>
        <row r="29172">
          <cell r="P29172" t="str">
            <v>应付</v>
          </cell>
          <cell r="Q29172" t="str">
            <v>元</v>
          </cell>
        </row>
        <row r="29173">
          <cell r="P29173" t="str">
            <v>应付</v>
          </cell>
          <cell r="Q29173" t="str">
            <v>元</v>
          </cell>
        </row>
        <row r="29174">
          <cell r="P29174" t="str">
            <v>应付</v>
          </cell>
          <cell r="Q29174" t="str">
            <v>元</v>
          </cell>
        </row>
        <row r="29175">
          <cell r="P29175" t="str">
            <v>应付</v>
          </cell>
          <cell r="Q29175" t="str">
            <v>元</v>
          </cell>
        </row>
        <row r="29176">
          <cell r="P29176" t="str">
            <v>应付</v>
          </cell>
          <cell r="Q29176" t="str">
            <v>元</v>
          </cell>
        </row>
        <row r="29177">
          <cell r="P29177" t="str">
            <v>应付</v>
          </cell>
          <cell r="Q29177" t="str">
            <v>元</v>
          </cell>
        </row>
        <row r="29178">
          <cell r="P29178" t="str">
            <v>应付</v>
          </cell>
          <cell r="Q29178" t="str">
            <v>元</v>
          </cell>
        </row>
        <row r="29179">
          <cell r="P29179" t="str">
            <v>应付</v>
          </cell>
          <cell r="Q29179" t="str">
            <v>元</v>
          </cell>
        </row>
        <row r="29180">
          <cell r="P29180" t="str">
            <v>应付</v>
          </cell>
          <cell r="Q29180" t="str">
            <v>元</v>
          </cell>
        </row>
        <row r="29181">
          <cell r="P29181" t="str">
            <v>应付</v>
          </cell>
          <cell r="Q29181" t="str">
            <v>元</v>
          </cell>
        </row>
        <row r="29182">
          <cell r="P29182" t="str">
            <v>应付</v>
          </cell>
          <cell r="Q29182" t="str">
            <v>元</v>
          </cell>
        </row>
        <row r="29183">
          <cell r="P29183" t="str">
            <v>应付</v>
          </cell>
          <cell r="Q29183" t="str">
            <v>元</v>
          </cell>
        </row>
        <row r="29184">
          <cell r="P29184" t="str">
            <v>应付</v>
          </cell>
          <cell r="Q29184" t="str">
            <v>元</v>
          </cell>
        </row>
        <row r="29185">
          <cell r="P29185" t="str">
            <v>应付</v>
          </cell>
          <cell r="Q29185" t="str">
            <v>元</v>
          </cell>
        </row>
        <row r="29186">
          <cell r="P29186" t="str">
            <v>应付</v>
          </cell>
          <cell r="Q29186" t="str">
            <v>元</v>
          </cell>
        </row>
        <row r="29187">
          <cell r="P29187" t="str">
            <v>应付</v>
          </cell>
          <cell r="Q29187" t="str">
            <v>元</v>
          </cell>
        </row>
        <row r="29188">
          <cell r="P29188" t="str">
            <v>应付</v>
          </cell>
          <cell r="Q29188" t="str">
            <v>元</v>
          </cell>
        </row>
        <row r="29189">
          <cell r="P29189" t="str">
            <v>应付</v>
          </cell>
          <cell r="Q29189" t="str">
            <v>元</v>
          </cell>
        </row>
        <row r="29190">
          <cell r="P29190" t="str">
            <v>应付</v>
          </cell>
          <cell r="Q29190" t="str">
            <v>元</v>
          </cell>
        </row>
        <row r="29191">
          <cell r="P29191" t="str">
            <v>应付</v>
          </cell>
          <cell r="Q29191" t="str">
            <v>元</v>
          </cell>
        </row>
        <row r="29192">
          <cell r="P29192" t="str">
            <v>应付</v>
          </cell>
          <cell r="Q29192" t="str">
            <v>元</v>
          </cell>
        </row>
        <row r="29193">
          <cell r="P29193" t="str">
            <v>应付</v>
          </cell>
          <cell r="Q29193" t="str">
            <v>元</v>
          </cell>
        </row>
        <row r="29194">
          <cell r="P29194" t="str">
            <v>应付</v>
          </cell>
          <cell r="Q29194" t="str">
            <v>元</v>
          </cell>
        </row>
        <row r="29195">
          <cell r="P29195" t="str">
            <v>应付</v>
          </cell>
          <cell r="Q29195" t="str">
            <v>元</v>
          </cell>
        </row>
        <row r="29196">
          <cell r="P29196" t="str">
            <v>应付</v>
          </cell>
          <cell r="Q29196" t="str">
            <v>元</v>
          </cell>
        </row>
        <row r="29197">
          <cell r="P29197" t="str">
            <v>应付</v>
          </cell>
          <cell r="Q29197" t="str">
            <v>元</v>
          </cell>
        </row>
        <row r="29198">
          <cell r="P29198" t="str">
            <v>应付</v>
          </cell>
          <cell r="Q29198" t="str">
            <v>元</v>
          </cell>
        </row>
        <row r="29199">
          <cell r="P29199" t="str">
            <v>应付</v>
          </cell>
          <cell r="Q29199" t="str">
            <v>元</v>
          </cell>
        </row>
        <row r="29200">
          <cell r="P29200" t="str">
            <v>应付</v>
          </cell>
          <cell r="Q29200" t="str">
            <v>元</v>
          </cell>
        </row>
        <row r="29201">
          <cell r="P29201" t="str">
            <v>应付</v>
          </cell>
          <cell r="Q29201" t="str">
            <v>元</v>
          </cell>
        </row>
        <row r="29202">
          <cell r="P29202" t="str">
            <v>应付</v>
          </cell>
          <cell r="Q29202" t="str">
            <v>元</v>
          </cell>
        </row>
        <row r="29203">
          <cell r="P29203" t="str">
            <v>应付</v>
          </cell>
          <cell r="Q29203" t="str">
            <v>元</v>
          </cell>
        </row>
        <row r="29204">
          <cell r="P29204" t="str">
            <v>应付</v>
          </cell>
          <cell r="Q29204" t="str">
            <v>元</v>
          </cell>
        </row>
        <row r="29205">
          <cell r="P29205" t="str">
            <v>应付</v>
          </cell>
          <cell r="Q29205" t="str">
            <v>元</v>
          </cell>
        </row>
        <row r="29206">
          <cell r="P29206" t="str">
            <v>应付</v>
          </cell>
          <cell r="Q29206" t="str">
            <v>元</v>
          </cell>
        </row>
        <row r="29207">
          <cell r="P29207" t="str">
            <v>应付</v>
          </cell>
          <cell r="Q29207" t="str">
            <v>元</v>
          </cell>
        </row>
        <row r="29208">
          <cell r="P29208" t="str">
            <v>应付</v>
          </cell>
          <cell r="Q29208" t="str">
            <v>元</v>
          </cell>
        </row>
        <row r="29209">
          <cell r="P29209" t="str">
            <v>应付</v>
          </cell>
          <cell r="Q29209" t="str">
            <v>元</v>
          </cell>
        </row>
        <row r="29210">
          <cell r="P29210" t="str">
            <v>应付</v>
          </cell>
          <cell r="Q29210" t="str">
            <v>元</v>
          </cell>
        </row>
        <row r="29211">
          <cell r="P29211" t="str">
            <v>应付</v>
          </cell>
          <cell r="Q29211" t="str">
            <v>元</v>
          </cell>
        </row>
        <row r="29212">
          <cell r="P29212" t="str">
            <v>应付</v>
          </cell>
          <cell r="Q29212" t="str">
            <v>元</v>
          </cell>
        </row>
        <row r="29213">
          <cell r="P29213" t="str">
            <v>应付</v>
          </cell>
          <cell r="Q29213" t="str">
            <v>元</v>
          </cell>
        </row>
        <row r="29214">
          <cell r="P29214" t="str">
            <v>应付</v>
          </cell>
          <cell r="Q29214" t="str">
            <v>元</v>
          </cell>
        </row>
        <row r="29215">
          <cell r="P29215" t="str">
            <v>应付</v>
          </cell>
          <cell r="Q29215" t="str">
            <v>元</v>
          </cell>
        </row>
        <row r="29216">
          <cell r="P29216" t="str">
            <v>应付</v>
          </cell>
          <cell r="Q29216" t="str">
            <v>元</v>
          </cell>
        </row>
        <row r="29217">
          <cell r="P29217" t="str">
            <v>应付</v>
          </cell>
          <cell r="Q29217" t="str">
            <v>元</v>
          </cell>
        </row>
        <row r="29218">
          <cell r="P29218" t="str">
            <v>应付</v>
          </cell>
          <cell r="Q29218" t="str">
            <v>元</v>
          </cell>
        </row>
        <row r="29219">
          <cell r="P29219" t="str">
            <v>应付</v>
          </cell>
          <cell r="Q29219" t="str">
            <v>元</v>
          </cell>
        </row>
        <row r="29220">
          <cell r="P29220" t="str">
            <v>应付</v>
          </cell>
          <cell r="Q29220" t="str">
            <v>元</v>
          </cell>
        </row>
        <row r="29221">
          <cell r="P29221" t="str">
            <v>应付</v>
          </cell>
          <cell r="Q29221" t="str">
            <v>元</v>
          </cell>
        </row>
        <row r="29222">
          <cell r="P29222" t="str">
            <v>应付</v>
          </cell>
          <cell r="Q29222" t="str">
            <v>元</v>
          </cell>
        </row>
        <row r="29223">
          <cell r="P29223" t="str">
            <v>应付</v>
          </cell>
          <cell r="Q29223" t="str">
            <v>元</v>
          </cell>
        </row>
        <row r="29224">
          <cell r="P29224" t="str">
            <v>应付</v>
          </cell>
          <cell r="Q29224" t="str">
            <v>元</v>
          </cell>
        </row>
        <row r="29225">
          <cell r="P29225" t="str">
            <v>应付</v>
          </cell>
          <cell r="Q29225" t="str">
            <v>元</v>
          </cell>
        </row>
        <row r="29226">
          <cell r="P29226" t="str">
            <v>应付</v>
          </cell>
          <cell r="Q29226" t="str">
            <v>元</v>
          </cell>
        </row>
        <row r="29227">
          <cell r="P29227" t="str">
            <v>应付</v>
          </cell>
          <cell r="Q29227" t="str">
            <v>元</v>
          </cell>
        </row>
        <row r="29228">
          <cell r="P29228" t="str">
            <v>应付</v>
          </cell>
          <cell r="Q29228" t="str">
            <v>元</v>
          </cell>
        </row>
        <row r="29229">
          <cell r="P29229" t="str">
            <v>应付</v>
          </cell>
          <cell r="Q29229" t="str">
            <v>元</v>
          </cell>
        </row>
        <row r="29230">
          <cell r="P29230" t="str">
            <v>应付</v>
          </cell>
          <cell r="Q29230" t="str">
            <v>元</v>
          </cell>
        </row>
        <row r="29231">
          <cell r="P29231" t="str">
            <v>应付</v>
          </cell>
          <cell r="Q29231" t="str">
            <v>元</v>
          </cell>
        </row>
        <row r="29232">
          <cell r="P29232" t="str">
            <v>应付</v>
          </cell>
          <cell r="Q29232" t="str">
            <v>元</v>
          </cell>
        </row>
        <row r="29233">
          <cell r="P29233" t="str">
            <v>应付</v>
          </cell>
          <cell r="Q29233" t="str">
            <v>元</v>
          </cell>
        </row>
        <row r="29234">
          <cell r="P29234" t="str">
            <v>应付</v>
          </cell>
          <cell r="Q29234" t="str">
            <v>元</v>
          </cell>
        </row>
        <row r="29235">
          <cell r="P29235" t="str">
            <v>应付</v>
          </cell>
          <cell r="Q29235" t="str">
            <v>元</v>
          </cell>
        </row>
        <row r="29236">
          <cell r="P29236" t="str">
            <v>应付</v>
          </cell>
          <cell r="Q29236" t="str">
            <v>元</v>
          </cell>
        </row>
        <row r="29237">
          <cell r="P29237" t="str">
            <v>应付</v>
          </cell>
          <cell r="Q29237" t="str">
            <v>元</v>
          </cell>
        </row>
        <row r="29238">
          <cell r="P29238" t="str">
            <v>应付</v>
          </cell>
          <cell r="Q29238" t="str">
            <v>元</v>
          </cell>
        </row>
        <row r="29239">
          <cell r="P29239" t="str">
            <v>应付</v>
          </cell>
          <cell r="Q29239" t="str">
            <v>元</v>
          </cell>
        </row>
        <row r="29240">
          <cell r="P29240" t="str">
            <v>应付</v>
          </cell>
          <cell r="Q29240" t="str">
            <v>元</v>
          </cell>
        </row>
        <row r="29241">
          <cell r="P29241" t="str">
            <v>应付</v>
          </cell>
          <cell r="Q29241" t="str">
            <v>元</v>
          </cell>
        </row>
        <row r="29242">
          <cell r="P29242" t="str">
            <v>应付</v>
          </cell>
          <cell r="Q29242" t="str">
            <v>元</v>
          </cell>
        </row>
        <row r="29243">
          <cell r="P29243" t="str">
            <v>应付</v>
          </cell>
          <cell r="Q29243" t="str">
            <v>元</v>
          </cell>
        </row>
        <row r="29244">
          <cell r="P29244" t="str">
            <v>应付</v>
          </cell>
          <cell r="Q29244" t="str">
            <v>元</v>
          </cell>
        </row>
        <row r="29245">
          <cell r="P29245" t="str">
            <v>应付</v>
          </cell>
          <cell r="Q29245" t="str">
            <v>元</v>
          </cell>
        </row>
        <row r="29246">
          <cell r="P29246" t="str">
            <v>应付</v>
          </cell>
          <cell r="Q29246" t="str">
            <v>元</v>
          </cell>
        </row>
        <row r="29247">
          <cell r="P29247" t="str">
            <v>应付</v>
          </cell>
          <cell r="Q29247" t="str">
            <v>元</v>
          </cell>
        </row>
        <row r="29248">
          <cell r="P29248" t="str">
            <v>应付</v>
          </cell>
          <cell r="Q29248" t="str">
            <v>元</v>
          </cell>
        </row>
        <row r="29249">
          <cell r="P29249" t="str">
            <v>应付</v>
          </cell>
          <cell r="Q29249" t="str">
            <v>元</v>
          </cell>
        </row>
        <row r="29250">
          <cell r="P29250" t="str">
            <v>应付</v>
          </cell>
          <cell r="Q29250" t="str">
            <v>元</v>
          </cell>
        </row>
        <row r="29251">
          <cell r="P29251" t="str">
            <v>应付</v>
          </cell>
          <cell r="Q29251" t="str">
            <v>元</v>
          </cell>
        </row>
        <row r="29252">
          <cell r="P29252" t="str">
            <v>应付</v>
          </cell>
          <cell r="Q29252" t="str">
            <v>元</v>
          </cell>
        </row>
        <row r="29253">
          <cell r="P29253" t="str">
            <v>应付</v>
          </cell>
          <cell r="Q29253" t="str">
            <v>元</v>
          </cell>
        </row>
        <row r="29254">
          <cell r="P29254" t="str">
            <v>应付</v>
          </cell>
          <cell r="Q29254" t="str">
            <v>元</v>
          </cell>
        </row>
        <row r="29255">
          <cell r="P29255" t="str">
            <v>应付</v>
          </cell>
          <cell r="Q29255" t="str">
            <v>元</v>
          </cell>
        </row>
        <row r="29256">
          <cell r="P29256" t="str">
            <v>应付</v>
          </cell>
          <cell r="Q29256" t="str">
            <v>元</v>
          </cell>
        </row>
        <row r="29257">
          <cell r="P29257" t="str">
            <v>应付</v>
          </cell>
          <cell r="Q29257" t="str">
            <v>元</v>
          </cell>
        </row>
        <row r="29258">
          <cell r="P29258" t="str">
            <v>应付</v>
          </cell>
          <cell r="Q29258" t="str">
            <v>元</v>
          </cell>
        </row>
        <row r="29259">
          <cell r="P29259" t="str">
            <v>应付</v>
          </cell>
          <cell r="Q29259" t="str">
            <v>元</v>
          </cell>
        </row>
        <row r="29260">
          <cell r="P29260" t="str">
            <v>应付</v>
          </cell>
          <cell r="Q29260" t="str">
            <v>元</v>
          </cell>
        </row>
        <row r="29261">
          <cell r="P29261" t="str">
            <v>应付</v>
          </cell>
          <cell r="Q29261" t="str">
            <v>元</v>
          </cell>
        </row>
        <row r="29262">
          <cell r="P29262" t="str">
            <v>应付</v>
          </cell>
          <cell r="Q29262" t="str">
            <v>元</v>
          </cell>
        </row>
        <row r="29263">
          <cell r="P29263" t="str">
            <v>应付</v>
          </cell>
          <cell r="Q29263" t="str">
            <v>元</v>
          </cell>
        </row>
        <row r="29264">
          <cell r="P29264" t="str">
            <v>应付</v>
          </cell>
          <cell r="Q29264" t="str">
            <v>元</v>
          </cell>
        </row>
        <row r="29265">
          <cell r="P29265" t="str">
            <v>应付</v>
          </cell>
          <cell r="Q29265" t="str">
            <v>元</v>
          </cell>
        </row>
        <row r="29266">
          <cell r="P29266" t="str">
            <v>应付</v>
          </cell>
          <cell r="Q29266" t="str">
            <v>元</v>
          </cell>
        </row>
        <row r="29267">
          <cell r="P29267" t="str">
            <v>应付</v>
          </cell>
          <cell r="Q29267" t="str">
            <v>元</v>
          </cell>
        </row>
        <row r="29268">
          <cell r="P29268" t="str">
            <v>应付</v>
          </cell>
          <cell r="Q29268" t="str">
            <v>元</v>
          </cell>
        </row>
        <row r="29269">
          <cell r="P29269" t="str">
            <v>应付</v>
          </cell>
          <cell r="Q29269" t="str">
            <v>元</v>
          </cell>
        </row>
        <row r="29270">
          <cell r="P29270" t="str">
            <v>应付</v>
          </cell>
          <cell r="Q29270" t="str">
            <v>元</v>
          </cell>
        </row>
        <row r="29271">
          <cell r="P29271" t="str">
            <v>应付</v>
          </cell>
          <cell r="Q29271" t="str">
            <v>元</v>
          </cell>
        </row>
        <row r="29272">
          <cell r="P29272" t="str">
            <v>应付</v>
          </cell>
          <cell r="Q29272" t="str">
            <v>元</v>
          </cell>
        </row>
        <row r="29273">
          <cell r="P29273" t="str">
            <v>应付</v>
          </cell>
          <cell r="Q29273" t="str">
            <v>元</v>
          </cell>
        </row>
        <row r="29274">
          <cell r="P29274" t="str">
            <v>应付</v>
          </cell>
          <cell r="Q29274" t="str">
            <v>元</v>
          </cell>
        </row>
        <row r="29275">
          <cell r="P29275" t="str">
            <v>应付</v>
          </cell>
          <cell r="Q29275" t="str">
            <v>元</v>
          </cell>
        </row>
        <row r="29276">
          <cell r="P29276" t="str">
            <v>应付</v>
          </cell>
          <cell r="Q29276" t="str">
            <v>元</v>
          </cell>
        </row>
        <row r="29277">
          <cell r="P29277" t="str">
            <v>应付</v>
          </cell>
          <cell r="Q29277" t="str">
            <v>元</v>
          </cell>
        </row>
        <row r="29278">
          <cell r="P29278" t="str">
            <v>应付</v>
          </cell>
          <cell r="Q29278" t="str">
            <v>元</v>
          </cell>
        </row>
        <row r="29279">
          <cell r="P29279" t="str">
            <v>应付</v>
          </cell>
          <cell r="Q29279" t="str">
            <v>元</v>
          </cell>
        </row>
        <row r="29280">
          <cell r="P29280" t="str">
            <v>应付</v>
          </cell>
          <cell r="Q29280" t="str">
            <v>元</v>
          </cell>
        </row>
        <row r="29281">
          <cell r="P29281" t="str">
            <v>应付</v>
          </cell>
          <cell r="Q29281" t="str">
            <v>元</v>
          </cell>
        </row>
        <row r="29282">
          <cell r="P29282" t="str">
            <v>应付</v>
          </cell>
          <cell r="Q29282" t="str">
            <v>元</v>
          </cell>
        </row>
        <row r="29283">
          <cell r="P29283" t="str">
            <v>应付</v>
          </cell>
          <cell r="Q29283" t="str">
            <v>元</v>
          </cell>
        </row>
        <row r="29284">
          <cell r="P29284" t="str">
            <v>应付</v>
          </cell>
          <cell r="Q29284" t="str">
            <v>元</v>
          </cell>
        </row>
        <row r="29285">
          <cell r="P29285" t="str">
            <v>应付</v>
          </cell>
          <cell r="Q29285" t="str">
            <v>元</v>
          </cell>
        </row>
        <row r="29286">
          <cell r="P29286" t="str">
            <v>应付</v>
          </cell>
          <cell r="Q29286" t="str">
            <v>元</v>
          </cell>
        </row>
        <row r="29287">
          <cell r="P29287" t="str">
            <v>应付</v>
          </cell>
          <cell r="Q29287" t="str">
            <v>元</v>
          </cell>
        </row>
        <row r="29288">
          <cell r="P29288" t="str">
            <v>应付</v>
          </cell>
          <cell r="Q29288" t="str">
            <v>元</v>
          </cell>
        </row>
        <row r="29289">
          <cell r="P29289" t="str">
            <v>应付</v>
          </cell>
          <cell r="Q29289" t="str">
            <v>元</v>
          </cell>
        </row>
        <row r="29290">
          <cell r="P29290" t="str">
            <v>应付</v>
          </cell>
          <cell r="Q29290" t="str">
            <v>元</v>
          </cell>
        </row>
        <row r="29291">
          <cell r="P29291" t="str">
            <v>应付</v>
          </cell>
          <cell r="Q29291" t="str">
            <v>元</v>
          </cell>
        </row>
        <row r="29292">
          <cell r="P29292" t="str">
            <v>应付</v>
          </cell>
          <cell r="Q29292" t="str">
            <v>元</v>
          </cell>
        </row>
        <row r="29293">
          <cell r="P29293" t="str">
            <v>应付</v>
          </cell>
          <cell r="Q29293" t="str">
            <v>元</v>
          </cell>
        </row>
        <row r="29294">
          <cell r="P29294" t="str">
            <v>应付</v>
          </cell>
          <cell r="Q29294" t="str">
            <v>元</v>
          </cell>
        </row>
        <row r="29295">
          <cell r="P29295" t="str">
            <v>应付</v>
          </cell>
          <cell r="Q29295" t="str">
            <v>元</v>
          </cell>
        </row>
        <row r="29296">
          <cell r="P29296" t="str">
            <v>应付</v>
          </cell>
          <cell r="Q29296" t="str">
            <v>元</v>
          </cell>
        </row>
        <row r="29297">
          <cell r="P29297" t="str">
            <v>应付</v>
          </cell>
          <cell r="Q29297" t="str">
            <v>元</v>
          </cell>
        </row>
        <row r="29298">
          <cell r="P29298" t="str">
            <v>应付</v>
          </cell>
          <cell r="Q29298" t="str">
            <v>元</v>
          </cell>
        </row>
        <row r="29299">
          <cell r="P29299" t="str">
            <v>应付</v>
          </cell>
          <cell r="Q29299" t="str">
            <v>元</v>
          </cell>
        </row>
        <row r="29300">
          <cell r="P29300" t="str">
            <v>应付</v>
          </cell>
          <cell r="Q29300" t="str">
            <v>元</v>
          </cell>
        </row>
        <row r="29301">
          <cell r="P29301" t="str">
            <v>应付</v>
          </cell>
          <cell r="Q29301" t="str">
            <v>元</v>
          </cell>
        </row>
        <row r="29302">
          <cell r="P29302" t="str">
            <v>应付</v>
          </cell>
          <cell r="Q29302" t="str">
            <v>元</v>
          </cell>
        </row>
        <row r="29303">
          <cell r="P29303" t="str">
            <v>应付</v>
          </cell>
          <cell r="Q29303" t="str">
            <v>元</v>
          </cell>
        </row>
        <row r="29304">
          <cell r="P29304" t="str">
            <v>应付</v>
          </cell>
          <cell r="Q29304" t="str">
            <v>元</v>
          </cell>
        </row>
        <row r="29305">
          <cell r="P29305" t="str">
            <v>应付</v>
          </cell>
          <cell r="Q29305" t="str">
            <v>元</v>
          </cell>
        </row>
        <row r="29306">
          <cell r="P29306" t="str">
            <v>应付</v>
          </cell>
          <cell r="Q29306" t="str">
            <v>元</v>
          </cell>
        </row>
        <row r="29307">
          <cell r="P29307" t="str">
            <v>应付</v>
          </cell>
          <cell r="Q29307" t="str">
            <v>元</v>
          </cell>
        </row>
        <row r="29308">
          <cell r="P29308" t="str">
            <v>应付</v>
          </cell>
          <cell r="Q29308" t="str">
            <v>元</v>
          </cell>
        </row>
        <row r="29309">
          <cell r="P29309" t="str">
            <v>应付</v>
          </cell>
          <cell r="Q29309" t="str">
            <v>元</v>
          </cell>
        </row>
        <row r="29310">
          <cell r="P29310" t="str">
            <v>应付</v>
          </cell>
          <cell r="Q29310" t="str">
            <v>元</v>
          </cell>
        </row>
        <row r="29311">
          <cell r="P29311" t="str">
            <v>应付</v>
          </cell>
          <cell r="Q29311" t="str">
            <v>元</v>
          </cell>
        </row>
        <row r="29312">
          <cell r="P29312" t="str">
            <v>应付</v>
          </cell>
          <cell r="Q29312" t="str">
            <v>元</v>
          </cell>
        </row>
        <row r="29313">
          <cell r="P29313" t="str">
            <v>应付</v>
          </cell>
          <cell r="Q29313" t="str">
            <v>元</v>
          </cell>
        </row>
        <row r="29314">
          <cell r="P29314" t="str">
            <v>应付</v>
          </cell>
          <cell r="Q29314" t="str">
            <v>元</v>
          </cell>
        </row>
        <row r="29315">
          <cell r="P29315" t="str">
            <v>应付</v>
          </cell>
          <cell r="Q29315" t="str">
            <v>元</v>
          </cell>
        </row>
        <row r="29316">
          <cell r="P29316" t="str">
            <v>应付</v>
          </cell>
          <cell r="Q29316" t="str">
            <v>元</v>
          </cell>
        </row>
        <row r="29317">
          <cell r="P29317" t="str">
            <v>应付</v>
          </cell>
          <cell r="Q29317" t="str">
            <v>元</v>
          </cell>
        </row>
        <row r="29318">
          <cell r="P29318" t="str">
            <v>应付</v>
          </cell>
          <cell r="Q29318" t="str">
            <v>元</v>
          </cell>
        </row>
        <row r="29319">
          <cell r="P29319" t="str">
            <v>应付</v>
          </cell>
          <cell r="Q29319" t="str">
            <v>元</v>
          </cell>
        </row>
        <row r="29320">
          <cell r="P29320" t="str">
            <v>应付</v>
          </cell>
          <cell r="Q29320" t="str">
            <v>元</v>
          </cell>
        </row>
        <row r="29321">
          <cell r="P29321" t="str">
            <v>应付</v>
          </cell>
          <cell r="Q29321" t="str">
            <v>元</v>
          </cell>
        </row>
        <row r="29322">
          <cell r="P29322" t="str">
            <v>应付</v>
          </cell>
          <cell r="Q29322" t="str">
            <v>元</v>
          </cell>
        </row>
        <row r="29323">
          <cell r="P29323" t="str">
            <v>应付</v>
          </cell>
          <cell r="Q29323" t="str">
            <v>元</v>
          </cell>
        </row>
        <row r="29324">
          <cell r="P29324" t="str">
            <v>应付</v>
          </cell>
          <cell r="Q29324" t="str">
            <v>元</v>
          </cell>
        </row>
        <row r="29325">
          <cell r="P29325" t="str">
            <v>应付</v>
          </cell>
          <cell r="Q29325" t="str">
            <v>元</v>
          </cell>
        </row>
        <row r="29326">
          <cell r="P29326" t="str">
            <v>应付</v>
          </cell>
          <cell r="Q29326" t="str">
            <v>元</v>
          </cell>
        </row>
        <row r="29327">
          <cell r="P29327" t="str">
            <v>应付</v>
          </cell>
          <cell r="Q29327" t="str">
            <v>元</v>
          </cell>
        </row>
        <row r="29328">
          <cell r="P29328" t="str">
            <v>应付</v>
          </cell>
          <cell r="Q29328" t="str">
            <v>元</v>
          </cell>
        </row>
        <row r="29329">
          <cell r="P29329" t="str">
            <v>应付</v>
          </cell>
          <cell r="Q29329" t="str">
            <v>元</v>
          </cell>
        </row>
        <row r="29330">
          <cell r="P29330" t="str">
            <v>应付</v>
          </cell>
          <cell r="Q29330" t="str">
            <v>元</v>
          </cell>
        </row>
        <row r="29331">
          <cell r="P29331" t="str">
            <v>应付</v>
          </cell>
          <cell r="Q29331" t="str">
            <v>元</v>
          </cell>
        </row>
        <row r="29332">
          <cell r="P29332" t="str">
            <v>应付</v>
          </cell>
          <cell r="Q29332" t="str">
            <v>元</v>
          </cell>
        </row>
        <row r="29333">
          <cell r="P29333" t="str">
            <v>应付</v>
          </cell>
          <cell r="Q29333" t="str">
            <v>元</v>
          </cell>
        </row>
        <row r="29334">
          <cell r="P29334" t="str">
            <v>应付</v>
          </cell>
          <cell r="Q29334" t="str">
            <v>元</v>
          </cell>
        </row>
        <row r="29335">
          <cell r="P29335" t="str">
            <v>应付</v>
          </cell>
          <cell r="Q29335" t="str">
            <v>元</v>
          </cell>
        </row>
        <row r="29336">
          <cell r="P29336" t="str">
            <v>应付</v>
          </cell>
          <cell r="Q29336" t="str">
            <v>元</v>
          </cell>
        </row>
        <row r="29337">
          <cell r="P29337" t="str">
            <v>应付</v>
          </cell>
          <cell r="Q29337" t="str">
            <v>元</v>
          </cell>
        </row>
        <row r="29338">
          <cell r="P29338" t="str">
            <v>应付</v>
          </cell>
          <cell r="Q29338" t="str">
            <v>元</v>
          </cell>
        </row>
        <row r="29339">
          <cell r="P29339" t="str">
            <v>应付</v>
          </cell>
          <cell r="Q29339" t="str">
            <v>元</v>
          </cell>
        </row>
        <row r="29340">
          <cell r="P29340" t="str">
            <v>应付</v>
          </cell>
          <cell r="Q29340" t="str">
            <v>元</v>
          </cell>
        </row>
        <row r="29341">
          <cell r="P29341" t="str">
            <v>应付</v>
          </cell>
          <cell r="Q29341" t="str">
            <v>元</v>
          </cell>
        </row>
        <row r="29342">
          <cell r="P29342" t="str">
            <v>应付</v>
          </cell>
          <cell r="Q29342" t="str">
            <v>元</v>
          </cell>
        </row>
        <row r="29343">
          <cell r="P29343" t="str">
            <v>应付</v>
          </cell>
          <cell r="Q29343" t="str">
            <v>元</v>
          </cell>
        </row>
        <row r="29344">
          <cell r="P29344" t="str">
            <v>应付</v>
          </cell>
          <cell r="Q29344" t="str">
            <v>元</v>
          </cell>
        </row>
        <row r="29345">
          <cell r="P29345" t="str">
            <v>应付</v>
          </cell>
          <cell r="Q29345" t="str">
            <v>元</v>
          </cell>
        </row>
        <row r="29346">
          <cell r="P29346" t="str">
            <v>应付</v>
          </cell>
          <cell r="Q29346" t="str">
            <v>元</v>
          </cell>
        </row>
        <row r="29347">
          <cell r="P29347" t="str">
            <v>应付</v>
          </cell>
          <cell r="Q29347" t="str">
            <v>元</v>
          </cell>
        </row>
        <row r="29348">
          <cell r="P29348" t="str">
            <v>应付</v>
          </cell>
          <cell r="Q29348" t="str">
            <v>元</v>
          </cell>
        </row>
        <row r="29349">
          <cell r="P29349" t="str">
            <v>应付</v>
          </cell>
          <cell r="Q29349" t="str">
            <v>元</v>
          </cell>
        </row>
        <row r="29350">
          <cell r="P29350" t="str">
            <v>应付</v>
          </cell>
          <cell r="Q29350" t="str">
            <v>元</v>
          </cell>
        </row>
        <row r="29351">
          <cell r="P29351" t="str">
            <v>应付</v>
          </cell>
          <cell r="Q29351" t="str">
            <v>元</v>
          </cell>
        </row>
        <row r="29352">
          <cell r="P29352" t="str">
            <v>应付</v>
          </cell>
          <cell r="Q29352" t="str">
            <v>元</v>
          </cell>
        </row>
        <row r="29353">
          <cell r="P29353" t="str">
            <v>应付</v>
          </cell>
          <cell r="Q29353" t="str">
            <v>元</v>
          </cell>
        </row>
        <row r="29354">
          <cell r="P29354" t="str">
            <v>应付</v>
          </cell>
          <cell r="Q29354" t="str">
            <v>元</v>
          </cell>
        </row>
        <row r="29355">
          <cell r="P29355" t="str">
            <v>应付</v>
          </cell>
          <cell r="Q29355" t="str">
            <v>元</v>
          </cell>
        </row>
        <row r="29356">
          <cell r="P29356" t="str">
            <v>应付</v>
          </cell>
          <cell r="Q29356" t="str">
            <v>元</v>
          </cell>
        </row>
        <row r="29357">
          <cell r="P29357" t="str">
            <v>应付</v>
          </cell>
          <cell r="Q29357" t="str">
            <v>元</v>
          </cell>
        </row>
        <row r="29358">
          <cell r="P29358" t="str">
            <v>应付</v>
          </cell>
          <cell r="Q29358" t="str">
            <v>元</v>
          </cell>
        </row>
        <row r="29359">
          <cell r="P29359" t="str">
            <v>应付</v>
          </cell>
          <cell r="Q29359" t="str">
            <v>元</v>
          </cell>
        </row>
        <row r="29360">
          <cell r="P29360" t="str">
            <v>应付</v>
          </cell>
          <cell r="Q29360" t="str">
            <v>元</v>
          </cell>
        </row>
        <row r="29361">
          <cell r="P29361" t="str">
            <v>应付</v>
          </cell>
          <cell r="Q29361" t="str">
            <v>元</v>
          </cell>
        </row>
        <row r="29362">
          <cell r="P29362" t="str">
            <v>应付</v>
          </cell>
          <cell r="Q29362" t="str">
            <v>元</v>
          </cell>
        </row>
        <row r="29363">
          <cell r="P29363" t="str">
            <v>应付</v>
          </cell>
          <cell r="Q29363" t="str">
            <v>元</v>
          </cell>
        </row>
        <row r="29364">
          <cell r="P29364" t="str">
            <v>应付</v>
          </cell>
          <cell r="Q29364" t="str">
            <v>元</v>
          </cell>
        </row>
        <row r="29365">
          <cell r="P29365" t="str">
            <v>应付</v>
          </cell>
          <cell r="Q29365" t="str">
            <v>元</v>
          </cell>
        </row>
        <row r="29366">
          <cell r="P29366" t="str">
            <v>应付</v>
          </cell>
          <cell r="Q29366" t="str">
            <v>元</v>
          </cell>
        </row>
        <row r="29367">
          <cell r="P29367" t="str">
            <v>应付</v>
          </cell>
          <cell r="Q29367" t="str">
            <v>元</v>
          </cell>
        </row>
        <row r="29368">
          <cell r="P29368" t="str">
            <v>应付</v>
          </cell>
          <cell r="Q29368" t="str">
            <v>元</v>
          </cell>
        </row>
        <row r="29369">
          <cell r="P29369" t="str">
            <v>应付</v>
          </cell>
          <cell r="Q29369" t="str">
            <v>元</v>
          </cell>
        </row>
        <row r="29370">
          <cell r="P29370" t="str">
            <v>应付</v>
          </cell>
          <cell r="Q29370" t="str">
            <v>元</v>
          </cell>
        </row>
        <row r="29371">
          <cell r="P29371" t="str">
            <v>应付</v>
          </cell>
          <cell r="Q29371" t="str">
            <v>元</v>
          </cell>
        </row>
        <row r="29372">
          <cell r="P29372" t="str">
            <v>应付</v>
          </cell>
          <cell r="Q29372" t="str">
            <v>元</v>
          </cell>
        </row>
        <row r="29373">
          <cell r="P29373" t="str">
            <v>应付</v>
          </cell>
          <cell r="Q29373" t="str">
            <v>元</v>
          </cell>
        </row>
        <row r="29374">
          <cell r="P29374" t="str">
            <v>应付</v>
          </cell>
          <cell r="Q29374" t="str">
            <v>元</v>
          </cell>
        </row>
        <row r="29375">
          <cell r="P29375" t="str">
            <v>应付</v>
          </cell>
          <cell r="Q29375" t="str">
            <v>元</v>
          </cell>
        </row>
        <row r="29376">
          <cell r="P29376" t="str">
            <v>应付</v>
          </cell>
          <cell r="Q29376" t="str">
            <v>元</v>
          </cell>
        </row>
        <row r="29377">
          <cell r="P29377" t="str">
            <v>应付</v>
          </cell>
          <cell r="Q29377" t="str">
            <v>元</v>
          </cell>
        </row>
        <row r="29378">
          <cell r="P29378" t="str">
            <v>应付</v>
          </cell>
          <cell r="Q29378" t="str">
            <v>元</v>
          </cell>
        </row>
        <row r="29379">
          <cell r="P29379" t="str">
            <v>应付</v>
          </cell>
          <cell r="Q29379" t="str">
            <v>元</v>
          </cell>
        </row>
        <row r="29380">
          <cell r="P29380" t="str">
            <v>应付</v>
          </cell>
          <cell r="Q29380" t="str">
            <v>元</v>
          </cell>
        </row>
        <row r="29381">
          <cell r="P29381" t="str">
            <v>应付</v>
          </cell>
          <cell r="Q29381" t="str">
            <v>元</v>
          </cell>
        </row>
        <row r="29382">
          <cell r="P29382" t="str">
            <v>应付</v>
          </cell>
          <cell r="Q29382" t="str">
            <v>元</v>
          </cell>
        </row>
        <row r="29383">
          <cell r="P29383" t="str">
            <v>应付</v>
          </cell>
          <cell r="Q29383" t="str">
            <v>元</v>
          </cell>
        </row>
        <row r="29384">
          <cell r="P29384" t="str">
            <v>应付</v>
          </cell>
          <cell r="Q29384" t="str">
            <v>元</v>
          </cell>
        </row>
        <row r="29385">
          <cell r="P29385" t="str">
            <v>应付</v>
          </cell>
          <cell r="Q29385" t="str">
            <v>元</v>
          </cell>
        </row>
        <row r="29386">
          <cell r="P29386" t="str">
            <v>应付</v>
          </cell>
          <cell r="Q29386" t="str">
            <v>元</v>
          </cell>
        </row>
        <row r="29387">
          <cell r="P29387" t="str">
            <v>应付</v>
          </cell>
          <cell r="Q29387" t="str">
            <v>元</v>
          </cell>
        </row>
        <row r="29388">
          <cell r="P29388" t="str">
            <v>应付</v>
          </cell>
          <cell r="Q29388" t="str">
            <v>元</v>
          </cell>
        </row>
        <row r="29389">
          <cell r="P29389" t="str">
            <v>应付</v>
          </cell>
          <cell r="Q29389" t="str">
            <v>元</v>
          </cell>
        </row>
        <row r="29390">
          <cell r="P29390" t="str">
            <v>应付</v>
          </cell>
          <cell r="Q29390" t="str">
            <v>元</v>
          </cell>
        </row>
        <row r="29391">
          <cell r="P29391" t="str">
            <v>应付</v>
          </cell>
          <cell r="Q29391" t="str">
            <v>元</v>
          </cell>
        </row>
        <row r="29392">
          <cell r="P29392" t="str">
            <v>应付</v>
          </cell>
          <cell r="Q29392" t="str">
            <v>元</v>
          </cell>
        </row>
        <row r="29393">
          <cell r="P29393" t="str">
            <v>应付</v>
          </cell>
          <cell r="Q29393" t="str">
            <v>元</v>
          </cell>
        </row>
        <row r="29394">
          <cell r="P29394" t="str">
            <v>应付</v>
          </cell>
          <cell r="Q29394" t="str">
            <v>元</v>
          </cell>
        </row>
        <row r="29395">
          <cell r="P29395" t="str">
            <v>应付</v>
          </cell>
          <cell r="Q29395" t="str">
            <v>元</v>
          </cell>
        </row>
        <row r="29396">
          <cell r="P29396" t="str">
            <v>应付</v>
          </cell>
          <cell r="Q29396" t="str">
            <v>元</v>
          </cell>
        </row>
        <row r="29397">
          <cell r="P29397" t="str">
            <v>应付</v>
          </cell>
          <cell r="Q29397" t="str">
            <v>元</v>
          </cell>
        </row>
        <row r="29398">
          <cell r="P29398" t="str">
            <v>应付</v>
          </cell>
          <cell r="Q29398" t="str">
            <v>元</v>
          </cell>
        </row>
        <row r="29399">
          <cell r="P29399" t="str">
            <v>应付</v>
          </cell>
          <cell r="Q29399" t="str">
            <v>元</v>
          </cell>
        </row>
        <row r="29400">
          <cell r="P29400" t="str">
            <v>应付</v>
          </cell>
          <cell r="Q29400" t="str">
            <v>元</v>
          </cell>
        </row>
        <row r="29401">
          <cell r="P29401" t="str">
            <v>应付</v>
          </cell>
          <cell r="Q29401" t="str">
            <v>元</v>
          </cell>
        </row>
        <row r="29402">
          <cell r="P29402" t="str">
            <v>应付</v>
          </cell>
          <cell r="Q29402" t="str">
            <v>元</v>
          </cell>
        </row>
        <row r="29403">
          <cell r="P29403" t="str">
            <v>应付</v>
          </cell>
          <cell r="Q29403" t="str">
            <v>元</v>
          </cell>
        </row>
        <row r="29404">
          <cell r="P29404" t="str">
            <v>应付</v>
          </cell>
          <cell r="Q29404" t="str">
            <v>元</v>
          </cell>
        </row>
        <row r="29405">
          <cell r="P29405" t="str">
            <v>应付</v>
          </cell>
          <cell r="Q29405" t="str">
            <v>元</v>
          </cell>
        </row>
        <row r="29406">
          <cell r="P29406" t="str">
            <v>应付</v>
          </cell>
          <cell r="Q29406" t="str">
            <v>元</v>
          </cell>
        </row>
        <row r="29407">
          <cell r="P29407" t="str">
            <v>应付</v>
          </cell>
          <cell r="Q29407" t="str">
            <v>元</v>
          </cell>
        </row>
        <row r="29408">
          <cell r="P29408" t="str">
            <v>应付</v>
          </cell>
          <cell r="Q29408" t="str">
            <v>元</v>
          </cell>
        </row>
        <row r="29409">
          <cell r="P29409" t="str">
            <v>应付</v>
          </cell>
          <cell r="Q29409" t="str">
            <v>元</v>
          </cell>
        </row>
        <row r="29410">
          <cell r="P29410" t="str">
            <v>应付</v>
          </cell>
          <cell r="Q29410" t="str">
            <v>元</v>
          </cell>
        </row>
        <row r="29411">
          <cell r="P29411" t="str">
            <v>应付</v>
          </cell>
          <cell r="Q29411" t="str">
            <v>元</v>
          </cell>
        </row>
        <row r="29412">
          <cell r="P29412" t="str">
            <v>应付</v>
          </cell>
          <cell r="Q29412" t="str">
            <v>元</v>
          </cell>
        </row>
        <row r="29413">
          <cell r="P29413" t="str">
            <v>应付</v>
          </cell>
          <cell r="Q29413" t="str">
            <v>元</v>
          </cell>
        </row>
        <row r="29414">
          <cell r="P29414" t="str">
            <v>应付</v>
          </cell>
          <cell r="Q29414" t="str">
            <v>元</v>
          </cell>
        </row>
        <row r="29415">
          <cell r="P29415" t="str">
            <v>应付</v>
          </cell>
          <cell r="Q29415" t="str">
            <v>元</v>
          </cell>
        </row>
        <row r="29416">
          <cell r="P29416" t="str">
            <v>应付</v>
          </cell>
          <cell r="Q29416" t="str">
            <v>元</v>
          </cell>
        </row>
        <row r="29417">
          <cell r="P29417" t="str">
            <v>应付</v>
          </cell>
          <cell r="Q29417" t="str">
            <v>元</v>
          </cell>
        </row>
        <row r="29418">
          <cell r="P29418" t="str">
            <v>应付</v>
          </cell>
          <cell r="Q29418" t="str">
            <v>元</v>
          </cell>
        </row>
        <row r="29419">
          <cell r="P29419" t="str">
            <v>应付</v>
          </cell>
          <cell r="Q29419" t="str">
            <v>元</v>
          </cell>
        </row>
        <row r="29420">
          <cell r="P29420" t="str">
            <v>应付</v>
          </cell>
          <cell r="Q29420" t="str">
            <v>元</v>
          </cell>
        </row>
        <row r="29421">
          <cell r="P29421" t="str">
            <v>应付</v>
          </cell>
          <cell r="Q29421" t="str">
            <v>元</v>
          </cell>
        </row>
        <row r="29422">
          <cell r="P29422" t="str">
            <v>应付</v>
          </cell>
          <cell r="Q29422" t="str">
            <v>元</v>
          </cell>
        </row>
        <row r="29423">
          <cell r="P29423" t="str">
            <v>应付</v>
          </cell>
          <cell r="Q29423" t="str">
            <v>元</v>
          </cell>
        </row>
        <row r="29424">
          <cell r="P29424" t="str">
            <v>应付</v>
          </cell>
          <cell r="Q29424" t="str">
            <v>元</v>
          </cell>
        </row>
        <row r="29425">
          <cell r="P29425" t="str">
            <v>应付</v>
          </cell>
          <cell r="Q29425" t="str">
            <v>元</v>
          </cell>
        </row>
        <row r="29426">
          <cell r="P29426" t="str">
            <v>应付</v>
          </cell>
          <cell r="Q29426" t="str">
            <v>元</v>
          </cell>
        </row>
        <row r="29427">
          <cell r="P29427" t="str">
            <v>应付</v>
          </cell>
          <cell r="Q29427" t="str">
            <v>元</v>
          </cell>
        </row>
        <row r="29428">
          <cell r="P29428" t="str">
            <v>应付</v>
          </cell>
          <cell r="Q29428" t="str">
            <v>元</v>
          </cell>
        </row>
        <row r="29429">
          <cell r="P29429" t="str">
            <v>应付</v>
          </cell>
          <cell r="Q29429" t="str">
            <v>元</v>
          </cell>
        </row>
        <row r="29430">
          <cell r="P29430" t="str">
            <v>应付</v>
          </cell>
          <cell r="Q29430" t="str">
            <v>元</v>
          </cell>
        </row>
        <row r="29431">
          <cell r="P29431" t="str">
            <v>应付</v>
          </cell>
          <cell r="Q29431" t="str">
            <v>元</v>
          </cell>
        </row>
        <row r="29432">
          <cell r="P29432" t="str">
            <v>应付</v>
          </cell>
          <cell r="Q29432" t="str">
            <v>元</v>
          </cell>
        </row>
        <row r="29433">
          <cell r="P29433" t="str">
            <v>应付</v>
          </cell>
          <cell r="Q29433" t="str">
            <v>元</v>
          </cell>
        </row>
        <row r="29434">
          <cell r="P29434" t="str">
            <v>应付</v>
          </cell>
          <cell r="Q29434" t="str">
            <v>元</v>
          </cell>
        </row>
        <row r="29435">
          <cell r="P29435" t="str">
            <v>应付</v>
          </cell>
          <cell r="Q29435" t="str">
            <v>元</v>
          </cell>
        </row>
        <row r="29436">
          <cell r="P29436" t="str">
            <v>应付</v>
          </cell>
          <cell r="Q29436" t="str">
            <v>元</v>
          </cell>
        </row>
        <row r="29437">
          <cell r="P29437" t="str">
            <v>应付</v>
          </cell>
          <cell r="Q29437" t="str">
            <v>元</v>
          </cell>
        </row>
        <row r="29438">
          <cell r="P29438" t="str">
            <v>应付</v>
          </cell>
          <cell r="Q29438" t="str">
            <v>元</v>
          </cell>
        </row>
        <row r="29439">
          <cell r="P29439" t="str">
            <v>应付</v>
          </cell>
          <cell r="Q29439" t="str">
            <v>元</v>
          </cell>
        </row>
        <row r="29440">
          <cell r="P29440" t="str">
            <v>应付</v>
          </cell>
          <cell r="Q29440" t="str">
            <v>元</v>
          </cell>
        </row>
        <row r="29441">
          <cell r="P29441" t="str">
            <v>应付</v>
          </cell>
          <cell r="Q29441" t="str">
            <v>元</v>
          </cell>
        </row>
        <row r="29442">
          <cell r="P29442" t="str">
            <v>应付</v>
          </cell>
          <cell r="Q29442" t="str">
            <v>元</v>
          </cell>
        </row>
        <row r="29443">
          <cell r="P29443" t="str">
            <v>应付</v>
          </cell>
          <cell r="Q29443" t="str">
            <v>元</v>
          </cell>
        </row>
        <row r="29444">
          <cell r="P29444" t="str">
            <v>应付</v>
          </cell>
          <cell r="Q29444" t="str">
            <v>元</v>
          </cell>
        </row>
        <row r="29445">
          <cell r="P29445" t="str">
            <v>应付</v>
          </cell>
          <cell r="Q29445" t="str">
            <v>元</v>
          </cell>
        </row>
        <row r="29446">
          <cell r="P29446" t="str">
            <v>应付</v>
          </cell>
          <cell r="Q29446" t="str">
            <v>元</v>
          </cell>
        </row>
        <row r="29447">
          <cell r="P29447" t="str">
            <v>应付</v>
          </cell>
          <cell r="Q29447" t="str">
            <v>元</v>
          </cell>
        </row>
        <row r="29448">
          <cell r="P29448" t="str">
            <v>应付</v>
          </cell>
          <cell r="Q29448" t="str">
            <v>元</v>
          </cell>
        </row>
        <row r="29449">
          <cell r="P29449" t="str">
            <v>应付</v>
          </cell>
          <cell r="Q29449" t="str">
            <v>元</v>
          </cell>
        </row>
        <row r="29450">
          <cell r="P29450" t="str">
            <v>应付</v>
          </cell>
          <cell r="Q29450" t="str">
            <v>元</v>
          </cell>
        </row>
        <row r="29451">
          <cell r="P29451" t="str">
            <v>应付</v>
          </cell>
          <cell r="Q29451" t="str">
            <v>元</v>
          </cell>
        </row>
        <row r="29452">
          <cell r="P29452" t="str">
            <v>应付</v>
          </cell>
          <cell r="Q29452" t="str">
            <v>元</v>
          </cell>
        </row>
        <row r="29453">
          <cell r="P29453" t="str">
            <v>应付</v>
          </cell>
          <cell r="Q29453" t="str">
            <v>元</v>
          </cell>
        </row>
        <row r="29454">
          <cell r="P29454" t="str">
            <v>应付</v>
          </cell>
          <cell r="Q29454" t="str">
            <v>元</v>
          </cell>
        </row>
        <row r="29455">
          <cell r="P29455" t="str">
            <v>应付</v>
          </cell>
          <cell r="Q29455" t="str">
            <v>元</v>
          </cell>
        </row>
        <row r="29456">
          <cell r="P29456" t="str">
            <v>应付</v>
          </cell>
          <cell r="Q29456" t="str">
            <v>元</v>
          </cell>
        </row>
        <row r="29457">
          <cell r="P29457" t="str">
            <v>应付</v>
          </cell>
          <cell r="Q29457" t="str">
            <v>元</v>
          </cell>
        </row>
        <row r="29458">
          <cell r="P29458" t="str">
            <v>应付</v>
          </cell>
          <cell r="Q29458" t="str">
            <v>元</v>
          </cell>
        </row>
        <row r="29459">
          <cell r="P29459" t="str">
            <v>应付</v>
          </cell>
          <cell r="Q29459" t="str">
            <v>元</v>
          </cell>
        </row>
        <row r="29460">
          <cell r="P29460" t="str">
            <v>应付</v>
          </cell>
          <cell r="Q29460" t="str">
            <v>元</v>
          </cell>
        </row>
        <row r="29461">
          <cell r="P29461" t="str">
            <v>应付</v>
          </cell>
          <cell r="Q29461" t="str">
            <v>元</v>
          </cell>
        </row>
        <row r="29462">
          <cell r="P29462" t="str">
            <v>应付</v>
          </cell>
          <cell r="Q29462" t="str">
            <v>元</v>
          </cell>
        </row>
        <row r="29463">
          <cell r="P29463" t="str">
            <v>应付</v>
          </cell>
          <cell r="Q29463" t="str">
            <v>元</v>
          </cell>
        </row>
        <row r="29464">
          <cell r="P29464" t="str">
            <v>应付</v>
          </cell>
          <cell r="Q29464" t="str">
            <v>元</v>
          </cell>
        </row>
        <row r="29465">
          <cell r="P29465" t="str">
            <v>应付</v>
          </cell>
          <cell r="Q29465" t="str">
            <v>元</v>
          </cell>
        </row>
        <row r="29466">
          <cell r="P29466" t="str">
            <v>应付</v>
          </cell>
          <cell r="Q29466" t="str">
            <v>元</v>
          </cell>
        </row>
        <row r="29467">
          <cell r="P29467" t="str">
            <v>应付</v>
          </cell>
          <cell r="Q29467" t="str">
            <v>元</v>
          </cell>
        </row>
        <row r="29468">
          <cell r="P29468" t="str">
            <v>应付</v>
          </cell>
          <cell r="Q29468" t="str">
            <v>元</v>
          </cell>
        </row>
        <row r="29469">
          <cell r="P29469" t="str">
            <v>应付</v>
          </cell>
          <cell r="Q29469" t="str">
            <v>元</v>
          </cell>
        </row>
        <row r="29470">
          <cell r="P29470" t="str">
            <v>应付</v>
          </cell>
          <cell r="Q29470" t="str">
            <v>元</v>
          </cell>
        </row>
        <row r="29471">
          <cell r="P29471" t="str">
            <v>应付</v>
          </cell>
          <cell r="Q29471" t="str">
            <v>元</v>
          </cell>
        </row>
        <row r="29472">
          <cell r="P29472" t="str">
            <v>应付</v>
          </cell>
          <cell r="Q29472" t="str">
            <v>元</v>
          </cell>
        </row>
        <row r="29473">
          <cell r="P29473" t="str">
            <v>应付</v>
          </cell>
          <cell r="Q29473" t="str">
            <v>元</v>
          </cell>
        </row>
        <row r="29474">
          <cell r="P29474" t="str">
            <v>应付</v>
          </cell>
          <cell r="Q29474" t="str">
            <v>元</v>
          </cell>
        </row>
        <row r="29475">
          <cell r="P29475" t="str">
            <v>应付</v>
          </cell>
          <cell r="Q29475" t="str">
            <v>元</v>
          </cell>
        </row>
        <row r="29476">
          <cell r="P29476" t="str">
            <v>应付</v>
          </cell>
          <cell r="Q29476" t="str">
            <v>元</v>
          </cell>
        </row>
        <row r="29477">
          <cell r="P29477" t="str">
            <v>应付</v>
          </cell>
          <cell r="Q29477" t="str">
            <v>元</v>
          </cell>
        </row>
        <row r="29478">
          <cell r="P29478" t="str">
            <v>应付</v>
          </cell>
          <cell r="Q29478" t="str">
            <v>元</v>
          </cell>
        </row>
        <row r="29479">
          <cell r="P29479" t="str">
            <v>应付</v>
          </cell>
          <cell r="Q29479" t="str">
            <v>元</v>
          </cell>
        </row>
        <row r="29480">
          <cell r="P29480" t="str">
            <v>应付</v>
          </cell>
          <cell r="Q29480" t="str">
            <v>元</v>
          </cell>
        </row>
        <row r="29481">
          <cell r="P29481" t="str">
            <v>应付</v>
          </cell>
          <cell r="Q29481" t="str">
            <v>元</v>
          </cell>
        </row>
        <row r="29482">
          <cell r="P29482" t="str">
            <v>应付</v>
          </cell>
          <cell r="Q29482" t="str">
            <v>元</v>
          </cell>
        </row>
        <row r="29483">
          <cell r="P29483" t="str">
            <v>应付</v>
          </cell>
          <cell r="Q29483" t="str">
            <v>元</v>
          </cell>
        </row>
        <row r="29484">
          <cell r="P29484" t="str">
            <v>应付</v>
          </cell>
          <cell r="Q29484" t="str">
            <v>元</v>
          </cell>
        </row>
        <row r="29485">
          <cell r="P29485" t="str">
            <v>应付</v>
          </cell>
          <cell r="Q29485" t="str">
            <v>元</v>
          </cell>
        </row>
        <row r="29486">
          <cell r="P29486" t="str">
            <v>应付</v>
          </cell>
          <cell r="Q29486" t="str">
            <v>元</v>
          </cell>
        </row>
        <row r="29487">
          <cell r="P29487" t="str">
            <v>应付</v>
          </cell>
          <cell r="Q29487" t="str">
            <v>元</v>
          </cell>
        </row>
        <row r="29488">
          <cell r="P29488" t="str">
            <v>应付</v>
          </cell>
          <cell r="Q29488" t="str">
            <v>元</v>
          </cell>
        </row>
        <row r="29489">
          <cell r="P29489" t="str">
            <v>应付</v>
          </cell>
          <cell r="Q29489" t="str">
            <v>元</v>
          </cell>
        </row>
        <row r="29490">
          <cell r="P29490" t="str">
            <v>应付</v>
          </cell>
          <cell r="Q29490" t="str">
            <v>元</v>
          </cell>
        </row>
        <row r="29491">
          <cell r="P29491" t="str">
            <v>应付</v>
          </cell>
          <cell r="Q29491" t="str">
            <v>元</v>
          </cell>
        </row>
        <row r="29492">
          <cell r="P29492" t="str">
            <v>应付</v>
          </cell>
          <cell r="Q29492" t="str">
            <v>元</v>
          </cell>
        </row>
        <row r="29493">
          <cell r="P29493" t="str">
            <v>应付</v>
          </cell>
          <cell r="Q29493" t="str">
            <v>元</v>
          </cell>
        </row>
        <row r="29494">
          <cell r="P29494" t="str">
            <v>应付</v>
          </cell>
          <cell r="Q29494" t="str">
            <v>元</v>
          </cell>
        </row>
        <row r="29495">
          <cell r="P29495" t="str">
            <v>应付</v>
          </cell>
          <cell r="Q29495" t="str">
            <v>元</v>
          </cell>
        </row>
        <row r="29496">
          <cell r="P29496" t="str">
            <v>应付</v>
          </cell>
          <cell r="Q29496" t="str">
            <v>元</v>
          </cell>
        </row>
        <row r="29497">
          <cell r="P29497" t="str">
            <v>应付</v>
          </cell>
          <cell r="Q29497" t="str">
            <v>元</v>
          </cell>
        </row>
        <row r="29498">
          <cell r="P29498" t="str">
            <v>应付</v>
          </cell>
          <cell r="Q29498" t="str">
            <v>元</v>
          </cell>
        </row>
        <row r="29499">
          <cell r="P29499" t="str">
            <v>应付</v>
          </cell>
          <cell r="Q29499" t="str">
            <v>元</v>
          </cell>
        </row>
        <row r="29500">
          <cell r="P29500" t="str">
            <v>应付</v>
          </cell>
          <cell r="Q29500" t="str">
            <v>元</v>
          </cell>
        </row>
        <row r="29501">
          <cell r="P29501" t="str">
            <v>应付</v>
          </cell>
          <cell r="Q29501" t="str">
            <v>元</v>
          </cell>
        </row>
        <row r="29502">
          <cell r="P29502" t="str">
            <v>应付</v>
          </cell>
          <cell r="Q29502" t="str">
            <v>元</v>
          </cell>
        </row>
        <row r="29503">
          <cell r="P29503" t="str">
            <v>应付</v>
          </cell>
          <cell r="Q29503" t="str">
            <v>元</v>
          </cell>
        </row>
        <row r="29504">
          <cell r="P29504" t="str">
            <v>应付</v>
          </cell>
          <cell r="Q29504" t="str">
            <v>元</v>
          </cell>
        </row>
        <row r="29505">
          <cell r="P29505" t="str">
            <v>应付</v>
          </cell>
          <cell r="Q29505" t="str">
            <v>元</v>
          </cell>
        </row>
        <row r="29506">
          <cell r="P29506" t="str">
            <v>应付</v>
          </cell>
          <cell r="Q29506" t="str">
            <v>元</v>
          </cell>
        </row>
        <row r="29507">
          <cell r="P29507" t="str">
            <v>应付</v>
          </cell>
          <cell r="Q29507" t="str">
            <v>元</v>
          </cell>
        </row>
        <row r="29508">
          <cell r="P29508" t="str">
            <v>应付</v>
          </cell>
          <cell r="Q29508" t="str">
            <v>元</v>
          </cell>
        </row>
        <row r="29509">
          <cell r="P29509" t="str">
            <v>应付</v>
          </cell>
          <cell r="Q29509" t="str">
            <v>元</v>
          </cell>
        </row>
        <row r="29510">
          <cell r="P29510" t="str">
            <v>应付</v>
          </cell>
          <cell r="Q29510" t="str">
            <v>元</v>
          </cell>
        </row>
        <row r="29511">
          <cell r="P29511" t="str">
            <v>应付</v>
          </cell>
          <cell r="Q29511" t="str">
            <v>元</v>
          </cell>
        </row>
        <row r="29512">
          <cell r="P29512" t="str">
            <v>应付</v>
          </cell>
          <cell r="Q29512" t="str">
            <v>元</v>
          </cell>
        </row>
        <row r="29513">
          <cell r="P29513" t="str">
            <v>应付</v>
          </cell>
          <cell r="Q29513" t="str">
            <v>元</v>
          </cell>
        </row>
        <row r="29514">
          <cell r="P29514" t="str">
            <v>应付</v>
          </cell>
          <cell r="Q29514" t="str">
            <v>元</v>
          </cell>
        </row>
        <row r="29515">
          <cell r="P29515" t="str">
            <v>应付</v>
          </cell>
          <cell r="Q29515" t="str">
            <v>元</v>
          </cell>
        </row>
        <row r="29516">
          <cell r="P29516" t="str">
            <v>应付</v>
          </cell>
          <cell r="Q29516" t="str">
            <v>元</v>
          </cell>
        </row>
        <row r="29517">
          <cell r="P29517" t="str">
            <v>应付</v>
          </cell>
          <cell r="Q29517" t="str">
            <v>元</v>
          </cell>
        </row>
        <row r="29518">
          <cell r="P29518" t="str">
            <v>应付</v>
          </cell>
          <cell r="Q29518" t="str">
            <v>元</v>
          </cell>
        </row>
        <row r="29519">
          <cell r="P29519" t="str">
            <v>应付</v>
          </cell>
          <cell r="Q29519" t="str">
            <v>元</v>
          </cell>
        </row>
        <row r="29520">
          <cell r="P29520" t="str">
            <v>应付</v>
          </cell>
          <cell r="Q29520" t="str">
            <v>元</v>
          </cell>
        </row>
        <row r="29521">
          <cell r="P29521" t="str">
            <v>应付</v>
          </cell>
          <cell r="Q29521" t="str">
            <v>元</v>
          </cell>
        </row>
        <row r="29522">
          <cell r="P29522" t="str">
            <v>应付</v>
          </cell>
          <cell r="Q29522" t="str">
            <v>元</v>
          </cell>
        </row>
        <row r="29523">
          <cell r="P29523" t="str">
            <v>应付</v>
          </cell>
          <cell r="Q29523" t="str">
            <v>元</v>
          </cell>
        </row>
        <row r="29524">
          <cell r="P29524" t="str">
            <v>应付</v>
          </cell>
          <cell r="Q29524" t="str">
            <v>元</v>
          </cell>
        </row>
        <row r="29525">
          <cell r="P29525" t="str">
            <v>应付</v>
          </cell>
          <cell r="Q29525" t="str">
            <v>元</v>
          </cell>
        </row>
        <row r="29526">
          <cell r="P29526" t="str">
            <v>应付</v>
          </cell>
          <cell r="Q29526" t="str">
            <v>元</v>
          </cell>
        </row>
        <row r="29527">
          <cell r="P29527" t="str">
            <v>应付</v>
          </cell>
          <cell r="Q29527" t="str">
            <v>元</v>
          </cell>
        </row>
        <row r="29528">
          <cell r="P29528" t="str">
            <v>应付</v>
          </cell>
          <cell r="Q29528" t="str">
            <v>元</v>
          </cell>
        </row>
        <row r="29529">
          <cell r="P29529" t="str">
            <v>应付</v>
          </cell>
          <cell r="Q29529" t="str">
            <v>元</v>
          </cell>
        </row>
        <row r="29530">
          <cell r="P29530" t="str">
            <v>应付</v>
          </cell>
          <cell r="Q29530" t="str">
            <v>元</v>
          </cell>
        </row>
        <row r="29531">
          <cell r="P29531" t="str">
            <v>应付</v>
          </cell>
          <cell r="Q29531" t="str">
            <v>元</v>
          </cell>
        </row>
        <row r="29532">
          <cell r="P29532" t="str">
            <v>应付</v>
          </cell>
          <cell r="Q29532" t="str">
            <v>元</v>
          </cell>
        </row>
        <row r="29533">
          <cell r="P29533" t="str">
            <v>应付</v>
          </cell>
          <cell r="Q29533" t="str">
            <v>元</v>
          </cell>
        </row>
        <row r="29534">
          <cell r="P29534" t="str">
            <v>应付</v>
          </cell>
          <cell r="Q29534" t="str">
            <v>元</v>
          </cell>
        </row>
        <row r="29535">
          <cell r="P29535" t="str">
            <v>应付</v>
          </cell>
          <cell r="Q29535" t="str">
            <v>元</v>
          </cell>
        </row>
        <row r="29536">
          <cell r="P29536" t="str">
            <v>应付</v>
          </cell>
          <cell r="Q29536" t="str">
            <v>元</v>
          </cell>
        </row>
        <row r="29537">
          <cell r="P29537" t="str">
            <v>应付</v>
          </cell>
          <cell r="Q29537" t="str">
            <v>元</v>
          </cell>
        </row>
        <row r="29538">
          <cell r="P29538" t="str">
            <v>应付</v>
          </cell>
          <cell r="Q29538" t="str">
            <v>元</v>
          </cell>
        </row>
        <row r="29539">
          <cell r="P29539" t="str">
            <v>应付</v>
          </cell>
          <cell r="Q29539" t="str">
            <v>元</v>
          </cell>
        </row>
        <row r="29540">
          <cell r="P29540" t="str">
            <v>应付</v>
          </cell>
          <cell r="Q29540" t="str">
            <v>元</v>
          </cell>
        </row>
        <row r="29541">
          <cell r="P29541" t="str">
            <v>应付</v>
          </cell>
          <cell r="Q29541" t="str">
            <v>元</v>
          </cell>
        </row>
        <row r="29542">
          <cell r="P29542" t="str">
            <v>应付</v>
          </cell>
          <cell r="Q29542" t="str">
            <v>元</v>
          </cell>
        </row>
        <row r="29543">
          <cell r="P29543" t="str">
            <v>应付</v>
          </cell>
          <cell r="Q29543" t="str">
            <v>元</v>
          </cell>
        </row>
        <row r="29544">
          <cell r="P29544" t="str">
            <v>应付</v>
          </cell>
          <cell r="Q29544" t="str">
            <v>元</v>
          </cell>
        </row>
        <row r="29545">
          <cell r="P29545" t="str">
            <v>应付</v>
          </cell>
          <cell r="Q29545" t="str">
            <v>元</v>
          </cell>
        </row>
        <row r="29546">
          <cell r="P29546" t="str">
            <v>应付</v>
          </cell>
          <cell r="Q29546" t="str">
            <v>元</v>
          </cell>
        </row>
        <row r="29547">
          <cell r="P29547" t="str">
            <v>应付</v>
          </cell>
          <cell r="Q29547" t="str">
            <v>元</v>
          </cell>
        </row>
        <row r="29548">
          <cell r="P29548" t="str">
            <v>应付</v>
          </cell>
          <cell r="Q29548" t="str">
            <v>元</v>
          </cell>
        </row>
        <row r="29549">
          <cell r="P29549" t="str">
            <v>应付</v>
          </cell>
          <cell r="Q29549" t="str">
            <v>元</v>
          </cell>
        </row>
        <row r="29550">
          <cell r="P29550" t="str">
            <v>应付</v>
          </cell>
          <cell r="Q29550" t="str">
            <v>元</v>
          </cell>
        </row>
        <row r="29551">
          <cell r="P29551" t="str">
            <v>应付</v>
          </cell>
          <cell r="Q29551" t="str">
            <v>元</v>
          </cell>
        </row>
        <row r="29552">
          <cell r="P29552" t="str">
            <v>应付</v>
          </cell>
          <cell r="Q29552" t="str">
            <v>元</v>
          </cell>
        </row>
        <row r="29553">
          <cell r="P29553" t="str">
            <v>应付</v>
          </cell>
          <cell r="Q29553" t="str">
            <v>元</v>
          </cell>
        </row>
        <row r="29554">
          <cell r="P29554" t="str">
            <v>应付</v>
          </cell>
          <cell r="Q29554" t="str">
            <v>元</v>
          </cell>
        </row>
        <row r="29555">
          <cell r="P29555" t="str">
            <v>应付</v>
          </cell>
          <cell r="Q29555" t="str">
            <v>元</v>
          </cell>
        </row>
        <row r="29556">
          <cell r="P29556" t="str">
            <v>应付</v>
          </cell>
          <cell r="Q29556" t="str">
            <v>元</v>
          </cell>
        </row>
        <row r="29557">
          <cell r="P29557" t="str">
            <v>应付</v>
          </cell>
          <cell r="Q29557" t="str">
            <v>元</v>
          </cell>
        </row>
        <row r="29558">
          <cell r="P29558" t="str">
            <v>应付</v>
          </cell>
          <cell r="Q29558" t="str">
            <v>元</v>
          </cell>
        </row>
        <row r="29559">
          <cell r="P29559" t="str">
            <v>应付</v>
          </cell>
          <cell r="Q29559" t="str">
            <v>元</v>
          </cell>
        </row>
        <row r="29560">
          <cell r="P29560" t="str">
            <v>应付</v>
          </cell>
          <cell r="Q29560" t="str">
            <v>元</v>
          </cell>
        </row>
        <row r="29561">
          <cell r="P29561" t="str">
            <v>应付</v>
          </cell>
          <cell r="Q29561" t="str">
            <v>元</v>
          </cell>
        </row>
        <row r="29562">
          <cell r="P29562" t="str">
            <v>应付</v>
          </cell>
          <cell r="Q29562" t="str">
            <v>元</v>
          </cell>
        </row>
        <row r="29563">
          <cell r="P29563" t="str">
            <v>应付</v>
          </cell>
          <cell r="Q29563" t="str">
            <v>元</v>
          </cell>
        </row>
        <row r="29564">
          <cell r="P29564" t="str">
            <v>应付</v>
          </cell>
          <cell r="Q29564" t="str">
            <v>元</v>
          </cell>
        </row>
        <row r="29565">
          <cell r="P29565" t="str">
            <v>应付</v>
          </cell>
          <cell r="Q29565" t="str">
            <v>元</v>
          </cell>
        </row>
        <row r="29566">
          <cell r="P29566" t="str">
            <v>应付</v>
          </cell>
          <cell r="Q29566" t="str">
            <v>元</v>
          </cell>
        </row>
        <row r="29567">
          <cell r="P29567" t="str">
            <v>应付</v>
          </cell>
          <cell r="Q29567" t="str">
            <v>元</v>
          </cell>
        </row>
        <row r="29568">
          <cell r="P29568" t="str">
            <v>应付</v>
          </cell>
          <cell r="Q29568" t="str">
            <v>元</v>
          </cell>
        </row>
        <row r="29569">
          <cell r="P29569" t="str">
            <v>应付</v>
          </cell>
          <cell r="Q29569" t="str">
            <v>元</v>
          </cell>
        </row>
        <row r="29570">
          <cell r="P29570" t="str">
            <v>应付</v>
          </cell>
          <cell r="Q29570" t="str">
            <v>元</v>
          </cell>
        </row>
        <row r="29571">
          <cell r="P29571" t="str">
            <v>应付</v>
          </cell>
          <cell r="Q29571" t="str">
            <v>元</v>
          </cell>
        </row>
        <row r="29572">
          <cell r="P29572" t="str">
            <v>应付</v>
          </cell>
          <cell r="Q29572" t="str">
            <v>元</v>
          </cell>
        </row>
        <row r="29573">
          <cell r="P29573" t="str">
            <v>应付</v>
          </cell>
          <cell r="Q29573" t="str">
            <v>元</v>
          </cell>
        </row>
        <row r="29574">
          <cell r="P29574" t="str">
            <v>应付</v>
          </cell>
          <cell r="Q29574" t="str">
            <v>元</v>
          </cell>
        </row>
        <row r="29575">
          <cell r="P29575" t="str">
            <v>应付</v>
          </cell>
          <cell r="Q29575" t="str">
            <v>元</v>
          </cell>
        </row>
        <row r="29576">
          <cell r="P29576" t="str">
            <v>应付</v>
          </cell>
          <cell r="Q29576" t="str">
            <v>元</v>
          </cell>
        </row>
        <row r="29577">
          <cell r="P29577" t="str">
            <v>应付</v>
          </cell>
          <cell r="Q29577" t="str">
            <v>元</v>
          </cell>
        </row>
        <row r="29578">
          <cell r="P29578" t="str">
            <v>应付</v>
          </cell>
          <cell r="Q29578" t="str">
            <v>元</v>
          </cell>
        </row>
        <row r="29579">
          <cell r="P29579" t="str">
            <v>应付</v>
          </cell>
          <cell r="Q29579" t="str">
            <v>元</v>
          </cell>
        </row>
        <row r="29580">
          <cell r="P29580" t="str">
            <v>应付</v>
          </cell>
          <cell r="Q29580" t="str">
            <v>元</v>
          </cell>
        </row>
        <row r="29581">
          <cell r="P29581" t="str">
            <v>应付</v>
          </cell>
          <cell r="Q29581" t="str">
            <v>元</v>
          </cell>
        </row>
        <row r="29582">
          <cell r="P29582" t="str">
            <v>应付</v>
          </cell>
          <cell r="Q29582" t="str">
            <v>元</v>
          </cell>
        </row>
        <row r="29583">
          <cell r="P29583" t="str">
            <v>应付</v>
          </cell>
          <cell r="Q29583" t="str">
            <v>元</v>
          </cell>
        </row>
        <row r="29584">
          <cell r="P29584" t="str">
            <v>应付</v>
          </cell>
          <cell r="Q29584" t="str">
            <v>元</v>
          </cell>
        </row>
        <row r="29585">
          <cell r="P29585" t="str">
            <v>应付</v>
          </cell>
          <cell r="Q29585" t="str">
            <v>元</v>
          </cell>
        </row>
        <row r="29586">
          <cell r="P29586" t="str">
            <v>应付</v>
          </cell>
          <cell r="Q29586" t="str">
            <v>元</v>
          </cell>
        </row>
        <row r="29587">
          <cell r="P29587" t="str">
            <v>应付</v>
          </cell>
          <cell r="Q29587" t="str">
            <v>元</v>
          </cell>
        </row>
        <row r="29588">
          <cell r="P29588" t="str">
            <v>应付</v>
          </cell>
          <cell r="Q29588" t="str">
            <v>元</v>
          </cell>
        </row>
        <row r="29589">
          <cell r="P29589" t="str">
            <v>应付</v>
          </cell>
          <cell r="Q29589" t="str">
            <v>元</v>
          </cell>
        </row>
        <row r="29590">
          <cell r="P29590" t="str">
            <v>应付</v>
          </cell>
          <cell r="Q29590" t="str">
            <v>元</v>
          </cell>
        </row>
        <row r="29591">
          <cell r="P29591" t="str">
            <v>应付</v>
          </cell>
          <cell r="Q29591" t="str">
            <v>元</v>
          </cell>
        </row>
        <row r="29592">
          <cell r="P29592" t="str">
            <v>应付</v>
          </cell>
          <cell r="Q29592" t="str">
            <v>元</v>
          </cell>
        </row>
        <row r="29593">
          <cell r="P29593" t="str">
            <v>应付</v>
          </cell>
          <cell r="Q29593" t="str">
            <v>元</v>
          </cell>
        </row>
        <row r="29594">
          <cell r="P29594" t="str">
            <v>应付</v>
          </cell>
          <cell r="Q29594" t="str">
            <v>元</v>
          </cell>
        </row>
        <row r="29595">
          <cell r="P29595" t="str">
            <v>应付</v>
          </cell>
          <cell r="Q29595" t="str">
            <v>元</v>
          </cell>
        </row>
        <row r="29596">
          <cell r="P29596" t="str">
            <v>应付</v>
          </cell>
          <cell r="Q29596" t="str">
            <v>元</v>
          </cell>
        </row>
        <row r="29597">
          <cell r="P29597" t="str">
            <v>应付</v>
          </cell>
          <cell r="Q29597" t="str">
            <v>元</v>
          </cell>
        </row>
        <row r="29598">
          <cell r="P29598" t="str">
            <v>应付</v>
          </cell>
          <cell r="Q29598" t="str">
            <v>元</v>
          </cell>
        </row>
        <row r="29599">
          <cell r="P29599" t="str">
            <v>应付</v>
          </cell>
          <cell r="Q29599" t="str">
            <v>元</v>
          </cell>
        </row>
        <row r="29600">
          <cell r="P29600" t="str">
            <v>应付</v>
          </cell>
          <cell r="Q29600" t="str">
            <v>元</v>
          </cell>
        </row>
        <row r="29601">
          <cell r="P29601" t="str">
            <v>应付</v>
          </cell>
          <cell r="Q29601" t="str">
            <v>元</v>
          </cell>
        </row>
        <row r="29602">
          <cell r="P29602" t="str">
            <v>应付</v>
          </cell>
          <cell r="Q29602" t="str">
            <v>元</v>
          </cell>
        </row>
        <row r="29603">
          <cell r="P29603" t="str">
            <v>应付</v>
          </cell>
          <cell r="Q29603" t="str">
            <v>元</v>
          </cell>
        </row>
        <row r="29604">
          <cell r="P29604" t="str">
            <v>应付</v>
          </cell>
          <cell r="Q29604" t="str">
            <v>元</v>
          </cell>
        </row>
        <row r="29605">
          <cell r="P29605" t="str">
            <v>应付</v>
          </cell>
          <cell r="Q29605" t="str">
            <v>元</v>
          </cell>
        </row>
        <row r="29606">
          <cell r="P29606" t="str">
            <v>应付</v>
          </cell>
          <cell r="Q29606" t="str">
            <v>元</v>
          </cell>
        </row>
        <row r="29607">
          <cell r="P29607" t="str">
            <v>应付</v>
          </cell>
          <cell r="Q29607" t="str">
            <v>元</v>
          </cell>
        </row>
        <row r="29608">
          <cell r="P29608" t="str">
            <v>应付</v>
          </cell>
          <cell r="Q29608" t="str">
            <v>元</v>
          </cell>
        </row>
        <row r="29609">
          <cell r="P29609" t="str">
            <v>应付</v>
          </cell>
          <cell r="Q29609" t="str">
            <v>元</v>
          </cell>
        </row>
        <row r="29610">
          <cell r="P29610" t="str">
            <v>应付</v>
          </cell>
          <cell r="Q29610" t="str">
            <v>元</v>
          </cell>
        </row>
        <row r="29611">
          <cell r="P29611" t="str">
            <v>应付</v>
          </cell>
          <cell r="Q29611" t="str">
            <v>元</v>
          </cell>
        </row>
        <row r="29612">
          <cell r="P29612" t="str">
            <v>应付</v>
          </cell>
          <cell r="Q29612" t="str">
            <v>元</v>
          </cell>
        </row>
        <row r="29613">
          <cell r="P29613" t="str">
            <v>应付</v>
          </cell>
          <cell r="Q29613" t="str">
            <v>元</v>
          </cell>
        </row>
        <row r="29614">
          <cell r="P29614" t="str">
            <v>应付</v>
          </cell>
          <cell r="Q29614" t="str">
            <v>元</v>
          </cell>
        </row>
        <row r="29615">
          <cell r="P29615" t="str">
            <v>应付</v>
          </cell>
          <cell r="Q29615" t="str">
            <v>元</v>
          </cell>
        </row>
        <row r="29616">
          <cell r="P29616" t="str">
            <v>应付</v>
          </cell>
          <cell r="Q29616" t="str">
            <v>元</v>
          </cell>
        </row>
        <row r="29617">
          <cell r="P29617" t="str">
            <v>应付</v>
          </cell>
          <cell r="Q29617" t="str">
            <v>元</v>
          </cell>
        </row>
        <row r="29618">
          <cell r="P29618" t="str">
            <v>应付</v>
          </cell>
          <cell r="Q29618" t="str">
            <v>元</v>
          </cell>
        </row>
        <row r="29619">
          <cell r="P29619" t="str">
            <v>应付</v>
          </cell>
          <cell r="Q29619" t="str">
            <v>元</v>
          </cell>
        </row>
        <row r="29620">
          <cell r="P29620" t="str">
            <v>应付</v>
          </cell>
          <cell r="Q29620" t="str">
            <v>元</v>
          </cell>
        </row>
        <row r="29621">
          <cell r="P29621" t="str">
            <v>应付</v>
          </cell>
          <cell r="Q29621" t="str">
            <v>元</v>
          </cell>
        </row>
        <row r="29622">
          <cell r="P29622" t="str">
            <v>应付</v>
          </cell>
          <cell r="Q29622" t="str">
            <v>元</v>
          </cell>
        </row>
        <row r="29623">
          <cell r="P29623" t="str">
            <v>应付</v>
          </cell>
          <cell r="Q29623" t="str">
            <v>元</v>
          </cell>
        </row>
        <row r="29624">
          <cell r="P29624" t="str">
            <v>应付</v>
          </cell>
          <cell r="Q29624" t="str">
            <v>元</v>
          </cell>
        </row>
        <row r="29625">
          <cell r="P29625" t="str">
            <v>应付</v>
          </cell>
          <cell r="Q29625" t="str">
            <v>元</v>
          </cell>
        </row>
        <row r="29626">
          <cell r="P29626" t="str">
            <v>应付</v>
          </cell>
          <cell r="Q29626" t="str">
            <v>元</v>
          </cell>
        </row>
        <row r="29627">
          <cell r="P29627" t="str">
            <v>应付</v>
          </cell>
          <cell r="Q29627" t="str">
            <v>元</v>
          </cell>
        </row>
        <row r="29628">
          <cell r="P29628" t="str">
            <v>应付</v>
          </cell>
          <cell r="Q29628" t="str">
            <v>元</v>
          </cell>
        </row>
        <row r="29629">
          <cell r="P29629" t="str">
            <v>应付</v>
          </cell>
          <cell r="Q29629" t="str">
            <v>元</v>
          </cell>
        </row>
        <row r="29630">
          <cell r="P29630" t="str">
            <v>应付</v>
          </cell>
          <cell r="Q29630" t="str">
            <v>元</v>
          </cell>
        </row>
        <row r="29631">
          <cell r="P29631" t="str">
            <v>应付</v>
          </cell>
          <cell r="Q29631" t="str">
            <v>元</v>
          </cell>
        </row>
        <row r="29632">
          <cell r="P29632" t="str">
            <v>应付</v>
          </cell>
          <cell r="Q29632" t="str">
            <v>元</v>
          </cell>
        </row>
        <row r="29633">
          <cell r="P29633" t="str">
            <v>应付</v>
          </cell>
          <cell r="Q29633" t="str">
            <v>元</v>
          </cell>
        </row>
        <row r="29634">
          <cell r="P29634" t="str">
            <v>应付</v>
          </cell>
          <cell r="Q29634" t="str">
            <v>元</v>
          </cell>
        </row>
        <row r="29635">
          <cell r="P29635" t="str">
            <v>应付</v>
          </cell>
          <cell r="Q29635" t="str">
            <v>元</v>
          </cell>
        </row>
        <row r="29636">
          <cell r="P29636" t="str">
            <v>应付</v>
          </cell>
          <cell r="Q29636" t="str">
            <v>元</v>
          </cell>
        </row>
        <row r="29637">
          <cell r="P29637" t="str">
            <v>应付</v>
          </cell>
          <cell r="Q29637" t="str">
            <v>元</v>
          </cell>
        </row>
        <row r="29638">
          <cell r="P29638" t="str">
            <v>应付</v>
          </cell>
          <cell r="Q29638" t="str">
            <v>元</v>
          </cell>
        </row>
        <row r="29639">
          <cell r="P29639" t="str">
            <v>应付</v>
          </cell>
          <cell r="Q29639" t="str">
            <v>元</v>
          </cell>
        </row>
        <row r="29640">
          <cell r="P29640" t="str">
            <v>应付</v>
          </cell>
          <cell r="Q29640" t="str">
            <v>元</v>
          </cell>
        </row>
        <row r="29641">
          <cell r="P29641" t="str">
            <v>应付</v>
          </cell>
          <cell r="Q29641" t="str">
            <v>元</v>
          </cell>
        </row>
        <row r="29642">
          <cell r="P29642" t="str">
            <v>应付</v>
          </cell>
          <cell r="Q29642" t="str">
            <v>元</v>
          </cell>
        </row>
        <row r="29643">
          <cell r="P29643" t="str">
            <v>应付</v>
          </cell>
          <cell r="Q29643" t="str">
            <v>元</v>
          </cell>
        </row>
        <row r="29644">
          <cell r="P29644" t="str">
            <v>应付</v>
          </cell>
          <cell r="Q29644" t="str">
            <v>元</v>
          </cell>
        </row>
        <row r="29645">
          <cell r="P29645" t="str">
            <v>应付</v>
          </cell>
          <cell r="Q29645" t="str">
            <v>元</v>
          </cell>
        </row>
        <row r="29646">
          <cell r="P29646" t="str">
            <v>应付</v>
          </cell>
          <cell r="Q29646" t="str">
            <v>元</v>
          </cell>
        </row>
        <row r="29647">
          <cell r="P29647" t="str">
            <v>应付</v>
          </cell>
          <cell r="Q29647" t="str">
            <v>元</v>
          </cell>
        </row>
        <row r="29648">
          <cell r="P29648" t="str">
            <v>应付</v>
          </cell>
          <cell r="Q29648" t="str">
            <v>元</v>
          </cell>
        </row>
        <row r="29649">
          <cell r="P29649" t="str">
            <v>应付</v>
          </cell>
          <cell r="Q29649" t="str">
            <v>元</v>
          </cell>
        </row>
        <row r="29650">
          <cell r="P29650" t="str">
            <v>应付</v>
          </cell>
          <cell r="Q29650" t="str">
            <v>元</v>
          </cell>
        </row>
        <row r="29651">
          <cell r="P29651" t="str">
            <v>应付</v>
          </cell>
          <cell r="Q29651" t="str">
            <v>元</v>
          </cell>
        </row>
        <row r="29652">
          <cell r="P29652" t="str">
            <v>应付</v>
          </cell>
          <cell r="Q29652" t="str">
            <v>元</v>
          </cell>
        </row>
        <row r="29653">
          <cell r="P29653" t="str">
            <v>应付</v>
          </cell>
          <cell r="Q29653" t="str">
            <v>元</v>
          </cell>
        </row>
        <row r="29654">
          <cell r="P29654" t="str">
            <v>应付</v>
          </cell>
          <cell r="Q29654" t="str">
            <v>元</v>
          </cell>
        </row>
        <row r="29655">
          <cell r="P29655" t="str">
            <v>应付</v>
          </cell>
          <cell r="Q29655" t="str">
            <v>元</v>
          </cell>
        </row>
        <row r="29656">
          <cell r="P29656" t="str">
            <v>应付</v>
          </cell>
          <cell r="Q29656" t="str">
            <v>元</v>
          </cell>
        </row>
        <row r="29657">
          <cell r="P29657" t="str">
            <v>应付</v>
          </cell>
          <cell r="Q29657" t="str">
            <v>元</v>
          </cell>
        </row>
        <row r="29658">
          <cell r="P29658" t="str">
            <v>应付</v>
          </cell>
          <cell r="Q29658" t="str">
            <v>元</v>
          </cell>
        </row>
        <row r="29659">
          <cell r="P29659" t="str">
            <v>应付</v>
          </cell>
          <cell r="Q29659" t="str">
            <v>元</v>
          </cell>
        </row>
        <row r="29660">
          <cell r="P29660" t="str">
            <v>应付</v>
          </cell>
          <cell r="Q29660" t="str">
            <v>元</v>
          </cell>
        </row>
        <row r="29661">
          <cell r="P29661" t="str">
            <v>应付</v>
          </cell>
          <cell r="Q29661" t="str">
            <v>元</v>
          </cell>
        </row>
        <row r="29662">
          <cell r="P29662" t="str">
            <v>应付</v>
          </cell>
          <cell r="Q29662" t="str">
            <v>元</v>
          </cell>
        </row>
        <row r="29663">
          <cell r="P29663" t="str">
            <v>应付</v>
          </cell>
          <cell r="Q29663" t="str">
            <v>元</v>
          </cell>
        </row>
        <row r="29664">
          <cell r="P29664" t="str">
            <v>应付</v>
          </cell>
          <cell r="Q29664" t="str">
            <v>元</v>
          </cell>
        </row>
        <row r="29665">
          <cell r="P29665" t="str">
            <v>应付</v>
          </cell>
          <cell r="Q29665" t="str">
            <v>元</v>
          </cell>
        </row>
        <row r="29666">
          <cell r="P29666" t="str">
            <v>应付</v>
          </cell>
          <cell r="Q29666" t="str">
            <v>元</v>
          </cell>
        </row>
        <row r="29667">
          <cell r="P29667" t="str">
            <v>应付</v>
          </cell>
          <cell r="Q29667" t="str">
            <v>元</v>
          </cell>
        </row>
        <row r="29668">
          <cell r="P29668" t="str">
            <v>应付</v>
          </cell>
          <cell r="Q29668" t="str">
            <v>元</v>
          </cell>
        </row>
        <row r="29669">
          <cell r="P29669" t="str">
            <v>应付</v>
          </cell>
          <cell r="Q29669" t="str">
            <v>元</v>
          </cell>
        </row>
        <row r="29670">
          <cell r="P29670" t="str">
            <v>应付</v>
          </cell>
          <cell r="Q29670" t="str">
            <v>元</v>
          </cell>
        </row>
        <row r="29671">
          <cell r="P29671" t="str">
            <v>应付</v>
          </cell>
          <cell r="Q29671" t="str">
            <v>元</v>
          </cell>
        </row>
        <row r="29672">
          <cell r="P29672" t="str">
            <v>应付</v>
          </cell>
          <cell r="Q29672" t="str">
            <v>元</v>
          </cell>
        </row>
        <row r="29673">
          <cell r="P29673" t="str">
            <v>应付</v>
          </cell>
          <cell r="Q29673" t="str">
            <v>元</v>
          </cell>
        </row>
        <row r="29674">
          <cell r="P29674" t="str">
            <v>应付</v>
          </cell>
          <cell r="Q29674" t="str">
            <v>元</v>
          </cell>
        </row>
        <row r="29675">
          <cell r="P29675" t="str">
            <v>应付</v>
          </cell>
          <cell r="Q29675" t="str">
            <v>元</v>
          </cell>
        </row>
        <row r="29676">
          <cell r="P29676" t="str">
            <v>应付</v>
          </cell>
          <cell r="Q29676" t="str">
            <v>元</v>
          </cell>
        </row>
        <row r="29677">
          <cell r="P29677" t="str">
            <v>应付</v>
          </cell>
          <cell r="Q29677" t="str">
            <v>元</v>
          </cell>
        </row>
        <row r="29678">
          <cell r="P29678" t="str">
            <v>应付</v>
          </cell>
          <cell r="Q29678" t="str">
            <v>元</v>
          </cell>
        </row>
        <row r="29679">
          <cell r="P29679" t="str">
            <v>应付</v>
          </cell>
          <cell r="Q29679" t="str">
            <v>元</v>
          </cell>
        </row>
        <row r="29680">
          <cell r="P29680" t="str">
            <v>应付</v>
          </cell>
          <cell r="Q29680" t="str">
            <v>元</v>
          </cell>
        </row>
        <row r="29681">
          <cell r="P29681" t="str">
            <v>应付</v>
          </cell>
          <cell r="Q29681" t="str">
            <v>元</v>
          </cell>
        </row>
        <row r="29682">
          <cell r="P29682" t="str">
            <v>应付</v>
          </cell>
          <cell r="Q29682" t="str">
            <v>元</v>
          </cell>
        </row>
        <row r="29683">
          <cell r="P29683" t="str">
            <v>应付</v>
          </cell>
          <cell r="Q29683" t="str">
            <v>元</v>
          </cell>
        </row>
        <row r="29684">
          <cell r="P29684" t="str">
            <v>应付</v>
          </cell>
          <cell r="Q29684" t="str">
            <v>元</v>
          </cell>
        </row>
        <row r="29685">
          <cell r="P29685" t="str">
            <v>应付</v>
          </cell>
          <cell r="Q29685" t="str">
            <v>元</v>
          </cell>
        </row>
        <row r="29686">
          <cell r="P29686" t="str">
            <v>应付</v>
          </cell>
          <cell r="Q29686" t="str">
            <v>元</v>
          </cell>
        </row>
        <row r="29687">
          <cell r="P29687" t="str">
            <v>应付</v>
          </cell>
          <cell r="Q29687" t="str">
            <v>元</v>
          </cell>
        </row>
        <row r="29688">
          <cell r="P29688" t="str">
            <v>应付</v>
          </cell>
          <cell r="Q29688" t="str">
            <v>元</v>
          </cell>
        </row>
        <row r="29689">
          <cell r="P29689" t="str">
            <v>应付</v>
          </cell>
          <cell r="Q29689" t="str">
            <v>元</v>
          </cell>
        </row>
        <row r="29690">
          <cell r="P29690" t="str">
            <v>应付</v>
          </cell>
          <cell r="Q29690" t="str">
            <v>元</v>
          </cell>
        </row>
        <row r="29691">
          <cell r="P29691" t="str">
            <v>应付</v>
          </cell>
          <cell r="Q29691" t="str">
            <v>元</v>
          </cell>
        </row>
        <row r="29692">
          <cell r="P29692" t="str">
            <v>应付</v>
          </cell>
          <cell r="Q29692" t="str">
            <v>元</v>
          </cell>
        </row>
        <row r="29693">
          <cell r="P29693" t="str">
            <v>应付</v>
          </cell>
          <cell r="Q29693" t="str">
            <v>元</v>
          </cell>
        </row>
        <row r="29694">
          <cell r="P29694" t="str">
            <v>应付</v>
          </cell>
          <cell r="Q29694" t="str">
            <v>元</v>
          </cell>
        </row>
        <row r="29695">
          <cell r="P29695" t="str">
            <v>应付</v>
          </cell>
          <cell r="Q29695" t="str">
            <v>元</v>
          </cell>
        </row>
        <row r="29696">
          <cell r="P29696" t="str">
            <v>应付</v>
          </cell>
          <cell r="Q29696" t="str">
            <v>元</v>
          </cell>
        </row>
        <row r="29697">
          <cell r="P29697" t="str">
            <v>应付</v>
          </cell>
          <cell r="Q29697" t="str">
            <v>元</v>
          </cell>
        </row>
        <row r="29698">
          <cell r="P29698" t="str">
            <v>应付</v>
          </cell>
          <cell r="Q29698" t="str">
            <v>元</v>
          </cell>
        </row>
        <row r="29699">
          <cell r="P29699" t="str">
            <v>应付</v>
          </cell>
          <cell r="Q29699" t="str">
            <v>元</v>
          </cell>
        </row>
        <row r="29700">
          <cell r="P29700" t="str">
            <v>应付</v>
          </cell>
          <cell r="Q29700" t="str">
            <v>元</v>
          </cell>
        </row>
        <row r="29701">
          <cell r="P29701" t="str">
            <v>应付</v>
          </cell>
          <cell r="Q29701" t="str">
            <v>元</v>
          </cell>
        </row>
        <row r="29702">
          <cell r="P29702" t="str">
            <v>应付</v>
          </cell>
          <cell r="Q29702" t="str">
            <v>元</v>
          </cell>
        </row>
        <row r="29703">
          <cell r="P29703" t="str">
            <v>应付</v>
          </cell>
          <cell r="Q29703" t="str">
            <v>元</v>
          </cell>
        </row>
        <row r="29704">
          <cell r="P29704" t="str">
            <v>应付</v>
          </cell>
          <cell r="Q29704" t="str">
            <v>元</v>
          </cell>
        </row>
        <row r="29705">
          <cell r="P29705" t="str">
            <v>应付</v>
          </cell>
          <cell r="Q29705" t="str">
            <v>元</v>
          </cell>
        </row>
        <row r="29706">
          <cell r="P29706" t="str">
            <v>应付</v>
          </cell>
          <cell r="Q29706" t="str">
            <v>元</v>
          </cell>
        </row>
        <row r="29707">
          <cell r="P29707" t="str">
            <v>应付</v>
          </cell>
          <cell r="Q29707" t="str">
            <v>元</v>
          </cell>
        </row>
        <row r="29708">
          <cell r="P29708" t="str">
            <v>应付</v>
          </cell>
          <cell r="Q29708" t="str">
            <v>元</v>
          </cell>
        </row>
        <row r="29709">
          <cell r="P29709" t="str">
            <v>应付</v>
          </cell>
          <cell r="Q29709" t="str">
            <v>元</v>
          </cell>
        </row>
        <row r="29710">
          <cell r="P29710" t="str">
            <v>应付</v>
          </cell>
          <cell r="Q29710" t="str">
            <v>元</v>
          </cell>
        </row>
        <row r="29711">
          <cell r="P29711" t="str">
            <v>应付</v>
          </cell>
          <cell r="Q29711" t="str">
            <v>元</v>
          </cell>
        </row>
        <row r="29712">
          <cell r="P29712" t="str">
            <v>应付</v>
          </cell>
          <cell r="Q29712" t="str">
            <v>元</v>
          </cell>
        </row>
        <row r="29713">
          <cell r="P29713" t="str">
            <v>应付</v>
          </cell>
          <cell r="Q29713" t="str">
            <v>元</v>
          </cell>
        </row>
        <row r="29714">
          <cell r="P29714" t="str">
            <v>应付</v>
          </cell>
          <cell r="Q29714" t="str">
            <v>元</v>
          </cell>
        </row>
        <row r="29715">
          <cell r="P29715" t="str">
            <v>应付</v>
          </cell>
          <cell r="Q29715" t="str">
            <v>元</v>
          </cell>
        </row>
        <row r="29716">
          <cell r="P29716" t="str">
            <v>应付</v>
          </cell>
          <cell r="Q29716" t="str">
            <v>元</v>
          </cell>
        </row>
        <row r="29717">
          <cell r="P29717" t="str">
            <v>应付</v>
          </cell>
          <cell r="Q29717" t="str">
            <v>元</v>
          </cell>
        </row>
        <row r="29718">
          <cell r="P29718" t="str">
            <v>应付</v>
          </cell>
          <cell r="Q29718" t="str">
            <v>元</v>
          </cell>
        </row>
        <row r="29719">
          <cell r="P29719" t="str">
            <v>应付</v>
          </cell>
          <cell r="Q29719" t="str">
            <v>元</v>
          </cell>
        </row>
        <row r="29720">
          <cell r="P29720" t="str">
            <v>应付</v>
          </cell>
          <cell r="Q29720" t="str">
            <v>元</v>
          </cell>
        </row>
        <row r="29721">
          <cell r="P29721" t="str">
            <v>应付</v>
          </cell>
          <cell r="Q29721" t="str">
            <v>元</v>
          </cell>
        </row>
        <row r="29722">
          <cell r="P29722" t="str">
            <v>应付</v>
          </cell>
          <cell r="Q29722" t="str">
            <v>元</v>
          </cell>
        </row>
        <row r="29723">
          <cell r="P29723" t="str">
            <v>应付</v>
          </cell>
          <cell r="Q29723" t="str">
            <v>元</v>
          </cell>
        </row>
        <row r="29724">
          <cell r="P29724" t="str">
            <v>应付</v>
          </cell>
          <cell r="Q29724" t="str">
            <v>元</v>
          </cell>
        </row>
        <row r="29725">
          <cell r="P29725" t="str">
            <v>应付</v>
          </cell>
          <cell r="Q29725" t="str">
            <v>元</v>
          </cell>
        </row>
        <row r="29726">
          <cell r="P29726" t="str">
            <v>应付</v>
          </cell>
          <cell r="Q29726" t="str">
            <v>元</v>
          </cell>
        </row>
        <row r="29727">
          <cell r="P29727" t="str">
            <v>应付</v>
          </cell>
          <cell r="Q29727" t="str">
            <v>元</v>
          </cell>
        </row>
        <row r="29728">
          <cell r="P29728" t="str">
            <v>应付</v>
          </cell>
          <cell r="Q29728" t="str">
            <v>元</v>
          </cell>
        </row>
        <row r="29729">
          <cell r="P29729" t="str">
            <v>应付</v>
          </cell>
          <cell r="Q29729" t="str">
            <v>元</v>
          </cell>
        </row>
        <row r="29730">
          <cell r="P29730" t="str">
            <v>应付</v>
          </cell>
          <cell r="Q29730" t="str">
            <v>元</v>
          </cell>
        </row>
        <row r="29731">
          <cell r="P29731" t="str">
            <v>应付</v>
          </cell>
          <cell r="Q29731" t="str">
            <v>元</v>
          </cell>
        </row>
        <row r="29732">
          <cell r="P29732" t="str">
            <v>应付</v>
          </cell>
          <cell r="Q29732" t="str">
            <v>元</v>
          </cell>
        </row>
        <row r="29733">
          <cell r="P29733" t="str">
            <v>应付</v>
          </cell>
          <cell r="Q29733" t="str">
            <v>元</v>
          </cell>
        </row>
        <row r="29734">
          <cell r="P29734" t="str">
            <v>应付</v>
          </cell>
          <cell r="Q29734" t="str">
            <v>元</v>
          </cell>
        </row>
        <row r="29735">
          <cell r="P29735" t="str">
            <v>应付</v>
          </cell>
          <cell r="Q29735" t="str">
            <v>元</v>
          </cell>
        </row>
        <row r="29736">
          <cell r="P29736" t="str">
            <v>应付</v>
          </cell>
          <cell r="Q29736" t="str">
            <v>元</v>
          </cell>
        </row>
        <row r="29737">
          <cell r="P29737" t="str">
            <v>应付</v>
          </cell>
          <cell r="Q29737" t="str">
            <v>元</v>
          </cell>
        </row>
        <row r="29738">
          <cell r="P29738" t="str">
            <v>应付</v>
          </cell>
          <cell r="Q29738" t="str">
            <v>元</v>
          </cell>
        </row>
        <row r="29739">
          <cell r="P29739" t="str">
            <v>应付</v>
          </cell>
          <cell r="Q29739" t="str">
            <v>元</v>
          </cell>
        </row>
        <row r="29740">
          <cell r="P29740" t="str">
            <v>应付</v>
          </cell>
          <cell r="Q29740" t="str">
            <v>元</v>
          </cell>
        </row>
        <row r="29741">
          <cell r="P29741" t="str">
            <v>应付</v>
          </cell>
          <cell r="Q29741" t="str">
            <v>元</v>
          </cell>
        </row>
        <row r="29742">
          <cell r="P29742" t="str">
            <v>应付</v>
          </cell>
          <cell r="Q29742" t="str">
            <v>元</v>
          </cell>
        </row>
        <row r="29743">
          <cell r="P29743" t="str">
            <v>应付</v>
          </cell>
          <cell r="Q29743" t="str">
            <v>元</v>
          </cell>
        </row>
        <row r="29744">
          <cell r="P29744" t="str">
            <v>应付</v>
          </cell>
          <cell r="Q29744" t="str">
            <v>元</v>
          </cell>
        </row>
        <row r="29745">
          <cell r="P29745" t="str">
            <v>应付</v>
          </cell>
          <cell r="Q29745" t="str">
            <v>元</v>
          </cell>
        </row>
        <row r="29746">
          <cell r="P29746" t="str">
            <v>应付</v>
          </cell>
          <cell r="Q29746" t="str">
            <v>元</v>
          </cell>
        </row>
        <row r="29747">
          <cell r="P29747" t="str">
            <v>应付</v>
          </cell>
          <cell r="Q29747" t="str">
            <v>元</v>
          </cell>
        </row>
        <row r="29748">
          <cell r="P29748" t="str">
            <v>应付</v>
          </cell>
          <cell r="Q29748" t="str">
            <v>元</v>
          </cell>
        </row>
        <row r="29749">
          <cell r="P29749" t="str">
            <v>应付</v>
          </cell>
          <cell r="Q29749" t="str">
            <v>元</v>
          </cell>
        </row>
        <row r="29750">
          <cell r="P29750" t="str">
            <v>应付</v>
          </cell>
          <cell r="Q29750" t="str">
            <v>元</v>
          </cell>
        </row>
        <row r="29751">
          <cell r="P29751" t="str">
            <v>应付</v>
          </cell>
          <cell r="Q29751" t="str">
            <v>元</v>
          </cell>
        </row>
        <row r="29752">
          <cell r="P29752" t="str">
            <v>应付</v>
          </cell>
          <cell r="Q29752" t="str">
            <v>元</v>
          </cell>
        </row>
        <row r="29753">
          <cell r="P29753" t="str">
            <v>应付</v>
          </cell>
          <cell r="Q29753" t="str">
            <v>元</v>
          </cell>
        </row>
        <row r="29754">
          <cell r="P29754" t="str">
            <v>应付</v>
          </cell>
          <cell r="Q29754" t="str">
            <v>元</v>
          </cell>
        </row>
        <row r="29755">
          <cell r="P29755" t="str">
            <v>应付</v>
          </cell>
          <cell r="Q29755" t="str">
            <v>元</v>
          </cell>
        </row>
        <row r="29756">
          <cell r="P29756" t="str">
            <v>应付</v>
          </cell>
          <cell r="Q29756" t="str">
            <v>元</v>
          </cell>
        </row>
        <row r="29757">
          <cell r="P29757" t="str">
            <v>应付</v>
          </cell>
          <cell r="Q29757" t="str">
            <v>元</v>
          </cell>
        </row>
        <row r="29758">
          <cell r="P29758" t="str">
            <v>应付</v>
          </cell>
          <cell r="Q29758" t="str">
            <v>元</v>
          </cell>
        </row>
        <row r="29759">
          <cell r="P29759" t="str">
            <v>应付</v>
          </cell>
          <cell r="Q29759" t="str">
            <v>元</v>
          </cell>
        </row>
        <row r="29760">
          <cell r="P29760" t="str">
            <v>应付</v>
          </cell>
          <cell r="Q29760" t="str">
            <v>元</v>
          </cell>
        </row>
        <row r="29761">
          <cell r="P29761" t="str">
            <v>应付</v>
          </cell>
          <cell r="Q29761" t="str">
            <v>元</v>
          </cell>
        </row>
        <row r="29762">
          <cell r="P29762" t="str">
            <v>应付</v>
          </cell>
          <cell r="Q29762" t="str">
            <v>元</v>
          </cell>
        </row>
        <row r="29763">
          <cell r="P29763" t="str">
            <v>应付</v>
          </cell>
          <cell r="Q29763" t="str">
            <v>元</v>
          </cell>
        </row>
        <row r="29764">
          <cell r="P29764" t="str">
            <v>应付</v>
          </cell>
          <cell r="Q29764" t="str">
            <v>元</v>
          </cell>
        </row>
        <row r="29765">
          <cell r="P29765" t="str">
            <v>应付</v>
          </cell>
          <cell r="Q29765" t="str">
            <v>元</v>
          </cell>
        </row>
        <row r="29766">
          <cell r="P29766" t="str">
            <v>应付</v>
          </cell>
          <cell r="Q29766" t="str">
            <v>元</v>
          </cell>
        </row>
        <row r="29767">
          <cell r="P29767" t="str">
            <v>应付</v>
          </cell>
          <cell r="Q29767" t="str">
            <v>元</v>
          </cell>
        </row>
        <row r="29768">
          <cell r="P29768" t="str">
            <v>应付</v>
          </cell>
          <cell r="Q29768" t="str">
            <v>元</v>
          </cell>
        </row>
        <row r="29769">
          <cell r="P29769" t="str">
            <v>应付</v>
          </cell>
          <cell r="Q29769" t="str">
            <v>元</v>
          </cell>
        </row>
        <row r="29770">
          <cell r="P29770" t="str">
            <v>应付</v>
          </cell>
          <cell r="Q29770" t="str">
            <v>元</v>
          </cell>
        </row>
        <row r="29771">
          <cell r="P29771" t="str">
            <v>应付</v>
          </cell>
          <cell r="Q29771" t="str">
            <v>元</v>
          </cell>
        </row>
        <row r="29772">
          <cell r="P29772" t="str">
            <v>应付</v>
          </cell>
          <cell r="Q29772" t="str">
            <v>元</v>
          </cell>
        </row>
        <row r="29773">
          <cell r="P29773" t="str">
            <v>应付</v>
          </cell>
          <cell r="Q29773" t="str">
            <v>元</v>
          </cell>
        </row>
        <row r="29774">
          <cell r="P29774" t="str">
            <v>应付</v>
          </cell>
          <cell r="Q29774" t="str">
            <v>元</v>
          </cell>
        </row>
        <row r="29775">
          <cell r="P29775" t="str">
            <v>应付</v>
          </cell>
          <cell r="Q29775" t="str">
            <v>元</v>
          </cell>
        </row>
        <row r="29776">
          <cell r="P29776" t="str">
            <v>应付</v>
          </cell>
          <cell r="Q29776" t="str">
            <v>元</v>
          </cell>
        </row>
        <row r="29777">
          <cell r="P29777" t="str">
            <v>应付</v>
          </cell>
          <cell r="Q29777" t="str">
            <v>元</v>
          </cell>
        </row>
        <row r="29778">
          <cell r="P29778" t="str">
            <v>应付</v>
          </cell>
          <cell r="Q29778" t="str">
            <v>元</v>
          </cell>
        </row>
        <row r="29779">
          <cell r="P29779" t="str">
            <v>应付</v>
          </cell>
          <cell r="Q29779" t="str">
            <v>元</v>
          </cell>
        </row>
        <row r="29780">
          <cell r="P29780" t="str">
            <v>应付</v>
          </cell>
          <cell r="Q29780" t="str">
            <v>元</v>
          </cell>
        </row>
        <row r="29781">
          <cell r="P29781" t="str">
            <v>应付</v>
          </cell>
          <cell r="Q29781" t="str">
            <v>元</v>
          </cell>
        </row>
        <row r="29782">
          <cell r="P29782" t="str">
            <v>应付</v>
          </cell>
          <cell r="Q29782" t="str">
            <v>元</v>
          </cell>
        </row>
        <row r="29783">
          <cell r="P29783" t="str">
            <v>应付</v>
          </cell>
          <cell r="Q29783" t="str">
            <v>元</v>
          </cell>
        </row>
        <row r="29784">
          <cell r="P29784" t="str">
            <v>应付</v>
          </cell>
          <cell r="Q29784" t="str">
            <v>元</v>
          </cell>
        </row>
        <row r="29785">
          <cell r="P29785" t="str">
            <v>应付</v>
          </cell>
          <cell r="Q29785" t="str">
            <v>元</v>
          </cell>
        </row>
        <row r="29786">
          <cell r="P29786" t="str">
            <v>应付</v>
          </cell>
          <cell r="Q29786" t="str">
            <v>元</v>
          </cell>
        </row>
        <row r="29787">
          <cell r="P29787" t="str">
            <v>应付</v>
          </cell>
          <cell r="Q29787" t="str">
            <v>元</v>
          </cell>
        </row>
        <row r="29788">
          <cell r="P29788" t="str">
            <v>应付</v>
          </cell>
          <cell r="Q29788" t="str">
            <v>元</v>
          </cell>
        </row>
        <row r="29789">
          <cell r="P29789" t="str">
            <v>应付</v>
          </cell>
          <cell r="Q29789" t="str">
            <v>元</v>
          </cell>
        </row>
        <row r="29790">
          <cell r="P29790" t="str">
            <v>应付</v>
          </cell>
          <cell r="Q29790" t="str">
            <v>元</v>
          </cell>
        </row>
        <row r="29791">
          <cell r="P29791" t="str">
            <v>应付</v>
          </cell>
          <cell r="Q29791" t="str">
            <v>元</v>
          </cell>
        </row>
        <row r="29792">
          <cell r="P29792" t="str">
            <v>应付</v>
          </cell>
          <cell r="Q29792" t="str">
            <v>元</v>
          </cell>
        </row>
        <row r="29793">
          <cell r="P29793" t="str">
            <v>应付</v>
          </cell>
          <cell r="Q29793" t="str">
            <v>元</v>
          </cell>
        </row>
        <row r="29794">
          <cell r="P29794" t="str">
            <v>应付</v>
          </cell>
          <cell r="Q29794" t="str">
            <v>元</v>
          </cell>
        </row>
        <row r="29795">
          <cell r="P29795" t="str">
            <v>应付</v>
          </cell>
          <cell r="Q29795" t="str">
            <v>元</v>
          </cell>
        </row>
        <row r="29796">
          <cell r="P29796" t="str">
            <v>应付</v>
          </cell>
          <cell r="Q29796" t="str">
            <v>元</v>
          </cell>
        </row>
        <row r="29797">
          <cell r="P29797" t="str">
            <v>应付</v>
          </cell>
          <cell r="Q29797" t="str">
            <v>元</v>
          </cell>
        </row>
        <row r="29798">
          <cell r="P29798" t="str">
            <v>应付</v>
          </cell>
          <cell r="Q29798" t="str">
            <v>元</v>
          </cell>
        </row>
        <row r="29799">
          <cell r="P29799" t="str">
            <v>应付</v>
          </cell>
          <cell r="Q29799" t="str">
            <v>元</v>
          </cell>
        </row>
        <row r="29800">
          <cell r="P29800" t="str">
            <v>应付</v>
          </cell>
          <cell r="Q29800" t="str">
            <v>元</v>
          </cell>
        </row>
        <row r="29801">
          <cell r="P29801" t="str">
            <v>应付</v>
          </cell>
          <cell r="Q29801" t="str">
            <v>元</v>
          </cell>
        </row>
        <row r="29802">
          <cell r="P29802" t="str">
            <v>应付</v>
          </cell>
          <cell r="Q29802" t="str">
            <v>元</v>
          </cell>
        </row>
        <row r="29803">
          <cell r="P29803" t="str">
            <v>应付</v>
          </cell>
          <cell r="Q29803" t="str">
            <v>元</v>
          </cell>
        </row>
        <row r="29804">
          <cell r="P29804" t="str">
            <v>应付</v>
          </cell>
          <cell r="Q29804" t="str">
            <v>元</v>
          </cell>
        </row>
        <row r="29805">
          <cell r="P29805" t="str">
            <v>应付</v>
          </cell>
          <cell r="Q29805" t="str">
            <v>元</v>
          </cell>
        </row>
        <row r="29806">
          <cell r="P29806" t="str">
            <v>应付</v>
          </cell>
          <cell r="Q29806" t="str">
            <v>元</v>
          </cell>
        </row>
        <row r="29807">
          <cell r="P29807" t="str">
            <v>应付</v>
          </cell>
          <cell r="Q29807" t="str">
            <v>元</v>
          </cell>
        </row>
        <row r="29808">
          <cell r="P29808" t="str">
            <v>应付</v>
          </cell>
          <cell r="Q29808" t="str">
            <v>元</v>
          </cell>
        </row>
        <row r="29809">
          <cell r="P29809" t="str">
            <v>应付</v>
          </cell>
          <cell r="Q29809" t="str">
            <v>元</v>
          </cell>
        </row>
        <row r="29810">
          <cell r="P29810" t="str">
            <v>应付</v>
          </cell>
          <cell r="Q29810" t="str">
            <v>元</v>
          </cell>
        </row>
        <row r="29811">
          <cell r="P29811" t="str">
            <v>应付</v>
          </cell>
          <cell r="Q29811" t="str">
            <v>元</v>
          </cell>
        </row>
        <row r="29812">
          <cell r="P29812" t="str">
            <v>应付</v>
          </cell>
          <cell r="Q29812" t="str">
            <v>元</v>
          </cell>
        </row>
        <row r="29813">
          <cell r="P29813" t="str">
            <v>应付</v>
          </cell>
          <cell r="Q29813" t="str">
            <v>元</v>
          </cell>
        </row>
        <row r="29814">
          <cell r="P29814" t="str">
            <v>应付</v>
          </cell>
          <cell r="Q29814" t="str">
            <v>元</v>
          </cell>
        </row>
        <row r="29815">
          <cell r="P29815" t="str">
            <v>应付</v>
          </cell>
          <cell r="Q29815" t="str">
            <v>元</v>
          </cell>
        </row>
        <row r="29816">
          <cell r="P29816" t="str">
            <v>应付</v>
          </cell>
          <cell r="Q29816" t="str">
            <v>元</v>
          </cell>
        </row>
        <row r="29817">
          <cell r="P29817" t="str">
            <v>应付</v>
          </cell>
          <cell r="Q29817" t="str">
            <v>元</v>
          </cell>
        </row>
        <row r="29818">
          <cell r="P29818" t="str">
            <v>应付</v>
          </cell>
          <cell r="Q29818" t="str">
            <v>元</v>
          </cell>
        </row>
        <row r="29819">
          <cell r="P29819" t="str">
            <v>应付</v>
          </cell>
          <cell r="Q29819" t="str">
            <v>元</v>
          </cell>
        </row>
        <row r="29820">
          <cell r="P29820" t="str">
            <v>应付</v>
          </cell>
          <cell r="Q29820" t="str">
            <v>元</v>
          </cell>
        </row>
        <row r="29821">
          <cell r="P29821" t="str">
            <v>应付</v>
          </cell>
          <cell r="Q29821" t="str">
            <v>元</v>
          </cell>
        </row>
        <row r="29822">
          <cell r="P29822" t="str">
            <v>应付</v>
          </cell>
          <cell r="Q29822" t="str">
            <v>元</v>
          </cell>
        </row>
        <row r="29823">
          <cell r="P29823" t="str">
            <v>应付</v>
          </cell>
          <cell r="Q29823" t="str">
            <v>元</v>
          </cell>
        </row>
        <row r="29824">
          <cell r="P29824" t="str">
            <v>应付</v>
          </cell>
          <cell r="Q29824" t="str">
            <v>元</v>
          </cell>
        </row>
        <row r="29825">
          <cell r="P29825" t="str">
            <v>应付</v>
          </cell>
          <cell r="Q29825" t="str">
            <v>元</v>
          </cell>
        </row>
        <row r="29826">
          <cell r="P29826" t="str">
            <v>应付</v>
          </cell>
          <cell r="Q29826" t="str">
            <v>元</v>
          </cell>
        </row>
        <row r="29827">
          <cell r="P29827" t="str">
            <v>应付</v>
          </cell>
          <cell r="Q29827" t="str">
            <v>元</v>
          </cell>
        </row>
        <row r="29828">
          <cell r="P29828" t="str">
            <v>应付</v>
          </cell>
          <cell r="Q29828" t="str">
            <v>元</v>
          </cell>
        </row>
        <row r="29829">
          <cell r="P29829" t="str">
            <v>应付</v>
          </cell>
          <cell r="Q29829" t="str">
            <v>元</v>
          </cell>
        </row>
        <row r="29830">
          <cell r="P29830" t="str">
            <v>应付</v>
          </cell>
          <cell r="Q29830" t="str">
            <v>元</v>
          </cell>
        </row>
        <row r="29831">
          <cell r="P29831" t="str">
            <v>应付</v>
          </cell>
          <cell r="Q29831" t="str">
            <v>元</v>
          </cell>
        </row>
        <row r="29832">
          <cell r="P29832" t="str">
            <v>应付</v>
          </cell>
          <cell r="Q29832" t="str">
            <v>元</v>
          </cell>
        </row>
        <row r="29833">
          <cell r="P29833" t="str">
            <v>应付</v>
          </cell>
          <cell r="Q29833" t="str">
            <v>元</v>
          </cell>
        </row>
        <row r="29834">
          <cell r="P29834" t="str">
            <v>应付</v>
          </cell>
          <cell r="Q29834" t="str">
            <v>元</v>
          </cell>
        </row>
        <row r="29835">
          <cell r="P29835" t="str">
            <v>应付</v>
          </cell>
          <cell r="Q29835" t="str">
            <v>元</v>
          </cell>
        </row>
        <row r="29836">
          <cell r="P29836" t="str">
            <v>应付</v>
          </cell>
          <cell r="Q29836" t="str">
            <v>元</v>
          </cell>
        </row>
        <row r="29837">
          <cell r="P29837" t="str">
            <v>应付</v>
          </cell>
          <cell r="Q29837" t="str">
            <v>元</v>
          </cell>
        </row>
        <row r="29838">
          <cell r="P29838" t="str">
            <v>应付</v>
          </cell>
          <cell r="Q29838" t="str">
            <v>元</v>
          </cell>
        </row>
        <row r="29839">
          <cell r="P29839" t="str">
            <v>应付</v>
          </cell>
          <cell r="Q29839" t="str">
            <v>元</v>
          </cell>
        </row>
        <row r="29840">
          <cell r="P29840" t="str">
            <v>应付</v>
          </cell>
          <cell r="Q29840" t="str">
            <v>元</v>
          </cell>
        </row>
        <row r="29841">
          <cell r="P29841" t="str">
            <v>应付</v>
          </cell>
          <cell r="Q29841" t="str">
            <v>元</v>
          </cell>
        </row>
        <row r="29842">
          <cell r="P29842" t="str">
            <v>应付</v>
          </cell>
          <cell r="Q29842" t="str">
            <v>元</v>
          </cell>
        </row>
        <row r="29843">
          <cell r="P29843" t="str">
            <v>应付</v>
          </cell>
          <cell r="Q29843" t="str">
            <v>元</v>
          </cell>
        </row>
        <row r="29844">
          <cell r="P29844" t="str">
            <v>应付</v>
          </cell>
          <cell r="Q29844" t="str">
            <v>元</v>
          </cell>
        </row>
        <row r="29845">
          <cell r="P29845" t="str">
            <v>应付</v>
          </cell>
          <cell r="Q29845" t="str">
            <v>元</v>
          </cell>
        </row>
        <row r="29846">
          <cell r="P29846" t="str">
            <v>应付</v>
          </cell>
          <cell r="Q29846" t="str">
            <v>元</v>
          </cell>
        </row>
        <row r="29847">
          <cell r="P29847" t="str">
            <v>应付</v>
          </cell>
          <cell r="Q29847" t="str">
            <v>元</v>
          </cell>
        </row>
        <row r="29848">
          <cell r="P29848" t="str">
            <v>应付</v>
          </cell>
          <cell r="Q29848" t="str">
            <v>元</v>
          </cell>
        </row>
        <row r="29849">
          <cell r="P29849" t="str">
            <v>应付</v>
          </cell>
          <cell r="Q29849" t="str">
            <v>元</v>
          </cell>
        </row>
        <row r="29850">
          <cell r="P29850" t="str">
            <v>应付</v>
          </cell>
          <cell r="Q29850" t="str">
            <v>元</v>
          </cell>
        </row>
        <row r="29851">
          <cell r="P29851" t="str">
            <v>应付</v>
          </cell>
          <cell r="Q29851" t="str">
            <v>元</v>
          </cell>
        </row>
        <row r="29852">
          <cell r="P29852" t="str">
            <v>应付</v>
          </cell>
          <cell r="Q29852" t="str">
            <v>元</v>
          </cell>
        </row>
        <row r="29853">
          <cell r="P29853" t="str">
            <v>应付</v>
          </cell>
          <cell r="Q29853" t="str">
            <v>元</v>
          </cell>
        </row>
        <row r="29854">
          <cell r="P29854" t="str">
            <v>应付</v>
          </cell>
          <cell r="Q29854" t="str">
            <v>元</v>
          </cell>
        </row>
        <row r="29855">
          <cell r="P29855" t="str">
            <v>应付</v>
          </cell>
          <cell r="Q29855" t="str">
            <v>元</v>
          </cell>
        </row>
        <row r="29856">
          <cell r="P29856" t="str">
            <v>应付</v>
          </cell>
          <cell r="Q29856" t="str">
            <v>元</v>
          </cell>
        </row>
        <row r="29857">
          <cell r="P29857" t="str">
            <v>应付</v>
          </cell>
          <cell r="Q29857" t="str">
            <v>元</v>
          </cell>
        </row>
        <row r="29858">
          <cell r="P29858" t="str">
            <v>应付</v>
          </cell>
          <cell r="Q29858" t="str">
            <v>元</v>
          </cell>
        </row>
        <row r="29859">
          <cell r="P29859" t="str">
            <v>应付</v>
          </cell>
          <cell r="Q29859" t="str">
            <v>元</v>
          </cell>
        </row>
        <row r="29860">
          <cell r="P29860" t="str">
            <v>应付</v>
          </cell>
          <cell r="Q29860" t="str">
            <v>元</v>
          </cell>
        </row>
        <row r="29861">
          <cell r="P29861" t="str">
            <v>应付</v>
          </cell>
          <cell r="Q29861" t="str">
            <v>元</v>
          </cell>
        </row>
        <row r="29862">
          <cell r="P29862" t="str">
            <v>应付</v>
          </cell>
          <cell r="Q29862" t="str">
            <v>元</v>
          </cell>
        </row>
        <row r="29863">
          <cell r="P29863" t="str">
            <v>应付</v>
          </cell>
          <cell r="Q29863" t="str">
            <v>元</v>
          </cell>
        </row>
        <row r="29864">
          <cell r="P29864" t="str">
            <v>应付</v>
          </cell>
          <cell r="Q29864" t="str">
            <v>元</v>
          </cell>
        </row>
        <row r="29865">
          <cell r="P29865" t="str">
            <v>应付</v>
          </cell>
          <cell r="Q29865" t="str">
            <v>元</v>
          </cell>
        </row>
        <row r="29866">
          <cell r="P29866" t="str">
            <v>应付</v>
          </cell>
          <cell r="Q29866" t="str">
            <v>元</v>
          </cell>
        </row>
        <row r="29867">
          <cell r="P29867" t="str">
            <v>应付</v>
          </cell>
          <cell r="Q29867" t="str">
            <v>元</v>
          </cell>
        </row>
        <row r="29868">
          <cell r="P29868" t="str">
            <v>应付</v>
          </cell>
          <cell r="Q29868" t="str">
            <v>元</v>
          </cell>
        </row>
        <row r="29869">
          <cell r="P29869" t="str">
            <v>应付</v>
          </cell>
          <cell r="Q29869" t="str">
            <v>元</v>
          </cell>
        </row>
        <row r="29870">
          <cell r="P29870" t="str">
            <v>应付</v>
          </cell>
          <cell r="Q29870" t="str">
            <v>元</v>
          </cell>
        </row>
        <row r="29871">
          <cell r="P29871" t="str">
            <v>应付</v>
          </cell>
          <cell r="Q29871" t="str">
            <v>元</v>
          </cell>
        </row>
        <row r="29872">
          <cell r="P29872" t="str">
            <v>应付</v>
          </cell>
          <cell r="Q29872" t="str">
            <v>元</v>
          </cell>
        </row>
        <row r="29873">
          <cell r="P29873" t="str">
            <v>应付</v>
          </cell>
          <cell r="Q29873" t="str">
            <v>元</v>
          </cell>
        </row>
        <row r="29874">
          <cell r="P29874" t="str">
            <v>应付</v>
          </cell>
          <cell r="Q29874" t="str">
            <v>元</v>
          </cell>
        </row>
        <row r="29875">
          <cell r="P29875" t="str">
            <v>应付</v>
          </cell>
          <cell r="Q29875" t="str">
            <v>元</v>
          </cell>
        </row>
        <row r="29876">
          <cell r="P29876" t="str">
            <v>应付</v>
          </cell>
          <cell r="Q29876" t="str">
            <v>元</v>
          </cell>
        </row>
        <row r="29877">
          <cell r="P29877" t="str">
            <v>应付</v>
          </cell>
          <cell r="Q29877" t="str">
            <v>元</v>
          </cell>
        </row>
        <row r="29878">
          <cell r="P29878" t="str">
            <v>应付</v>
          </cell>
          <cell r="Q29878" t="str">
            <v>元</v>
          </cell>
        </row>
        <row r="29879">
          <cell r="P29879" t="str">
            <v>应付</v>
          </cell>
          <cell r="Q29879" t="str">
            <v>元</v>
          </cell>
        </row>
        <row r="29880">
          <cell r="P29880" t="str">
            <v>应付</v>
          </cell>
          <cell r="Q29880" t="str">
            <v>元</v>
          </cell>
        </row>
        <row r="29881">
          <cell r="P29881" t="str">
            <v>应付</v>
          </cell>
          <cell r="Q29881" t="str">
            <v>元</v>
          </cell>
        </row>
        <row r="29882">
          <cell r="P29882" t="str">
            <v>应付</v>
          </cell>
          <cell r="Q29882" t="str">
            <v>元</v>
          </cell>
        </row>
        <row r="29883">
          <cell r="P29883" t="str">
            <v>应付</v>
          </cell>
          <cell r="Q29883" t="str">
            <v>元</v>
          </cell>
        </row>
        <row r="29884">
          <cell r="P29884" t="str">
            <v>应付</v>
          </cell>
          <cell r="Q29884" t="str">
            <v>元</v>
          </cell>
        </row>
        <row r="29885">
          <cell r="P29885" t="str">
            <v>应付</v>
          </cell>
          <cell r="Q29885" t="str">
            <v>元</v>
          </cell>
        </row>
        <row r="29886">
          <cell r="P29886" t="str">
            <v>应付</v>
          </cell>
          <cell r="Q29886" t="str">
            <v>元</v>
          </cell>
        </row>
        <row r="29887">
          <cell r="P29887" t="str">
            <v>应付</v>
          </cell>
          <cell r="Q29887" t="str">
            <v>元</v>
          </cell>
        </row>
        <row r="29888">
          <cell r="P29888" t="str">
            <v>应付</v>
          </cell>
          <cell r="Q29888" t="str">
            <v>元</v>
          </cell>
        </row>
        <row r="29889">
          <cell r="P29889" t="str">
            <v>应付</v>
          </cell>
          <cell r="Q29889" t="str">
            <v>元</v>
          </cell>
        </row>
        <row r="29890">
          <cell r="P29890" t="str">
            <v>应付</v>
          </cell>
          <cell r="Q29890" t="str">
            <v>元</v>
          </cell>
        </row>
        <row r="29891">
          <cell r="P29891" t="str">
            <v>应付</v>
          </cell>
          <cell r="Q29891" t="str">
            <v>元</v>
          </cell>
        </row>
        <row r="29892">
          <cell r="P29892" t="str">
            <v>应付</v>
          </cell>
          <cell r="Q29892" t="str">
            <v>元</v>
          </cell>
        </row>
        <row r="29893">
          <cell r="P29893" t="str">
            <v>应付</v>
          </cell>
          <cell r="Q29893" t="str">
            <v>元</v>
          </cell>
        </row>
        <row r="29894">
          <cell r="P29894" t="str">
            <v>应付</v>
          </cell>
          <cell r="Q29894" t="str">
            <v>元</v>
          </cell>
        </row>
        <row r="29895">
          <cell r="P29895" t="str">
            <v>应付</v>
          </cell>
          <cell r="Q29895" t="str">
            <v>元</v>
          </cell>
        </row>
        <row r="29896">
          <cell r="P29896" t="str">
            <v>应付</v>
          </cell>
          <cell r="Q29896" t="str">
            <v>元</v>
          </cell>
        </row>
        <row r="29897">
          <cell r="P29897" t="str">
            <v>应付</v>
          </cell>
          <cell r="Q29897" t="str">
            <v>元</v>
          </cell>
        </row>
        <row r="29898">
          <cell r="P29898" t="str">
            <v>应付</v>
          </cell>
          <cell r="Q29898" t="str">
            <v>元</v>
          </cell>
        </row>
        <row r="29899">
          <cell r="P29899" t="str">
            <v>应付</v>
          </cell>
          <cell r="Q29899" t="str">
            <v>元</v>
          </cell>
        </row>
        <row r="29900">
          <cell r="P29900" t="str">
            <v>应付</v>
          </cell>
          <cell r="Q29900" t="str">
            <v>元</v>
          </cell>
        </row>
        <row r="29901">
          <cell r="P29901" t="str">
            <v>应付</v>
          </cell>
          <cell r="Q29901" t="str">
            <v>元</v>
          </cell>
        </row>
        <row r="29902">
          <cell r="P29902" t="str">
            <v>应付</v>
          </cell>
          <cell r="Q29902" t="str">
            <v>元</v>
          </cell>
        </row>
        <row r="29903">
          <cell r="P29903" t="str">
            <v>应付</v>
          </cell>
          <cell r="Q29903" t="str">
            <v>元</v>
          </cell>
        </row>
        <row r="29904">
          <cell r="P29904" t="str">
            <v>应付</v>
          </cell>
          <cell r="Q29904" t="str">
            <v>元</v>
          </cell>
        </row>
        <row r="29905">
          <cell r="P29905" t="str">
            <v>应付</v>
          </cell>
          <cell r="Q29905" t="str">
            <v>元</v>
          </cell>
        </row>
        <row r="29906">
          <cell r="P29906" t="str">
            <v>应付</v>
          </cell>
          <cell r="Q29906" t="str">
            <v>元</v>
          </cell>
        </row>
        <row r="29907">
          <cell r="P29907" t="str">
            <v>应付</v>
          </cell>
          <cell r="Q29907" t="str">
            <v>元</v>
          </cell>
        </row>
        <row r="29908">
          <cell r="P29908" t="str">
            <v>应付</v>
          </cell>
          <cell r="Q29908" t="str">
            <v>元</v>
          </cell>
        </row>
        <row r="29909">
          <cell r="P29909" t="str">
            <v>应付</v>
          </cell>
          <cell r="Q29909" t="str">
            <v>元</v>
          </cell>
        </row>
        <row r="29910">
          <cell r="P29910" t="str">
            <v>应付</v>
          </cell>
          <cell r="Q29910" t="str">
            <v>元</v>
          </cell>
        </row>
        <row r="29911">
          <cell r="P29911" t="str">
            <v>应付</v>
          </cell>
          <cell r="Q29911" t="str">
            <v>元</v>
          </cell>
        </row>
        <row r="29912">
          <cell r="P29912" t="str">
            <v>应付</v>
          </cell>
          <cell r="Q29912" t="str">
            <v>元</v>
          </cell>
        </row>
        <row r="29913">
          <cell r="P29913" t="str">
            <v>应付</v>
          </cell>
          <cell r="Q29913" t="str">
            <v>元</v>
          </cell>
        </row>
        <row r="29914">
          <cell r="P29914" t="str">
            <v>应付</v>
          </cell>
          <cell r="Q29914" t="str">
            <v>元</v>
          </cell>
        </row>
        <row r="29915">
          <cell r="P29915" t="str">
            <v>应付</v>
          </cell>
          <cell r="Q29915" t="str">
            <v>元</v>
          </cell>
        </row>
        <row r="29916">
          <cell r="P29916" t="str">
            <v>应付</v>
          </cell>
          <cell r="Q29916" t="str">
            <v>元</v>
          </cell>
        </row>
        <row r="29917">
          <cell r="P29917" t="str">
            <v>应付</v>
          </cell>
          <cell r="Q29917" t="str">
            <v>元</v>
          </cell>
        </row>
        <row r="29918">
          <cell r="P29918" t="str">
            <v>应付</v>
          </cell>
          <cell r="Q29918" t="str">
            <v>元</v>
          </cell>
        </row>
        <row r="29919">
          <cell r="P29919" t="str">
            <v>应付</v>
          </cell>
          <cell r="Q29919" t="str">
            <v>元</v>
          </cell>
        </row>
        <row r="29920">
          <cell r="P29920" t="str">
            <v>应付</v>
          </cell>
          <cell r="Q29920" t="str">
            <v>元</v>
          </cell>
        </row>
        <row r="29921">
          <cell r="P29921" t="str">
            <v>应付</v>
          </cell>
          <cell r="Q29921" t="str">
            <v>元</v>
          </cell>
        </row>
        <row r="29922">
          <cell r="P29922" t="str">
            <v>应付</v>
          </cell>
          <cell r="Q29922" t="str">
            <v>元</v>
          </cell>
        </row>
        <row r="29923">
          <cell r="P29923" t="str">
            <v>应付</v>
          </cell>
          <cell r="Q29923" t="str">
            <v>元</v>
          </cell>
        </row>
        <row r="29924">
          <cell r="P29924" t="str">
            <v>应付</v>
          </cell>
          <cell r="Q29924" t="str">
            <v>元</v>
          </cell>
        </row>
        <row r="29925">
          <cell r="P29925" t="str">
            <v>应付</v>
          </cell>
          <cell r="Q29925" t="str">
            <v>元</v>
          </cell>
        </row>
        <row r="29926">
          <cell r="P29926" t="str">
            <v>应付</v>
          </cell>
          <cell r="Q29926" t="str">
            <v>元</v>
          </cell>
        </row>
        <row r="29927">
          <cell r="P29927" t="str">
            <v>应付</v>
          </cell>
          <cell r="Q29927" t="str">
            <v>元</v>
          </cell>
        </row>
        <row r="29928">
          <cell r="P29928" t="str">
            <v>应付</v>
          </cell>
          <cell r="Q29928" t="str">
            <v>元</v>
          </cell>
        </row>
        <row r="29929">
          <cell r="P29929" t="str">
            <v>应付</v>
          </cell>
          <cell r="Q29929" t="str">
            <v>元</v>
          </cell>
        </row>
        <row r="29930">
          <cell r="P29930" t="str">
            <v>应付</v>
          </cell>
          <cell r="Q29930" t="str">
            <v>元</v>
          </cell>
        </row>
        <row r="29931">
          <cell r="P29931" t="str">
            <v>应付</v>
          </cell>
          <cell r="Q29931" t="str">
            <v>元</v>
          </cell>
        </row>
        <row r="29932">
          <cell r="P29932" t="str">
            <v>应付</v>
          </cell>
          <cell r="Q29932" t="str">
            <v>元</v>
          </cell>
        </row>
        <row r="29933">
          <cell r="P29933" t="str">
            <v>应付</v>
          </cell>
          <cell r="Q29933" t="str">
            <v>元</v>
          </cell>
        </row>
        <row r="29934">
          <cell r="P29934" t="str">
            <v>应付</v>
          </cell>
          <cell r="Q29934" t="str">
            <v>元</v>
          </cell>
        </row>
        <row r="29935">
          <cell r="P29935" t="str">
            <v>应付</v>
          </cell>
          <cell r="Q29935" t="str">
            <v>元</v>
          </cell>
        </row>
        <row r="29936">
          <cell r="P29936" t="str">
            <v>应付</v>
          </cell>
          <cell r="Q29936" t="str">
            <v>元</v>
          </cell>
        </row>
        <row r="29937">
          <cell r="P29937" t="str">
            <v>应付</v>
          </cell>
          <cell r="Q29937" t="str">
            <v>元</v>
          </cell>
        </row>
        <row r="29938">
          <cell r="P29938" t="str">
            <v>应付</v>
          </cell>
          <cell r="Q29938" t="str">
            <v>元</v>
          </cell>
        </row>
        <row r="29939">
          <cell r="P29939" t="str">
            <v>应付</v>
          </cell>
          <cell r="Q29939" t="str">
            <v>元</v>
          </cell>
        </row>
        <row r="29940">
          <cell r="P29940" t="str">
            <v>应付</v>
          </cell>
          <cell r="Q29940" t="str">
            <v>元</v>
          </cell>
        </row>
        <row r="29941">
          <cell r="P29941" t="str">
            <v>应付</v>
          </cell>
          <cell r="Q29941" t="str">
            <v>元</v>
          </cell>
        </row>
        <row r="29942">
          <cell r="P29942" t="str">
            <v>应付</v>
          </cell>
          <cell r="Q29942" t="str">
            <v>元</v>
          </cell>
        </row>
        <row r="29943">
          <cell r="P29943" t="str">
            <v>应付</v>
          </cell>
          <cell r="Q29943" t="str">
            <v>元</v>
          </cell>
        </row>
        <row r="29944">
          <cell r="P29944" t="str">
            <v>应付</v>
          </cell>
          <cell r="Q29944" t="str">
            <v>元</v>
          </cell>
        </row>
        <row r="29945">
          <cell r="P29945" t="str">
            <v>应付</v>
          </cell>
          <cell r="Q29945" t="str">
            <v>元</v>
          </cell>
        </row>
        <row r="29946">
          <cell r="P29946" t="str">
            <v>应付</v>
          </cell>
          <cell r="Q29946" t="str">
            <v>元</v>
          </cell>
        </row>
        <row r="29947">
          <cell r="P29947" t="str">
            <v>应付</v>
          </cell>
          <cell r="Q29947" t="str">
            <v>元</v>
          </cell>
        </row>
        <row r="29948">
          <cell r="P29948" t="str">
            <v>应付</v>
          </cell>
          <cell r="Q29948" t="str">
            <v>元</v>
          </cell>
        </row>
        <row r="29949">
          <cell r="P29949" t="str">
            <v>应付</v>
          </cell>
          <cell r="Q29949" t="str">
            <v>元</v>
          </cell>
        </row>
        <row r="29950">
          <cell r="P29950" t="str">
            <v>应付</v>
          </cell>
          <cell r="Q29950" t="str">
            <v>元</v>
          </cell>
        </row>
        <row r="29951">
          <cell r="P29951" t="str">
            <v>应付</v>
          </cell>
          <cell r="Q29951" t="str">
            <v>元</v>
          </cell>
        </row>
        <row r="29952">
          <cell r="P29952" t="str">
            <v>应付</v>
          </cell>
          <cell r="Q29952" t="str">
            <v>元</v>
          </cell>
        </row>
        <row r="29953">
          <cell r="P29953" t="str">
            <v>应付</v>
          </cell>
          <cell r="Q29953" t="str">
            <v>元</v>
          </cell>
        </row>
        <row r="29954">
          <cell r="P29954" t="str">
            <v>应付</v>
          </cell>
          <cell r="Q29954" t="str">
            <v>元</v>
          </cell>
        </row>
        <row r="29955">
          <cell r="P29955" t="str">
            <v>应付</v>
          </cell>
          <cell r="Q29955" t="str">
            <v>元</v>
          </cell>
        </row>
        <row r="29956">
          <cell r="P29956" t="str">
            <v>应付</v>
          </cell>
          <cell r="Q29956" t="str">
            <v>元</v>
          </cell>
        </row>
        <row r="29957">
          <cell r="P29957" t="str">
            <v>应付</v>
          </cell>
          <cell r="Q29957" t="str">
            <v>元</v>
          </cell>
        </row>
        <row r="29958">
          <cell r="P29958" t="str">
            <v>应付</v>
          </cell>
          <cell r="Q29958" t="str">
            <v>元</v>
          </cell>
        </row>
        <row r="29959">
          <cell r="P29959" t="str">
            <v>应付</v>
          </cell>
          <cell r="Q29959" t="str">
            <v>元</v>
          </cell>
        </row>
        <row r="29960">
          <cell r="P29960" t="str">
            <v>应付</v>
          </cell>
          <cell r="Q29960" t="str">
            <v>元</v>
          </cell>
        </row>
        <row r="29961">
          <cell r="P29961" t="str">
            <v>应付</v>
          </cell>
          <cell r="Q29961" t="str">
            <v>元</v>
          </cell>
        </row>
        <row r="29962">
          <cell r="P29962" t="str">
            <v>应付</v>
          </cell>
          <cell r="Q29962" t="str">
            <v>元</v>
          </cell>
        </row>
        <row r="29963">
          <cell r="P29963" t="str">
            <v>应付</v>
          </cell>
          <cell r="Q29963" t="str">
            <v>元</v>
          </cell>
        </row>
        <row r="29964">
          <cell r="P29964" t="str">
            <v>应付</v>
          </cell>
          <cell r="Q29964" t="str">
            <v>元</v>
          </cell>
        </row>
        <row r="29965">
          <cell r="P29965" t="str">
            <v>应付</v>
          </cell>
          <cell r="Q29965" t="str">
            <v>元</v>
          </cell>
        </row>
        <row r="29966">
          <cell r="P29966" t="str">
            <v>应付</v>
          </cell>
          <cell r="Q29966" t="str">
            <v>元</v>
          </cell>
        </row>
        <row r="29967">
          <cell r="P29967" t="str">
            <v>应付</v>
          </cell>
          <cell r="Q29967" t="str">
            <v>元</v>
          </cell>
        </row>
        <row r="29968">
          <cell r="P29968" t="str">
            <v>应付</v>
          </cell>
          <cell r="Q29968" t="str">
            <v>元</v>
          </cell>
        </row>
        <row r="29969">
          <cell r="P29969" t="str">
            <v>应付</v>
          </cell>
          <cell r="Q29969" t="str">
            <v>元</v>
          </cell>
        </row>
        <row r="29970">
          <cell r="P29970" t="str">
            <v>应付</v>
          </cell>
          <cell r="Q29970" t="str">
            <v>元</v>
          </cell>
        </row>
        <row r="29971">
          <cell r="P29971" t="str">
            <v>应付</v>
          </cell>
          <cell r="Q29971" t="str">
            <v>元</v>
          </cell>
        </row>
        <row r="29972">
          <cell r="P29972" t="str">
            <v>应付</v>
          </cell>
          <cell r="Q29972" t="str">
            <v>元</v>
          </cell>
        </row>
        <row r="29973">
          <cell r="P29973" t="str">
            <v>应付</v>
          </cell>
          <cell r="Q29973" t="str">
            <v>元</v>
          </cell>
        </row>
        <row r="29974">
          <cell r="P29974" t="str">
            <v>应付</v>
          </cell>
          <cell r="Q29974" t="str">
            <v>元</v>
          </cell>
        </row>
        <row r="29975">
          <cell r="P29975" t="str">
            <v>应付</v>
          </cell>
          <cell r="Q29975" t="str">
            <v>元</v>
          </cell>
        </row>
        <row r="29976">
          <cell r="P29976" t="str">
            <v>应付</v>
          </cell>
          <cell r="Q29976" t="str">
            <v>元</v>
          </cell>
        </row>
        <row r="29977">
          <cell r="P29977" t="str">
            <v>应付</v>
          </cell>
          <cell r="Q29977" t="str">
            <v>元</v>
          </cell>
        </row>
        <row r="29978">
          <cell r="P29978" t="str">
            <v>应付</v>
          </cell>
          <cell r="Q29978" t="str">
            <v>元</v>
          </cell>
        </row>
        <row r="29979">
          <cell r="P29979" t="str">
            <v>应付</v>
          </cell>
          <cell r="Q29979" t="str">
            <v>元</v>
          </cell>
        </row>
        <row r="29980">
          <cell r="P29980" t="str">
            <v>应付</v>
          </cell>
          <cell r="Q29980" t="str">
            <v>元</v>
          </cell>
        </row>
        <row r="29981">
          <cell r="P29981" t="str">
            <v>应付</v>
          </cell>
          <cell r="Q29981" t="str">
            <v>元</v>
          </cell>
        </row>
        <row r="29982">
          <cell r="P29982" t="str">
            <v>应付</v>
          </cell>
          <cell r="Q29982" t="str">
            <v>元</v>
          </cell>
        </row>
        <row r="29983">
          <cell r="P29983" t="str">
            <v>应付</v>
          </cell>
          <cell r="Q29983" t="str">
            <v>元</v>
          </cell>
        </row>
        <row r="29984">
          <cell r="P29984" t="str">
            <v>应付</v>
          </cell>
          <cell r="Q29984" t="str">
            <v>元</v>
          </cell>
        </row>
        <row r="29985">
          <cell r="P29985" t="str">
            <v>应付</v>
          </cell>
          <cell r="Q29985" t="str">
            <v>元</v>
          </cell>
        </row>
        <row r="29986">
          <cell r="P29986" t="str">
            <v>应付</v>
          </cell>
          <cell r="Q29986" t="str">
            <v>元</v>
          </cell>
        </row>
        <row r="29987">
          <cell r="P29987" t="str">
            <v>应付</v>
          </cell>
          <cell r="Q29987" t="str">
            <v>元</v>
          </cell>
        </row>
        <row r="29988">
          <cell r="P29988" t="str">
            <v>应付</v>
          </cell>
          <cell r="Q29988" t="str">
            <v>元</v>
          </cell>
        </row>
        <row r="29989">
          <cell r="P29989" t="str">
            <v>应付</v>
          </cell>
          <cell r="Q29989" t="str">
            <v>元</v>
          </cell>
        </row>
        <row r="29990">
          <cell r="P29990" t="str">
            <v>应付</v>
          </cell>
          <cell r="Q29990" t="str">
            <v>元</v>
          </cell>
        </row>
        <row r="29991">
          <cell r="P29991" t="str">
            <v>应付</v>
          </cell>
          <cell r="Q29991" t="str">
            <v>元</v>
          </cell>
        </row>
        <row r="29992">
          <cell r="P29992" t="str">
            <v>应付</v>
          </cell>
          <cell r="Q29992" t="str">
            <v>元</v>
          </cell>
        </row>
        <row r="29993">
          <cell r="P29993" t="str">
            <v>应付</v>
          </cell>
          <cell r="Q29993" t="str">
            <v>元</v>
          </cell>
        </row>
        <row r="29994">
          <cell r="P29994" t="str">
            <v>应付</v>
          </cell>
          <cell r="Q29994" t="str">
            <v>元</v>
          </cell>
        </row>
        <row r="29995">
          <cell r="P29995" t="str">
            <v>应付</v>
          </cell>
          <cell r="Q29995" t="str">
            <v>元</v>
          </cell>
        </row>
        <row r="29996">
          <cell r="P29996" t="str">
            <v>应付</v>
          </cell>
          <cell r="Q29996" t="str">
            <v>元</v>
          </cell>
        </row>
        <row r="29997">
          <cell r="P29997" t="str">
            <v>应付</v>
          </cell>
          <cell r="Q29997" t="str">
            <v>元</v>
          </cell>
        </row>
        <row r="29998">
          <cell r="P29998" t="str">
            <v>应付</v>
          </cell>
          <cell r="Q29998" t="str">
            <v>元</v>
          </cell>
        </row>
        <row r="29999">
          <cell r="P29999" t="str">
            <v>应付</v>
          </cell>
          <cell r="Q29999" t="str">
            <v>元</v>
          </cell>
        </row>
        <row r="30000">
          <cell r="P30000" t="str">
            <v>应付</v>
          </cell>
          <cell r="Q30000" t="str">
            <v>元</v>
          </cell>
        </row>
        <row r="30001">
          <cell r="P30001" t="str">
            <v>应付</v>
          </cell>
          <cell r="Q30001" t="str">
            <v>元</v>
          </cell>
        </row>
        <row r="30002">
          <cell r="P30002" t="str">
            <v>应付</v>
          </cell>
          <cell r="Q30002" t="str">
            <v>元</v>
          </cell>
        </row>
        <row r="30003">
          <cell r="P30003" t="str">
            <v>应付</v>
          </cell>
          <cell r="Q30003" t="str">
            <v>元</v>
          </cell>
        </row>
        <row r="30004">
          <cell r="P30004" t="str">
            <v>应付</v>
          </cell>
          <cell r="Q30004" t="str">
            <v>元</v>
          </cell>
        </row>
        <row r="30005">
          <cell r="P30005" t="str">
            <v>应付</v>
          </cell>
          <cell r="Q30005" t="str">
            <v>元</v>
          </cell>
        </row>
        <row r="30006">
          <cell r="P30006" t="str">
            <v>应付</v>
          </cell>
          <cell r="Q30006" t="str">
            <v>元</v>
          </cell>
        </row>
        <row r="30007">
          <cell r="P30007" t="str">
            <v>应付</v>
          </cell>
          <cell r="Q30007" t="str">
            <v>元</v>
          </cell>
        </row>
        <row r="30008">
          <cell r="P30008" t="str">
            <v>应付</v>
          </cell>
          <cell r="Q30008" t="str">
            <v>元</v>
          </cell>
        </row>
        <row r="30009">
          <cell r="P30009" t="str">
            <v>应付</v>
          </cell>
          <cell r="Q30009" t="str">
            <v>元</v>
          </cell>
        </row>
        <row r="30010">
          <cell r="P30010" t="str">
            <v>应付</v>
          </cell>
          <cell r="Q30010" t="str">
            <v>元</v>
          </cell>
        </row>
        <row r="30011">
          <cell r="P30011" t="str">
            <v>应付</v>
          </cell>
          <cell r="Q30011" t="str">
            <v>元</v>
          </cell>
        </row>
        <row r="30012">
          <cell r="P30012" t="str">
            <v>应付</v>
          </cell>
          <cell r="Q30012" t="str">
            <v>元</v>
          </cell>
        </row>
        <row r="30013">
          <cell r="P30013" t="str">
            <v>应付</v>
          </cell>
          <cell r="Q30013" t="str">
            <v>元</v>
          </cell>
        </row>
        <row r="30014">
          <cell r="P30014" t="str">
            <v>应付</v>
          </cell>
          <cell r="Q30014" t="str">
            <v>元</v>
          </cell>
        </row>
        <row r="30015">
          <cell r="P30015" t="str">
            <v>应付</v>
          </cell>
          <cell r="Q30015" t="str">
            <v>元</v>
          </cell>
        </row>
        <row r="30016">
          <cell r="P30016" t="str">
            <v>应付</v>
          </cell>
          <cell r="Q30016" t="str">
            <v>元</v>
          </cell>
        </row>
        <row r="30017">
          <cell r="P30017" t="str">
            <v>应付</v>
          </cell>
          <cell r="Q30017" t="str">
            <v>元</v>
          </cell>
        </row>
        <row r="30018">
          <cell r="P30018" t="str">
            <v>应付</v>
          </cell>
          <cell r="Q30018" t="str">
            <v>元</v>
          </cell>
        </row>
        <row r="30019">
          <cell r="P30019" t="str">
            <v>应付</v>
          </cell>
          <cell r="Q30019" t="str">
            <v>元</v>
          </cell>
        </row>
        <row r="30020">
          <cell r="P30020" t="str">
            <v>应付</v>
          </cell>
          <cell r="Q30020" t="str">
            <v>元</v>
          </cell>
        </row>
        <row r="30021">
          <cell r="P30021" t="str">
            <v>应付</v>
          </cell>
          <cell r="Q30021" t="str">
            <v>元</v>
          </cell>
        </row>
        <row r="30022">
          <cell r="P30022" t="str">
            <v>应付</v>
          </cell>
          <cell r="Q30022" t="str">
            <v>元</v>
          </cell>
        </row>
        <row r="30023">
          <cell r="P30023" t="str">
            <v>应付</v>
          </cell>
          <cell r="Q30023" t="str">
            <v>元</v>
          </cell>
        </row>
        <row r="30024">
          <cell r="P30024" t="str">
            <v>应付</v>
          </cell>
          <cell r="Q30024" t="str">
            <v>元</v>
          </cell>
        </row>
        <row r="30025">
          <cell r="P30025" t="str">
            <v>应付</v>
          </cell>
          <cell r="Q30025" t="str">
            <v>元</v>
          </cell>
        </row>
        <row r="30026">
          <cell r="P30026" t="str">
            <v>应付</v>
          </cell>
          <cell r="Q30026" t="str">
            <v>元</v>
          </cell>
        </row>
        <row r="30027">
          <cell r="P30027" t="str">
            <v>应付</v>
          </cell>
          <cell r="Q30027" t="str">
            <v>元</v>
          </cell>
        </row>
        <row r="30028">
          <cell r="P30028" t="str">
            <v>应付</v>
          </cell>
          <cell r="Q30028" t="str">
            <v>元</v>
          </cell>
        </row>
        <row r="30029">
          <cell r="P30029" t="str">
            <v>应付</v>
          </cell>
          <cell r="Q30029" t="str">
            <v>元</v>
          </cell>
        </row>
        <row r="30030">
          <cell r="P30030" t="str">
            <v>应付</v>
          </cell>
          <cell r="Q30030" t="str">
            <v>元</v>
          </cell>
        </row>
        <row r="30031">
          <cell r="P30031" t="str">
            <v>应付</v>
          </cell>
          <cell r="Q30031" t="str">
            <v>元</v>
          </cell>
        </row>
        <row r="30032">
          <cell r="P30032" t="str">
            <v>应付</v>
          </cell>
          <cell r="Q30032" t="str">
            <v>元</v>
          </cell>
        </row>
        <row r="30033">
          <cell r="P30033" t="str">
            <v>应付</v>
          </cell>
          <cell r="Q30033" t="str">
            <v>元</v>
          </cell>
        </row>
        <row r="30034">
          <cell r="P30034" t="str">
            <v>应付</v>
          </cell>
          <cell r="Q30034" t="str">
            <v>元</v>
          </cell>
        </row>
        <row r="30035">
          <cell r="P30035" t="str">
            <v>应付</v>
          </cell>
          <cell r="Q30035" t="str">
            <v>元</v>
          </cell>
        </row>
        <row r="30036">
          <cell r="P30036" t="str">
            <v>应付</v>
          </cell>
          <cell r="Q30036" t="str">
            <v>元</v>
          </cell>
        </row>
        <row r="30037">
          <cell r="P30037" t="str">
            <v>应付</v>
          </cell>
          <cell r="Q30037" t="str">
            <v>元</v>
          </cell>
        </row>
        <row r="30038">
          <cell r="P30038" t="str">
            <v>应付</v>
          </cell>
          <cell r="Q30038" t="str">
            <v>元</v>
          </cell>
        </row>
        <row r="30039">
          <cell r="P30039" t="str">
            <v>应付</v>
          </cell>
          <cell r="Q30039" t="str">
            <v>元</v>
          </cell>
        </row>
        <row r="30040">
          <cell r="P30040" t="str">
            <v>应付</v>
          </cell>
          <cell r="Q30040" t="str">
            <v>元</v>
          </cell>
        </row>
        <row r="30041">
          <cell r="P30041" t="str">
            <v>应付</v>
          </cell>
          <cell r="Q30041" t="str">
            <v>元</v>
          </cell>
        </row>
        <row r="30042">
          <cell r="P30042" t="str">
            <v>应付</v>
          </cell>
          <cell r="Q30042" t="str">
            <v>元</v>
          </cell>
        </row>
        <row r="30043">
          <cell r="P30043" t="str">
            <v>应付</v>
          </cell>
          <cell r="Q30043" t="str">
            <v>元</v>
          </cell>
        </row>
        <row r="30044">
          <cell r="P30044" t="str">
            <v>应付</v>
          </cell>
          <cell r="Q30044" t="str">
            <v>元</v>
          </cell>
        </row>
        <row r="30045">
          <cell r="P30045" t="str">
            <v>应付</v>
          </cell>
          <cell r="Q30045" t="str">
            <v>元</v>
          </cell>
        </row>
        <row r="30046">
          <cell r="P30046" t="str">
            <v>应付</v>
          </cell>
          <cell r="Q30046" t="str">
            <v>元</v>
          </cell>
        </row>
        <row r="30047">
          <cell r="P30047" t="str">
            <v>应付</v>
          </cell>
          <cell r="Q30047" t="str">
            <v>元</v>
          </cell>
        </row>
        <row r="30048">
          <cell r="P30048" t="str">
            <v>应付</v>
          </cell>
          <cell r="Q30048" t="str">
            <v>元</v>
          </cell>
        </row>
        <row r="30049">
          <cell r="P30049" t="str">
            <v>应付</v>
          </cell>
          <cell r="Q30049" t="str">
            <v>元</v>
          </cell>
        </row>
        <row r="30050">
          <cell r="P30050" t="str">
            <v>应付</v>
          </cell>
          <cell r="Q30050" t="str">
            <v>元</v>
          </cell>
        </row>
        <row r="30051">
          <cell r="P30051" t="str">
            <v>应付</v>
          </cell>
          <cell r="Q30051" t="str">
            <v>元</v>
          </cell>
        </row>
        <row r="30052">
          <cell r="P30052" t="str">
            <v>应付</v>
          </cell>
          <cell r="Q30052" t="str">
            <v>元</v>
          </cell>
        </row>
        <row r="30053">
          <cell r="P30053" t="str">
            <v>应付</v>
          </cell>
          <cell r="Q30053" t="str">
            <v>元</v>
          </cell>
        </row>
        <row r="30054">
          <cell r="P30054" t="str">
            <v>应付</v>
          </cell>
          <cell r="Q30054" t="str">
            <v>元</v>
          </cell>
        </row>
        <row r="30055">
          <cell r="P30055" t="str">
            <v>应付</v>
          </cell>
          <cell r="Q30055" t="str">
            <v>元</v>
          </cell>
        </row>
        <row r="30056">
          <cell r="P30056" t="str">
            <v>应付</v>
          </cell>
          <cell r="Q30056" t="str">
            <v>元</v>
          </cell>
        </row>
        <row r="30057">
          <cell r="P30057" t="str">
            <v>应付</v>
          </cell>
          <cell r="Q30057" t="str">
            <v>元</v>
          </cell>
        </row>
        <row r="30058">
          <cell r="P30058" t="str">
            <v>应付</v>
          </cell>
          <cell r="Q30058" t="str">
            <v>元</v>
          </cell>
        </row>
        <row r="30059">
          <cell r="P30059" t="str">
            <v>应付</v>
          </cell>
          <cell r="Q30059" t="str">
            <v>元</v>
          </cell>
        </row>
        <row r="30060">
          <cell r="P30060" t="str">
            <v>应付</v>
          </cell>
          <cell r="Q30060" t="str">
            <v>元</v>
          </cell>
        </row>
        <row r="30061">
          <cell r="P30061" t="str">
            <v>应付</v>
          </cell>
          <cell r="Q30061" t="str">
            <v>元</v>
          </cell>
        </row>
        <row r="30062">
          <cell r="P30062" t="str">
            <v>应付</v>
          </cell>
          <cell r="Q30062" t="str">
            <v>元</v>
          </cell>
        </row>
        <row r="30063">
          <cell r="P30063" t="str">
            <v>应付</v>
          </cell>
          <cell r="Q30063" t="str">
            <v>元</v>
          </cell>
        </row>
        <row r="30064">
          <cell r="P30064" t="str">
            <v>应付</v>
          </cell>
          <cell r="Q30064" t="str">
            <v>元</v>
          </cell>
        </row>
        <row r="30065">
          <cell r="P30065" t="str">
            <v>应付</v>
          </cell>
          <cell r="Q30065" t="str">
            <v>元</v>
          </cell>
        </row>
        <row r="30066">
          <cell r="P30066" t="str">
            <v>应付</v>
          </cell>
          <cell r="Q30066" t="str">
            <v>元</v>
          </cell>
        </row>
        <row r="30067">
          <cell r="P30067" t="str">
            <v>应付</v>
          </cell>
          <cell r="Q30067" t="str">
            <v>元</v>
          </cell>
        </row>
        <row r="30068">
          <cell r="P30068" t="str">
            <v>应付</v>
          </cell>
          <cell r="Q30068" t="str">
            <v>元</v>
          </cell>
        </row>
        <row r="30069">
          <cell r="P30069" t="str">
            <v>应付</v>
          </cell>
          <cell r="Q30069" t="str">
            <v>元</v>
          </cell>
        </row>
        <row r="30070">
          <cell r="P30070" t="str">
            <v>应付</v>
          </cell>
          <cell r="Q30070" t="str">
            <v>元</v>
          </cell>
        </row>
        <row r="30071">
          <cell r="P30071" t="str">
            <v>应付</v>
          </cell>
          <cell r="Q30071" t="str">
            <v>元</v>
          </cell>
        </row>
        <row r="30072">
          <cell r="P30072" t="str">
            <v>应付</v>
          </cell>
          <cell r="Q30072" t="str">
            <v>元</v>
          </cell>
        </row>
        <row r="30073">
          <cell r="P30073" t="str">
            <v>应付</v>
          </cell>
          <cell r="Q30073" t="str">
            <v>元</v>
          </cell>
        </row>
        <row r="30074">
          <cell r="P30074" t="str">
            <v>应付</v>
          </cell>
          <cell r="Q30074" t="str">
            <v>元</v>
          </cell>
        </row>
        <row r="30075">
          <cell r="P30075" t="str">
            <v>应付</v>
          </cell>
          <cell r="Q30075" t="str">
            <v>元</v>
          </cell>
        </row>
        <row r="30076">
          <cell r="P30076" t="str">
            <v>应付</v>
          </cell>
          <cell r="Q30076" t="str">
            <v>元</v>
          </cell>
        </row>
        <row r="30077">
          <cell r="P30077" t="str">
            <v>应付</v>
          </cell>
          <cell r="Q30077" t="str">
            <v>元</v>
          </cell>
        </row>
        <row r="30078">
          <cell r="P30078" t="str">
            <v>应付</v>
          </cell>
          <cell r="Q30078" t="str">
            <v>元</v>
          </cell>
        </row>
        <row r="30079">
          <cell r="P30079" t="str">
            <v>应付</v>
          </cell>
          <cell r="Q30079" t="str">
            <v>元</v>
          </cell>
        </row>
        <row r="30080">
          <cell r="P30080" t="str">
            <v>应付</v>
          </cell>
          <cell r="Q30080" t="str">
            <v>元</v>
          </cell>
        </row>
        <row r="30081">
          <cell r="P30081" t="str">
            <v>应付</v>
          </cell>
          <cell r="Q30081" t="str">
            <v>元</v>
          </cell>
        </row>
        <row r="30082">
          <cell r="P30082" t="str">
            <v>应付</v>
          </cell>
          <cell r="Q30082" t="str">
            <v>元</v>
          </cell>
        </row>
        <row r="30083">
          <cell r="P30083" t="str">
            <v>应付</v>
          </cell>
          <cell r="Q30083" t="str">
            <v>元</v>
          </cell>
        </row>
        <row r="30084">
          <cell r="P30084" t="str">
            <v>应付</v>
          </cell>
          <cell r="Q30084" t="str">
            <v>元</v>
          </cell>
        </row>
        <row r="30085">
          <cell r="P30085" t="str">
            <v>应付</v>
          </cell>
          <cell r="Q30085" t="str">
            <v>元</v>
          </cell>
        </row>
        <row r="30086">
          <cell r="P30086" t="str">
            <v>应付</v>
          </cell>
          <cell r="Q30086" t="str">
            <v>元</v>
          </cell>
        </row>
        <row r="30087">
          <cell r="P30087" t="str">
            <v>应付</v>
          </cell>
          <cell r="Q30087" t="str">
            <v>元</v>
          </cell>
        </row>
        <row r="30088">
          <cell r="P30088" t="str">
            <v>应付</v>
          </cell>
          <cell r="Q30088" t="str">
            <v>元</v>
          </cell>
        </row>
        <row r="30089">
          <cell r="P30089" t="str">
            <v>应付</v>
          </cell>
          <cell r="Q30089" t="str">
            <v>元</v>
          </cell>
        </row>
        <row r="30090">
          <cell r="P30090" t="str">
            <v>应付</v>
          </cell>
          <cell r="Q30090" t="str">
            <v>元</v>
          </cell>
        </row>
        <row r="30091">
          <cell r="P30091" t="str">
            <v>应付</v>
          </cell>
          <cell r="Q30091" t="str">
            <v>元</v>
          </cell>
        </row>
        <row r="30092">
          <cell r="P30092" t="str">
            <v>应付</v>
          </cell>
          <cell r="Q30092" t="str">
            <v>元</v>
          </cell>
        </row>
        <row r="30093">
          <cell r="P30093" t="str">
            <v>应付</v>
          </cell>
          <cell r="Q30093" t="str">
            <v>元</v>
          </cell>
        </row>
        <row r="30094">
          <cell r="P30094" t="str">
            <v>应付</v>
          </cell>
          <cell r="Q30094" t="str">
            <v>元</v>
          </cell>
        </row>
        <row r="30095">
          <cell r="P30095" t="str">
            <v>应付</v>
          </cell>
          <cell r="Q30095" t="str">
            <v>元</v>
          </cell>
        </row>
        <row r="30096">
          <cell r="P30096" t="str">
            <v>应付</v>
          </cell>
          <cell r="Q30096" t="str">
            <v>元</v>
          </cell>
        </row>
        <row r="30097">
          <cell r="P30097" t="str">
            <v>应付</v>
          </cell>
          <cell r="Q30097" t="str">
            <v>元</v>
          </cell>
        </row>
        <row r="30098">
          <cell r="P30098" t="str">
            <v>应付</v>
          </cell>
          <cell r="Q30098" t="str">
            <v>元</v>
          </cell>
        </row>
        <row r="30099">
          <cell r="P30099" t="str">
            <v>应付</v>
          </cell>
          <cell r="Q30099" t="str">
            <v>元</v>
          </cell>
        </row>
        <row r="30100">
          <cell r="P30100" t="str">
            <v>应付</v>
          </cell>
          <cell r="Q30100" t="str">
            <v>元</v>
          </cell>
        </row>
        <row r="30101">
          <cell r="P30101" t="str">
            <v>应付</v>
          </cell>
          <cell r="Q30101" t="str">
            <v>元</v>
          </cell>
        </row>
        <row r="30102">
          <cell r="P30102" t="str">
            <v>应付</v>
          </cell>
          <cell r="Q30102" t="str">
            <v>元</v>
          </cell>
        </row>
        <row r="30103">
          <cell r="P30103" t="str">
            <v>应付</v>
          </cell>
          <cell r="Q30103" t="str">
            <v>元</v>
          </cell>
        </row>
        <row r="30104">
          <cell r="P30104" t="str">
            <v>应付</v>
          </cell>
          <cell r="Q30104" t="str">
            <v>元</v>
          </cell>
        </row>
        <row r="30105">
          <cell r="P30105" t="str">
            <v>应付</v>
          </cell>
          <cell r="Q30105" t="str">
            <v>元</v>
          </cell>
        </row>
        <row r="30106">
          <cell r="P30106" t="str">
            <v>应付</v>
          </cell>
          <cell r="Q30106" t="str">
            <v>元</v>
          </cell>
        </row>
        <row r="30107">
          <cell r="P30107" t="str">
            <v>应付</v>
          </cell>
          <cell r="Q30107" t="str">
            <v>元</v>
          </cell>
        </row>
        <row r="30108">
          <cell r="P30108" t="str">
            <v>应付</v>
          </cell>
          <cell r="Q30108" t="str">
            <v>元</v>
          </cell>
        </row>
        <row r="30109">
          <cell r="P30109" t="str">
            <v>应付</v>
          </cell>
          <cell r="Q30109" t="str">
            <v>元</v>
          </cell>
        </row>
        <row r="30110">
          <cell r="P30110" t="str">
            <v>应付</v>
          </cell>
          <cell r="Q30110" t="str">
            <v>元</v>
          </cell>
        </row>
        <row r="30111">
          <cell r="P30111" t="str">
            <v>应付</v>
          </cell>
          <cell r="Q30111" t="str">
            <v>元</v>
          </cell>
        </row>
        <row r="30112">
          <cell r="P30112" t="str">
            <v>应付</v>
          </cell>
          <cell r="Q30112" t="str">
            <v>元</v>
          </cell>
        </row>
        <row r="30113">
          <cell r="P30113" t="str">
            <v>应付</v>
          </cell>
          <cell r="Q30113" t="str">
            <v>元</v>
          </cell>
        </row>
        <row r="30114">
          <cell r="P30114" t="str">
            <v>应付</v>
          </cell>
          <cell r="Q30114" t="str">
            <v>元</v>
          </cell>
        </row>
        <row r="30115">
          <cell r="P30115" t="str">
            <v>应付</v>
          </cell>
          <cell r="Q30115" t="str">
            <v>元</v>
          </cell>
        </row>
        <row r="30116">
          <cell r="P30116" t="str">
            <v>应付</v>
          </cell>
          <cell r="Q30116" t="str">
            <v>元</v>
          </cell>
        </row>
        <row r="30117">
          <cell r="P30117" t="str">
            <v>应付</v>
          </cell>
          <cell r="Q30117" t="str">
            <v>元</v>
          </cell>
        </row>
        <row r="30118">
          <cell r="P30118" t="str">
            <v>应付</v>
          </cell>
          <cell r="Q30118" t="str">
            <v>元</v>
          </cell>
        </row>
        <row r="30119">
          <cell r="P30119" t="str">
            <v>应付</v>
          </cell>
          <cell r="Q30119" t="str">
            <v>元</v>
          </cell>
        </row>
        <row r="30120">
          <cell r="P30120" t="str">
            <v>应付</v>
          </cell>
          <cell r="Q30120" t="str">
            <v>元</v>
          </cell>
        </row>
        <row r="30121">
          <cell r="P30121" t="str">
            <v>应付</v>
          </cell>
          <cell r="Q30121" t="str">
            <v>元</v>
          </cell>
        </row>
        <row r="30122">
          <cell r="P30122" t="str">
            <v>应付</v>
          </cell>
          <cell r="Q30122" t="str">
            <v>元</v>
          </cell>
        </row>
        <row r="30123">
          <cell r="P30123" t="str">
            <v>应付</v>
          </cell>
          <cell r="Q30123" t="str">
            <v>元</v>
          </cell>
        </row>
        <row r="30124">
          <cell r="P30124" t="str">
            <v>应付</v>
          </cell>
          <cell r="Q30124" t="str">
            <v>元</v>
          </cell>
        </row>
        <row r="30125">
          <cell r="P30125" t="str">
            <v>应付</v>
          </cell>
          <cell r="Q30125" t="str">
            <v>元</v>
          </cell>
        </row>
        <row r="30126">
          <cell r="P30126" t="str">
            <v>应付</v>
          </cell>
          <cell r="Q30126" t="str">
            <v>元</v>
          </cell>
        </row>
        <row r="30127">
          <cell r="P30127" t="str">
            <v>应付</v>
          </cell>
          <cell r="Q30127" t="str">
            <v>元</v>
          </cell>
        </row>
        <row r="30128">
          <cell r="P30128" t="str">
            <v>应付</v>
          </cell>
          <cell r="Q30128" t="str">
            <v>元</v>
          </cell>
        </row>
        <row r="30129">
          <cell r="P30129" t="str">
            <v>应付</v>
          </cell>
          <cell r="Q30129" t="str">
            <v>元</v>
          </cell>
        </row>
        <row r="30130">
          <cell r="P30130" t="str">
            <v>应付</v>
          </cell>
          <cell r="Q30130" t="str">
            <v>元</v>
          </cell>
        </row>
        <row r="30131">
          <cell r="P30131" t="str">
            <v>应付</v>
          </cell>
          <cell r="Q30131" t="str">
            <v>元</v>
          </cell>
        </row>
        <row r="30132">
          <cell r="P30132" t="str">
            <v>应付</v>
          </cell>
          <cell r="Q30132" t="str">
            <v>元</v>
          </cell>
        </row>
        <row r="30133">
          <cell r="P30133" t="str">
            <v>应付</v>
          </cell>
          <cell r="Q30133" t="str">
            <v>元</v>
          </cell>
        </row>
        <row r="30134">
          <cell r="P30134" t="str">
            <v>应付</v>
          </cell>
          <cell r="Q30134" t="str">
            <v>元</v>
          </cell>
        </row>
        <row r="30135">
          <cell r="P30135" t="str">
            <v>应付</v>
          </cell>
          <cell r="Q30135" t="str">
            <v>元</v>
          </cell>
        </row>
        <row r="30136">
          <cell r="P30136" t="str">
            <v>应付</v>
          </cell>
          <cell r="Q30136" t="str">
            <v>元</v>
          </cell>
        </row>
        <row r="30137">
          <cell r="P30137" t="str">
            <v>应付</v>
          </cell>
          <cell r="Q30137" t="str">
            <v>元</v>
          </cell>
        </row>
        <row r="30138">
          <cell r="P30138" t="str">
            <v>应付</v>
          </cell>
          <cell r="Q30138" t="str">
            <v>元</v>
          </cell>
        </row>
        <row r="30139">
          <cell r="P30139" t="str">
            <v>应付</v>
          </cell>
          <cell r="Q30139" t="str">
            <v>元</v>
          </cell>
        </row>
        <row r="30140">
          <cell r="P30140" t="str">
            <v>应付</v>
          </cell>
          <cell r="Q30140" t="str">
            <v>元</v>
          </cell>
        </row>
        <row r="30141">
          <cell r="P30141" t="str">
            <v>应付</v>
          </cell>
          <cell r="Q30141" t="str">
            <v>元</v>
          </cell>
        </row>
        <row r="30142">
          <cell r="P30142" t="str">
            <v>应付</v>
          </cell>
          <cell r="Q30142" t="str">
            <v>元</v>
          </cell>
        </row>
        <row r="30143">
          <cell r="P30143" t="str">
            <v>应付</v>
          </cell>
          <cell r="Q30143" t="str">
            <v>元</v>
          </cell>
        </row>
        <row r="30144">
          <cell r="P30144" t="str">
            <v>应付</v>
          </cell>
          <cell r="Q30144" t="str">
            <v>元</v>
          </cell>
        </row>
        <row r="30145">
          <cell r="P30145" t="str">
            <v>应付</v>
          </cell>
          <cell r="Q30145" t="str">
            <v>元</v>
          </cell>
        </row>
        <row r="30146">
          <cell r="P30146" t="str">
            <v>应付</v>
          </cell>
          <cell r="Q30146" t="str">
            <v>元</v>
          </cell>
        </row>
        <row r="30147">
          <cell r="P30147" t="str">
            <v>应付</v>
          </cell>
          <cell r="Q30147" t="str">
            <v>元</v>
          </cell>
        </row>
        <row r="30148">
          <cell r="P30148" t="str">
            <v>应付</v>
          </cell>
          <cell r="Q30148" t="str">
            <v>元</v>
          </cell>
        </row>
        <row r="30149">
          <cell r="P30149" t="str">
            <v>应付</v>
          </cell>
          <cell r="Q30149" t="str">
            <v>元</v>
          </cell>
        </row>
        <row r="30150">
          <cell r="P30150" t="str">
            <v>应付</v>
          </cell>
          <cell r="Q30150" t="str">
            <v>元</v>
          </cell>
        </row>
        <row r="30151">
          <cell r="P30151" t="str">
            <v>应付</v>
          </cell>
          <cell r="Q30151" t="str">
            <v>元</v>
          </cell>
        </row>
        <row r="30152">
          <cell r="P30152" t="str">
            <v>应付</v>
          </cell>
          <cell r="Q30152" t="str">
            <v>元</v>
          </cell>
        </row>
        <row r="30153">
          <cell r="P30153" t="str">
            <v>应付</v>
          </cell>
          <cell r="Q30153" t="str">
            <v>元</v>
          </cell>
        </row>
        <row r="30154">
          <cell r="P30154" t="str">
            <v>应付</v>
          </cell>
          <cell r="Q30154" t="str">
            <v>元</v>
          </cell>
        </row>
        <row r="30155">
          <cell r="P30155" t="str">
            <v>应付</v>
          </cell>
          <cell r="Q30155" t="str">
            <v>元</v>
          </cell>
        </row>
        <row r="30156">
          <cell r="P30156" t="str">
            <v>应付</v>
          </cell>
          <cell r="Q30156" t="str">
            <v>元</v>
          </cell>
        </row>
        <row r="30157">
          <cell r="P30157" t="str">
            <v>应付</v>
          </cell>
          <cell r="Q30157" t="str">
            <v>元</v>
          </cell>
        </row>
        <row r="30158">
          <cell r="P30158" t="str">
            <v>应付</v>
          </cell>
          <cell r="Q30158" t="str">
            <v>元</v>
          </cell>
        </row>
        <row r="30159">
          <cell r="P30159" t="str">
            <v>应付</v>
          </cell>
          <cell r="Q30159" t="str">
            <v>元</v>
          </cell>
        </row>
        <row r="30160">
          <cell r="P30160" t="str">
            <v>应付</v>
          </cell>
          <cell r="Q30160" t="str">
            <v>元</v>
          </cell>
        </row>
        <row r="30161">
          <cell r="P30161" t="str">
            <v>应付</v>
          </cell>
          <cell r="Q30161" t="str">
            <v>元</v>
          </cell>
        </row>
        <row r="30162">
          <cell r="P30162" t="str">
            <v>应付</v>
          </cell>
          <cell r="Q30162" t="str">
            <v>元</v>
          </cell>
        </row>
        <row r="30163">
          <cell r="P30163" t="str">
            <v>应付</v>
          </cell>
          <cell r="Q30163" t="str">
            <v>元</v>
          </cell>
        </row>
        <row r="30164">
          <cell r="P30164" t="str">
            <v>应付</v>
          </cell>
          <cell r="Q30164" t="str">
            <v>元</v>
          </cell>
        </row>
        <row r="30165">
          <cell r="P30165" t="str">
            <v>应付</v>
          </cell>
          <cell r="Q30165" t="str">
            <v>元</v>
          </cell>
        </row>
        <row r="30166">
          <cell r="P30166" t="str">
            <v>应付</v>
          </cell>
          <cell r="Q30166" t="str">
            <v>元</v>
          </cell>
        </row>
        <row r="30167">
          <cell r="P30167" t="str">
            <v>应付</v>
          </cell>
          <cell r="Q30167" t="str">
            <v>元</v>
          </cell>
        </row>
        <row r="30168">
          <cell r="P30168" t="str">
            <v>应付</v>
          </cell>
          <cell r="Q30168" t="str">
            <v>元</v>
          </cell>
        </row>
        <row r="30169">
          <cell r="P30169" t="str">
            <v>应付</v>
          </cell>
          <cell r="Q30169" t="str">
            <v>元</v>
          </cell>
        </row>
        <row r="30170">
          <cell r="P30170" t="str">
            <v>应付</v>
          </cell>
          <cell r="Q30170" t="str">
            <v>元</v>
          </cell>
        </row>
        <row r="30171">
          <cell r="P30171" t="str">
            <v>应付</v>
          </cell>
          <cell r="Q30171" t="str">
            <v>元</v>
          </cell>
        </row>
        <row r="30172">
          <cell r="P30172" t="str">
            <v>应付</v>
          </cell>
          <cell r="Q30172" t="str">
            <v>元</v>
          </cell>
        </row>
        <row r="30173">
          <cell r="P30173" t="str">
            <v>应付</v>
          </cell>
          <cell r="Q30173" t="str">
            <v>元</v>
          </cell>
        </row>
        <row r="30174">
          <cell r="P30174" t="str">
            <v>应付</v>
          </cell>
          <cell r="Q30174" t="str">
            <v>元</v>
          </cell>
        </row>
        <row r="30175">
          <cell r="P30175" t="str">
            <v>应付</v>
          </cell>
          <cell r="Q30175" t="str">
            <v>元</v>
          </cell>
        </row>
        <row r="30176">
          <cell r="P30176" t="str">
            <v>应付</v>
          </cell>
          <cell r="Q30176" t="str">
            <v>元</v>
          </cell>
        </row>
        <row r="30177">
          <cell r="P30177" t="str">
            <v>应付</v>
          </cell>
          <cell r="Q30177" t="str">
            <v>元</v>
          </cell>
        </row>
        <row r="30178">
          <cell r="P30178" t="str">
            <v>应付</v>
          </cell>
          <cell r="Q30178" t="str">
            <v>元</v>
          </cell>
        </row>
        <row r="30179">
          <cell r="P30179" t="str">
            <v>应付</v>
          </cell>
          <cell r="Q30179" t="str">
            <v>元</v>
          </cell>
        </row>
        <row r="30180">
          <cell r="P30180" t="str">
            <v>应付</v>
          </cell>
          <cell r="Q30180" t="str">
            <v>元</v>
          </cell>
        </row>
        <row r="30181">
          <cell r="P30181" t="str">
            <v>应付</v>
          </cell>
          <cell r="Q30181" t="str">
            <v>元</v>
          </cell>
        </row>
        <row r="30182">
          <cell r="P30182" t="str">
            <v>应付</v>
          </cell>
          <cell r="Q30182" t="str">
            <v>元</v>
          </cell>
        </row>
        <row r="30183">
          <cell r="P30183" t="str">
            <v>应付</v>
          </cell>
          <cell r="Q30183" t="str">
            <v>元</v>
          </cell>
        </row>
        <row r="30184">
          <cell r="P30184" t="str">
            <v>应付</v>
          </cell>
          <cell r="Q30184" t="str">
            <v>元</v>
          </cell>
        </row>
        <row r="30185">
          <cell r="P30185" t="str">
            <v>应付</v>
          </cell>
          <cell r="Q30185" t="str">
            <v>元</v>
          </cell>
        </row>
        <row r="30186">
          <cell r="P30186" t="str">
            <v>应付</v>
          </cell>
          <cell r="Q30186" t="str">
            <v>元</v>
          </cell>
        </row>
        <row r="30187">
          <cell r="P30187" t="str">
            <v>应付</v>
          </cell>
          <cell r="Q30187" t="str">
            <v>元</v>
          </cell>
        </row>
        <row r="30188">
          <cell r="P30188" t="str">
            <v>应付</v>
          </cell>
          <cell r="Q30188" t="str">
            <v>元</v>
          </cell>
        </row>
        <row r="30189">
          <cell r="P30189" t="str">
            <v>应付</v>
          </cell>
          <cell r="Q30189" t="str">
            <v>元</v>
          </cell>
        </row>
        <row r="30190">
          <cell r="P30190" t="str">
            <v>应付</v>
          </cell>
          <cell r="Q30190" t="str">
            <v>元</v>
          </cell>
        </row>
        <row r="30191">
          <cell r="P30191" t="str">
            <v>应付</v>
          </cell>
          <cell r="Q30191" t="str">
            <v>元</v>
          </cell>
        </row>
        <row r="30192">
          <cell r="P30192" t="str">
            <v>应付</v>
          </cell>
          <cell r="Q30192" t="str">
            <v>元</v>
          </cell>
        </row>
        <row r="30193">
          <cell r="P30193" t="str">
            <v>应付</v>
          </cell>
          <cell r="Q30193" t="str">
            <v>元</v>
          </cell>
        </row>
        <row r="30194">
          <cell r="P30194" t="str">
            <v>应付</v>
          </cell>
          <cell r="Q30194" t="str">
            <v>元</v>
          </cell>
        </row>
        <row r="30195">
          <cell r="P30195" t="str">
            <v>应付</v>
          </cell>
          <cell r="Q30195" t="str">
            <v>元</v>
          </cell>
        </row>
        <row r="30196">
          <cell r="P30196" t="str">
            <v>应付</v>
          </cell>
          <cell r="Q30196" t="str">
            <v>元</v>
          </cell>
        </row>
        <row r="30197">
          <cell r="P30197" t="str">
            <v>应付</v>
          </cell>
          <cell r="Q30197" t="str">
            <v>元</v>
          </cell>
        </row>
        <row r="30198">
          <cell r="P30198" t="str">
            <v>应付</v>
          </cell>
          <cell r="Q30198" t="str">
            <v>元</v>
          </cell>
        </row>
        <row r="30199">
          <cell r="P30199" t="str">
            <v>应付</v>
          </cell>
          <cell r="Q30199" t="str">
            <v>元</v>
          </cell>
        </row>
        <row r="30200">
          <cell r="P30200" t="str">
            <v>应付</v>
          </cell>
          <cell r="Q30200" t="str">
            <v>元</v>
          </cell>
        </row>
        <row r="30201">
          <cell r="P30201" t="str">
            <v>应付</v>
          </cell>
          <cell r="Q30201" t="str">
            <v>元</v>
          </cell>
        </row>
        <row r="30202">
          <cell r="P30202" t="str">
            <v>应付</v>
          </cell>
          <cell r="Q30202" t="str">
            <v>元</v>
          </cell>
        </row>
        <row r="30203">
          <cell r="P30203" t="str">
            <v>应付</v>
          </cell>
          <cell r="Q30203" t="str">
            <v>元</v>
          </cell>
        </row>
        <row r="30204">
          <cell r="P30204" t="str">
            <v>应付</v>
          </cell>
          <cell r="Q30204" t="str">
            <v>元</v>
          </cell>
        </row>
        <row r="30205">
          <cell r="P30205" t="str">
            <v>应付</v>
          </cell>
          <cell r="Q30205" t="str">
            <v>元</v>
          </cell>
        </row>
        <row r="30206">
          <cell r="P30206" t="str">
            <v>应付</v>
          </cell>
          <cell r="Q30206" t="str">
            <v>元</v>
          </cell>
        </row>
        <row r="30207">
          <cell r="P30207" t="str">
            <v>应付</v>
          </cell>
          <cell r="Q30207" t="str">
            <v>元</v>
          </cell>
        </row>
        <row r="30208">
          <cell r="P30208" t="str">
            <v>应付</v>
          </cell>
          <cell r="Q30208" t="str">
            <v>元</v>
          </cell>
        </row>
        <row r="30209">
          <cell r="P30209" t="str">
            <v>应付</v>
          </cell>
          <cell r="Q30209" t="str">
            <v>元</v>
          </cell>
        </row>
        <row r="30210">
          <cell r="P30210" t="str">
            <v>应付</v>
          </cell>
          <cell r="Q30210" t="str">
            <v>元</v>
          </cell>
        </row>
        <row r="30211">
          <cell r="P30211" t="str">
            <v>应付</v>
          </cell>
          <cell r="Q30211" t="str">
            <v>元</v>
          </cell>
        </row>
        <row r="30212">
          <cell r="P30212" t="str">
            <v>应付</v>
          </cell>
          <cell r="Q30212" t="str">
            <v>元</v>
          </cell>
        </row>
        <row r="30213">
          <cell r="P30213" t="str">
            <v>应付</v>
          </cell>
          <cell r="Q30213" t="str">
            <v>元</v>
          </cell>
        </row>
        <row r="30214">
          <cell r="P30214" t="str">
            <v>应付</v>
          </cell>
          <cell r="Q30214" t="str">
            <v>元</v>
          </cell>
        </row>
        <row r="30215">
          <cell r="P30215" t="str">
            <v>应付</v>
          </cell>
          <cell r="Q30215" t="str">
            <v>元</v>
          </cell>
        </row>
        <row r="30216">
          <cell r="P30216" t="str">
            <v>应付</v>
          </cell>
          <cell r="Q30216" t="str">
            <v>元</v>
          </cell>
        </row>
        <row r="30217">
          <cell r="P30217" t="str">
            <v>应付</v>
          </cell>
          <cell r="Q30217" t="str">
            <v>元</v>
          </cell>
        </row>
        <row r="30218">
          <cell r="P30218" t="str">
            <v>应付</v>
          </cell>
          <cell r="Q30218" t="str">
            <v>元</v>
          </cell>
        </row>
        <row r="30219">
          <cell r="P30219" t="str">
            <v>应付</v>
          </cell>
          <cell r="Q30219" t="str">
            <v>元</v>
          </cell>
        </row>
        <row r="30220">
          <cell r="P30220" t="str">
            <v>应付</v>
          </cell>
          <cell r="Q30220" t="str">
            <v>元</v>
          </cell>
        </row>
        <row r="30221">
          <cell r="P30221" t="str">
            <v>应付</v>
          </cell>
          <cell r="Q30221" t="str">
            <v>元</v>
          </cell>
        </row>
        <row r="30222">
          <cell r="P30222" t="str">
            <v>应付</v>
          </cell>
          <cell r="Q30222" t="str">
            <v>元</v>
          </cell>
        </row>
        <row r="30223">
          <cell r="P30223" t="str">
            <v>应付</v>
          </cell>
          <cell r="Q30223" t="str">
            <v>元</v>
          </cell>
        </row>
        <row r="30224">
          <cell r="P30224" t="str">
            <v>应付</v>
          </cell>
          <cell r="Q30224" t="str">
            <v>元</v>
          </cell>
        </row>
        <row r="30225">
          <cell r="P30225" t="str">
            <v>应付</v>
          </cell>
          <cell r="Q30225" t="str">
            <v>元</v>
          </cell>
        </row>
        <row r="30226">
          <cell r="P30226" t="str">
            <v>应付</v>
          </cell>
          <cell r="Q30226" t="str">
            <v>元</v>
          </cell>
        </row>
        <row r="30227">
          <cell r="P30227" t="str">
            <v>应付</v>
          </cell>
          <cell r="Q30227" t="str">
            <v>元</v>
          </cell>
        </row>
        <row r="30228">
          <cell r="P30228" t="str">
            <v>应付</v>
          </cell>
          <cell r="Q30228" t="str">
            <v>元</v>
          </cell>
        </row>
        <row r="30229">
          <cell r="P30229" t="str">
            <v>应付</v>
          </cell>
          <cell r="Q30229" t="str">
            <v>元</v>
          </cell>
        </row>
        <row r="30230">
          <cell r="P30230" t="str">
            <v>应付</v>
          </cell>
          <cell r="Q30230" t="str">
            <v>元</v>
          </cell>
        </row>
        <row r="30231">
          <cell r="P30231" t="str">
            <v>应付</v>
          </cell>
          <cell r="Q30231" t="str">
            <v>元</v>
          </cell>
        </row>
        <row r="30232">
          <cell r="P30232" t="str">
            <v>应付</v>
          </cell>
          <cell r="Q30232" t="str">
            <v>元</v>
          </cell>
        </row>
        <row r="30233">
          <cell r="P30233" t="str">
            <v>应付</v>
          </cell>
          <cell r="Q30233" t="str">
            <v>元</v>
          </cell>
        </row>
        <row r="30234">
          <cell r="P30234" t="str">
            <v>应付</v>
          </cell>
          <cell r="Q30234" t="str">
            <v>元</v>
          </cell>
        </row>
        <row r="30235">
          <cell r="P30235" t="str">
            <v>应付</v>
          </cell>
          <cell r="Q30235" t="str">
            <v>元</v>
          </cell>
        </row>
        <row r="30236">
          <cell r="P30236" t="str">
            <v>应付</v>
          </cell>
          <cell r="Q30236" t="str">
            <v>元</v>
          </cell>
        </row>
        <row r="30237">
          <cell r="P30237" t="str">
            <v>应付</v>
          </cell>
          <cell r="Q30237" t="str">
            <v>元</v>
          </cell>
        </row>
        <row r="30238">
          <cell r="P30238" t="str">
            <v>应付</v>
          </cell>
          <cell r="Q30238" t="str">
            <v>元</v>
          </cell>
        </row>
        <row r="30239">
          <cell r="P30239" t="str">
            <v>应付</v>
          </cell>
          <cell r="Q30239" t="str">
            <v>元</v>
          </cell>
        </row>
        <row r="30240">
          <cell r="P30240" t="str">
            <v>应付</v>
          </cell>
          <cell r="Q30240" t="str">
            <v>元</v>
          </cell>
        </row>
        <row r="30241">
          <cell r="P30241" t="str">
            <v>应付</v>
          </cell>
          <cell r="Q30241" t="str">
            <v>元</v>
          </cell>
        </row>
        <row r="30242">
          <cell r="P30242" t="str">
            <v>应付</v>
          </cell>
          <cell r="Q30242" t="str">
            <v>元</v>
          </cell>
        </row>
        <row r="30243">
          <cell r="P30243" t="str">
            <v>应付</v>
          </cell>
          <cell r="Q30243" t="str">
            <v>元</v>
          </cell>
        </row>
        <row r="30244">
          <cell r="P30244" t="str">
            <v>应付</v>
          </cell>
          <cell r="Q30244" t="str">
            <v>元</v>
          </cell>
        </row>
        <row r="30245">
          <cell r="P30245" t="str">
            <v>应付</v>
          </cell>
          <cell r="Q30245" t="str">
            <v>元</v>
          </cell>
        </row>
        <row r="30246">
          <cell r="P30246" t="str">
            <v>应付</v>
          </cell>
          <cell r="Q30246" t="str">
            <v>元</v>
          </cell>
        </row>
        <row r="30247">
          <cell r="P30247" t="str">
            <v>应付</v>
          </cell>
          <cell r="Q30247" t="str">
            <v>元</v>
          </cell>
        </row>
        <row r="30248">
          <cell r="P30248" t="str">
            <v>应付</v>
          </cell>
          <cell r="Q30248" t="str">
            <v>元</v>
          </cell>
        </row>
        <row r="30249">
          <cell r="P30249" t="str">
            <v>应付</v>
          </cell>
          <cell r="Q30249" t="str">
            <v>元</v>
          </cell>
        </row>
        <row r="30250">
          <cell r="P30250" t="str">
            <v>应付</v>
          </cell>
          <cell r="Q30250" t="str">
            <v>元</v>
          </cell>
        </row>
        <row r="30251">
          <cell r="P30251" t="str">
            <v>应付</v>
          </cell>
          <cell r="Q30251" t="str">
            <v>元</v>
          </cell>
        </row>
        <row r="30252">
          <cell r="P30252" t="str">
            <v>应付</v>
          </cell>
          <cell r="Q30252" t="str">
            <v>元</v>
          </cell>
        </row>
        <row r="30253">
          <cell r="P30253" t="str">
            <v>应付</v>
          </cell>
          <cell r="Q30253" t="str">
            <v>元</v>
          </cell>
        </row>
        <row r="30254">
          <cell r="P30254" t="str">
            <v>应付</v>
          </cell>
          <cell r="Q30254" t="str">
            <v>元</v>
          </cell>
        </row>
        <row r="30255">
          <cell r="P30255" t="str">
            <v>应付</v>
          </cell>
          <cell r="Q30255" t="str">
            <v>元</v>
          </cell>
        </row>
        <row r="30256">
          <cell r="P30256" t="str">
            <v>应付</v>
          </cell>
          <cell r="Q30256" t="str">
            <v>元</v>
          </cell>
        </row>
        <row r="30257">
          <cell r="P30257" t="str">
            <v>应付</v>
          </cell>
          <cell r="Q30257" t="str">
            <v>元</v>
          </cell>
        </row>
        <row r="30258">
          <cell r="P30258" t="str">
            <v>应付</v>
          </cell>
          <cell r="Q30258" t="str">
            <v>元</v>
          </cell>
        </row>
        <row r="30259">
          <cell r="P30259" t="str">
            <v>应付</v>
          </cell>
          <cell r="Q30259" t="str">
            <v>元</v>
          </cell>
        </row>
        <row r="30260">
          <cell r="P30260" t="str">
            <v>应付</v>
          </cell>
          <cell r="Q30260" t="str">
            <v>元</v>
          </cell>
        </row>
        <row r="30261">
          <cell r="P30261" t="str">
            <v>应付</v>
          </cell>
          <cell r="Q30261" t="str">
            <v>元</v>
          </cell>
        </row>
        <row r="30262">
          <cell r="P30262" t="str">
            <v>应付</v>
          </cell>
          <cell r="Q30262" t="str">
            <v>元</v>
          </cell>
        </row>
        <row r="30263">
          <cell r="P30263" t="str">
            <v>应付</v>
          </cell>
          <cell r="Q30263" t="str">
            <v>元</v>
          </cell>
        </row>
        <row r="30264">
          <cell r="P30264" t="str">
            <v>应付</v>
          </cell>
          <cell r="Q30264" t="str">
            <v>元</v>
          </cell>
        </row>
        <row r="30265">
          <cell r="P30265" t="str">
            <v>应付</v>
          </cell>
          <cell r="Q30265" t="str">
            <v>元</v>
          </cell>
        </row>
        <row r="30266">
          <cell r="P30266" t="str">
            <v>应付</v>
          </cell>
          <cell r="Q30266" t="str">
            <v>元</v>
          </cell>
        </row>
        <row r="30267">
          <cell r="P30267" t="str">
            <v>应付</v>
          </cell>
          <cell r="Q30267" t="str">
            <v>元</v>
          </cell>
        </row>
        <row r="30268">
          <cell r="P30268" t="str">
            <v>应付</v>
          </cell>
          <cell r="Q30268" t="str">
            <v>元</v>
          </cell>
        </row>
        <row r="30269">
          <cell r="P30269" t="str">
            <v>应付</v>
          </cell>
          <cell r="Q30269" t="str">
            <v>元</v>
          </cell>
        </row>
        <row r="30270">
          <cell r="P30270" t="str">
            <v>应付</v>
          </cell>
          <cell r="Q30270" t="str">
            <v>元</v>
          </cell>
        </row>
        <row r="30271">
          <cell r="P30271" t="str">
            <v>应付</v>
          </cell>
          <cell r="Q30271" t="str">
            <v>元</v>
          </cell>
        </row>
        <row r="30272">
          <cell r="P30272" t="str">
            <v>应付</v>
          </cell>
          <cell r="Q30272" t="str">
            <v>元</v>
          </cell>
        </row>
        <row r="30273">
          <cell r="P30273" t="str">
            <v>应付</v>
          </cell>
          <cell r="Q30273" t="str">
            <v>元</v>
          </cell>
        </row>
        <row r="30274">
          <cell r="P30274" t="str">
            <v>应付</v>
          </cell>
          <cell r="Q30274" t="str">
            <v>元</v>
          </cell>
        </row>
        <row r="30275">
          <cell r="P30275" t="str">
            <v>应付</v>
          </cell>
          <cell r="Q30275" t="str">
            <v>元</v>
          </cell>
        </row>
        <row r="30276">
          <cell r="P30276" t="str">
            <v>应付</v>
          </cell>
          <cell r="Q30276" t="str">
            <v>元</v>
          </cell>
        </row>
        <row r="30277">
          <cell r="P30277" t="str">
            <v>应付</v>
          </cell>
          <cell r="Q30277" t="str">
            <v>元</v>
          </cell>
        </row>
        <row r="30278">
          <cell r="P30278" t="str">
            <v>应付</v>
          </cell>
          <cell r="Q30278" t="str">
            <v>元</v>
          </cell>
        </row>
        <row r="30279">
          <cell r="P30279" t="str">
            <v>应付</v>
          </cell>
          <cell r="Q30279" t="str">
            <v>元</v>
          </cell>
        </row>
        <row r="30280">
          <cell r="P30280" t="str">
            <v>应付</v>
          </cell>
          <cell r="Q30280" t="str">
            <v>元</v>
          </cell>
        </row>
        <row r="30281">
          <cell r="P30281" t="str">
            <v>应付</v>
          </cell>
          <cell r="Q30281" t="str">
            <v>元</v>
          </cell>
        </row>
        <row r="30282">
          <cell r="P30282" t="str">
            <v>应付</v>
          </cell>
          <cell r="Q30282" t="str">
            <v>元</v>
          </cell>
        </row>
        <row r="30283">
          <cell r="P30283" t="str">
            <v>应付</v>
          </cell>
          <cell r="Q30283" t="str">
            <v>元</v>
          </cell>
        </row>
        <row r="30284">
          <cell r="P30284" t="str">
            <v>应付</v>
          </cell>
          <cell r="Q30284" t="str">
            <v>元</v>
          </cell>
        </row>
        <row r="30285">
          <cell r="P30285" t="str">
            <v>应付</v>
          </cell>
          <cell r="Q30285" t="str">
            <v>元</v>
          </cell>
        </row>
        <row r="30286">
          <cell r="P30286" t="str">
            <v>应付</v>
          </cell>
          <cell r="Q30286" t="str">
            <v>元</v>
          </cell>
        </row>
        <row r="30287">
          <cell r="P30287" t="str">
            <v>应付</v>
          </cell>
          <cell r="Q30287" t="str">
            <v>元</v>
          </cell>
        </row>
        <row r="30288">
          <cell r="P30288" t="str">
            <v>应付</v>
          </cell>
          <cell r="Q30288" t="str">
            <v>元</v>
          </cell>
        </row>
        <row r="30289">
          <cell r="P30289" t="str">
            <v>应付</v>
          </cell>
          <cell r="Q30289" t="str">
            <v>元</v>
          </cell>
        </row>
        <row r="30290">
          <cell r="P30290" t="str">
            <v>应付</v>
          </cell>
          <cell r="Q30290" t="str">
            <v>元</v>
          </cell>
        </row>
        <row r="30291">
          <cell r="P30291" t="str">
            <v>应付</v>
          </cell>
          <cell r="Q30291" t="str">
            <v>元</v>
          </cell>
        </row>
        <row r="30292">
          <cell r="P30292" t="str">
            <v>应付</v>
          </cell>
          <cell r="Q30292" t="str">
            <v>元</v>
          </cell>
        </row>
        <row r="30293">
          <cell r="P30293" t="str">
            <v>应付</v>
          </cell>
          <cell r="Q30293" t="str">
            <v>元</v>
          </cell>
        </row>
        <row r="30294">
          <cell r="P30294" t="str">
            <v>应付</v>
          </cell>
          <cell r="Q30294" t="str">
            <v>元</v>
          </cell>
        </row>
        <row r="30295">
          <cell r="P30295" t="str">
            <v>应付</v>
          </cell>
          <cell r="Q30295" t="str">
            <v>元</v>
          </cell>
        </row>
        <row r="30296">
          <cell r="P30296" t="str">
            <v>应付</v>
          </cell>
          <cell r="Q30296" t="str">
            <v>元</v>
          </cell>
        </row>
        <row r="30297">
          <cell r="P30297" t="str">
            <v>应付</v>
          </cell>
          <cell r="Q30297" t="str">
            <v>元</v>
          </cell>
        </row>
        <row r="30298">
          <cell r="P30298" t="str">
            <v>应付</v>
          </cell>
          <cell r="Q30298" t="str">
            <v>元</v>
          </cell>
        </row>
        <row r="30299">
          <cell r="P30299" t="str">
            <v>应付</v>
          </cell>
          <cell r="Q30299" t="str">
            <v>元</v>
          </cell>
        </row>
        <row r="30300">
          <cell r="P30300" t="str">
            <v>应付</v>
          </cell>
          <cell r="Q30300" t="str">
            <v>元</v>
          </cell>
        </row>
        <row r="30301">
          <cell r="P30301" t="str">
            <v>应付</v>
          </cell>
          <cell r="Q30301" t="str">
            <v>元</v>
          </cell>
        </row>
        <row r="30302">
          <cell r="P30302" t="str">
            <v>应付</v>
          </cell>
          <cell r="Q30302" t="str">
            <v>元</v>
          </cell>
        </row>
        <row r="30303">
          <cell r="P30303" t="str">
            <v>应付</v>
          </cell>
          <cell r="Q30303" t="str">
            <v>元</v>
          </cell>
        </row>
        <row r="30304">
          <cell r="P30304" t="str">
            <v>应付</v>
          </cell>
          <cell r="Q30304" t="str">
            <v>元</v>
          </cell>
        </row>
        <row r="30305">
          <cell r="P30305" t="str">
            <v>应付</v>
          </cell>
          <cell r="Q30305" t="str">
            <v>元</v>
          </cell>
        </row>
        <row r="30306">
          <cell r="P30306" t="str">
            <v>应付</v>
          </cell>
          <cell r="Q30306" t="str">
            <v>元</v>
          </cell>
        </row>
        <row r="30307">
          <cell r="P30307" t="str">
            <v>应付</v>
          </cell>
          <cell r="Q30307" t="str">
            <v>元</v>
          </cell>
        </row>
        <row r="30308">
          <cell r="P30308" t="str">
            <v>应付</v>
          </cell>
          <cell r="Q30308" t="str">
            <v>元</v>
          </cell>
        </row>
        <row r="30309">
          <cell r="P30309" t="str">
            <v>应付</v>
          </cell>
          <cell r="Q30309" t="str">
            <v>元</v>
          </cell>
        </row>
        <row r="30310">
          <cell r="P30310" t="str">
            <v>应付</v>
          </cell>
          <cell r="Q30310" t="str">
            <v>元</v>
          </cell>
        </row>
        <row r="30311">
          <cell r="P30311" t="str">
            <v>应付</v>
          </cell>
          <cell r="Q30311" t="str">
            <v>元</v>
          </cell>
        </row>
        <row r="30312">
          <cell r="P30312" t="str">
            <v>应付</v>
          </cell>
          <cell r="Q30312" t="str">
            <v>元</v>
          </cell>
        </row>
        <row r="30313">
          <cell r="P30313" t="str">
            <v>应付</v>
          </cell>
          <cell r="Q30313" t="str">
            <v>元</v>
          </cell>
        </row>
        <row r="30314">
          <cell r="P30314" t="str">
            <v>应付</v>
          </cell>
          <cell r="Q30314" t="str">
            <v>元</v>
          </cell>
        </row>
        <row r="30315">
          <cell r="P30315" t="str">
            <v>应付</v>
          </cell>
          <cell r="Q30315" t="str">
            <v>元</v>
          </cell>
        </row>
        <row r="30316">
          <cell r="P30316" t="str">
            <v>应付</v>
          </cell>
          <cell r="Q30316" t="str">
            <v>元</v>
          </cell>
        </row>
        <row r="30317">
          <cell r="P30317" t="str">
            <v>应付</v>
          </cell>
          <cell r="Q30317" t="str">
            <v>元</v>
          </cell>
        </row>
        <row r="30318">
          <cell r="P30318" t="str">
            <v>应付</v>
          </cell>
          <cell r="Q30318" t="str">
            <v>元</v>
          </cell>
        </row>
        <row r="30319">
          <cell r="P30319" t="str">
            <v>应付</v>
          </cell>
          <cell r="Q30319" t="str">
            <v>元</v>
          </cell>
        </row>
        <row r="30320">
          <cell r="P30320" t="str">
            <v>应付</v>
          </cell>
          <cell r="Q30320" t="str">
            <v>元</v>
          </cell>
        </row>
        <row r="30321">
          <cell r="P30321" t="str">
            <v>应付</v>
          </cell>
          <cell r="Q30321" t="str">
            <v>元</v>
          </cell>
        </row>
        <row r="30322">
          <cell r="P30322" t="str">
            <v>应付</v>
          </cell>
          <cell r="Q30322" t="str">
            <v>元</v>
          </cell>
        </row>
        <row r="30323">
          <cell r="P30323" t="str">
            <v>应付</v>
          </cell>
          <cell r="Q30323" t="str">
            <v>元</v>
          </cell>
        </row>
        <row r="30324">
          <cell r="P30324" t="str">
            <v>应付</v>
          </cell>
          <cell r="Q30324" t="str">
            <v>元</v>
          </cell>
        </row>
        <row r="30325">
          <cell r="P30325" t="str">
            <v>应付</v>
          </cell>
          <cell r="Q30325" t="str">
            <v>元</v>
          </cell>
        </row>
        <row r="30326">
          <cell r="P30326" t="str">
            <v>应付</v>
          </cell>
          <cell r="Q30326" t="str">
            <v>元</v>
          </cell>
        </row>
        <row r="30327">
          <cell r="P30327" t="str">
            <v>应付</v>
          </cell>
          <cell r="Q30327" t="str">
            <v>元</v>
          </cell>
        </row>
        <row r="30328">
          <cell r="P30328" t="str">
            <v>应付</v>
          </cell>
          <cell r="Q30328" t="str">
            <v>元</v>
          </cell>
        </row>
        <row r="30329">
          <cell r="P30329" t="str">
            <v>应付</v>
          </cell>
          <cell r="Q30329" t="str">
            <v>元</v>
          </cell>
        </row>
        <row r="30330">
          <cell r="P30330" t="str">
            <v>应付</v>
          </cell>
          <cell r="Q30330" t="str">
            <v>元</v>
          </cell>
        </row>
        <row r="30331">
          <cell r="P30331" t="str">
            <v>应付</v>
          </cell>
          <cell r="Q30331" t="str">
            <v>元</v>
          </cell>
        </row>
        <row r="30332">
          <cell r="P30332" t="str">
            <v>应付</v>
          </cell>
          <cell r="Q30332" t="str">
            <v>元</v>
          </cell>
        </row>
        <row r="30333">
          <cell r="P30333" t="str">
            <v>应付</v>
          </cell>
          <cell r="Q30333" t="str">
            <v>元</v>
          </cell>
        </row>
        <row r="30334">
          <cell r="P30334" t="str">
            <v>应付</v>
          </cell>
          <cell r="Q30334" t="str">
            <v>元</v>
          </cell>
        </row>
        <row r="30335">
          <cell r="P30335" t="str">
            <v>应付</v>
          </cell>
          <cell r="Q30335" t="str">
            <v>元</v>
          </cell>
        </row>
        <row r="30336">
          <cell r="P30336" t="str">
            <v>应付</v>
          </cell>
          <cell r="Q30336" t="str">
            <v>元</v>
          </cell>
        </row>
        <row r="30337">
          <cell r="P30337" t="str">
            <v>应付</v>
          </cell>
          <cell r="Q30337" t="str">
            <v>元</v>
          </cell>
        </row>
        <row r="30338">
          <cell r="P30338" t="str">
            <v>应付</v>
          </cell>
          <cell r="Q30338" t="str">
            <v>元</v>
          </cell>
        </row>
        <row r="30339">
          <cell r="P30339" t="str">
            <v>应付</v>
          </cell>
          <cell r="Q30339" t="str">
            <v>元</v>
          </cell>
        </row>
        <row r="30340">
          <cell r="P30340" t="str">
            <v>应付</v>
          </cell>
          <cell r="Q30340" t="str">
            <v>元</v>
          </cell>
        </row>
        <row r="30341">
          <cell r="P30341" t="str">
            <v>应付</v>
          </cell>
          <cell r="Q30341" t="str">
            <v>元</v>
          </cell>
        </row>
        <row r="30342">
          <cell r="P30342" t="str">
            <v>应付</v>
          </cell>
          <cell r="Q30342" t="str">
            <v>元</v>
          </cell>
        </row>
        <row r="30343">
          <cell r="P30343" t="str">
            <v>应付</v>
          </cell>
          <cell r="Q30343" t="str">
            <v>元</v>
          </cell>
        </row>
        <row r="30344">
          <cell r="P30344" t="str">
            <v>应付</v>
          </cell>
          <cell r="Q30344" t="str">
            <v>元</v>
          </cell>
        </row>
        <row r="30345">
          <cell r="P30345" t="str">
            <v>应付</v>
          </cell>
          <cell r="Q30345" t="str">
            <v>元</v>
          </cell>
        </row>
        <row r="30346">
          <cell r="P30346" t="str">
            <v>应付</v>
          </cell>
          <cell r="Q30346" t="str">
            <v>元</v>
          </cell>
        </row>
        <row r="30347">
          <cell r="P30347" t="str">
            <v>应付</v>
          </cell>
          <cell r="Q30347" t="str">
            <v>元</v>
          </cell>
        </row>
        <row r="30348">
          <cell r="P30348" t="str">
            <v>应付</v>
          </cell>
          <cell r="Q30348" t="str">
            <v>元</v>
          </cell>
        </row>
        <row r="30349">
          <cell r="P30349" t="str">
            <v>应付</v>
          </cell>
          <cell r="Q30349" t="str">
            <v>元</v>
          </cell>
        </row>
        <row r="30350">
          <cell r="P30350" t="str">
            <v>应付</v>
          </cell>
          <cell r="Q30350" t="str">
            <v>元</v>
          </cell>
        </row>
        <row r="30351">
          <cell r="P30351" t="str">
            <v>应付</v>
          </cell>
          <cell r="Q30351" t="str">
            <v>元</v>
          </cell>
        </row>
        <row r="30352">
          <cell r="P30352" t="str">
            <v>应付</v>
          </cell>
          <cell r="Q30352" t="str">
            <v>元</v>
          </cell>
        </row>
        <row r="30353">
          <cell r="P30353" t="str">
            <v>应付</v>
          </cell>
          <cell r="Q30353" t="str">
            <v>元</v>
          </cell>
        </row>
        <row r="30354">
          <cell r="P30354" t="str">
            <v>应付</v>
          </cell>
          <cell r="Q30354" t="str">
            <v>元</v>
          </cell>
        </row>
        <row r="30355">
          <cell r="P30355" t="str">
            <v>应付</v>
          </cell>
          <cell r="Q30355" t="str">
            <v>元</v>
          </cell>
        </row>
        <row r="30356">
          <cell r="P30356" t="str">
            <v>应付</v>
          </cell>
          <cell r="Q30356" t="str">
            <v>元</v>
          </cell>
        </row>
        <row r="30357">
          <cell r="P30357" t="str">
            <v>应付</v>
          </cell>
          <cell r="Q30357" t="str">
            <v>元</v>
          </cell>
        </row>
        <row r="30358">
          <cell r="P30358" t="str">
            <v>应付</v>
          </cell>
          <cell r="Q30358" t="str">
            <v>元</v>
          </cell>
        </row>
        <row r="30359">
          <cell r="P30359" t="str">
            <v>应付</v>
          </cell>
          <cell r="Q30359" t="str">
            <v>元</v>
          </cell>
        </row>
        <row r="30360">
          <cell r="P30360" t="str">
            <v>应付</v>
          </cell>
          <cell r="Q30360" t="str">
            <v>元</v>
          </cell>
        </row>
        <row r="30361">
          <cell r="P30361" t="str">
            <v>应付</v>
          </cell>
          <cell r="Q30361" t="str">
            <v>元</v>
          </cell>
        </row>
        <row r="30362">
          <cell r="P30362" t="str">
            <v>应付</v>
          </cell>
          <cell r="Q30362" t="str">
            <v>元</v>
          </cell>
        </row>
        <row r="30363">
          <cell r="P30363" t="str">
            <v>应付</v>
          </cell>
          <cell r="Q30363" t="str">
            <v>元</v>
          </cell>
        </row>
        <row r="30364">
          <cell r="P30364" t="str">
            <v>应付</v>
          </cell>
          <cell r="Q30364" t="str">
            <v>元</v>
          </cell>
        </row>
        <row r="30365">
          <cell r="P30365" t="str">
            <v>应付</v>
          </cell>
          <cell r="Q30365" t="str">
            <v>元</v>
          </cell>
        </row>
        <row r="30366">
          <cell r="P30366" t="str">
            <v>应付</v>
          </cell>
          <cell r="Q30366" t="str">
            <v>元</v>
          </cell>
        </row>
        <row r="30367">
          <cell r="P30367" t="str">
            <v>应付</v>
          </cell>
          <cell r="Q30367" t="str">
            <v>元</v>
          </cell>
        </row>
        <row r="30368">
          <cell r="P30368" t="str">
            <v>应付</v>
          </cell>
          <cell r="Q30368" t="str">
            <v>元</v>
          </cell>
        </row>
        <row r="30369">
          <cell r="P30369" t="str">
            <v>应付</v>
          </cell>
          <cell r="Q30369" t="str">
            <v>元</v>
          </cell>
        </row>
        <row r="30370">
          <cell r="P30370" t="str">
            <v>应付</v>
          </cell>
          <cell r="Q30370" t="str">
            <v>元</v>
          </cell>
        </row>
        <row r="30371">
          <cell r="P30371" t="str">
            <v>应付</v>
          </cell>
          <cell r="Q30371" t="str">
            <v>元</v>
          </cell>
        </row>
        <row r="30372">
          <cell r="P30372" t="str">
            <v>应付</v>
          </cell>
          <cell r="Q30372" t="str">
            <v>元</v>
          </cell>
        </row>
        <row r="30373">
          <cell r="P30373" t="str">
            <v>应付</v>
          </cell>
          <cell r="Q30373" t="str">
            <v>元</v>
          </cell>
        </row>
        <row r="30374">
          <cell r="P30374" t="str">
            <v>应付</v>
          </cell>
          <cell r="Q30374" t="str">
            <v>元</v>
          </cell>
        </row>
        <row r="30375">
          <cell r="P30375" t="str">
            <v>应付</v>
          </cell>
          <cell r="Q30375" t="str">
            <v>元</v>
          </cell>
        </row>
        <row r="30376">
          <cell r="P30376" t="str">
            <v>应付</v>
          </cell>
          <cell r="Q30376" t="str">
            <v>元</v>
          </cell>
        </row>
        <row r="30377">
          <cell r="P30377" t="str">
            <v>应付</v>
          </cell>
          <cell r="Q30377" t="str">
            <v>元</v>
          </cell>
        </row>
        <row r="30378">
          <cell r="P30378" t="str">
            <v>应付</v>
          </cell>
          <cell r="Q30378" t="str">
            <v>元</v>
          </cell>
        </row>
        <row r="30379">
          <cell r="P30379" t="str">
            <v>应付</v>
          </cell>
          <cell r="Q30379" t="str">
            <v>元</v>
          </cell>
        </row>
        <row r="30380">
          <cell r="P30380" t="str">
            <v>应付</v>
          </cell>
          <cell r="Q30380" t="str">
            <v>元</v>
          </cell>
        </row>
        <row r="30381">
          <cell r="P30381" t="str">
            <v>应付</v>
          </cell>
          <cell r="Q30381" t="str">
            <v>元</v>
          </cell>
        </row>
        <row r="30382">
          <cell r="P30382" t="str">
            <v>应付</v>
          </cell>
          <cell r="Q30382" t="str">
            <v>元</v>
          </cell>
        </row>
        <row r="30383">
          <cell r="P30383" t="str">
            <v>应付</v>
          </cell>
          <cell r="Q30383" t="str">
            <v>元</v>
          </cell>
        </row>
        <row r="30384">
          <cell r="P30384" t="str">
            <v>应付</v>
          </cell>
          <cell r="Q30384" t="str">
            <v>元</v>
          </cell>
        </row>
        <row r="30385">
          <cell r="P30385" t="str">
            <v>应付</v>
          </cell>
          <cell r="Q30385" t="str">
            <v>元</v>
          </cell>
        </row>
        <row r="30386">
          <cell r="P30386" t="str">
            <v>应付</v>
          </cell>
          <cell r="Q30386" t="str">
            <v>元</v>
          </cell>
        </row>
        <row r="30387">
          <cell r="P30387" t="str">
            <v>应付</v>
          </cell>
          <cell r="Q30387" t="str">
            <v>元</v>
          </cell>
        </row>
        <row r="30388">
          <cell r="P30388" t="str">
            <v>应付</v>
          </cell>
          <cell r="Q30388" t="str">
            <v>元</v>
          </cell>
        </row>
        <row r="30389">
          <cell r="P30389" t="str">
            <v>应付</v>
          </cell>
          <cell r="Q30389" t="str">
            <v>元</v>
          </cell>
        </row>
        <row r="30390">
          <cell r="P30390" t="str">
            <v>应付</v>
          </cell>
          <cell r="Q30390" t="str">
            <v>元</v>
          </cell>
        </row>
        <row r="30391">
          <cell r="P30391" t="str">
            <v>应付</v>
          </cell>
          <cell r="Q30391" t="str">
            <v>元</v>
          </cell>
        </row>
        <row r="30392">
          <cell r="P30392" t="str">
            <v>应付</v>
          </cell>
          <cell r="Q30392" t="str">
            <v>元</v>
          </cell>
        </row>
        <row r="30393">
          <cell r="P30393" t="str">
            <v>应付</v>
          </cell>
          <cell r="Q30393" t="str">
            <v>元</v>
          </cell>
        </row>
        <row r="30394">
          <cell r="P30394" t="str">
            <v>应付</v>
          </cell>
          <cell r="Q30394" t="str">
            <v>元</v>
          </cell>
        </row>
        <row r="30395">
          <cell r="P30395" t="str">
            <v>应付</v>
          </cell>
          <cell r="Q30395" t="str">
            <v>元</v>
          </cell>
        </row>
        <row r="30396">
          <cell r="P30396" t="str">
            <v>应付</v>
          </cell>
          <cell r="Q30396" t="str">
            <v>元</v>
          </cell>
        </row>
        <row r="30397">
          <cell r="P30397" t="str">
            <v>应付</v>
          </cell>
          <cell r="Q30397" t="str">
            <v>元</v>
          </cell>
        </row>
        <row r="30398">
          <cell r="P30398" t="str">
            <v>应付</v>
          </cell>
          <cell r="Q30398" t="str">
            <v>元</v>
          </cell>
        </row>
        <row r="30399">
          <cell r="P30399" t="str">
            <v>应付</v>
          </cell>
          <cell r="Q30399" t="str">
            <v>元</v>
          </cell>
        </row>
        <row r="30400">
          <cell r="P30400" t="str">
            <v>应付</v>
          </cell>
          <cell r="Q30400" t="str">
            <v>元</v>
          </cell>
        </row>
        <row r="30401">
          <cell r="P30401" t="str">
            <v>应付</v>
          </cell>
          <cell r="Q30401" t="str">
            <v>元</v>
          </cell>
        </row>
        <row r="30402">
          <cell r="P30402" t="str">
            <v>应付</v>
          </cell>
          <cell r="Q30402" t="str">
            <v>元</v>
          </cell>
        </row>
        <row r="30403">
          <cell r="P30403" t="str">
            <v>应付</v>
          </cell>
          <cell r="Q30403" t="str">
            <v>元</v>
          </cell>
        </row>
        <row r="30404">
          <cell r="P30404" t="str">
            <v>应付</v>
          </cell>
          <cell r="Q30404" t="str">
            <v>元</v>
          </cell>
        </row>
        <row r="30405">
          <cell r="P30405" t="str">
            <v>应付</v>
          </cell>
          <cell r="Q30405" t="str">
            <v>元</v>
          </cell>
        </row>
        <row r="30406">
          <cell r="P30406" t="str">
            <v>应付</v>
          </cell>
          <cell r="Q30406" t="str">
            <v>元</v>
          </cell>
        </row>
        <row r="30407">
          <cell r="P30407" t="str">
            <v>应付</v>
          </cell>
          <cell r="Q30407" t="str">
            <v>元</v>
          </cell>
        </row>
        <row r="30408">
          <cell r="P30408" t="str">
            <v>应付</v>
          </cell>
          <cell r="Q30408" t="str">
            <v>元</v>
          </cell>
        </row>
        <row r="30409">
          <cell r="P30409" t="str">
            <v>应付</v>
          </cell>
          <cell r="Q30409" t="str">
            <v>元</v>
          </cell>
        </row>
        <row r="30410">
          <cell r="P30410" t="str">
            <v>应付</v>
          </cell>
          <cell r="Q30410" t="str">
            <v>元</v>
          </cell>
        </row>
        <row r="30411">
          <cell r="P30411" t="str">
            <v>应付</v>
          </cell>
          <cell r="Q30411" t="str">
            <v>元</v>
          </cell>
        </row>
        <row r="30412">
          <cell r="P30412" t="str">
            <v>应付</v>
          </cell>
          <cell r="Q30412" t="str">
            <v>元</v>
          </cell>
        </row>
        <row r="30413">
          <cell r="P30413" t="str">
            <v>应付</v>
          </cell>
          <cell r="Q30413" t="str">
            <v>元</v>
          </cell>
        </row>
        <row r="30414">
          <cell r="P30414" t="str">
            <v>应付</v>
          </cell>
          <cell r="Q30414" t="str">
            <v>元</v>
          </cell>
        </row>
        <row r="30415">
          <cell r="P30415" t="str">
            <v>应付</v>
          </cell>
          <cell r="Q30415" t="str">
            <v>元</v>
          </cell>
        </row>
        <row r="30416">
          <cell r="P30416" t="str">
            <v>应付</v>
          </cell>
          <cell r="Q30416" t="str">
            <v>元</v>
          </cell>
        </row>
        <row r="30417">
          <cell r="P30417" t="str">
            <v>应付</v>
          </cell>
          <cell r="Q30417" t="str">
            <v>元</v>
          </cell>
        </row>
        <row r="30418">
          <cell r="P30418" t="str">
            <v>应付</v>
          </cell>
          <cell r="Q30418" t="str">
            <v>元</v>
          </cell>
        </row>
        <row r="30419">
          <cell r="P30419" t="str">
            <v>应付</v>
          </cell>
          <cell r="Q30419" t="str">
            <v>元</v>
          </cell>
        </row>
        <row r="30420">
          <cell r="P30420" t="str">
            <v>应付</v>
          </cell>
          <cell r="Q30420" t="str">
            <v>元</v>
          </cell>
        </row>
        <row r="30421">
          <cell r="P30421" t="str">
            <v>应付</v>
          </cell>
          <cell r="Q30421" t="str">
            <v>元</v>
          </cell>
        </row>
        <row r="30422">
          <cell r="P30422" t="str">
            <v>应付</v>
          </cell>
          <cell r="Q30422" t="str">
            <v>元</v>
          </cell>
        </row>
        <row r="30423">
          <cell r="P30423" t="str">
            <v>应付</v>
          </cell>
          <cell r="Q30423" t="str">
            <v>元</v>
          </cell>
        </row>
        <row r="30424">
          <cell r="P30424" t="str">
            <v>应付</v>
          </cell>
          <cell r="Q30424" t="str">
            <v>元</v>
          </cell>
        </row>
        <row r="30425">
          <cell r="P30425" t="str">
            <v>应付</v>
          </cell>
          <cell r="Q30425" t="str">
            <v>元</v>
          </cell>
        </row>
        <row r="30426">
          <cell r="P30426" t="str">
            <v>应付</v>
          </cell>
          <cell r="Q30426" t="str">
            <v>元</v>
          </cell>
        </row>
        <row r="30427">
          <cell r="P30427" t="str">
            <v>应付</v>
          </cell>
          <cell r="Q30427" t="str">
            <v>元</v>
          </cell>
        </row>
        <row r="30428">
          <cell r="P30428" t="str">
            <v>应付</v>
          </cell>
          <cell r="Q30428" t="str">
            <v>元</v>
          </cell>
        </row>
        <row r="30429">
          <cell r="P30429" t="str">
            <v>应付</v>
          </cell>
          <cell r="Q30429" t="str">
            <v>元</v>
          </cell>
        </row>
        <row r="30430">
          <cell r="P30430" t="str">
            <v>应付</v>
          </cell>
          <cell r="Q30430" t="str">
            <v>元</v>
          </cell>
        </row>
        <row r="30431">
          <cell r="P30431" t="str">
            <v>应付</v>
          </cell>
          <cell r="Q30431" t="str">
            <v>元</v>
          </cell>
        </row>
        <row r="30432">
          <cell r="P30432" t="str">
            <v>应付</v>
          </cell>
          <cell r="Q30432" t="str">
            <v>元</v>
          </cell>
        </row>
        <row r="30433">
          <cell r="P30433" t="str">
            <v>应付</v>
          </cell>
          <cell r="Q30433" t="str">
            <v>元</v>
          </cell>
        </row>
        <row r="30434">
          <cell r="P30434" t="str">
            <v>应付</v>
          </cell>
          <cell r="Q30434" t="str">
            <v>元</v>
          </cell>
        </row>
        <row r="30435">
          <cell r="P30435" t="str">
            <v>应付</v>
          </cell>
          <cell r="Q30435" t="str">
            <v>元</v>
          </cell>
        </row>
        <row r="30436">
          <cell r="P30436" t="str">
            <v>应付</v>
          </cell>
          <cell r="Q30436" t="str">
            <v>元</v>
          </cell>
        </row>
        <row r="30437">
          <cell r="P30437" t="str">
            <v>应付</v>
          </cell>
          <cell r="Q30437" t="str">
            <v>元</v>
          </cell>
        </row>
        <row r="30438">
          <cell r="P30438" t="str">
            <v>应付</v>
          </cell>
          <cell r="Q30438" t="str">
            <v>元</v>
          </cell>
        </row>
        <row r="30439">
          <cell r="P30439" t="str">
            <v>应付</v>
          </cell>
          <cell r="Q30439" t="str">
            <v>元</v>
          </cell>
        </row>
        <row r="30440">
          <cell r="P30440" t="str">
            <v>应付</v>
          </cell>
          <cell r="Q30440" t="str">
            <v>元</v>
          </cell>
        </row>
        <row r="30441">
          <cell r="P30441" t="str">
            <v>应付</v>
          </cell>
          <cell r="Q30441" t="str">
            <v>元</v>
          </cell>
        </row>
        <row r="30442">
          <cell r="P30442" t="str">
            <v>应付</v>
          </cell>
          <cell r="Q30442" t="str">
            <v>元</v>
          </cell>
        </row>
        <row r="30443">
          <cell r="P30443" t="str">
            <v>应付</v>
          </cell>
          <cell r="Q30443" t="str">
            <v>元</v>
          </cell>
        </row>
        <row r="30444">
          <cell r="P30444" t="str">
            <v>应付</v>
          </cell>
          <cell r="Q30444" t="str">
            <v>元</v>
          </cell>
        </row>
        <row r="30445">
          <cell r="P30445" t="str">
            <v>应付</v>
          </cell>
          <cell r="Q30445" t="str">
            <v>元</v>
          </cell>
        </row>
        <row r="30446">
          <cell r="P30446" t="str">
            <v>应付</v>
          </cell>
          <cell r="Q30446" t="str">
            <v>元</v>
          </cell>
        </row>
        <row r="30447">
          <cell r="P30447" t="str">
            <v>应付</v>
          </cell>
          <cell r="Q30447" t="str">
            <v>元</v>
          </cell>
        </row>
        <row r="30448">
          <cell r="P30448" t="str">
            <v>应付</v>
          </cell>
          <cell r="Q30448" t="str">
            <v>元</v>
          </cell>
        </row>
        <row r="30449">
          <cell r="P30449" t="str">
            <v>应付</v>
          </cell>
          <cell r="Q30449" t="str">
            <v>元</v>
          </cell>
        </row>
        <row r="30450">
          <cell r="P30450" t="str">
            <v>应付</v>
          </cell>
          <cell r="Q30450" t="str">
            <v>元</v>
          </cell>
        </row>
        <row r="30451">
          <cell r="P30451" t="str">
            <v>应付</v>
          </cell>
          <cell r="Q30451" t="str">
            <v>元</v>
          </cell>
        </row>
        <row r="30452">
          <cell r="P30452" t="str">
            <v>应付</v>
          </cell>
          <cell r="Q30452" t="str">
            <v>元</v>
          </cell>
        </row>
        <row r="30453">
          <cell r="P30453" t="str">
            <v>应付</v>
          </cell>
          <cell r="Q30453" t="str">
            <v>元</v>
          </cell>
        </row>
        <row r="30454">
          <cell r="P30454" t="str">
            <v>应付</v>
          </cell>
          <cell r="Q30454" t="str">
            <v>元</v>
          </cell>
        </row>
        <row r="30455">
          <cell r="P30455" t="str">
            <v>应付</v>
          </cell>
          <cell r="Q30455" t="str">
            <v>元</v>
          </cell>
        </row>
        <row r="30456">
          <cell r="P30456" t="str">
            <v>应付</v>
          </cell>
          <cell r="Q30456" t="str">
            <v>元</v>
          </cell>
        </row>
        <row r="30457">
          <cell r="P30457" t="str">
            <v>应付</v>
          </cell>
          <cell r="Q30457" t="str">
            <v>元</v>
          </cell>
        </row>
        <row r="30458">
          <cell r="P30458" t="str">
            <v>应付</v>
          </cell>
          <cell r="Q30458" t="str">
            <v>元</v>
          </cell>
        </row>
        <row r="30459">
          <cell r="P30459" t="str">
            <v>应付</v>
          </cell>
          <cell r="Q30459" t="str">
            <v>元</v>
          </cell>
        </row>
        <row r="30460">
          <cell r="P30460" t="str">
            <v>应付</v>
          </cell>
          <cell r="Q30460" t="str">
            <v>元</v>
          </cell>
        </row>
        <row r="30461">
          <cell r="P30461" t="str">
            <v>应付</v>
          </cell>
          <cell r="Q30461" t="str">
            <v>元</v>
          </cell>
        </row>
        <row r="30462">
          <cell r="P30462" t="str">
            <v>应付</v>
          </cell>
          <cell r="Q30462" t="str">
            <v>元</v>
          </cell>
        </row>
        <row r="30463">
          <cell r="P30463" t="str">
            <v>应付</v>
          </cell>
          <cell r="Q30463" t="str">
            <v>元</v>
          </cell>
        </row>
        <row r="30464">
          <cell r="P30464" t="str">
            <v>应付</v>
          </cell>
          <cell r="Q30464" t="str">
            <v>元</v>
          </cell>
        </row>
        <row r="30465">
          <cell r="P30465" t="str">
            <v>应付</v>
          </cell>
          <cell r="Q30465" t="str">
            <v>元</v>
          </cell>
        </row>
        <row r="30466">
          <cell r="P30466" t="str">
            <v>应付</v>
          </cell>
          <cell r="Q30466" t="str">
            <v>元</v>
          </cell>
        </row>
        <row r="30467">
          <cell r="P30467" t="str">
            <v>应付</v>
          </cell>
          <cell r="Q30467" t="str">
            <v>元</v>
          </cell>
        </row>
        <row r="30468">
          <cell r="P30468" t="str">
            <v>应付</v>
          </cell>
          <cell r="Q30468" t="str">
            <v>元</v>
          </cell>
        </row>
        <row r="30469">
          <cell r="P30469" t="str">
            <v>应付</v>
          </cell>
          <cell r="Q30469" t="str">
            <v>元</v>
          </cell>
        </row>
        <row r="30470">
          <cell r="P30470" t="str">
            <v>应付</v>
          </cell>
          <cell r="Q30470" t="str">
            <v>元</v>
          </cell>
        </row>
        <row r="30471">
          <cell r="P30471" t="str">
            <v>应付</v>
          </cell>
          <cell r="Q30471" t="str">
            <v>元</v>
          </cell>
        </row>
        <row r="30472">
          <cell r="P30472" t="str">
            <v>应付</v>
          </cell>
          <cell r="Q30472" t="str">
            <v>元</v>
          </cell>
        </row>
        <row r="30473">
          <cell r="P30473" t="str">
            <v>应付</v>
          </cell>
          <cell r="Q30473" t="str">
            <v>元</v>
          </cell>
        </row>
        <row r="30474">
          <cell r="P30474" t="str">
            <v>应付</v>
          </cell>
          <cell r="Q30474" t="str">
            <v>元</v>
          </cell>
        </row>
        <row r="30475">
          <cell r="P30475" t="str">
            <v>应付</v>
          </cell>
          <cell r="Q30475" t="str">
            <v>元</v>
          </cell>
        </row>
        <row r="30476">
          <cell r="P30476" t="str">
            <v>应付</v>
          </cell>
          <cell r="Q30476" t="str">
            <v>元</v>
          </cell>
        </row>
        <row r="30477">
          <cell r="P30477" t="str">
            <v>应付</v>
          </cell>
          <cell r="Q30477" t="str">
            <v>元</v>
          </cell>
        </row>
        <row r="30478">
          <cell r="P30478" t="str">
            <v>应付</v>
          </cell>
          <cell r="Q30478" t="str">
            <v>元</v>
          </cell>
        </row>
        <row r="30479">
          <cell r="P30479" t="str">
            <v>应付</v>
          </cell>
          <cell r="Q30479" t="str">
            <v>元</v>
          </cell>
        </row>
        <row r="30480">
          <cell r="P30480" t="str">
            <v>应付</v>
          </cell>
          <cell r="Q30480" t="str">
            <v>元</v>
          </cell>
        </row>
        <row r="30481">
          <cell r="P30481" t="str">
            <v>应付</v>
          </cell>
          <cell r="Q30481" t="str">
            <v>元</v>
          </cell>
        </row>
        <row r="30482">
          <cell r="P30482" t="str">
            <v>应付</v>
          </cell>
          <cell r="Q30482" t="str">
            <v>元</v>
          </cell>
        </row>
        <row r="30483">
          <cell r="P30483" t="str">
            <v>应付</v>
          </cell>
          <cell r="Q30483" t="str">
            <v>元</v>
          </cell>
        </row>
        <row r="30484">
          <cell r="P30484" t="str">
            <v>应付</v>
          </cell>
          <cell r="Q30484" t="str">
            <v>元</v>
          </cell>
        </row>
        <row r="30485">
          <cell r="P30485" t="str">
            <v>应付</v>
          </cell>
          <cell r="Q30485" t="str">
            <v>元</v>
          </cell>
        </row>
        <row r="30486">
          <cell r="P30486" t="str">
            <v>应付</v>
          </cell>
          <cell r="Q30486" t="str">
            <v>元</v>
          </cell>
        </row>
        <row r="30487">
          <cell r="P30487" t="str">
            <v>应付</v>
          </cell>
          <cell r="Q30487" t="str">
            <v>元</v>
          </cell>
        </row>
        <row r="30488">
          <cell r="P30488" t="str">
            <v>应付</v>
          </cell>
          <cell r="Q30488" t="str">
            <v>元</v>
          </cell>
        </row>
        <row r="30489">
          <cell r="P30489" t="str">
            <v>应付</v>
          </cell>
          <cell r="Q30489" t="str">
            <v>元</v>
          </cell>
        </row>
        <row r="30490">
          <cell r="P30490" t="str">
            <v>应付</v>
          </cell>
          <cell r="Q30490" t="str">
            <v>元</v>
          </cell>
        </row>
        <row r="30491">
          <cell r="P30491" t="str">
            <v>应付</v>
          </cell>
          <cell r="Q30491" t="str">
            <v>元</v>
          </cell>
        </row>
        <row r="30492">
          <cell r="P30492" t="str">
            <v>应付</v>
          </cell>
          <cell r="Q30492" t="str">
            <v>元</v>
          </cell>
        </row>
        <row r="30493">
          <cell r="P30493" t="str">
            <v>应付</v>
          </cell>
          <cell r="Q30493" t="str">
            <v>元</v>
          </cell>
        </row>
        <row r="30494">
          <cell r="P30494" t="str">
            <v>应付</v>
          </cell>
          <cell r="Q30494" t="str">
            <v>元</v>
          </cell>
        </row>
        <row r="30495">
          <cell r="P30495" t="str">
            <v>应付</v>
          </cell>
          <cell r="Q30495" t="str">
            <v>元</v>
          </cell>
        </row>
        <row r="30496">
          <cell r="P30496" t="str">
            <v>应付</v>
          </cell>
          <cell r="Q30496" t="str">
            <v>元</v>
          </cell>
        </row>
        <row r="30497">
          <cell r="P30497" t="str">
            <v>应付</v>
          </cell>
          <cell r="Q30497" t="str">
            <v>元</v>
          </cell>
        </row>
        <row r="30498">
          <cell r="P30498" t="str">
            <v>应付</v>
          </cell>
          <cell r="Q30498" t="str">
            <v>元</v>
          </cell>
        </row>
        <row r="30499">
          <cell r="P30499" t="str">
            <v>应付</v>
          </cell>
          <cell r="Q30499" t="str">
            <v>元</v>
          </cell>
        </row>
        <row r="30500">
          <cell r="P30500" t="str">
            <v>应付</v>
          </cell>
          <cell r="Q30500" t="str">
            <v>元</v>
          </cell>
        </row>
        <row r="30501">
          <cell r="P30501" t="str">
            <v>应付</v>
          </cell>
          <cell r="Q30501" t="str">
            <v>元</v>
          </cell>
        </row>
        <row r="30502">
          <cell r="P30502" t="str">
            <v>应付</v>
          </cell>
          <cell r="Q30502" t="str">
            <v>元</v>
          </cell>
        </row>
        <row r="30503">
          <cell r="P30503" t="str">
            <v>应付</v>
          </cell>
          <cell r="Q30503" t="str">
            <v>元</v>
          </cell>
        </row>
        <row r="30504">
          <cell r="P30504" t="str">
            <v>应付</v>
          </cell>
          <cell r="Q30504" t="str">
            <v>元</v>
          </cell>
        </row>
        <row r="30505">
          <cell r="P30505" t="str">
            <v>应付</v>
          </cell>
          <cell r="Q30505" t="str">
            <v>元</v>
          </cell>
        </row>
        <row r="30506">
          <cell r="P30506" t="str">
            <v>应付</v>
          </cell>
          <cell r="Q30506" t="str">
            <v>元</v>
          </cell>
        </row>
        <row r="30507">
          <cell r="P30507" t="str">
            <v>应付</v>
          </cell>
          <cell r="Q30507" t="str">
            <v>元</v>
          </cell>
        </row>
        <row r="30508">
          <cell r="P30508" t="str">
            <v>应付</v>
          </cell>
          <cell r="Q30508" t="str">
            <v>元</v>
          </cell>
        </row>
        <row r="30509">
          <cell r="P30509" t="str">
            <v>应付</v>
          </cell>
          <cell r="Q30509" t="str">
            <v>元</v>
          </cell>
        </row>
        <row r="30510">
          <cell r="P30510" t="str">
            <v>应付</v>
          </cell>
          <cell r="Q30510" t="str">
            <v>元</v>
          </cell>
        </row>
        <row r="30511">
          <cell r="P30511" t="str">
            <v>应付</v>
          </cell>
          <cell r="Q30511" t="str">
            <v>元</v>
          </cell>
        </row>
        <row r="30512">
          <cell r="P30512" t="str">
            <v>应付</v>
          </cell>
          <cell r="Q30512" t="str">
            <v>元</v>
          </cell>
        </row>
        <row r="30513">
          <cell r="P30513" t="str">
            <v>应付</v>
          </cell>
          <cell r="Q30513" t="str">
            <v>元</v>
          </cell>
        </row>
        <row r="30514">
          <cell r="P30514" t="str">
            <v>应付</v>
          </cell>
          <cell r="Q30514" t="str">
            <v>元</v>
          </cell>
        </row>
        <row r="30515">
          <cell r="P30515" t="str">
            <v>应付</v>
          </cell>
          <cell r="Q30515" t="str">
            <v>元</v>
          </cell>
        </row>
        <row r="30516">
          <cell r="P30516" t="str">
            <v>应付</v>
          </cell>
          <cell r="Q30516" t="str">
            <v>元</v>
          </cell>
        </row>
        <row r="30517">
          <cell r="P30517" t="str">
            <v>应付</v>
          </cell>
          <cell r="Q30517" t="str">
            <v>元</v>
          </cell>
        </row>
        <row r="30518">
          <cell r="P30518" t="str">
            <v>应付</v>
          </cell>
          <cell r="Q30518" t="str">
            <v>元</v>
          </cell>
        </row>
        <row r="30519">
          <cell r="P30519" t="str">
            <v>应付</v>
          </cell>
          <cell r="Q30519" t="str">
            <v>元</v>
          </cell>
        </row>
        <row r="30520">
          <cell r="P30520" t="str">
            <v>应付</v>
          </cell>
          <cell r="Q30520" t="str">
            <v>元</v>
          </cell>
        </row>
        <row r="30521">
          <cell r="P30521" t="str">
            <v>应付</v>
          </cell>
          <cell r="Q30521" t="str">
            <v>元</v>
          </cell>
        </row>
        <row r="30522">
          <cell r="P30522" t="str">
            <v>应付</v>
          </cell>
          <cell r="Q30522" t="str">
            <v>元</v>
          </cell>
        </row>
        <row r="30523">
          <cell r="P30523" t="str">
            <v>应付</v>
          </cell>
          <cell r="Q30523" t="str">
            <v>元</v>
          </cell>
        </row>
        <row r="30524">
          <cell r="P30524" t="str">
            <v>应付</v>
          </cell>
          <cell r="Q30524" t="str">
            <v>元</v>
          </cell>
        </row>
        <row r="30525">
          <cell r="P30525" t="str">
            <v>应付</v>
          </cell>
          <cell r="Q30525" t="str">
            <v>元</v>
          </cell>
        </row>
        <row r="30526">
          <cell r="P30526" t="str">
            <v>应付</v>
          </cell>
          <cell r="Q30526" t="str">
            <v>元</v>
          </cell>
        </row>
        <row r="30527">
          <cell r="P30527" t="str">
            <v>应付</v>
          </cell>
          <cell r="Q30527" t="str">
            <v>元</v>
          </cell>
        </row>
        <row r="30528">
          <cell r="P30528" t="str">
            <v>应付</v>
          </cell>
          <cell r="Q30528" t="str">
            <v>元</v>
          </cell>
        </row>
        <row r="30529">
          <cell r="P30529" t="str">
            <v>应付</v>
          </cell>
          <cell r="Q30529" t="str">
            <v>元</v>
          </cell>
        </row>
        <row r="30530">
          <cell r="P30530" t="str">
            <v>应付</v>
          </cell>
          <cell r="Q30530" t="str">
            <v>元</v>
          </cell>
        </row>
        <row r="30531">
          <cell r="P30531" t="str">
            <v>应付</v>
          </cell>
          <cell r="Q30531" t="str">
            <v>元</v>
          </cell>
        </row>
        <row r="30532">
          <cell r="P30532" t="str">
            <v>应付</v>
          </cell>
          <cell r="Q30532" t="str">
            <v>元</v>
          </cell>
        </row>
        <row r="30533">
          <cell r="P30533" t="str">
            <v>应付</v>
          </cell>
          <cell r="Q30533" t="str">
            <v>元</v>
          </cell>
        </row>
        <row r="30534">
          <cell r="P30534" t="str">
            <v>应付</v>
          </cell>
          <cell r="Q30534" t="str">
            <v>元</v>
          </cell>
        </row>
        <row r="30535">
          <cell r="P30535" t="str">
            <v>应付</v>
          </cell>
          <cell r="Q30535" t="str">
            <v>元</v>
          </cell>
        </row>
        <row r="30536">
          <cell r="P30536" t="str">
            <v>应付</v>
          </cell>
          <cell r="Q30536" t="str">
            <v>元</v>
          </cell>
        </row>
        <row r="30537">
          <cell r="P30537" t="str">
            <v>应付</v>
          </cell>
          <cell r="Q30537" t="str">
            <v>元</v>
          </cell>
        </row>
        <row r="30538">
          <cell r="P30538" t="str">
            <v>应付</v>
          </cell>
          <cell r="Q30538" t="str">
            <v>元</v>
          </cell>
        </row>
        <row r="30539">
          <cell r="P30539" t="str">
            <v>应付</v>
          </cell>
          <cell r="Q30539" t="str">
            <v>元</v>
          </cell>
        </row>
        <row r="30540">
          <cell r="P30540" t="str">
            <v>应付</v>
          </cell>
          <cell r="Q30540" t="str">
            <v>元</v>
          </cell>
        </row>
        <row r="30541">
          <cell r="P30541" t="str">
            <v>应付</v>
          </cell>
          <cell r="Q30541" t="str">
            <v>元</v>
          </cell>
        </row>
        <row r="30542">
          <cell r="P30542" t="str">
            <v>应付</v>
          </cell>
          <cell r="Q30542" t="str">
            <v>元</v>
          </cell>
        </row>
        <row r="30543">
          <cell r="P30543" t="str">
            <v>应付</v>
          </cell>
          <cell r="Q30543" t="str">
            <v>元</v>
          </cell>
        </row>
        <row r="30544">
          <cell r="P30544" t="str">
            <v>应付</v>
          </cell>
          <cell r="Q30544" t="str">
            <v>元</v>
          </cell>
        </row>
        <row r="30545">
          <cell r="P30545" t="str">
            <v>应付</v>
          </cell>
          <cell r="Q30545" t="str">
            <v>元</v>
          </cell>
        </row>
        <row r="30546">
          <cell r="P30546" t="str">
            <v>应付</v>
          </cell>
          <cell r="Q30546" t="str">
            <v>元</v>
          </cell>
        </row>
        <row r="30547">
          <cell r="P30547" t="str">
            <v>应付</v>
          </cell>
          <cell r="Q30547" t="str">
            <v>元</v>
          </cell>
        </row>
        <row r="30548">
          <cell r="P30548" t="str">
            <v>应付</v>
          </cell>
          <cell r="Q30548" t="str">
            <v>元</v>
          </cell>
        </row>
        <row r="30549">
          <cell r="P30549" t="str">
            <v>应付</v>
          </cell>
          <cell r="Q30549" t="str">
            <v>元</v>
          </cell>
        </row>
        <row r="30550">
          <cell r="P30550" t="str">
            <v>应付</v>
          </cell>
          <cell r="Q30550" t="str">
            <v>元</v>
          </cell>
        </row>
        <row r="30551">
          <cell r="P30551" t="str">
            <v>应付</v>
          </cell>
          <cell r="Q30551" t="str">
            <v>元</v>
          </cell>
        </row>
        <row r="30552">
          <cell r="P30552" t="str">
            <v>应付</v>
          </cell>
          <cell r="Q30552" t="str">
            <v>元</v>
          </cell>
        </row>
        <row r="30553">
          <cell r="P30553" t="str">
            <v>应付</v>
          </cell>
          <cell r="Q30553" t="str">
            <v>元</v>
          </cell>
        </row>
        <row r="30554">
          <cell r="P30554" t="str">
            <v>应付</v>
          </cell>
          <cell r="Q30554" t="str">
            <v>元</v>
          </cell>
        </row>
        <row r="30555">
          <cell r="P30555" t="str">
            <v>应付</v>
          </cell>
          <cell r="Q30555" t="str">
            <v>元</v>
          </cell>
        </row>
        <row r="30556">
          <cell r="P30556" t="str">
            <v>应付</v>
          </cell>
          <cell r="Q30556" t="str">
            <v>元</v>
          </cell>
        </row>
        <row r="30557">
          <cell r="P30557" t="str">
            <v>应付</v>
          </cell>
          <cell r="Q30557" t="str">
            <v>元</v>
          </cell>
        </row>
        <row r="30558">
          <cell r="P30558" t="str">
            <v>应付</v>
          </cell>
          <cell r="Q30558" t="str">
            <v>元</v>
          </cell>
        </row>
        <row r="30559">
          <cell r="P30559" t="str">
            <v>应付</v>
          </cell>
          <cell r="Q30559" t="str">
            <v>元</v>
          </cell>
        </row>
        <row r="30560">
          <cell r="P30560" t="str">
            <v>应付</v>
          </cell>
          <cell r="Q30560" t="str">
            <v>元</v>
          </cell>
        </row>
        <row r="30561">
          <cell r="P30561" t="str">
            <v>应付</v>
          </cell>
          <cell r="Q30561" t="str">
            <v>元</v>
          </cell>
        </row>
        <row r="30562">
          <cell r="P30562" t="str">
            <v>应付</v>
          </cell>
          <cell r="Q30562" t="str">
            <v>元</v>
          </cell>
        </row>
        <row r="30563">
          <cell r="P30563" t="str">
            <v>应付</v>
          </cell>
          <cell r="Q30563" t="str">
            <v>元</v>
          </cell>
        </row>
        <row r="30564">
          <cell r="P30564" t="str">
            <v>应付</v>
          </cell>
          <cell r="Q30564" t="str">
            <v>元</v>
          </cell>
        </row>
        <row r="30565">
          <cell r="P30565" t="str">
            <v>应付</v>
          </cell>
          <cell r="Q30565" t="str">
            <v>元</v>
          </cell>
        </row>
        <row r="30566">
          <cell r="P30566" t="str">
            <v>应付</v>
          </cell>
          <cell r="Q30566" t="str">
            <v>元</v>
          </cell>
        </row>
        <row r="30567">
          <cell r="P30567" t="str">
            <v>应付</v>
          </cell>
          <cell r="Q30567" t="str">
            <v>元</v>
          </cell>
        </row>
        <row r="30568">
          <cell r="P30568" t="str">
            <v>应付</v>
          </cell>
          <cell r="Q30568" t="str">
            <v>元</v>
          </cell>
        </row>
        <row r="30569">
          <cell r="P30569" t="str">
            <v>应付</v>
          </cell>
          <cell r="Q30569" t="str">
            <v>元</v>
          </cell>
        </row>
        <row r="30570">
          <cell r="P30570" t="str">
            <v>应付</v>
          </cell>
          <cell r="Q30570" t="str">
            <v>元</v>
          </cell>
        </row>
        <row r="30571">
          <cell r="P30571" t="str">
            <v>应付</v>
          </cell>
          <cell r="Q30571" t="str">
            <v>元</v>
          </cell>
        </row>
        <row r="30572">
          <cell r="P30572" t="str">
            <v>应付</v>
          </cell>
          <cell r="Q30572" t="str">
            <v>元</v>
          </cell>
        </row>
        <row r="30573">
          <cell r="P30573" t="str">
            <v>应付</v>
          </cell>
          <cell r="Q30573" t="str">
            <v>元</v>
          </cell>
        </row>
        <row r="30574">
          <cell r="P30574" t="str">
            <v>应付</v>
          </cell>
          <cell r="Q30574" t="str">
            <v>元</v>
          </cell>
        </row>
        <row r="30575">
          <cell r="P30575" t="str">
            <v>应付</v>
          </cell>
          <cell r="Q30575" t="str">
            <v>元</v>
          </cell>
        </row>
        <row r="30576">
          <cell r="P30576" t="str">
            <v>应付</v>
          </cell>
          <cell r="Q30576" t="str">
            <v>元</v>
          </cell>
        </row>
        <row r="30577">
          <cell r="P30577" t="str">
            <v>应付</v>
          </cell>
          <cell r="Q30577" t="str">
            <v>元</v>
          </cell>
        </row>
        <row r="30578">
          <cell r="P30578" t="str">
            <v>应付</v>
          </cell>
          <cell r="Q30578" t="str">
            <v>元</v>
          </cell>
        </row>
        <row r="30579">
          <cell r="P30579" t="str">
            <v>应付</v>
          </cell>
          <cell r="Q30579" t="str">
            <v>元</v>
          </cell>
        </row>
        <row r="30580">
          <cell r="P30580" t="str">
            <v>应付</v>
          </cell>
          <cell r="Q30580" t="str">
            <v>元</v>
          </cell>
        </row>
        <row r="30581">
          <cell r="P30581" t="str">
            <v>应付</v>
          </cell>
          <cell r="Q30581" t="str">
            <v>元</v>
          </cell>
        </row>
        <row r="30582">
          <cell r="P30582" t="str">
            <v>应付</v>
          </cell>
          <cell r="Q30582" t="str">
            <v>元</v>
          </cell>
        </row>
        <row r="30583">
          <cell r="P30583" t="str">
            <v>应付</v>
          </cell>
          <cell r="Q30583" t="str">
            <v>元</v>
          </cell>
        </row>
        <row r="30584">
          <cell r="P30584" t="str">
            <v>应付</v>
          </cell>
          <cell r="Q30584" t="str">
            <v>元</v>
          </cell>
        </row>
        <row r="30585">
          <cell r="P30585" t="str">
            <v>应付</v>
          </cell>
          <cell r="Q30585" t="str">
            <v>元</v>
          </cell>
        </row>
        <row r="30586">
          <cell r="P30586" t="str">
            <v>应付</v>
          </cell>
          <cell r="Q30586" t="str">
            <v>元</v>
          </cell>
        </row>
        <row r="30587">
          <cell r="P30587" t="str">
            <v>应付</v>
          </cell>
          <cell r="Q30587" t="str">
            <v>元</v>
          </cell>
        </row>
        <row r="30588">
          <cell r="P30588" t="str">
            <v>应付</v>
          </cell>
          <cell r="Q30588" t="str">
            <v>元</v>
          </cell>
        </row>
        <row r="30589">
          <cell r="P30589" t="str">
            <v>应付</v>
          </cell>
          <cell r="Q30589" t="str">
            <v>元</v>
          </cell>
        </row>
        <row r="30590">
          <cell r="P30590" t="str">
            <v>应付</v>
          </cell>
          <cell r="Q30590" t="str">
            <v>元</v>
          </cell>
        </row>
        <row r="30591">
          <cell r="P30591" t="str">
            <v>应付</v>
          </cell>
          <cell r="Q30591" t="str">
            <v>元</v>
          </cell>
        </row>
        <row r="30592">
          <cell r="P30592" t="str">
            <v>应付</v>
          </cell>
          <cell r="Q30592" t="str">
            <v>元</v>
          </cell>
        </row>
        <row r="30593">
          <cell r="P30593" t="str">
            <v>应付</v>
          </cell>
          <cell r="Q30593" t="str">
            <v>元</v>
          </cell>
        </row>
        <row r="30594">
          <cell r="P30594" t="str">
            <v>应付</v>
          </cell>
          <cell r="Q30594" t="str">
            <v>元</v>
          </cell>
        </row>
        <row r="30595">
          <cell r="P30595" t="str">
            <v>应付</v>
          </cell>
          <cell r="Q30595" t="str">
            <v>元</v>
          </cell>
        </row>
        <row r="30596">
          <cell r="P30596" t="str">
            <v>应付</v>
          </cell>
          <cell r="Q30596" t="str">
            <v>元</v>
          </cell>
        </row>
        <row r="30597">
          <cell r="P30597" t="str">
            <v>应付</v>
          </cell>
          <cell r="Q30597" t="str">
            <v>元</v>
          </cell>
        </row>
        <row r="30598">
          <cell r="P30598" t="str">
            <v>应付</v>
          </cell>
          <cell r="Q30598" t="str">
            <v>元</v>
          </cell>
        </row>
        <row r="30599">
          <cell r="P30599" t="str">
            <v>应付</v>
          </cell>
          <cell r="Q30599" t="str">
            <v>元</v>
          </cell>
        </row>
        <row r="30600">
          <cell r="P30600" t="str">
            <v>应付</v>
          </cell>
          <cell r="Q30600" t="str">
            <v>元</v>
          </cell>
        </row>
        <row r="30601">
          <cell r="P30601" t="str">
            <v>应付</v>
          </cell>
          <cell r="Q30601" t="str">
            <v>元</v>
          </cell>
        </row>
        <row r="30602">
          <cell r="P30602" t="str">
            <v>应付</v>
          </cell>
          <cell r="Q30602" t="str">
            <v>元</v>
          </cell>
        </row>
        <row r="30603">
          <cell r="P30603" t="str">
            <v>应付</v>
          </cell>
          <cell r="Q30603" t="str">
            <v>元</v>
          </cell>
        </row>
        <row r="30604">
          <cell r="P30604" t="str">
            <v>应付</v>
          </cell>
          <cell r="Q30604" t="str">
            <v>元</v>
          </cell>
        </row>
        <row r="30605">
          <cell r="P30605" t="str">
            <v>应付</v>
          </cell>
          <cell r="Q30605" t="str">
            <v>元</v>
          </cell>
        </row>
        <row r="30606">
          <cell r="P30606" t="str">
            <v>应付</v>
          </cell>
          <cell r="Q30606" t="str">
            <v>元</v>
          </cell>
        </row>
        <row r="30607">
          <cell r="P30607" t="str">
            <v>应付</v>
          </cell>
          <cell r="Q30607" t="str">
            <v>元</v>
          </cell>
        </row>
        <row r="30608">
          <cell r="P30608" t="str">
            <v>应付</v>
          </cell>
          <cell r="Q30608" t="str">
            <v>元</v>
          </cell>
        </row>
        <row r="30609">
          <cell r="P30609" t="str">
            <v>应付</v>
          </cell>
          <cell r="Q30609" t="str">
            <v>元</v>
          </cell>
        </row>
        <row r="30610">
          <cell r="P30610" t="str">
            <v>应付</v>
          </cell>
          <cell r="Q30610" t="str">
            <v>元</v>
          </cell>
        </row>
        <row r="30611">
          <cell r="P30611" t="str">
            <v>应付</v>
          </cell>
          <cell r="Q30611" t="str">
            <v>元</v>
          </cell>
        </row>
        <row r="30612">
          <cell r="P30612" t="str">
            <v>应付</v>
          </cell>
          <cell r="Q30612" t="str">
            <v>元</v>
          </cell>
        </row>
        <row r="30613">
          <cell r="P30613" t="str">
            <v>应付</v>
          </cell>
          <cell r="Q30613" t="str">
            <v>元</v>
          </cell>
        </row>
        <row r="30614">
          <cell r="P30614" t="str">
            <v>应付</v>
          </cell>
          <cell r="Q30614" t="str">
            <v>元</v>
          </cell>
        </row>
        <row r="30615">
          <cell r="P30615" t="str">
            <v>应付</v>
          </cell>
          <cell r="Q30615" t="str">
            <v>元</v>
          </cell>
        </row>
        <row r="30616">
          <cell r="P30616" t="str">
            <v>应付</v>
          </cell>
          <cell r="Q30616" t="str">
            <v>元</v>
          </cell>
        </row>
        <row r="30617">
          <cell r="P30617" t="str">
            <v>应付</v>
          </cell>
          <cell r="Q30617" t="str">
            <v>元</v>
          </cell>
        </row>
        <row r="30618">
          <cell r="P30618" t="str">
            <v>应付</v>
          </cell>
          <cell r="Q30618" t="str">
            <v>元</v>
          </cell>
        </row>
        <row r="30619">
          <cell r="P30619" t="str">
            <v>应付</v>
          </cell>
          <cell r="Q30619" t="str">
            <v>元</v>
          </cell>
        </row>
        <row r="30620">
          <cell r="P30620" t="str">
            <v>应付</v>
          </cell>
          <cell r="Q30620" t="str">
            <v>元</v>
          </cell>
        </row>
        <row r="30621">
          <cell r="P30621" t="str">
            <v>应付</v>
          </cell>
          <cell r="Q30621" t="str">
            <v>元</v>
          </cell>
        </row>
        <row r="30622">
          <cell r="P30622" t="str">
            <v>应付</v>
          </cell>
          <cell r="Q30622" t="str">
            <v>元</v>
          </cell>
        </row>
        <row r="30623">
          <cell r="P30623" t="str">
            <v>应付</v>
          </cell>
          <cell r="Q30623" t="str">
            <v>元</v>
          </cell>
        </row>
        <row r="30624">
          <cell r="P30624" t="str">
            <v>应付</v>
          </cell>
          <cell r="Q30624" t="str">
            <v>元</v>
          </cell>
        </row>
        <row r="30625">
          <cell r="P30625" t="str">
            <v>应付</v>
          </cell>
          <cell r="Q30625" t="str">
            <v>元</v>
          </cell>
        </row>
        <row r="30626">
          <cell r="P30626" t="str">
            <v>应付</v>
          </cell>
          <cell r="Q30626" t="str">
            <v>元</v>
          </cell>
        </row>
        <row r="30627">
          <cell r="P30627" t="str">
            <v>应付</v>
          </cell>
          <cell r="Q30627" t="str">
            <v>元</v>
          </cell>
        </row>
        <row r="30628">
          <cell r="P30628" t="str">
            <v>应付</v>
          </cell>
          <cell r="Q30628" t="str">
            <v>元</v>
          </cell>
        </row>
        <row r="30629">
          <cell r="P30629" t="str">
            <v>应付</v>
          </cell>
          <cell r="Q30629" t="str">
            <v>元</v>
          </cell>
        </row>
        <row r="30630">
          <cell r="P30630" t="str">
            <v>应付</v>
          </cell>
          <cell r="Q30630" t="str">
            <v>元</v>
          </cell>
        </row>
        <row r="30631">
          <cell r="P30631" t="str">
            <v>应付</v>
          </cell>
          <cell r="Q30631" t="str">
            <v>元</v>
          </cell>
        </row>
        <row r="30632">
          <cell r="P30632" t="str">
            <v>应付</v>
          </cell>
          <cell r="Q30632" t="str">
            <v>元</v>
          </cell>
        </row>
        <row r="30633">
          <cell r="P30633" t="str">
            <v>应付</v>
          </cell>
          <cell r="Q30633" t="str">
            <v>元</v>
          </cell>
        </row>
        <row r="30634">
          <cell r="P30634" t="str">
            <v>应付</v>
          </cell>
          <cell r="Q30634" t="str">
            <v>元</v>
          </cell>
        </row>
        <row r="30635">
          <cell r="P30635" t="str">
            <v>应付</v>
          </cell>
          <cell r="Q30635" t="str">
            <v>元</v>
          </cell>
        </row>
        <row r="30636">
          <cell r="P30636" t="str">
            <v>应付</v>
          </cell>
          <cell r="Q30636" t="str">
            <v>元</v>
          </cell>
        </row>
        <row r="30637">
          <cell r="P30637" t="str">
            <v>应付</v>
          </cell>
          <cell r="Q30637" t="str">
            <v>元</v>
          </cell>
        </row>
        <row r="30638">
          <cell r="P30638" t="str">
            <v>应付</v>
          </cell>
          <cell r="Q30638" t="str">
            <v>元</v>
          </cell>
        </row>
        <row r="30639">
          <cell r="P30639" t="str">
            <v>应付</v>
          </cell>
          <cell r="Q30639" t="str">
            <v>元</v>
          </cell>
        </row>
        <row r="30640">
          <cell r="P30640" t="str">
            <v>应付</v>
          </cell>
          <cell r="Q30640" t="str">
            <v>元</v>
          </cell>
        </row>
        <row r="30641">
          <cell r="P30641" t="str">
            <v>应付</v>
          </cell>
          <cell r="Q30641" t="str">
            <v>元</v>
          </cell>
        </row>
        <row r="30642">
          <cell r="P30642" t="str">
            <v>应付</v>
          </cell>
          <cell r="Q30642" t="str">
            <v>元</v>
          </cell>
        </row>
        <row r="30643">
          <cell r="P30643" t="str">
            <v>应付</v>
          </cell>
          <cell r="Q30643" t="str">
            <v>元</v>
          </cell>
        </row>
        <row r="30644">
          <cell r="P30644" t="str">
            <v>应付</v>
          </cell>
          <cell r="Q30644" t="str">
            <v>元</v>
          </cell>
        </row>
        <row r="30645">
          <cell r="P30645" t="str">
            <v>应付</v>
          </cell>
          <cell r="Q30645" t="str">
            <v>元</v>
          </cell>
        </row>
        <row r="30646">
          <cell r="P30646" t="str">
            <v>应付</v>
          </cell>
          <cell r="Q30646" t="str">
            <v>元</v>
          </cell>
        </row>
        <row r="30647">
          <cell r="P30647" t="str">
            <v>应付</v>
          </cell>
          <cell r="Q30647" t="str">
            <v>元</v>
          </cell>
        </row>
        <row r="30648">
          <cell r="P30648" t="str">
            <v>应付</v>
          </cell>
          <cell r="Q30648" t="str">
            <v>元</v>
          </cell>
        </row>
        <row r="30649">
          <cell r="P30649" t="str">
            <v>应付</v>
          </cell>
          <cell r="Q30649" t="str">
            <v>元</v>
          </cell>
        </row>
        <row r="30650">
          <cell r="P30650" t="str">
            <v>应付</v>
          </cell>
          <cell r="Q30650" t="str">
            <v>元</v>
          </cell>
        </row>
        <row r="30651">
          <cell r="P30651" t="str">
            <v>应付</v>
          </cell>
          <cell r="Q30651" t="str">
            <v>元</v>
          </cell>
        </row>
        <row r="30652">
          <cell r="P30652" t="str">
            <v>应付</v>
          </cell>
          <cell r="Q30652" t="str">
            <v>元</v>
          </cell>
        </row>
        <row r="30653">
          <cell r="P30653" t="str">
            <v>应付</v>
          </cell>
          <cell r="Q30653" t="str">
            <v>元</v>
          </cell>
        </row>
        <row r="30654">
          <cell r="P30654" t="str">
            <v>应付</v>
          </cell>
          <cell r="Q30654" t="str">
            <v>元</v>
          </cell>
        </row>
        <row r="30655">
          <cell r="P30655" t="str">
            <v>应付</v>
          </cell>
          <cell r="Q30655" t="str">
            <v>元</v>
          </cell>
        </row>
        <row r="30656">
          <cell r="P30656" t="str">
            <v>应付</v>
          </cell>
          <cell r="Q30656" t="str">
            <v>元</v>
          </cell>
        </row>
        <row r="30657">
          <cell r="P30657" t="str">
            <v>应付</v>
          </cell>
          <cell r="Q30657" t="str">
            <v>元</v>
          </cell>
        </row>
        <row r="30658">
          <cell r="P30658" t="str">
            <v>应付</v>
          </cell>
          <cell r="Q30658" t="str">
            <v>元</v>
          </cell>
        </row>
        <row r="30659">
          <cell r="P30659" t="str">
            <v>应付</v>
          </cell>
          <cell r="Q30659" t="str">
            <v>元</v>
          </cell>
        </row>
        <row r="30660">
          <cell r="P30660" t="str">
            <v>应付</v>
          </cell>
          <cell r="Q30660" t="str">
            <v>元</v>
          </cell>
        </row>
        <row r="30661">
          <cell r="P30661" t="str">
            <v>应付</v>
          </cell>
          <cell r="Q30661" t="str">
            <v>元</v>
          </cell>
        </row>
        <row r="30662">
          <cell r="P30662" t="str">
            <v>应付</v>
          </cell>
          <cell r="Q30662" t="str">
            <v>元</v>
          </cell>
        </row>
        <row r="30663">
          <cell r="P30663" t="str">
            <v>应付</v>
          </cell>
          <cell r="Q30663" t="str">
            <v>元</v>
          </cell>
        </row>
        <row r="30664">
          <cell r="P30664" t="str">
            <v>应付</v>
          </cell>
          <cell r="Q30664" t="str">
            <v>元</v>
          </cell>
        </row>
        <row r="30665">
          <cell r="P30665" t="str">
            <v>应付</v>
          </cell>
          <cell r="Q30665" t="str">
            <v>元</v>
          </cell>
        </row>
        <row r="30666">
          <cell r="P30666" t="str">
            <v>应付</v>
          </cell>
          <cell r="Q30666" t="str">
            <v>元</v>
          </cell>
        </row>
        <row r="30667">
          <cell r="P30667" t="str">
            <v>应付</v>
          </cell>
          <cell r="Q30667" t="str">
            <v>元</v>
          </cell>
        </row>
        <row r="30668">
          <cell r="P30668" t="str">
            <v>应付</v>
          </cell>
          <cell r="Q30668" t="str">
            <v>元</v>
          </cell>
        </row>
        <row r="30669">
          <cell r="P30669" t="str">
            <v>应付</v>
          </cell>
          <cell r="Q30669" t="str">
            <v>元</v>
          </cell>
        </row>
        <row r="30670">
          <cell r="P30670" t="str">
            <v>应付</v>
          </cell>
          <cell r="Q30670" t="str">
            <v>元</v>
          </cell>
        </row>
        <row r="30671">
          <cell r="P30671" t="str">
            <v>应付</v>
          </cell>
          <cell r="Q30671" t="str">
            <v>元</v>
          </cell>
        </row>
        <row r="30672">
          <cell r="P30672" t="str">
            <v>应付</v>
          </cell>
          <cell r="Q30672" t="str">
            <v>元</v>
          </cell>
        </row>
        <row r="30673">
          <cell r="P30673" t="str">
            <v>应付</v>
          </cell>
          <cell r="Q30673" t="str">
            <v>元</v>
          </cell>
        </row>
        <row r="30674">
          <cell r="P30674" t="str">
            <v>应付</v>
          </cell>
          <cell r="Q30674" t="str">
            <v>元</v>
          </cell>
        </row>
        <row r="30675">
          <cell r="P30675" t="str">
            <v>应付</v>
          </cell>
          <cell r="Q30675" t="str">
            <v>元</v>
          </cell>
        </row>
        <row r="30676">
          <cell r="P30676" t="str">
            <v>应付</v>
          </cell>
          <cell r="Q30676" t="str">
            <v>元</v>
          </cell>
        </row>
        <row r="30677">
          <cell r="P30677" t="str">
            <v>应付</v>
          </cell>
          <cell r="Q30677" t="str">
            <v>元</v>
          </cell>
        </row>
        <row r="30678">
          <cell r="P30678" t="str">
            <v>应付</v>
          </cell>
          <cell r="Q30678" t="str">
            <v>元</v>
          </cell>
        </row>
        <row r="30679">
          <cell r="P30679" t="str">
            <v>应付</v>
          </cell>
          <cell r="Q30679" t="str">
            <v>元</v>
          </cell>
        </row>
        <row r="30680">
          <cell r="P30680" t="str">
            <v>应付</v>
          </cell>
          <cell r="Q30680" t="str">
            <v>元</v>
          </cell>
        </row>
        <row r="30681">
          <cell r="P30681" t="str">
            <v>应付</v>
          </cell>
          <cell r="Q30681" t="str">
            <v>元</v>
          </cell>
        </row>
        <row r="30682">
          <cell r="P30682" t="str">
            <v>应付</v>
          </cell>
          <cell r="Q30682" t="str">
            <v>元</v>
          </cell>
        </row>
        <row r="30683">
          <cell r="P30683" t="str">
            <v>应付</v>
          </cell>
          <cell r="Q30683" t="str">
            <v>元</v>
          </cell>
        </row>
        <row r="30684">
          <cell r="P30684" t="str">
            <v>应付</v>
          </cell>
          <cell r="Q30684" t="str">
            <v>元</v>
          </cell>
        </row>
        <row r="30685">
          <cell r="P30685" t="str">
            <v>应付</v>
          </cell>
          <cell r="Q30685" t="str">
            <v>元</v>
          </cell>
        </row>
        <row r="30686">
          <cell r="P30686" t="str">
            <v>应付</v>
          </cell>
          <cell r="Q30686" t="str">
            <v>元</v>
          </cell>
        </row>
        <row r="30687">
          <cell r="P30687" t="str">
            <v>应付</v>
          </cell>
          <cell r="Q30687" t="str">
            <v>元</v>
          </cell>
        </row>
        <row r="30688">
          <cell r="P30688" t="str">
            <v>应付</v>
          </cell>
          <cell r="Q30688" t="str">
            <v>元</v>
          </cell>
        </row>
        <row r="30689">
          <cell r="P30689" t="str">
            <v>应付</v>
          </cell>
          <cell r="Q30689" t="str">
            <v>元</v>
          </cell>
        </row>
        <row r="30690">
          <cell r="P30690" t="str">
            <v>应付</v>
          </cell>
          <cell r="Q30690" t="str">
            <v>元</v>
          </cell>
        </row>
        <row r="30691">
          <cell r="P30691" t="str">
            <v>应付</v>
          </cell>
          <cell r="Q30691" t="str">
            <v>元</v>
          </cell>
        </row>
        <row r="30692">
          <cell r="P30692" t="str">
            <v>应付</v>
          </cell>
          <cell r="Q30692" t="str">
            <v>元</v>
          </cell>
        </row>
        <row r="30693">
          <cell r="P30693" t="str">
            <v>应付</v>
          </cell>
          <cell r="Q30693" t="str">
            <v>元</v>
          </cell>
        </row>
        <row r="30694">
          <cell r="P30694" t="str">
            <v>应付</v>
          </cell>
          <cell r="Q30694" t="str">
            <v>元</v>
          </cell>
        </row>
        <row r="30695">
          <cell r="P30695" t="str">
            <v>应付</v>
          </cell>
          <cell r="Q30695" t="str">
            <v>元</v>
          </cell>
        </row>
        <row r="30696">
          <cell r="P30696" t="str">
            <v>应付</v>
          </cell>
          <cell r="Q30696" t="str">
            <v>元</v>
          </cell>
        </row>
        <row r="30697">
          <cell r="P30697" t="str">
            <v>应付</v>
          </cell>
          <cell r="Q30697" t="str">
            <v>元</v>
          </cell>
        </row>
        <row r="30698">
          <cell r="P30698" t="str">
            <v>应付</v>
          </cell>
          <cell r="Q30698" t="str">
            <v>元</v>
          </cell>
        </row>
        <row r="30699">
          <cell r="P30699" t="str">
            <v>应付</v>
          </cell>
          <cell r="Q30699" t="str">
            <v>元</v>
          </cell>
        </row>
        <row r="30700">
          <cell r="P30700" t="str">
            <v>应付</v>
          </cell>
          <cell r="Q30700" t="str">
            <v>元</v>
          </cell>
        </row>
        <row r="30701">
          <cell r="P30701" t="str">
            <v>应付</v>
          </cell>
          <cell r="Q30701" t="str">
            <v>元</v>
          </cell>
        </row>
        <row r="30702">
          <cell r="P30702" t="str">
            <v>应付</v>
          </cell>
          <cell r="Q30702" t="str">
            <v>元</v>
          </cell>
        </row>
        <row r="30703">
          <cell r="P30703" t="str">
            <v>应付</v>
          </cell>
          <cell r="Q30703" t="str">
            <v>元</v>
          </cell>
        </row>
        <row r="30704">
          <cell r="P30704" t="str">
            <v>应付</v>
          </cell>
          <cell r="Q30704" t="str">
            <v>元</v>
          </cell>
        </row>
        <row r="30705">
          <cell r="P30705" t="str">
            <v>应付</v>
          </cell>
          <cell r="Q30705" t="str">
            <v>元</v>
          </cell>
        </row>
        <row r="30706">
          <cell r="P30706" t="str">
            <v>应付</v>
          </cell>
          <cell r="Q30706" t="str">
            <v>元</v>
          </cell>
        </row>
        <row r="30707">
          <cell r="P30707" t="str">
            <v>应付</v>
          </cell>
          <cell r="Q30707" t="str">
            <v>元</v>
          </cell>
        </row>
        <row r="30708">
          <cell r="P30708" t="str">
            <v>应付</v>
          </cell>
          <cell r="Q30708" t="str">
            <v>元</v>
          </cell>
        </row>
        <row r="30709">
          <cell r="P30709" t="str">
            <v>应付</v>
          </cell>
          <cell r="Q30709" t="str">
            <v>元</v>
          </cell>
        </row>
        <row r="30710">
          <cell r="P30710" t="str">
            <v>应付</v>
          </cell>
          <cell r="Q30710" t="str">
            <v>元</v>
          </cell>
        </row>
        <row r="30711">
          <cell r="P30711" t="str">
            <v>应付</v>
          </cell>
          <cell r="Q30711" t="str">
            <v>元</v>
          </cell>
        </row>
        <row r="30712">
          <cell r="P30712" t="str">
            <v>应付</v>
          </cell>
          <cell r="Q30712" t="str">
            <v>元</v>
          </cell>
        </row>
        <row r="30713">
          <cell r="P30713" t="str">
            <v>应付</v>
          </cell>
          <cell r="Q30713" t="str">
            <v>元</v>
          </cell>
        </row>
        <row r="30714">
          <cell r="P30714" t="str">
            <v>应付</v>
          </cell>
          <cell r="Q30714" t="str">
            <v>元</v>
          </cell>
        </row>
        <row r="30715">
          <cell r="P30715" t="str">
            <v>应付</v>
          </cell>
          <cell r="Q30715" t="str">
            <v>元</v>
          </cell>
        </row>
        <row r="30716">
          <cell r="P30716" t="str">
            <v>应付</v>
          </cell>
          <cell r="Q30716" t="str">
            <v>元</v>
          </cell>
        </row>
        <row r="30717">
          <cell r="P30717" t="str">
            <v>应付</v>
          </cell>
          <cell r="Q30717" t="str">
            <v>元</v>
          </cell>
        </row>
        <row r="30718">
          <cell r="P30718" t="str">
            <v>应付</v>
          </cell>
          <cell r="Q30718" t="str">
            <v>元</v>
          </cell>
        </row>
        <row r="30719">
          <cell r="P30719" t="str">
            <v>应付</v>
          </cell>
          <cell r="Q30719" t="str">
            <v>元</v>
          </cell>
        </row>
        <row r="30720">
          <cell r="P30720" t="str">
            <v>应付</v>
          </cell>
          <cell r="Q30720" t="str">
            <v>元</v>
          </cell>
        </row>
        <row r="30721">
          <cell r="P30721" t="str">
            <v>应付</v>
          </cell>
          <cell r="Q30721" t="str">
            <v>元</v>
          </cell>
        </row>
        <row r="30722">
          <cell r="P30722" t="str">
            <v>应付</v>
          </cell>
          <cell r="Q30722" t="str">
            <v>元</v>
          </cell>
        </row>
        <row r="30723">
          <cell r="P30723" t="str">
            <v>应付</v>
          </cell>
          <cell r="Q30723" t="str">
            <v>元</v>
          </cell>
        </row>
        <row r="30724">
          <cell r="P30724" t="str">
            <v>应付</v>
          </cell>
          <cell r="Q30724" t="str">
            <v>元</v>
          </cell>
        </row>
        <row r="30725">
          <cell r="P30725" t="str">
            <v>应付</v>
          </cell>
          <cell r="Q30725" t="str">
            <v>元</v>
          </cell>
        </row>
        <row r="30726">
          <cell r="P30726" t="str">
            <v>应付</v>
          </cell>
          <cell r="Q30726" t="str">
            <v>元</v>
          </cell>
        </row>
        <row r="30727">
          <cell r="P30727" t="str">
            <v>应付</v>
          </cell>
          <cell r="Q30727" t="str">
            <v>元</v>
          </cell>
        </row>
        <row r="30728">
          <cell r="P30728" t="str">
            <v>应付</v>
          </cell>
          <cell r="Q30728" t="str">
            <v>元</v>
          </cell>
        </row>
        <row r="30729">
          <cell r="P30729" t="str">
            <v>应付</v>
          </cell>
          <cell r="Q30729" t="str">
            <v>元</v>
          </cell>
        </row>
        <row r="30730">
          <cell r="P30730" t="str">
            <v>应付</v>
          </cell>
          <cell r="Q30730" t="str">
            <v>元</v>
          </cell>
        </row>
        <row r="30731">
          <cell r="P30731" t="str">
            <v>应付</v>
          </cell>
          <cell r="Q30731" t="str">
            <v>元</v>
          </cell>
        </row>
        <row r="30732">
          <cell r="P30732" t="str">
            <v>应付</v>
          </cell>
          <cell r="Q30732" t="str">
            <v>元</v>
          </cell>
        </row>
        <row r="30733">
          <cell r="P30733" t="str">
            <v>应付</v>
          </cell>
          <cell r="Q30733" t="str">
            <v>元</v>
          </cell>
        </row>
        <row r="30734">
          <cell r="P30734" t="str">
            <v>应付</v>
          </cell>
          <cell r="Q30734" t="str">
            <v>元</v>
          </cell>
        </row>
        <row r="30735">
          <cell r="P30735" t="str">
            <v>应付</v>
          </cell>
          <cell r="Q30735" t="str">
            <v>元</v>
          </cell>
        </row>
        <row r="30736">
          <cell r="P30736" t="str">
            <v>应付</v>
          </cell>
          <cell r="Q30736" t="str">
            <v>元</v>
          </cell>
        </row>
        <row r="30737">
          <cell r="P30737" t="str">
            <v>应付</v>
          </cell>
          <cell r="Q30737" t="str">
            <v>元</v>
          </cell>
        </row>
        <row r="30738">
          <cell r="P30738" t="str">
            <v>应付</v>
          </cell>
          <cell r="Q30738" t="str">
            <v>元</v>
          </cell>
        </row>
        <row r="30739">
          <cell r="P30739" t="str">
            <v>应付</v>
          </cell>
          <cell r="Q30739" t="str">
            <v>元</v>
          </cell>
        </row>
        <row r="30740">
          <cell r="P30740" t="str">
            <v>应付</v>
          </cell>
          <cell r="Q30740" t="str">
            <v>元</v>
          </cell>
        </row>
        <row r="30741">
          <cell r="P30741" t="str">
            <v>应付</v>
          </cell>
          <cell r="Q30741" t="str">
            <v>元</v>
          </cell>
        </row>
        <row r="30742">
          <cell r="P30742" t="str">
            <v>应付</v>
          </cell>
          <cell r="Q30742" t="str">
            <v>元</v>
          </cell>
        </row>
        <row r="30743">
          <cell r="P30743" t="str">
            <v>应付</v>
          </cell>
          <cell r="Q30743" t="str">
            <v>元</v>
          </cell>
        </row>
        <row r="30744">
          <cell r="P30744" t="str">
            <v>应付</v>
          </cell>
          <cell r="Q30744" t="str">
            <v>元</v>
          </cell>
        </row>
        <row r="30745">
          <cell r="P30745" t="str">
            <v>应付</v>
          </cell>
          <cell r="Q30745" t="str">
            <v>元</v>
          </cell>
        </row>
        <row r="30746">
          <cell r="P30746" t="str">
            <v>应付</v>
          </cell>
          <cell r="Q30746" t="str">
            <v>元</v>
          </cell>
        </row>
        <row r="30747">
          <cell r="P30747" t="str">
            <v>应付</v>
          </cell>
          <cell r="Q30747" t="str">
            <v>元</v>
          </cell>
        </row>
        <row r="30748">
          <cell r="P30748" t="str">
            <v>应付</v>
          </cell>
          <cell r="Q30748" t="str">
            <v>元</v>
          </cell>
        </row>
        <row r="30749">
          <cell r="P30749" t="str">
            <v>应付</v>
          </cell>
          <cell r="Q30749" t="str">
            <v>元</v>
          </cell>
        </row>
        <row r="30750">
          <cell r="P30750" t="str">
            <v>应付</v>
          </cell>
          <cell r="Q30750" t="str">
            <v>元</v>
          </cell>
        </row>
        <row r="30751">
          <cell r="P30751" t="str">
            <v>应付</v>
          </cell>
          <cell r="Q30751" t="str">
            <v>元</v>
          </cell>
        </row>
        <row r="30752">
          <cell r="P30752" t="str">
            <v>应付</v>
          </cell>
          <cell r="Q30752" t="str">
            <v>元</v>
          </cell>
        </row>
        <row r="30753">
          <cell r="P30753" t="str">
            <v>应付</v>
          </cell>
          <cell r="Q30753" t="str">
            <v>元</v>
          </cell>
        </row>
        <row r="30754">
          <cell r="P30754" t="str">
            <v>应付</v>
          </cell>
          <cell r="Q30754" t="str">
            <v>元</v>
          </cell>
        </row>
        <row r="30755">
          <cell r="P30755" t="str">
            <v>应付</v>
          </cell>
          <cell r="Q30755" t="str">
            <v>元</v>
          </cell>
        </row>
        <row r="30756">
          <cell r="P30756" t="str">
            <v>应付</v>
          </cell>
          <cell r="Q30756" t="str">
            <v>元</v>
          </cell>
        </row>
        <row r="30757">
          <cell r="P30757" t="str">
            <v>应付</v>
          </cell>
          <cell r="Q30757" t="str">
            <v>元</v>
          </cell>
        </row>
        <row r="30758">
          <cell r="P30758" t="str">
            <v>应付</v>
          </cell>
          <cell r="Q30758" t="str">
            <v>元</v>
          </cell>
        </row>
        <row r="30759">
          <cell r="P30759" t="str">
            <v>应付</v>
          </cell>
          <cell r="Q30759" t="str">
            <v>元</v>
          </cell>
        </row>
        <row r="30760">
          <cell r="P30760" t="str">
            <v>应付</v>
          </cell>
          <cell r="Q30760" t="str">
            <v>元</v>
          </cell>
        </row>
        <row r="30761">
          <cell r="P30761" t="str">
            <v>应付</v>
          </cell>
          <cell r="Q30761" t="str">
            <v>元</v>
          </cell>
        </row>
        <row r="30762">
          <cell r="P30762" t="str">
            <v>应付</v>
          </cell>
          <cell r="Q30762" t="str">
            <v>元</v>
          </cell>
        </row>
        <row r="30763">
          <cell r="P30763" t="str">
            <v>应付</v>
          </cell>
          <cell r="Q30763" t="str">
            <v>元</v>
          </cell>
        </row>
        <row r="30764">
          <cell r="P30764" t="str">
            <v>应付</v>
          </cell>
          <cell r="Q30764" t="str">
            <v>元</v>
          </cell>
        </row>
        <row r="30765">
          <cell r="P30765" t="str">
            <v>应付</v>
          </cell>
          <cell r="Q30765" t="str">
            <v>元</v>
          </cell>
        </row>
        <row r="30766">
          <cell r="P30766" t="str">
            <v>应付</v>
          </cell>
          <cell r="Q30766" t="str">
            <v>元</v>
          </cell>
        </row>
        <row r="30767">
          <cell r="P30767" t="str">
            <v>应付</v>
          </cell>
          <cell r="Q30767" t="str">
            <v>元</v>
          </cell>
        </row>
        <row r="30768">
          <cell r="P30768" t="str">
            <v>应付</v>
          </cell>
          <cell r="Q30768" t="str">
            <v>元</v>
          </cell>
        </row>
        <row r="30769">
          <cell r="P30769" t="str">
            <v>应付</v>
          </cell>
          <cell r="Q30769" t="str">
            <v>元</v>
          </cell>
        </row>
        <row r="30770">
          <cell r="P30770" t="str">
            <v>应付</v>
          </cell>
          <cell r="Q30770" t="str">
            <v>元</v>
          </cell>
        </row>
        <row r="30771">
          <cell r="P30771" t="str">
            <v>应付</v>
          </cell>
          <cell r="Q30771" t="str">
            <v>元</v>
          </cell>
        </row>
        <row r="30772">
          <cell r="P30772" t="str">
            <v>应付</v>
          </cell>
          <cell r="Q30772" t="str">
            <v>元</v>
          </cell>
        </row>
        <row r="30773">
          <cell r="P30773" t="str">
            <v>应付</v>
          </cell>
          <cell r="Q30773" t="str">
            <v>元</v>
          </cell>
        </row>
        <row r="30774">
          <cell r="P30774" t="str">
            <v>应付</v>
          </cell>
          <cell r="Q30774" t="str">
            <v>元</v>
          </cell>
        </row>
        <row r="30775">
          <cell r="P30775" t="str">
            <v>应付</v>
          </cell>
          <cell r="Q30775" t="str">
            <v>元</v>
          </cell>
        </row>
        <row r="30776">
          <cell r="P30776" t="str">
            <v>应付</v>
          </cell>
          <cell r="Q30776" t="str">
            <v>元</v>
          </cell>
        </row>
        <row r="30777">
          <cell r="P30777" t="str">
            <v>应付</v>
          </cell>
          <cell r="Q30777" t="str">
            <v>元</v>
          </cell>
        </row>
        <row r="30778">
          <cell r="P30778" t="str">
            <v>应付</v>
          </cell>
          <cell r="Q30778" t="str">
            <v>元</v>
          </cell>
        </row>
        <row r="30779">
          <cell r="P30779" t="str">
            <v>应付</v>
          </cell>
          <cell r="Q30779" t="str">
            <v>元</v>
          </cell>
        </row>
        <row r="30780">
          <cell r="P30780" t="str">
            <v>应付</v>
          </cell>
          <cell r="Q30780" t="str">
            <v>元</v>
          </cell>
        </row>
        <row r="30781">
          <cell r="P30781" t="str">
            <v>应付</v>
          </cell>
          <cell r="Q30781" t="str">
            <v>元</v>
          </cell>
        </row>
        <row r="30782">
          <cell r="P30782" t="str">
            <v>应付</v>
          </cell>
          <cell r="Q30782" t="str">
            <v>元</v>
          </cell>
        </row>
        <row r="30783">
          <cell r="P30783" t="str">
            <v>应付</v>
          </cell>
          <cell r="Q30783" t="str">
            <v>元</v>
          </cell>
        </row>
        <row r="30784">
          <cell r="P30784" t="str">
            <v>应付</v>
          </cell>
          <cell r="Q30784" t="str">
            <v>元</v>
          </cell>
        </row>
        <row r="30785">
          <cell r="P30785" t="str">
            <v>应付</v>
          </cell>
          <cell r="Q30785" t="str">
            <v>元</v>
          </cell>
        </row>
        <row r="30786">
          <cell r="P30786" t="str">
            <v>应付</v>
          </cell>
          <cell r="Q30786" t="str">
            <v>元</v>
          </cell>
        </row>
        <row r="30787">
          <cell r="P30787" t="str">
            <v>应付</v>
          </cell>
          <cell r="Q30787" t="str">
            <v>元</v>
          </cell>
        </row>
        <row r="30788">
          <cell r="P30788" t="str">
            <v>应付</v>
          </cell>
          <cell r="Q30788" t="str">
            <v>元</v>
          </cell>
        </row>
        <row r="30789">
          <cell r="P30789" t="str">
            <v>应付</v>
          </cell>
          <cell r="Q30789" t="str">
            <v>元</v>
          </cell>
        </row>
        <row r="30790">
          <cell r="P30790" t="str">
            <v>应付</v>
          </cell>
          <cell r="Q30790" t="str">
            <v>元</v>
          </cell>
        </row>
        <row r="30791">
          <cell r="P30791" t="str">
            <v>应付</v>
          </cell>
          <cell r="Q30791" t="str">
            <v>元</v>
          </cell>
        </row>
        <row r="30792">
          <cell r="P30792" t="str">
            <v>应付</v>
          </cell>
          <cell r="Q30792" t="str">
            <v>元</v>
          </cell>
        </row>
        <row r="30793">
          <cell r="P30793" t="str">
            <v>应付</v>
          </cell>
          <cell r="Q30793" t="str">
            <v>元</v>
          </cell>
        </row>
        <row r="30794">
          <cell r="P30794" t="str">
            <v>应付</v>
          </cell>
          <cell r="Q30794" t="str">
            <v>元</v>
          </cell>
        </row>
        <row r="30795">
          <cell r="P30795" t="str">
            <v>应付</v>
          </cell>
          <cell r="Q30795" t="str">
            <v>元</v>
          </cell>
        </row>
        <row r="30796">
          <cell r="P30796" t="str">
            <v>应付</v>
          </cell>
          <cell r="Q30796" t="str">
            <v>元</v>
          </cell>
        </row>
        <row r="30797">
          <cell r="P30797" t="str">
            <v>应付</v>
          </cell>
          <cell r="Q30797" t="str">
            <v>元</v>
          </cell>
        </row>
        <row r="30798">
          <cell r="P30798" t="str">
            <v>应付</v>
          </cell>
          <cell r="Q30798" t="str">
            <v>元</v>
          </cell>
        </row>
        <row r="30799">
          <cell r="P30799" t="str">
            <v>应付</v>
          </cell>
          <cell r="Q30799" t="str">
            <v>元</v>
          </cell>
        </row>
        <row r="30800">
          <cell r="P30800" t="str">
            <v>应付</v>
          </cell>
          <cell r="Q30800" t="str">
            <v>元</v>
          </cell>
        </row>
        <row r="30801">
          <cell r="P30801" t="str">
            <v>应付</v>
          </cell>
          <cell r="Q30801" t="str">
            <v>元</v>
          </cell>
        </row>
        <row r="30802">
          <cell r="P30802" t="str">
            <v>应付</v>
          </cell>
          <cell r="Q30802" t="str">
            <v>元</v>
          </cell>
        </row>
        <row r="30803">
          <cell r="P30803" t="str">
            <v>应付</v>
          </cell>
          <cell r="Q30803" t="str">
            <v>元</v>
          </cell>
        </row>
        <row r="30804">
          <cell r="P30804" t="str">
            <v>应付</v>
          </cell>
          <cell r="Q30804" t="str">
            <v>元</v>
          </cell>
        </row>
        <row r="30805">
          <cell r="P30805" t="str">
            <v>应付</v>
          </cell>
          <cell r="Q30805" t="str">
            <v>元</v>
          </cell>
        </row>
        <row r="30806">
          <cell r="P30806" t="str">
            <v>应付</v>
          </cell>
          <cell r="Q30806" t="str">
            <v>元</v>
          </cell>
        </row>
        <row r="30807">
          <cell r="P30807" t="str">
            <v>应付</v>
          </cell>
          <cell r="Q30807" t="str">
            <v>元</v>
          </cell>
        </row>
        <row r="30808">
          <cell r="P30808" t="str">
            <v>应付</v>
          </cell>
          <cell r="Q30808" t="str">
            <v>元</v>
          </cell>
        </row>
        <row r="30809">
          <cell r="P30809" t="str">
            <v>应付</v>
          </cell>
          <cell r="Q30809" t="str">
            <v>元</v>
          </cell>
        </row>
        <row r="30810">
          <cell r="P30810" t="str">
            <v>应付</v>
          </cell>
          <cell r="Q30810" t="str">
            <v>元</v>
          </cell>
        </row>
        <row r="30811">
          <cell r="P30811" t="str">
            <v>应付</v>
          </cell>
          <cell r="Q30811" t="str">
            <v>元</v>
          </cell>
        </row>
        <row r="30812">
          <cell r="P30812" t="str">
            <v>应付</v>
          </cell>
          <cell r="Q30812" t="str">
            <v>元</v>
          </cell>
        </row>
        <row r="30813">
          <cell r="P30813" t="str">
            <v>应付</v>
          </cell>
          <cell r="Q30813" t="str">
            <v>元</v>
          </cell>
        </row>
        <row r="30814">
          <cell r="P30814" t="str">
            <v>应付</v>
          </cell>
          <cell r="Q30814" t="str">
            <v>元</v>
          </cell>
        </row>
        <row r="30815">
          <cell r="P30815" t="str">
            <v>应付</v>
          </cell>
          <cell r="Q30815" t="str">
            <v>元</v>
          </cell>
        </row>
        <row r="30816">
          <cell r="P30816" t="str">
            <v>应付</v>
          </cell>
          <cell r="Q30816" t="str">
            <v>元</v>
          </cell>
        </row>
        <row r="30817">
          <cell r="P30817" t="str">
            <v>应付</v>
          </cell>
          <cell r="Q30817" t="str">
            <v>元</v>
          </cell>
        </row>
        <row r="30818">
          <cell r="P30818" t="str">
            <v>应付</v>
          </cell>
          <cell r="Q30818" t="str">
            <v>元</v>
          </cell>
        </row>
        <row r="30819">
          <cell r="P30819" t="str">
            <v>应付</v>
          </cell>
          <cell r="Q30819" t="str">
            <v>元</v>
          </cell>
        </row>
        <row r="30820">
          <cell r="P30820" t="str">
            <v>应付</v>
          </cell>
          <cell r="Q30820" t="str">
            <v>元</v>
          </cell>
        </row>
        <row r="30821">
          <cell r="P30821" t="str">
            <v>应付</v>
          </cell>
          <cell r="Q30821" t="str">
            <v>元</v>
          </cell>
        </row>
        <row r="30822">
          <cell r="P30822" t="str">
            <v>应付</v>
          </cell>
          <cell r="Q30822" t="str">
            <v>元</v>
          </cell>
        </row>
        <row r="30823">
          <cell r="P30823" t="str">
            <v>应付</v>
          </cell>
          <cell r="Q30823" t="str">
            <v>元</v>
          </cell>
        </row>
        <row r="30824">
          <cell r="P30824" t="str">
            <v>应付</v>
          </cell>
          <cell r="Q30824" t="str">
            <v>元</v>
          </cell>
        </row>
        <row r="30825">
          <cell r="P30825" t="str">
            <v>应付</v>
          </cell>
          <cell r="Q30825" t="str">
            <v>元</v>
          </cell>
        </row>
        <row r="30826">
          <cell r="P30826" t="str">
            <v>应付</v>
          </cell>
          <cell r="Q30826" t="str">
            <v>元</v>
          </cell>
        </row>
        <row r="30827">
          <cell r="P30827" t="str">
            <v>应付</v>
          </cell>
          <cell r="Q30827" t="str">
            <v>元</v>
          </cell>
        </row>
        <row r="30828">
          <cell r="P30828" t="str">
            <v>应付</v>
          </cell>
          <cell r="Q30828" t="str">
            <v>元</v>
          </cell>
        </row>
        <row r="30829">
          <cell r="P30829" t="str">
            <v>应付</v>
          </cell>
          <cell r="Q30829" t="str">
            <v>元</v>
          </cell>
        </row>
        <row r="30830">
          <cell r="P30830" t="str">
            <v>应付</v>
          </cell>
          <cell r="Q30830" t="str">
            <v>元</v>
          </cell>
        </row>
        <row r="30831">
          <cell r="P30831" t="str">
            <v>应付</v>
          </cell>
          <cell r="Q30831" t="str">
            <v>元</v>
          </cell>
        </row>
        <row r="30832">
          <cell r="P30832" t="str">
            <v>应付</v>
          </cell>
          <cell r="Q30832" t="str">
            <v>元</v>
          </cell>
        </row>
        <row r="30833">
          <cell r="P30833" t="str">
            <v>应付</v>
          </cell>
          <cell r="Q30833" t="str">
            <v>元</v>
          </cell>
        </row>
        <row r="30834">
          <cell r="P30834" t="str">
            <v>应付</v>
          </cell>
          <cell r="Q30834" t="str">
            <v>元</v>
          </cell>
        </row>
        <row r="30835">
          <cell r="P30835" t="str">
            <v>应付</v>
          </cell>
          <cell r="Q30835" t="str">
            <v>元</v>
          </cell>
        </row>
        <row r="30836">
          <cell r="P30836" t="str">
            <v>应付</v>
          </cell>
          <cell r="Q30836" t="str">
            <v>元</v>
          </cell>
        </row>
        <row r="30837">
          <cell r="P30837" t="str">
            <v>应付</v>
          </cell>
          <cell r="Q30837" t="str">
            <v>元</v>
          </cell>
        </row>
        <row r="30838">
          <cell r="P30838" t="str">
            <v>应付</v>
          </cell>
          <cell r="Q30838" t="str">
            <v>元</v>
          </cell>
        </row>
        <row r="30839">
          <cell r="P30839" t="str">
            <v>应付</v>
          </cell>
          <cell r="Q30839" t="str">
            <v>元</v>
          </cell>
        </row>
        <row r="30840">
          <cell r="P30840" t="str">
            <v>应付</v>
          </cell>
          <cell r="Q30840" t="str">
            <v>元</v>
          </cell>
        </row>
        <row r="30841">
          <cell r="P30841" t="str">
            <v>应付</v>
          </cell>
          <cell r="Q30841" t="str">
            <v>元</v>
          </cell>
        </row>
        <row r="30842">
          <cell r="P30842" t="str">
            <v>应付</v>
          </cell>
          <cell r="Q30842" t="str">
            <v>元</v>
          </cell>
        </row>
        <row r="30843">
          <cell r="P30843" t="str">
            <v>应付</v>
          </cell>
          <cell r="Q30843" t="str">
            <v>元</v>
          </cell>
        </row>
        <row r="30844">
          <cell r="P30844" t="str">
            <v>应付</v>
          </cell>
          <cell r="Q30844" t="str">
            <v>元</v>
          </cell>
        </row>
        <row r="30845">
          <cell r="P30845" t="str">
            <v>应付</v>
          </cell>
          <cell r="Q30845" t="str">
            <v>元</v>
          </cell>
        </row>
        <row r="30846">
          <cell r="P30846" t="str">
            <v>应付</v>
          </cell>
          <cell r="Q30846" t="str">
            <v>元</v>
          </cell>
        </row>
        <row r="30847">
          <cell r="P30847" t="str">
            <v>应付</v>
          </cell>
          <cell r="Q30847" t="str">
            <v>元</v>
          </cell>
        </row>
        <row r="30848">
          <cell r="P30848" t="str">
            <v>应付</v>
          </cell>
          <cell r="Q30848" t="str">
            <v>元</v>
          </cell>
        </row>
        <row r="30849">
          <cell r="P30849" t="str">
            <v>应付</v>
          </cell>
          <cell r="Q30849" t="str">
            <v>元</v>
          </cell>
        </row>
        <row r="30850">
          <cell r="P30850" t="str">
            <v>应付</v>
          </cell>
          <cell r="Q30850" t="str">
            <v>元</v>
          </cell>
        </row>
        <row r="30851">
          <cell r="P30851" t="str">
            <v>应付</v>
          </cell>
          <cell r="Q30851" t="str">
            <v>元</v>
          </cell>
        </row>
        <row r="30852">
          <cell r="P30852" t="str">
            <v>应付</v>
          </cell>
          <cell r="Q30852" t="str">
            <v>元</v>
          </cell>
        </row>
        <row r="30853">
          <cell r="P30853" t="str">
            <v>应付</v>
          </cell>
          <cell r="Q30853" t="str">
            <v>元</v>
          </cell>
        </row>
        <row r="30854">
          <cell r="P30854" t="str">
            <v>应付</v>
          </cell>
          <cell r="Q30854" t="str">
            <v>元</v>
          </cell>
        </row>
        <row r="30855">
          <cell r="P30855" t="str">
            <v>应付</v>
          </cell>
          <cell r="Q30855" t="str">
            <v>元</v>
          </cell>
        </row>
        <row r="30856">
          <cell r="P30856" t="str">
            <v>应付</v>
          </cell>
          <cell r="Q30856" t="str">
            <v>元</v>
          </cell>
        </row>
        <row r="30857">
          <cell r="P30857" t="str">
            <v>应付</v>
          </cell>
          <cell r="Q30857" t="str">
            <v>元</v>
          </cell>
        </row>
        <row r="30858">
          <cell r="P30858" t="str">
            <v>应付</v>
          </cell>
          <cell r="Q30858" t="str">
            <v>元</v>
          </cell>
        </row>
        <row r="30859">
          <cell r="P30859" t="str">
            <v>应付</v>
          </cell>
          <cell r="Q30859" t="str">
            <v>元</v>
          </cell>
        </row>
        <row r="30860">
          <cell r="P30860" t="str">
            <v>应付</v>
          </cell>
          <cell r="Q30860" t="str">
            <v>元</v>
          </cell>
        </row>
        <row r="30861">
          <cell r="P30861" t="str">
            <v>应付</v>
          </cell>
          <cell r="Q30861" t="str">
            <v>元</v>
          </cell>
        </row>
        <row r="30862">
          <cell r="P30862" t="str">
            <v>应付</v>
          </cell>
          <cell r="Q30862" t="str">
            <v>元</v>
          </cell>
        </row>
        <row r="30863">
          <cell r="P30863" t="str">
            <v>应付</v>
          </cell>
          <cell r="Q30863" t="str">
            <v>元</v>
          </cell>
        </row>
        <row r="30864">
          <cell r="P30864" t="str">
            <v>应付</v>
          </cell>
          <cell r="Q30864" t="str">
            <v>元</v>
          </cell>
        </row>
        <row r="30865">
          <cell r="P30865" t="str">
            <v>应付</v>
          </cell>
          <cell r="Q30865" t="str">
            <v>元</v>
          </cell>
        </row>
        <row r="30866">
          <cell r="P30866" t="str">
            <v>应付</v>
          </cell>
          <cell r="Q30866" t="str">
            <v>元</v>
          </cell>
        </row>
        <row r="30867">
          <cell r="P30867" t="str">
            <v>应付</v>
          </cell>
          <cell r="Q30867" t="str">
            <v>元</v>
          </cell>
        </row>
        <row r="30868">
          <cell r="P30868" t="str">
            <v>应付</v>
          </cell>
          <cell r="Q30868" t="str">
            <v>元</v>
          </cell>
        </row>
        <row r="30869">
          <cell r="P30869" t="str">
            <v>应付</v>
          </cell>
          <cell r="Q30869" t="str">
            <v>元</v>
          </cell>
        </row>
        <row r="30870">
          <cell r="P30870" t="str">
            <v>应付</v>
          </cell>
          <cell r="Q30870" t="str">
            <v>元</v>
          </cell>
        </row>
        <row r="30871">
          <cell r="P30871" t="str">
            <v>应付</v>
          </cell>
          <cell r="Q30871" t="str">
            <v>元</v>
          </cell>
        </row>
        <row r="30872">
          <cell r="P30872" t="str">
            <v>应付</v>
          </cell>
          <cell r="Q30872" t="str">
            <v>元</v>
          </cell>
        </row>
        <row r="30873">
          <cell r="P30873" t="str">
            <v>应付</v>
          </cell>
          <cell r="Q30873" t="str">
            <v>元</v>
          </cell>
        </row>
        <row r="30874">
          <cell r="P30874" t="str">
            <v>应付</v>
          </cell>
          <cell r="Q30874" t="str">
            <v>元</v>
          </cell>
        </row>
        <row r="30875">
          <cell r="P30875" t="str">
            <v>应付</v>
          </cell>
          <cell r="Q30875" t="str">
            <v>元</v>
          </cell>
        </row>
        <row r="30876">
          <cell r="P30876" t="str">
            <v>应付</v>
          </cell>
          <cell r="Q30876" t="str">
            <v>元</v>
          </cell>
        </row>
        <row r="30877">
          <cell r="P30877" t="str">
            <v>应付</v>
          </cell>
          <cell r="Q30877" t="str">
            <v>元</v>
          </cell>
        </row>
        <row r="30878">
          <cell r="P30878" t="str">
            <v>应付</v>
          </cell>
          <cell r="Q30878" t="str">
            <v>元</v>
          </cell>
        </row>
        <row r="30879">
          <cell r="P30879" t="str">
            <v>应付</v>
          </cell>
          <cell r="Q30879" t="str">
            <v>元</v>
          </cell>
        </row>
        <row r="30880">
          <cell r="P30880" t="str">
            <v>应付</v>
          </cell>
          <cell r="Q30880" t="str">
            <v>元</v>
          </cell>
        </row>
        <row r="30881">
          <cell r="P30881" t="str">
            <v>应付</v>
          </cell>
          <cell r="Q30881" t="str">
            <v>元</v>
          </cell>
        </row>
        <row r="30882">
          <cell r="P30882" t="str">
            <v>应付</v>
          </cell>
          <cell r="Q30882" t="str">
            <v>元</v>
          </cell>
        </row>
        <row r="30883">
          <cell r="P30883" t="str">
            <v>应付</v>
          </cell>
          <cell r="Q30883" t="str">
            <v>元</v>
          </cell>
        </row>
        <row r="30884">
          <cell r="P30884" t="str">
            <v>应付</v>
          </cell>
          <cell r="Q30884" t="str">
            <v>元</v>
          </cell>
        </row>
        <row r="30885">
          <cell r="P30885" t="str">
            <v>应付</v>
          </cell>
          <cell r="Q30885" t="str">
            <v>元</v>
          </cell>
        </row>
        <row r="30886">
          <cell r="P30886" t="str">
            <v>应付</v>
          </cell>
          <cell r="Q30886" t="str">
            <v>元</v>
          </cell>
        </row>
        <row r="30887">
          <cell r="P30887" t="str">
            <v>应付</v>
          </cell>
          <cell r="Q30887" t="str">
            <v>元</v>
          </cell>
        </row>
        <row r="30888">
          <cell r="P30888" t="str">
            <v>应付</v>
          </cell>
          <cell r="Q30888" t="str">
            <v>元</v>
          </cell>
        </row>
        <row r="30889">
          <cell r="P30889" t="str">
            <v>应付</v>
          </cell>
          <cell r="Q30889" t="str">
            <v>元</v>
          </cell>
        </row>
        <row r="30890">
          <cell r="P30890" t="str">
            <v>应付</v>
          </cell>
          <cell r="Q30890" t="str">
            <v>元</v>
          </cell>
        </row>
        <row r="30891">
          <cell r="P30891" t="str">
            <v>应付</v>
          </cell>
          <cell r="Q30891" t="str">
            <v>元</v>
          </cell>
        </row>
        <row r="30892">
          <cell r="P30892" t="str">
            <v>应付</v>
          </cell>
          <cell r="Q30892" t="str">
            <v>元</v>
          </cell>
        </row>
        <row r="30893">
          <cell r="P30893" t="str">
            <v>应付</v>
          </cell>
          <cell r="Q30893" t="str">
            <v>元</v>
          </cell>
        </row>
        <row r="30894">
          <cell r="P30894" t="str">
            <v>应付</v>
          </cell>
          <cell r="Q30894" t="str">
            <v>元</v>
          </cell>
        </row>
        <row r="30895">
          <cell r="P30895" t="str">
            <v>应付</v>
          </cell>
          <cell r="Q30895" t="str">
            <v>元</v>
          </cell>
        </row>
        <row r="30896">
          <cell r="P30896" t="str">
            <v>应付</v>
          </cell>
          <cell r="Q30896" t="str">
            <v>元</v>
          </cell>
        </row>
        <row r="30897">
          <cell r="P30897" t="str">
            <v>应付</v>
          </cell>
          <cell r="Q30897" t="str">
            <v>元</v>
          </cell>
        </row>
        <row r="30898">
          <cell r="P30898" t="str">
            <v>应付</v>
          </cell>
          <cell r="Q30898" t="str">
            <v>元</v>
          </cell>
        </row>
        <row r="30899">
          <cell r="P30899" t="str">
            <v>应付</v>
          </cell>
          <cell r="Q30899" t="str">
            <v>元</v>
          </cell>
        </row>
        <row r="30900">
          <cell r="P30900" t="str">
            <v>应付</v>
          </cell>
          <cell r="Q30900" t="str">
            <v>元</v>
          </cell>
        </row>
        <row r="30901">
          <cell r="P30901" t="str">
            <v>应付</v>
          </cell>
          <cell r="Q30901" t="str">
            <v>元</v>
          </cell>
        </row>
        <row r="30902">
          <cell r="P30902" t="str">
            <v>应付</v>
          </cell>
          <cell r="Q30902" t="str">
            <v>元</v>
          </cell>
        </row>
        <row r="30903">
          <cell r="P30903" t="str">
            <v>应付</v>
          </cell>
          <cell r="Q30903" t="str">
            <v>元</v>
          </cell>
        </row>
        <row r="30904">
          <cell r="P30904" t="str">
            <v>应付</v>
          </cell>
          <cell r="Q30904" t="str">
            <v>元</v>
          </cell>
        </row>
        <row r="30905">
          <cell r="P30905" t="str">
            <v>应付</v>
          </cell>
          <cell r="Q30905" t="str">
            <v>元</v>
          </cell>
        </row>
        <row r="30906">
          <cell r="P30906" t="str">
            <v>应付</v>
          </cell>
          <cell r="Q30906" t="str">
            <v>元</v>
          </cell>
        </row>
        <row r="30907">
          <cell r="P30907" t="str">
            <v>应付</v>
          </cell>
          <cell r="Q30907" t="str">
            <v>元</v>
          </cell>
        </row>
        <row r="30908">
          <cell r="P30908" t="str">
            <v>应付</v>
          </cell>
          <cell r="Q30908" t="str">
            <v>元</v>
          </cell>
        </row>
        <row r="30909">
          <cell r="P30909" t="str">
            <v>应付</v>
          </cell>
          <cell r="Q30909" t="str">
            <v>元</v>
          </cell>
        </row>
        <row r="30910">
          <cell r="P30910" t="str">
            <v>应付</v>
          </cell>
          <cell r="Q30910" t="str">
            <v>元</v>
          </cell>
        </row>
        <row r="30911">
          <cell r="P30911" t="str">
            <v>应付</v>
          </cell>
          <cell r="Q30911" t="str">
            <v>元</v>
          </cell>
        </row>
        <row r="30912">
          <cell r="P30912" t="str">
            <v>应付</v>
          </cell>
          <cell r="Q30912" t="str">
            <v>元</v>
          </cell>
        </row>
        <row r="30913">
          <cell r="P30913" t="str">
            <v>应付</v>
          </cell>
          <cell r="Q30913" t="str">
            <v>元</v>
          </cell>
        </row>
        <row r="30914">
          <cell r="P30914" t="str">
            <v>应付</v>
          </cell>
          <cell r="Q30914" t="str">
            <v>元</v>
          </cell>
        </row>
        <row r="30915">
          <cell r="P30915" t="str">
            <v>应付</v>
          </cell>
          <cell r="Q30915" t="str">
            <v>元</v>
          </cell>
        </row>
        <row r="30916">
          <cell r="P30916" t="str">
            <v>应付</v>
          </cell>
          <cell r="Q30916" t="str">
            <v>元</v>
          </cell>
        </row>
        <row r="30917">
          <cell r="P30917" t="str">
            <v>应付</v>
          </cell>
          <cell r="Q30917" t="str">
            <v>元</v>
          </cell>
        </row>
        <row r="30918">
          <cell r="P30918" t="str">
            <v>应付</v>
          </cell>
          <cell r="Q30918" t="str">
            <v>元</v>
          </cell>
        </row>
        <row r="30919">
          <cell r="P30919" t="str">
            <v>应付</v>
          </cell>
          <cell r="Q30919" t="str">
            <v>元</v>
          </cell>
        </row>
        <row r="30920">
          <cell r="P30920" t="str">
            <v>应付</v>
          </cell>
          <cell r="Q30920" t="str">
            <v>元</v>
          </cell>
        </row>
        <row r="30921">
          <cell r="P30921" t="str">
            <v>应付</v>
          </cell>
          <cell r="Q30921" t="str">
            <v>元</v>
          </cell>
        </row>
        <row r="30922">
          <cell r="P30922" t="str">
            <v>应付</v>
          </cell>
          <cell r="Q30922" t="str">
            <v>元</v>
          </cell>
        </row>
        <row r="30923">
          <cell r="P30923" t="str">
            <v>应付</v>
          </cell>
          <cell r="Q30923" t="str">
            <v>元</v>
          </cell>
        </row>
        <row r="30924">
          <cell r="P30924" t="str">
            <v>应付</v>
          </cell>
          <cell r="Q30924" t="str">
            <v>元</v>
          </cell>
        </row>
        <row r="30925">
          <cell r="P30925" t="str">
            <v>应付</v>
          </cell>
          <cell r="Q30925" t="str">
            <v>元</v>
          </cell>
        </row>
        <row r="30926">
          <cell r="P30926" t="str">
            <v>应付</v>
          </cell>
          <cell r="Q30926" t="str">
            <v>元</v>
          </cell>
        </row>
        <row r="30927">
          <cell r="P30927" t="str">
            <v>应付</v>
          </cell>
          <cell r="Q30927" t="str">
            <v>元</v>
          </cell>
        </row>
        <row r="30928">
          <cell r="P30928" t="str">
            <v>应付</v>
          </cell>
          <cell r="Q30928" t="str">
            <v>元</v>
          </cell>
        </row>
        <row r="30929">
          <cell r="P30929" t="str">
            <v>应付</v>
          </cell>
          <cell r="Q30929" t="str">
            <v>元</v>
          </cell>
        </row>
        <row r="30930">
          <cell r="P30930" t="str">
            <v>应付</v>
          </cell>
          <cell r="Q30930" t="str">
            <v>元</v>
          </cell>
        </row>
        <row r="30931">
          <cell r="P30931" t="str">
            <v>应付</v>
          </cell>
          <cell r="Q30931" t="str">
            <v>元</v>
          </cell>
        </row>
        <row r="30932">
          <cell r="P30932" t="str">
            <v>应付</v>
          </cell>
          <cell r="Q30932" t="str">
            <v>元</v>
          </cell>
        </row>
        <row r="30933">
          <cell r="P30933" t="str">
            <v>应付</v>
          </cell>
          <cell r="Q30933" t="str">
            <v>元</v>
          </cell>
        </row>
        <row r="30934">
          <cell r="P30934" t="str">
            <v>应付</v>
          </cell>
          <cell r="Q30934" t="str">
            <v>元</v>
          </cell>
        </row>
        <row r="30935">
          <cell r="P30935" t="str">
            <v>应付</v>
          </cell>
          <cell r="Q30935" t="str">
            <v>元</v>
          </cell>
        </row>
        <row r="30936">
          <cell r="P30936" t="str">
            <v>应付</v>
          </cell>
          <cell r="Q30936" t="str">
            <v>元</v>
          </cell>
        </row>
        <row r="30937">
          <cell r="P30937" t="str">
            <v>应付</v>
          </cell>
          <cell r="Q30937" t="str">
            <v>元</v>
          </cell>
        </row>
        <row r="30938">
          <cell r="P30938" t="str">
            <v>应付</v>
          </cell>
          <cell r="Q30938" t="str">
            <v>元</v>
          </cell>
        </row>
        <row r="30939">
          <cell r="P30939" t="str">
            <v>应付</v>
          </cell>
          <cell r="Q30939" t="str">
            <v>元</v>
          </cell>
        </row>
        <row r="30940">
          <cell r="P30940" t="str">
            <v>应付</v>
          </cell>
          <cell r="Q30940" t="str">
            <v>元</v>
          </cell>
        </row>
        <row r="30941">
          <cell r="P30941" t="str">
            <v>应付</v>
          </cell>
          <cell r="Q30941" t="str">
            <v>元</v>
          </cell>
        </row>
        <row r="30942">
          <cell r="P30942" t="str">
            <v>应付</v>
          </cell>
          <cell r="Q30942" t="str">
            <v>元</v>
          </cell>
        </row>
        <row r="30943">
          <cell r="P30943" t="str">
            <v>应付</v>
          </cell>
          <cell r="Q30943" t="str">
            <v>元</v>
          </cell>
        </row>
        <row r="30944">
          <cell r="P30944" t="str">
            <v>应付</v>
          </cell>
          <cell r="Q30944" t="str">
            <v>元</v>
          </cell>
        </row>
        <row r="30945">
          <cell r="P30945" t="str">
            <v>应付</v>
          </cell>
          <cell r="Q30945" t="str">
            <v>元</v>
          </cell>
        </row>
        <row r="30946">
          <cell r="P30946" t="str">
            <v>应付</v>
          </cell>
          <cell r="Q30946" t="str">
            <v>元</v>
          </cell>
        </row>
        <row r="30947">
          <cell r="P30947" t="str">
            <v>应付</v>
          </cell>
          <cell r="Q30947" t="str">
            <v>元</v>
          </cell>
        </row>
        <row r="30948">
          <cell r="P30948" t="str">
            <v>应付</v>
          </cell>
          <cell r="Q30948" t="str">
            <v>元</v>
          </cell>
        </row>
        <row r="30949">
          <cell r="P30949" t="str">
            <v>应付</v>
          </cell>
          <cell r="Q30949" t="str">
            <v>元</v>
          </cell>
        </row>
        <row r="30950">
          <cell r="P30950" t="str">
            <v>应付</v>
          </cell>
          <cell r="Q30950" t="str">
            <v>元</v>
          </cell>
        </row>
        <row r="30951">
          <cell r="P30951" t="str">
            <v>应付</v>
          </cell>
          <cell r="Q30951" t="str">
            <v>元</v>
          </cell>
        </row>
        <row r="30952">
          <cell r="P30952" t="str">
            <v>应付</v>
          </cell>
          <cell r="Q30952" t="str">
            <v>元</v>
          </cell>
        </row>
        <row r="30953">
          <cell r="P30953" t="str">
            <v>应付</v>
          </cell>
          <cell r="Q30953" t="str">
            <v>元</v>
          </cell>
        </row>
        <row r="30954">
          <cell r="P30954" t="str">
            <v>应付</v>
          </cell>
          <cell r="Q30954" t="str">
            <v>元</v>
          </cell>
        </row>
        <row r="30955">
          <cell r="P30955" t="str">
            <v>应付</v>
          </cell>
          <cell r="Q30955" t="str">
            <v>元</v>
          </cell>
        </row>
        <row r="30956">
          <cell r="P30956" t="str">
            <v>应付</v>
          </cell>
          <cell r="Q30956" t="str">
            <v>元</v>
          </cell>
        </row>
        <row r="30957">
          <cell r="P30957" t="str">
            <v>应付</v>
          </cell>
          <cell r="Q30957" t="str">
            <v>元</v>
          </cell>
        </row>
        <row r="30958">
          <cell r="P30958" t="str">
            <v>应付</v>
          </cell>
          <cell r="Q30958" t="str">
            <v>元</v>
          </cell>
        </row>
        <row r="30959">
          <cell r="P30959" t="str">
            <v>应付</v>
          </cell>
          <cell r="Q30959" t="str">
            <v>元</v>
          </cell>
        </row>
        <row r="30960">
          <cell r="P30960" t="str">
            <v>应付</v>
          </cell>
          <cell r="Q30960" t="str">
            <v>元</v>
          </cell>
        </row>
        <row r="30961">
          <cell r="P30961" t="str">
            <v>应付</v>
          </cell>
          <cell r="Q30961" t="str">
            <v>元</v>
          </cell>
        </row>
        <row r="30962">
          <cell r="P30962" t="str">
            <v>应付</v>
          </cell>
          <cell r="Q30962" t="str">
            <v>元</v>
          </cell>
        </row>
        <row r="30963">
          <cell r="P30963" t="str">
            <v>应付</v>
          </cell>
          <cell r="Q30963" t="str">
            <v>元</v>
          </cell>
        </row>
        <row r="30964">
          <cell r="P30964" t="str">
            <v>应付</v>
          </cell>
          <cell r="Q30964" t="str">
            <v>元</v>
          </cell>
        </row>
        <row r="30965">
          <cell r="P30965" t="str">
            <v>应付</v>
          </cell>
          <cell r="Q30965" t="str">
            <v>元</v>
          </cell>
        </row>
        <row r="30966">
          <cell r="P30966" t="str">
            <v>应付</v>
          </cell>
          <cell r="Q30966" t="str">
            <v>元</v>
          </cell>
        </row>
        <row r="30967">
          <cell r="P30967" t="str">
            <v>应付</v>
          </cell>
          <cell r="Q30967" t="str">
            <v>元</v>
          </cell>
        </row>
        <row r="30968">
          <cell r="P30968" t="str">
            <v>应付</v>
          </cell>
          <cell r="Q30968" t="str">
            <v>元</v>
          </cell>
        </row>
        <row r="30969">
          <cell r="P30969" t="str">
            <v>应付</v>
          </cell>
          <cell r="Q30969" t="str">
            <v>元</v>
          </cell>
        </row>
        <row r="30970">
          <cell r="P30970" t="str">
            <v>应付</v>
          </cell>
          <cell r="Q30970" t="str">
            <v>元</v>
          </cell>
        </row>
        <row r="30971">
          <cell r="P30971" t="str">
            <v>应付</v>
          </cell>
          <cell r="Q30971" t="str">
            <v>元</v>
          </cell>
        </row>
        <row r="30972">
          <cell r="P30972" t="str">
            <v>应付</v>
          </cell>
          <cell r="Q30972" t="str">
            <v>元</v>
          </cell>
        </row>
        <row r="30973">
          <cell r="P30973" t="str">
            <v>应付</v>
          </cell>
          <cell r="Q30973" t="str">
            <v>元</v>
          </cell>
        </row>
        <row r="30974">
          <cell r="P30974" t="str">
            <v>应付</v>
          </cell>
          <cell r="Q30974" t="str">
            <v>元</v>
          </cell>
        </row>
        <row r="30975">
          <cell r="P30975" t="str">
            <v>应付</v>
          </cell>
          <cell r="Q30975" t="str">
            <v>元</v>
          </cell>
        </row>
        <row r="30976">
          <cell r="P30976" t="str">
            <v>应付</v>
          </cell>
          <cell r="Q30976" t="str">
            <v>元</v>
          </cell>
        </row>
        <row r="30977">
          <cell r="P30977" t="str">
            <v>应付</v>
          </cell>
          <cell r="Q30977" t="str">
            <v>元</v>
          </cell>
        </row>
        <row r="30978">
          <cell r="P30978" t="str">
            <v>应付</v>
          </cell>
          <cell r="Q30978" t="str">
            <v>元</v>
          </cell>
        </row>
        <row r="30979">
          <cell r="P30979" t="str">
            <v>应付</v>
          </cell>
          <cell r="Q30979" t="str">
            <v>元</v>
          </cell>
        </row>
        <row r="30980">
          <cell r="P30980" t="str">
            <v>应付</v>
          </cell>
          <cell r="Q30980" t="str">
            <v>元</v>
          </cell>
        </row>
        <row r="30981">
          <cell r="P30981" t="str">
            <v>应付</v>
          </cell>
          <cell r="Q30981" t="str">
            <v>元</v>
          </cell>
        </row>
        <row r="30982">
          <cell r="P30982" t="str">
            <v>应付</v>
          </cell>
          <cell r="Q30982" t="str">
            <v>元</v>
          </cell>
        </row>
        <row r="30983">
          <cell r="P30983" t="str">
            <v>应付</v>
          </cell>
          <cell r="Q30983" t="str">
            <v>元</v>
          </cell>
        </row>
        <row r="30984">
          <cell r="P30984" t="str">
            <v>应付</v>
          </cell>
          <cell r="Q30984" t="str">
            <v>元</v>
          </cell>
        </row>
        <row r="30985">
          <cell r="P30985" t="str">
            <v>应付</v>
          </cell>
          <cell r="Q30985" t="str">
            <v>元</v>
          </cell>
        </row>
        <row r="30986">
          <cell r="P30986" t="str">
            <v>应付</v>
          </cell>
          <cell r="Q30986" t="str">
            <v>元</v>
          </cell>
        </row>
        <row r="30987">
          <cell r="P30987" t="str">
            <v>应付</v>
          </cell>
          <cell r="Q30987" t="str">
            <v>元</v>
          </cell>
        </row>
        <row r="30988">
          <cell r="P30988" t="str">
            <v>应付</v>
          </cell>
          <cell r="Q30988" t="str">
            <v>元</v>
          </cell>
        </row>
        <row r="30989">
          <cell r="P30989" t="str">
            <v>应付</v>
          </cell>
          <cell r="Q30989" t="str">
            <v>元</v>
          </cell>
        </row>
        <row r="30990">
          <cell r="P30990" t="str">
            <v>应付</v>
          </cell>
          <cell r="Q30990" t="str">
            <v>元</v>
          </cell>
        </row>
        <row r="30991">
          <cell r="P30991" t="str">
            <v>应付</v>
          </cell>
          <cell r="Q30991" t="str">
            <v>元</v>
          </cell>
        </row>
        <row r="30992">
          <cell r="P30992" t="str">
            <v>应付</v>
          </cell>
          <cell r="Q30992" t="str">
            <v>元</v>
          </cell>
        </row>
        <row r="30993">
          <cell r="P30993" t="str">
            <v>应付</v>
          </cell>
          <cell r="Q30993" t="str">
            <v>元</v>
          </cell>
        </row>
        <row r="30994">
          <cell r="P30994" t="str">
            <v>应付</v>
          </cell>
          <cell r="Q30994" t="str">
            <v>元</v>
          </cell>
        </row>
        <row r="30995">
          <cell r="P30995" t="str">
            <v>应付</v>
          </cell>
          <cell r="Q30995" t="str">
            <v>元</v>
          </cell>
        </row>
        <row r="30996">
          <cell r="P30996" t="str">
            <v>应付</v>
          </cell>
          <cell r="Q30996" t="str">
            <v>元</v>
          </cell>
        </row>
        <row r="30997">
          <cell r="P30997" t="str">
            <v>应付</v>
          </cell>
          <cell r="Q30997" t="str">
            <v>元</v>
          </cell>
        </row>
        <row r="30998">
          <cell r="P30998" t="str">
            <v>应付</v>
          </cell>
          <cell r="Q30998" t="str">
            <v>元</v>
          </cell>
        </row>
        <row r="30999">
          <cell r="P30999" t="str">
            <v>应付</v>
          </cell>
          <cell r="Q30999" t="str">
            <v>元</v>
          </cell>
        </row>
        <row r="31000">
          <cell r="P31000" t="str">
            <v>应付</v>
          </cell>
          <cell r="Q31000" t="str">
            <v>元</v>
          </cell>
        </row>
        <row r="31001">
          <cell r="P31001" t="str">
            <v>应付</v>
          </cell>
          <cell r="Q31001" t="str">
            <v>元</v>
          </cell>
        </row>
        <row r="31002">
          <cell r="P31002" t="str">
            <v>应付</v>
          </cell>
          <cell r="Q31002" t="str">
            <v>元</v>
          </cell>
        </row>
        <row r="31003">
          <cell r="P31003" t="str">
            <v>应付</v>
          </cell>
          <cell r="Q31003" t="str">
            <v>元</v>
          </cell>
        </row>
        <row r="31004">
          <cell r="P31004" t="str">
            <v>应付</v>
          </cell>
          <cell r="Q31004" t="str">
            <v>元</v>
          </cell>
        </row>
        <row r="31005">
          <cell r="P31005" t="str">
            <v>应付</v>
          </cell>
          <cell r="Q31005" t="str">
            <v>元</v>
          </cell>
        </row>
        <row r="31006">
          <cell r="P31006" t="str">
            <v>应付</v>
          </cell>
          <cell r="Q31006" t="str">
            <v>元</v>
          </cell>
        </row>
        <row r="31007">
          <cell r="P31007" t="str">
            <v>应付</v>
          </cell>
          <cell r="Q31007" t="str">
            <v>元</v>
          </cell>
        </row>
        <row r="31008">
          <cell r="P31008" t="str">
            <v>应付</v>
          </cell>
          <cell r="Q31008" t="str">
            <v>元</v>
          </cell>
        </row>
        <row r="31009">
          <cell r="P31009" t="str">
            <v>应付</v>
          </cell>
          <cell r="Q31009" t="str">
            <v>元</v>
          </cell>
        </row>
        <row r="31010">
          <cell r="P31010" t="str">
            <v>应付</v>
          </cell>
          <cell r="Q31010" t="str">
            <v>元</v>
          </cell>
        </row>
        <row r="31011">
          <cell r="P31011" t="str">
            <v>应付</v>
          </cell>
          <cell r="Q31011" t="str">
            <v>元</v>
          </cell>
        </row>
        <row r="31012">
          <cell r="P31012" t="str">
            <v>应付</v>
          </cell>
          <cell r="Q31012" t="str">
            <v>元</v>
          </cell>
        </row>
        <row r="31013">
          <cell r="P31013" t="str">
            <v>应付</v>
          </cell>
          <cell r="Q31013" t="str">
            <v>元</v>
          </cell>
        </row>
        <row r="31014">
          <cell r="P31014" t="str">
            <v>应付</v>
          </cell>
          <cell r="Q31014" t="str">
            <v>元</v>
          </cell>
        </row>
        <row r="31015">
          <cell r="P31015" t="str">
            <v>应付</v>
          </cell>
          <cell r="Q31015" t="str">
            <v>元</v>
          </cell>
        </row>
        <row r="31016">
          <cell r="P31016" t="str">
            <v>应付</v>
          </cell>
          <cell r="Q31016" t="str">
            <v>元</v>
          </cell>
        </row>
        <row r="31017">
          <cell r="P31017" t="str">
            <v>应付</v>
          </cell>
          <cell r="Q31017" t="str">
            <v>元</v>
          </cell>
        </row>
        <row r="31018">
          <cell r="P31018" t="str">
            <v>应付</v>
          </cell>
          <cell r="Q31018" t="str">
            <v>元</v>
          </cell>
        </row>
        <row r="31019">
          <cell r="P31019" t="str">
            <v>应付</v>
          </cell>
          <cell r="Q31019" t="str">
            <v>元</v>
          </cell>
        </row>
        <row r="31020">
          <cell r="P31020" t="str">
            <v>应付</v>
          </cell>
          <cell r="Q31020" t="str">
            <v>元</v>
          </cell>
        </row>
        <row r="31021">
          <cell r="P31021" t="str">
            <v>应付</v>
          </cell>
          <cell r="Q31021" t="str">
            <v>元</v>
          </cell>
        </row>
        <row r="31022">
          <cell r="P31022" t="str">
            <v>应付</v>
          </cell>
          <cell r="Q31022" t="str">
            <v>元</v>
          </cell>
        </row>
        <row r="31023">
          <cell r="P31023" t="str">
            <v>应付</v>
          </cell>
          <cell r="Q31023" t="str">
            <v>元</v>
          </cell>
        </row>
        <row r="31024">
          <cell r="P31024" t="str">
            <v>应付</v>
          </cell>
          <cell r="Q31024" t="str">
            <v>元</v>
          </cell>
        </row>
        <row r="31025">
          <cell r="P31025" t="str">
            <v>应付</v>
          </cell>
          <cell r="Q31025" t="str">
            <v>元</v>
          </cell>
        </row>
        <row r="31026">
          <cell r="P31026" t="str">
            <v>应付</v>
          </cell>
          <cell r="Q31026" t="str">
            <v>元</v>
          </cell>
        </row>
        <row r="31027">
          <cell r="P31027" t="str">
            <v>应付</v>
          </cell>
          <cell r="Q31027" t="str">
            <v>元</v>
          </cell>
        </row>
        <row r="31028">
          <cell r="P31028" t="str">
            <v>应付</v>
          </cell>
          <cell r="Q31028" t="str">
            <v>元</v>
          </cell>
        </row>
        <row r="31029">
          <cell r="P31029" t="str">
            <v>应付</v>
          </cell>
          <cell r="Q31029" t="str">
            <v>元</v>
          </cell>
        </row>
        <row r="31030">
          <cell r="P31030" t="str">
            <v>应付</v>
          </cell>
          <cell r="Q31030" t="str">
            <v>元</v>
          </cell>
        </row>
        <row r="31031">
          <cell r="P31031" t="str">
            <v>应付</v>
          </cell>
          <cell r="Q31031" t="str">
            <v>元</v>
          </cell>
        </row>
        <row r="31032">
          <cell r="P31032" t="str">
            <v>应付</v>
          </cell>
          <cell r="Q31032" t="str">
            <v>元</v>
          </cell>
        </row>
        <row r="31033">
          <cell r="P31033" t="str">
            <v>应付</v>
          </cell>
          <cell r="Q31033" t="str">
            <v>元</v>
          </cell>
        </row>
        <row r="31034">
          <cell r="P31034" t="str">
            <v>应付</v>
          </cell>
          <cell r="Q31034" t="str">
            <v>元</v>
          </cell>
        </row>
        <row r="31035">
          <cell r="P31035" t="str">
            <v>应付</v>
          </cell>
          <cell r="Q31035" t="str">
            <v>元</v>
          </cell>
        </row>
        <row r="31036">
          <cell r="P31036" t="str">
            <v>应付</v>
          </cell>
          <cell r="Q31036" t="str">
            <v>元</v>
          </cell>
        </row>
        <row r="31037">
          <cell r="P31037" t="str">
            <v>应付</v>
          </cell>
          <cell r="Q31037" t="str">
            <v>元</v>
          </cell>
        </row>
        <row r="31038">
          <cell r="P31038" t="str">
            <v>应付</v>
          </cell>
          <cell r="Q31038" t="str">
            <v>元</v>
          </cell>
        </row>
        <row r="31039">
          <cell r="P31039" t="str">
            <v>应付</v>
          </cell>
          <cell r="Q31039" t="str">
            <v>元</v>
          </cell>
        </row>
        <row r="31040">
          <cell r="P31040" t="str">
            <v>应付</v>
          </cell>
          <cell r="Q31040" t="str">
            <v>元</v>
          </cell>
        </row>
        <row r="31041">
          <cell r="P31041" t="str">
            <v>应付</v>
          </cell>
          <cell r="Q31041" t="str">
            <v>元</v>
          </cell>
        </row>
        <row r="31042">
          <cell r="P31042" t="str">
            <v>应付</v>
          </cell>
          <cell r="Q31042" t="str">
            <v>元</v>
          </cell>
        </row>
        <row r="31043">
          <cell r="P31043" t="str">
            <v>应付</v>
          </cell>
          <cell r="Q31043" t="str">
            <v>元</v>
          </cell>
        </row>
        <row r="31044">
          <cell r="P31044" t="str">
            <v>应付</v>
          </cell>
          <cell r="Q31044" t="str">
            <v>元</v>
          </cell>
        </row>
        <row r="31045">
          <cell r="P31045" t="str">
            <v>应付</v>
          </cell>
          <cell r="Q31045" t="str">
            <v>元</v>
          </cell>
        </row>
        <row r="31046">
          <cell r="P31046" t="str">
            <v>应付</v>
          </cell>
          <cell r="Q31046" t="str">
            <v>元</v>
          </cell>
        </row>
        <row r="31047">
          <cell r="P31047" t="str">
            <v>应付</v>
          </cell>
          <cell r="Q31047" t="str">
            <v>元</v>
          </cell>
        </row>
        <row r="31048">
          <cell r="P31048" t="str">
            <v>应付</v>
          </cell>
          <cell r="Q31048" t="str">
            <v>元</v>
          </cell>
        </row>
        <row r="31049">
          <cell r="P31049" t="str">
            <v>应付</v>
          </cell>
          <cell r="Q31049" t="str">
            <v>元</v>
          </cell>
        </row>
        <row r="31050">
          <cell r="P31050" t="str">
            <v>应付</v>
          </cell>
          <cell r="Q31050" t="str">
            <v>元</v>
          </cell>
        </row>
        <row r="31051">
          <cell r="P31051" t="str">
            <v>应付</v>
          </cell>
          <cell r="Q31051" t="str">
            <v>元</v>
          </cell>
        </row>
        <row r="31052">
          <cell r="P31052" t="str">
            <v>应付</v>
          </cell>
          <cell r="Q31052" t="str">
            <v>元</v>
          </cell>
        </row>
        <row r="31053">
          <cell r="P31053" t="str">
            <v>应付</v>
          </cell>
          <cell r="Q31053" t="str">
            <v>元</v>
          </cell>
        </row>
        <row r="31054">
          <cell r="P31054" t="str">
            <v>应付</v>
          </cell>
          <cell r="Q31054" t="str">
            <v>元</v>
          </cell>
        </row>
        <row r="31055">
          <cell r="P31055" t="str">
            <v>应付</v>
          </cell>
          <cell r="Q31055" t="str">
            <v>元</v>
          </cell>
        </row>
        <row r="31056">
          <cell r="P31056" t="str">
            <v>应付</v>
          </cell>
          <cell r="Q31056" t="str">
            <v>元</v>
          </cell>
        </row>
        <row r="31057">
          <cell r="P31057" t="str">
            <v>应付</v>
          </cell>
          <cell r="Q31057" t="str">
            <v>元</v>
          </cell>
        </row>
        <row r="31058">
          <cell r="P31058" t="str">
            <v>应付</v>
          </cell>
          <cell r="Q31058" t="str">
            <v>元</v>
          </cell>
        </row>
        <row r="31059">
          <cell r="P31059" t="str">
            <v>应付</v>
          </cell>
          <cell r="Q31059" t="str">
            <v>元</v>
          </cell>
        </row>
        <row r="31060">
          <cell r="P31060" t="str">
            <v>应付</v>
          </cell>
          <cell r="Q31060" t="str">
            <v>元</v>
          </cell>
        </row>
        <row r="31061">
          <cell r="P31061" t="str">
            <v>应付</v>
          </cell>
          <cell r="Q31061" t="str">
            <v>元</v>
          </cell>
        </row>
        <row r="31062">
          <cell r="P31062" t="str">
            <v>应付</v>
          </cell>
          <cell r="Q31062" t="str">
            <v>元</v>
          </cell>
        </row>
        <row r="31063">
          <cell r="P31063" t="str">
            <v>应付</v>
          </cell>
          <cell r="Q31063" t="str">
            <v>元</v>
          </cell>
        </row>
        <row r="31064">
          <cell r="P31064" t="str">
            <v>应付</v>
          </cell>
          <cell r="Q31064" t="str">
            <v>元</v>
          </cell>
        </row>
        <row r="31065">
          <cell r="P31065" t="str">
            <v>应付</v>
          </cell>
          <cell r="Q31065" t="str">
            <v>元</v>
          </cell>
        </row>
        <row r="31066">
          <cell r="P31066" t="str">
            <v>应付</v>
          </cell>
          <cell r="Q31066" t="str">
            <v>元</v>
          </cell>
        </row>
        <row r="31067">
          <cell r="P31067" t="str">
            <v>应付</v>
          </cell>
          <cell r="Q31067" t="str">
            <v>元</v>
          </cell>
        </row>
        <row r="31068">
          <cell r="P31068" t="str">
            <v>应付</v>
          </cell>
          <cell r="Q31068" t="str">
            <v>元</v>
          </cell>
        </row>
        <row r="31069">
          <cell r="P31069" t="str">
            <v>应付</v>
          </cell>
          <cell r="Q31069" t="str">
            <v>元</v>
          </cell>
        </row>
        <row r="31070">
          <cell r="P31070" t="str">
            <v>应付</v>
          </cell>
          <cell r="Q31070" t="str">
            <v>元</v>
          </cell>
        </row>
        <row r="31071">
          <cell r="P31071" t="str">
            <v>应付</v>
          </cell>
          <cell r="Q31071" t="str">
            <v>元</v>
          </cell>
        </row>
        <row r="31072">
          <cell r="P31072" t="str">
            <v>应付</v>
          </cell>
          <cell r="Q31072" t="str">
            <v>元</v>
          </cell>
        </row>
        <row r="31073">
          <cell r="P31073" t="str">
            <v>应付</v>
          </cell>
          <cell r="Q31073" t="str">
            <v>元</v>
          </cell>
        </row>
        <row r="31074">
          <cell r="P31074" t="str">
            <v>应付</v>
          </cell>
          <cell r="Q31074" t="str">
            <v>元</v>
          </cell>
        </row>
        <row r="31075">
          <cell r="P31075" t="str">
            <v>应付</v>
          </cell>
          <cell r="Q31075" t="str">
            <v>元</v>
          </cell>
        </row>
        <row r="31076">
          <cell r="P31076" t="str">
            <v>应付</v>
          </cell>
          <cell r="Q31076" t="str">
            <v>元</v>
          </cell>
        </row>
        <row r="31077">
          <cell r="P31077" t="str">
            <v>应付</v>
          </cell>
          <cell r="Q31077" t="str">
            <v>元</v>
          </cell>
        </row>
        <row r="31078">
          <cell r="P31078" t="str">
            <v>应付</v>
          </cell>
          <cell r="Q31078" t="str">
            <v>元</v>
          </cell>
        </row>
        <row r="31079">
          <cell r="P31079" t="str">
            <v>应付</v>
          </cell>
          <cell r="Q31079" t="str">
            <v>元</v>
          </cell>
        </row>
        <row r="31080">
          <cell r="P31080" t="str">
            <v>应付</v>
          </cell>
          <cell r="Q31080" t="str">
            <v>元</v>
          </cell>
        </row>
        <row r="31081">
          <cell r="P31081" t="str">
            <v>应付</v>
          </cell>
          <cell r="Q31081" t="str">
            <v>元</v>
          </cell>
        </row>
        <row r="31082">
          <cell r="P31082" t="str">
            <v>应付</v>
          </cell>
          <cell r="Q31082" t="str">
            <v>元</v>
          </cell>
        </row>
        <row r="31083">
          <cell r="P31083" t="str">
            <v>应付</v>
          </cell>
          <cell r="Q31083" t="str">
            <v>元</v>
          </cell>
        </row>
        <row r="31084">
          <cell r="P31084" t="str">
            <v>应付</v>
          </cell>
          <cell r="Q31084" t="str">
            <v>元</v>
          </cell>
        </row>
        <row r="31085">
          <cell r="P31085" t="str">
            <v>应付</v>
          </cell>
          <cell r="Q31085" t="str">
            <v>元</v>
          </cell>
        </row>
        <row r="31086">
          <cell r="P31086" t="str">
            <v>应付</v>
          </cell>
          <cell r="Q31086" t="str">
            <v>元</v>
          </cell>
        </row>
        <row r="31087">
          <cell r="P31087" t="str">
            <v>应付</v>
          </cell>
          <cell r="Q31087" t="str">
            <v>元</v>
          </cell>
        </row>
        <row r="31088">
          <cell r="P31088" t="str">
            <v>应付</v>
          </cell>
          <cell r="Q31088" t="str">
            <v>元</v>
          </cell>
        </row>
        <row r="31089">
          <cell r="P31089" t="str">
            <v>应付</v>
          </cell>
          <cell r="Q31089" t="str">
            <v>元</v>
          </cell>
        </row>
        <row r="31090">
          <cell r="P31090" t="str">
            <v>应付</v>
          </cell>
          <cell r="Q31090" t="str">
            <v>元</v>
          </cell>
        </row>
        <row r="31091">
          <cell r="P31091" t="str">
            <v>应付</v>
          </cell>
          <cell r="Q31091" t="str">
            <v>元</v>
          </cell>
        </row>
        <row r="31092">
          <cell r="P31092" t="str">
            <v>应付</v>
          </cell>
          <cell r="Q31092" t="str">
            <v>元</v>
          </cell>
        </row>
        <row r="31093">
          <cell r="P31093" t="str">
            <v>应付</v>
          </cell>
          <cell r="Q31093" t="str">
            <v>元</v>
          </cell>
        </row>
        <row r="31094">
          <cell r="P31094" t="str">
            <v>应付</v>
          </cell>
          <cell r="Q31094" t="str">
            <v>元</v>
          </cell>
        </row>
        <row r="31095">
          <cell r="P31095" t="str">
            <v>应付</v>
          </cell>
          <cell r="Q31095" t="str">
            <v>元</v>
          </cell>
        </row>
        <row r="31096">
          <cell r="P31096" t="str">
            <v>应付</v>
          </cell>
          <cell r="Q31096" t="str">
            <v>元</v>
          </cell>
        </row>
        <row r="31097">
          <cell r="P31097" t="str">
            <v>应付</v>
          </cell>
          <cell r="Q31097" t="str">
            <v>元</v>
          </cell>
        </row>
        <row r="31098">
          <cell r="P31098" t="str">
            <v>应付</v>
          </cell>
          <cell r="Q31098" t="str">
            <v>元</v>
          </cell>
        </row>
        <row r="31099">
          <cell r="P31099" t="str">
            <v>应付</v>
          </cell>
          <cell r="Q31099" t="str">
            <v>元</v>
          </cell>
        </row>
        <row r="31100">
          <cell r="P31100" t="str">
            <v>应付</v>
          </cell>
          <cell r="Q31100" t="str">
            <v>元</v>
          </cell>
        </row>
        <row r="31101">
          <cell r="P31101" t="str">
            <v>应付</v>
          </cell>
          <cell r="Q31101" t="str">
            <v>元</v>
          </cell>
        </row>
        <row r="31102">
          <cell r="P31102" t="str">
            <v>应付</v>
          </cell>
          <cell r="Q31102" t="str">
            <v>元</v>
          </cell>
        </row>
        <row r="31103">
          <cell r="P31103" t="str">
            <v>应付</v>
          </cell>
          <cell r="Q31103" t="str">
            <v>元</v>
          </cell>
        </row>
        <row r="31104">
          <cell r="P31104" t="str">
            <v>应付</v>
          </cell>
          <cell r="Q31104" t="str">
            <v>元</v>
          </cell>
        </row>
        <row r="31105">
          <cell r="P31105" t="str">
            <v>应付</v>
          </cell>
          <cell r="Q31105" t="str">
            <v>元</v>
          </cell>
        </row>
        <row r="31106">
          <cell r="P31106" t="str">
            <v>应付</v>
          </cell>
          <cell r="Q31106" t="str">
            <v>元</v>
          </cell>
        </row>
        <row r="31107">
          <cell r="P31107" t="str">
            <v>应付</v>
          </cell>
          <cell r="Q31107" t="str">
            <v>元</v>
          </cell>
        </row>
        <row r="31108">
          <cell r="P31108" t="str">
            <v>应付</v>
          </cell>
          <cell r="Q31108" t="str">
            <v>元</v>
          </cell>
        </row>
        <row r="31109">
          <cell r="P31109" t="str">
            <v>应付</v>
          </cell>
          <cell r="Q31109" t="str">
            <v>元</v>
          </cell>
        </row>
        <row r="31110">
          <cell r="P31110" t="str">
            <v>应付</v>
          </cell>
          <cell r="Q31110" t="str">
            <v>元</v>
          </cell>
        </row>
        <row r="31111">
          <cell r="P31111" t="str">
            <v>应付</v>
          </cell>
          <cell r="Q31111" t="str">
            <v>元</v>
          </cell>
        </row>
        <row r="31112">
          <cell r="P31112" t="str">
            <v>应付</v>
          </cell>
          <cell r="Q31112" t="str">
            <v>元</v>
          </cell>
        </row>
        <row r="31113">
          <cell r="P31113" t="str">
            <v>应付</v>
          </cell>
          <cell r="Q31113" t="str">
            <v>元</v>
          </cell>
        </row>
        <row r="31114">
          <cell r="P31114" t="str">
            <v>应付</v>
          </cell>
          <cell r="Q31114" t="str">
            <v>元</v>
          </cell>
        </row>
        <row r="31115">
          <cell r="P31115" t="str">
            <v>应付</v>
          </cell>
          <cell r="Q31115" t="str">
            <v>元</v>
          </cell>
        </row>
        <row r="31116">
          <cell r="P31116" t="str">
            <v>应付</v>
          </cell>
          <cell r="Q31116" t="str">
            <v>元</v>
          </cell>
        </row>
        <row r="31117">
          <cell r="P31117" t="str">
            <v>应付</v>
          </cell>
          <cell r="Q31117" t="str">
            <v>元</v>
          </cell>
        </row>
        <row r="31118">
          <cell r="P31118" t="str">
            <v>应付</v>
          </cell>
          <cell r="Q31118" t="str">
            <v>元</v>
          </cell>
        </row>
        <row r="31119">
          <cell r="P31119" t="str">
            <v>应付</v>
          </cell>
          <cell r="Q31119" t="str">
            <v>元</v>
          </cell>
        </row>
        <row r="31120">
          <cell r="P31120" t="str">
            <v>应付</v>
          </cell>
          <cell r="Q31120" t="str">
            <v>元</v>
          </cell>
        </row>
        <row r="31121">
          <cell r="P31121" t="str">
            <v>应付</v>
          </cell>
          <cell r="Q31121" t="str">
            <v>元</v>
          </cell>
        </row>
        <row r="31122">
          <cell r="P31122" t="str">
            <v>应付</v>
          </cell>
          <cell r="Q31122" t="str">
            <v>元</v>
          </cell>
        </row>
        <row r="31123">
          <cell r="P31123" t="str">
            <v>应付</v>
          </cell>
          <cell r="Q31123" t="str">
            <v>元</v>
          </cell>
        </row>
        <row r="31124">
          <cell r="P31124" t="str">
            <v>应付</v>
          </cell>
          <cell r="Q31124" t="str">
            <v>元</v>
          </cell>
        </row>
        <row r="31125">
          <cell r="P31125" t="str">
            <v>应付</v>
          </cell>
          <cell r="Q31125" t="str">
            <v>元</v>
          </cell>
        </row>
        <row r="31126">
          <cell r="P31126" t="str">
            <v>应付</v>
          </cell>
          <cell r="Q31126" t="str">
            <v>元</v>
          </cell>
        </row>
        <row r="31127">
          <cell r="P31127" t="str">
            <v>应付</v>
          </cell>
          <cell r="Q31127" t="str">
            <v>元</v>
          </cell>
        </row>
        <row r="31128">
          <cell r="P31128" t="str">
            <v>应付</v>
          </cell>
          <cell r="Q31128" t="str">
            <v>元</v>
          </cell>
        </row>
        <row r="31129">
          <cell r="P31129" t="str">
            <v>应付</v>
          </cell>
          <cell r="Q31129" t="str">
            <v>元</v>
          </cell>
        </row>
        <row r="31130">
          <cell r="P31130" t="str">
            <v>应付</v>
          </cell>
          <cell r="Q31130" t="str">
            <v>元</v>
          </cell>
        </row>
        <row r="31131">
          <cell r="P31131" t="str">
            <v>应付</v>
          </cell>
          <cell r="Q31131" t="str">
            <v>元</v>
          </cell>
        </row>
        <row r="31132">
          <cell r="P31132" t="str">
            <v>应付</v>
          </cell>
          <cell r="Q31132" t="str">
            <v>元</v>
          </cell>
        </row>
        <row r="31133">
          <cell r="P31133" t="str">
            <v>应付</v>
          </cell>
          <cell r="Q31133" t="str">
            <v>元</v>
          </cell>
        </row>
        <row r="31134">
          <cell r="P31134" t="str">
            <v>应付</v>
          </cell>
          <cell r="Q31134" t="str">
            <v>元</v>
          </cell>
        </row>
        <row r="31135">
          <cell r="P31135" t="str">
            <v>应付</v>
          </cell>
          <cell r="Q31135" t="str">
            <v>元</v>
          </cell>
        </row>
        <row r="31136">
          <cell r="P31136" t="str">
            <v>应付</v>
          </cell>
          <cell r="Q31136" t="str">
            <v>元</v>
          </cell>
        </row>
        <row r="31137">
          <cell r="P31137" t="str">
            <v>应付</v>
          </cell>
          <cell r="Q31137" t="str">
            <v>元</v>
          </cell>
        </row>
        <row r="31138">
          <cell r="P31138" t="str">
            <v>应付</v>
          </cell>
          <cell r="Q31138" t="str">
            <v>元</v>
          </cell>
        </row>
        <row r="31139">
          <cell r="P31139" t="str">
            <v>应付</v>
          </cell>
          <cell r="Q31139" t="str">
            <v>元</v>
          </cell>
        </row>
        <row r="31140">
          <cell r="P31140" t="str">
            <v>应付</v>
          </cell>
          <cell r="Q31140" t="str">
            <v>元</v>
          </cell>
        </row>
        <row r="31141">
          <cell r="P31141" t="str">
            <v>应付</v>
          </cell>
          <cell r="Q31141" t="str">
            <v>元</v>
          </cell>
        </row>
        <row r="31142">
          <cell r="P31142" t="str">
            <v>应付</v>
          </cell>
          <cell r="Q31142" t="str">
            <v>元</v>
          </cell>
        </row>
        <row r="31143">
          <cell r="P31143" t="str">
            <v>应付</v>
          </cell>
          <cell r="Q31143" t="str">
            <v>元</v>
          </cell>
        </row>
        <row r="31144">
          <cell r="P31144" t="str">
            <v>应付</v>
          </cell>
          <cell r="Q31144" t="str">
            <v>元</v>
          </cell>
        </row>
        <row r="31145">
          <cell r="P31145" t="str">
            <v>应付</v>
          </cell>
          <cell r="Q31145" t="str">
            <v>元</v>
          </cell>
        </row>
        <row r="31146">
          <cell r="P31146" t="str">
            <v>应付</v>
          </cell>
          <cell r="Q31146" t="str">
            <v>元</v>
          </cell>
        </row>
        <row r="31147">
          <cell r="P31147" t="str">
            <v>应付</v>
          </cell>
          <cell r="Q31147" t="str">
            <v>元</v>
          </cell>
        </row>
        <row r="31148">
          <cell r="P31148" t="str">
            <v>应付</v>
          </cell>
          <cell r="Q31148" t="str">
            <v>元</v>
          </cell>
        </row>
        <row r="31149">
          <cell r="P31149" t="str">
            <v>应付</v>
          </cell>
          <cell r="Q31149" t="str">
            <v>元</v>
          </cell>
        </row>
        <row r="31150">
          <cell r="P31150" t="str">
            <v>应付</v>
          </cell>
          <cell r="Q31150" t="str">
            <v>元</v>
          </cell>
        </row>
        <row r="31151">
          <cell r="P31151" t="str">
            <v>应付</v>
          </cell>
          <cell r="Q31151" t="str">
            <v>元</v>
          </cell>
        </row>
        <row r="31152">
          <cell r="P31152" t="str">
            <v>应付</v>
          </cell>
          <cell r="Q31152" t="str">
            <v>元</v>
          </cell>
        </row>
        <row r="31153">
          <cell r="P31153" t="str">
            <v>应付</v>
          </cell>
          <cell r="Q31153" t="str">
            <v>元</v>
          </cell>
        </row>
        <row r="31154">
          <cell r="P31154" t="str">
            <v>应付</v>
          </cell>
          <cell r="Q31154" t="str">
            <v>元</v>
          </cell>
        </row>
        <row r="31155">
          <cell r="P31155" t="str">
            <v>应付</v>
          </cell>
          <cell r="Q31155" t="str">
            <v>元</v>
          </cell>
        </row>
        <row r="31156">
          <cell r="P31156" t="str">
            <v>应付</v>
          </cell>
          <cell r="Q31156" t="str">
            <v>元</v>
          </cell>
        </row>
        <row r="31157">
          <cell r="P31157" t="str">
            <v>应付</v>
          </cell>
          <cell r="Q31157" t="str">
            <v>元</v>
          </cell>
        </row>
        <row r="31158">
          <cell r="P31158" t="str">
            <v>应付</v>
          </cell>
          <cell r="Q31158" t="str">
            <v>元</v>
          </cell>
        </row>
        <row r="31159">
          <cell r="P31159" t="str">
            <v>应付</v>
          </cell>
          <cell r="Q31159" t="str">
            <v>元</v>
          </cell>
        </row>
        <row r="31160">
          <cell r="P31160" t="str">
            <v>应付</v>
          </cell>
          <cell r="Q31160" t="str">
            <v>元</v>
          </cell>
        </row>
        <row r="31161">
          <cell r="P31161" t="str">
            <v>应付</v>
          </cell>
          <cell r="Q31161" t="str">
            <v>元</v>
          </cell>
        </row>
        <row r="31162">
          <cell r="P31162" t="str">
            <v>应付</v>
          </cell>
          <cell r="Q31162" t="str">
            <v>元</v>
          </cell>
        </row>
        <row r="31163">
          <cell r="P31163" t="str">
            <v>应付</v>
          </cell>
          <cell r="Q31163" t="str">
            <v>元</v>
          </cell>
        </row>
        <row r="31164">
          <cell r="P31164" t="str">
            <v>应付</v>
          </cell>
          <cell r="Q31164" t="str">
            <v>元</v>
          </cell>
        </row>
        <row r="31165">
          <cell r="P31165" t="str">
            <v>应付</v>
          </cell>
          <cell r="Q31165" t="str">
            <v>元</v>
          </cell>
        </row>
        <row r="31166">
          <cell r="P31166" t="str">
            <v>应付</v>
          </cell>
          <cell r="Q31166" t="str">
            <v>元</v>
          </cell>
        </row>
        <row r="31167">
          <cell r="P31167" t="str">
            <v>应付</v>
          </cell>
          <cell r="Q31167" t="str">
            <v>元</v>
          </cell>
        </row>
        <row r="31168">
          <cell r="P31168" t="str">
            <v>应付</v>
          </cell>
          <cell r="Q31168" t="str">
            <v>元</v>
          </cell>
        </row>
        <row r="31169">
          <cell r="P31169" t="str">
            <v>应付</v>
          </cell>
          <cell r="Q31169" t="str">
            <v>元</v>
          </cell>
        </row>
        <row r="31170">
          <cell r="P31170" t="str">
            <v>应付</v>
          </cell>
          <cell r="Q31170" t="str">
            <v>元</v>
          </cell>
        </row>
        <row r="31171">
          <cell r="P31171" t="str">
            <v>应付</v>
          </cell>
          <cell r="Q31171" t="str">
            <v>元</v>
          </cell>
        </row>
        <row r="31172">
          <cell r="P31172" t="str">
            <v>应付</v>
          </cell>
          <cell r="Q31172" t="str">
            <v>元</v>
          </cell>
        </row>
        <row r="31173">
          <cell r="P31173" t="str">
            <v>应付</v>
          </cell>
          <cell r="Q31173" t="str">
            <v>元</v>
          </cell>
        </row>
        <row r="31174">
          <cell r="P31174" t="str">
            <v>应付</v>
          </cell>
          <cell r="Q31174" t="str">
            <v>元</v>
          </cell>
        </row>
        <row r="31175">
          <cell r="P31175" t="str">
            <v>应付</v>
          </cell>
          <cell r="Q31175" t="str">
            <v>元</v>
          </cell>
        </row>
        <row r="31176">
          <cell r="P31176" t="str">
            <v>应付</v>
          </cell>
          <cell r="Q31176" t="str">
            <v>元</v>
          </cell>
        </row>
        <row r="31177">
          <cell r="P31177" t="str">
            <v>应付</v>
          </cell>
          <cell r="Q31177" t="str">
            <v>元</v>
          </cell>
        </row>
        <row r="31178">
          <cell r="P31178" t="str">
            <v>应付</v>
          </cell>
          <cell r="Q31178" t="str">
            <v>元</v>
          </cell>
        </row>
        <row r="31179">
          <cell r="P31179" t="str">
            <v>应付</v>
          </cell>
          <cell r="Q31179" t="str">
            <v>元</v>
          </cell>
        </row>
        <row r="31180">
          <cell r="P31180" t="str">
            <v>应付</v>
          </cell>
          <cell r="Q31180" t="str">
            <v>元</v>
          </cell>
        </row>
        <row r="31181">
          <cell r="P31181" t="str">
            <v>应付</v>
          </cell>
          <cell r="Q31181" t="str">
            <v>元</v>
          </cell>
        </row>
        <row r="31182">
          <cell r="P31182" t="str">
            <v>应付</v>
          </cell>
          <cell r="Q31182" t="str">
            <v>元</v>
          </cell>
        </row>
        <row r="31183">
          <cell r="P31183" t="str">
            <v>应付</v>
          </cell>
          <cell r="Q31183" t="str">
            <v>元</v>
          </cell>
        </row>
        <row r="31184">
          <cell r="P31184" t="str">
            <v>应付</v>
          </cell>
          <cell r="Q31184" t="str">
            <v>元</v>
          </cell>
        </row>
        <row r="31185">
          <cell r="P31185" t="str">
            <v>应付</v>
          </cell>
          <cell r="Q31185" t="str">
            <v>元</v>
          </cell>
        </row>
        <row r="31186">
          <cell r="P31186" t="str">
            <v>应付</v>
          </cell>
          <cell r="Q31186" t="str">
            <v>元</v>
          </cell>
        </row>
        <row r="31187">
          <cell r="P31187" t="str">
            <v>应付</v>
          </cell>
          <cell r="Q31187" t="str">
            <v>元</v>
          </cell>
        </row>
        <row r="31188">
          <cell r="P31188" t="str">
            <v>应付</v>
          </cell>
          <cell r="Q31188" t="str">
            <v>元</v>
          </cell>
        </row>
        <row r="31189">
          <cell r="P31189" t="str">
            <v>应付</v>
          </cell>
          <cell r="Q31189" t="str">
            <v>元</v>
          </cell>
        </row>
        <row r="31190">
          <cell r="P31190" t="str">
            <v>应付</v>
          </cell>
          <cell r="Q31190" t="str">
            <v>元</v>
          </cell>
        </row>
        <row r="31191">
          <cell r="P31191" t="str">
            <v>应付</v>
          </cell>
          <cell r="Q31191" t="str">
            <v>元</v>
          </cell>
        </row>
        <row r="31192">
          <cell r="P31192" t="str">
            <v>应付</v>
          </cell>
          <cell r="Q31192" t="str">
            <v>元</v>
          </cell>
        </row>
        <row r="31193">
          <cell r="P31193" t="str">
            <v>应付</v>
          </cell>
          <cell r="Q31193" t="str">
            <v>元</v>
          </cell>
        </row>
        <row r="31194">
          <cell r="P31194" t="str">
            <v>应付</v>
          </cell>
          <cell r="Q31194" t="str">
            <v>元</v>
          </cell>
        </row>
        <row r="31195">
          <cell r="P31195" t="str">
            <v>应付</v>
          </cell>
          <cell r="Q31195" t="str">
            <v>元</v>
          </cell>
        </row>
        <row r="31196">
          <cell r="P31196" t="str">
            <v>应付</v>
          </cell>
          <cell r="Q31196" t="str">
            <v>元</v>
          </cell>
        </row>
        <row r="31197">
          <cell r="P31197" t="str">
            <v>应付</v>
          </cell>
          <cell r="Q31197" t="str">
            <v>元</v>
          </cell>
        </row>
        <row r="31198">
          <cell r="P31198" t="str">
            <v>应付</v>
          </cell>
          <cell r="Q31198" t="str">
            <v>元</v>
          </cell>
        </row>
        <row r="31199">
          <cell r="P31199" t="str">
            <v>应付</v>
          </cell>
          <cell r="Q31199" t="str">
            <v>元</v>
          </cell>
        </row>
        <row r="31200">
          <cell r="P31200" t="str">
            <v>应付</v>
          </cell>
          <cell r="Q31200" t="str">
            <v>元</v>
          </cell>
        </row>
        <row r="31201">
          <cell r="P31201" t="str">
            <v>应付</v>
          </cell>
          <cell r="Q31201" t="str">
            <v>元</v>
          </cell>
        </row>
        <row r="31202">
          <cell r="P31202" t="str">
            <v>应付</v>
          </cell>
          <cell r="Q31202" t="str">
            <v>元</v>
          </cell>
        </row>
        <row r="31203">
          <cell r="P31203" t="str">
            <v>应付</v>
          </cell>
          <cell r="Q31203" t="str">
            <v>元</v>
          </cell>
        </row>
        <row r="31204">
          <cell r="P31204" t="str">
            <v>应付</v>
          </cell>
          <cell r="Q31204" t="str">
            <v>元</v>
          </cell>
        </row>
        <row r="31205">
          <cell r="P31205" t="str">
            <v>应付</v>
          </cell>
          <cell r="Q31205" t="str">
            <v>元</v>
          </cell>
        </row>
        <row r="31206">
          <cell r="P31206" t="str">
            <v>应付</v>
          </cell>
          <cell r="Q31206" t="str">
            <v>元</v>
          </cell>
        </row>
        <row r="31207">
          <cell r="P31207" t="str">
            <v>应付</v>
          </cell>
          <cell r="Q31207" t="str">
            <v>元</v>
          </cell>
        </row>
        <row r="31208">
          <cell r="P31208" t="str">
            <v>应付</v>
          </cell>
          <cell r="Q31208" t="str">
            <v>元</v>
          </cell>
        </row>
        <row r="31209">
          <cell r="P31209" t="str">
            <v>应付</v>
          </cell>
          <cell r="Q31209" t="str">
            <v>元</v>
          </cell>
        </row>
        <row r="31210">
          <cell r="P31210" t="str">
            <v>应付</v>
          </cell>
          <cell r="Q31210" t="str">
            <v>元</v>
          </cell>
        </row>
        <row r="31211">
          <cell r="P31211" t="str">
            <v>应付</v>
          </cell>
          <cell r="Q31211" t="str">
            <v>元</v>
          </cell>
        </row>
        <row r="31212">
          <cell r="P31212" t="str">
            <v>应付</v>
          </cell>
          <cell r="Q31212" t="str">
            <v>元</v>
          </cell>
        </row>
        <row r="31213">
          <cell r="P31213" t="str">
            <v>应付</v>
          </cell>
          <cell r="Q31213" t="str">
            <v>元</v>
          </cell>
        </row>
        <row r="31214">
          <cell r="P31214" t="str">
            <v>应付</v>
          </cell>
          <cell r="Q31214" t="str">
            <v>元</v>
          </cell>
        </row>
        <row r="31215">
          <cell r="P31215" t="str">
            <v>应付</v>
          </cell>
          <cell r="Q31215" t="str">
            <v>元</v>
          </cell>
        </row>
        <row r="31216">
          <cell r="P31216" t="str">
            <v>应付</v>
          </cell>
          <cell r="Q31216" t="str">
            <v>元</v>
          </cell>
        </row>
        <row r="31217">
          <cell r="P31217" t="str">
            <v>应付</v>
          </cell>
          <cell r="Q31217" t="str">
            <v>元</v>
          </cell>
        </row>
        <row r="31218">
          <cell r="P31218" t="str">
            <v>应付</v>
          </cell>
          <cell r="Q31218" t="str">
            <v>元</v>
          </cell>
        </row>
        <row r="31219">
          <cell r="P31219" t="str">
            <v>应付</v>
          </cell>
          <cell r="Q31219" t="str">
            <v>元</v>
          </cell>
        </row>
        <row r="31220">
          <cell r="P31220" t="str">
            <v>应付</v>
          </cell>
          <cell r="Q31220" t="str">
            <v>元</v>
          </cell>
        </row>
        <row r="31221">
          <cell r="P31221" t="str">
            <v>应付</v>
          </cell>
          <cell r="Q31221" t="str">
            <v>元</v>
          </cell>
        </row>
        <row r="31222">
          <cell r="P31222" t="str">
            <v>应付</v>
          </cell>
          <cell r="Q31222" t="str">
            <v>元</v>
          </cell>
        </row>
        <row r="31223">
          <cell r="P31223" t="str">
            <v>应付</v>
          </cell>
          <cell r="Q31223" t="str">
            <v>元</v>
          </cell>
        </row>
        <row r="31224">
          <cell r="P31224" t="str">
            <v>应付</v>
          </cell>
          <cell r="Q31224" t="str">
            <v>元</v>
          </cell>
        </row>
        <row r="31225">
          <cell r="P31225" t="str">
            <v>应付</v>
          </cell>
          <cell r="Q31225" t="str">
            <v>元</v>
          </cell>
        </row>
        <row r="31226">
          <cell r="P31226" t="str">
            <v>应付</v>
          </cell>
          <cell r="Q31226" t="str">
            <v>元</v>
          </cell>
        </row>
        <row r="31227">
          <cell r="P31227" t="str">
            <v>应付</v>
          </cell>
          <cell r="Q31227" t="str">
            <v>元</v>
          </cell>
        </row>
        <row r="31228">
          <cell r="P31228" t="str">
            <v>应付</v>
          </cell>
          <cell r="Q31228" t="str">
            <v>元</v>
          </cell>
        </row>
        <row r="31229">
          <cell r="P31229" t="str">
            <v>应付</v>
          </cell>
          <cell r="Q31229" t="str">
            <v>元</v>
          </cell>
        </row>
        <row r="31230">
          <cell r="P31230" t="str">
            <v>应付</v>
          </cell>
          <cell r="Q31230" t="str">
            <v>元</v>
          </cell>
        </row>
        <row r="31231">
          <cell r="P31231" t="str">
            <v>应付</v>
          </cell>
          <cell r="Q31231" t="str">
            <v>元</v>
          </cell>
        </row>
        <row r="31232">
          <cell r="P31232" t="str">
            <v>应付</v>
          </cell>
          <cell r="Q31232" t="str">
            <v>元</v>
          </cell>
        </row>
        <row r="31233">
          <cell r="P31233" t="str">
            <v>应付</v>
          </cell>
          <cell r="Q31233" t="str">
            <v>元</v>
          </cell>
        </row>
        <row r="31234">
          <cell r="P31234" t="str">
            <v>应付</v>
          </cell>
          <cell r="Q31234" t="str">
            <v>元</v>
          </cell>
        </row>
        <row r="31235">
          <cell r="P31235" t="str">
            <v>应付</v>
          </cell>
          <cell r="Q31235" t="str">
            <v>元</v>
          </cell>
        </row>
        <row r="31236">
          <cell r="P31236" t="str">
            <v>应付</v>
          </cell>
          <cell r="Q31236" t="str">
            <v>元</v>
          </cell>
        </row>
        <row r="31237">
          <cell r="P31237" t="str">
            <v>应付</v>
          </cell>
          <cell r="Q31237" t="str">
            <v>元</v>
          </cell>
        </row>
        <row r="31238">
          <cell r="P31238" t="str">
            <v>应付</v>
          </cell>
          <cell r="Q31238" t="str">
            <v>元</v>
          </cell>
        </row>
        <row r="31239">
          <cell r="P31239" t="str">
            <v>应付</v>
          </cell>
          <cell r="Q31239" t="str">
            <v>元</v>
          </cell>
        </row>
        <row r="31240">
          <cell r="P31240" t="str">
            <v>应付</v>
          </cell>
          <cell r="Q31240" t="str">
            <v>元</v>
          </cell>
        </row>
        <row r="31241">
          <cell r="P31241" t="str">
            <v>应付</v>
          </cell>
          <cell r="Q31241" t="str">
            <v>元</v>
          </cell>
        </row>
        <row r="31242">
          <cell r="P31242" t="str">
            <v>应付</v>
          </cell>
          <cell r="Q31242" t="str">
            <v>元</v>
          </cell>
        </row>
        <row r="31243">
          <cell r="P31243" t="str">
            <v>应付</v>
          </cell>
          <cell r="Q31243" t="str">
            <v>元</v>
          </cell>
        </row>
        <row r="31244">
          <cell r="P31244" t="str">
            <v>应付</v>
          </cell>
          <cell r="Q31244" t="str">
            <v>元</v>
          </cell>
        </row>
        <row r="31245">
          <cell r="P31245" t="str">
            <v>应付</v>
          </cell>
          <cell r="Q31245" t="str">
            <v>元</v>
          </cell>
        </row>
        <row r="31246">
          <cell r="P31246" t="str">
            <v>应付</v>
          </cell>
          <cell r="Q31246" t="str">
            <v>元</v>
          </cell>
        </row>
        <row r="31247">
          <cell r="P31247" t="str">
            <v>应付</v>
          </cell>
          <cell r="Q31247" t="str">
            <v>元</v>
          </cell>
        </row>
        <row r="31248">
          <cell r="P31248" t="str">
            <v>应付</v>
          </cell>
          <cell r="Q31248" t="str">
            <v>元</v>
          </cell>
        </row>
        <row r="31249">
          <cell r="P31249" t="str">
            <v>应付</v>
          </cell>
          <cell r="Q31249" t="str">
            <v>元</v>
          </cell>
        </row>
        <row r="31250">
          <cell r="P31250" t="str">
            <v>应付</v>
          </cell>
          <cell r="Q31250" t="str">
            <v>元</v>
          </cell>
        </row>
        <row r="31251">
          <cell r="P31251" t="str">
            <v>应付</v>
          </cell>
          <cell r="Q31251" t="str">
            <v>元</v>
          </cell>
        </row>
        <row r="31252">
          <cell r="P31252" t="str">
            <v>应付</v>
          </cell>
          <cell r="Q31252" t="str">
            <v>元</v>
          </cell>
        </row>
        <row r="31253">
          <cell r="P31253" t="str">
            <v>应付</v>
          </cell>
          <cell r="Q31253" t="str">
            <v>元</v>
          </cell>
        </row>
        <row r="31254">
          <cell r="P31254" t="str">
            <v>应付</v>
          </cell>
          <cell r="Q31254" t="str">
            <v>元</v>
          </cell>
        </row>
        <row r="31255">
          <cell r="P31255" t="str">
            <v>应付</v>
          </cell>
          <cell r="Q31255" t="str">
            <v>元</v>
          </cell>
        </row>
        <row r="31256">
          <cell r="P31256" t="str">
            <v>应付</v>
          </cell>
          <cell r="Q31256" t="str">
            <v>元</v>
          </cell>
        </row>
        <row r="31257">
          <cell r="P31257" t="str">
            <v>应付</v>
          </cell>
          <cell r="Q31257" t="str">
            <v>元</v>
          </cell>
        </row>
        <row r="31258">
          <cell r="P31258" t="str">
            <v>应付</v>
          </cell>
          <cell r="Q31258" t="str">
            <v>元</v>
          </cell>
        </row>
        <row r="31259">
          <cell r="P31259" t="str">
            <v>应付</v>
          </cell>
          <cell r="Q31259" t="str">
            <v>元</v>
          </cell>
        </row>
        <row r="31260">
          <cell r="P31260" t="str">
            <v>应付</v>
          </cell>
          <cell r="Q31260" t="str">
            <v>元</v>
          </cell>
        </row>
        <row r="31261">
          <cell r="P31261" t="str">
            <v>应付</v>
          </cell>
          <cell r="Q31261" t="str">
            <v>元</v>
          </cell>
        </row>
        <row r="31262">
          <cell r="P31262" t="str">
            <v>应付</v>
          </cell>
          <cell r="Q31262" t="str">
            <v>元</v>
          </cell>
        </row>
        <row r="31263">
          <cell r="P31263" t="str">
            <v>应付</v>
          </cell>
          <cell r="Q31263" t="str">
            <v>元</v>
          </cell>
        </row>
        <row r="31264">
          <cell r="P31264" t="str">
            <v>应付</v>
          </cell>
          <cell r="Q31264" t="str">
            <v>元</v>
          </cell>
        </row>
        <row r="31265">
          <cell r="P31265" t="str">
            <v>应付</v>
          </cell>
          <cell r="Q31265" t="str">
            <v>元</v>
          </cell>
        </row>
        <row r="31266">
          <cell r="P31266" t="str">
            <v>应付</v>
          </cell>
          <cell r="Q31266" t="str">
            <v>元</v>
          </cell>
        </row>
        <row r="31267">
          <cell r="P31267" t="str">
            <v>应付</v>
          </cell>
          <cell r="Q31267" t="str">
            <v>元</v>
          </cell>
        </row>
        <row r="31268">
          <cell r="P31268" t="str">
            <v>应付</v>
          </cell>
          <cell r="Q31268" t="str">
            <v>元</v>
          </cell>
        </row>
        <row r="31269">
          <cell r="P31269" t="str">
            <v>应付</v>
          </cell>
          <cell r="Q31269" t="str">
            <v>元</v>
          </cell>
        </row>
        <row r="31270">
          <cell r="P31270" t="str">
            <v>应付</v>
          </cell>
          <cell r="Q31270" t="str">
            <v>元</v>
          </cell>
        </row>
        <row r="31271">
          <cell r="P31271" t="str">
            <v>应付</v>
          </cell>
          <cell r="Q31271" t="str">
            <v>元</v>
          </cell>
        </row>
        <row r="31272">
          <cell r="P31272" t="str">
            <v>应付</v>
          </cell>
          <cell r="Q31272" t="str">
            <v>元</v>
          </cell>
        </row>
        <row r="31273">
          <cell r="P31273" t="str">
            <v>应付</v>
          </cell>
          <cell r="Q31273" t="str">
            <v>元</v>
          </cell>
        </row>
        <row r="31274">
          <cell r="P31274" t="str">
            <v>应付</v>
          </cell>
          <cell r="Q31274" t="str">
            <v>元</v>
          </cell>
        </row>
        <row r="31275">
          <cell r="P31275" t="str">
            <v>应付</v>
          </cell>
          <cell r="Q31275" t="str">
            <v>元</v>
          </cell>
        </row>
        <row r="31276">
          <cell r="P31276" t="str">
            <v>应付</v>
          </cell>
          <cell r="Q31276" t="str">
            <v>元</v>
          </cell>
        </row>
        <row r="31277">
          <cell r="P31277" t="str">
            <v>应付</v>
          </cell>
          <cell r="Q31277" t="str">
            <v>元</v>
          </cell>
        </row>
        <row r="31278">
          <cell r="P31278" t="str">
            <v>应付</v>
          </cell>
          <cell r="Q31278" t="str">
            <v>元</v>
          </cell>
        </row>
        <row r="31279">
          <cell r="P31279" t="str">
            <v>应付</v>
          </cell>
          <cell r="Q31279" t="str">
            <v>元</v>
          </cell>
        </row>
        <row r="31280">
          <cell r="P31280" t="str">
            <v>应付</v>
          </cell>
          <cell r="Q31280" t="str">
            <v>元</v>
          </cell>
        </row>
        <row r="31281">
          <cell r="P31281" t="str">
            <v>应付</v>
          </cell>
          <cell r="Q31281" t="str">
            <v>元</v>
          </cell>
        </row>
        <row r="31282">
          <cell r="P31282" t="str">
            <v>应付</v>
          </cell>
          <cell r="Q31282" t="str">
            <v>元</v>
          </cell>
        </row>
        <row r="31283">
          <cell r="P31283" t="str">
            <v>应付</v>
          </cell>
          <cell r="Q31283" t="str">
            <v>元</v>
          </cell>
        </row>
        <row r="31284">
          <cell r="P31284" t="str">
            <v>应付</v>
          </cell>
          <cell r="Q31284" t="str">
            <v>元</v>
          </cell>
        </row>
        <row r="31285">
          <cell r="P31285" t="str">
            <v>应付</v>
          </cell>
          <cell r="Q31285" t="str">
            <v>元</v>
          </cell>
        </row>
        <row r="31286">
          <cell r="P31286" t="str">
            <v>应付</v>
          </cell>
          <cell r="Q31286" t="str">
            <v>元</v>
          </cell>
        </row>
        <row r="31287">
          <cell r="P31287" t="str">
            <v>应付</v>
          </cell>
          <cell r="Q31287" t="str">
            <v>元</v>
          </cell>
        </row>
        <row r="31288">
          <cell r="P31288" t="str">
            <v>应付</v>
          </cell>
          <cell r="Q31288" t="str">
            <v>元</v>
          </cell>
        </row>
        <row r="31289">
          <cell r="P31289" t="str">
            <v>应付</v>
          </cell>
          <cell r="Q31289" t="str">
            <v>元</v>
          </cell>
        </row>
        <row r="31290">
          <cell r="P31290" t="str">
            <v>应付</v>
          </cell>
          <cell r="Q31290" t="str">
            <v>元</v>
          </cell>
        </row>
        <row r="31291">
          <cell r="P31291" t="str">
            <v>应付</v>
          </cell>
          <cell r="Q31291" t="str">
            <v>元</v>
          </cell>
        </row>
        <row r="31292">
          <cell r="P31292" t="str">
            <v>应付</v>
          </cell>
          <cell r="Q31292" t="str">
            <v>元</v>
          </cell>
        </row>
        <row r="31293">
          <cell r="P31293" t="str">
            <v>应付</v>
          </cell>
          <cell r="Q31293" t="str">
            <v>元</v>
          </cell>
        </row>
        <row r="31294">
          <cell r="P31294" t="str">
            <v>应付</v>
          </cell>
          <cell r="Q31294" t="str">
            <v>元</v>
          </cell>
        </row>
        <row r="31295">
          <cell r="P31295" t="str">
            <v>应付</v>
          </cell>
          <cell r="Q31295" t="str">
            <v>元</v>
          </cell>
        </row>
        <row r="31296">
          <cell r="P31296" t="str">
            <v>应付</v>
          </cell>
          <cell r="Q31296" t="str">
            <v>元</v>
          </cell>
        </row>
        <row r="31297">
          <cell r="P31297" t="str">
            <v>应付</v>
          </cell>
          <cell r="Q31297" t="str">
            <v>元</v>
          </cell>
        </row>
        <row r="31298">
          <cell r="P31298" t="str">
            <v>应付</v>
          </cell>
          <cell r="Q31298" t="str">
            <v>元</v>
          </cell>
        </row>
        <row r="31299">
          <cell r="P31299" t="str">
            <v>应付</v>
          </cell>
          <cell r="Q31299" t="str">
            <v>元</v>
          </cell>
        </row>
        <row r="31300">
          <cell r="P31300" t="str">
            <v>应付</v>
          </cell>
          <cell r="Q31300" t="str">
            <v>元</v>
          </cell>
        </row>
        <row r="31301">
          <cell r="P31301" t="str">
            <v>应付</v>
          </cell>
          <cell r="Q31301" t="str">
            <v>元</v>
          </cell>
        </row>
        <row r="31302">
          <cell r="P31302" t="str">
            <v>应付</v>
          </cell>
          <cell r="Q31302" t="str">
            <v>元</v>
          </cell>
        </row>
        <row r="31303">
          <cell r="P31303" t="str">
            <v>应付</v>
          </cell>
          <cell r="Q31303" t="str">
            <v>元</v>
          </cell>
        </row>
        <row r="31304">
          <cell r="P31304" t="str">
            <v>应付</v>
          </cell>
          <cell r="Q31304" t="str">
            <v>元</v>
          </cell>
        </row>
        <row r="31305">
          <cell r="P31305" t="str">
            <v>应付</v>
          </cell>
          <cell r="Q31305" t="str">
            <v>元</v>
          </cell>
        </row>
        <row r="31306">
          <cell r="P31306" t="str">
            <v>应付</v>
          </cell>
          <cell r="Q31306" t="str">
            <v>元</v>
          </cell>
        </row>
        <row r="31307">
          <cell r="P31307" t="str">
            <v>应付</v>
          </cell>
          <cell r="Q31307" t="str">
            <v>元</v>
          </cell>
        </row>
        <row r="31308">
          <cell r="P31308" t="str">
            <v>应付</v>
          </cell>
          <cell r="Q31308" t="str">
            <v>元</v>
          </cell>
        </row>
        <row r="31309">
          <cell r="P31309" t="str">
            <v>应付</v>
          </cell>
          <cell r="Q31309" t="str">
            <v>元</v>
          </cell>
        </row>
        <row r="31310">
          <cell r="P31310" t="str">
            <v>应付</v>
          </cell>
          <cell r="Q31310" t="str">
            <v>元</v>
          </cell>
        </row>
        <row r="31311">
          <cell r="P31311" t="str">
            <v>应付</v>
          </cell>
          <cell r="Q31311" t="str">
            <v>元</v>
          </cell>
        </row>
        <row r="31312">
          <cell r="P31312" t="str">
            <v>应付</v>
          </cell>
          <cell r="Q31312" t="str">
            <v>元</v>
          </cell>
        </row>
        <row r="31313">
          <cell r="P31313" t="str">
            <v>应付</v>
          </cell>
          <cell r="Q31313" t="str">
            <v>元</v>
          </cell>
        </row>
        <row r="31314">
          <cell r="P31314" t="str">
            <v>应付</v>
          </cell>
          <cell r="Q31314" t="str">
            <v>元</v>
          </cell>
        </row>
        <row r="31315">
          <cell r="P31315" t="str">
            <v>应付</v>
          </cell>
          <cell r="Q31315" t="str">
            <v>元</v>
          </cell>
        </row>
        <row r="31316">
          <cell r="P31316" t="str">
            <v>应付</v>
          </cell>
          <cell r="Q31316" t="str">
            <v>元</v>
          </cell>
        </row>
        <row r="31317">
          <cell r="P31317" t="str">
            <v>应付</v>
          </cell>
          <cell r="Q31317" t="str">
            <v>元</v>
          </cell>
        </row>
        <row r="31318">
          <cell r="P31318" t="str">
            <v>应付</v>
          </cell>
          <cell r="Q31318" t="str">
            <v>元</v>
          </cell>
        </row>
        <row r="31319">
          <cell r="P31319" t="str">
            <v>应付</v>
          </cell>
          <cell r="Q31319" t="str">
            <v>元</v>
          </cell>
        </row>
        <row r="31320">
          <cell r="P31320" t="str">
            <v>应付</v>
          </cell>
          <cell r="Q31320" t="str">
            <v>元</v>
          </cell>
        </row>
        <row r="31321">
          <cell r="P31321" t="str">
            <v>应付</v>
          </cell>
          <cell r="Q31321" t="str">
            <v>元</v>
          </cell>
        </row>
        <row r="31322">
          <cell r="P31322" t="str">
            <v>应付</v>
          </cell>
          <cell r="Q31322" t="str">
            <v>元</v>
          </cell>
        </row>
        <row r="31323">
          <cell r="P31323" t="str">
            <v>应付</v>
          </cell>
          <cell r="Q31323" t="str">
            <v>元</v>
          </cell>
        </row>
        <row r="31324">
          <cell r="P31324" t="str">
            <v>应付</v>
          </cell>
          <cell r="Q31324" t="str">
            <v>元</v>
          </cell>
        </row>
        <row r="31325">
          <cell r="P31325" t="str">
            <v>应付</v>
          </cell>
          <cell r="Q31325" t="str">
            <v>元</v>
          </cell>
        </row>
        <row r="31326">
          <cell r="P31326" t="str">
            <v>应付</v>
          </cell>
          <cell r="Q31326" t="str">
            <v>元</v>
          </cell>
        </row>
        <row r="31327">
          <cell r="P31327" t="str">
            <v>应付</v>
          </cell>
          <cell r="Q31327" t="str">
            <v>元</v>
          </cell>
        </row>
        <row r="31328">
          <cell r="P31328" t="str">
            <v>应付</v>
          </cell>
          <cell r="Q31328" t="str">
            <v>元</v>
          </cell>
        </row>
        <row r="31329">
          <cell r="P31329" t="str">
            <v>应付</v>
          </cell>
          <cell r="Q31329" t="str">
            <v>元</v>
          </cell>
        </row>
        <row r="31330">
          <cell r="P31330" t="str">
            <v>应付</v>
          </cell>
          <cell r="Q31330" t="str">
            <v>元</v>
          </cell>
        </row>
        <row r="31331">
          <cell r="P31331" t="str">
            <v>应付</v>
          </cell>
          <cell r="Q31331" t="str">
            <v>元</v>
          </cell>
        </row>
        <row r="31332">
          <cell r="P31332" t="str">
            <v>应付</v>
          </cell>
          <cell r="Q31332" t="str">
            <v>元</v>
          </cell>
        </row>
        <row r="31333">
          <cell r="P31333" t="str">
            <v>应付</v>
          </cell>
          <cell r="Q31333" t="str">
            <v>元</v>
          </cell>
        </row>
        <row r="31334">
          <cell r="P31334" t="str">
            <v>应付</v>
          </cell>
          <cell r="Q31334" t="str">
            <v>元</v>
          </cell>
        </row>
        <row r="31335">
          <cell r="P31335" t="str">
            <v>应付</v>
          </cell>
          <cell r="Q31335" t="str">
            <v>元</v>
          </cell>
        </row>
        <row r="31336">
          <cell r="P31336" t="str">
            <v>应付</v>
          </cell>
          <cell r="Q31336" t="str">
            <v>元</v>
          </cell>
        </row>
        <row r="31337">
          <cell r="P31337" t="str">
            <v>应付</v>
          </cell>
          <cell r="Q31337" t="str">
            <v>元</v>
          </cell>
        </row>
        <row r="31338">
          <cell r="P31338" t="str">
            <v>应付</v>
          </cell>
          <cell r="Q31338" t="str">
            <v>元</v>
          </cell>
        </row>
        <row r="31339">
          <cell r="P31339" t="str">
            <v>应付</v>
          </cell>
          <cell r="Q31339" t="str">
            <v>元</v>
          </cell>
        </row>
        <row r="31340">
          <cell r="P31340" t="str">
            <v>应付</v>
          </cell>
          <cell r="Q31340" t="str">
            <v>元</v>
          </cell>
        </row>
        <row r="31341">
          <cell r="P31341" t="str">
            <v>应付</v>
          </cell>
          <cell r="Q31341" t="str">
            <v>元</v>
          </cell>
        </row>
        <row r="31342">
          <cell r="P31342" t="str">
            <v>应付</v>
          </cell>
          <cell r="Q31342" t="str">
            <v>元</v>
          </cell>
        </row>
        <row r="31343">
          <cell r="P31343" t="str">
            <v>应付</v>
          </cell>
          <cell r="Q31343" t="str">
            <v>元</v>
          </cell>
        </row>
        <row r="31344">
          <cell r="P31344" t="str">
            <v>应付</v>
          </cell>
          <cell r="Q31344" t="str">
            <v>元</v>
          </cell>
        </row>
        <row r="31345">
          <cell r="P31345" t="str">
            <v>应付</v>
          </cell>
          <cell r="Q31345" t="str">
            <v>元</v>
          </cell>
        </row>
        <row r="31346">
          <cell r="P31346" t="str">
            <v>应付</v>
          </cell>
          <cell r="Q31346" t="str">
            <v>元</v>
          </cell>
        </row>
        <row r="31347">
          <cell r="P31347" t="str">
            <v>应付</v>
          </cell>
          <cell r="Q31347" t="str">
            <v>元</v>
          </cell>
        </row>
        <row r="31348">
          <cell r="P31348" t="str">
            <v>应付</v>
          </cell>
          <cell r="Q31348" t="str">
            <v>元</v>
          </cell>
        </row>
        <row r="31349">
          <cell r="P31349" t="str">
            <v>应付</v>
          </cell>
          <cell r="Q31349" t="str">
            <v>元</v>
          </cell>
        </row>
        <row r="31350">
          <cell r="P31350" t="str">
            <v>应付</v>
          </cell>
          <cell r="Q31350" t="str">
            <v>元</v>
          </cell>
        </row>
        <row r="31351">
          <cell r="P31351" t="str">
            <v>应付</v>
          </cell>
          <cell r="Q31351" t="str">
            <v>元</v>
          </cell>
        </row>
        <row r="31352">
          <cell r="P31352" t="str">
            <v>应付</v>
          </cell>
          <cell r="Q31352" t="str">
            <v>元</v>
          </cell>
        </row>
        <row r="31353">
          <cell r="P31353" t="str">
            <v>应付</v>
          </cell>
          <cell r="Q31353" t="str">
            <v>元</v>
          </cell>
        </row>
        <row r="31354">
          <cell r="P31354" t="str">
            <v>应付</v>
          </cell>
          <cell r="Q31354" t="str">
            <v>元</v>
          </cell>
        </row>
        <row r="31355">
          <cell r="P31355" t="str">
            <v>应付</v>
          </cell>
          <cell r="Q31355" t="str">
            <v>元</v>
          </cell>
        </row>
        <row r="31356">
          <cell r="P31356" t="str">
            <v>应付</v>
          </cell>
          <cell r="Q31356" t="str">
            <v>元</v>
          </cell>
        </row>
        <row r="31357">
          <cell r="P31357" t="str">
            <v>应付</v>
          </cell>
          <cell r="Q31357" t="str">
            <v>元</v>
          </cell>
        </row>
        <row r="31358">
          <cell r="P31358" t="str">
            <v>应付</v>
          </cell>
          <cell r="Q31358" t="str">
            <v>元</v>
          </cell>
        </row>
        <row r="31359">
          <cell r="P31359" t="str">
            <v>应付</v>
          </cell>
          <cell r="Q31359" t="str">
            <v>元</v>
          </cell>
        </row>
        <row r="31360">
          <cell r="P31360" t="str">
            <v>应付</v>
          </cell>
          <cell r="Q31360" t="str">
            <v>元</v>
          </cell>
        </row>
        <row r="31361">
          <cell r="P31361" t="str">
            <v>应付</v>
          </cell>
          <cell r="Q31361" t="str">
            <v>元</v>
          </cell>
        </row>
        <row r="31362">
          <cell r="P31362" t="str">
            <v>应付</v>
          </cell>
          <cell r="Q31362" t="str">
            <v>元</v>
          </cell>
        </row>
        <row r="31363">
          <cell r="P31363" t="str">
            <v>应付</v>
          </cell>
          <cell r="Q31363" t="str">
            <v>元</v>
          </cell>
        </row>
        <row r="31364">
          <cell r="P31364" t="str">
            <v>应付</v>
          </cell>
          <cell r="Q31364" t="str">
            <v>元</v>
          </cell>
        </row>
        <row r="31365">
          <cell r="P31365" t="str">
            <v>应付</v>
          </cell>
          <cell r="Q31365" t="str">
            <v>元</v>
          </cell>
        </row>
        <row r="31366">
          <cell r="P31366" t="str">
            <v>应付</v>
          </cell>
          <cell r="Q31366" t="str">
            <v>元</v>
          </cell>
        </row>
        <row r="31367">
          <cell r="P31367" t="str">
            <v>应付</v>
          </cell>
          <cell r="Q31367" t="str">
            <v>元</v>
          </cell>
        </row>
        <row r="31368">
          <cell r="P31368" t="str">
            <v>应付</v>
          </cell>
          <cell r="Q31368" t="str">
            <v>元</v>
          </cell>
        </row>
        <row r="31369">
          <cell r="P31369" t="str">
            <v>应付</v>
          </cell>
          <cell r="Q31369" t="str">
            <v>元</v>
          </cell>
        </row>
        <row r="31370">
          <cell r="P31370" t="str">
            <v>应付</v>
          </cell>
          <cell r="Q31370" t="str">
            <v>元</v>
          </cell>
        </row>
        <row r="31371">
          <cell r="P31371" t="str">
            <v>应付</v>
          </cell>
          <cell r="Q31371" t="str">
            <v>元</v>
          </cell>
        </row>
        <row r="31372">
          <cell r="P31372" t="str">
            <v>应付</v>
          </cell>
          <cell r="Q31372" t="str">
            <v>元</v>
          </cell>
        </row>
        <row r="31373">
          <cell r="P31373" t="str">
            <v>应付</v>
          </cell>
          <cell r="Q31373" t="str">
            <v>元</v>
          </cell>
        </row>
        <row r="31374">
          <cell r="P31374" t="str">
            <v>应付</v>
          </cell>
          <cell r="Q31374" t="str">
            <v>元</v>
          </cell>
        </row>
        <row r="31375">
          <cell r="P31375" t="str">
            <v>应付</v>
          </cell>
          <cell r="Q31375" t="str">
            <v>元</v>
          </cell>
        </row>
        <row r="31376">
          <cell r="P31376" t="str">
            <v>应付</v>
          </cell>
          <cell r="Q31376" t="str">
            <v>元</v>
          </cell>
        </row>
        <row r="31377">
          <cell r="P31377" t="str">
            <v>应付</v>
          </cell>
          <cell r="Q31377" t="str">
            <v>元</v>
          </cell>
        </row>
        <row r="31378">
          <cell r="P31378" t="str">
            <v>应付</v>
          </cell>
          <cell r="Q31378" t="str">
            <v>元</v>
          </cell>
        </row>
        <row r="31379">
          <cell r="P31379" t="str">
            <v>应付</v>
          </cell>
          <cell r="Q31379" t="str">
            <v>元</v>
          </cell>
        </row>
        <row r="31380">
          <cell r="P31380" t="str">
            <v>应付</v>
          </cell>
          <cell r="Q31380" t="str">
            <v>元</v>
          </cell>
        </row>
        <row r="31381">
          <cell r="P31381" t="str">
            <v>应付</v>
          </cell>
          <cell r="Q31381" t="str">
            <v>元</v>
          </cell>
        </row>
        <row r="31382">
          <cell r="P31382" t="str">
            <v>应付</v>
          </cell>
          <cell r="Q31382" t="str">
            <v>元</v>
          </cell>
        </row>
        <row r="31383">
          <cell r="P31383" t="str">
            <v>应付</v>
          </cell>
          <cell r="Q31383" t="str">
            <v>元</v>
          </cell>
        </row>
        <row r="31384">
          <cell r="P31384" t="str">
            <v>应付</v>
          </cell>
          <cell r="Q31384" t="str">
            <v>元</v>
          </cell>
        </row>
        <row r="31385">
          <cell r="P31385" t="str">
            <v>应付</v>
          </cell>
          <cell r="Q31385" t="str">
            <v>元</v>
          </cell>
        </row>
        <row r="31386">
          <cell r="P31386" t="str">
            <v>应付</v>
          </cell>
          <cell r="Q31386" t="str">
            <v>元</v>
          </cell>
        </row>
        <row r="31387">
          <cell r="P31387" t="str">
            <v>应付</v>
          </cell>
          <cell r="Q31387" t="str">
            <v>元</v>
          </cell>
        </row>
        <row r="31388">
          <cell r="P31388" t="str">
            <v>应付</v>
          </cell>
          <cell r="Q31388" t="str">
            <v>元</v>
          </cell>
        </row>
        <row r="31389">
          <cell r="P31389" t="str">
            <v>应付</v>
          </cell>
          <cell r="Q31389" t="str">
            <v>元</v>
          </cell>
        </row>
        <row r="31390">
          <cell r="P31390" t="str">
            <v>应付</v>
          </cell>
          <cell r="Q31390" t="str">
            <v>元</v>
          </cell>
        </row>
        <row r="31391">
          <cell r="P31391" t="str">
            <v>应付</v>
          </cell>
          <cell r="Q31391" t="str">
            <v>元</v>
          </cell>
        </row>
        <row r="31392">
          <cell r="P31392" t="str">
            <v>应付</v>
          </cell>
          <cell r="Q31392" t="str">
            <v>元</v>
          </cell>
        </row>
        <row r="31393">
          <cell r="P31393" t="str">
            <v>应付</v>
          </cell>
          <cell r="Q31393" t="str">
            <v>元</v>
          </cell>
        </row>
        <row r="31394">
          <cell r="P31394" t="str">
            <v>应付</v>
          </cell>
          <cell r="Q31394" t="str">
            <v>元</v>
          </cell>
        </row>
        <row r="31395">
          <cell r="P31395" t="str">
            <v>应付</v>
          </cell>
          <cell r="Q31395" t="str">
            <v>元</v>
          </cell>
        </row>
        <row r="31396">
          <cell r="P31396" t="str">
            <v>应付</v>
          </cell>
          <cell r="Q31396" t="str">
            <v>元</v>
          </cell>
        </row>
        <row r="31397">
          <cell r="P31397" t="str">
            <v>应付</v>
          </cell>
          <cell r="Q31397" t="str">
            <v>元</v>
          </cell>
        </row>
        <row r="31398">
          <cell r="P31398" t="str">
            <v>应付</v>
          </cell>
          <cell r="Q31398" t="str">
            <v>元</v>
          </cell>
        </row>
        <row r="31399">
          <cell r="P31399" t="str">
            <v>应付</v>
          </cell>
          <cell r="Q31399" t="str">
            <v>元</v>
          </cell>
        </row>
        <row r="31400">
          <cell r="P31400" t="str">
            <v>应付</v>
          </cell>
          <cell r="Q31400" t="str">
            <v>元</v>
          </cell>
        </row>
        <row r="31401">
          <cell r="P31401" t="str">
            <v>应付</v>
          </cell>
          <cell r="Q31401" t="str">
            <v>元</v>
          </cell>
        </row>
        <row r="31402">
          <cell r="P31402" t="str">
            <v>应付</v>
          </cell>
          <cell r="Q31402" t="str">
            <v>元</v>
          </cell>
        </row>
        <row r="31403">
          <cell r="P31403" t="str">
            <v>应付</v>
          </cell>
          <cell r="Q31403" t="str">
            <v>元</v>
          </cell>
        </row>
        <row r="31404">
          <cell r="P31404" t="str">
            <v>应付</v>
          </cell>
          <cell r="Q31404" t="str">
            <v>元</v>
          </cell>
        </row>
        <row r="31405">
          <cell r="P31405" t="str">
            <v>应付</v>
          </cell>
          <cell r="Q31405" t="str">
            <v>元</v>
          </cell>
        </row>
        <row r="31406">
          <cell r="P31406" t="str">
            <v>应付</v>
          </cell>
          <cell r="Q31406" t="str">
            <v>元</v>
          </cell>
        </row>
        <row r="31407">
          <cell r="P31407" t="str">
            <v>应付</v>
          </cell>
          <cell r="Q31407" t="str">
            <v>元</v>
          </cell>
        </row>
        <row r="31408">
          <cell r="P31408" t="str">
            <v>应付</v>
          </cell>
          <cell r="Q31408" t="str">
            <v>元</v>
          </cell>
        </row>
        <row r="31409">
          <cell r="P31409" t="str">
            <v>应付</v>
          </cell>
          <cell r="Q31409" t="str">
            <v>元</v>
          </cell>
        </row>
        <row r="31410">
          <cell r="P31410" t="str">
            <v>应付</v>
          </cell>
          <cell r="Q31410" t="str">
            <v>元</v>
          </cell>
        </row>
        <row r="31411">
          <cell r="P31411" t="str">
            <v>应付</v>
          </cell>
          <cell r="Q31411" t="str">
            <v>元</v>
          </cell>
        </row>
        <row r="31412">
          <cell r="P31412" t="str">
            <v>应付</v>
          </cell>
          <cell r="Q31412" t="str">
            <v>元</v>
          </cell>
        </row>
        <row r="31413">
          <cell r="P31413" t="str">
            <v>应付</v>
          </cell>
          <cell r="Q31413" t="str">
            <v>元</v>
          </cell>
        </row>
        <row r="31414">
          <cell r="P31414" t="str">
            <v>应付</v>
          </cell>
          <cell r="Q31414" t="str">
            <v>元</v>
          </cell>
        </row>
        <row r="31415">
          <cell r="P31415" t="str">
            <v>应付</v>
          </cell>
          <cell r="Q31415" t="str">
            <v>元</v>
          </cell>
        </row>
        <row r="31416">
          <cell r="P31416" t="str">
            <v>应付</v>
          </cell>
          <cell r="Q31416" t="str">
            <v>元</v>
          </cell>
        </row>
        <row r="31417">
          <cell r="P31417" t="str">
            <v>应付</v>
          </cell>
          <cell r="Q31417" t="str">
            <v>元</v>
          </cell>
        </row>
        <row r="31418">
          <cell r="P31418" t="str">
            <v>应付</v>
          </cell>
          <cell r="Q31418" t="str">
            <v>元</v>
          </cell>
        </row>
        <row r="31419">
          <cell r="P31419" t="str">
            <v>应付</v>
          </cell>
          <cell r="Q31419" t="str">
            <v>元</v>
          </cell>
        </row>
        <row r="31420">
          <cell r="P31420" t="str">
            <v>应付</v>
          </cell>
          <cell r="Q31420" t="str">
            <v>元</v>
          </cell>
        </row>
        <row r="31421">
          <cell r="P31421" t="str">
            <v>应付</v>
          </cell>
          <cell r="Q31421" t="str">
            <v>元</v>
          </cell>
        </row>
        <row r="31422">
          <cell r="P31422" t="str">
            <v>应付</v>
          </cell>
          <cell r="Q31422" t="str">
            <v>元</v>
          </cell>
        </row>
        <row r="31423">
          <cell r="P31423" t="str">
            <v>应付</v>
          </cell>
          <cell r="Q31423" t="str">
            <v>元</v>
          </cell>
        </row>
        <row r="31424">
          <cell r="P31424" t="str">
            <v>应付</v>
          </cell>
          <cell r="Q31424" t="str">
            <v>元</v>
          </cell>
        </row>
        <row r="31425">
          <cell r="P31425" t="str">
            <v>应付</v>
          </cell>
          <cell r="Q31425" t="str">
            <v>元</v>
          </cell>
        </row>
        <row r="31426">
          <cell r="P31426" t="str">
            <v>应付</v>
          </cell>
          <cell r="Q31426" t="str">
            <v>元</v>
          </cell>
        </row>
        <row r="31427">
          <cell r="P31427" t="str">
            <v>应付</v>
          </cell>
          <cell r="Q31427" t="str">
            <v>元</v>
          </cell>
        </row>
        <row r="31428">
          <cell r="P31428" t="str">
            <v>应付</v>
          </cell>
          <cell r="Q31428" t="str">
            <v>元</v>
          </cell>
        </row>
        <row r="31429">
          <cell r="P31429" t="str">
            <v>应付</v>
          </cell>
          <cell r="Q31429" t="str">
            <v>元</v>
          </cell>
        </row>
        <row r="31430">
          <cell r="P31430" t="str">
            <v>应付</v>
          </cell>
          <cell r="Q31430" t="str">
            <v>元</v>
          </cell>
        </row>
        <row r="31431">
          <cell r="P31431" t="str">
            <v>应付</v>
          </cell>
          <cell r="Q31431" t="str">
            <v>元</v>
          </cell>
        </row>
        <row r="31432">
          <cell r="P31432" t="str">
            <v>应付</v>
          </cell>
          <cell r="Q31432" t="str">
            <v>元</v>
          </cell>
        </row>
        <row r="31433">
          <cell r="P31433" t="str">
            <v>应付</v>
          </cell>
          <cell r="Q31433" t="str">
            <v>元</v>
          </cell>
        </row>
        <row r="31434">
          <cell r="P31434" t="str">
            <v>应付</v>
          </cell>
          <cell r="Q31434" t="str">
            <v>元</v>
          </cell>
        </row>
        <row r="31435">
          <cell r="P31435" t="str">
            <v>应付</v>
          </cell>
          <cell r="Q31435" t="str">
            <v>元</v>
          </cell>
        </row>
        <row r="31436">
          <cell r="P31436" t="str">
            <v>应付</v>
          </cell>
          <cell r="Q31436" t="str">
            <v>元</v>
          </cell>
        </row>
        <row r="31437">
          <cell r="P31437" t="str">
            <v>应付</v>
          </cell>
          <cell r="Q31437" t="str">
            <v>元</v>
          </cell>
        </row>
        <row r="31438">
          <cell r="P31438" t="str">
            <v>应付</v>
          </cell>
          <cell r="Q31438" t="str">
            <v>元</v>
          </cell>
        </row>
        <row r="31439">
          <cell r="P31439" t="str">
            <v>应付</v>
          </cell>
          <cell r="Q31439" t="str">
            <v>元</v>
          </cell>
        </row>
        <row r="31440">
          <cell r="P31440" t="str">
            <v>应付</v>
          </cell>
          <cell r="Q31440" t="str">
            <v>元</v>
          </cell>
        </row>
        <row r="31441">
          <cell r="P31441" t="str">
            <v>应付</v>
          </cell>
          <cell r="Q31441" t="str">
            <v>元</v>
          </cell>
        </row>
        <row r="31442">
          <cell r="P31442" t="str">
            <v>应付</v>
          </cell>
          <cell r="Q31442" t="str">
            <v>元</v>
          </cell>
        </row>
        <row r="31443">
          <cell r="P31443" t="str">
            <v>应付</v>
          </cell>
          <cell r="Q31443" t="str">
            <v>元</v>
          </cell>
        </row>
        <row r="31444">
          <cell r="P31444" t="str">
            <v>应付</v>
          </cell>
          <cell r="Q31444" t="str">
            <v>元</v>
          </cell>
        </row>
        <row r="31445">
          <cell r="P31445" t="str">
            <v>应付</v>
          </cell>
          <cell r="Q31445" t="str">
            <v>元</v>
          </cell>
        </row>
        <row r="31446">
          <cell r="P31446" t="str">
            <v>应付</v>
          </cell>
          <cell r="Q31446" t="str">
            <v>元</v>
          </cell>
        </row>
        <row r="31447">
          <cell r="P31447" t="str">
            <v>应付</v>
          </cell>
          <cell r="Q31447" t="str">
            <v>元</v>
          </cell>
        </row>
        <row r="31448">
          <cell r="P31448" t="str">
            <v>应付</v>
          </cell>
          <cell r="Q31448" t="str">
            <v>元</v>
          </cell>
        </row>
        <row r="31449">
          <cell r="P31449" t="str">
            <v>应付</v>
          </cell>
          <cell r="Q31449" t="str">
            <v>元</v>
          </cell>
        </row>
        <row r="31450">
          <cell r="P31450" t="str">
            <v>应付</v>
          </cell>
          <cell r="Q31450" t="str">
            <v>元</v>
          </cell>
        </row>
        <row r="31451">
          <cell r="P31451" t="str">
            <v>应付</v>
          </cell>
          <cell r="Q31451" t="str">
            <v>元</v>
          </cell>
        </row>
        <row r="31452">
          <cell r="P31452" t="str">
            <v>应付</v>
          </cell>
          <cell r="Q31452" t="str">
            <v>元</v>
          </cell>
        </row>
        <row r="31453">
          <cell r="P31453" t="str">
            <v>应付</v>
          </cell>
          <cell r="Q31453" t="str">
            <v>元</v>
          </cell>
        </row>
        <row r="31454">
          <cell r="P31454" t="str">
            <v>应付</v>
          </cell>
          <cell r="Q31454" t="str">
            <v>元</v>
          </cell>
        </row>
        <row r="31455">
          <cell r="P31455" t="str">
            <v>应付</v>
          </cell>
          <cell r="Q31455" t="str">
            <v>元</v>
          </cell>
        </row>
        <row r="31456">
          <cell r="P31456" t="str">
            <v>应付</v>
          </cell>
          <cell r="Q31456" t="str">
            <v>元</v>
          </cell>
        </row>
        <row r="31457">
          <cell r="P31457" t="str">
            <v>应付</v>
          </cell>
          <cell r="Q31457" t="str">
            <v>元</v>
          </cell>
        </row>
        <row r="31458">
          <cell r="P31458" t="str">
            <v>应付</v>
          </cell>
          <cell r="Q31458" t="str">
            <v>元</v>
          </cell>
        </row>
        <row r="31459">
          <cell r="P31459" t="str">
            <v>应付</v>
          </cell>
          <cell r="Q31459" t="str">
            <v>元</v>
          </cell>
        </row>
        <row r="31460">
          <cell r="P31460" t="str">
            <v>应付</v>
          </cell>
          <cell r="Q31460" t="str">
            <v>元</v>
          </cell>
        </row>
        <row r="31461">
          <cell r="P31461" t="str">
            <v>应付</v>
          </cell>
          <cell r="Q31461" t="str">
            <v>元</v>
          </cell>
        </row>
        <row r="31462">
          <cell r="P31462" t="str">
            <v>应付</v>
          </cell>
          <cell r="Q31462" t="str">
            <v>元</v>
          </cell>
        </row>
        <row r="31463">
          <cell r="P31463" t="str">
            <v>应付</v>
          </cell>
          <cell r="Q31463" t="str">
            <v>元</v>
          </cell>
        </row>
        <row r="31464">
          <cell r="P31464" t="str">
            <v>应付</v>
          </cell>
          <cell r="Q31464" t="str">
            <v>元</v>
          </cell>
        </row>
        <row r="31465">
          <cell r="P31465" t="str">
            <v>应付</v>
          </cell>
          <cell r="Q31465" t="str">
            <v>元</v>
          </cell>
        </row>
        <row r="31466">
          <cell r="P31466" t="str">
            <v>应付</v>
          </cell>
          <cell r="Q31466" t="str">
            <v>元</v>
          </cell>
        </row>
        <row r="31467">
          <cell r="P31467" t="str">
            <v>应付</v>
          </cell>
          <cell r="Q31467" t="str">
            <v>元</v>
          </cell>
        </row>
        <row r="31468">
          <cell r="P31468" t="str">
            <v>应付</v>
          </cell>
          <cell r="Q31468" t="str">
            <v>元</v>
          </cell>
        </row>
        <row r="31469">
          <cell r="P31469" t="str">
            <v>应付</v>
          </cell>
          <cell r="Q31469" t="str">
            <v>元</v>
          </cell>
        </row>
        <row r="31470">
          <cell r="P31470" t="str">
            <v>应付</v>
          </cell>
          <cell r="Q31470" t="str">
            <v>元</v>
          </cell>
        </row>
        <row r="31471">
          <cell r="P31471" t="str">
            <v>应付</v>
          </cell>
          <cell r="Q31471" t="str">
            <v>元</v>
          </cell>
        </row>
        <row r="31472">
          <cell r="P31472" t="str">
            <v>应付</v>
          </cell>
          <cell r="Q31472" t="str">
            <v>元</v>
          </cell>
        </row>
        <row r="31473">
          <cell r="P31473" t="str">
            <v>应付</v>
          </cell>
          <cell r="Q31473" t="str">
            <v>元</v>
          </cell>
        </row>
        <row r="31474">
          <cell r="P31474" t="str">
            <v>应付</v>
          </cell>
          <cell r="Q31474" t="str">
            <v>元</v>
          </cell>
        </row>
        <row r="31475">
          <cell r="P31475" t="str">
            <v>应付</v>
          </cell>
          <cell r="Q31475" t="str">
            <v>元</v>
          </cell>
        </row>
        <row r="31476">
          <cell r="P31476" t="str">
            <v>应付</v>
          </cell>
          <cell r="Q31476" t="str">
            <v>元</v>
          </cell>
        </row>
        <row r="31477">
          <cell r="P31477" t="str">
            <v>应付</v>
          </cell>
          <cell r="Q31477" t="str">
            <v>元</v>
          </cell>
        </row>
        <row r="31478">
          <cell r="P31478" t="str">
            <v>应付</v>
          </cell>
          <cell r="Q31478" t="str">
            <v>元</v>
          </cell>
        </row>
        <row r="31479">
          <cell r="P31479" t="str">
            <v>应付</v>
          </cell>
          <cell r="Q31479" t="str">
            <v>元</v>
          </cell>
        </row>
        <row r="31480">
          <cell r="P31480" t="str">
            <v>应付</v>
          </cell>
          <cell r="Q31480" t="str">
            <v>元</v>
          </cell>
        </row>
        <row r="31481">
          <cell r="P31481" t="str">
            <v>应付</v>
          </cell>
          <cell r="Q31481" t="str">
            <v>元</v>
          </cell>
        </row>
        <row r="31482">
          <cell r="P31482" t="str">
            <v>应付</v>
          </cell>
          <cell r="Q31482" t="str">
            <v>元</v>
          </cell>
        </row>
        <row r="31483">
          <cell r="P31483" t="str">
            <v>应付</v>
          </cell>
          <cell r="Q31483" t="str">
            <v>元</v>
          </cell>
        </row>
        <row r="31484">
          <cell r="P31484" t="str">
            <v>应付</v>
          </cell>
          <cell r="Q31484" t="str">
            <v>元</v>
          </cell>
        </row>
        <row r="31485">
          <cell r="P31485" t="str">
            <v>应付</v>
          </cell>
          <cell r="Q31485" t="str">
            <v>元</v>
          </cell>
        </row>
        <row r="31486">
          <cell r="P31486" t="str">
            <v>应付</v>
          </cell>
          <cell r="Q31486" t="str">
            <v>元</v>
          </cell>
        </row>
        <row r="31487">
          <cell r="P31487" t="str">
            <v>应付</v>
          </cell>
          <cell r="Q31487" t="str">
            <v>元</v>
          </cell>
        </row>
        <row r="31488">
          <cell r="P31488" t="str">
            <v>应付</v>
          </cell>
          <cell r="Q31488" t="str">
            <v>元</v>
          </cell>
        </row>
        <row r="31489">
          <cell r="P31489" t="str">
            <v>应付</v>
          </cell>
          <cell r="Q31489" t="str">
            <v>元</v>
          </cell>
        </row>
        <row r="31490">
          <cell r="P31490" t="str">
            <v>应付</v>
          </cell>
          <cell r="Q31490" t="str">
            <v>元</v>
          </cell>
        </row>
        <row r="31491">
          <cell r="P31491" t="str">
            <v>应付</v>
          </cell>
          <cell r="Q31491" t="str">
            <v>元</v>
          </cell>
        </row>
        <row r="31492">
          <cell r="P31492" t="str">
            <v>应付</v>
          </cell>
          <cell r="Q31492" t="str">
            <v>元</v>
          </cell>
        </row>
        <row r="31493">
          <cell r="P31493" t="str">
            <v>应付</v>
          </cell>
          <cell r="Q31493" t="str">
            <v>元</v>
          </cell>
        </row>
        <row r="31494">
          <cell r="P31494" t="str">
            <v>应付</v>
          </cell>
          <cell r="Q31494" t="str">
            <v>元</v>
          </cell>
        </row>
        <row r="31495">
          <cell r="P31495" t="str">
            <v>应付</v>
          </cell>
          <cell r="Q31495" t="str">
            <v>元</v>
          </cell>
        </row>
        <row r="31496">
          <cell r="P31496" t="str">
            <v>应付</v>
          </cell>
          <cell r="Q31496" t="str">
            <v>元</v>
          </cell>
        </row>
        <row r="31497">
          <cell r="P31497" t="str">
            <v>应付</v>
          </cell>
          <cell r="Q31497" t="str">
            <v>元</v>
          </cell>
        </row>
        <row r="31498">
          <cell r="P31498" t="str">
            <v>应付</v>
          </cell>
          <cell r="Q31498" t="str">
            <v>元</v>
          </cell>
        </row>
        <row r="31499">
          <cell r="P31499" t="str">
            <v>应付</v>
          </cell>
          <cell r="Q31499" t="str">
            <v>元</v>
          </cell>
        </row>
        <row r="31500">
          <cell r="P31500" t="str">
            <v>应付</v>
          </cell>
          <cell r="Q31500" t="str">
            <v>元</v>
          </cell>
        </row>
        <row r="31501">
          <cell r="P31501" t="str">
            <v>应付</v>
          </cell>
          <cell r="Q31501" t="str">
            <v>元</v>
          </cell>
        </row>
        <row r="31502">
          <cell r="P31502" t="str">
            <v>应付</v>
          </cell>
          <cell r="Q31502" t="str">
            <v>元</v>
          </cell>
        </row>
        <row r="31503">
          <cell r="P31503" t="str">
            <v>应付</v>
          </cell>
          <cell r="Q31503" t="str">
            <v>元</v>
          </cell>
        </row>
        <row r="31504">
          <cell r="P31504" t="str">
            <v>应付</v>
          </cell>
          <cell r="Q31504" t="str">
            <v>元</v>
          </cell>
        </row>
        <row r="31505">
          <cell r="P31505" t="str">
            <v>应付</v>
          </cell>
          <cell r="Q31505" t="str">
            <v>元</v>
          </cell>
        </row>
        <row r="31506">
          <cell r="P31506" t="str">
            <v>应付</v>
          </cell>
          <cell r="Q31506" t="str">
            <v>元</v>
          </cell>
        </row>
        <row r="31507">
          <cell r="P31507" t="str">
            <v>应付</v>
          </cell>
          <cell r="Q31507" t="str">
            <v>元</v>
          </cell>
        </row>
        <row r="31508">
          <cell r="P31508" t="str">
            <v>应付</v>
          </cell>
          <cell r="Q31508" t="str">
            <v>元</v>
          </cell>
        </row>
        <row r="31509">
          <cell r="P31509" t="str">
            <v>应付</v>
          </cell>
          <cell r="Q31509" t="str">
            <v>元</v>
          </cell>
        </row>
        <row r="31510">
          <cell r="P31510" t="str">
            <v>应付</v>
          </cell>
          <cell r="Q31510" t="str">
            <v>元</v>
          </cell>
        </row>
        <row r="31511">
          <cell r="P31511" t="str">
            <v>应付</v>
          </cell>
          <cell r="Q31511" t="str">
            <v>元</v>
          </cell>
        </row>
        <row r="31512">
          <cell r="P31512" t="str">
            <v>应付</v>
          </cell>
          <cell r="Q31512" t="str">
            <v>元</v>
          </cell>
        </row>
        <row r="31513">
          <cell r="P31513" t="str">
            <v>应付</v>
          </cell>
          <cell r="Q31513" t="str">
            <v>元</v>
          </cell>
        </row>
        <row r="31514">
          <cell r="P31514" t="str">
            <v>应付</v>
          </cell>
          <cell r="Q31514" t="str">
            <v>元</v>
          </cell>
        </row>
        <row r="31515">
          <cell r="P31515" t="str">
            <v>应付</v>
          </cell>
          <cell r="Q31515" t="str">
            <v>元</v>
          </cell>
        </row>
        <row r="31516">
          <cell r="P31516" t="str">
            <v>应付</v>
          </cell>
          <cell r="Q31516" t="str">
            <v>元</v>
          </cell>
        </row>
        <row r="31517">
          <cell r="P31517" t="str">
            <v>应付</v>
          </cell>
          <cell r="Q31517" t="str">
            <v>元</v>
          </cell>
        </row>
        <row r="31518">
          <cell r="P31518" t="str">
            <v>应付</v>
          </cell>
          <cell r="Q31518" t="str">
            <v>元</v>
          </cell>
        </row>
        <row r="31519">
          <cell r="P31519" t="str">
            <v>应付</v>
          </cell>
          <cell r="Q31519" t="str">
            <v>元</v>
          </cell>
        </row>
        <row r="31520">
          <cell r="P31520" t="str">
            <v>应付</v>
          </cell>
          <cell r="Q31520" t="str">
            <v>元</v>
          </cell>
        </row>
        <row r="31521">
          <cell r="P31521" t="str">
            <v>应付</v>
          </cell>
          <cell r="Q31521" t="str">
            <v>元</v>
          </cell>
        </row>
        <row r="31522">
          <cell r="P31522" t="str">
            <v>应付</v>
          </cell>
          <cell r="Q31522" t="str">
            <v>元</v>
          </cell>
        </row>
        <row r="31523">
          <cell r="P31523" t="str">
            <v>应付</v>
          </cell>
          <cell r="Q31523" t="str">
            <v>元</v>
          </cell>
        </row>
        <row r="31524">
          <cell r="P31524" t="str">
            <v>应付</v>
          </cell>
          <cell r="Q31524" t="str">
            <v>元</v>
          </cell>
        </row>
        <row r="31525">
          <cell r="P31525" t="str">
            <v>应付</v>
          </cell>
          <cell r="Q31525" t="str">
            <v>元</v>
          </cell>
        </row>
        <row r="31526">
          <cell r="P31526" t="str">
            <v>应付</v>
          </cell>
          <cell r="Q31526" t="str">
            <v>元</v>
          </cell>
        </row>
        <row r="31527">
          <cell r="P31527" t="str">
            <v>应付</v>
          </cell>
          <cell r="Q31527" t="str">
            <v>元</v>
          </cell>
        </row>
        <row r="31528">
          <cell r="P31528" t="str">
            <v>应付</v>
          </cell>
          <cell r="Q31528" t="str">
            <v>元</v>
          </cell>
        </row>
        <row r="31529">
          <cell r="P31529" t="str">
            <v>应付</v>
          </cell>
          <cell r="Q31529" t="str">
            <v>元</v>
          </cell>
        </row>
        <row r="31530">
          <cell r="P31530" t="str">
            <v>应付</v>
          </cell>
          <cell r="Q31530" t="str">
            <v>元</v>
          </cell>
        </row>
        <row r="31531">
          <cell r="P31531" t="str">
            <v>应付</v>
          </cell>
          <cell r="Q31531" t="str">
            <v>元</v>
          </cell>
        </row>
        <row r="31532">
          <cell r="P31532" t="str">
            <v>应付</v>
          </cell>
          <cell r="Q31532" t="str">
            <v>元</v>
          </cell>
        </row>
        <row r="31533">
          <cell r="P31533" t="str">
            <v>应付</v>
          </cell>
          <cell r="Q31533" t="str">
            <v>元</v>
          </cell>
        </row>
        <row r="31534">
          <cell r="P31534" t="str">
            <v>应付</v>
          </cell>
          <cell r="Q31534" t="str">
            <v>元</v>
          </cell>
        </row>
        <row r="31535">
          <cell r="P31535" t="str">
            <v>应付</v>
          </cell>
          <cell r="Q31535" t="str">
            <v>元</v>
          </cell>
        </row>
        <row r="31536">
          <cell r="P31536" t="str">
            <v>应付</v>
          </cell>
          <cell r="Q31536" t="str">
            <v>元</v>
          </cell>
        </row>
        <row r="31537">
          <cell r="P31537" t="str">
            <v>应付</v>
          </cell>
          <cell r="Q31537" t="str">
            <v>元</v>
          </cell>
        </row>
        <row r="31538">
          <cell r="P31538" t="str">
            <v>应付</v>
          </cell>
          <cell r="Q31538" t="str">
            <v>元</v>
          </cell>
        </row>
        <row r="31539">
          <cell r="P31539" t="str">
            <v>应付</v>
          </cell>
          <cell r="Q31539" t="str">
            <v>元</v>
          </cell>
        </row>
        <row r="31540">
          <cell r="P31540" t="str">
            <v>应付</v>
          </cell>
          <cell r="Q31540" t="str">
            <v>元</v>
          </cell>
        </row>
        <row r="31541">
          <cell r="P31541" t="str">
            <v>应付</v>
          </cell>
          <cell r="Q31541" t="str">
            <v>元</v>
          </cell>
        </row>
        <row r="31542">
          <cell r="P31542" t="str">
            <v>应付</v>
          </cell>
          <cell r="Q31542" t="str">
            <v>元</v>
          </cell>
        </row>
        <row r="31543">
          <cell r="P31543" t="str">
            <v>应付</v>
          </cell>
          <cell r="Q31543" t="str">
            <v>元</v>
          </cell>
        </row>
        <row r="31544">
          <cell r="P31544" t="str">
            <v>应付</v>
          </cell>
          <cell r="Q31544" t="str">
            <v>元</v>
          </cell>
        </row>
        <row r="31545">
          <cell r="P31545" t="str">
            <v>应付</v>
          </cell>
          <cell r="Q31545" t="str">
            <v>元</v>
          </cell>
        </row>
        <row r="31546">
          <cell r="P31546" t="str">
            <v>应付</v>
          </cell>
          <cell r="Q31546" t="str">
            <v>元</v>
          </cell>
        </row>
        <row r="31547">
          <cell r="P31547" t="str">
            <v>应付</v>
          </cell>
          <cell r="Q31547" t="str">
            <v>元</v>
          </cell>
        </row>
        <row r="31548">
          <cell r="P31548" t="str">
            <v>应付</v>
          </cell>
          <cell r="Q31548" t="str">
            <v>元</v>
          </cell>
        </row>
        <row r="31549">
          <cell r="P31549" t="str">
            <v>应付</v>
          </cell>
          <cell r="Q31549" t="str">
            <v>元</v>
          </cell>
        </row>
        <row r="31550">
          <cell r="P31550" t="str">
            <v>应付</v>
          </cell>
          <cell r="Q31550" t="str">
            <v>元</v>
          </cell>
        </row>
        <row r="31551">
          <cell r="P31551" t="str">
            <v>应付</v>
          </cell>
          <cell r="Q31551" t="str">
            <v>元</v>
          </cell>
        </row>
        <row r="31552">
          <cell r="P31552" t="str">
            <v>应付</v>
          </cell>
          <cell r="Q31552" t="str">
            <v>元</v>
          </cell>
        </row>
        <row r="31553">
          <cell r="P31553" t="str">
            <v>应付</v>
          </cell>
          <cell r="Q31553" t="str">
            <v>元</v>
          </cell>
        </row>
        <row r="31554">
          <cell r="P31554" t="str">
            <v>应付</v>
          </cell>
          <cell r="Q31554" t="str">
            <v>元</v>
          </cell>
        </row>
        <row r="31555">
          <cell r="P31555" t="str">
            <v>应付</v>
          </cell>
          <cell r="Q31555" t="str">
            <v>元</v>
          </cell>
        </row>
        <row r="31556">
          <cell r="P31556" t="str">
            <v>应付</v>
          </cell>
          <cell r="Q31556" t="str">
            <v>元</v>
          </cell>
        </row>
        <row r="31557">
          <cell r="P31557" t="str">
            <v>应付</v>
          </cell>
          <cell r="Q31557" t="str">
            <v>元</v>
          </cell>
        </row>
        <row r="31558">
          <cell r="P31558" t="str">
            <v>应付</v>
          </cell>
          <cell r="Q31558" t="str">
            <v>元</v>
          </cell>
        </row>
        <row r="31559">
          <cell r="P31559" t="str">
            <v>应付</v>
          </cell>
          <cell r="Q31559" t="str">
            <v>元</v>
          </cell>
        </row>
        <row r="31560">
          <cell r="P31560" t="str">
            <v>应付</v>
          </cell>
          <cell r="Q31560" t="str">
            <v>元</v>
          </cell>
        </row>
        <row r="31561">
          <cell r="P31561" t="str">
            <v>应付</v>
          </cell>
          <cell r="Q31561" t="str">
            <v>元</v>
          </cell>
        </row>
        <row r="31562">
          <cell r="P31562" t="str">
            <v>应付</v>
          </cell>
          <cell r="Q31562" t="str">
            <v>元</v>
          </cell>
        </row>
        <row r="31563">
          <cell r="P31563" t="str">
            <v>应付</v>
          </cell>
          <cell r="Q31563" t="str">
            <v>元</v>
          </cell>
        </row>
        <row r="31564">
          <cell r="P31564" t="str">
            <v>应付</v>
          </cell>
          <cell r="Q31564" t="str">
            <v>元</v>
          </cell>
        </row>
        <row r="31565">
          <cell r="P31565" t="str">
            <v>应付</v>
          </cell>
          <cell r="Q31565" t="str">
            <v>元</v>
          </cell>
        </row>
        <row r="31566">
          <cell r="P31566" t="str">
            <v>应付</v>
          </cell>
          <cell r="Q31566" t="str">
            <v>元</v>
          </cell>
        </row>
        <row r="31567">
          <cell r="P31567" t="str">
            <v>应付</v>
          </cell>
          <cell r="Q31567" t="str">
            <v>元</v>
          </cell>
        </row>
        <row r="31568">
          <cell r="P31568" t="str">
            <v>应付</v>
          </cell>
          <cell r="Q31568" t="str">
            <v>元</v>
          </cell>
        </row>
        <row r="31569">
          <cell r="P31569" t="str">
            <v>应付</v>
          </cell>
          <cell r="Q31569" t="str">
            <v>元</v>
          </cell>
        </row>
        <row r="31570">
          <cell r="P31570" t="str">
            <v>应付</v>
          </cell>
          <cell r="Q31570" t="str">
            <v>元</v>
          </cell>
        </row>
        <row r="31571">
          <cell r="P31571" t="str">
            <v>应付</v>
          </cell>
          <cell r="Q31571" t="str">
            <v>元</v>
          </cell>
        </row>
        <row r="31572">
          <cell r="P31572" t="str">
            <v>应付</v>
          </cell>
          <cell r="Q31572" t="str">
            <v>元</v>
          </cell>
        </row>
        <row r="31573">
          <cell r="P31573" t="str">
            <v>应付</v>
          </cell>
          <cell r="Q31573" t="str">
            <v>元</v>
          </cell>
        </row>
        <row r="31574">
          <cell r="P31574" t="str">
            <v>应付</v>
          </cell>
          <cell r="Q31574" t="str">
            <v>元</v>
          </cell>
        </row>
        <row r="31575">
          <cell r="P31575" t="str">
            <v>应付</v>
          </cell>
          <cell r="Q31575" t="str">
            <v>元</v>
          </cell>
        </row>
        <row r="31576">
          <cell r="P31576" t="str">
            <v>应付</v>
          </cell>
          <cell r="Q31576" t="str">
            <v>元</v>
          </cell>
        </row>
        <row r="31577">
          <cell r="P31577" t="str">
            <v>应付</v>
          </cell>
          <cell r="Q31577" t="str">
            <v>元</v>
          </cell>
        </row>
        <row r="31578">
          <cell r="P31578" t="str">
            <v>应付</v>
          </cell>
          <cell r="Q31578" t="str">
            <v>元</v>
          </cell>
        </row>
        <row r="31579">
          <cell r="P31579" t="str">
            <v>应付</v>
          </cell>
          <cell r="Q31579" t="str">
            <v>元</v>
          </cell>
        </row>
        <row r="31580">
          <cell r="P31580" t="str">
            <v>应付</v>
          </cell>
          <cell r="Q31580" t="str">
            <v>元</v>
          </cell>
        </row>
        <row r="31581">
          <cell r="P31581" t="str">
            <v>应付</v>
          </cell>
          <cell r="Q31581" t="str">
            <v>元</v>
          </cell>
        </row>
        <row r="31582">
          <cell r="P31582" t="str">
            <v>应付</v>
          </cell>
          <cell r="Q31582" t="str">
            <v>元</v>
          </cell>
        </row>
        <row r="31583">
          <cell r="P31583" t="str">
            <v>应付</v>
          </cell>
          <cell r="Q31583" t="str">
            <v>元</v>
          </cell>
        </row>
        <row r="31584">
          <cell r="P31584" t="str">
            <v>应付</v>
          </cell>
          <cell r="Q31584" t="str">
            <v>元</v>
          </cell>
        </row>
        <row r="31585">
          <cell r="P31585" t="str">
            <v>应付</v>
          </cell>
          <cell r="Q31585" t="str">
            <v>元</v>
          </cell>
        </row>
        <row r="31586">
          <cell r="P31586" t="str">
            <v>应付</v>
          </cell>
          <cell r="Q31586" t="str">
            <v>元</v>
          </cell>
        </row>
        <row r="31587">
          <cell r="P31587" t="str">
            <v>应付</v>
          </cell>
          <cell r="Q31587" t="str">
            <v>元</v>
          </cell>
        </row>
        <row r="31588">
          <cell r="P31588" t="str">
            <v>应付</v>
          </cell>
          <cell r="Q31588" t="str">
            <v>元</v>
          </cell>
        </row>
        <row r="31589">
          <cell r="P31589" t="str">
            <v>应付</v>
          </cell>
          <cell r="Q31589" t="str">
            <v>元</v>
          </cell>
        </row>
        <row r="31590">
          <cell r="P31590" t="str">
            <v>应付</v>
          </cell>
          <cell r="Q31590" t="str">
            <v>元</v>
          </cell>
        </row>
        <row r="31591">
          <cell r="P31591" t="str">
            <v>应付</v>
          </cell>
          <cell r="Q31591" t="str">
            <v>元</v>
          </cell>
        </row>
        <row r="31592">
          <cell r="P31592" t="str">
            <v>应付</v>
          </cell>
          <cell r="Q31592" t="str">
            <v>元</v>
          </cell>
        </row>
        <row r="31593">
          <cell r="P31593" t="str">
            <v>应付</v>
          </cell>
          <cell r="Q31593" t="str">
            <v>元</v>
          </cell>
        </row>
        <row r="31594">
          <cell r="P31594" t="str">
            <v>应付</v>
          </cell>
          <cell r="Q31594" t="str">
            <v>元</v>
          </cell>
        </row>
        <row r="31595">
          <cell r="P31595" t="str">
            <v>应付</v>
          </cell>
          <cell r="Q31595" t="str">
            <v>元</v>
          </cell>
        </row>
        <row r="31596">
          <cell r="P31596" t="str">
            <v>应付</v>
          </cell>
          <cell r="Q31596" t="str">
            <v>元</v>
          </cell>
        </row>
        <row r="31597">
          <cell r="P31597" t="str">
            <v>应付</v>
          </cell>
          <cell r="Q31597" t="str">
            <v>元</v>
          </cell>
        </row>
        <row r="31598">
          <cell r="P31598" t="str">
            <v>应付</v>
          </cell>
          <cell r="Q31598" t="str">
            <v>元</v>
          </cell>
        </row>
        <row r="31599">
          <cell r="P31599" t="str">
            <v>应付</v>
          </cell>
          <cell r="Q31599" t="str">
            <v>元</v>
          </cell>
        </row>
        <row r="31600">
          <cell r="P31600" t="str">
            <v>应付</v>
          </cell>
          <cell r="Q31600" t="str">
            <v>元</v>
          </cell>
        </row>
        <row r="31601">
          <cell r="P31601" t="str">
            <v>应付</v>
          </cell>
          <cell r="Q31601" t="str">
            <v>元</v>
          </cell>
        </row>
        <row r="31602">
          <cell r="P31602" t="str">
            <v>应付</v>
          </cell>
          <cell r="Q31602" t="str">
            <v>元</v>
          </cell>
        </row>
        <row r="31603">
          <cell r="P31603" t="str">
            <v>应付</v>
          </cell>
          <cell r="Q31603" t="str">
            <v>元</v>
          </cell>
        </row>
        <row r="31604">
          <cell r="P31604" t="str">
            <v>应付</v>
          </cell>
          <cell r="Q31604" t="str">
            <v>元</v>
          </cell>
        </row>
        <row r="31605">
          <cell r="P31605" t="str">
            <v>应付</v>
          </cell>
          <cell r="Q31605" t="str">
            <v>元</v>
          </cell>
        </row>
        <row r="31606">
          <cell r="P31606" t="str">
            <v>应付</v>
          </cell>
          <cell r="Q31606" t="str">
            <v>元</v>
          </cell>
        </row>
        <row r="31607">
          <cell r="P31607" t="str">
            <v>应付</v>
          </cell>
          <cell r="Q31607" t="str">
            <v>元</v>
          </cell>
        </row>
        <row r="31608">
          <cell r="P31608" t="str">
            <v>应付</v>
          </cell>
          <cell r="Q31608" t="str">
            <v>元</v>
          </cell>
        </row>
        <row r="31609">
          <cell r="P31609" t="str">
            <v>应付</v>
          </cell>
          <cell r="Q31609" t="str">
            <v>元</v>
          </cell>
        </row>
        <row r="31610">
          <cell r="P31610" t="str">
            <v>应付</v>
          </cell>
          <cell r="Q31610" t="str">
            <v>元</v>
          </cell>
        </row>
        <row r="31611">
          <cell r="P31611" t="str">
            <v>应付</v>
          </cell>
          <cell r="Q31611" t="str">
            <v>元</v>
          </cell>
        </row>
        <row r="31612">
          <cell r="P31612" t="str">
            <v>应付</v>
          </cell>
          <cell r="Q31612" t="str">
            <v>元</v>
          </cell>
        </row>
        <row r="31613">
          <cell r="P31613" t="str">
            <v>应付</v>
          </cell>
          <cell r="Q31613" t="str">
            <v>元</v>
          </cell>
        </row>
        <row r="31614">
          <cell r="P31614" t="str">
            <v>应付</v>
          </cell>
          <cell r="Q31614" t="str">
            <v>元</v>
          </cell>
        </row>
        <row r="31615">
          <cell r="P31615" t="str">
            <v>应付</v>
          </cell>
          <cell r="Q31615" t="str">
            <v>元</v>
          </cell>
        </row>
        <row r="31616">
          <cell r="P31616" t="str">
            <v>应付</v>
          </cell>
          <cell r="Q31616" t="str">
            <v>元</v>
          </cell>
        </row>
        <row r="31617">
          <cell r="P31617" t="str">
            <v>应付</v>
          </cell>
          <cell r="Q31617" t="str">
            <v>元</v>
          </cell>
        </row>
        <row r="31618">
          <cell r="P31618" t="str">
            <v>应付</v>
          </cell>
          <cell r="Q31618" t="str">
            <v>元</v>
          </cell>
        </row>
        <row r="31619">
          <cell r="P31619" t="str">
            <v>应付</v>
          </cell>
          <cell r="Q31619" t="str">
            <v>元</v>
          </cell>
        </row>
        <row r="31620">
          <cell r="P31620" t="str">
            <v>应付</v>
          </cell>
          <cell r="Q31620" t="str">
            <v>元</v>
          </cell>
        </row>
        <row r="31621">
          <cell r="P31621" t="str">
            <v>应付</v>
          </cell>
          <cell r="Q31621" t="str">
            <v>元</v>
          </cell>
        </row>
        <row r="31622">
          <cell r="P31622" t="str">
            <v>应付</v>
          </cell>
          <cell r="Q31622" t="str">
            <v>元</v>
          </cell>
        </row>
        <row r="31623">
          <cell r="P31623" t="str">
            <v>应付</v>
          </cell>
          <cell r="Q31623" t="str">
            <v>元</v>
          </cell>
        </row>
        <row r="31624">
          <cell r="P31624" t="str">
            <v>应付</v>
          </cell>
          <cell r="Q31624" t="str">
            <v>元</v>
          </cell>
        </row>
        <row r="31625">
          <cell r="P31625" t="str">
            <v>应付</v>
          </cell>
          <cell r="Q31625" t="str">
            <v>元</v>
          </cell>
        </row>
        <row r="31626">
          <cell r="P31626" t="str">
            <v>应付</v>
          </cell>
          <cell r="Q31626" t="str">
            <v>元</v>
          </cell>
        </row>
        <row r="31627">
          <cell r="P31627" t="str">
            <v>应付</v>
          </cell>
          <cell r="Q31627" t="str">
            <v>元</v>
          </cell>
        </row>
        <row r="31628">
          <cell r="P31628" t="str">
            <v>应付</v>
          </cell>
          <cell r="Q31628" t="str">
            <v>元</v>
          </cell>
        </row>
        <row r="31629">
          <cell r="P31629" t="str">
            <v>应付</v>
          </cell>
          <cell r="Q31629" t="str">
            <v>元</v>
          </cell>
        </row>
        <row r="31630">
          <cell r="P31630" t="str">
            <v>应付</v>
          </cell>
          <cell r="Q31630" t="str">
            <v>元</v>
          </cell>
        </row>
        <row r="31631">
          <cell r="P31631" t="str">
            <v>应付</v>
          </cell>
          <cell r="Q31631" t="str">
            <v>元</v>
          </cell>
        </row>
        <row r="31632">
          <cell r="P31632" t="str">
            <v>应付</v>
          </cell>
          <cell r="Q31632" t="str">
            <v>元</v>
          </cell>
        </row>
        <row r="31633">
          <cell r="P31633" t="str">
            <v>应付</v>
          </cell>
          <cell r="Q31633" t="str">
            <v>元</v>
          </cell>
        </row>
        <row r="31634">
          <cell r="P31634" t="str">
            <v>应付</v>
          </cell>
          <cell r="Q31634" t="str">
            <v>元</v>
          </cell>
        </row>
        <row r="31635">
          <cell r="P31635" t="str">
            <v>应付</v>
          </cell>
          <cell r="Q31635" t="str">
            <v>元</v>
          </cell>
        </row>
        <row r="31636">
          <cell r="P31636" t="str">
            <v>应付</v>
          </cell>
          <cell r="Q31636" t="str">
            <v>元</v>
          </cell>
        </row>
        <row r="31637">
          <cell r="P31637" t="str">
            <v>应付</v>
          </cell>
          <cell r="Q31637" t="str">
            <v>元</v>
          </cell>
        </row>
        <row r="31638">
          <cell r="P31638" t="str">
            <v>应付</v>
          </cell>
          <cell r="Q31638" t="str">
            <v>元</v>
          </cell>
        </row>
        <row r="31639">
          <cell r="P31639" t="str">
            <v>应付</v>
          </cell>
          <cell r="Q31639" t="str">
            <v>元</v>
          </cell>
        </row>
        <row r="31640">
          <cell r="P31640" t="str">
            <v>应付</v>
          </cell>
          <cell r="Q31640" t="str">
            <v>元</v>
          </cell>
        </row>
        <row r="31641">
          <cell r="P31641" t="str">
            <v>应付</v>
          </cell>
          <cell r="Q31641" t="str">
            <v>元</v>
          </cell>
        </row>
        <row r="31642">
          <cell r="P31642" t="str">
            <v>应付</v>
          </cell>
          <cell r="Q31642" t="str">
            <v>元</v>
          </cell>
        </row>
        <row r="31643">
          <cell r="P31643" t="str">
            <v>应付</v>
          </cell>
          <cell r="Q31643" t="str">
            <v>元</v>
          </cell>
        </row>
        <row r="31644">
          <cell r="P31644" t="str">
            <v>应付</v>
          </cell>
          <cell r="Q31644" t="str">
            <v>元</v>
          </cell>
        </row>
        <row r="31645">
          <cell r="P31645" t="str">
            <v>应付</v>
          </cell>
          <cell r="Q31645" t="str">
            <v>元</v>
          </cell>
        </row>
        <row r="31646">
          <cell r="P31646" t="str">
            <v>应付</v>
          </cell>
          <cell r="Q31646" t="str">
            <v>元</v>
          </cell>
        </row>
        <row r="31647">
          <cell r="P31647" t="str">
            <v>应付</v>
          </cell>
          <cell r="Q31647" t="str">
            <v>元</v>
          </cell>
        </row>
        <row r="31648">
          <cell r="P31648" t="str">
            <v>应付</v>
          </cell>
          <cell r="Q31648" t="str">
            <v>元</v>
          </cell>
        </row>
        <row r="31649">
          <cell r="P31649" t="str">
            <v>应付</v>
          </cell>
          <cell r="Q31649" t="str">
            <v>元</v>
          </cell>
        </row>
        <row r="31650">
          <cell r="P31650" t="str">
            <v>应付</v>
          </cell>
          <cell r="Q31650" t="str">
            <v>元</v>
          </cell>
        </row>
        <row r="31651">
          <cell r="P31651" t="str">
            <v>应付</v>
          </cell>
          <cell r="Q31651" t="str">
            <v>元</v>
          </cell>
        </row>
        <row r="31652">
          <cell r="P31652" t="str">
            <v>应付</v>
          </cell>
          <cell r="Q31652" t="str">
            <v>元</v>
          </cell>
        </row>
        <row r="31653">
          <cell r="P31653" t="str">
            <v>应付</v>
          </cell>
          <cell r="Q31653" t="str">
            <v>元</v>
          </cell>
        </row>
        <row r="31654">
          <cell r="P31654" t="str">
            <v>应付</v>
          </cell>
          <cell r="Q31654" t="str">
            <v>元</v>
          </cell>
        </row>
        <row r="31655">
          <cell r="P31655" t="str">
            <v>应付</v>
          </cell>
          <cell r="Q31655" t="str">
            <v>元</v>
          </cell>
        </row>
        <row r="31656">
          <cell r="P31656" t="str">
            <v>应付</v>
          </cell>
          <cell r="Q31656" t="str">
            <v>元</v>
          </cell>
        </row>
        <row r="31657">
          <cell r="P31657" t="str">
            <v>应付</v>
          </cell>
          <cell r="Q31657" t="str">
            <v>元</v>
          </cell>
        </row>
        <row r="31658">
          <cell r="P31658" t="str">
            <v>应付</v>
          </cell>
          <cell r="Q31658" t="str">
            <v>元</v>
          </cell>
        </row>
        <row r="31659">
          <cell r="P31659" t="str">
            <v>应付</v>
          </cell>
          <cell r="Q31659" t="str">
            <v>元</v>
          </cell>
        </row>
        <row r="31660">
          <cell r="P31660" t="str">
            <v>应付</v>
          </cell>
          <cell r="Q31660" t="str">
            <v>元</v>
          </cell>
        </row>
        <row r="31661">
          <cell r="P31661" t="str">
            <v>应付</v>
          </cell>
          <cell r="Q31661" t="str">
            <v>元</v>
          </cell>
        </row>
        <row r="31662">
          <cell r="P31662" t="str">
            <v>应付</v>
          </cell>
          <cell r="Q31662" t="str">
            <v>元</v>
          </cell>
        </row>
        <row r="31663">
          <cell r="P31663" t="str">
            <v>应付</v>
          </cell>
          <cell r="Q31663" t="str">
            <v>元</v>
          </cell>
        </row>
        <row r="31664">
          <cell r="P31664" t="str">
            <v>应付</v>
          </cell>
          <cell r="Q31664" t="str">
            <v>元</v>
          </cell>
        </row>
        <row r="31665">
          <cell r="P31665" t="str">
            <v>应付</v>
          </cell>
          <cell r="Q31665" t="str">
            <v>元</v>
          </cell>
        </row>
        <row r="31666">
          <cell r="P31666" t="str">
            <v>应付</v>
          </cell>
          <cell r="Q31666" t="str">
            <v>元</v>
          </cell>
        </row>
        <row r="31667">
          <cell r="P31667" t="str">
            <v>应付</v>
          </cell>
          <cell r="Q31667" t="str">
            <v>元</v>
          </cell>
        </row>
        <row r="31668">
          <cell r="P31668" t="str">
            <v>应付</v>
          </cell>
          <cell r="Q31668" t="str">
            <v>元</v>
          </cell>
        </row>
        <row r="31669">
          <cell r="P31669" t="str">
            <v>应付</v>
          </cell>
          <cell r="Q31669" t="str">
            <v>元</v>
          </cell>
        </row>
        <row r="31670">
          <cell r="P31670" t="str">
            <v>应付</v>
          </cell>
          <cell r="Q31670" t="str">
            <v>元</v>
          </cell>
        </row>
        <row r="31671">
          <cell r="P31671" t="str">
            <v>应付</v>
          </cell>
          <cell r="Q31671" t="str">
            <v>元</v>
          </cell>
        </row>
        <row r="31672">
          <cell r="P31672" t="str">
            <v>应付</v>
          </cell>
          <cell r="Q31672" t="str">
            <v>元</v>
          </cell>
        </row>
        <row r="31673">
          <cell r="P31673" t="str">
            <v>应付</v>
          </cell>
          <cell r="Q31673" t="str">
            <v>元</v>
          </cell>
        </row>
        <row r="31674">
          <cell r="P31674" t="str">
            <v>应付</v>
          </cell>
          <cell r="Q31674" t="str">
            <v>元</v>
          </cell>
        </row>
        <row r="31675">
          <cell r="P31675" t="str">
            <v>应付</v>
          </cell>
          <cell r="Q31675" t="str">
            <v>元</v>
          </cell>
        </row>
        <row r="31676">
          <cell r="P31676" t="str">
            <v>应付</v>
          </cell>
          <cell r="Q31676" t="str">
            <v>元</v>
          </cell>
        </row>
        <row r="31677">
          <cell r="P31677" t="str">
            <v>应付</v>
          </cell>
          <cell r="Q31677" t="str">
            <v>元</v>
          </cell>
        </row>
        <row r="31678">
          <cell r="P31678" t="str">
            <v>应付</v>
          </cell>
          <cell r="Q31678" t="str">
            <v>元</v>
          </cell>
        </row>
        <row r="31679">
          <cell r="P31679" t="str">
            <v>应付</v>
          </cell>
          <cell r="Q31679" t="str">
            <v>元</v>
          </cell>
        </row>
        <row r="31680">
          <cell r="P31680" t="str">
            <v>应付</v>
          </cell>
          <cell r="Q31680" t="str">
            <v>元</v>
          </cell>
        </row>
        <row r="31681">
          <cell r="P31681" t="str">
            <v>应付</v>
          </cell>
          <cell r="Q31681" t="str">
            <v>元</v>
          </cell>
        </row>
        <row r="31682">
          <cell r="P31682" t="str">
            <v>应付</v>
          </cell>
          <cell r="Q31682" t="str">
            <v>元</v>
          </cell>
        </row>
        <row r="31683">
          <cell r="P31683" t="str">
            <v>应付</v>
          </cell>
          <cell r="Q31683" t="str">
            <v>元</v>
          </cell>
        </row>
        <row r="31684">
          <cell r="P31684" t="str">
            <v>应付</v>
          </cell>
          <cell r="Q31684" t="str">
            <v>元</v>
          </cell>
        </row>
        <row r="31685">
          <cell r="P31685" t="str">
            <v>应付</v>
          </cell>
          <cell r="Q31685" t="str">
            <v>元</v>
          </cell>
        </row>
        <row r="31686">
          <cell r="P31686" t="str">
            <v>应付</v>
          </cell>
          <cell r="Q31686" t="str">
            <v>元</v>
          </cell>
        </row>
        <row r="31687">
          <cell r="P31687" t="str">
            <v>应付</v>
          </cell>
          <cell r="Q31687" t="str">
            <v>元</v>
          </cell>
        </row>
        <row r="31688">
          <cell r="P31688" t="str">
            <v>应付</v>
          </cell>
          <cell r="Q31688" t="str">
            <v>元</v>
          </cell>
        </row>
        <row r="31689">
          <cell r="P31689" t="str">
            <v>应付</v>
          </cell>
          <cell r="Q31689" t="str">
            <v>元</v>
          </cell>
        </row>
        <row r="31690">
          <cell r="P31690" t="str">
            <v>应付</v>
          </cell>
          <cell r="Q31690" t="str">
            <v>元</v>
          </cell>
        </row>
        <row r="31691">
          <cell r="P31691" t="str">
            <v>应付</v>
          </cell>
          <cell r="Q31691" t="str">
            <v>元</v>
          </cell>
        </row>
        <row r="31692">
          <cell r="P31692" t="str">
            <v>应付</v>
          </cell>
          <cell r="Q31692" t="str">
            <v>元</v>
          </cell>
        </row>
        <row r="31693">
          <cell r="P31693" t="str">
            <v>应付</v>
          </cell>
          <cell r="Q31693" t="str">
            <v>元</v>
          </cell>
        </row>
        <row r="31694">
          <cell r="P31694" t="str">
            <v>应付</v>
          </cell>
          <cell r="Q31694" t="str">
            <v>元</v>
          </cell>
        </row>
        <row r="31695">
          <cell r="P31695" t="str">
            <v>应付</v>
          </cell>
          <cell r="Q31695" t="str">
            <v>元</v>
          </cell>
        </row>
        <row r="31696">
          <cell r="P31696" t="str">
            <v>应付</v>
          </cell>
          <cell r="Q31696" t="str">
            <v>元</v>
          </cell>
        </row>
        <row r="31697">
          <cell r="P31697" t="str">
            <v>应付</v>
          </cell>
          <cell r="Q31697" t="str">
            <v>元</v>
          </cell>
        </row>
        <row r="31698">
          <cell r="P31698" t="str">
            <v>应付</v>
          </cell>
          <cell r="Q31698" t="str">
            <v>元</v>
          </cell>
        </row>
        <row r="31699">
          <cell r="P31699" t="str">
            <v>应付</v>
          </cell>
          <cell r="Q31699" t="str">
            <v>元</v>
          </cell>
        </row>
        <row r="31700">
          <cell r="P31700" t="str">
            <v>应付</v>
          </cell>
          <cell r="Q31700" t="str">
            <v>元</v>
          </cell>
        </row>
        <row r="31701">
          <cell r="P31701" t="str">
            <v>应付</v>
          </cell>
          <cell r="Q31701" t="str">
            <v>元</v>
          </cell>
        </row>
        <row r="31702">
          <cell r="P31702" t="str">
            <v>应付</v>
          </cell>
          <cell r="Q31702" t="str">
            <v>元</v>
          </cell>
        </row>
        <row r="31703">
          <cell r="P31703" t="str">
            <v>应付</v>
          </cell>
          <cell r="Q31703" t="str">
            <v>元</v>
          </cell>
        </row>
        <row r="31704">
          <cell r="P31704" t="str">
            <v>应付</v>
          </cell>
          <cell r="Q31704" t="str">
            <v>元</v>
          </cell>
        </row>
        <row r="31705">
          <cell r="P31705" t="str">
            <v>应付</v>
          </cell>
          <cell r="Q31705" t="str">
            <v>元</v>
          </cell>
        </row>
        <row r="31706">
          <cell r="P31706" t="str">
            <v>应付</v>
          </cell>
          <cell r="Q31706" t="str">
            <v>元</v>
          </cell>
        </row>
        <row r="31707">
          <cell r="P31707" t="str">
            <v>应付</v>
          </cell>
          <cell r="Q31707" t="str">
            <v>元</v>
          </cell>
        </row>
        <row r="31708">
          <cell r="P31708" t="str">
            <v>应付</v>
          </cell>
          <cell r="Q31708" t="str">
            <v>元</v>
          </cell>
        </row>
        <row r="31709">
          <cell r="P31709" t="str">
            <v>应付</v>
          </cell>
          <cell r="Q31709" t="str">
            <v>元</v>
          </cell>
        </row>
        <row r="31710">
          <cell r="P31710" t="str">
            <v>应付</v>
          </cell>
          <cell r="Q31710" t="str">
            <v>元</v>
          </cell>
        </row>
        <row r="31711">
          <cell r="P31711" t="str">
            <v>应付</v>
          </cell>
          <cell r="Q31711" t="str">
            <v>元</v>
          </cell>
        </row>
        <row r="31712">
          <cell r="P31712" t="str">
            <v>应付</v>
          </cell>
          <cell r="Q31712" t="str">
            <v>元</v>
          </cell>
        </row>
        <row r="31713">
          <cell r="P31713" t="str">
            <v>应付</v>
          </cell>
          <cell r="Q31713" t="str">
            <v>元</v>
          </cell>
        </row>
        <row r="31714">
          <cell r="P31714" t="str">
            <v>应付</v>
          </cell>
          <cell r="Q31714" t="str">
            <v>元</v>
          </cell>
        </row>
        <row r="31715">
          <cell r="P31715" t="str">
            <v>应付</v>
          </cell>
          <cell r="Q31715" t="str">
            <v>元</v>
          </cell>
        </row>
        <row r="31716">
          <cell r="P31716" t="str">
            <v>应付</v>
          </cell>
          <cell r="Q31716" t="str">
            <v>元</v>
          </cell>
        </row>
        <row r="31717">
          <cell r="P31717" t="str">
            <v>应付</v>
          </cell>
          <cell r="Q31717" t="str">
            <v>元</v>
          </cell>
        </row>
        <row r="31718">
          <cell r="P31718" t="str">
            <v>应付</v>
          </cell>
          <cell r="Q31718" t="str">
            <v>元</v>
          </cell>
        </row>
        <row r="31719">
          <cell r="P31719" t="str">
            <v>应付</v>
          </cell>
          <cell r="Q31719" t="str">
            <v>元</v>
          </cell>
        </row>
        <row r="31720">
          <cell r="P31720" t="str">
            <v>应付</v>
          </cell>
          <cell r="Q31720" t="str">
            <v>元</v>
          </cell>
        </row>
        <row r="31721">
          <cell r="P31721" t="str">
            <v>应付</v>
          </cell>
          <cell r="Q31721" t="str">
            <v>元</v>
          </cell>
        </row>
        <row r="31722">
          <cell r="P31722" t="str">
            <v>应付</v>
          </cell>
          <cell r="Q31722" t="str">
            <v>元</v>
          </cell>
        </row>
        <row r="31723">
          <cell r="P31723" t="str">
            <v>应付</v>
          </cell>
          <cell r="Q31723" t="str">
            <v>元</v>
          </cell>
        </row>
        <row r="31724">
          <cell r="P31724" t="str">
            <v>应付</v>
          </cell>
          <cell r="Q31724" t="str">
            <v>元</v>
          </cell>
        </row>
        <row r="31725">
          <cell r="P31725" t="str">
            <v>应付</v>
          </cell>
          <cell r="Q31725" t="str">
            <v>元</v>
          </cell>
        </row>
        <row r="31726">
          <cell r="P31726" t="str">
            <v>应付</v>
          </cell>
          <cell r="Q31726" t="str">
            <v>元</v>
          </cell>
        </row>
        <row r="31727">
          <cell r="P31727" t="str">
            <v>应付</v>
          </cell>
          <cell r="Q31727" t="str">
            <v>元</v>
          </cell>
        </row>
        <row r="31728">
          <cell r="P31728" t="str">
            <v>应付</v>
          </cell>
          <cell r="Q31728" t="str">
            <v>元</v>
          </cell>
        </row>
        <row r="31729">
          <cell r="P31729" t="str">
            <v>应付</v>
          </cell>
          <cell r="Q31729" t="str">
            <v>元</v>
          </cell>
        </row>
        <row r="31730">
          <cell r="P31730" t="str">
            <v>应付</v>
          </cell>
          <cell r="Q31730" t="str">
            <v>元</v>
          </cell>
        </row>
        <row r="31731">
          <cell r="P31731" t="str">
            <v>应付</v>
          </cell>
          <cell r="Q31731" t="str">
            <v>元</v>
          </cell>
        </row>
        <row r="31732">
          <cell r="P31732" t="str">
            <v>应付</v>
          </cell>
          <cell r="Q31732" t="str">
            <v>元</v>
          </cell>
        </row>
        <row r="31733">
          <cell r="P31733" t="str">
            <v>应付</v>
          </cell>
          <cell r="Q31733" t="str">
            <v>元</v>
          </cell>
        </row>
        <row r="31734">
          <cell r="P31734" t="str">
            <v>应付</v>
          </cell>
          <cell r="Q31734" t="str">
            <v>元</v>
          </cell>
        </row>
        <row r="31735">
          <cell r="P31735" t="str">
            <v>应付</v>
          </cell>
          <cell r="Q31735" t="str">
            <v>元</v>
          </cell>
        </row>
        <row r="31736">
          <cell r="P31736" t="str">
            <v>应付</v>
          </cell>
          <cell r="Q31736" t="str">
            <v>元</v>
          </cell>
        </row>
        <row r="31737">
          <cell r="P31737" t="str">
            <v>应付</v>
          </cell>
          <cell r="Q31737" t="str">
            <v>元</v>
          </cell>
        </row>
        <row r="31738">
          <cell r="P31738" t="str">
            <v>应付</v>
          </cell>
          <cell r="Q31738" t="str">
            <v>元</v>
          </cell>
        </row>
        <row r="31739">
          <cell r="P31739" t="str">
            <v>应付</v>
          </cell>
          <cell r="Q31739" t="str">
            <v>元</v>
          </cell>
        </row>
        <row r="31740">
          <cell r="P31740" t="str">
            <v>应付</v>
          </cell>
          <cell r="Q31740" t="str">
            <v>元</v>
          </cell>
        </row>
        <row r="31741">
          <cell r="P31741" t="str">
            <v>应付</v>
          </cell>
          <cell r="Q31741" t="str">
            <v>元</v>
          </cell>
        </row>
        <row r="31742">
          <cell r="P31742" t="str">
            <v>应付</v>
          </cell>
          <cell r="Q31742" t="str">
            <v>元</v>
          </cell>
        </row>
        <row r="31743">
          <cell r="P31743" t="str">
            <v>应付</v>
          </cell>
          <cell r="Q31743" t="str">
            <v>元</v>
          </cell>
        </row>
        <row r="31744">
          <cell r="P31744" t="str">
            <v>应付</v>
          </cell>
          <cell r="Q31744" t="str">
            <v>元</v>
          </cell>
        </row>
        <row r="31745">
          <cell r="P31745" t="str">
            <v>应付</v>
          </cell>
          <cell r="Q31745" t="str">
            <v>元</v>
          </cell>
        </row>
        <row r="31746">
          <cell r="P31746" t="str">
            <v>应付</v>
          </cell>
          <cell r="Q31746" t="str">
            <v>元</v>
          </cell>
        </row>
        <row r="31747">
          <cell r="P31747" t="str">
            <v>应付</v>
          </cell>
          <cell r="Q31747" t="str">
            <v>元</v>
          </cell>
        </row>
        <row r="31748">
          <cell r="P31748" t="str">
            <v>应付</v>
          </cell>
          <cell r="Q31748" t="str">
            <v>元</v>
          </cell>
        </row>
        <row r="31749">
          <cell r="P31749" t="str">
            <v>应付</v>
          </cell>
          <cell r="Q31749" t="str">
            <v>元</v>
          </cell>
        </row>
        <row r="31750">
          <cell r="P31750" t="str">
            <v>应付</v>
          </cell>
          <cell r="Q31750" t="str">
            <v>元</v>
          </cell>
        </row>
        <row r="31751">
          <cell r="P31751" t="str">
            <v>应付</v>
          </cell>
          <cell r="Q31751" t="str">
            <v>元</v>
          </cell>
        </row>
        <row r="31752">
          <cell r="P31752" t="str">
            <v>应付</v>
          </cell>
          <cell r="Q31752" t="str">
            <v>元</v>
          </cell>
        </row>
        <row r="31753">
          <cell r="P31753" t="str">
            <v>应付</v>
          </cell>
          <cell r="Q31753" t="str">
            <v>元</v>
          </cell>
        </row>
        <row r="31754">
          <cell r="P31754" t="str">
            <v>应付</v>
          </cell>
          <cell r="Q31754" t="str">
            <v>元</v>
          </cell>
        </row>
        <row r="31755">
          <cell r="P31755" t="str">
            <v>应付</v>
          </cell>
          <cell r="Q31755" t="str">
            <v>元</v>
          </cell>
        </row>
        <row r="31756">
          <cell r="P31756" t="str">
            <v>应付</v>
          </cell>
          <cell r="Q31756" t="str">
            <v>元</v>
          </cell>
        </row>
        <row r="31757">
          <cell r="P31757" t="str">
            <v>应付</v>
          </cell>
          <cell r="Q31757" t="str">
            <v>元</v>
          </cell>
        </row>
        <row r="31758">
          <cell r="P31758" t="str">
            <v>应付</v>
          </cell>
          <cell r="Q31758" t="str">
            <v>元</v>
          </cell>
        </row>
        <row r="31759">
          <cell r="P31759" t="str">
            <v>应付</v>
          </cell>
          <cell r="Q31759" t="str">
            <v>元</v>
          </cell>
        </row>
        <row r="31760">
          <cell r="P31760" t="str">
            <v>应付</v>
          </cell>
          <cell r="Q31760" t="str">
            <v>元</v>
          </cell>
        </row>
        <row r="31761">
          <cell r="P31761" t="str">
            <v>应付</v>
          </cell>
          <cell r="Q31761" t="str">
            <v>元</v>
          </cell>
        </row>
        <row r="31762">
          <cell r="P31762" t="str">
            <v>应付</v>
          </cell>
          <cell r="Q31762" t="str">
            <v>元</v>
          </cell>
        </row>
        <row r="31763">
          <cell r="P31763" t="str">
            <v>应付</v>
          </cell>
          <cell r="Q31763" t="str">
            <v>元</v>
          </cell>
        </row>
        <row r="31764">
          <cell r="P31764" t="str">
            <v>应付</v>
          </cell>
          <cell r="Q31764" t="str">
            <v>元</v>
          </cell>
        </row>
        <row r="31765">
          <cell r="P31765" t="str">
            <v>应付</v>
          </cell>
          <cell r="Q31765" t="str">
            <v>元</v>
          </cell>
        </row>
        <row r="31766">
          <cell r="P31766" t="str">
            <v>应付</v>
          </cell>
          <cell r="Q31766" t="str">
            <v>元</v>
          </cell>
        </row>
        <row r="31767">
          <cell r="P31767" t="str">
            <v>应付</v>
          </cell>
          <cell r="Q31767" t="str">
            <v>元</v>
          </cell>
        </row>
        <row r="31768">
          <cell r="P31768" t="str">
            <v>应付</v>
          </cell>
          <cell r="Q31768" t="str">
            <v>元</v>
          </cell>
        </row>
        <row r="31769">
          <cell r="P31769" t="str">
            <v>应付</v>
          </cell>
          <cell r="Q31769" t="str">
            <v>元</v>
          </cell>
        </row>
        <row r="31770">
          <cell r="P31770" t="str">
            <v>应付</v>
          </cell>
          <cell r="Q31770" t="str">
            <v>元</v>
          </cell>
        </row>
        <row r="31771">
          <cell r="P31771" t="str">
            <v>应付</v>
          </cell>
          <cell r="Q31771" t="str">
            <v>元</v>
          </cell>
        </row>
        <row r="31772">
          <cell r="P31772" t="str">
            <v>应付</v>
          </cell>
          <cell r="Q31772" t="str">
            <v>元</v>
          </cell>
        </row>
        <row r="31773">
          <cell r="P31773" t="str">
            <v>应付</v>
          </cell>
          <cell r="Q31773" t="str">
            <v>元</v>
          </cell>
        </row>
        <row r="31774">
          <cell r="P31774" t="str">
            <v>应付</v>
          </cell>
          <cell r="Q31774" t="str">
            <v>元</v>
          </cell>
        </row>
        <row r="31775">
          <cell r="P31775" t="str">
            <v>应付</v>
          </cell>
          <cell r="Q31775" t="str">
            <v>元</v>
          </cell>
        </row>
        <row r="31776">
          <cell r="P31776" t="str">
            <v>应付</v>
          </cell>
          <cell r="Q31776" t="str">
            <v>元</v>
          </cell>
        </row>
        <row r="31777">
          <cell r="P31777" t="str">
            <v>应付</v>
          </cell>
          <cell r="Q31777" t="str">
            <v>元</v>
          </cell>
        </row>
        <row r="31778">
          <cell r="P31778" t="str">
            <v>应付</v>
          </cell>
          <cell r="Q31778" t="str">
            <v>元</v>
          </cell>
        </row>
        <row r="31779">
          <cell r="P31779" t="str">
            <v>应付</v>
          </cell>
          <cell r="Q31779" t="str">
            <v>元</v>
          </cell>
        </row>
        <row r="31780">
          <cell r="P31780" t="str">
            <v>应付</v>
          </cell>
          <cell r="Q31780" t="str">
            <v>元</v>
          </cell>
        </row>
        <row r="31781">
          <cell r="P31781" t="str">
            <v>应付</v>
          </cell>
          <cell r="Q31781" t="str">
            <v>元</v>
          </cell>
        </row>
        <row r="31782">
          <cell r="P31782" t="str">
            <v>应付</v>
          </cell>
          <cell r="Q31782" t="str">
            <v>元</v>
          </cell>
        </row>
        <row r="31783">
          <cell r="P31783" t="str">
            <v>应付</v>
          </cell>
          <cell r="Q31783" t="str">
            <v>元</v>
          </cell>
        </row>
        <row r="31784">
          <cell r="P31784" t="str">
            <v>应付</v>
          </cell>
          <cell r="Q31784" t="str">
            <v>元</v>
          </cell>
        </row>
        <row r="31785">
          <cell r="P31785" t="str">
            <v>应付</v>
          </cell>
          <cell r="Q31785" t="str">
            <v>元</v>
          </cell>
        </row>
        <row r="31786">
          <cell r="P31786" t="str">
            <v>应付</v>
          </cell>
          <cell r="Q31786" t="str">
            <v>元</v>
          </cell>
        </row>
        <row r="31787">
          <cell r="P31787" t="str">
            <v>应付</v>
          </cell>
          <cell r="Q31787" t="str">
            <v>元</v>
          </cell>
        </row>
        <row r="31788">
          <cell r="P31788" t="str">
            <v>应付</v>
          </cell>
          <cell r="Q31788" t="str">
            <v>元</v>
          </cell>
        </row>
        <row r="31789">
          <cell r="P31789" t="str">
            <v>应付</v>
          </cell>
          <cell r="Q31789" t="str">
            <v>元</v>
          </cell>
        </row>
        <row r="31790">
          <cell r="P31790" t="str">
            <v>应付</v>
          </cell>
          <cell r="Q31790" t="str">
            <v>元</v>
          </cell>
        </row>
        <row r="31791">
          <cell r="P31791" t="str">
            <v>应付</v>
          </cell>
          <cell r="Q31791" t="str">
            <v>元</v>
          </cell>
        </row>
        <row r="31792">
          <cell r="P31792" t="str">
            <v>应付</v>
          </cell>
          <cell r="Q31792" t="str">
            <v>元</v>
          </cell>
        </row>
        <row r="31793">
          <cell r="P31793" t="str">
            <v>应付</v>
          </cell>
          <cell r="Q31793" t="str">
            <v>元</v>
          </cell>
        </row>
        <row r="31794">
          <cell r="P31794" t="str">
            <v>应付</v>
          </cell>
          <cell r="Q31794" t="str">
            <v>元</v>
          </cell>
        </row>
        <row r="31795">
          <cell r="P31795" t="str">
            <v>应付</v>
          </cell>
          <cell r="Q31795" t="str">
            <v>元</v>
          </cell>
        </row>
        <row r="31796">
          <cell r="P31796" t="str">
            <v>应付</v>
          </cell>
          <cell r="Q31796" t="str">
            <v>元</v>
          </cell>
        </row>
        <row r="31797">
          <cell r="P31797" t="str">
            <v>应付</v>
          </cell>
          <cell r="Q31797" t="str">
            <v>元</v>
          </cell>
        </row>
        <row r="31798">
          <cell r="P31798" t="str">
            <v>应付</v>
          </cell>
          <cell r="Q31798" t="str">
            <v>元</v>
          </cell>
        </row>
        <row r="31799">
          <cell r="P31799" t="str">
            <v>应付</v>
          </cell>
          <cell r="Q31799" t="str">
            <v>元</v>
          </cell>
        </row>
        <row r="31800">
          <cell r="P31800" t="str">
            <v>应付</v>
          </cell>
          <cell r="Q31800" t="str">
            <v>元</v>
          </cell>
        </row>
        <row r="31801">
          <cell r="P31801" t="str">
            <v>应付</v>
          </cell>
          <cell r="Q31801" t="str">
            <v>元</v>
          </cell>
        </row>
        <row r="31802">
          <cell r="P31802" t="str">
            <v>应付</v>
          </cell>
          <cell r="Q31802" t="str">
            <v>元</v>
          </cell>
        </row>
        <row r="31803">
          <cell r="P31803" t="str">
            <v>应付</v>
          </cell>
          <cell r="Q31803" t="str">
            <v>元</v>
          </cell>
        </row>
        <row r="31804">
          <cell r="P31804" t="str">
            <v>应付</v>
          </cell>
          <cell r="Q31804" t="str">
            <v>元</v>
          </cell>
        </row>
        <row r="31805">
          <cell r="P31805" t="str">
            <v>应付</v>
          </cell>
          <cell r="Q31805" t="str">
            <v>元</v>
          </cell>
        </row>
        <row r="31806">
          <cell r="P31806" t="str">
            <v>应付</v>
          </cell>
          <cell r="Q31806" t="str">
            <v>元</v>
          </cell>
        </row>
        <row r="31807">
          <cell r="P31807" t="str">
            <v>应付</v>
          </cell>
          <cell r="Q31807" t="str">
            <v>元</v>
          </cell>
        </row>
        <row r="31808">
          <cell r="P31808" t="str">
            <v>应付</v>
          </cell>
          <cell r="Q31808" t="str">
            <v>元</v>
          </cell>
        </row>
        <row r="31809">
          <cell r="P31809" t="str">
            <v>应付</v>
          </cell>
          <cell r="Q31809" t="str">
            <v>元</v>
          </cell>
        </row>
        <row r="31810">
          <cell r="P31810" t="str">
            <v>应付</v>
          </cell>
          <cell r="Q31810" t="str">
            <v>元</v>
          </cell>
        </row>
        <row r="31811">
          <cell r="P31811" t="str">
            <v>应付</v>
          </cell>
          <cell r="Q31811" t="str">
            <v>元</v>
          </cell>
        </row>
        <row r="31812">
          <cell r="P31812" t="str">
            <v>应付</v>
          </cell>
          <cell r="Q31812" t="str">
            <v>元</v>
          </cell>
        </row>
        <row r="31813">
          <cell r="P31813" t="str">
            <v>应付</v>
          </cell>
          <cell r="Q31813" t="str">
            <v>元</v>
          </cell>
        </row>
        <row r="31814">
          <cell r="P31814" t="str">
            <v>应付</v>
          </cell>
          <cell r="Q31814" t="str">
            <v>元</v>
          </cell>
        </row>
        <row r="31815">
          <cell r="P31815" t="str">
            <v>应付</v>
          </cell>
          <cell r="Q31815" t="str">
            <v>元</v>
          </cell>
        </row>
        <row r="31816">
          <cell r="P31816" t="str">
            <v>应付</v>
          </cell>
          <cell r="Q31816" t="str">
            <v>元</v>
          </cell>
        </row>
        <row r="31817">
          <cell r="P31817" t="str">
            <v>应付</v>
          </cell>
          <cell r="Q31817" t="str">
            <v>元</v>
          </cell>
        </row>
        <row r="31818">
          <cell r="P31818" t="str">
            <v>应付</v>
          </cell>
          <cell r="Q31818" t="str">
            <v>元</v>
          </cell>
        </row>
        <row r="31819">
          <cell r="P31819" t="str">
            <v>应付</v>
          </cell>
          <cell r="Q31819" t="str">
            <v>元</v>
          </cell>
        </row>
        <row r="31820">
          <cell r="P31820" t="str">
            <v>应付</v>
          </cell>
          <cell r="Q31820" t="str">
            <v>元</v>
          </cell>
        </row>
        <row r="31821">
          <cell r="P31821" t="str">
            <v>应付</v>
          </cell>
          <cell r="Q31821" t="str">
            <v>元</v>
          </cell>
        </row>
        <row r="31822">
          <cell r="P31822" t="str">
            <v>应付</v>
          </cell>
          <cell r="Q31822" t="str">
            <v>元</v>
          </cell>
        </row>
        <row r="31823">
          <cell r="P31823" t="str">
            <v>应付</v>
          </cell>
          <cell r="Q31823" t="str">
            <v>元</v>
          </cell>
        </row>
        <row r="31824">
          <cell r="P31824" t="str">
            <v>应付</v>
          </cell>
          <cell r="Q31824" t="str">
            <v>元</v>
          </cell>
        </row>
        <row r="31825">
          <cell r="P31825" t="str">
            <v>应付</v>
          </cell>
          <cell r="Q31825" t="str">
            <v>元</v>
          </cell>
        </row>
        <row r="31826">
          <cell r="P31826" t="str">
            <v>应付</v>
          </cell>
          <cell r="Q31826" t="str">
            <v>元</v>
          </cell>
        </row>
        <row r="31827">
          <cell r="P31827" t="str">
            <v>应付</v>
          </cell>
          <cell r="Q31827" t="str">
            <v>元</v>
          </cell>
        </row>
        <row r="31828">
          <cell r="P31828" t="str">
            <v>应付</v>
          </cell>
          <cell r="Q31828" t="str">
            <v>元</v>
          </cell>
        </row>
        <row r="31829">
          <cell r="P31829" t="str">
            <v>应付</v>
          </cell>
          <cell r="Q31829" t="str">
            <v>元</v>
          </cell>
        </row>
        <row r="31830">
          <cell r="P31830" t="str">
            <v>应付</v>
          </cell>
          <cell r="Q31830" t="str">
            <v>元</v>
          </cell>
        </row>
        <row r="31831">
          <cell r="P31831" t="str">
            <v>应付</v>
          </cell>
          <cell r="Q31831" t="str">
            <v>元</v>
          </cell>
        </row>
        <row r="31832">
          <cell r="P31832" t="str">
            <v>应付</v>
          </cell>
          <cell r="Q31832" t="str">
            <v>元</v>
          </cell>
        </row>
        <row r="31833">
          <cell r="P31833" t="str">
            <v>应付</v>
          </cell>
          <cell r="Q31833" t="str">
            <v>元</v>
          </cell>
        </row>
        <row r="31834">
          <cell r="P31834" t="str">
            <v>应付</v>
          </cell>
          <cell r="Q31834" t="str">
            <v>元</v>
          </cell>
        </row>
        <row r="31835">
          <cell r="P31835" t="str">
            <v>应付</v>
          </cell>
          <cell r="Q31835" t="str">
            <v>元</v>
          </cell>
        </row>
        <row r="31836">
          <cell r="P31836" t="str">
            <v>应付</v>
          </cell>
          <cell r="Q31836" t="str">
            <v>元</v>
          </cell>
        </row>
        <row r="31837">
          <cell r="P31837" t="str">
            <v>应付</v>
          </cell>
          <cell r="Q31837" t="str">
            <v>元</v>
          </cell>
        </row>
        <row r="31838">
          <cell r="P31838" t="str">
            <v>应付</v>
          </cell>
          <cell r="Q31838" t="str">
            <v>元</v>
          </cell>
        </row>
        <row r="31839">
          <cell r="P31839" t="str">
            <v>应付</v>
          </cell>
          <cell r="Q31839" t="str">
            <v>元</v>
          </cell>
        </row>
        <row r="31840">
          <cell r="P31840" t="str">
            <v>应付</v>
          </cell>
          <cell r="Q31840" t="str">
            <v>元</v>
          </cell>
        </row>
        <row r="31841">
          <cell r="P31841" t="str">
            <v>应付</v>
          </cell>
          <cell r="Q31841" t="str">
            <v>元</v>
          </cell>
        </row>
        <row r="31842">
          <cell r="P31842" t="str">
            <v>应付</v>
          </cell>
          <cell r="Q31842" t="str">
            <v>元</v>
          </cell>
        </row>
        <row r="31843">
          <cell r="P31843" t="str">
            <v>应付</v>
          </cell>
          <cell r="Q31843" t="str">
            <v>元</v>
          </cell>
        </row>
        <row r="31844">
          <cell r="P31844" t="str">
            <v>应付</v>
          </cell>
          <cell r="Q31844" t="str">
            <v>元</v>
          </cell>
        </row>
        <row r="31845">
          <cell r="P31845" t="str">
            <v>应付</v>
          </cell>
          <cell r="Q31845" t="str">
            <v>元</v>
          </cell>
        </row>
        <row r="31846">
          <cell r="P31846" t="str">
            <v>应付</v>
          </cell>
          <cell r="Q31846" t="str">
            <v>元</v>
          </cell>
        </row>
        <row r="31847">
          <cell r="P31847" t="str">
            <v>应付</v>
          </cell>
          <cell r="Q31847" t="str">
            <v>元</v>
          </cell>
        </row>
        <row r="31848">
          <cell r="P31848" t="str">
            <v>应付</v>
          </cell>
          <cell r="Q31848" t="str">
            <v>元</v>
          </cell>
        </row>
        <row r="31849">
          <cell r="P31849" t="str">
            <v>应付</v>
          </cell>
          <cell r="Q31849" t="str">
            <v>元</v>
          </cell>
        </row>
        <row r="31850">
          <cell r="P31850" t="str">
            <v>应付</v>
          </cell>
          <cell r="Q31850" t="str">
            <v>元</v>
          </cell>
        </row>
        <row r="31851">
          <cell r="P31851" t="str">
            <v>应付</v>
          </cell>
          <cell r="Q31851" t="str">
            <v>元</v>
          </cell>
        </row>
        <row r="31852">
          <cell r="P31852" t="str">
            <v>应付</v>
          </cell>
          <cell r="Q31852" t="str">
            <v>元</v>
          </cell>
        </row>
        <row r="31853">
          <cell r="P31853" t="str">
            <v>应付</v>
          </cell>
          <cell r="Q31853" t="str">
            <v>元</v>
          </cell>
        </row>
        <row r="31854">
          <cell r="P31854" t="str">
            <v>应付</v>
          </cell>
          <cell r="Q31854" t="str">
            <v>元</v>
          </cell>
        </row>
        <row r="31855">
          <cell r="P31855" t="str">
            <v>应付</v>
          </cell>
          <cell r="Q31855" t="str">
            <v>元</v>
          </cell>
        </row>
        <row r="31856">
          <cell r="P31856" t="str">
            <v>应付</v>
          </cell>
          <cell r="Q31856" t="str">
            <v>元</v>
          </cell>
        </row>
        <row r="31857">
          <cell r="P31857" t="str">
            <v>应付</v>
          </cell>
          <cell r="Q31857" t="str">
            <v>元</v>
          </cell>
        </row>
        <row r="31858">
          <cell r="P31858" t="str">
            <v>应付</v>
          </cell>
          <cell r="Q31858" t="str">
            <v>元</v>
          </cell>
        </row>
        <row r="31859">
          <cell r="P31859" t="str">
            <v>应付</v>
          </cell>
          <cell r="Q31859" t="str">
            <v>元</v>
          </cell>
        </row>
        <row r="31860">
          <cell r="P31860" t="str">
            <v>应付</v>
          </cell>
          <cell r="Q31860" t="str">
            <v>元</v>
          </cell>
        </row>
        <row r="31861">
          <cell r="P31861" t="str">
            <v>应付</v>
          </cell>
          <cell r="Q31861" t="str">
            <v>元</v>
          </cell>
        </row>
        <row r="31862">
          <cell r="P31862" t="str">
            <v>应付</v>
          </cell>
          <cell r="Q31862" t="str">
            <v>元</v>
          </cell>
        </row>
        <row r="31863">
          <cell r="P31863" t="str">
            <v>应付</v>
          </cell>
          <cell r="Q31863" t="str">
            <v>元</v>
          </cell>
        </row>
        <row r="31864">
          <cell r="P31864" t="str">
            <v>应付</v>
          </cell>
          <cell r="Q31864" t="str">
            <v>元</v>
          </cell>
        </row>
        <row r="31865">
          <cell r="P31865" t="str">
            <v>应付</v>
          </cell>
          <cell r="Q31865" t="str">
            <v>元</v>
          </cell>
        </row>
        <row r="31866">
          <cell r="P31866" t="str">
            <v>应付</v>
          </cell>
          <cell r="Q31866" t="str">
            <v>元</v>
          </cell>
        </row>
        <row r="31867">
          <cell r="P31867" t="str">
            <v>应付</v>
          </cell>
          <cell r="Q31867" t="str">
            <v>元</v>
          </cell>
        </row>
        <row r="31868">
          <cell r="P31868" t="str">
            <v>应付</v>
          </cell>
          <cell r="Q31868" t="str">
            <v>元</v>
          </cell>
        </row>
        <row r="31869">
          <cell r="P31869" t="str">
            <v>应付</v>
          </cell>
          <cell r="Q31869" t="str">
            <v>元</v>
          </cell>
        </row>
        <row r="31870">
          <cell r="P31870" t="str">
            <v>应付</v>
          </cell>
          <cell r="Q31870" t="str">
            <v>元</v>
          </cell>
        </row>
        <row r="31871">
          <cell r="P31871" t="str">
            <v>应付</v>
          </cell>
          <cell r="Q31871" t="str">
            <v>元</v>
          </cell>
        </row>
        <row r="31872">
          <cell r="P31872" t="str">
            <v>应付</v>
          </cell>
          <cell r="Q31872" t="str">
            <v>元</v>
          </cell>
        </row>
        <row r="31873">
          <cell r="P31873" t="str">
            <v>应付</v>
          </cell>
          <cell r="Q31873" t="str">
            <v>元</v>
          </cell>
        </row>
        <row r="31874">
          <cell r="P31874" t="str">
            <v>应付</v>
          </cell>
          <cell r="Q31874" t="str">
            <v>元</v>
          </cell>
        </row>
        <row r="31875">
          <cell r="P31875" t="str">
            <v>应付</v>
          </cell>
          <cell r="Q31875" t="str">
            <v>元</v>
          </cell>
        </row>
        <row r="31876">
          <cell r="P31876" t="str">
            <v>应付</v>
          </cell>
          <cell r="Q31876" t="str">
            <v>元</v>
          </cell>
        </row>
        <row r="31877">
          <cell r="P31877" t="str">
            <v>应付</v>
          </cell>
          <cell r="Q31877" t="str">
            <v>元</v>
          </cell>
        </row>
        <row r="31878">
          <cell r="P31878" t="str">
            <v>应付</v>
          </cell>
          <cell r="Q31878" t="str">
            <v>元</v>
          </cell>
        </row>
        <row r="31879">
          <cell r="P31879" t="str">
            <v>应付</v>
          </cell>
          <cell r="Q31879" t="str">
            <v>元</v>
          </cell>
        </row>
        <row r="31880">
          <cell r="P31880" t="str">
            <v>应付</v>
          </cell>
          <cell r="Q31880" t="str">
            <v>元</v>
          </cell>
        </row>
        <row r="31881">
          <cell r="P31881" t="str">
            <v>应付</v>
          </cell>
          <cell r="Q31881" t="str">
            <v>元</v>
          </cell>
        </row>
        <row r="31882">
          <cell r="P31882" t="str">
            <v>应付</v>
          </cell>
          <cell r="Q31882" t="str">
            <v>元</v>
          </cell>
        </row>
        <row r="31883">
          <cell r="P31883" t="str">
            <v>应付</v>
          </cell>
          <cell r="Q31883" t="str">
            <v>元</v>
          </cell>
        </row>
        <row r="31884">
          <cell r="P31884" t="str">
            <v>应付</v>
          </cell>
          <cell r="Q31884" t="str">
            <v>元</v>
          </cell>
        </row>
        <row r="31885">
          <cell r="P31885" t="str">
            <v>应付</v>
          </cell>
          <cell r="Q31885" t="str">
            <v>元</v>
          </cell>
        </row>
        <row r="31886">
          <cell r="P31886" t="str">
            <v>应付</v>
          </cell>
          <cell r="Q31886" t="str">
            <v>元</v>
          </cell>
        </row>
        <row r="31887">
          <cell r="P31887" t="str">
            <v>应付</v>
          </cell>
          <cell r="Q31887" t="str">
            <v>元</v>
          </cell>
        </row>
        <row r="31888">
          <cell r="P31888" t="str">
            <v>应付</v>
          </cell>
          <cell r="Q31888" t="str">
            <v>元</v>
          </cell>
        </row>
        <row r="31889">
          <cell r="P31889" t="str">
            <v>应付</v>
          </cell>
          <cell r="Q31889" t="str">
            <v>元</v>
          </cell>
        </row>
        <row r="31890">
          <cell r="P31890" t="str">
            <v>应付</v>
          </cell>
          <cell r="Q31890" t="str">
            <v>元</v>
          </cell>
        </row>
        <row r="31891">
          <cell r="P31891" t="str">
            <v>应付</v>
          </cell>
          <cell r="Q31891" t="str">
            <v>元</v>
          </cell>
        </row>
        <row r="31892">
          <cell r="P31892" t="str">
            <v>应付</v>
          </cell>
          <cell r="Q31892" t="str">
            <v>元</v>
          </cell>
        </row>
        <row r="31893">
          <cell r="P31893" t="str">
            <v>应付</v>
          </cell>
          <cell r="Q31893" t="str">
            <v>元</v>
          </cell>
        </row>
        <row r="31894">
          <cell r="P31894" t="str">
            <v>应付</v>
          </cell>
          <cell r="Q31894" t="str">
            <v>元</v>
          </cell>
        </row>
        <row r="31895">
          <cell r="P31895" t="str">
            <v>应付</v>
          </cell>
          <cell r="Q31895" t="str">
            <v>元</v>
          </cell>
        </row>
        <row r="31896">
          <cell r="P31896" t="str">
            <v>应付</v>
          </cell>
          <cell r="Q31896" t="str">
            <v>元</v>
          </cell>
        </row>
        <row r="31897">
          <cell r="P31897" t="str">
            <v>应付</v>
          </cell>
          <cell r="Q31897" t="str">
            <v>元</v>
          </cell>
        </row>
        <row r="31898">
          <cell r="P31898" t="str">
            <v>应付</v>
          </cell>
          <cell r="Q31898" t="str">
            <v>元</v>
          </cell>
        </row>
        <row r="31899">
          <cell r="P31899" t="str">
            <v>应付</v>
          </cell>
          <cell r="Q31899" t="str">
            <v>元</v>
          </cell>
        </row>
        <row r="31900">
          <cell r="P31900" t="str">
            <v>应付</v>
          </cell>
          <cell r="Q31900" t="str">
            <v>元</v>
          </cell>
        </row>
        <row r="31901">
          <cell r="P31901" t="str">
            <v>应付</v>
          </cell>
          <cell r="Q31901" t="str">
            <v>元</v>
          </cell>
        </row>
        <row r="31902">
          <cell r="P31902" t="str">
            <v>应付</v>
          </cell>
          <cell r="Q31902" t="str">
            <v>元</v>
          </cell>
        </row>
        <row r="31903">
          <cell r="P31903" t="str">
            <v>应付</v>
          </cell>
          <cell r="Q31903" t="str">
            <v>元</v>
          </cell>
        </row>
        <row r="31904">
          <cell r="P31904" t="str">
            <v>应付</v>
          </cell>
          <cell r="Q31904" t="str">
            <v>元</v>
          </cell>
        </row>
        <row r="31905">
          <cell r="P31905" t="str">
            <v>应付</v>
          </cell>
          <cell r="Q31905" t="str">
            <v>元</v>
          </cell>
        </row>
        <row r="31906">
          <cell r="P31906" t="str">
            <v>应付</v>
          </cell>
          <cell r="Q31906" t="str">
            <v>元</v>
          </cell>
        </row>
        <row r="31907">
          <cell r="P31907" t="str">
            <v>应付</v>
          </cell>
          <cell r="Q31907" t="str">
            <v>元</v>
          </cell>
        </row>
        <row r="31908">
          <cell r="P31908" t="str">
            <v>应付</v>
          </cell>
          <cell r="Q31908" t="str">
            <v>元</v>
          </cell>
        </row>
        <row r="31909">
          <cell r="P31909" t="str">
            <v>应付</v>
          </cell>
          <cell r="Q31909" t="str">
            <v>元</v>
          </cell>
        </row>
        <row r="31910">
          <cell r="P31910" t="str">
            <v>应付</v>
          </cell>
          <cell r="Q31910" t="str">
            <v>元</v>
          </cell>
        </row>
        <row r="31911">
          <cell r="P31911" t="str">
            <v>应付</v>
          </cell>
          <cell r="Q31911" t="str">
            <v>元</v>
          </cell>
        </row>
        <row r="31912">
          <cell r="P31912" t="str">
            <v>应付</v>
          </cell>
          <cell r="Q31912" t="str">
            <v>元</v>
          </cell>
        </row>
        <row r="31913">
          <cell r="P31913" t="str">
            <v>应付</v>
          </cell>
          <cell r="Q31913" t="str">
            <v>元</v>
          </cell>
        </row>
        <row r="31914">
          <cell r="P31914" t="str">
            <v>应付</v>
          </cell>
          <cell r="Q31914" t="str">
            <v>元</v>
          </cell>
        </row>
        <row r="31915">
          <cell r="P31915" t="str">
            <v>应付</v>
          </cell>
          <cell r="Q31915" t="str">
            <v>元</v>
          </cell>
        </row>
        <row r="31916">
          <cell r="P31916" t="str">
            <v>应付</v>
          </cell>
          <cell r="Q31916" t="str">
            <v>元</v>
          </cell>
        </row>
        <row r="31917">
          <cell r="P31917" t="str">
            <v>应付</v>
          </cell>
          <cell r="Q31917" t="str">
            <v>元</v>
          </cell>
        </row>
        <row r="31918">
          <cell r="P31918" t="str">
            <v>应付</v>
          </cell>
          <cell r="Q31918" t="str">
            <v>元</v>
          </cell>
        </row>
        <row r="31919">
          <cell r="P31919" t="str">
            <v>应付</v>
          </cell>
          <cell r="Q31919" t="str">
            <v>元</v>
          </cell>
        </row>
        <row r="31920">
          <cell r="P31920" t="str">
            <v>应付</v>
          </cell>
          <cell r="Q31920" t="str">
            <v>元</v>
          </cell>
        </row>
        <row r="31921">
          <cell r="P31921" t="str">
            <v>应付</v>
          </cell>
          <cell r="Q31921" t="str">
            <v>元</v>
          </cell>
        </row>
        <row r="31922">
          <cell r="P31922" t="str">
            <v>应付</v>
          </cell>
          <cell r="Q31922" t="str">
            <v>元</v>
          </cell>
        </row>
        <row r="31923">
          <cell r="P31923" t="str">
            <v>应付</v>
          </cell>
          <cell r="Q31923" t="str">
            <v>元</v>
          </cell>
        </row>
        <row r="31924">
          <cell r="P31924" t="str">
            <v>应付</v>
          </cell>
          <cell r="Q31924" t="str">
            <v>元</v>
          </cell>
        </row>
        <row r="31925">
          <cell r="P31925" t="str">
            <v>应付</v>
          </cell>
          <cell r="Q31925" t="str">
            <v>元</v>
          </cell>
        </row>
        <row r="31926">
          <cell r="P31926" t="str">
            <v>应付</v>
          </cell>
          <cell r="Q31926" t="str">
            <v>元</v>
          </cell>
        </row>
        <row r="31927">
          <cell r="P31927" t="str">
            <v>应付</v>
          </cell>
          <cell r="Q31927" t="str">
            <v>元</v>
          </cell>
        </row>
        <row r="31928">
          <cell r="P31928" t="str">
            <v>应付</v>
          </cell>
          <cell r="Q31928" t="str">
            <v>元</v>
          </cell>
        </row>
        <row r="31929">
          <cell r="P31929" t="str">
            <v>应付</v>
          </cell>
          <cell r="Q31929" t="str">
            <v>元</v>
          </cell>
        </row>
        <row r="31930">
          <cell r="P31930" t="str">
            <v>应付</v>
          </cell>
          <cell r="Q31930" t="str">
            <v>元</v>
          </cell>
        </row>
        <row r="31931">
          <cell r="P31931" t="str">
            <v>应付</v>
          </cell>
          <cell r="Q31931" t="str">
            <v>元</v>
          </cell>
        </row>
        <row r="31932">
          <cell r="P31932" t="str">
            <v>应付</v>
          </cell>
          <cell r="Q31932" t="str">
            <v>元</v>
          </cell>
        </row>
        <row r="31933">
          <cell r="P31933" t="str">
            <v>应付</v>
          </cell>
          <cell r="Q31933" t="str">
            <v>元</v>
          </cell>
        </row>
        <row r="31934">
          <cell r="P31934" t="str">
            <v>应付</v>
          </cell>
          <cell r="Q31934" t="str">
            <v>元</v>
          </cell>
        </row>
        <row r="31935">
          <cell r="P31935" t="str">
            <v>应付</v>
          </cell>
          <cell r="Q31935" t="str">
            <v>元</v>
          </cell>
        </row>
        <row r="31936">
          <cell r="P31936" t="str">
            <v>应付</v>
          </cell>
          <cell r="Q31936" t="str">
            <v>元</v>
          </cell>
        </row>
        <row r="31937">
          <cell r="P31937" t="str">
            <v>应付</v>
          </cell>
          <cell r="Q31937" t="str">
            <v>元</v>
          </cell>
        </row>
        <row r="31938">
          <cell r="P31938" t="str">
            <v>应付</v>
          </cell>
          <cell r="Q31938" t="str">
            <v>元</v>
          </cell>
        </row>
        <row r="31939">
          <cell r="P31939" t="str">
            <v>应付</v>
          </cell>
          <cell r="Q31939" t="str">
            <v>元</v>
          </cell>
        </row>
        <row r="31940">
          <cell r="P31940" t="str">
            <v>应付</v>
          </cell>
          <cell r="Q31940" t="str">
            <v>元</v>
          </cell>
        </row>
        <row r="31941">
          <cell r="P31941" t="str">
            <v>应付</v>
          </cell>
          <cell r="Q31941" t="str">
            <v>元</v>
          </cell>
        </row>
        <row r="31942">
          <cell r="P31942" t="str">
            <v>应付</v>
          </cell>
          <cell r="Q31942" t="str">
            <v>元</v>
          </cell>
        </row>
        <row r="31943">
          <cell r="P31943" t="str">
            <v>应付</v>
          </cell>
          <cell r="Q31943" t="str">
            <v>元</v>
          </cell>
        </row>
        <row r="31944">
          <cell r="P31944" t="str">
            <v>应付</v>
          </cell>
          <cell r="Q31944" t="str">
            <v>元</v>
          </cell>
        </row>
        <row r="31945">
          <cell r="P31945" t="str">
            <v>应付</v>
          </cell>
          <cell r="Q31945" t="str">
            <v>元</v>
          </cell>
        </row>
        <row r="31946">
          <cell r="P31946" t="str">
            <v>应付</v>
          </cell>
          <cell r="Q31946" t="str">
            <v>元</v>
          </cell>
        </row>
        <row r="31947">
          <cell r="P31947" t="str">
            <v>应付</v>
          </cell>
          <cell r="Q31947" t="str">
            <v>元</v>
          </cell>
        </row>
        <row r="31948">
          <cell r="P31948" t="str">
            <v>应付</v>
          </cell>
          <cell r="Q31948" t="str">
            <v>元</v>
          </cell>
        </row>
        <row r="31949">
          <cell r="P31949" t="str">
            <v>应付</v>
          </cell>
          <cell r="Q31949" t="str">
            <v>元</v>
          </cell>
        </row>
        <row r="31950">
          <cell r="P31950" t="str">
            <v>应付</v>
          </cell>
          <cell r="Q31950" t="str">
            <v>元</v>
          </cell>
        </row>
        <row r="31951">
          <cell r="P31951" t="str">
            <v>应付</v>
          </cell>
          <cell r="Q31951" t="str">
            <v>元</v>
          </cell>
        </row>
        <row r="31952">
          <cell r="P31952" t="str">
            <v>应付</v>
          </cell>
          <cell r="Q31952" t="str">
            <v>元</v>
          </cell>
        </row>
        <row r="31953">
          <cell r="P31953" t="str">
            <v>应付</v>
          </cell>
          <cell r="Q31953" t="str">
            <v>元</v>
          </cell>
        </row>
        <row r="31954">
          <cell r="P31954" t="str">
            <v>应付</v>
          </cell>
          <cell r="Q31954" t="str">
            <v>元</v>
          </cell>
        </row>
        <row r="31955">
          <cell r="P31955" t="str">
            <v>应付</v>
          </cell>
          <cell r="Q31955" t="str">
            <v>元</v>
          </cell>
        </row>
        <row r="31956">
          <cell r="P31956" t="str">
            <v>应付</v>
          </cell>
          <cell r="Q31956" t="str">
            <v>元</v>
          </cell>
        </row>
        <row r="31957">
          <cell r="P31957" t="str">
            <v>应付</v>
          </cell>
          <cell r="Q31957" t="str">
            <v>元</v>
          </cell>
        </row>
        <row r="31958">
          <cell r="P31958" t="str">
            <v>应付</v>
          </cell>
          <cell r="Q31958" t="str">
            <v>元</v>
          </cell>
        </row>
        <row r="31959">
          <cell r="P31959" t="str">
            <v>应付</v>
          </cell>
          <cell r="Q31959" t="str">
            <v>元</v>
          </cell>
        </row>
        <row r="31960">
          <cell r="P31960" t="str">
            <v>应付</v>
          </cell>
          <cell r="Q31960" t="str">
            <v>元</v>
          </cell>
        </row>
        <row r="31961">
          <cell r="P31961" t="str">
            <v>应付</v>
          </cell>
          <cell r="Q31961" t="str">
            <v>元</v>
          </cell>
        </row>
        <row r="31962">
          <cell r="P31962" t="str">
            <v>应付</v>
          </cell>
          <cell r="Q31962" t="str">
            <v>元</v>
          </cell>
        </row>
        <row r="31963">
          <cell r="P31963" t="str">
            <v>应付</v>
          </cell>
          <cell r="Q31963" t="str">
            <v>元</v>
          </cell>
        </row>
        <row r="31964">
          <cell r="P31964" t="str">
            <v>应付</v>
          </cell>
          <cell r="Q31964" t="str">
            <v>元</v>
          </cell>
        </row>
        <row r="31965">
          <cell r="P31965" t="str">
            <v>应付</v>
          </cell>
          <cell r="Q31965" t="str">
            <v>元</v>
          </cell>
        </row>
        <row r="31966">
          <cell r="P31966" t="str">
            <v>应付</v>
          </cell>
          <cell r="Q31966" t="str">
            <v>元</v>
          </cell>
        </row>
        <row r="31967">
          <cell r="P31967" t="str">
            <v>应付</v>
          </cell>
          <cell r="Q31967" t="str">
            <v>元</v>
          </cell>
        </row>
        <row r="31968">
          <cell r="P31968" t="str">
            <v>应付</v>
          </cell>
          <cell r="Q31968" t="str">
            <v>元</v>
          </cell>
        </row>
        <row r="31969">
          <cell r="P31969" t="str">
            <v>应付</v>
          </cell>
          <cell r="Q31969" t="str">
            <v>元</v>
          </cell>
        </row>
        <row r="31970">
          <cell r="P31970" t="str">
            <v>应付</v>
          </cell>
          <cell r="Q31970" t="str">
            <v>元</v>
          </cell>
        </row>
        <row r="31971">
          <cell r="P31971" t="str">
            <v>应付</v>
          </cell>
          <cell r="Q31971" t="str">
            <v>元</v>
          </cell>
        </row>
        <row r="31972">
          <cell r="P31972" t="str">
            <v>应付</v>
          </cell>
          <cell r="Q31972" t="str">
            <v>元</v>
          </cell>
        </row>
        <row r="31973">
          <cell r="P31973" t="str">
            <v>应付</v>
          </cell>
          <cell r="Q31973" t="str">
            <v>元</v>
          </cell>
        </row>
        <row r="31974">
          <cell r="P31974" t="str">
            <v>应付</v>
          </cell>
          <cell r="Q31974" t="str">
            <v>元</v>
          </cell>
        </row>
        <row r="31975">
          <cell r="P31975" t="str">
            <v>应付</v>
          </cell>
          <cell r="Q31975" t="str">
            <v>元</v>
          </cell>
        </row>
        <row r="31976">
          <cell r="P31976" t="str">
            <v>应付</v>
          </cell>
          <cell r="Q31976" t="str">
            <v>元</v>
          </cell>
        </row>
        <row r="31977">
          <cell r="P31977" t="str">
            <v>应付</v>
          </cell>
          <cell r="Q31977" t="str">
            <v>元</v>
          </cell>
        </row>
        <row r="31978">
          <cell r="P31978" t="str">
            <v>应付</v>
          </cell>
          <cell r="Q31978" t="str">
            <v>元</v>
          </cell>
        </row>
        <row r="31979">
          <cell r="P31979" t="str">
            <v>应付</v>
          </cell>
          <cell r="Q31979" t="str">
            <v>元</v>
          </cell>
        </row>
        <row r="31980">
          <cell r="P31980" t="str">
            <v>应付</v>
          </cell>
          <cell r="Q31980" t="str">
            <v>元</v>
          </cell>
        </row>
        <row r="31981">
          <cell r="P31981" t="str">
            <v>应付</v>
          </cell>
          <cell r="Q31981" t="str">
            <v>元</v>
          </cell>
        </row>
        <row r="31982">
          <cell r="P31982" t="str">
            <v>应付</v>
          </cell>
          <cell r="Q31982" t="str">
            <v>元</v>
          </cell>
        </row>
        <row r="31983">
          <cell r="P31983" t="str">
            <v>应付</v>
          </cell>
          <cell r="Q31983" t="str">
            <v>元</v>
          </cell>
        </row>
        <row r="31984">
          <cell r="P31984" t="str">
            <v>应付</v>
          </cell>
          <cell r="Q31984" t="str">
            <v>元</v>
          </cell>
        </row>
        <row r="31985">
          <cell r="P31985" t="str">
            <v>应付</v>
          </cell>
          <cell r="Q31985" t="str">
            <v>元</v>
          </cell>
        </row>
        <row r="31986">
          <cell r="P31986" t="str">
            <v>应付</v>
          </cell>
          <cell r="Q31986" t="str">
            <v>元</v>
          </cell>
        </row>
        <row r="31987">
          <cell r="P31987" t="str">
            <v>应付</v>
          </cell>
          <cell r="Q31987" t="str">
            <v>元</v>
          </cell>
        </row>
        <row r="31988">
          <cell r="P31988" t="str">
            <v>应付</v>
          </cell>
          <cell r="Q31988" t="str">
            <v>元</v>
          </cell>
        </row>
        <row r="31989">
          <cell r="P31989" t="str">
            <v>应付</v>
          </cell>
          <cell r="Q31989" t="str">
            <v>元</v>
          </cell>
        </row>
        <row r="31990">
          <cell r="P31990" t="str">
            <v>应付</v>
          </cell>
          <cell r="Q31990" t="str">
            <v>元</v>
          </cell>
        </row>
        <row r="31991">
          <cell r="P31991" t="str">
            <v>应付</v>
          </cell>
          <cell r="Q31991" t="str">
            <v>元</v>
          </cell>
        </row>
        <row r="31992">
          <cell r="P31992" t="str">
            <v>应付</v>
          </cell>
          <cell r="Q31992" t="str">
            <v>元</v>
          </cell>
        </row>
        <row r="31993">
          <cell r="P31993" t="str">
            <v>应付</v>
          </cell>
          <cell r="Q31993" t="str">
            <v>元</v>
          </cell>
        </row>
        <row r="31994">
          <cell r="P31994" t="str">
            <v>应付</v>
          </cell>
          <cell r="Q31994" t="str">
            <v>元</v>
          </cell>
        </row>
        <row r="31995">
          <cell r="P31995" t="str">
            <v>应付</v>
          </cell>
          <cell r="Q31995" t="str">
            <v>元</v>
          </cell>
        </row>
        <row r="31996">
          <cell r="P31996" t="str">
            <v>应付</v>
          </cell>
          <cell r="Q31996" t="str">
            <v>元</v>
          </cell>
        </row>
        <row r="31997">
          <cell r="P31997" t="str">
            <v>应付</v>
          </cell>
          <cell r="Q31997" t="str">
            <v>元</v>
          </cell>
        </row>
        <row r="31998">
          <cell r="P31998" t="str">
            <v>应付</v>
          </cell>
          <cell r="Q31998" t="str">
            <v>元</v>
          </cell>
        </row>
        <row r="31999">
          <cell r="P31999" t="str">
            <v>应付</v>
          </cell>
          <cell r="Q31999" t="str">
            <v>元</v>
          </cell>
        </row>
        <row r="32000">
          <cell r="P32000" t="str">
            <v>应付</v>
          </cell>
          <cell r="Q32000" t="str">
            <v>元</v>
          </cell>
        </row>
        <row r="32001">
          <cell r="P32001" t="str">
            <v>应付</v>
          </cell>
          <cell r="Q32001" t="str">
            <v>元</v>
          </cell>
        </row>
        <row r="32002">
          <cell r="P32002" t="str">
            <v>应付</v>
          </cell>
          <cell r="Q32002" t="str">
            <v>元</v>
          </cell>
        </row>
        <row r="32003">
          <cell r="P32003" t="str">
            <v>应付</v>
          </cell>
          <cell r="Q32003" t="str">
            <v>元</v>
          </cell>
        </row>
        <row r="32004">
          <cell r="P32004" t="str">
            <v>应付</v>
          </cell>
          <cell r="Q32004" t="str">
            <v>元</v>
          </cell>
        </row>
        <row r="32005">
          <cell r="P32005" t="str">
            <v>应付</v>
          </cell>
          <cell r="Q32005" t="str">
            <v>元</v>
          </cell>
        </row>
        <row r="32006">
          <cell r="P32006" t="str">
            <v>应付</v>
          </cell>
          <cell r="Q32006" t="str">
            <v>元</v>
          </cell>
        </row>
        <row r="32007">
          <cell r="P32007" t="str">
            <v>应付</v>
          </cell>
          <cell r="Q32007" t="str">
            <v>元</v>
          </cell>
        </row>
        <row r="32008">
          <cell r="P32008" t="str">
            <v>应付</v>
          </cell>
          <cell r="Q32008" t="str">
            <v>元</v>
          </cell>
        </row>
        <row r="32009">
          <cell r="P32009" t="str">
            <v>应付</v>
          </cell>
          <cell r="Q32009" t="str">
            <v>元</v>
          </cell>
        </row>
        <row r="32010">
          <cell r="P32010" t="str">
            <v>应付</v>
          </cell>
          <cell r="Q32010" t="str">
            <v>元</v>
          </cell>
        </row>
        <row r="32011">
          <cell r="P32011" t="str">
            <v>应付</v>
          </cell>
          <cell r="Q32011" t="str">
            <v>元</v>
          </cell>
        </row>
        <row r="32012">
          <cell r="P32012" t="str">
            <v>应付</v>
          </cell>
          <cell r="Q32012" t="str">
            <v>元</v>
          </cell>
        </row>
        <row r="32013">
          <cell r="P32013" t="str">
            <v>应付</v>
          </cell>
          <cell r="Q32013" t="str">
            <v>元</v>
          </cell>
        </row>
        <row r="32014">
          <cell r="P32014" t="str">
            <v>应付</v>
          </cell>
          <cell r="Q32014" t="str">
            <v>元</v>
          </cell>
        </row>
        <row r="32015">
          <cell r="P32015" t="str">
            <v>应付</v>
          </cell>
          <cell r="Q32015" t="str">
            <v>元</v>
          </cell>
        </row>
        <row r="32016">
          <cell r="P32016" t="str">
            <v>应付</v>
          </cell>
          <cell r="Q32016" t="str">
            <v>元</v>
          </cell>
        </row>
        <row r="32017">
          <cell r="P32017" t="str">
            <v>应付</v>
          </cell>
          <cell r="Q32017" t="str">
            <v>元</v>
          </cell>
        </row>
        <row r="32018">
          <cell r="P32018" t="str">
            <v>应付</v>
          </cell>
          <cell r="Q32018" t="str">
            <v>元</v>
          </cell>
        </row>
        <row r="32019">
          <cell r="P32019" t="str">
            <v>应付</v>
          </cell>
          <cell r="Q32019" t="str">
            <v>元</v>
          </cell>
        </row>
        <row r="32020">
          <cell r="P32020" t="str">
            <v>应付</v>
          </cell>
          <cell r="Q32020" t="str">
            <v>元</v>
          </cell>
        </row>
        <row r="32021">
          <cell r="P32021" t="str">
            <v>应付</v>
          </cell>
          <cell r="Q32021" t="str">
            <v>元</v>
          </cell>
        </row>
        <row r="32022">
          <cell r="P32022" t="str">
            <v>应付</v>
          </cell>
          <cell r="Q32022" t="str">
            <v>元</v>
          </cell>
        </row>
        <row r="32023">
          <cell r="P32023" t="str">
            <v>应付</v>
          </cell>
          <cell r="Q32023" t="str">
            <v>元</v>
          </cell>
        </row>
        <row r="32024">
          <cell r="P32024" t="str">
            <v>应付</v>
          </cell>
          <cell r="Q32024" t="str">
            <v>元</v>
          </cell>
        </row>
        <row r="32025">
          <cell r="P32025" t="str">
            <v>应付</v>
          </cell>
          <cell r="Q32025" t="str">
            <v>元</v>
          </cell>
        </row>
        <row r="32026">
          <cell r="P32026" t="str">
            <v>应付</v>
          </cell>
          <cell r="Q32026" t="str">
            <v>元</v>
          </cell>
        </row>
        <row r="32027">
          <cell r="P32027" t="str">
            <v>应付</v>
          </cell>
          <cell r="Q32027" t="str">
            <v>元</v>
          </cell>
        </row>
        <row r="32028">
          <cell r="P32028" t="str">
            <v>应付</v>
          </cell>
          <cell r="Q32028" t="str">
            <v>元</v>
          </cell>
        </row>
        <row r="32029">
          <cell r="P32029" t="str">
            <v>应付</v>
          </cell>
          <cell r="Q32029" t="str">
            <v>元</v>
          </cell>
        </row>
        <row r="32030">
          <cell r="P32030" t="str">
            <v>应付</v>
          </cell>
          <cell r="Q32030" t="str">
            <v>元</v>
          </cell>
        </row>
        <row r="32031">
          <cell r="P32031" t="str">
            <v>应付</v>
          </cell>
          <cell r="Q32031" t="str">
            <v>元</v>
          </cell>
        </row>
        <row r="32032">
          <cell r="P32032" t="str">
            <v>应付</v>
          </cell>
          <cell r="Q32032" t="str">
            <v>元</v>
          </cell>
        </row>
        <row r="32033">
          <cell r="P32033" t="str">
            <v>应付</v>
          </cell>
          <cell r="Q32033" t="str">
            <v>元</v>
          </cell>
        </row>
        <row r="32034">
          <cell r="P32034" t="str">
            <v>应付</v>
          </cell>
          <cell r="Q32034" t="str">
            <v>元</v>
          </cell>
        </row>
        <row r="32035">
          <cell r="P32035" t="str">
            <v>应付</v>
          </cell>
          <cell r="Q32035" t="str">
            <v>元</v>
          </cell>
        </row>
        <row r="32036">
          <cell r="P32036" t="str">
            <v>应付</v>
          </cell>
          <cell r="Q32036" t="str">
            <v>元</v>
          </cell>
        </row>
        <row r="32037">
          <cell r="P32037" t="str">
            <v>应付</v>
          </cell>
          <cell r="Q32037" t="str">
            <v>元</v>
          </cell>
        </row>
        <row r="32038">
          <cell r="P32038" t="str">
            <v>应付</v>
          </cell>
          <cell r="Q32038" t="str">
            <v>元</v>
          </cell>
        </row>
        <row r="32039">
          <cell r="P32039" t="str">
            <v>应付</v>
          </cell>
          <cell r="Q32039" t="str">
            <v>元</v>
          </cell>
        </row>
        <row r="32040">
          <cell r="P32040" t="str">
            <v>应付</v>
          </cell>
          <cell r="Q32040" t="str">
            <v>元</v>
          </cell>
        </row>
        <row r="32041">
          <cell r="P32041" t="str">
            <v>应付</v>
          </cell>
          <cell r="Q32041" t="str">
            <v>元</v>
          </cell>
        </row>
        <row r="32042">
          <cell r="P32042" t="str">
            <v>应付</v>
          </cell>
          <cell r="Q32042" t="str">
            <v>元</v>
          </cell>
        </row>
        <row r="32043">
          <cell r="P32043" t="str">
            <v>应付</v>
          </cell>
          <cell r="Q32043" t="str">
            <v>元</v>
          </cell>
        </row>
        <row r="32044">
          <cell r="P32044" t="str">
            <v>应付</v>
          </cell>
          <cell r="Q32044" t="str">
            <v>元</v>
          </cell>
        </row>
        <row r="32045">
          <cell r="P32045" t="str">
            <v>应付</v>
          </cell>
          <cell r="Q32045" t="str">
            <v>元</v>
          </cell>
        </row>
        <row r="32046">
          <cell r="P32046" t="str">
            <v>应付</v>
          </cell>
          <cell r="Q32046" t="str">
            <v>元</v>
          </cell>
        </row>
        <row r="32047">
          <cell r="P32047" t="str">
            <v>应付</v>
          </cell>
          <cell r="Q32047" t="str">
            <v>元</v>
          </cell>
        </row>
        <row r="32048">
          <cell r="P32048" t="str">
            <v>应付</v>
          </cell>
          <cell r="Q32048" t="str">
            <v>元</v>
          </cell>
        </row>
        <row r="32049">
          <cell r="P32049" t="str">
            <v>应付</v>
          </cell>
          <cell r="Q32049" t="str">
            <v>元</v>
          </cell>
        </row>
        <row r="32050">
          <cell r="P32050" t="str">
            <v>应付</v>
          </cell>
          <cell r="Q32050" t="str">
            <v>元</v>
          </cell>
        </row>
        <row r="32051">
          <cell r="P32051" t="str">
            <v>应付</v>
          </cell>
          <cell r="Q32051" t="str">
            <v>元</v>
          </cell>
        </row>
        <row r="32052">
          <cell r="P32052" t="str">
            <v>应付</v>
          </cell>
          <cell r="Q32052" t="str">
            <v>元</v>
          </cell>
        </row>
        <row r="32053">
          <cell r="P32053" t="str">
            <v>应付</v>
          </cell>
          <cell r="Q32053" t="str">
            <v>元</v>
          </cell>
        </row>
        <row r="32054">
          <cell r="P32054" t="str">
            <v>应付</v>
          </cell>
          <cell r="Q32054" t="str">
            <v>元</v>
          </cell>
        </row>
        <row r="32055">
          <cell r="P32055" t="str">
            <v>应付</v>
          </cell>
          <cell r="Q32055" t="str">
            <v>元</v>
          </cell>
        </row>
        <row r="32056">
          <cell r="P32056" t="str">
            <v>应付</v>
          </cell>
          <cell r="Q32056" t="str">
            <v>元</v>
          </cell>
        </row>
        <row r="32057">
          <cell r="P32057" t="str">
            <v>应付</v>
          </cell>
          <cell r="Q32057" t="str">
            <v>元</v>
          </cell>
        </row>
        <row r="32058">
          <cell r="P32058" t="str">
            <v>应付</v>
          </cell>
          <cell r="Q32058" t="str">
            <v>元</v>
          </cell>
        </row>
        <row r="32059">
          <cell r="P32059" t="str">
            <v>应付</v>
          </cell>
          <cell r="Q32059" t="str">
            <v>元</v>
          </cell>
        </row>
        <row r="32060">
          <cell r="P32060" t="str">
            <v>应付</v>
          </cell>
          <cell r="Q32060" t="str">
            <v>元</v>
          </cell>
        </row>
        <row r="32061">
          <cell r="P32061" t="str">
            <v>应付</v>
          </cell>
          <cell r="Q32061" t="str">
            <v>元</v>
          </cell>
        </row>
        <row r="32062">
          <cell r="P32062" t="str">
            <v>应付</v>
          </cell>
          <cell r="Q32062" t="str">
            <v>元</v>
          </cell>
        </row>
        <row r="32063">
          <cell r="P32063" t="str">
            <v>应付</v>
          </cell>
          <cell r="Q32063" t="str">
            <v>元</v>
          </cell>
        </row>
        <row r="32064">
          <cell r="P32064" t="str">
            <v>应付</v>
          </cell>
          <cell r="Q32064" t="str">
            <v>元</v>
          </cell>
        </row>
        <row r="32065">
          <cell r="P32065" t="str">
            <v>应付</v>
          </cell>
          <cell r="Q32065" t="str">
            <v>元</v>
          </cell>
        </row>
        <row r="32066">
          <cell r="P32066" t="str">
            <v>应付</v>
          </cell>
          <cell r="Q32066" t="str">
            <v>元</v>
          </cell>
        </row>
        <row r="32067">
          <cell r="P32067" t="str">
            <v>应付</v>
          </cell>
          <cell r="Q32067" t="str">
            <v>元</v>
          </cell>
        </row>
        <row r="32068">
          <cell r="P32068" t="str">
            <v>应付</v>
          </cell>
          <cell r="Q32068" t="str">
            <v>元</v>
          </cell>
        </row>
        <row r="32069">
          <cell r="P32069" t="str">
            <v>应付</v>
          </cell>
          <cell r="Q32069" t="str">
            <v>元</v>
          </cell>
        </row>
        <row r="32070">
          <cell r="P32070" t="str">
            <v>应付</v>
          </cell>
          <cell r="Q32070" t="str">
            <v>元</v>
          </cell>
        </row>
        <row r="32071">
          <cell r="P32071" t="str">
            <v>应付</v>
          </cell>
          <cell r="Q32071" t="str">
            <v>元</v>
          </cell>
        </row>
        <row r="32072">
          <cell r="P32072" t="str">
            <v>应付</v>
          </cell>
          <cell r="Q32072" t="str">
            <v>元</v>
          </cell>
        </row>
        <row r="32073">
          <cell r="P32073" t="str">
            <v>应付</v>
          </cell>
          <cell r="Q32073" t="str">
            <v>元</v>
          </cell>
        </row>
        <row r="32074">
          <cell r="P32074" t="str">
            <v>应付</v>
          </cell>
          <cell r="Q32074" t="str">
            <v>元</v>
          </cell>
        </row>
        <row r="32075">
          <cell r="P32075" t="str">
            <v>应付</v>
          </cell>
          <cell r="Q32075" t="str">
            <v>元</v>
          </cell>
        </row>
        <row r="32076">
          <cell r="P32076" t="str">
            <v>应付</v>
          </cell>
          <cell r="Q32076" t="str">
            <v>元</v>
          </cell>
        </row>
        <row r="32077">
          <cell r="P32077" t="str">
            <v>应付</v>
          </cell>
          <cell r="Q32077" t="str">
            <v>元</v>
          </cell>
        </row>
        <row r="32078">
          <cell r="P32078" t="str">
            <v>应付</v>
          </cell>
          <cell r="Q32078" t="str">
            <v>元</v>
          </cell>
        </row>
        <row r="32079">
          <cell r="P32079" t="str">
            <v>应付</v>
          </cell>
          <cell r="Q32079" t="str">
            <v>元</v>
          </cell>
        </row>
        <row r="32080">
          <cell r="P32080" t="str">
            <v>应付</v>
          </cell>
          <cell r="Q32080" t="str">
            <v>元</v>
          </cell>
        </row>
        <row r="32081">
          <cell r="P32081" t="str">
            <v>应付</v>
          </cell>
          <cell r="Q32081" t="str">
            <v>元</v>
          </cell>
        </row>
        <row r="32082">
          <cell r="P32082" t="str">
            <v>应付</v>
          </cell>
          <cell r="Q32082" t="str">
            <v>元</v>
          </cell>
        </row>
        <row r="32083">
          <cell r="P32083" t="str">
            <v>应付</v>
          </cell>
          <cell r="Q32083" t="str">
            <v>元</v>
          </cell>
        </row>
        <row r="32084">
          <cell r="P32084" t="str">
            <v>应付</v>
          </cell>
          <cell r="Q32084" t="str">
            <v>元</v>
          </cell>
        </row>
        <row r="32085">
          <cell r="P32085" t="str">
            <v>应付</v>
          </cell>
          <cell r="Q32085" t="str">
            <v>元</v>
          </cell>
        </row>
        <row r="32086">
          <cell r="P32086" t="str">
            <v>应付</v>
          </cell>
          <cell r="Q32086" t="str">
            <v>元</v>
          </cell>
        </row>
        <row r="32087">
          <cell r="P32087" t="str">
            <v>应付</v>
          </cell>
          <cell r="Q32087" t="str">
            <v>元</v>
          </cell>
        </row>
        <row r="32088">
          <cell r="P32088" t="str">
            <v>应付</v>
          </cell>
          <cell r="Q32088" t="str">
            <v>元</v>
          </cell>
        </row>
        <row r="32089">
          <cell r="P32089" t="str">
            <v>应付</v>
          </cell>
          <cell r="Q32089" t="str">
            <v>元</v>
          </cell>
        </row>
        <row r="32090">
          <cell r="P32090" t="str">
            <v>应付</v>
          </cell>
          <cell r="Q32090" t="str">
            <v>元</v>
          </cell>
        </row>
        <row r="32091">
          <cell r="P32091" t="str">
            <v>应付</v>
          </cell>
          <cell r="Q32091" t="str">
            <v>元</v>
          </cell>
        </row>
        <row r="32092">
          <cell r="P32092" t="str">
            <v>应付</v>
          </cell>
          <cell r="Q32092" t="str">
            <v>元</v>
          </cell>
        </row>
        <row r="32093">
          <cell r="P32093" t="str">
            <v>应付</v>
          </cell>
          <cell r="Q32093" t="str">
            <v>元</v>
          </cell>
        </row>
        <row r="32094">
          <cell r="P32094" t="str">
            <v>应付</v>
          </cell>
          <cell r="Q32094" t="str">
            <v>元</v>
          </cell>
        </row>
        <row r="32095">
          <cell r="P32095" t="str">
            <v>应付</v>
          </cell>
          <cell r="Q32095" t="str">
            <v>元</v>
          </cell>
        </row>
        <row r="32096">
          <cell r="P32096" t="str">
            <v>应付</v>
          </cell>
          <cell r="Q32096" t="str">
            <v>元</v>
          </cell>
        </row>
        <row r="32097">
          <cell r="P32097" t="str">
            <v>应付</v>
          </cell>
          <cell r="Q32097" t="str">
            <v>元</v>
          </cell>
        </row>
        <row r="32098">
          <cell r="P32098" t="str">
            <v>应付</v>
          </cell>
          <cell r="Q32098" t="str">
            <v>元</v>
          </cell>
        </row>
        <row r="32099">
          <cell r="P32099" t="str">
            <v>应付</v>
          </cell>
          <cell r="Q32099" t="str">
            <v>元</v>
          </cell>
        </row>
        <row r="32100">
          <cell r="P32100" t="str">
            <v>应付</v>
          </cell>
          <cell r="Q32100" t="str">
            <v>元</v>
          </cell>
        </row>
        <row r="32101">
          <cell r="P32101" t="str">
            <v>应付</v>
          </cell>
          <cell r="Q32101" t="str">
            <v>元</v>
          </cell>
        </row>
        <row r="32102">
          <cell r="P32102" t="str">
            <v>应付</v>
          </cell>
          <cell r="Q32102" t="str">
            <v>元</v>
          </cell>
        </row>
        <row r="32103">
          <cell r="P32103" t="str">
            <v>应付</v>
          </cell>
          <cell r="Q32103" t="str">
            <v>元</v>
          </cell>
        </row>
        <row r="32104">
          <cell r="P32104" t="str">
            <v>应付</v>
          </cell>
          <cell r="Q32104" t="str">
            <v>元</v>
          </cell>
        </row>
        <row r="32105">
          <cell r="P32105" t="str">
            <v>应付</v>
          </cell>
          <cell r="Q32105" t="str">
            <v>元</v>
          </cell>
        </row>
        <row r="32106">
          <cell r="P32106" t="str">
            <v>应付</v>
          </cell>
          <cell r="Q32106" t="str">
            <v>元</v>
          </cell>
        </row>
        <row r="32107">
          <cell r="P32107" t="str">
            <v>应付</v>
          </cell>
          <cell r="Q32107" t="str">
            <v>元</v>
          </cell>
        </row>
        <row r="32108">
          <cell r="P32108" t="str">
            <v>应付</v>
          </cell>
          <cell r="Q32108" t="str">
            <v>元</v>
          </cell>
        </row>
        <row r="32109">
          <cell r="P32109" t="str">
            <v>应付</v>
          </cell>
          <cell r="Q32109" t="str">
            <v>元</v>
          </cell>
        </row>
        <row r="32110">
          <cell r="P32110" t="str">
            <v>应付</v>
          </cell>
          <cell r="Q32110" t="str">
            <v>元</v>
          </cell>
        </row>
        <row r="32111">
          <cell r="P32111" t="str">
            <v>应付</v>
          </cell>
          <cell r="Q32111" t="str">
            <v>元</v>
          </cell>
        </row>
        <row r="32112">
          <cell r="P32112" t="str">
            <v>应付</v>
          </cell>
          <cell r="Q32112" t="str">
            <v>元</v>
          </cell>
        </row>
        <row r="32113">
          <cell r="P32113" t="str">
            <v>应付</v>
          </cell>
          <cell r="Q32113" t="str">
            <v>元</v>
          </cell>
        </row>
        <row r="32114">
          <cell r="P32114" t="str">
            <v>应付</v>
          </cell>
          <cell r="Q32114" t="str">
            <v>元</v>
          </cell>
        </row>
        <row r="32115">
          <cell r="P32115" t="str">
            <v>应付</v>
          </cell>
          <cell r="Q32115" t="str">
            <v>元</v>
          </cell>
        </row>
        <row r="32116">
          <cell r="P32116" t="str">
            <v>应付</v>
          </cell>
          <cell r="Q32116" t="str">
            <v>元</v>
          </cell>
        </row>
        <row r="32117">
          <cell r="P32117" t="str">
            <v>应付</v>
          </cell>
          <cell r="Q32117" t="str">
            <v>元</v>
          </cell>
        </row>
        <row r="32118">
          <cell r="P32118" t="str">
            <v>应付</v>
          </cell>
          <cell r="Q32118" t="str">
            <v>元</v>
          </cell>
        </row>
        <row r="32119">
          <cell r="P32119" t="str">
            <v>应付</v>
          </cell>
          <cell r="Q32119" t="str">
            <v>元</v>
          </cell>
        </row>
        <row r="32120">
          <cell r="P32120" t="str">
            <v>应付</v>
          </cell>
          <cell r="Q32120" t="str">
            <v>元</v>
          </cell>
        </row>
        <row r="32121">
          <cell r="P32121" t="str">
            <v>应付</v>
          </cell>
          <cell r="Q32121" t="str">
            <v>元</v>
          </cell>
        </row>
        <row r="32122">
          <cell r="P32122" t="str">
            <v>应付</v>
          </cell>
          <cell r="Q32122" t="str">
            <v>元</v>
          </cell>
        </row>
        <row r="32123">
          <cell r="P32123" t="str">
            <v>应付</v>
          </cell>
          <cell r="Q32123" t="str">
            <v>元</v>
          </cell>
        </row>
        <row r="32124">
          <cell r="P32124" t="str">
            <v>应付</v>
          </cell>
          <cell r="Q32124" t="str">
            <v>元</v>
          </cell>
        </row>
        <row r="32125">
          <cell r="P32125" t="str">
            <v>应付</v>
          </cell>
          <cell r="Q32125" t="str">
            <v>元</v>
          </cell>
        </row>
        <row r="32126">
          <cell r="P32126" t="str">
            <v>应付</v>
          </cell>
          <cell r="Q32126" t="str">
            <v>元</v>
          </cell>
        </row>
        <row r="32127">
          <cell r="P32127" t="str">
            <v>应付</v>
          </cell>
          <cell r="Q32127" t="str">
            <v>元</v>
          </cell>
        </row>
        <row r="32128">
          <cell r="P32128" t="str">
            <v>应付</v>
          </cell>
          <cell r="Q32128" t="str">
            <v>元</v>
          </cell>
        </row>
        <row r="32129">
          <cell r="P32129" t="str">
            <v>应付</v>
          </cell>
          <cell r="Q32129" t="str">
            <v>元</v>
          </cell>
        </row>
        <row r="32130">
          <cell r="P32130" t="str">
            <v>应付</v>
          </cell>
          <cell r="Q32130" t="str">
            <v>元</v>
          </cell>
        </row>
        <row r="32131">
          <cell r="P32131" t="str">
            <v>应付</v>
          </cell>
          <cell r="Q32131" t="str">
            <v>元</v>
          </cell>
        </row>
        <row r="32132">
          <cell r="P32132" t="str">
            <v>应付</v>
          </cell>
          <cell r="Q32132" t="str">
            <v>元</v>
          </cell>
        </row>
        <row r="32133">
          <cell r="P32133" t="str">
            <v>应付</v>
          </cell>
          <cell r="Q32133" t="str">
            <v>元</v>
          </cell>
        </row>
        <row r="32134">
          <cell r="P32134" t="str">
            <v>应付</v>
          </cell>
          <cell r="Q32134" t="str">
            <v>元</v>
          </cell>
        </row>
        <row r="32135">
          <cell r="P32135" t="str">
            <v>应付</v>
          </cell>
          <cell r="Q32135" t="str">
            <v>元</v>
          </cell>
        </row>
        <row r="32136">
          <cell r="P32136" t="str">
            <v>应付</v>
          </cell>
          <cell r="Q32136" t="str">
            <v>元</v>
          </cell>
        </row>
        <row r="32137">
          <cell r="P32137" t="str">
            <v>应付</v>
          </cell>
          <cell r="Q32137" t="str">
            <v>元</v>
          </cell>
        </row>
        <row r="32138">
          <cell r="P32138" t="str">
            <v>应付</v>
          </cell>
          <cell r="Q32138" t="str">
            <v>元</v>
          </cell>
        </row>
        <row r="32139">
          <cell r="P32139" t="str">
            <v>应付</v>
          </cell>
          <cell r="Q32139" t="str">
            <v>元</v>
          </cell>
        </row>
        <row r="32140">
          <cell r="P32140" t="str">
            <v>应付</v>
          </cell>
          <cell r="Q32140" t="str">
            <v>元</v>
          </cell>
        </row>
        <row r="32141">
          <cell r="P32141" t="str">
            <v>应付</v>
          </cell>
          <cell r="Q32141" t="str">
            <v>元</v>
          </cell>
        </row>
        <row r="32142">
          <cell r="P32142" t="str">
            <v>应付</v>
          </cell>
          <cell r="Q32142" t="str">
            <v>元</v>
          </cell>
        </row>
        <row r="32143">
          <cell r="P32143" t="str">
            <v>应付</v>
          </cell>
          <cell r="Q32143" t="str">
            <v>元</v>
          </cell>
        </row>
        <row r="32144">
          <cell r="P32144" t="str">
            <v>应付</v>
          </cell>
          <cell r="Q32144" t="str">
            <v>元</v>
          </cell>
        </row>
        <row r="32145">
          <cell r="P32145" t="str">
            <v>应付</v>
          </cell>
          <cell r="Q32145" t="str">
            <v>元</v>
          </cell>
        </row>
        <row r="32146">
          <cell r="P32146" t="str">
            <v>应付</v>
          </cell>
          <cell r="Q32146" t="str">
            <v>元</v>
          </cell>
        </row>
        <row r="32147">
          <cell r="P32147" t="str">
            <v>应付</v>
          </cell>
          <cell r="Q32147" t="str">
            <v>元</v>
          </cell>
        </row>
        <row r="32148">
          <cell r="P32148" t="str">
            <v>应付</v>
          </cell>
          <cell r="Q32148" t="str">
            <v>元</v>
          </cell>
        </row>
        <row r="32149">
          <cell r="P32149" t="str">
            <v>应付</v>
          </cell>
          <cell r="Q32149" t="str">
            <v>元</v>
          </cell>
        </row>
        <row r="32150">
          <cell r="P32150" t="str">
            <v>应付</v>
          </cell>
          <cell r="Q32150" t="str">
            <v>元</v>
          </cell>
        </row>
        <row r="32151">
          <cell r="P32151" t="str">
            <v>应付</v>
          </cell>
          <cell r="Q32151" t="str">
            <v>元</v>
          </cell>
        </row>
        <row r="32152">
          <cell r="P32152" t="str">
            <v>应付</v>
          </cell>
          <cell r="Q32152" t="str">
            <v>元</v>
          </cell>
        </row>
        <row r="32153">
          <cell r="P32153" t="str">
            <v>应付</v>
          </cell>
          <cell r="Q32153" t="str">
            <v>元</v>
          </cell>
        </row>
        <row r="32154">
          <cell r="P32154" t="str">
            <v>应付</v>
          </cell>
          <cell r="Q32154" t="str">
            <v>元</v>
          </cell>
        </row>
        <row r="32155">
          <cell r="P32155" t="str">
            <v>应付</v>
          </cell>
          <cell r="Q32155" t="str">
            <v>元</v>
          </cell>
        </row>
        <row r="32156">
          <cell r="P32156" t="str">
            <v>应付</v>
          </cell>
          <cell r="Q32156" t="str">
            <v>元</v>
          </cell>
        </row>
        <row r="32157">
          <cell r="P32157" t="str">
            <v>应付</v>
          </cell>
          <cell r="Q32157" t="str">
            <v>元</v>
          </cell>
        </row>
        <row r="32158">
          <cell r="P32158" t="str">
            <v>应付</v>
          </cell>
          <cell r="Q32158" t="str">
            <v>元</v>
          </cell>
        </row>
        <row r="32159">
          <cell r="P32159" t="str">
            <v>应付</v>
          </cell>
          <cell r="Q32159" t="str">
            <v>元</v>
          </cell>
        </row>
        <row r="32160">
          <cell r="P32160" t="str">
            <v>应付</v>
          </cell>
          <cell r="Q32160" t="str">
            <v>元</v>
          </cell>
        </row>
        <row r="32161">
          <cell r="P32161" t="str">
            <v>应付</v>
          </cell>
          <cell r="Q32161" t="str">
            <v>元</v>
          </cell>
        </row>
        <row r="32162">
          <cell r="P32162" t="str">
            <v>应付</v>
          </cell>
          <cell r="Q32162" t="str">
            <v>元</v>
          </cell>
        </row>
        <row r="32163">
          <cell r="P32163" t="str">
            <v>应付</v>
          </cell>
          <cell r="Q32163" t="str">
            <v>元</v>
          </cell>
        </row>
        <row r="32164">
          <cell r="P32164" t="str">
            <v>应付</v>
          </cell>
          <cell r="Q32164" t="str">
            <v>元</v>
          </cell>
        </row>
        <row r="32165">
          <cell r="P32165" t="str">
            <v>应付</v>
          </cell>
          <cell r="Q32165" t="str">
            <v>元</v>
          </cell>
        </row>
        <row r="32166">
          <cell r="P32166" t="str">
            <v>应付</v>
          </cell>
          <cell r="Q32166" t="str">
            <v>元</v>
          </cell>
        </row>
        <row r="32167">
          <cell r="P32167" t="str">
            <v>应付</v>
          </cell>
          <cell r="Q32167" t="str">
            <v>元</v>
          </cell>
        </row>
        <row r="32168">
          <cell r="P32168" t="str">
            <v>应付</v>
          </cell>
          <cell r="Q32168" t="str">
            <v>元</v>
          </cell>
        </row>
        <row r="32169">
          <cell r="P32169" t="str">
            <v>应付</v>
          </cell>
          <cell r="Q32169" t="str">
            <v>元</v>
          </cell>
        </row>
        <row r="32170">
          <cell r="P32170" t="str">
            <v>应付</v>
          </cell>
          <cell r="Q32170" t="str">
            <v>元</v>
          </cell>
        </row>
        <row r="32171">
          <cell r="P32171" t="str">
            <v>应付</v>
          </cell>
          <cell r="Q32171" t="str">
            <v>元</v>
          </cell>
        </row>
        <row r="32172">
          <cell r="P32172" t="str">
            <v>应付</v>
          </cell>
          <cell r="Q32172" t="str">
            <v>元</v>
          </cell>
        </row>
        <row r="32173">
          <cell r="P32173" t="str">
            <v>应付</v>
          </cell>
          <cell r="Q32173" t="str">
            <v>元</v>
          </cell>
        </row>
        <row r="32174">
          <cell r="P32174" t="str">
            <v>应付</v>
          </cell>
          <cell r="Q32174" t="str">
            <v>元</v>
          </cell>
        </row>
        <row r="32175">
          <cell r="P32175" t="str">
            <v>应付</v>
          </cell>
          <cell r="Q32175" t="str">
            <v>元</v>
          </cell>
        </row>
        <row r="32176">
          <cell r="P32176" t="str">
            <v>应付</v>
          </cell>
          <cell r="Q32176" t="str">
            <v>元</v>
          </cell>
        </row>
        <row r="32177">
          <cell r="P32177" t="str">
            <v>应付</v>
          </cell>
          <cell r="Q32177" t="str">
            <v>元</v>
          </cell>
        </row>
        <row r="32178">
          <cell r="P32178" t="str">
            <v>应付</v>
          </cell>
          <cell r="Q32178" t="str">
            <v>元</v>
          </cell>
        </row>
        <row r="32179">
          <cell r="P32179" t="str">
            <v>应付</v>
          </cell>
          <cell r="Q32179" t="str">
            <v>元</v>
          </cell>
        </row>
        <row r="32180">
          <cell r="P32180" t="str">
            <v>应付</v>
          </cell>
          <cell r="Q32180" t="str">
            <v>元</v>
          </cell>
        </row>
        <row r="32181">
          <cell r="P32181" t="str">
            <v>应付</v>
          </cell>
          <cell r="Q32181" t="str">
            <v>元</v>
          </cell>
        </row>
        <row r="32182">
          <cell r="P32182" t="str">
            <v>应付</v>
          </cell>
          <cell r="Q32182" t="str">
            <v>元</v>
          </cell>
        </row>
        <row r="32183">
          <cell r="P32183" t="str">
            <v>应付</v>
          </cell>
          <cell r="Q32183" t="str">
            <v>元</v>
          </cell>
        </row>
        <row r="32184">
          <cell r="P32184" t="str">
            <v>应付</v>
          </cell>
          <cell r="Q32184" t="str">
            <v>元</v>
          </cell>
        </row>
        <row r="32185">
          <cell r="P32185" t="str">
            <v>应付</v>
          </cell>
          <cell r="Q32185" t="str">
            <v>元</v>
          </cell>
        </row>
        <row r="32186">
          <cell r="P32186" t="str">
            <v>应付</v>
          </cell>
          <cell r="Q32186" t="str">
            <v>元</v>
          </cell>
        </row>
        <row r="32187">
          <cell r="P32187" t="str">
            <v>应付</v>
          </cell>
          <cell r="Q32187" t="str">
            <v>元</v>
          </cell>
        </row>
        <row r="32188">
          <cell r="P32188" t="str">
            <v>应付</v>
          </cell>
          <cell r="Q32188" t="str">
            <v>元</v>
          </cell>
        </row>
        <row r="32189">
          <cell r="P32189" t="str">
            <v>应付</v>
          </cell>
          <cell r="Q32189" t="str">
            <v>元</v>
          </cell>
        </row>
        <row r="32190">
          <cell r="P32190" t="str">
            <v>应付</v>
          </cell>
          <cell r="Q32190" t="str">
            <v>元</v>
          </cell>
        </row>
        <row r="32191">
          <cell r="P32191" t="str">
            <v>应付</v>
          </cell>
          <cell r="Q32191" t="str">
            <v>元</v>
          </cell>
        </row>
        <row r="32192">
          <cell r="P32192" t="str">
            <v>应付</v>
          </cell>
          <cell r="Q32192" t="str">
            <v>元</v>
          </cell>
        </row>
        <row r="32193">
          <cell r="P32193" t="str">
            <v>应付</v>
          </cell>
          <cell r="Q32193" t="str">
            <v>元</v>
          </cell>
        </row>
        <row r="32194">
          <cell r="P32194" t="str">
            <v>应付</v>
          </cell>
          <cell r="Q32194" t="str">
            <v>元</v>
          </cell>
        </row>
        <row r="32195">
          <cell r="P32195" t="str">
            <v>应付</v>
          </cell>
          <cell r="Q32195" t="str">
            <v>元</v>
          </cell>
        </row>
        <row r="32196">
          <cell r="P32196" t="str">
            <v>应付</v>
          </cell>
          <cell r="Q32196" t="str">
            <v>元</v>
          </cell>
        </row>
        <row r="32197">
          <cell r="P32197" t="str">
            <v>应付</v>
          </cell>
          <cell r="Q32197" t="str">
            <v>元</v>
          </cell>
        </row>
        <row r="32198">
          <cell r="P32198" t="str">
            <v>应付</v>
          </cell>
          <cell r="Q32198" t="str">
            <v>元</v>
          </cell>
        </row>
        <row r="32199">
          <cell r="P32199" t="str">
            <v>应付</v>
          </cell>
          <cell r="Q32199" t="str">
            <v>元</v>
          </cell>
        </row>
        <row r="32200">
          <cell r="P32200" t="str">
            <v>应付</v>
          </cell>
          <cell r="Q32200" t="str">
            <v>元</v>
          </cell>
        </row>
        <row r="32201">
          <cell r="P32201" t="str">
            <v>应付</v>
          </cell>
          <cell r="Q32201" t="str">
            <v>元</v>
          </cell>
        </row>
        <row r="32202">
          <cell r="P32202" t="str">
            <v>应付</v>
          </cell>
          <cell r="Q32202" t="str">
            <v>元</v>
          </cell>
        </row>
        <row r="32203">
          <cell r="P32203" t="str">
            <v>应付</v>
          </cell>
          <cell r="Q32203" t="str">
            <v>元</v>
          </cell>
        </row>
        <row r="32204">
          <cell r="P32204" t="str">
            <v>应付</v>
          </cell>
          <cell r="Q32204" t="str">
            <v>元</v>
          </cell>
        </row>
        <row r="32205">
          <cell r="P32205" t="str">
            <v>应付</v>
          </cell>
          <cell r="Q32205" t="str">
            <v>元</v>
          </cell>
        </row>
        <row r="32206">
          <cell r="P32206" t="str">
            <v>应付</v>
          </cell>
          <cell r="Q32206" t="str">
            <v>元</v>
          </cell>
        </row>
        <row r="32207">
          <cell r="P32207" t="str">
            <v>应付</v>
          </cell>
          <cell r="Q32207" t="str">
            <v>元</v>
          </cell>
        </row>
        <row r="32208">
          <cell r="P32208" t="str">
            <v>应付</v>
          </cell>
          <cell r="Q32208" t="str">
            <v>元</v>
          </cell>
        </row>
        <row r="32209">
          <cell r="P32209" t="str">
            <v>应付</v>
          </cell>
          <cell r="Q32209" t="str">
            <v>元</v>
          </cell>
        </row>
        <row r="32210">
          <cell r="P32210" t="str">
            <v>应付</v>
          </cell>
          <cell r="Q32210" t="str">
            <v>元</v>
          </cell>
        </row>
        <row r="32211">
          <cell r="P32211" t="str">
            <v>应付</v>
          </cell>
          <cell r="Q32211" t="str">
            <v>元</v>
          </cell>
        </row>
        <row r="32212">
          <cell r="P32212" t="str">
            <v>应付</v>
          </cell>
          <cell r="Q32212" t="str">
            <v>元</v>
          </cell>
        </row>
        <row r="32213">
          <cell r="P32213" t="str">
            <v>应付</v>
          </cell>
          <cell r="Q32213" t="str">
            <v>元</v>
          </cell>
        </row>
        <row r="32214">
          <cell r="P32214" t="str">
            <v>应付</v>
          </cell>
          <cell r="Q32214" t="str">
            <v>元</v>
          </cell>
        </row>
        <row r="32215">
          <cell r="P32215" t="str">
            <v>应付</v>
          </cell>
          <cell r="Q32215" t="str">
            <v>元</v>
          </cell>
        </row>
        <row r="32216">
          <cell r="P32216" t="str">
            <v>应付</v>
          </cell>
          <cell r="Q32216" t="str">
            <v>元</v>
          </cell>
        </row>
        <row r="32217">
          <cell r="P32217" t="str">
            <v>应付</v>
          </cell>
          <cell r="Q32217" t="str">
            <v>元</v>
          </cell>
        </row>
        <row r="32218">
          <cell r="P32218" t="str">
            <v>应付</v>
          </cell>
          <cell r="Q32218" t="str">
            <v>元</v>
          </cell>
        </row>
        <row r="32219">
          <cell r="P32219" t="str">
            <v>应付</v>
          </cell>
          <cell r="Q32219" t="str">
            <v>元</v>
          </cell>
        </row>
        <row r="32220">
          <cell r="P32220" t="str">
            <v>应付</v>
          </cell>
          <cell r="Q32220" t="str">
            <v>元</v>
          </cell>
        </row>
        <row r="32221">
          <cell r="P32221" t="str">
            <v>应付</v>
          </cell>
          <cell r="Q32221" t="str">
            <v>元</v>
          </cell>
        </row>
        <row r="32222">
          <cell r="P32222" t="str">
            <v>应付</v>
          </cell>
          <cell r="Q32222" t="str">
            <v>元</v>
          </cell>
        </row>
        <row r="32223">
          <cell r="P32223" t="str">
            <v>应付</v>
          </cell>
          <cell r="Q32223" t="str">
            <v>元</v>
          </cell>
        </row>
        <row r="32224">
          <cell r="P32224" t="str">
            <v>应付</v>
          </cell>
          <cell r="Q32224" t="str">
            <v>元</v>
          </cell>
        </row>
        <row r="32225">
          <cell r="P32225" t="str">
            <v>应付</v>
          </cell>
          <cell r="Q32225" t="str">
            <v>元</v>
          </cell>
        </row>
        <row r="32226">
          <cell r="P32226" t="str">
            <v>应付</v>
          </cell>
          <cell r="Q32226" t="str">
            <v>元</v>
          </cell>
        </row>
        <row r="32227">
          <cell r="P32227" t="str">
            <v>应付</v>
          </cell>
          <cell r="Q32227" t="str">
            <v>元</v>
          </cell>
        </row>
        <row r="32228">
          <cell r="P32228" t="str">
            <v>应付</v>
          </cell>
          <cell r="Q32228" t="str">
            <v>元</v>
          </cell>
        </row>
        <row r="32229">
          <cell r="P32229" t="str">
            <v>应付</v>
          </cell>
          <cell r="Q32229" t="str">
            <v>元</v>
          </cell>
        </row>
        <row r="32230">
          <cell r="P32230" t="str">
            <v>应付</v>
          </cell>
          <cell r="Q32230" t="str">
            <v>元</v>
          </cell>
        </row>
        <row r="32231">
          <cell r="P32231" t="str">
            <v>应付</v>
          </cell>
          <cell r="Q32231" t="str">
            <v>元</v>
          </cell>
        </row>
        <row r="32232">
          <cell r="P32232" t="str">
            <v>应付</v>
          </cell>
          <cell r="Q32232" t="str">
            <v>元</v>
          </cell>
        </row>
        <row r="32233">
          <cell r="P32233" t="str">
            <v>应付</v>
          </cell>
          <cell r="Q32233" t="str">
            <v>元</v>
          </cell>
        </row>
        <row r="32234">
          <cell r="P32234" t="str">
            <v>应付</v>
          </cell>
          <cell r="Q32234" t="str">
            <v>元</v>
          </cell>
        </row>
        <row r="32235">
          <cell r="P32235" t="str">
            <v>应付</v>
          </cell>
          <cell r="Q32235" t="str">
            <v>元</v>
          </cell>
        </row>
        <row r="32236">
          <cell r="P32236" t="str">
            <v>应付</v>
          </cell>
          <cell r="Q32236" t="str">
            <v>元</v>
          </cell>
        </row>
        <row r="32237">
          <cell r="P32237" t="str">
            <v>应付</v>
          </cell>
          <cell r="Q32237" t="str">
            <v>元</v>
          </cell>
        </row>
        <row r="32238">
          <cell r="P32238" t="str">
            <v>应付</v>
          </cell>
          <cell r="Q32238" t="str">
            <v>元</v>
          </cell>
        </row>
        <row r="32239">
          <cell r="P32239" t="str">
            <v>应付</v>
          </cell>
          <cell r="Q32239" t="str">
            <v>元</v>
          </cell>
        </row>
        <row r="32240">
          <cell r="P32240" t="str">
            <v>应付</v>
          </cell>
          <cell r="Q32240" t="str">
            <v>元</v>
          </cell>
        </row>
        <row r="32241">
          <cell r="P32241" t="str">
            <v>应付</v>
          </cell>
          <cell r="Q32241" t="str">
            <v>元</v>
          </cell>
        </row>
        <row r="32242">
          <cell r="P32242" t="str">
            <v>应付</v>
          </cell>
          <cell r="Q32242" t="str">
            <v>元</v>
          </cell>
        </row>
        <row r="32243">
          <cell r="P32243" t="str">
            <v>应付</v>
          </cell>
          <cell r="Q32243" t="str">
            <v>元</v>
          </cell>
        </row>
        <row r="32244">
          <cell r="P32244" t="str">
            <v>应付</v>
          </cell>
          <cell r="Q32244" t="str">
            <v>元</v>
          </cell>
        </row>
        <row r="32245">
          <cell r="P32245" t="str">
            <v>应付</v>
          </cell>
          <cell r="Q32245" t="str">
            <v>元</v>
          </cell>
        </row>
        <row r="32246">
          <cell r="P32246" t="str">
            <v>应付</v>
          </cell>
          <cell r="Q32246" t="str">
            <v>元</v>
          </cell>
        </row>
        <row r="32247">
          <cell r="P32247" t="str">
            <v>应付</v>
          </cell>
          <cell r="Q32247" t="str">
            <v>元</v>
          </cell>
        </row>
        <row r="32248">
          <cell r="P32248" t="str">
            <v>应付</v>
          </cell>
          <cell r="Q32248" t="str">
            <v>元</v>
          </cell>
        </row>
        <row r="32249">
          <cell r="P32249" t="str">
            <v>应付</v>
          </cell>
          <cell r="Q32249" t="str">
            <v>元</v>
          </cell>
        </row>
        <row r="32250">
          <cell r="P32250" t="str">
            <v>应付</v>
          </cell>
          <cell r="Q32250" t="str">
            <v>元</v>
          </cell>
        </row>
        <row r="32251">
          <cell r="P32251" t="str">
            <v>应付</v>
          </cell>
          <cell r="Q32251" t="str">
            <v>元</v>
          </cell>
        </row>
        <row r="32252">
          <cell r="P32252" t="str">
            <v>应付</v>
          </cell>
          <cell r="Q32252" t="str">
            <v>元</v>
          </cell>
        </row>
        <row r="32253">
          <cell r="P32253" t="str">
            <v>应付</v>
          </cell>
          <cell r="Q32253" t="str">
            <v>元</v>
          </cell>
        </row>
        <row r="32254">
          <cell r="P32254" t="str">
            <v>应付</v>
          </cell>
          <cell r="Q32254" t="str">
            <v>元</v>
          </cell>
        </row>
        <row r="32255">
          <cell r="P32255" t="str">
            <v>应付</v>
          </cell>
          <cell r="Q32255" t="str">
            <v>元</v>
          </cell>
        </row>
        <row r="32256">
          <cell r="P32256" t="str">
            <v>应付</v>
          </cell>
          <cell r="Q32256" t="str">
            <v>元</v>
          </cell>
        </row>
        <row r="32257">
          <cell r="P32257" t="str">
            <v>应付</v>
          </cell>
          <cell r="Q32257" t="str">
            <v>元</v>
          </cell>
        </row>
        <row r="32258">
          <cell r="P32258" t="str">
            <v>应付</v>
          </cell>
          <cell r="Q32258" t="str">
            <v>元</v>
          </cell>
        </row>
        <row r="32259">
          <cell r="P32259" t="str">
            <v>应付</v>
          </cell>
          <cell r="Q32259" t="str">
            <v>元</v>
          </cell>
        </row>
        <row r="32260">
          <cell r="P32260" t="str">
            <v>应付</v>
          </cell>
          <cell r="Q32260" t="str">
            <v>元</v>
          </cell>
        </row>
        <row r="32261">
          <cell r="P32261" t="str">
            <v>应付</v>
          </cell>
          <cell r="Q32261" t="str">
            <v>元</v>
          </cell>
        </row>
        <row r="32262">
          <cell r="P32262" t="str">
            <v>应付</v>
          </cell>
          <cell r="Q32262" t="str">
            <v>元</v>
          </cell>
        </row>
        <row r="32263">
          <cell r="P32263" t="str">
            <v>应付</v>
          </cell>
          <cell r="Q32263" t="str">
            <v>元</v>
          </cell>
        </row>
        <row r="32264">
          <cell r="P32264" t="str">
            <v>应付</v>
          </cell>
          <cell r="Q32264" t="str">
            <v>元</v>
          </cell>
        </row>
        <row r="32265">
          <cell r="P32265" t="str">
            <v>应付</v>
          </cell>
          <cell r="Q32265" t="str">
            <v>元</v>
          </cell>
        </row>
        <row r="32266">
          <cell r="P32266" t="str">
            <v>应付</v>
          </cell>
          <cell r="Q32266" t="str">
            <v>元</v>
          </cell>
        </row>
        <row r="32267">
          <cell r="P32267" t="str">
            <v>应付</v>
          </cell>
          <cell r="Q32267" t="str">
            <v>元</v>
          </cell>
        </row>
        <row r="32268">
          <cell r="P32268" t="str">
            <v>应付</v>
          </cell>
          <cell r="Q32268" t="str">
            <v>元</v>
          </cell>
        </row>
        <row r="32269">
          <cell r="P32269" t="str">
            <v>应付</v>
          </cell>
          <cell r="Q32269" t="str">
            <v>元</v>
          </cell>
        </row>
        <row r="32270">
          <cell r="P32270" t="str">
            <v>应付</v>
          </cell>
          <cell r="Q32270" t="str">
            <v>元</v>
          </cell>
        </row>
        <row r="32271">
          <cell r="P32271" t="str">
            <v>应付</v>
          </cell>
          <cell r="Q32271" t="str">
            <v>元</v>
          </cell>
        </row>
        <row r="32272">
          <cell r="P32272" t="str">
            <v>应付</v>
          </cell>
          <cell r="Q32272" t="str">
            <v>元</v>
          </cell>
        </row>
        <row r="32273">
          <cell r="P32273" t="str">
            <v>应付</v>
          </cell>
          <cell r="Q32273" t="str">
            <v>元</v>
          </cell>
        </row>
        <row r="32274">
          <cell r="P32274" t="str">
            <v>应付</v>
          </cell>
          <cell r="Q32274" t="str">
            <v>元</v>
          </cell>
        </row>
        <row r="32275">
          <cell r="P32275" t="str">
            <v>应付</v>
          </cell>
          <cell r="Q32275" t="str">
            <v>元</v>
          </cell>
        </row>
        <row r="32276">
          <cell r="P32276" t="str">
            <v>应付</v>
          </cell>
          <cell r="Q32276" t="str">
            <v>元</v>
          </cell>
        </row>
        <row r="32277">
          <cell r="P32277" t="str">
            <v>应付</v>
          </cell>
          <cell r="Q32277" t="str">
            <v>元</v>
          </cell>
        </row>
        <row r="32278">
          <cell r="P32278" t="str">
            <v>应付</v>
          </cell>
          <cell r="Q32278" t="str">
            <v>元</v>
          </cell>
        </row>
        <row r="32279">
          <cell r="P32279" t="str">
            <v>应付</v>
          </cell>
          <cell r="Q32279" t="str">
            <v>元</v>
          </cell>
        </row>
        <row r="32280">
          <cell r="P32280" t="str">
            <v>应付</v>
          </cell>
          <cell r="Q32280" t="str">
            <v>元</v>
          </cell>
        </row>
        <row r="32281">
          <cell r="P32281" t="str">
            <v>应付</v>
          </cell>
          <cell r="Q32281" t="str">
            <v>元</v>
          </cell>
        </row>
        <row r="32282">
          <cell r="P32282" t="str">
            <v>应付</v>
          </cell>
          <cell r="Q32282" t="str">
            <v>元</v>
          </cell>
        </row>
        <row r="32283">
          <cell r="P32283" t="str">
            <v>应付</v>
          </cell>
          <cell r="Q32283" t="str">
            <v>元</v>
          </cell>
        </row>
        <row r="32284">
          <cell r="P32284" t="str">
            <v>应付</v>
          </cell>
          <cell r="Q32284" t="str">
            <v>元</v>
          </cell>
        </row>
        <row r="32285">
          <cell r="P32285" t="str">
            <v>应付</v>
          </cell>
          <cell r="Q32285" t="str">
            <v>元</v>
          </cell>
        </row>
        <row r="32286">
          <cell r="P32286" t="str">
            <v>应付</v>
          </cell>
          <cell r="Q32286" t="str">
            <v>元</v>
          </cell>
        </row>
        <row r="32287">
          <cell r="P32287" t="str">
            <v>应付</v>
          </cell>
          <cell r="Q32287" t="str">
            <v>元</v>
          </cell>
        </row>
        <row r="32288">
          <cell r="P32288" t="str">
            <v>应付</v>
          </cell>
          <cell r="Q32288" t="str">
            <v>元</v>
          </cell>
        </row>
        <row r="32289">
          <cell r="P32289" t="str">
            <v>应付</v>
          </cell>
          <cell r="Q32289" t="str">
            <v>元</v>
          </cell>
        </row>
        <row r="32290">
          <cell r="P32290" t="str">
            <v>应付</v>
          </cell>
          <cell r="Q32290" t="str">
            <v>元</v>
          </cell>
        </row>
        <row r="32291">
          <cell r="P32291" t="str">
            <v>应付</v>
          </cell>
          <cell r="Q32291" t="str">
            <v>元</v>
          </cell>
        </row>
        <row r="32292">
          <cell r="P32292" t="str">
            <v>应付</v>
          </cell>
          <cell r="Q32292" t="str">
            <v>元</v>
          </cell>
        </row>
        <row r="32293">
          <cell r="P32293" t="str">
            <v>应付</v>
          </cell>
          <cell r="Q32293" t="str">
            <v>元</v>
          </cell>
        </row>
        <row r="32294">
          <cell r="P32294" t="str">
            <v>应付</v>
          </cell>
          <cell r="Q32294" t="str">
            <v>元</v>
          </cell>
        </row>
        <row r="32295">
          <cell r="P32295" t="str">
            <v>应付</v>
          </cell>
          <cell r="Q32295" t="str">
            <v>元</v>
          </cell>
        </row>
        <row r="32296">
          <cell r="P32296" t="str">
            <v>应付</v>
          </cell>
          <cell r="Q32296" t="str">
            <v>元</v>
          </cell>
        </row>
        <row r="32297">
          <cell r="P32297" t="str">
            <v>应付</v>
          </cell>
          <cell r="Q32297" t="str">
            <v>元</v>
          </cell>
        </row>
        <row r="32298">
          <cell r="P32298" t="str">
            <v>应付</v>
          </cell>
          <cell r="Q32298" t="str">
            <v>元</v>
          </cell>
        </row>
        <row r="32299">
          <cell r="P32299" t="str">
            <v>应付</v>
          </cell>
          <cell r="Q32299" t="str">
            <v>元</v>
          </cell>
        </row>
        <row r="32300">
          <cell r="P32300" t="str">
            <v>应付</v>
          </cell>
          <cell r="Q32300" t="str">
            <v>元</v>
          </cell>
        </row>
        <row r="32301">
          <cell r="P32301" t="str">
            <v>应付</v>
          </cell>
          <cell r="Q32301" t="str">
            <v>元</v>
          </cell>
        </row>
        <row r="32302">
          <cell r="P32302" t="str">
            <v>应付</v>
          </cell>
          <cell r="Q32302" t="str">
            <v>元</v>
          </cell>
        </row>
        <row r="32303">
          <cell r="P32303" t="str">
            <v>应付</v>
          </cell>
          <cell r="Q32303" t="str">
            <v>元</v>
          </cell>
        </row>
        <row r="32304">
          <cell r="P32304" t="str">
            <v>应付</v>
          </cell>
          <cell r="Q32304" t="str">
            <v>元</v>
          </cell>
        </row>
        <row r="32305">
          <cell r="P32305" t="str">
            <v>应付</v>
          </cell>
          <cell r="Q32305" t="str">
            <v>元</v>
          </cell>
        </row>
        <row r="32306">
          <cell r="P32306" t="str">
            <v>应付</v>
          </cell>
          <cell r="Q32306" t="str">
            <v>元</v>
          </cell>
        </row>
        <row r="32307">
          <cell r="P32307" t="str">
            <v>应付</v>
          </cell>
          <cell r="Q32307" t="str">
            <v>元</v>
          </cell>
        </row>
        <row r="32308">
          <cell r="P32308" t="str">
            <v>应付</v>
          </cell>
          <cell r="Q32308" t="str">
            <v>元</v>
          </cell>
        </row>
        <row r="32309">
          <cell r="P32309" t="str">
            <v>应付</v>
          </cell>
          <cell r="Q32309" t="str">
            <v>元</v>
          </cell>
        </row>
        <row r="32310">
          <cell r="P32310" t="str">
            <v>应付</v>
          </cell>
          <cell r="Q32310" t="str">
            <v>元</v>
          </cell>
        </row>
        <row r="32311">
          <cell r="P32311" t="str">
            <v>应付</v>
          </cell>
          <cell r="Q32311" t="str">
            <v>元</v>
          </cell>
        </row>
        <row r="32312">
          <cell r="P32312" t="str">
            <v>应付</v>
          </cell>
          <cell r="Q32312" t="str">
            <v>元</v>
          </cell>
        </row>
        <row r="32313">
          <cell r="P32313" t="str">
            <v>应付</v>
          </cell>
          <cell r="Q32313" t="str">
            <v>元</v>
          </cell>
        </row>
        <row r="32314">
          <cell r="P32314" t="str">
            <v>应付</v>
          </cell>
          <cell r="Q32314" t="str">
            <v>元</v>
          </cell>
        </row>
        <row r="32315">
          <cell r="P32315" t="str">
            <v>应付</v>
          </cell>
          <cell r="Q32315" t="str">
            <v>元</v>
          </cell>
        </row>
        <row r="32316">
          <cell r="P32316" t="str">
            <v>应付</v>
          </cell>
          <cell r="Q32316" t="str">
            <v>元</v>
          </cell>
        </row>
        <row r="32317">
          <cell r="P32317" t="str">
            <v>应付</v>
          </cell>
          <cell r="Q32317" t="str">
            <v>元</v>
          </cell>
        </row>
        <row r="32318">
          <cell r="P32318" t="str">
            <v>应付</v>
          </cell>
          <cell r="Q32318" t="str">
            <v>元</v>
          </cell>
        </row>
        <row r="32319">
          <cell r="P32319" t="str">
            <v>应付</v>
          </cell>
          <cell r="Q32319" t="str">
            <v>元</v>
          </cell>
        </row>
        <row r="32320">
          <cell r="P32320" t="str">
            <v>应付</v>
          </cell>
          <cell r="Q32320" t="str">
            <v>元</v>
          </cell>
        </row>
        <row r="32321">
          <cell r="P32321" t="str">
            <v>应付</v>
          </cell>
          <cell r="Q32321" t="str">
            <v>元</v>
          </cell>
        </row>
        <row r="32322">
          <cell r="P32322" t="str">
            <v>应付</v>
          </cell>
          <cell r="Q32322" t="str">
            <v>元</v>
          </cell>
        </row>
        <row r="32323">
          <cell r="P32323" t="str">
            <v>应付</v>
          </cell>
          <cell r="Q32323" t="str">
            <v>元</v>
          </cell>
        </row>
        <row r="32324">
          <cell r="P32324" t="str">
            <v>应付</v>
          </cell>
          <cell r="Q32324" t="str">
            <v>元</v>
          </cell>
        </row>
        <row r="32325">
          <cell r="P32325" t="str">
            <v>应付</v>
          </cell>
          <cell r="Q32325" t="str">
            <v>元</v>
          </cell>
        </row>
        <row r="32326">
          <cell r="P32326" t="str">
            <v>应付</v>
          </cell>
          <cell r="Q32326" t="str">
            <v>元</v>
          </cell>
        </row>
        <row r="32327">
          <cell r="P32327" t="str">
            <v>应付</v>
          </cell>
          <cell r="Q32327" t="str">
            <v>元</v>
          </cell>
        </row>
        <row r="32328">
          <cell r="P32328" t="str">
            <v>应付</v>
          </cell>
          <cell r="Q32328" t="str">
            <v>元</v>
          </cell>
        </row>
        <row r="32329">
          <cell r="P32329" t="str">
            <v>应付</v>
          </cell>
          <cell r="Q32329" t="str">
            <v>元</v>
          </cell>
        </row>
        <row r="32330">
          <cell r="P32330" t="str">
            <v>应付</v>
          </cell>
          <cell r="Q32330" t="str">
            <v>元</v>
          </cell>
        </row>
        <row r="32331">
          <cell r="P32331" t="str">
            <v>应付</v>
          </cell>
          <cell r="Q32331" t="str">
            <v>元</v>
          </cell>
        </row>
        <row r="32332">
          <cell r="P32332" t="str">
            <v>应付</v>
          </cell>
          <cell r="Q32332" t="str">
            <v>元</v>
          </cell>
        </row>
        <row r="32333">
          <cell r="P32333" t="str">
            <v>应付</v>
          </cell>
          <cell r="Q32333" t="str">
            <v>元</v>
          </cell>
        </row>
        <row r="32334">
          <cell r="P32334" t="str">
            <v>应付</v>
          </cell>
          <cell r="Q32334" t="str">
            <v>元</v>
          </cell>
        </row>
        <row r="32335">
          <cell r="P32335" t="str">
            <v>应付</v>
          </cell>
          <cell r="Q32335" t="str">
            <v>元</v>
          </cell>
        </row>
        <row r="32336">
          <cell r="P32336" t="str">
            <v>应付</v>
          </cell>
          <cell r="Q32336" t="str">
            <v>元</v>
          </cell>
        </row>
        <row r="32337">
          <cell r="P32337" t="str">
            <v>应付</v>
          </cell>
          <cell r="Q32337" t="str">
            <v>元</v>
          </cell>
        </row>
        <row r="32338">
          <cell r="P32338" t="str">
            <v>应付</v>
          </cell>
          <cell r="Q32338" t="str">
            <v>元</v>
          </cell>
        </row>
        <row r="32339">
          <cell r="P32339" t="str">
            <v>应付</v>
          </cell>
          <cell r="Q32339" t="str">
            <v>元</v>
          </cell>
        </row>
        <row r="32340">
          <cell r="P32340" t="str">
            <v>应付</v>
          </cell>
          <cell r="Q32340" t="str">
            <v>元</v>
          </cell>
        </row>
        <row r="32341">
          <cell r="P32341" t="str">
            <v>应付</v>
          </cell>
          <cell r="Q32341" t="str">
            <v>元</v>
          </cell>
        </row>
        <row r="32342">
          <cell r="P32342" t="str">
            <v>应付</v>
          </cell>
          <cell r="Q32342" t="str">
            <v>元</v>
          </cell>
        </row>
        <row r="32343">
          <cell r="P32343" t="str">
            <v>应付</v>
          </cell>
          <cell r="Q32343" t="str">
            <v>元</v>
          </cell>
        </row>
        <row r="32344">
          <cell r="P32344" t="str">
            <v>应付</v>
          </cell>
          <cell r="Q32344" t="str">
            <v>元</v>
          </cell>
        </row>
        <row r="32345">
          <cell r="P32345" t="str">
            <v>应付</v>
          </cell>
          <cell r="Q32345" t="str">
            <v>元</v>
          </cell>
        </row>
        <row r="32346">
          <cell r="P32346" t="str">
            <v>应付</v>
          </cell>
          <cell r="Q32346" t="str">
            <v>元</v>
          </cell>
        </row>
        <row r="32347">
          <cell r="P32347" t="str">
            <v>应付</v>
          </cell>
          <cell r="Q32347" t="str">
            <v>元</v>
          </cell>
        </row>
        <row r="32348">
          <cell r="P32348" t="str">
            <v>应付</v>
          </cell>
          <cell r="Q32348" t="str">
            <v>元</v>
          </cell>
        </row>
        <row r="32349">
          <cell r="P32349" t="str">
            <v>应付</v>
          </cell>
          <cell r="Q32349" t="str">
            <v>元</v>
          </cell>
        </row>
        <row r="32350">
          <cell r="P32350" t="str">
            <v>应付</v>
          </cell>
          <cell r="Q32350" t="str">
            <v>元</v>
          </cell>
        </row>
        <row r="32351">
          <cell r="P32351" t="str">
            <v>应付</v>
          </cell>
          <cell r="Q32351" t="str">
            <v>元</v>
          </cell>
        </row>
        <row r="32352">
          <cell r="P32352" t="str">
            <v>应付</v>
          </cell>
          <cell r="Q32352" t="str">
            <v>元</v>
          </cell>
        </row>
        <row r="32353">
          <cell r="P32353" t="str">
            <v>应付</v>
          </cell>
          <cell r="Q32353" t="str">
            <v>元</v>
          </cell>
        </row>
        <row r="32354">
          <cell r="P32354" t="str">
            <v>应付</v>
          </cell>
          <cell r="Q32354" t="str">
            <v>元</v>
          </cell>
        </row>
        <row r="32355">
          <cell r="P32355" t="str">
            <v>应付</v>
          </cell>
          <cell r="Q32355" t="str">
            <v>元</v>
          </cell>
        </row>
        <row r="32356">
          <cell r="P32356" t="str">
            <v>应付</v>
          </cell>
          <cell r="Q32356" t="str">
            <v>元</v>
          </cell>
        </row>
        <row r="32357">
          <cell r="P32357" t="str">
            <v>应付</v>
          </cell>
          <cell r="Q32357" t="str">
            <v>元</v>
          </cell>
        </row>
        <row r="32358">
          <cell r="P32358" t="str">
            <v>应付</v>
          </cell>
          <cell r="Q32358" t="str">
            <v>元</v>
          </cell>
        </row>
        <row r="32359">
          <cell r="P32359" t="str">
            <v>应付</v>
          </cell>
          <cell r="Q32359" t="str">
            <v>元</v>
          </cell>
        </row>
        <row r="32360">
          <cell r="P32360" t="str">
            <v>应付</v>
          </cell>
          <cell r="Q32360" t="str">
            <v>元</v>
          </cell>
        </row>
        <row r="32361">
          <cell r="P32361" t="str">
            <v>应付</v>
          </cell>
          <cell r="Q32361" t="str">
            <v>元</v>
          </cell>
        </row>
        <row r="32362">
          <cell r="P32362" t="str">
            <v>应付</v>
          </cell>
          <cell r="Q32362" t="str">
            <v>元</v>
          </cell>
        </row>
        <row r="32363">
          <cell r="P32363" t="str">
            <v>应付</v>
          </cell>
          <cell r="Q32363" t="str">
            <v>元</v>
          </cell>
        </row>
        <row r="32364">
          <cell r="P32364" t="str">
            <v>应付</v>
          </cell>
          <cell r="Q32364" t="str">
            <v>元</v>
          </cell>
        </row>
        <row r="32365">
          <cell r="P32365" t="str">
            <v>应付</v>
          </cell>
          <cell r="Q32365" t="str">
            <v>元</v>
          </cell>
        </row>
        <row r="32366">
          <cell r="P32366" t="str">
            <v>应付</v>
          </cell>
          <cell r="Q32366" t="str">
            <v>元</v>
          </cell>
        </row>
        <row r="32367">
          <cell r="P32367" t="str">
            <v>应付</v>
          </cell>
          <cell r="Q32367" t="str">
            <v>元</v>
          </cell>
        </row>
        <row r="32368">
          <cell r="P32368" t="str">
            <v>应付</v>
          </cell>
          <cell r="Q32368" t="str">
            <v>元</v>
          </cell>
        </row>
        <row r="32369">
          <cell r="P32369" t="str">
            <v>应付</v>
          </cell>
          <cell r="Q32369" t="str">
            <v>元</v>
          </cell>
        </row>
        <row r="32370">
          <cell r="P32370" t="str">
            <v>应付</v>
          </cell>
          <cell r="Q32370" t="str">
            <v>元</v>
          </cell>
        </row>
        <row r="32371">
          <cell r="P32371" t="str">
            <v>应付</v>
          </cell>
          <cell r="Q32371" t="str">
            <v>元</v>
          </cell>
        </row>
        <row r="32372">
          <cell r="P32372" t="str">
            <v>应付</v>
          </cell>
          <cell r="Q32372" t="str">
            <v>元</v>
          </cell>
        </row>
        <row r="32373">
          <cell r="P32373" t="str">
            <v>应付</v>
          </cell>
          <cell r="Q32373" t="str">
            <v>元</v>
          </cell>
        </row>
        <row r="32374">
          <cell r="P32374" t="str">
            <v>应付</v>
          </cell>
          <cell r="Q32374" t="str">
            <v>元</v>
          </cell>
        </row>
        <row r="32375">
          <cell r="P32375" t="str">
            <v>应付</v>
          </cell>
          <cell r="Q32375" t="str">
            <v>元</v>
          </cell>
        </row>
        <row r="32376">
          <cell r="P32376" t="str">
            <v>应付</v>
          </cell>
          <cell r="Q32376" t="str">
            <v>元</v>
          </cell>
        </row>
        <row r="32377">
          <cell r="P32377" t="str">
            <v>应付</v>
          </cell>
          <cell r="Q32377" t="str">
            <v>元</v>
          </cell>
        </row>
        <row r="32378">
          <cell r="P32378" t="str">
            <v>应付</v>
          </cell>
          <cell r="Q32378" t="str">
            <v>元</v>
          </cell>
        </row>
        <row r="32379">
          <cell r="P32379" t="str">
            <v>应付</v>
          </cell>
          <cell r="Q32379" t="str">
            <v>元</v>
          </cell>
        </row>
        <row r="32380">
          <cell r="P32380" t="str">
            <v>应付</v>
          </cell>
          <cell r="Q32380" t="str">
            <v>元</v>
          </cell>
        </row>
        <row r="32381">
          <cell r="P32381" t="str">
            <v>应付</v>
          </cell>
          <cell r="Q32381" t="str">
            <v>元</v>
          </cell>
        </row>
        <row r="32382">
          <cell r="P32382" t="str">
            <v>应付</v>
          </cell>
          <cell r="Q32382" t="str">
            <v>元</v>
          </cell>
        </row>
        <row r="32383">
          <cell r="P32383" t="str">
            <v>应付</v>
          </cell>
          <cell r="Q32383" t="str">
            <v>元</v>
          </cell>
        </row>
        <row r="32384">
          <cell r="P32384" t="str">
            <v>应付</v>
          </cell>
          <cell r="Q32384" t="str">
            <v>元</v>
          </cell>
        </row>
        <row r="32385">
          <cell r="P32385" t="str">
            <v>应付</v>
          </cell>
          <cell r="Q32385" t="str">
            <v>元</v>
          </cell>
        </row>
        <row r="32386">
          <cell r="P32386" t="str">
            <v>应付</v>
          </cell>
          <cell r="Q32386" t="str">
            <v>元</v>
          </cell>
        </row>
        <row r="32387">
          <cell r="P32387" t="str">
            <v>应付</v>
          </cell>
          <cell r="Q32387" t="str">
            <v>元</v>
          </cell>
        </row>
        <row r="32388">
          <cell r="P32388" t="str">
            <v>应付</v>
          </cell>
          <cell r="Q32388" t="str">
            <v>元</v>
          </cell>
        </row>
        <row r="32389">
          <cell r="P32389" t="str">
            <v>应付</v>
          </cell>
          <cell r="Q32389" t="str">
            <v>元</v>
          </cell>
        </row>
        <row r="32390">
          <cell r="P32390" t="str">
            <v>应付</v>
          </cell>
          <cell r="Q32390" t="str">
            <v>元</v>
          </cell>
        </row>
        <row r="32391">
          <cell r="P32391" t="str">
            <v>应付</v>
          </cell>
          <cell r="Q32391" t="str">
            <v>元</v>
          </cell>
        </row>
        <row r="32392">
          <cell r="P32392" t="str">
            <v>应付</v>
          </cell>
          <cell r="Q32392" t="str">
            <v>元</v>
          </cell>
        </row>
        <row r="32393">
          <cell r="P32393" t="str">
            <v>应付</v>
          </cell>
          <cell r="Q32393" t="str">
            <v>元</v>
          </cell>
        </row>
        <row r="32394">
          <cell r="P32394" t="str">
            <v>应付</v>
          </cell>
          <cell r="Q32394" t="str">
            <v>元</v>
          </cell>
        </row>
        <row r="32395">
          <cell r="P32395" t="str">
            <v>应付</v>
          </cell>
          <cell r="Q32395" t="str">
            <v>元</v>
          </cell>
        </row>
        <row r="32396">
          <cell r="P32396" t="str">
            <v>应付</v>
          </cell>
          <cell r="Q32396" t="str">
            <v>元</v>
          </cell>
        </row>
        <row r="32397">
          <cell r="P32397" t="str">
            <v>应付</v>
          </cell>
          <cell r="Q32397" t="str">
            <v>元</v>
          </cell>
        </row>
        <row r="32398">
          <cell r="P32398" t="str">
            <v>应付</v>
          </cell>
          <cell r="Q32398" t="str">
            <v>元</v>
          </cell>
        </row>
        <row r="32399">
          <cell r="P32399" t="str">
            <v>应付</v>
          </cell>
          <cell r="Q32399" t="str">
            <v>元</v>
          </cell>
        </row>
        <row r="32400">
          <cell r="P32400" t="str">
            <v>应付</v>
          </cell>
          <cell r="Q32400" t="str">
            <v>元</v>
          </cell>
        </row>
        <row r="32401">
          <cell r="P32401" t="str">
            <v>应付</v>
          </cell>
          <cell r="Q32401" t="str">
            <v>元</v>
          </cell>
        </row>
        <row r="32402">
          <cell r="P32402" t="str">
            <v>应付</v>
          </cell>
          <cell r="Q32402" t="str">
            <v>元</v>
          </cell>
        </row>
        <row r="32403">
          <cell r="P32403" t="str">
            <v>应付</v>
          </cell>
          <cell r="Q32403" t="str">
            <v>元</v>
          </cell>
        </row>
        <row r="32404">
          <cell r="P32404" t="str">
            <v>应付</v>
          </cell>
          <cell r="Q32404" t="str">
            <v>元</v>
          </cell>
        </row>
        <row r="32405">
          <cell r="P32405" t="str">
            <v>应付</v>
          </cell>
          <cell r="Q32405" t="str">
            <v>元</v>
          </cell>
        </row>
        <row r="32406">
          <cell r="P32406" t="str">
            <v>应付</v>
          </cell>
          <cell r="Q32406" t="str">
            <v>元</v>
          </cell>
        </row>
        <row r="32407">
          <cell r="P32407" t="str">
            <v>应付</v>
          </cell>
          <cell r="Q32407" t="str">
            <v>元</v>
          </cell>
        </row>
        <row r="32408">
          <cell r="P32408" t="str">
            <v>应付</v>
          </cell>
          <cell r="Q32408" t="str">
            <v>元</v>
          </cell>
        </row>
        <row r="32409">
          <cell r="P32409" t="str">
            <v>应付</v>
          </cell>
          <cell r="Q32409" t="str">
            <v>元</v>
          </cell>
        </row>
        <row r="32410">
          <cell r="P32410" t="str">
            <v>应付</v>
          </cell>
          <cell r="Q32410" t="str">
            <v>元</v>
          </cell>
        </row>
        <row r="32411">
          <cell r="P32411" t="str">
            <v>应付</v>
          </cell>
          <cell r="Q32411" t="str">
            <v>元</v>
          </cell>
        </row>
        <row r="32412">
          <cell r="P32412" t="str">
            <v>应付</v>
          </cell>
          <cell r="Q32412" t="str">
            <v>元</v>
          </cell>
        </row>
        <row r="32413">
          <cell r="P32413" t="str">
            <v>应付</v>
          </cell>
          <cell r="Q32413" t="str">
            <v>元</v>
          </cell>
        </row>
        <row r="32414">
          <cell r="P32414" t="str">
            <v>应付</v>
          </cell>
          <cell r="Q32414" t="str">
            <v>元</v>
          </cell>
        </row>
        <row r="32415">
          <cell r="P32415" t="str">
            <v>应付</v>
          </cell>
          <cell r="Q32415" t="str">
            <v>元</v>
          </cell>
        </row>
        <row r="32416">
          <cell r="P32416" t="str">
            <v>应付</v>
          </cell>
          <cell r="Q32416" t="str">
            <v>元</v>
          </cell>
        </row>
        <row r="32417">
          <cell r="P32417" t="str">
            <v>应付</v>
          </cell>
          <cell r="Q32417" t="str">
            <v>元</v>
          </cell>
        </row>
        <row r="32418">
          <cell r="P32418" t="str">
            <v>应付</v>
          </cell>
          <cell r="Q32418" t="str">
            <v>元</v>
          </cell>
        </row>
        <row r="32419">
          <cell r="P32419" t="str">
            <v>应付</v>
          </cell>
          <cell r="Q32419" t="str">
            <v>元</v>
          </cell>
        </row>
        <row r="32420">
          <cell r="P32420" t="str">
            <v>应付</v>
          </cell>
          <cell r="Q32420" t="str">
            <v>元</v>
          </cell>
        </row>
        <row r="32421">
          <cell r="P32421" t="str">
            <v>应付</v>
          </cell>
          <cell r="Q32421" t="str">
            <v>元</v>
          </cell>
        </row>
        <row r="32422">
          <cell r="P32422" t="str">
            <v>应付</v>
          </cell>
          <cell r="Q32422" t="str">
            <v>元</v>
          </cell>
        </row>
        <row r="32423">
          <cell r="P32423" t="str">
            <v>应付</v>
          </cell>
          <cell r="Q32423" t="str">
            <v>元</v>
          </cell>
        </row>
        <row r="32424">
          <cell r="P32424" t="str">
            <v>应付</v>
          </cell>
          <cell r="Q32424" t="str">
            <v>元</v>
          </cell>
        </row>
        <row r="32425">
          <cell r="P32425" t="str">
            <v>应付</v>
          </cell>
          <cell r="Q32425" t="str">
            <v>元</v>
          </cell>
        </row>
        <row r="32426">
          <cell r="P32426" t="str">
            <v>应付</v>
          </cell>
          <cell r="Q32426" t="str">
            <v>元</v>
          </cell>
        </row>
        <row r="32427">
          <cell r="P32427" t="str">
            <v>应付</v>
          </cell>
          <cell r="Q32427" t="str">
            <v>元</v>
          </cell>
        </row>
        <row r="32428">
          <cell r="P32428" t="str">
            <v>应付</v>
          </cell>
          <cell r="Q32428" t="str">
            <v>元</v>
          </cell>
        </row>
        <row r="32429">
          <cell r="P32429" t="str">
            <v>应付</v>
          </cell>
          <cell r="Q32429" t="str">
            <v>元</v>
          </cell>
        </row>
        <row r="32430">
          <cell r="P32430" t="str">
            <v>应付</v>
          </cell>
          <cell r="Q32430" t="str">
            <v>元</v>
          </cell>
        </row>
        <row r="32431">
          <cell r="P32431" t="str">
            <v>应付</v>
          </cell>
          <cell r="Q32431" t="str">
            <v>元</v>
          </cell>
        </row>
        <row r="32432">
          <cell r="P32432" t="str">
            <v>应付</v>
          </cell>
          <cell r="Q32432" t="str">
            <v>元</v>
          </cell>
        </row>
        <row r="32433">
          <cell r="P32433" t="str">
            <v>应付</v>
          </cell>
          <cell r="Q32433" t="str">
            <v>元</v>
          </cell>
        </row>
        <row r="32434">
          <cell r="P32434" t="str">
            <v>应付</v>
          </cell>
          <cell r="Q32434" t="str">
            <v>元</v>
          </cell>
        </row>
        <row r="32435">
          <cell r="P32435" t="str">
            <v>应付</v>
          </cell>
          <cell r="Q32435" t="str">
            <v>元</v>
          </cell>
        </row>
        <row r="32436">
          <cell r="P32436" t="str">
            <v>应付</v>
          </cell>
          <cell r="Q32436" t="str">
            <v>元</v>
          </cell>
        </row>
        <row r="32437">
          <cell r="P32437" t="str">
            <v>应付</v>
          </cell>
          <cell r="Q32437" t="str">
            <v>元</v>
          </cell>
        </row>
        <row r="32438">
          <cell r="P32438" t="str">
            <v>应付</v>
          </cell>
          <cell r="Q32438" t="str">
            <v>元</v>
          </cell>
        </row>
        <row r="32439">
          <cell r="P32439" t="str">
            <v>应付</v>
          </cell>
          <cell r="Q32439" t="str">
            <v>元</v>
          </cell>
        </row>
        <row r="32440">
          <cell r="P32440" t="str">
            <v>应付</v>
          </cell>
          <cell r="Q32440" t="str">
            <v>元</v>
          </cell>
        </row>
        <row r="32441">
          <cell r="P32441" t="str">
            <v>应付</v>
          </cell>
          <cell r="Q32441" t="str">
            <v>元</v>
          </cell>
        </row>
        <row r="32442">
          <cell r="P32442" t="str">
            <v>应付</v>
          </cell>
          <cell r="Q32442" t="str">
            <v>元</v>
          </cell>
        </row>
        <row r="32443">
          <cell r="P32443" t="str">
            <v>应付</v>
          </cell>
          <cell r="Q32443" t="str">
            <v>元</v>
          </cell>
        </row>
        <row r="32444">
          <cell r="P32444" t="str">
            <v>应付</v>
          </cell>
          <cell r="Q32444" t="str">
            <v>元</v>
          </cell>
        </row>
        <row r="32445">
          <cell r="P32445" t="str">
            <v>应付</v>
          </cell>
          <cell r="Q32445" t="str">
            <v>元</v>
          </cell>
        </row>
        <row r="32446">
          <cell r="P32446" t="str">
            <v>应付</v>
          </cell>
          <cell r="Q32446" t="str">
            <v>元</v>
          </cell>
        </row>
        <row r="32447">
          <cell r="P32447" t="str">
            <v>应付</v>
          </cell>
          <cell r="Q32447" t="str">
            <v>元</v>
          </cell>
        </row>
        <row r="32448">
          <cell r="P32448" t="str">
            <v>应付</v>
          </cell>
          <cell r="Q32448" t="str">
            <v>元</v>
          </cell>
        </row>
        <row r="32449">
          <cell r="P32449" t="str">
            <v>应付</v>
          </cell>
          <cell r="Q32449" t="str">
            <v>元</v>
          </cell>
        </row>
        <row r="32450">
          <cell r="P32450" t="str">
            <v>应付</v>
          </cell>
          <cell r="Q32450" t="str">
            <v>元</v>
          </cell>
        </row>
        <row r="32451">
          <cell r="P32451" t="str">
            <v>应付</v>
          </cell>
          <cell r="Q32451" t="str">
            <v>元</v>
          </cell>
        </row>
        <row r="32452">
          <cell r="P32452" t="str">
            <v>应付</v>
          </cell>
          <cell r="Q32452" t="str">
            <v>元</v>
          </cell>
        </row>
        <row r="32453">
          <cell r="P32453" t="str">
            <v>应付</v>
          </cell>
          <cell r="Q32453" t="str">
            <v>元</v>
          </cell>
        </row>
        <row r="32454">
          <cell r="P32454" t="str">
            <v>应付</v>
          </cell>
          <cell r="Q32454" t="str">
            <v>元</v>
          </cell>
        </row>
        <row r="32455">
          <cell r="P32455" t="str">
            <v>应付</v>
          </cell>
          <cell r="Q32455" t="str">
            <v>元</v>
          </cell>
        </row>
        <row r="32456">
          <cell r="P32456" t="str">
            <v>应付</v>
          </cell>
          <cell r="Q32456" t="str">
            <v>元</v>
          </cell>
        </row>
        <row r="32457">
          <cell r="P32457" t="str">
            <v>应付</v>
          </cell>
          <cell r="Q32457" t="str">
            <v>元</v>
          </cell>
        </row>
        <row r="32458">
          <cell r="P32458" t="str">
            <v>应付</v>
          </cell>
          <cell r="Q32458" t="str">
            <v>元</v>
          </cell>
        </row>
        <row r="32459">
          <cell r="P32459" t="str">
            <v>应付</v>
          </cell>
          <cell r="Q32459" t="str">
            <v>元</v>
          </cell>
        </row>
        <row r="32460">
          <cell r="P32460" t="str">
            <v>应付</v>
          </cell>
          <cell r="Q32460" t="str">
            <v>元</v>
          </cell>
        </row>
        <row r="32461">
          <cell r="P32461" t="str">
            <v>应付</v>
          </cell>
          <cell r="Q32461" t="str">
            <v>元</v>
          </cell>
        </row>
        <row r="32462">
          <cell r="P32462" t="str">
            <v>应付</v>
          </cell>
          <cell r="Q32462" t="str">
            <v>元</v>
          </cell>
        </row>
        <row r="32463">
          <cell r="P32463" t="str">
            <v>应付</v>
          </cell>
          <cell r="Q32463" t="str">
            <v>元</v>
          </cell>
        </row>
        <row r="32464">
          <cell r="P32464" t="str">
            <v>应付</v>
          </cell>
          <cell r="Q32464" t="str">
            <v>元</v>
          </cell>
        </row>
        <row r="32465">
          <cell r="P32465" t="str">
            <v>应付</v>
          </cell>
          <cell r="Q32465" t="str">
            <v>元</v>
          </cell>
        </row>
        <row r="32466">
          <cell r="P32466" t="str">
            <v>应付</v>
          </cell>
          <cell r="Q32466" t="str">
            <v>元</v>
          </cell>
        </row>
        <row r="32467">
          <cell r="P32467" t="str">
            <v>应付</v>
          </cell>
          <cell r="Q32467" t="str">
            <v>元</v>
          </cell>
        </row>
        <row r="32468">
          <cell r="P32468" t="str">
            <v>应付</v>
          </cell>
          <cell r="Q32468" t="str">
            <v>元</v>
          </cell>
        </row>
        <row r="32469">
          <cell r="P32469" t="str">
            <v>应付</v>
          </cell>
          <cell r="Q32469" t="str">
            <v>元</v>
          </cell>
        </row>
        <row r="32470">
          <cell r="P32470" t="str">
            <v>应付</v>
          </cell>
          <cell r="Q32470" t="str">
            <v>元</v>
          </cell>
        </row>
        <row r="32471">
          <cell r="P32471" t="str">
            <v>应付</v>
          </cell>
          <cell r="Q32471" t="str">
            <v>元</v>
          </cell>
        </row>
        <row r="32472">
          <cell r="P32472" t="str">
            <v>应付</v>
          </cell>
          <cell r="Q32472" t="str">
            <v>元</v>
          </cell>
        </row>
        <row r="32473">
          <cell r="P32473" t="str">
            <v>应付</v>
          </cell>
          <cell r="Q32473" t="str">
            <v>元</v>
          </cell>
        </row>
        <row r="32474">
          <cell r="P32474" t="str">
            <v>应付</v>
          </cell>
          <cell r="Q32474" t="str">
            <v>元</v>
          </cell>
        </row>
        <row r="32475">
          <cell r="P32475" t="str">
            <v>应付</v>
          </cell>
          <cell r="Q32475" t="str">
            <v>元</v>
          </cell>
        </row>
        <row r="32476">
          <cell r="P32476" t="str">
            <v>应付</v>
          </cell>
          <cell r="Q32476" t="str">
            <v>元</v>
          </cell>
        </row>
        <row r="32477">
          <cell r="P32477" t="str">
            <v>应付</v>
          </cell>
          <cell r="Q32477" t="str">
            <v>元</v>
          </cell>
        </row>
        <row r="32478">
          <cell r="P32478" t="str">
            <v>应付</v>
          </cell>
          <cell r="Q32478" t="str">
            <v>元</v>
          </cell>
        </row>
        <row r="32479">
          <cell r="P32479" t="str">
            <v>应付</v>
          </cell>
          <cell r="Q32479" t="str">
            <v>元</v>
          </cell>
        </row>
        <row r="32480">
          <cell r="P32480" t="str">
            <v>应付</v>
          </cell>
          <cell r="Q32480" t="str">
            <v>元</v>
          </cell>
        </row>
        <row r="32481">
          <cell r="P32481" t="str">
            <v>应付</v>
          </cell>
          <cell r="Q32481" t="str">
            <v>元</v>
          </cell>
        </row>
        <row r="32482">
          <cell r="P32482" t="str">
            <v>应付</v>
          </cell>
          <cell r="Q32482" t="str">
            <v>元</v>
          </cell>
        </row>
        <row r="32483">
          <cell r="P32483" t="str">
            <v>应付</v>
          </cell>
          <cell r="Q32483" t="str">
            <v>元</v>
          </cell>
        </row>
        <row r="32484">
          <cell r="P32484" t="str">
            <v>应付</v>
          </cell>
          <cell r="Q32484" t="str">
            <v>元</v>
          </cell>
        </row>
        <row r="32485">
          <cell r="P32485" t="str">
            <v>应付</v>
          </cell>
          <cell r="Q32485" t="str">
            <v>元</v>
          </cell>
        </row>
        <row r="32486">
          <cell r="P32486" t="str">
            <v>应付</v>
          </cell>
          <cell r="Q32486" t="str">
            <v>元</v>
          </cell>
        </row>
        <row r="32487">
          <cell r="P32487" t="str">
            <v>应付</v>
          </cell>
          <cell r="Q32487" t="str">
            <v>元</v>
          </cell>
        </row>
        <row r="32488">
          <cell r="P32488" t="str">
            <v>应付</v>
          </cell>
          <cell r="Q32488" t="str">
            <v>元</v>
          </cell>
        </row>
        <row r="32489">
          <cell r="P32489" t="str">
            <v>应付</v>
          </cell>
          <cell r="Q32489" t="str">
            <v>元</v>
          </cell>
        </row>
        <row r="32490">
          <cell r="P32490" t="str">
            <v>应付</v>
          </cell>
          <cell r="Q32490" t="str">
            <v>元</v>
          </cell>
        </row>
        <row r="32491">
          <cell r="P32491" t="str">
            <v>应付</v>
          </cell>
          <cell r="Q32491" t="str">
            <v>元</v>
          </cell>
        </row>
        <row r="32492">
          <cell r="P32492" t="str">
            <v>应付</v>
          </cell>
          <cell r="Q32492" t="str">
            <v>元</v>
          </cell>
        </row>
        <row r="32493">
          <cell r="P32493" t="str">
            <v>应付</v>
          </cell>
          <cell r="Q32493" t="str">
            <v>元</v>
          </cell>
        </row>
        <row r="32494">
          <cell r="P32494" t="str">
            <v>应付</v>
          </cell>
          <cell r="Q32494" t="str">
            <v>元</v>
          </cell>
        </row>
        <row r="32495">
          <cell r="P32495" t="str">
            <v>应付</v>
          </cell>
          <cell r="Q32495" t="str">
            <v>元</v>
          </cell>
        </row>
        <row r="32496">
          <cell r="P32496" t="str">
            <v>应付</v>
          </cell>
          <cell r="Q32496" t="str">
            <v>元</v>
          </cell>
        </row>
        <row r="32497">
          <cell r="P32497" t="str">
            <v>应付</v>
          </cell>
          <cell r="Q32497" t="str">
            <v>元</v>
          </cell>
        </row>
        <row r="32498">
          <cell r="P32498" t="str">
            <v>应付</v>
          </cell>
          <cell r="Q32498" t="str">
            <v>元</v>
          </cell>
        </row>
        <row r="32499">
          <cell r="P32499" t="str">
            <v>应付</v>
          </cell>
          <cell r="Q32499" t="str">
            <v>元</v>
          </cell>
        </row>
        <row r="32500">
          <cell r="P32500" t="str">
            <v>应付</v>
          </cell>
          <cell r="Q32500" t="str">
            <v>元</v>
          </cell>
        </row>
        <row r="32501">
          <cell r="P32501" t="str">
            <v>应付</v>
          </cell>
          <cell r="Q32501" t="str">
            <v>元</v>
          </cell>
        </row>
        <row r="32502">
          <cell r="P32502" t="str">
            <v>应付</v>
          </cell>
          <cell r="Q32502" t="str">
            <v>元</v>
          </cell>
        </row>
        <row r="32503">
          <cell r="P32503" t="str">
            <v>应付</v>
          </cell>
          <cell r="Q32503" t="str">
            <v>元</v>
          </cell>
        </row>
        <row r="32504">
          <cell r="P32504" t="str">
            <v>应付</v>
          </cell>
          <cell r="Q32504" t="str">
            <v>元</v>
          </cell>
        </row>
        <row r="32505">
          <cell r="P32505" t="str">
            <v>应付</v>
          </cell>
          <cell r="Q32505" t="str">
            <v>元</v>
          </cell>
        </row>
        <row r="32506">
          <cell r="P32506" t="str">
            <v>应付</v>
          </cell>
          <cell r="Q32506" t="str">
            <v>元</v>
          </cell>
        </row>
        <row r="32507">
          <cell r="P32507" t="str">
            <v>应付</v>
          </cell>
          <cell r="Q32507" t="str">
            <v>元</v>
          </cell>
        </row>
        <row r="32508">
          <cell r="P32508" t="str">
            <v>应付</v>
          </cell>
          <cell r="Q32508" t="str">
            <v>元</v>
          </cell>
        </row>
        <row r="32509">
          <cell r="P32509" t="str">
            <v>应付</v>
          </cell>
          <cell r="Q32509" t="str">
            <v>元</v>
          </cell>
        </row>
        <row r="32510">
          <cell r="P32510" t="str">
            <v>应付</v>
          </cell>
          <cell r="Q32510" t="str">
            <v>元</v>
          </cell>
        </row>
        <row r="32511">
          <cell r="P32511" t="str">
            <v>应付</v>
          </cell>
          <cell r="Q32511" t="str">
            <v>元</v>
          </cell>
        </row>
        <row r="32512">
          <cell r="P32512" t="str">
            <v>应付</v>
          </cell>
          <cell r="Q32512" t="str">
            <v>元</v>
          </cell>
        </row>
        <row r="32513">
          <cell r="P32513" t="str">
            <v>应付</v>
          </cell>
          <cell r="Q32513" t="str">
            <v>元</v>
          </cell>
        </row>
        <row r="32514">
          <cell r="P32514" t="str">
            <v>应付</v>
          </cell>
          <cell r="Q32514" t="str">
            <v>元</v>
          </cell>
        </row>
        <row r="32515">
          <cell r="P32515" t="str">
            <v>应付</v>
          </cell>
          <cell r="Q32515" t="str">
            <v>元</v>
          </cell>
        </row>
        <row r="32516">
          <cell r="P32516" t="str">
            <v>应付</v>
          </cell>
          <cell r="Q32516" t="str">
            <v>元</v>
          </cell>
        </row>
        <row r="32517">
          <cell r="P32517" t="str">
            <v>应付</v>
          </cell>
          <cell r="Q32517" t="str">
            <v>元</v>
          </cell>
        </row>
        <row r="32518">
          <cell r="P32518" t="str">
            <v>应付</v>
          </cell>
          <cell r="Q32518" t="str">
            <v>元</v>
          </cell>
        </row>
        <row r="32519">
          <cell r="P32519" t="str">
            <v>应付</v>
          </cell>
          <cell r="Q32519" t="str">
            <v>元</v>
          </cell>
        </row>
        <row r="32520">
          <cell r="P32520" t="str">
            <v>应付</v>
          </cell>
          <cell r="Q32520" t="str">
            <v>元</v>
          </cell>
        </row>
        <row r="32521">
          <cell r="P32521" t="str">
            <v>应付</v>
          </cell>
          <cell r="Q32521" t="str">
            <v>元</v>
          </cell>
        </row>
        <row r="32522">
          <cell r="P32522" t="str">
            <v>应付</v>
          </cell>
          <cell r="Q32522" t="str">
            <v>元</v>
          </cell>
        </row>
        <row r="32523">
          <cell r="P32523" t="str">
            <v>应付</v>
          </cell>
          <cell r="Q32523" t="str">
            <v>元</v>
          </cell>
        </row>
        <row r="32524">
          <cell r="P32524" t="str">
            <v>应付</v>
          </cell>
          <cell r="Q32524" t="str">
            <v>元</v>
          </cell>
        </row>
        <row r="32525">
          <cell r="P32525" t="str">
            <v>应付</v>
          </cell>
          <cell r="Q32525" t="str">
            <v>元</v>
          </cell>
        </row>
        <row r="32526">
          <cell r="P32526" t="str">
            <v>应付</v>
          </cell>
          <cell r="Q32526" t="str">
            <v>元</v>
          </cell>
        </row>
        <row r="32527">
          <cell r="P32527" t="str">
            <v>应付</v>
          </cell>
          <cell r="Q32527" t="str">
            <v>元</v>
          </cell>
        </row>
        <row r="32528">
          <cell r="P32528" t="str">
            <v>应付</v>
          </cell>
          <cell r="Q32528" t="str">
            <v>元</v>
          </cell>
        </row>
        <row r="32529">
          <cell r="P32529" t="str">
            <v>应付</v>
          </cell>
          <cell r="Q32529" t="str">
            <v>元</v>
          </cell>
        </row>
        <row r="32530">
          <cell r="P32530" t="str">
            <v>应付</v>
          </cell>
          <cell r="Q32530" t="str">
            <v>元</v>
          </cell>
        </row>
        <row r="32531">
          <cell r="P32531" t="str">
            <v>应付</v>
          </cell>
          <cell r="Q32531" t="str">
            <v>元</v>
          </cell>
        </row>
        <row r="32532">
          <cell r="P32532" t="str">
            <v>应付</v>
          </cell>
          <cell r="Q32532" t="str">
            <v>元</v>
          </cell>
        </row>
        <row r="32533">
          <cell r="P32533" t="str">
            <v>应付</v>
          </cell>
          <cell r="Q32533" t="str">
            <v>元</v>
          </cell>
        </row>
        <row r="32534">
          <cell r="P32534" t="str">
            <v>应付</v>
          </cell>
          <cell r="Q32534" t="str">
            <v>元</v>
          </cell>
        </row>
        <row r="32535">
          <cell r="P32535" t="str">
            <v>应付</v>
          </cell>
          <cell r="Q32535" t="str">
            <v>元</v>
          </cell>
        </row>
        <row r="32536">
          <cell r="P32536" t="str">
            <v>应付</v>
          </cell>
          <cell r="Q32536" t="str">
            <v>元</v>
          </cell>
        </row>
        <row r="32537">
          <cell r="P32537" t="str">
            <v>应付</v>
          </cell>
          <cell r="Q32537" t="str">
            <v>元</v>
          </cell>
        </row>
        <row r="32538">
          <cell r="P32538" t="str">
            <v>应付</v>
          </cell>
          <cell r="Q32538" t="str">
            <v>元</v>
          </cell>
        </row>
        <row r="32539">
          <cell r="P32539" t="str">
            <v>应付</v>
          </cell>
          <cell r="Q32539" t="str">
            <v>元</v>
          </cell>
        </row>
        <row r="32540">
          <cell r="P32540" t="str">
            <v>应付</v>
          </cell>
          <cell r="Q32540" t="str">
            <v>元</v>
          </cell>
        </row>
        <row r="32541">
          <cell r="P32541" t="str">
            <v>应付</v>
          </cell>
          <cell r="Q32541" t="str">
            <v>元</v>
          </cell>
        </row>
        <row r="32542">
          <cell r="P32542" t="str">
            <v>应付</v>
          </cell>
          <cell r="Q32542" t="str">
            <v>元</v>
          </cell>
        </row>
        <row r="32543">
          <cell r="P32543" t="str">
            <v>应付</v>
          </cell>
          <cell r="Q32543" t="str">
            <v>元</v>
          </cell>
        </row>
        <row r="32544">
          <cell r="P32544" t="str">
            <v>应付</v>
          </cell>
          <cell r="Q32544" t="str">
            <v>元</v>
          </cell>
        </row>
        <row r="32545">
          <cell r="P32545" t="str">
            <v>应付</v>
          </cell>
          <cell r="Q32545" t="str">
            <v>元</v>
          </cell>
        </row>
        <row r="32546">
          <cell r="P32546" t="str">
            <v>应付</v>
          </cell>
          <cell r="Q32546" t="str">
            <v>元</v>
          </cell>
        </row>
        <row r="32547">
          <cell r="P32547" t="str">
            <v>应付</v>
          </cell>
          <cell r="Q32547" t="str">
            <v>元</v>
          </cell>
        </row>
        <row r="32548">
          <cell r="P32548" t="str">
            <v>应付</v>
          </cell>
          <cell r="Q32548" t="str">
            <v>元</v>
          </cell>
        </row>
        <row r="32549">
          <cell r="P32549" t="str">
            <v>应付</v>
          </cell>
          <cell r="Q32549" t="str">
            <v>元</v>
          </cell>
        </row>
        <row r="32550">
          <cell r="P32550" t="str">
            <v>应付</v>
          </cell>
          <cell r="Q32550" t="str">
            <v>元</v>
          </cell>
        </row>
        <row r="32551">
          <cell r="P32551" t="str">
            <v>应付</v>
          </cell>
          <cell r="Q32551" t="str">
            <v>元</v>
          </cell>
        </row>
        <row r="32552">
          <cell r="P32552" t="str">
            <v>应付</v>
          </cell>
          <cell r="Q32552" t="str">
            <v>元</v>
          </cell>
        </row>
        <row r="32553">
          <cell r="P32553" t="str">
            <v>应付</v>
          </cell>
          <cell r="Q32553" t="str">
            <v>元</v>
          </cell>
        </row>
        <row r="32554">
          <cell r="P32554" t="str">
            <v>应付</v>
          </cell>
          <cell r="Q32554" t="str">
            <v>元</v>
          </cell>
        </row>
        <row r="32555">
          <cell r="P32555" t="str">
            <v>应付</v>
          </cell>
          <cell r="Q32555" t="str">
            <v>元</v>
          </cell>
        </row>
        <row r="32556">
          <cell r="P32556" t="str">
            <v>应付</v>
          </cell>
          <cell r="Q32556" t="str">
            <v>元</v>
          </cell>
        </row>
        <row r="32557">
          <cell r="P32557" t="str">
            <v>应付</v>
          </cell>
          <cell r="Q32557" t="str">
            <v>元</v>
          </cell>
        </row>
        <row r="32558">
          <cell r="P32558" t="str">
            <v>应付</v>
          </cell>
          <cell r="Q32558" t="str">
            <v>元</v>
          </cell>
        </row>
        <row r="32559">
          <cell r="P32559" t="str">
            <v>应付</v>
          </cell>
          <cell r="Q32559" t="str">
            <v>元</v>
          </cell>
        </row>
        <row r="32560">
          <cell r="P32560" t="str">
            <v>应付</v>
          </cell>
          <cell r="Q32560" t="str">
            <v>元</v>
          </cell>
        </row>
        <row r="32561">
          <cell r="P32561" t="str">
            <v>应付</v>
          </cell>
          <cell r="Q32561" t="str">
            <v>元</v>
          </cell>
        </row>
        <row r="32562">
          <cell r="P32562" t="str">
            <v>应付</v>
          </cell>
          <cell r="Q32562" t="str">
            <v>元</v>
          </cell>
        </row>
        <row r="32563">
          <cell r="P32563" t="str">
            <v>应付</v>
          </cell>
          <cell r="Q32563" t="str">
            <v>元</v>
          </cell>
        </row>
        <row r="32564">
          <cell r="P32564" t="str">
            <v>应付</v>
          </cell>
          <cell r="Q32564" t="str">
            <v>元</v>
          </cell>
        </row>
        <row r="32565">
          <cell r="P32565" t="str">
            <v>应付</v>
          </cell>
          <cell r="Q32565" t="str">
            <v>元</v>
          </cell>
        </row>
        <row r="32566">
          <cell r="P32566" t="str">
            <v>应付</v>
          </cell>
          <cell r="Q32566" t="str">
            <v>元</v>
          </cell>
        </row>
        <row r="32567">
          <cell r="P32567" t="str">
            <v>应付</v>
          </cell>
          <cell r="Q32567" t="str">
            <v>元</v>
          </cell>
        </row>
        <row r="32568">
          <cell r="P32568" t="str">
            <v>应付</v>
          </cell>
          <cell r="Q32568" t="str">
            <v>元</v>
          </cell>
        </row>
        <row r="32569">
          <cell r="P32569" t="str">
            <v>应付</v>
          </cell>
          <cell r="Q32569" t="str">
            <v>元</v>
          </cell>
        </row>
        <row r="32570">
          <cell r="P32570" t="str">
            <v>应付</v>
          </cell>
          <cell r="Q32570" t="str">
            <v>元</v>
          </cell>
        </row>
        <row r="32571">
          <cell r="P32571" t="str">
            <v>应付</v>
          </cell>
          <cell r="Q32571" t="str">
            <v>元</v>
          </cell>
        </row>
        <row r="32572">
          <cell r="P32572" t="str">
            <v>应付</v>
          </cell>
          <cell r="Q32572" t="str">
            <v>元</v>
          </cell>
        </row>
        <row r="32573">
          <cell r="P32573" t="str">
            <v>应付</v>
          </cell>
          <cell r="Q32573" t="str">
            <v>元</v>
          </cell>
        </row>
        <row r="32574">
          <cell r="P32574" t="str">
            <v>应付</v>
          </cell>
          <cell r="Q32574" t="str">
            <v>元</v>
          </cell>
        </row>
        <row r="32575">
          <cell r="P32575" t="str">
            <v>应付</v>
          </cell>
          <cell r="Q32575" t="str">
            <v>元</v>
          </cell>
        </row>
        <row r="32576">
          <cell r="P32576" t="str">
            <v>应付</v>
          </cell>
          <cell r="Q32576" t="str">
            <v>元</v>
          </cell>
        </row>
        <row r="32577">
          <cell r="P32577" t="str">
            <v>应付</v>
          </cell>
          <cell r="Q32577" t="str">
            <v>元</v>
          </cell>
        </row>
        <row r="32578">
          <cell r="P32578" t="str">
            <v>应付</v>
          </cell>
          <cell r="Q32578" t="str">
            <v>元</v>
          </cell>
        </row>
        <row r="32579">
          <cell r="P32579" t="str">
            <v>应付</v>
          </cell>
          <cell r="Q32579" t="str">
            <v>元</v>
          </cell>
        </row>
        <row r="32580">
          <cell r="P32580" t="str">
            <v>应付</v>
          </cell>
          <cell r="Q32580" t="str">
            <v>元</v>
          </cell>
        </row>
        <row r="32581">
          <cell r="P32581" t="str">
            <v>应付</v>
          </cell>
          <cell r="Q32581" t="str">
            <v>元</v>
          </cell>
        </row>
        <row r="32582">
          <cell r="P32582" t="str">
            <v>应付</v>
          </cell>
          <cell r="Q32582" t="str">
            <v>元</v>
          </cell>
        </row>
        <row r="32583">
          <cell r="P32583" t="str">
            <v>应付</v>
          </cell>
          <cell r="Q32583" t="str">
            <v>元</v>
          </cell>
        </row>
        <row r="32584">
          <cell r="P32584" t="str">
            <v>应付</v>
          </cell>
          <cell r="Q32584" t="str">
            <v>元</v>
          </cell>
        </row>
        <row r="32585">
          <cell r="P32585" t="str">
            <v>应付</v>
          </cell>
          <cell r="Q32585" t="str">
            <v>元</v>
          </cell>
        </row>
        <row r="32586">
          <cell r="P32586" t="str">
            <v>应付</v>
          </cell>
          <cell r="Q32586" t="str">
            <v>元</v>
          </cell>
        </row>
        <row r="32587">
          <cell r="P32587" t="str">
            <v>应付</v>
          </cell>
          <cell r="Q32587" t="str">
            <v>元</v>
          </cell>
        </row>
        <row r="32588">
          <cell r="P32588" t="str">
            <v>应付</v>
          </cell>
          <cell r="Q32588" t="str">
            <v>元</v>
          </cell>
        </row>
        <row r="32589">
          <cell r="P32589" t="str">
            <v>应付</v>
          </cell>
          <cell r="Q32589" t="str">
            <v>元</v>
          </cell>
        </row>
        <row r="32590">
          <cell r="P32590" t="str">
            <v>应付</v>
          </cell>
          <cell r="Q32590" t="str">
            <v>元</v>
          </cell>
        </row>
        <row r="32591">
          <cell r="P32591" t="str">
            <v>应付</v>
          </cell>
          <cell r="Q32591" t="str">
            <v>元</v>
          </cell>
        </row>
        <row r="32592">
          <cell r="P32592" t="str">
            <v>应付</v>
          </cell>
          <cell r="Q32592" t="str">
            <v>元</v>
          </cell>
        </row>
        <row r="32593">
          <cell r="P32593" t="str">
            <v>应付</v>
          </cell>
          <cell r="Q32593" t="str">
            <v>元</v>
          </cell>
        </row>
        <row r="32594">
          <cell r="P32594" t="str">
            <v>应付</v>
          </cell>
          <cell r="Q32594" t="str">
            <v>元</v>
          </cell>
        </row>
        <row r="32595">
          <cell r="P32595" t="str">
            <v>应付</v>
          </cell>
          <cell r="Q32595" t="str">
            <v>元</v>
          </cell>
        </row>
        <row r="32596">
          <cell r="P32596" t="str">
            <v>应付</v>
          </cell>
          <cell r="Q32596" t="str">
            <v>元</v>
          </cell>
        </row>
        <row r="32597">
          <cell r="P32597" t="str">
            <v>应付</v>
          </cell>
          <cell r="Q32597" t="str">
            <v>元</v>
          </cell>
        </row>
        <row r="32598">
          <cell r="P32598" t="str">
            <v>应付</v>
          </cell>
          <cell r="Q32598" t="str">
            <v>元</v>
          </cell>
        </row>
        <row r="32599">
          <cell r="P32599" t="str">
            <v>应付</v>
          </cell>
          <cell r="Q32599" t="str">
            <v>元</v>
          </cell>
        </row>
        <row r="32600">
          <cell r="P32600" t="str">
            <v>应付</v>
          </cell>
          <cell r="Q32600" t="str">
            <v>元</v>
          </cell>
        </row>
        <row r="32601">
          <cell r="P32601" t="str">
            <v>应付</v>
          </cell>
          <cell r="Q32601" t="str">
            <v>元</v>
          </cell>
        </row>
        <row r="32602">
          <cell r="P32602" t="str">
            <v>应付</v>
          </cell>
          <cell r="Q32602" t="str">
            <v>元</v>
          </cell>
        </row>
        <row r="32603">
          <cell r="P32603" t="str">
            <v>应付</v>
          </cell>
          <cell r="Q32603" t="str">
            <v>元</v>
          </cell>
        </row>
        <row r="32604">
          <cell r="P32604" t="str">
            <v>应付</v>
          </cell>
          <cell r="Q32604" t="str">
            <v>元</v>
          </cell>
        </row>
        <row r="32605">
          <cell r="P32605" t="str">
            <v>应付</v>
          </cell>
          <cell r="Q32605" t="str">
            <v>元</v>
          </cell>
        </row>
        <row r="32606">
          <cell r="P32606" t="str">
            <v>应付</v>
          </cell>
          <cell r="Q32606" t="str">
            <v>元</v>
          </cell>
        </row>
        <row r="32607">
          <cell r="P32607" t="str">
            <v>应付</v>
          </cell>
          <cell r="Q32607" t="str">
            <v>元</v>
          </cell>
        </row>
        <row r="32608">
          <cell r="P32608" t="str">
            <v>应付</v>
          </cell>
          <cell r="Q32608" t="str">
            <v>元</v>
          </cell>
        </row>
        <row r="32609">
          <cell r="P32609" t="str">
            <v>应付</v>
          </cell>
          <cell r="Q32609" t="str">
            <v>元</v>
          </cell>
        </row>
        <row r="32610">
          <cell r="P32610" t="str">
            <v>应付</v>
          </cell>
          <cell r="Q32610" t="str">
            <v>元</v>
          </cell>
        </row>
        <row r="32611">
          <cell r="P32611" t="str">
            <v>应付</v>
          </cell>
          <cell r="Q32611" t="str">
            <v>元</v>
          </cell>
        </row>
        <row r="32612">
          <cell r="P32612" t="str">
            <v>应付</v>
          </cell>
          <cell r="Q32612" t="str">
            <v>元</v>
          </cell>
        </row>
        <row r="32613">
          <cell r="P32613" t="str">
            <v>应付</v>
          </cell>
          <cell r="Q32613" t="str">
            <v>元</v>
          </cell>
        </row>
        <row r="32614">
          <cell r="P32614" t="str">
            <v>应付</v>
          </cell>
          <cell r="Q32614" t="str">
            <v>元</v>
          </cell>
        </row>
        <row r="32615">
          <cell r="P32615" t="str">
            <v>应付</v>
          </cell>
          <cell r="Q32615" t="str">
            <v>元</v>
          </cell>
        </row>
        <row r="32616">
          <cell r="P32616" t="str">
            <v>应付</v>
          </cell>
          <cell r="Q32616" t="str">
            <v>元</v>
          </cell>
        </row>
        <row r="32617">
          <cell r="P32617" t="str">
            <v>应付</v>
          </cell>
          <cell r="Q32617" t="str">
            <v>元</v>
          </cell>
        </row>
        <row r="32618">
          <cell r="P32618" t="str">
            <v>应付</v>
          </cell>
          <cell r="Q32618" t="str">
            <v>元</v>
          </cell>
        </row>
        <row r="32619">
          <cell r="P32619" t="str">
            <v>应付</v>
          </cell>
          <cell r="Q32619" t="str">
            <v>元</v>
          </cell>
        </row>
        <row r="32620">
          <cell r="P32620" t="str">
            <v>应付</v>
          </cell>
          <cell r="Q32620" t="str">
            <v>元</v>
          </cell>
        </row>
        <row r="32621">
          <cell r="P32621" t="str">
            <v>应付</v>
          </cell>
          <cell r="Q32621" t="str">
            <v>元</v>
          </cell>
        </row>
        <row r="32622">
          <cell r="P32622" t="str">
            <v>应付</v>
          </cell>
          <cell r="Q32622" t="str">
            <v>元</v>
          </cell>
        </row>
        <row r="32623">
          <cell r="P32623" t="str">
            <v>应付</v>
          </cell>
          <cell r="Q32623" t="str">
            <v>元</v>
          </cell>
        </row>
        <row r="32624">
          <cell r="P32624" t="str">
            <v>应付</v>
          </cell>
          <cell r="Q32624" t="str">
            <v>元</v>
          </cell>
        </row>
        <row r="32625">
          <cell r="P32625" t="str">
            <v>应付</v>
          </cell>
          <cell r="Q32625" t="str">
            <v>元</v>
          </cell>
        </row>
        <row r="32626">
          <cell r="P32626" t="str">
            <v>应付</v>
          </cell>
          <cell r="Q32626" t="str">
            <v>元</v>
          </cell>
        </row>
        <row r="32627">
          <cell r="P32627" t="str">
            <v>应付</v>
          </cell>
          <cell r="Q32627" t="str">
            <v>元</v>
          </cell>
        </row>
        <row r="32628">
          <cell r="P32628" t="str">
            <v>应付</v>
          </cell>
          <cell r="Q32628" t="str">
            <v>元</v>
          </cell>
        </row>
        <row r="32629">
          <cell r="P32629" t="str">
            <v>应付</v>
          </cell>
          <cell r="Q32629" t="str">
            <v>元</v>
          </cell>
        </row>
        <row r="32630">
          <cell r="P32630" t="str">
            <v>应付</v>
          </cell>
          <cell r="Q32630" t="str">
            <v>元</v>
          </cell>
        </row>
        <row r="32631">
          <cell r="P32631" t="str">
            <v>应付</v>
          </cell>
          <cell r="Q32631" t="str">
            <v>元</v>
          </cell>
        </row>
        <row r="32632">
          <cell r="P32632" t="str">
            <v>应付</v>
          </cell>
          <cell r="Q32632" t="str">
            <v>元</v>
          </cell>
        </row>
        <row r="32633">
          <cell r="P32633" t="str">
            <v>应付</v>
          </cell>
          <cell r="Q32633" t="str">
            <v>元</v>
          </cell>
        </row>
        <row r="32634">
          <cell r="P32634" t="str">
            <v>应付</v>
          </cell>
          <cell r="Q32634" t="str">
            <v>元</v>
          </cell>
        </row>
        <row r="32635">
          <cell r="P32635" t="str">
            <v>应付</v>
          </cell>
          <cell r="Q32635" t="str">
            <v>元</v>
          </cell>
        </row>
        <row r="32636">
          <cell r="P32636" t="str">
            <v>应付</v>
          </cell>
          <cell r="Q32636" t="str">
            <v>元</v>
          </cell>
        </row>
        <row r="32637">
          <cell r="P32637" t="str">
            <v>应付</v>
          </cell>
          <cell r="Q32637" t="str">
            <v>元</v>
          </cell>
        </row>
        <row r="32638">
          <cell r="P32638" t="str">
            <v>应付</v>
          </cell>
          <cell r="Q32638" t="str">
            <v>元</v>
          </cell>
        </row>
        <row r="32639">
          <cell r="P32639" t="str">
            <v>应付</v>
          </cell>
          <cell r="Q32639" t="str">
            <v>元</v>
          </cell>
        </row>
        <row r="32640">
          <cell r="P32640" t="str">
            <v>应付</v>
          </cell>
          <cell r="Q32640" t="str">
            <v>元</v>
          </cell>
        </row>
        <row r="32641">
          <cell r="P32641" t="str">
            <v>应付</v>
          </cell>
          <cell r="Q32641" t="str">
            <v>元</v>
          </cell>
        </row>
        <row r="32642">
          <cell r="P32642" t="str">
            <v>应付</v>
          </cell>
          <cell r="Q32642" t="str">
            <v>元</v>
          </cell>
        </row>
        <row r="32643">
          <cell r="P32643" t="str">
            <v>应付</v>
          </cell>
          <cell r="Q32643" t="str">
            <v>元</v>
          </cell>
        </row>
        <row r="32644">
          <cell r="P32644" t="str">
            <v>应付</v>
          </cell>
          <cell r="Q32644" t="str">
            <v>元</v>
          </cell>
        </row>
        <row r="32645">
          <cell r="P32645" t="str">
            <v>应付</v>
          </cell>
          <cell r="Q32645" t="str">
            <v>元</v>
          </cell>
        </row>
        <row r="32646">
          <cell r="P32646" t="str">
            <v>应付</v>
          </cell>
          <cell r="Q32646" t="str">
            <v>元</v>
          </cell>
        </row>
        <row r="32647">
          <cell r="P32647" t="str">
            <v>应付</v>
          </cell>
          <cell r="Q32647" t="str">
            <v>元</v>
          </cell>
        </row>
        <row r="32648">
          <cell r="P32648" t="str">
            <v>应付</v>
          </cell>
          <cell r="Q32648" t="str">
            <v>元</v>
          </cell>
        </row>
        <row r="32649">
          <cell r="P32649" t="str">
            <v>应付</v>
          </cell>
          <cell r="Q32649" t="str">
            <v>元</v>
          </cell>
        </row>
        <row r="32650">
          <cell r="P32650" t="str">
            <v>应付</v>
          </cell>
          <cell r="Q32650" t="str">
            <v>元</v>
          </cell>
        </row>
        <row r="32651">
          <cell r="P32651" t="str">
            <v>应付</v>
          </cell>
          <cell r="Q32651" t="str">
            <v>元</v>
          </cell>
        </row>
        <row r="32652">
          <cell r="P32652" t="str">
            <v>应付</v>
          </cell>
          <cell r="Q32652" t="str">
            <v>元</v>
          </cell>
        </row>
        <row r="32653">
          <cell r="P32653" t="str">
            <v>应付</v>
          </cell>
          <cell r="Q32653" t="str">
            <v>元</v>
          </cell>
        </row>
        <row r="32654">
          <cell r="P32654" t="str">
            <v>应付</v>
          </cell>
          <cell r="Q32654" t="str">
            <v>元</v>
          </cell>
        </row>
        <row r="32655">
          <cell r="P32655" t="str">
            <v>应付</v>
          </cell>
          <cell r="Q32655" t="str">
            <v>元</v>
          </cell>
        </row>
        <row r="32656">
          <cell r="P32656" t="str">
            <v>应付</v>
          </cell>
          <cell r="Q32656" t="str">
            <v>元</v>
          </cell>
        </row>
        <row r="32657">
          <cell r="P32657" t="str">
            <v>应付</v>
          </cell>
          <cell r="Q32657" t="str">
            <v>元</v>
          </cell>
        </row>
        <row r="32658">
          <cell r="P32658" t="str">
            <v>应付</v>
          </cell>
          <cell r="Q32658" t="str">
            <v>元</v>
          </cell>
        </row>
        <row r="32659">
          <cell r="P32659" t="str">
            <v>应付</v>
          </cell>
          <cell r="Q32659" t="str">
            <v>元</v>
          </cell>
        </row>
        <row r="32660">
          <cell r="P32660" t="str">
            <v>应付</v>
          </cell>
          <cell r="Q32660" t="str">
            <v>元</v>
          </cell>
        </row>
        <row r="32661">
          <cell r="P32661" t="str">
            <v>应付</v>
          </cell>
          <cell r="Q32661" t="str">
            <v>元</v>
          </cell>
        </row>
        <row r="32662">
          <cell r="P32662" t="str">
            <v>应付</v>
          </cell>
          <cell r="Q32662" t="str">
            <v>元</v>
          </cell>
        </row>
        <row r="32663">
          <cell r="P32663" t="str">
            <v>应付</v>
          </cell>
          <cell r="Q32663" t="str">
            <v>元</v>
          </cell>
        </row>
        <row r="32664">
          <cell r="P32664" t="str">
            <v>应付</v>
          </cell>
          <cell r="Q32664" t="str">
            <v>元</v>
          </cell>
        </row>
        <row r="32665">
          <cell r="P32665" t="str">
            <v>应付</v>
          </cell>
          <cell r="Q32665" t="str">
            <v>元</v>
          </cell>
        </row>
        <row r="32666">
          <cell r="P32666" t="str">
            <v>应付</v>
          </cell>
          <cell r="Q32666" t="str">
            <v>元</v>
          </cell>
        </row>
        <row r="32667">
          <cell r="P32667" t="str">
            <v>应付</v>
          </cell>
          <cell r="Q32667" t="str">
            <v>元</v>
          </cell>
        </row>
        <row r="32668">
          <cell r="P32668" t="str">
            <v>应付</v>
          </cell>
          <cell r="Q32668" t="str">
            <v>元</v>
          </cell>
        </row>
        <row r="32669">
          <cell r="P32669" t="str">
            <v>应付</v>
          </cell>
          <cell r="Q32669" t="str">
            <v>元</v>
          </cell>
        </row>
        <row r="32670">
          <cell r="P32670" t="str">
            <v>应付</v>
          </cell>
          <cell r="Q32670" t="str">
            <v>元</v>
          </cell>
        </row>
        <row r="32671">
          <cell r="P32671" t="str">
            <v>应付</v>
          </cell>
          <cell r="Q32671" t="str">
            <v>元</v>
          </cell>
        </row>
        <row r="32672">
          <cell r="P32672" t="str">
            <v>应付</v>
          </cell>
          <cell r="Q32672" t="str">
            <v>元</v>
          </cell>
        </row>
        <row r="32673">
          <cell r="P32673" t="str">
            <v>应付</v>
          </cell>
          <cell r="Q32673" t="str">
            <v>元</v>
          </cell>
        </row>
        <row r="32674">
          <cell r="P32674" t="str">
            <v>应付</v>
          </cell>
          <cell r="Q32674" t="str">
            <v>元</v>
          </cell>
        </row>
        <row r="32675">
          <cell r="P32675" t="str">
            <v>应付</v>
          </cell>
          <cell r="Q32675" t="str">
            <v>元</v>
          </cell>
        </row>
        <row r="32676">
          <cell r="P32676" t="str">
            <v>应付</v>
          </cell>
          <cell r="Q32676" t="str">
            <v>元</v>
          </cell>
        </row>
        <row r="32677">
          <cell r="P32677" t="str">
            <v>应付</v>
          </cell>
          <cell r="Q32677" t="str">
            <v>元</v>
          </cell>
        </row>
        <row r="32678">
          <cell r="P32678" t="str">
            <v>应付</v>
          </cell>
          <cell r="Q32678" t="str">
            <v>元</v>
          </cell>
        </row>
        <row r="32679">
          <cell r="P32679" t="str">
            <v>应付</v>
          </cell>
          <cell r="Q32679" t="str">
            <v>元</v>
          </cell>
        </row>
        <row r="32680">
          <cell r="P32680" t="str">
            <v>应付</v>
          </cell>
          <cell r="Q32680" t="str">
            <v>元</v>
          </cell>
        </row>
        <row r="32681">
          <cell r="P32681" t="str">
            <v>应付</v>
          </cell>
          <cell r="Q32681" t="str">
            <v>元</v>
          </cell>
        </row>
        <row r="32682">
          <cell r="P32682" t="str">
            <v>应付</v>
          </cell>
          <cell r="Q32682" t="str">
            <v>元</v>
          </cell>
        </row>
        <row r="32683">
          <cell r="P32683" t="str">
            <v>应付</v>
          </cell>
          <cell r="Q32683" t="str">
            <v>元</v>
          </cell>
        </row>
        <row r="32684">
          <cell r="P32684" t="str">
            <v>应付</v>
          </cell>
          <cell r="Q32684" t="str">
            <v>元</v>
          </cell>
        </row>
        <row r="32685">
          <cell r="P32685" t="str">
            <v>应付</v>
          </cell>
          <cell r="Q32685" t="str">
            <v>元</v>
          </cell>
        </row>
        <row r="32686">
          <cell r="P32686" t="str">
            <v>应付</v>
          </cell>
          <cell r="Q32686" t="str">
            <v>元</v>
          </cell>
        </row>
        <row r="32687">
          <cell r="P32687" t="str">
            <v>应付</v>
          </cell>
          <cell r="Q32687" t="str">
            <v>元</v>
          </cell>
        </row>
        <row r="32688">
          <cell r="P32688" t="str">
            <v>应付</v>
          </cell>
          <cell r="Q32688" t="str">
            <v>元</v>
          </cell>
        </row>
        <row r="32689">
          <cell r="P32689" t="str">
            <v>应付</v>
          </cell>
          <cell r="Q32689" t="str">
            <v>元</v>
          </cell>
        </row>
        <row r="32690">
          <cell r="P32690" t="str">
            <v>应付</v>
          </cell>
          <cell r="Q32690" t="str">
            <v>元</v>
          </cell>
        </row>
        <row r="32691">
          <cell r="P32691" t="str">
            <v>应付</v>
          </cell>
          <cell r="Q32691" t="str">
            <v>元</v>
          </cell>
        </row>
        <row r="32692">
          <cell r="P32692" t="str">
            <v>应付</v>
          </cell>
          <cell r="Q32692" t="str">
            <v>元</v>
          </cell>
        </row>
        <row r="32693">
          <cell r="P32693" t="str">
            <v>应付</v>
          </cell>
          <cell r="Q32693" t="str">
            <v>元</v>
          </cell>
        </row>
        <row r="32694">
          <cell r="P32694" t="str">
            <v>应付</v>
          </cell>
          <cell r="Q32694" t="str">
            <v>元</v>
          </cell>
        </row>
        <row r="32695">
          <cell r="P32695" t="str">
            <v>应付</v>
          </cell>
          <cell r="Q32695" t="str">
            <v>元</v>
          </cell>
        </row>
        <row r="32696">
          <cell r="P32696" t="str">
            <v>应付</v>
          </cell>
          <cell r="Q32696" t="str">
            <v>元</v>
          </cell>
        </row>
        <row r="32697">
          <cell r="P32697" t="str">
            <v>应付</v>
          </cell>
          <cell r="Q32697" t="str">
            <v>元</v>
          </cell>
        </row>
        <row r="32698">
          <cell r="P32698" t="str">
            <v>应付</v>
          </cell>
          <cell r="Q32698" t="str">
            <v>元</v>
          </cell>
        </row>
        <row r="32699">
          <cell r="P32699" t="str">
            <v>应付</v>
          </cell>
          <cell r="Q32699" t="str">
            <v>元</v>
          </cell>
        </row>
        <row r="32700">
          <cell r="P32700" t="str">
            <v>应付</v>
          </cell>
          <cell r="Q32700" t="str">
            <v>元</v>
          </cell>
        </row>
        <row r="32701">
          <cell r="P32701" t="str">
            <v>应付</v>
          </cell>
          <cell r="Q32701" t="str">
            <v>元</v>
          </cell>
        </row>
        <row r="32702">
          <cell r="P32702" t="str">
            <v>应付</v>
          </cell>
          <cell r="Q32702" t="str">
            <v>元</v>
          </cell>
        </row>
        <row r="32703">
          <cell r="P32703" t="str">
            <v>应付</v>
          </cell>
          <cell r="Q32703" t="str">
            <v>元</v>
          </cell>
        </row>
        <row r="32704">
          <cell r="P32704" t="str">
            <v>应付</v>
          </cell>
          <cell r="Q32704" t="str">
            <v>元</v>
          </cell>
        </row>
        <row r="32705">
          <cell r="P32705" t="str">
            <v>应付</v>
          </cell>
          <cell r="Q32705" t="str">
            <v>元</v>
          </cell>
        </row>
        <row r="32706">
          <cell r="P32706" t="str">
            <v>应付</v>
          </cell>
          <cell r="Q32706" t="str">
            <v>元</v>
          </cell>
        </row>
        <row r="32707">
          <cell r="P32707" t="str">
            <v>应付</v>
          </cell>
          <cell r="Q32707" t="str">
            <v>元</v>
          </cell>
        </row>
        <row r="32708">
          <cell r="P32708" t="str">
            <v>应付</v>
          </cell>
          <cell r="Q32708" t="str">
            <v>元</v>
          </cell>
        </row>
        <row r="32709">
          <cell r="P32709" t="str">
            <v>应付</v>
          </cell>
          <cell r="Q32709" t="str">
            <v>元</v>
          </cell>
        </row>
        <row r="32710">
          <cell r="P32710" t="str">
            <v>应付</v>
          </cell>
          <cell r="Q32710" t="str">
            <v>元</v>
          </cell>
        </row>
        <row r="32711">
          <cell r="P32711" t="str">
            <v>应付</v>
          </cell>
          <cell r="Q32711" t="str">
            <v>元</v>
          </cell>
        </row>
        <row r="32712">
          <cell r="P32712" t="str">
            <v>应付</v>
          </cell>
          <cell r="Q32712" t="str">
            <v>元</v>
          </cell>
        </row>
        <row r="32713">
          <cell r="P32713" t="str">
            <v>应付</v>
          </cell>
          <cell r="Q32713" t="str">
            <v>元</v>
          </cell>
        </row>
        <row r="32714">
          <cell r="P32714" t="str">
            <v>应付</v>
          </cell>
          <cell r="Q32714" t="str">
            <v>元</v>
          </cell>
        </row>
        <row r="32715">
          <cell r="P32715" t="str">
            <v>应付</v>
          </cell>
          <cell r="Q32715" t="str">
            <v>元</v>
          </cell>
        </row>
        <row r="32716">
          <cell r="P32716" t="str">
            <v>应付</v>
          </cell>
          <cell r="Q32716" t="str">
            <v>元</v>
          </cell>
        </row>
        <row r="32717">
          <cell r="P32717" t="str">
            <v>应付</v>
          </cell>
          <cell r="Q32717" t="str">
            <v>元</v>
          </cell>
        </row>
        <row r="32718">
          <cell r="P32718" t="str">
            <v>应付</v>
          </cell>
          <cell r="Q32718" t="str">
            <v>元</v>
          </cell>
        </row>
        <row r="32719">
          <cell r="P32719" t="str">
            <v>应付</v>
          </cell>
          <cell r="Q32719" t="str">
            <v>元</v>
          </cell>
        </row>
        <row r="32720">
          <cell r="P32720" t="str">
            <v>应付</v>
          </cell>
          <cell r="Q32720" t="str">
            <v>元</v>
          </cell>
        </row>
        <row r="32721">
          <cell r="P32721" t="str">
            <v>应付</v>
          </cell>
          <cell r="Q32721" t="str">
            <v>元</v>
          </cell>
        </row>
        <row r="32722">
          <cell r="P32722" t="str">
            <v>应付</v>
          </cell>
          <cell r="Q32722" t="str">
            <v>元</v>
          </cell>
        </row>
        <row r="32723">
          <cell r="P32723" t="str">
            <v>应付</v>
          </cell>
          <cell r="Q32723" t="str">
            <v>元</v>
          </cell>
        </row>
        <row r="32724">
          <cell r="P32724" t="str">
            <v>应付</v>
          </cell>
          <cell r="Q32724" t="str">
            <v>元</v>
          </cell>
        </row>
        <row r="32725">
          <cell r="P32725" t="str">
            <v>应付</v>
          </cell>
          <cell r="Q32725" t="str">
            <v>元</v>
          </cell>
        </row>
        <row r="32726">
          <cell r="P32726" t="str">
            <v>应付</v>
          </cell>
          <cell r="Q32726" t="str">
            <v>元</v>
          </cell>
        </row>
        <row r="32727">
          <cell r="P32727" t="str">
            <v>应付</v>
          </cell>
          <cell r="Q32727" t="str">
            <v>元</v>
          </cell>
        </row>
        <row r="32728">
          <cell r="P32728" t="str">
            <v>应付</v>
          </cell>
          <cell r="Q32728" t="str">
            <v>元</v>
          </cell>
        </row>
        <row r="32729">
          <cell r="P32729" t="str">
            <v>应付</v>
          </cell>
          <cell r="Q32729" t="str">
            <v>元</v>
          </cell>
        </row>
        <row r="32730">
          <cell r="P32730" t="str">
            <v>应付</v>
          </cell>
          <cell r="Q32730" t="str">
            <v>元</v>
          </cell>
        </row>
        <row r="32731">
          <cell r="P32731" t="str">
            <v>应付</v>
          </cell>
          <cell r="Q32731" t="str">
            <v>元</v>
          </cell>
        </row>
        <row r="32732">
          <cell r="P32732" t="str">
            <v>应付</v>
          </cell>
          <cell r="Q32732" t="str">
            <v>元</v>
          </cell>
        </row>
        <row r="32733">
          <cell r="P32733" t="str">
            <v>应付</v>
          </cell>
          <cell r="Q32733" t="str">
            <v>元</v>
          </cell>
        </row>
        <row r="32734">
          <cell r="P32734" t="str">
            <v>应付</v>
          </cell>
          <cell r="Q32734" t="str">
            <v>元</v>
          </cell>
        </row>
        <row r="32735">
          <cell r="P32735" t="str">
            <v>应付</v>
          </cell>
          <cell r="Q32735" t="str">
            <v>元</v>
          </cell>
        </row>
        <row r="32736">
          <cell r="P32736" t="str">
            <v>应付</v>
          </cell>
          <cell r="Q32736" t="str">
            <v>元</v>
          </cell>
        </row>
        <row r="32737">
          <cell r="P32737" t="str">
            <v>应付</v>
          </cell>
          <cell r="Q32737" t="str">
            <v>元</v>
          </cell>
        </row>
        <row r="32738">
          <cell r="P32738" t="str">
            <v>应付</v>
          </cell>
          <cell r="Q32738" t="str">
            <v>元</v>
          </cell>
        </row>
        <row r="32739">
          <cell r="P32739" t="str">
            <v>应付</v>
          </cell>
          <cell r="Q32739" t="str">
            <v>元</v>
          </cell>
        </row>
        <row r="32740">
          <cell r="P32740" t="str">
            <v>应付</v>
          </cell>
          <cell r="Q32740" t="str">
            <v>元</v>
          </cell>
        </row>
        <row r="32741">
          <cell r="P32741" t="str">
            <v>应付</v>
          </cell>
          <cell r="Q32741" t="str">
            <v>元</v>
          </cell>
        </row>
        <row r="32742">
          <cell r="P32742" t="str">
            <v>应付</v>
          </cell>
          <cell r="Q32742" t="str">
            <v>元</v>
          </cell>
        </row>
        <row r="32743">
          <cell r="P32743" t="str">
            <v>应付</v>
          </cell>
          <cell r="Q32743" t="str">
            <v>元</v>
          </cell>
        </row>
        <row r="32744">
          <cell r="P32744" t="str">
            <v>应付</v>
          </cell>
          <cell r="Q32744" t="str">
            <v>元</v>
          </cell>
        </row>
        <row r="32745">
          <cell r="P32745" t="str">
            <v>应付</v>
          </cell>
          <cell r="Q32745" t="str">
            <v>元</v>
          </cell>
        </row>
        <row r="32746">
          <cell r="P32746" t="str">
            <v>应付</v>
          </cell>
          <cell r="Q32746" t="str">
            <v>元</v>
          </cell>
        </row>
        <row r="32747">
          <cell r="P32747" t="str">
            <v>应付</v>
          </cell>
          <cell r="Q32747" t="str">
            <v>元</v>
          </cell>
        </row>
        <row r="32748">
          <cell r="P32748" t="str">
            <v>应付</v>
          </cell>
          <cell r="Q32748" t="str">
            <v>元</v>
          </cell>
        </row>
        <row r="32749">
          <cell r="P32749" t="str">
            <v>应付</v>
          </cell>
          <cell r="Q32749" t="str">
            <v>元</v>
          </cell>
        </row>
        <row r="32750">
          <cell r="P32750" t="str">
            <v>应付</v>
          </cell>
          <cell r="Q32750" t="str">
            <v>元</v>
          </cell>
        </row>
        <row r="32751">
          <cell r="P32751" t="str">
            <v>应付</v>
          </cell>
          <cell r="Q32751" t="str">
            <v>元</v>
          </cell>
        </row>
        <row r="32752">
          <cell r="P32752" t="str">
            <v>应付</v>
          </cell>
          <cell r="Q32752" t="str">
            <v>元</v>
          </cell>
        </row>
        <row r="32753">
          <cell r="P32753" t="str">
            <v>应付</v>
          </cell>
          <cell r="Q32753" t="str">
            <v>元</v>
          </cell>
        </row>
        <row r="32754">
          <cell r="P32754" t="str">
            <v>应付</v>
          </cell>
          <cell r="Q32754" t="str">
            <v>元</v>
          </cell>
        </row>
        <row r="32755">
          <cell r="P32755" t="str">
            <v>应付</v>
          </cell>
          <cell r="Q32755" t="str">
            <v>元</v>
          </cell>
        </row>
        <row r="32756">
          <cell r="P32756" t="str">
            <v>应付</v>
          </cell>
          <cell r="Q32756" t="str">
            <v>元</v>
          </cell>
        </row>
        <row r="32757">
          <cell r="P32757" t="str">
            <v>应付</v>
          </cell>
          <cell r="Q32757" t="str">
            <v>元</v>
          </cell>
        </row>
        <row r="32758">
          <cell r="P32758" t="str">
            <v>应付</v>
          </cell>
          <cell r="Q32758" t="str">
            <v>元</v>
          </cell>
        </row>
        <row r="32759">
          <cell r="P32759" t="str">
            <v>应付</v>
          </cell>
          <cell r="Q32759" t="str">
            <v>元</v>
          </cell>
        </row>
        <row r="32760">
          <cell r="P32760" t="str">
            <v>应付</v>
          </cell>
          <cell r="Q32760" t="str">
            <v>元</v>
          </cell>
        </row>
        <row r="32761">
          <cell r="P32761" t="str">
            <v>应付</v>
          </cell>
          <cell r="Q32761" t="str">
            <v>元</v>
          </cell>
        </row>
        <row r="32762">
          <cell r="P32762" t="str">
            <v>应付</v>
          </cell>
          <cell r="Q32762" t="str">
            <v>元</v>
          </cell>
        </row>
        <row r="32763">
          <cell r="P32763" t="str">
            <v>应付</v>
          </cell>
          <cell r="Q32763" t="str">
            <v>元</v>
          </cell>
        </row>
        <row r="32764">
          <cell r="P32764" t="str">
            <v>应付</v>
          </cell>
          <cell r="Q32764" t="str">
            <v>元</v>
          </cell>
        </row>
        <row r="32765">
          <cell r="P32765" t="str">
            <v>应付</v>
          </cell>
          <cell r="Q32765" t="str">
            <v>元</v>
          </cell>
        </row>
        <row r="32766">
          <cell r="P32766" t="str">
            <v>应付</v>
          </cell>
          <cell r="Q32766" t="str">
            <v>元</v>
          </cell>
        </row>
        <row r="32767">
          <cell r="P32767" t="str">
            <v>应付</v>
          </cell>
          <cell r="Q32767" t="str">
            <v>元</v>
          </cell>
        </row>
        <row r="32768">
          <cell r="P32768" t="str">
            <v>应付</v>
          </cell>
          <cell r="Q32768" t="str">
            <v>元</v>
          </cell>
        </row>
        <row r="32769">
          <cell r="P32769" t="str">
            <v>应付</v>
          </cell>
          <cell r="Q32769" t="str">
            <v>元</v>
          </cell>
        </row>
        <row r="32770">
          <cell r="P32770" t="str">
            <v>应付</v>
          </cell>
          <cell r="Q32770" t="str">
            <v>元</v>
          </cell>
        </row>
        <row r="32771">
          <cell r="P32771" t="str">
            <v>应付</v>
          </cell>
          <cell r="Q32771" t="str">
            <v>元</v>
          </cell>
        </row>
        <row r="32772">
          <cell r="P32772" t="str">
            <v>应付</v>
          </cell>
          <cell r="Q32772" t="str">
            <v>元</v>
          </cell>
        </row>
        <row r="32773">
          <cell r="P32773" t="str">
            <v>应付</v>
          </cell>
          <cell r="Q32773" t="str">
            <v>元</v>
          </cell>
        </row>
        <row r="32774">
          <cell r="P32774" t="str">
            <v>应付</v>
          </cell>
          <cell r="Q32774" t="str">
            <v>元</v>
          </cell>
        </row>
        <row r="32775">
          <cell r="P32775" t="str">
            <v>应付</v>
          </cell>
          <cell r="Q32775" t="str">
            <v>元</v>
          </cell>
        </row>
        <row r="32776">
          <cell r="P32776" t="str">
            <v>应付</v>
          </cell>
          <cell r="Q32776" t="str">
            <v>元</v>
          </cell>
        </row>
        <row r="32777">
          <cell r="P32777" t="str">
            <v>应付</v>
          </cell>
          <cell r="Q32777" t="str">
            <v>元</v>
          </cell>
        </row>
        <row r="32778">
          <cell r="P32778" t="str">
            <v>应付</v>
          </cell>
          <cell r="Q32778" t="str">
            <v>元</v>
          </cell>
        </row>
        <row r="32779">
          <cell r="P32779" t="str">
            <v>应付</v>
          </cell>
          <cell r="Q32779" t="str">
            <v>元</v>
          </cell>
        </row>
        <row r="32780">
          <cell r="P32780" t="str">
            <v>应付</v>
          </cell>
          <cell r="Q32780" t="str">
            <v>元</v>
          </cell>
        </row>
        <row r="32781">
          <cell r="P32781" t="str">
            <v>应付</v>
          </cell>
          <cell r="Q32781" t="str">
            <v>元</v>
          </cell>
        </row>
        <row r="32782">
          <cell r="P32782" t="str">
            <v>应付</v>
          </cell>
          <cell r="Q32782" t="str">
            <v>元</v>
          </cell>
        </row>
        <row r="32783">
          <cell r="P32783" t="str">
            <v>应付</v>
          </cell>
          <cell r="Q32783" t="str">
            <v>元</v>
          </cell>
        </row>
        <row r="32784">
          <cell r="P32784" t="str">
            <v>应付</v>
          </cell>
          <cell r="Q32784" t="str">
            <v>元</v>
          </cell>
        </row>
        <row r="32785">
          <cell r="P32785" t="str">
            <v>应付</v>
          </cell>
          <cell r="Q32785" t="str">
            <v>元</v>
          </cell>
        </row>
        <row r="32786">
          <cell r="P32786" t="str">
            <v>应付</v>
          </cell>
          <cell r="Q32786" t="str">
            <v>元</v>
          </cell>
        </row>
        <row r="32787">
          <cell r="P32787" t="str">
            <v>应付</v>
          </cell>
          <cell r="Q32787" t="str">
            <v>元</v>
          </cell>
        </row>
        <row r="32788">
          <cell r="P32788" t="str">
            <v>应付</v>
          </cell>
          <cell r="Q32788" t="str">
            <v>元</v>
          </cell>
        </row>
        <row r="32789">
          <cell r="P32789" t="str">
            <v>应付</v>
          </cell>
          <cell r="Q32789" t="str">
            <v>元</v>
          </cell>
        </row>
        <row r="32790">
          <cell r="P32790" t="str">
            <v>应付</v>
          </cell>
          <cell r="Q32790" t="str">
            <v>元</v>
          </cell>
        </row>
        <row r="32791">
          <cell r="P32791" t="str">
            <v>应付</v>
          </cell>
          <cell r="Q32791" t="str">
            <v>元</v>
          </cell>
        </row>
        <row r="32792">
          <cell r="P32792" t="str">
            <v>应付</v>
          </cell>
          <cell r="Q32792" t="str">
            <v>元</v>
          </cell>
        </row>
        <row r="32793">
          <cell r="P32793" t="str">
            <v>应付</v>
          </cell>
          <cell r="Q32793" t="str">
            <v>元</v>
          </cell>
        </row>
        <row r="32794">
          <cell r="P32794" t="str">
            <v>应付</v>
          </cell>
          <cell r="Q32794" t="str">
            <v>元</v>
          </cell>
        </row>
        <row r="32795">
          <cell r="P32795" t="str">
            <v>应付</v>
          </cell>
          <cell r="Q32795" t="str">
            <v>元</v>
          </cell>
        </row>
        <row r="32796">
          <cell r="P32796" t="str">
            <v>应付</v>
          </cell>
          <cell r="Q32796" t="str">
            <v>元</v>
          </cell>
        </row>
        <row r="32797">
          <cell r="P32797" t="str">
            <v>应付</v>
          </cell>
          <cell r="Q32797" t="str">
            <v>元</v>
          </cell>
        </row>
        <row r="32798">
          <cell r="P32798" t="str">
            <v>应付</v>
          </cell>
          <cell r="Q32798" t="str">
            <v>元</v>
          </cell>
        </row>
        <row r="32799">
          <cell r="P32799" t="str">
            <v>应付</v>
          </cell>
          <cell r="Q32799" t="str">
            <v>元</v>
          </cell>
        </row>
        <row r="32800">
          <cell r="P32800" t="str">
            <v>应付</v>
          </cell>
          <cell r="Q32800" t="str">
            <v>元</v>
          </cell>
        </row>
        <row r="32801">
          <cell r="P32801" t="str">
            <v>应付</v>
          </cell>
          <cell r="Q32801" t="str">
            <v>元</v>
          </cell>
        </row>
        <row r="32802">
          <cell r="P32802" t="str">
            <v>应付</v>
          </cell>
          <cell r="Q32802" t="str">
            <v>元</v>
          </cell>
        </row>
        <row r="32803">
          <cell r="P32803" t="str">
            <v>应付</v>
          </cell>
          <cell r="Q32803" t="str">
            <v>元</v>
          </cell>
        </row>
        <row r="32804">
          <cell r="P32804" t="str">
            <v>应付</v>
          </cell>
          <cell r="Q32804" t="str">
            <v>元</v>
          </cell>
        </row>
        <row r="32805">
          <cell r="P32805" t="str">
            <v>应付</v>
          </cell>
          <cell r="Q32805" t="str">
            <v>元</v>
          </cell>
        </row>
        <row r="32806">
          <cell r="P32806" t="str">
            <v>应付</v>
          </cell>
          <cell r="Q32806" t="str">
            <v>元</v>
          </cell>
        </row>
        <row r="32807">
          <cell r="P32807" t="str">
            <v>应付</v>
          </cell>
          <cell r="Q32807" t="str">
            <v>元</v>
          </cell>
        </row>
        <row r="32808">
          <cell r="P32808" t="str">
            <v>应付</v>
          </cell>
          <cell r="Q32808" t="str">
            <v>元</v>
          </cell>
        </row>
        <row r="32809">
          <cell r="P32809" t="str">
            <v>应付</v>
          </cell>
          <cell r="Q32809" t="str">
            <v>元</v>
          </cell>
        </row>
        <row r="32810">
          <cell r="P32810" t="str">
            <v>应付</v>
          </cell>
          <cell r="Q32810" t="str">
            <v>元</v>
          </cell>
        </row>
        <row r="32811">
          <cell r="P32811" t="str">
            <v>应付</v>
          </cell>
          <cell r="Q32811" t="str">
            <v>元</v>
          </cell>
        </row>
        <row r="32812">
          <cell r="P32812" t="str">
            <v>应付</v>
          </cell>
          <cell r="Q32812" t="str">
            <v>元</v>
          </cell>
        </row>
        <row r="32813">
          <cell r="P32813" t="str">
            <v>应付</v>
          </cell>
          <cell r="Q32813" t="str">
            <v>元</v>
          </cell>
        </row>
        <row r="32814">
          <cell r="P32814" t="str">
            <v>应付</v>
          </cell>
          <cell r="Q32814" t="str">
            <v>元</v>
          </cell>
        </row>
        <row r="32815">
          <cell r="P32815" t="str">
            <v>应付</v>
          </cell>
          <cell r="Q32815" t="str">
            <v>元</v>
          </cell>
        </row>
        <row r="32816">
          <cell r="P32816" t="str">
            <v>应付</v>
          </cell>
          <cell r="Q32816" t="str">
            <v>元</v>
          </cell>
        </row>
        <row r="32817">
          <cell r="P32817" t="str">
            <v>应付</v>
          </cell>
          <cell r="Q32817" t="str">
            <v>元</v>
          </cell>
        </row>
        <row r="32818">
          <cell r="P32818" t="str">
            <v>应付</v>
          </cell>
          <cell r="Q32818" t="str">
            <v>元</v>
          </cell>
        </row>
        <row r="32819">
          <cell r="P32819" t="str">
            <v>应付</v>
          </cell>
          <cell r="Q32819" t="str">
            <v>元</v>
          </cell>
        </row>
        <row r="32820">
          <cell r="P32820" t="str">
            <v>应付</v>
          </cell>
          <cell r="Q32820" t="str">
            <v>元</v>
          </cell>
        </row>
        <row r="32821">
          <cell r="P32821" t="str">
            <v>应付</v>
          </cell>
          <cell r="Q32821" t="str">
            <v>元</v>
          </cell>
        </row>
        <row r="32822">
          <cell r="P32822" t="str">
            <v>应付</v>
          </cell>
          <cell r="Q32822" t="str">
            <v>元</v>
          </cell>
        </row>
        <row r="32823">
          <cell r="P32823" t="str">
            <v>应付</v>
          </cell>
          <cell r="Q32823" t="str">
            <v>元</v>
          </cell>
        </row>
        <row r="32824">
          <cell r="P32824" t="str">
            <v>应付</v>
          </cell>
          <cell r="Q32824" t="str">
            <v>元</v>
          </cell>
        </row>
        <row r="32825">
          <cell r="P32825" t="str">
            <v>应付</v>
          </cell>
          <cell r="Q32825" t="str">
            <v>元</v>
          </cell>
        </row>
        <row r="32826">
          <cell r="P32826" t="str">
            <v>应付</v>
          </cell>
          <cell r="Q32826" t="str">
            <v>元</v>
          </cell>
        </row>
        <row r="32827">
          <cell r="P32827" t="str">
            <v>应付</v>
          </cell>
          <cell r="Q32827" t="str">
            <v>元</v>
          </cell>
        </row>
        <row r="32828">
          <cell r="P32828" t="str">
            <v>应付</v>
          </cell>
          <cell r="Q32828" t="str">
            <v>元</v>
          </cell>
        </row>
        <row r="32829">
          <cell r="P32829" t="str">
            <v>应付</v>
          </cell>
          <cell r="Q32829" t="str">
            <v>元</v>
          </cell>
        </row>
        <row r="32830">
          <cell r="P32830" t="str">
            <v>应付</v>
          </cell>
          <cell r="Q32830" t="str">
            <v>元</v>
          </cell>
        </row>
        <row r="32831">
          <cell r="P32831" t="str">
            <v>应付</v>
          </cell>
          <cell r="Q32831" t="str">
            <v>元</v>
          </cell>
        </row>
        <row r="32832">
          <cell r="P32832" t="str">
            <v>应付</v>
          </cell>
          <cell r="Q32832" t="str">
            <v>元</v>
          </cell>
        </row>
        <row r="32833">
          <cell r="P32833" t="str">
            <v>应付</v>
          </cell>
          <cell r="Q32833" t="str">
            <v>元</v>
          </cell>
        </row>
        <row r="32834">
          <cell r="P32834" t="str">
            <v>应付</v>
          </cell>
          <cell r="Q32834" t="str">
            <v>元</v>
          </cell>
        </row>
        <row r="32835">
          <cell r="P32835" t="str">
            <v>应付</v>
          </cell>
          <cell r="Q32835" t="str">
            <v>元</v>
          </cell>
        </row>
        <row r="32836">
          <cell r="P32836" t="str">
            <v>应付</v>
          </cell>
          <cell r="Q32836" t="str">
            <v>元</v>
          </cell>
        </row>
        <row r="32837">
          <cell r="P32837" t="str">
            <v>应付</v>
          </cell>
          <cell r="Q32837" t="str">
            <v>元</v>
          </cell>
        </row>
        <row r="32838">
          <cell r="P32838" t="str">
            <v>应付</v>
          </cell>
          <cell r="Q32838" t="str">
            <v>元</v>
          </cell>
        </row>
        <row r="32839">
          <cell r="P32839" t="str">
            <v>应付</v>
          </cell>
          <cell r="Q32839" t="str">
            <v>元</v>
          </cell>
        </row>
        <row r="32840">
          <cell r="P32840" t="str">
            <v>应付</v>
          </cell>
          <cell r="Q32840" t="str">
            <v>元</v>
          </cell>
        </row>
        <row r="32841">
          <cell r="P32841" t="str">
            <v>应付</v>
          </cell>
          <cell r="Q32841" t="str">
            <v>元</v>
          </cell>
        </row>
        <row r="32842">
          <cell r="P32842" t="str">
            <v>应付</v>
          </cell>
          <cell r="Q32842" t="str">
            <v>元</v>
          </cell>
        </row>
        <row r="32843">
          <cell r="P32843" t="str">
            <v>应付</v>
          </cell>
          <cell r="Q32843" t="str">
            <v>元</v>
          </cell>
        </row>
        <row r="32844">
          <cell r="P32844" t="str">
            <v>应付</v>
          </cell>
          <cell r="Q32844" t="str">
            <v>元</v>
          </cell>
        </row>
        <row r="32845">
          <cell r="P32845" t="str">
            <v>应付</v>
          </cell>
          <cell r="Q32845" t="str">
            <v>元</v>
          </cell>
        </row>
        <row r="32846">
          <cell r="P32846" t="str">
            <v>应付</v>
          </cell>
          <cell r="Q32846" t="str">
            <v>元</v>
          </cell>
        </row>
        <row r="32847">
          <cell r="P32847" t="str">
            <v>应付</v>
          </cell>
          <cell r="Q32847" t="str">
            <v>元</v>
          </cell>
        </row>
        <row r="32848">
          <cell r="P32848" t="str">
            <v>应付</v>
          </cell>
          <cell r="Q32848" t="str">
            <v>元</v>
          </cell>
        </row>
        <row r="32849">
          <cell r="P32849" t="str">
            <v>应付</v>
          </cell>
          <cell r="Q32849" t="str">
            <v>元</v>
          </cell>
        </row>
        <row r="32850">
          <cell r="P32850" t="str">
            <v>应付</v>
          </cell>
          <cell r="Q32850" t="str">
            <v>元</v>
          </cell>
        </row>
        <row r="32851">
          <cell r="P32851" t="str">
            <v>应付</v>
          </cell>
          <cell r="Q32851" t="str">
            <v>元</v>
          </cell>
        </row>
        <row r="32852">
          <cell r="P32852" t="str">
            <v>应付</v>
          </cell>
          <cell r="Q32852" t="str">
            <v>元</v>
          </cell>
        </row>
        <row r="32853">
          <cell r="P32853" t="str">
            <v>应付</v>
          </cell>
          <cell r="Q32853" t="str">
            <v>元</v>
          </cell>
        </row>
        <row r="32854">
          <cell r="P32854" t="str">
            <v>应付</v>
          </cell>
          <cell r="Q32854" t="str">
            <v>元</v>
          </cell>
        </row>
        <row r="32855">
          <cell r="P32855" t="str">
            <v>应付</v>
          </cell>
          <cell r="Q32855" t="str">
            <v>元</v>
          </cell>
        </row>
        <row r="32856">
          <cell r="P32856" t="str">
            <v>应付</v>
          </cell>
          <cell r="Q32856" t="str">
            <v>元</v>
          </cell>
        </row>
        <row r="32857">
          <cell r="P32857" t="str">
            <v>应付</v>
          </cell>
          <cell r="Q32857" t="str">
            <v>元</v>
          </cell>
        </row>
        <row r="32858">
          <cell r="P32858" t="str">
            <v>应付</v>
          </cell>
          <cell r="Q32858" t="str">
            <v>元</v>
          </cell>
        </row>
        <row r="32859">
          <cell r="P32859" t="str">
            <v>应付</v>
          </cell>
          <cell r="Q32859" t="str">
            <v>元</v>
          </cell>
        </row>
        <row r="32860">
          <cell r="P32860" t="str">
            <v>应付</v>
          </cell>
          <cell r="Q32860" t="str">
            <v>元</v>
          </cell>
        </row>
        <row r="32861">
          <cell r="P32861" t="str">
            <v>应付</v>
          </cell>
          <cell r="Q32861" t="str">
            <v>元</v>
          </cell>
        </row>
        <row r="32862">
          <cell r="P32862" t="str">
            <v>应付</v>
          </cell>
          <cell r="Q32862" t="str">
            <v>元</v>
          </cell>
        </row>
        <row r="32863">
          <cell r="P32863" t="str">
            <v>应付</v>
          </cell>
          <cell r="Q32863" t="str">
            <v>元</v>
          </cell>
        </row>
        <row r="32864">
          <cell r="P32864" t="str">
            <v>应付</v>
          </cell>
          <cell r="Q32864" t="str">
            <v>元</v>
          </cell>
        </row>
        <row r="32865">
          <cell r="P32865" t="str">
            <v>应付</v>
          </cell>
          <cell r="Q32865" t="str">
            <v>元</v>
          </cell>
        </row>
        <row r="32866">
          <cell r="P32866" t="str">
            <v>应付</v>
          </cell>
          <cell r="Q32866" t="str">
            <v>元</v>
          </cell>
        </row>
        <row r="32867">
          <cell r="P32867" t="str">
            <v>应付</v>
          </cell>
          <cell r="Q32867" t="str">
            <v>元</v>
          </cell>
        </row>
        <row r="32868">
          <cell r="P32868" t="str">
            <v>应付</v>
          </cell>
          <cell r="Q32868" t="str">
            <v>元</v>
          </cell>
        </row>
        <row r="32869">
          <cell r="P32869" t="str">
            <v>应付</v>
          </cell>
          <cell r="Q32869" t="str">
            <v>元</v>
          </cell>
        </row>
        <row r="32870">
          <cell r="P32870" t="str">
            <v>应付</v>
          </cell>
          <cell r="Q32870" t="str">
            <v>元</v>
          </cell>
        </row>
        <row r="32871">
          <cell r="P32871" t="str">
            <v>应付</v>
          </cell>
          <cell r="Q32871" t="str">
            <v>元</v>
          </cell>
        </row>
        <row r="32872">
          <cell r="P32872" t="str">
            <v>应付</v>
          </cell>
          <cell r="Q32872" t="str">
            <v>元</v>
          </cell>
        </row>
        <row r="32873">
          <cell r="P32873" t="str">
            <v>应付</v>
          </cell>
          <cell r="Q32873" t="str">
            <v>元</v>
          </cell>
        </row>
        <row r="32874">
          <cell r="P32874" t="str">
            <v>应付</v>
          </cell>
          <cell r="Q32874" t="str">
            <v>元</v>
          </cell>
        </row>
        <row r="32875">
          <cell r="P32875" t="str">
            <v>应付</v>
          </cell>
          <cell r="Q32875" t="str">
            <v>元</v>
          </cell>
        </row>
        <row r="32876">
          <cell r="P32876" t="str">
            <v>应付</v>
          </cell>
          <cell r="Q32876" t="str">
            <v>元</v>
          </cell>
        </row>
        <row r="32877">
          <cell r="P32877" t="str">
            <v>应付</v>
          </cell>
          <cell r="Q32877" t="str">
            <v>元</v>
          </cell>
        </row>
        <row r="32878">
          <cell r="P32878" t="str">
            <v>应付</v>
          </cell>
          <cell r="Q32878" t="str">
            <v>元</v>
          </cell>
        </row>
        <row r="32879">
          <cell r="P32879" t="str">
            <v>应付</v>
          </cell>
          <cell r="Q32879" t="str">
            <v>元</v>
          </cell>
        </row>
        <row r="32880">
          <cell r="P32880" t="str">
            <v>应付</v>
          </cell>
          <cell r="Q32880" t="str">
            <v>元</v>
          </cell>
        </row>
        <row r="32881">
          <cell r="P32881" t="str">
            <v>应付</v>
          </cell>
          <cell r="Q32881" t="str">
            <v>元</v>
          </cell>
        </row>
        <row r="32882">
          <cell r="P32882" t="str">
            <v>应付</v>
          </cell>
          <cell r="Q32882" t="str">
            <v>元</v>
          </cell>
        </row>
        <row r="32883">
          <cell r="P32883" t="str">
            <v>应付</v>
          </cell>
          <cell r="Q32883" t="str">
            <v>元</v>
          </cell>
        </row>
        <row r="32884">
          <cell r="P32884" t="str">
            <v>应付</v>
          </cell>
          <cell r="Q32884" t="str">
            <v>元</v>
          </cell>
        </row>
        <row r="32885">
          <cell r="P32885" t="str">
            <v>应付</v>
          </cell>
          <cell r="Q32885" t="str">
            <v>元</v>
          </cell>
        </row>
        <row r="32886">
          <cell r="P32886" t="str">
            <v>应付</v>
          </cell>
          <cell r="Q32886" t="str">
            <v>元</v>
          </cell>
        </row>
        <row r="32887">
          <cell r="P32887" t="str">
            <v>应付</v>
          </cell>
          <cell r="Q32887" t="str">
            <v>元</v>
          </cell>
        </row>
        <row r="32888">
          <cell r="P32888" t="str">
            <v>应付</v>
          </cell>
          <cell r="Q32888" t="str">
            <v>元</v>
          </cell>
        </row>
        <row r="32889">
          <cell r="P32889" t="str">
            <v>应付</v>
          </cell>
          <cell r="Q32889" t="str">
            <v>元</v>
          </cell>
        </row>
        <row r="32890">
          <cell r="P32890" t="str">
            <v>应付</v>
          </cell>
          <cell r="Q32890" t="str">
            <v>元</v>
          </cell>
        </row>
        <row r="32891">
          <cell r="P32891" t="str">
            <v>应付</v>
          </cell>
          <cell r="Q32891" t="str">
            <v>元</v>
          </cell>
        </row>
        <row r="32892">
          <cell r="P32892" t="str">
            <v>应付</v>
          </cell>
          <cell r="Q32892" t="str">
            <v>元</v>
          </cell>
        </row>
        <row r="32893">
          <cell r="P32893" t="str">
            <v>应付</v>
          </cell>
          <cell r="Q32893" t="str">
            <v>元</v>
          </cell>
        </row>
        <row r="32894">
          <cell r="P32894" t="str">
            <v>应付</v>
          </cell>
          <cell r="Q32894" t="str">
            <v>元</v>
          </cell>
        </row>
        <row r="32895">
          <cell r="P32895" t="str">
            <v>应付</v>
          </cell>
          <cell r="Q32895" t="str">
            <v>元</v>
          </cell>
        </row>
        <row r="32896">
          <cell r="P32896" t="str">
            <v>应付</v>
          </cell>
          <cell r="Q32896" t="str">
            <v>元</v>
          </cell>
        </row>
        <row r="32897">
          <cell r="P32897" t="str">
            <v>应付</v>
          </cell>
          <cell r="Q32897" t="str">
            <v>元</v>
          </cell>
        </row>
        <row r="32898">
          <cell r="P32898" t="str">
            <v>应付</v>
          </cell>
          <cell r="Q32898" t="str">
            <v>元</v>
          </cell>
        </row>
        <row r="32899">
          <cell r="P32899" t="str">
            <v>应付</v>
          </cell>
          <cell r="Q32899" t="str">
            <v>元</v>
          </cell>
        </row>
        <row r="32900">
          <cell r="P32900" t="str">
            <v>应付</v>
          </cell>
          <cell r="Q32900" t="str">
            <v>元</v>
          </cell>
        </row>
        <row r="32901">
          <cell r="P32901" t="str">
            <v>应付</v>
          </cell>
          <cell r="Q32901" t="str">
            <v>元</v>
          </cell>
        </row>
        <row r="32902">
          <cell r="P32902" t="str">
            <v>应付</v>
          </cell>
          <cell r="Q32902" t="str">
            <v>元</v>
          </cell>
        </row>
        <row r="32903">
          <cell r="P32903" t="str">
            <v>应付</v>
          </cell>
          <cell r="Q32903" t="str">
            <v>元</v>
          </cell>
        </row>
        <row r="32904">
          <cell r="P32904" t="str">
            <v>应付</v>
          </cell>
          <cell r="Q32904" t="str">
            <v>元</v>
          </cell>
        </row>
        <row r="32905">
          <cell r="P32905" t="str">
            <v>应付</v>
          </cell>
          <cell r="Q32905" t="str">
            <v>元</v>
          </cell>
        </row>
        <row r="32906">
          <cell r="P32906" t="str">
            <v>应付</v>
          </cell>
          <cell r="Q32906" t="str">
            <v>元</v>
          </cell>
        </row>
        <row r="32907">
          <cell r="P32907" t="str">
            <v>应付</v>
          </cell>
          <cell r="Q32907" t="str">
            <v>元</v>
          </cell>
        </row>
        <row r="32908">
          <cell r="P32908" t="str">
            <v>应付</v>
          </cell>
          <cell r="Q32908" t="str">
            <v>元</v>
          </cell>
        </row>
        <row r="32909">
          <cell r="P32909" t="str">
            <v>应付</v>
          </cell>
          <cell r="Q32909" t="str">
            <v>元</v>
          </cell>
        </row>
        <row r="32910">
          <cell r="P32910" t="str">
            <v>应付</v>
          </cell>
          <cell r="Q32910" t="str">
            <v>元</v>
          </cell>
        </row>
        <row r="32911">
          <cell r="P32911" t="str">
            <v>应付</v>
          </cell>
          <cell r="Q32911" t="str">
            <v>元</v>
          </cell>
        </row>
        <row r="32912">
          <cell r="P32912" t="str">
            <v>应付</v>
          </cell>
          <cell r="Q32912" t="str">
            <v>元</v>
          </cell>
        </row>
        <row r="32913">
          <cell r="P32913" t="str">
            <v>应付</v>
          </cell>
          <cell r="Q32913" t="str">
            <v>元</v>
          </cell>
        </row>
        <row r="32914">
          <cell r="P32914" t="str">
            <v>应付</v>
          </cell>
          <cell r="Q32914" t="str">
            <v>元</v>
          </cell>
        </row>
        <row r="32915">
          <cell r="P32915" t="str">
            <v>应付</v>
          </cell>
          <cell r="Q32915" t="str">
            <v>元</v>
          </cell>
        </row>
        <row r="32916">
          <cell r="P32916" t="str">
            <v>应付</v>
          </cell>
          <cell r="Q32916" t="str">
            <v>元</v>
          </cell>
        </row>
        <row r="32917">
          <cell r="P32917" t="str">
            <v>应付</v>
          </cell>
          <cell r="Q32917" t="str">
            <v>元</v>
          </cell>
        </row>
        <row r="32918">
          <cell r="P32918" t="str">
            <v>应付</v>
          </cell>
          <cell r="Q32918" t="str">
            <v>元</v>
          </cell>
        </row>
        <row r="32919">
          <cell r="P32919" t="str">
            <v>应付</v>
          </cell>
          <cell r="Q32919" t="str">
            <v>元</v>
          </cell>
        </row>
        <row r="32920">
          <cell r="P32920" t="str">
            <v>应付</v>
          </cell>
          <cell r="Q32920" t="str">
            <v>元</v>
          </cell>
        </row>
        <row r="32921">
          <cell r="P32921" t="str">
            <v>应付</v>
          </cell>
          <cell r="Q32921" t="str">
            <v>元</v>
          </cell>
        </row>
        <row r="32922">
          <cell r="P32922" t="str">
            <v>应付</v>
          </cell>
          <cell r="Q32922" t="str">
            <v>元</v>
          </cell>
        </row>
        <row r="32923">
          <cell r="P32923" t="str">
            <v>应付</v>
          </cell>
          <cell r="Q32923" t="str">
            <v>元</v>
          </cell>
        </row>
        <row r="32924">
          <cell r="P32924" t="str">
            <v>应付</v>
          </cell>
          <cell r="Q32924" t="str">
            <v>元</v>
          </cell>
        </row>
        <row r="32925">
          <cell r="P32925" t="str">
            <v>应付</v>
          </cell>
          <cell r="Q32925" t="str">
            <v>元</v>
          </cell>
        </row>
        <row r="32926">
          <cell r="P32926" t="str">
            <v>应付</v>
          </cell>
          <cell r="Q32926" t="str">
            <v>元</v>
          </cell>
        </row>
        <row r="32927">
          <cell r="P32927" t="str">
            <v>应付</v>
          </cell>
          <cell r="Q32927" t="str">
            <v>元</v>
          </cell>
        </row>
        <row r="32928">
          <cell r="P32928" t="str">
            <v>应付</v>
          </cell>
          <cell r="Q32928" t="str">
            <v>元</v>
          </cell>
        </row>
        <row r="32929">
          <cell r="P32929" t="str">
            <v>应付</v>
          </cell>
          <cell r="Q32929" t="str">
            <v>元</v>
          </cell>
        </row>
        <row r="32930">
          <cell r="P32930" t="str">
            <v>应付</v>
          </cell>
          <cell r="Q32930" t="str">
            <v>元</v>
          </cell>
        </row>
        <row r="32931">
          <cell r="P32931" t="str">
            <v>应付</v>
          </cell>
          <cell r="Q32931" t="str">
            <v>元</v>
          </cell>
        </row>
        <row r="32932">
          <cell r="P32932" t="str">
            <v>应付</v>
          </cell>
          <cell r="Q32932" t="str">
            <v>元</v>
          </cell>
        </row>
        <row r="32933">
          <cell r="P32933" t="str">
            <v>应付</v>
          </cell>
          <cell r="Q32933" t="str">
            <v>元</v>
          </cell>
        </row>
        <row r="32934">
          <cell r="P32934" t="str">
            <v>应付</v>
          </cell>
          <cell r="Q32934" t="str">
            <v>元</v>
          </cell>
        </row>
        <row r="32935">
          <cell r="P32935" t="str">
            <v>应付</v>
          </cell>
          <cell r="Q32935" t="str">
            <v>元</v>
          </cell>
        </row>
        <row r="32936">
          <cell r="P32936" t="str">
            <v>应付</v>
          </cell>
          <cell r="Q32936" t="str">
            <v>元</v>
          </cell>
        </row>
        <row r="32937">
          <cell r="P32937" t="str">
            <v>应付</v>
          </cell>
          <cell r="Q32937" t="str">
            <v>元</v>
          </cell>
        </row>
        <row r="32938">
          <cell r="P32938" t="str">
            <v>应付</v>
          </cell>
          <cell r="Q32938" t="str">
            <v>元</v>
          </cell>
        </row>
        <row r="32939">
          <cell r="P32939" t="str">
            <v>应付</v>
          </cell>
          <cell r="Q32939" t="str">
            <v>元</v>
          </cell>
        </row>
        <row r="32940">
          <cell r="P32940" t="str">
            <v>应付</v>
          </cell>
          <cell r="Q32940" t="str">
            <v>元</v>
          </cell>
        </row>
        <row r="32941">
          <cell r="P32941" t="str">
            <v>应付</v>
          </cell>
          <cell r="Q32941" t="str">
            <v>元</v>
          </cell>
        </row>
        <row r="32942">
          <cell r="P32942" t="str">
            <v>应付</v>
          </cell>
          <cell r="Q32942" t="str">
            <v>元</v>
          </cell>
        </row>
        <row r="32943">
          <cell r="P32943" t="str">
            <v>应付</v>
          </cell>
          <cell r="Q32943" t="str">
            <v>元</v>
          </cell>
        </row>
        <row r="32944">
          <cell r="P32944" t="str">
            <v>应付</v>
          </cell>
          <cell r="Q32944" t="str">
            <v>元</v>
          </cell>
        </row>
        <row r="32945">
          <cell r="P32945" t="str">
            <v>应付</v>
          </cell>
          <cell r="Q32945" t="str">
            <v>元</v>
          </cell>
        </row>
        <row r="32946">
          <cell r="P32946" t="str">
            <v>应付</v>
          </cell>
          <cell r="Q32946" t="str">
            <v>元</v>
          </cell>
        </row>
        <row r="32947">
          <cell r="P32947" t="str">
            <v>应付</v>
          </cell>
          <cell r="Q32947" t="str">
            <v>元</v>
          </cell>
        </row>
        <row r="32948">
          <cell r="P32948" t="str">
            <v>应付</v>
          </cell>
          <cell r="Q32948" t="str">
            <v>元</v>
          </cell>
        </row>
        <row r="32949">
          <cell r="P32949" t="str">
            <v>应付</v>
          </cell>
          <cell r="Q32949" t="str">
            <v>元</v>
          </cell>
        </row>
        <row r="32950">
          <cell r="P32950" t="str">
            <v>应付</v>
          </cell>
          <cell r="Q32950" t="str">
            <v>元</v>
          </cell>
        </row>
        <row r="32951">
          <cell r="P32951" t="str">
            <v>应付</v>
          </cell>
          <cell r="Q32951" t="str">
            <v>元</v>
          </cell>
        </row>
        <row r="32952">
          <cell r="P32952" t="str">
            <v>应付</v>
          </cell>
          <cell r="Q32952" t="str">
            <v>元</v>
          </cell>
        </row>
        <row r="32953">
          <cell r="P32953" t="str">
            <v>应付</v>
          </cell>
          <cell r="Q32953" t="str">
            <v>元</v>
          </cell>
        </row>
        <row r="32954">
          <cell r="P32954" t="str">
            <v>应付</v>
          </cell>
          <cell r="Q32954" t="str">
            <v>元</v>
          </cell>
        </row>
        <row r="32955">
          <cell r="P32955" t="str">
            <v>应付</v>
          </cell>
          <cell r="Q32955" t="str">
            <v>元</v>
          </cell>
        </row>
        <row r="32956">
          <cell r="P32956" t="str">
            <v>应付</v>
          </cell>
          <cell r="Q32956" t="str">
            <v>元</v>
          </cell>
        </row>
        <row r="32957">
          <cell r="P32957" t="str">
            <v>应付</v>
          </cell>
          <cell r="Q32957" t="str">
            <v>元</v>
          </cell>
        </row>
        <row r="32958">
          <cell r="P32958" t="str">
            <v>应付</v>
          </cell>
          <cell r="Q32958" t="str">
            <v>元</v>
          </cell>
        </row>
        <row r="32959">
          <cell r="P32959" t="str">
            <v>应付</v>
          </cell>
          <cell r="Q32959" t="str">
            <v>元</v>
          </cell>
        </row>
        <row r="32960">
          <cell r="P32960" t="str">
            <v>应付</v>
          </cell>
          <cell r="Q32960" t="str">
            <v>元</v>
          </cell>
        </row>
        <row r="32961">
          <cell r="P32961" t="str">
            <v>应付</v>
          </cell>
          <cell r="Q32961" t="str">
            <v>元</v>
          </cell>
        </row>
        <row r="32962">
          <cell r="P32962" t="str">
            <v>应付</v>
          </cell>
          <cell r="Q32962" t="str">
            <v>元</v>
          </cell>
        </row>
        <row r="32963">
          <cell r="P32963" t="str">
            <v>应付</v>
          </cell>
          <cell r="Q32963" t="str">
            <v>元</v>
          </cell>
        </row>
        <row r="32964">
          <cell r="P32964" t="str">
            <v>应付</v>
          </cell>
          <cell r="Q32964" t="str">
            <v>元</v>
          </cell>
        </row>
        <row r="32965">
          <cell r="P32965" t="str">
            <v>应付</v>
          </cell>
          <cell r="Q32965" t="str">
            <v>元</v>
          </cell>
        </row>
        <row r="32966">
          <cell r="P32966" t="str">
            <v>应付</v>
          </cell>
          <cell r="Q32966" t="str">
            <v>元</v>
          </cell>
        </row>
        <row r="32967">
          <cell r="P32967" t="str">
            <v>应付</v>
          </cell>
          <cell r="Q32967" t="str">
            <v>元</v>
          </cell>
        </row>
        <row r="32968">
          <cell r="P32968" t="str">
            <v>应付</v>
          </cell>
          <cell r="Q32968" t="str">
            <v>元</v>
          </cell>
        </row>
        <row r="32969">
          <cell r="P32969" t="str">
            <v>应付</v>
          </cell>
          <cell r="Q32969" t="str">
            <v>元</v>
          </cell>
        </row>
        <row r="32970">
          <cell r="P32970" t="str">
            <v>应付</v>
          </cell>
          <cell r="Q32970" t="str">
            <v>元</v>
          </cell>
        </row>
        <row r="32971">
          <cell r="P32971" t="str">
            <v>应付</v>
          </cell>
          <cell r="Q32971" t="str">
            <v>元</v>
          </cell>
        </row>
        <row r="32972">
          <cell r="P32972" t="str">
            <v>应付</v>
          </cell>
          <cell r="Q32972" t="str">
            <v>元</v>
          </cell>
        </row>
        <row r="32973">
          <cell r="P32973" t="str">
            <v>应付</v>
          </cell>
          <cell r="Q32973" t="str">
            <v>元</v>
          </cell>
        </row>
        <row r="32974">
          <cell r="P32974" t="str">
            <v>应付</v>
          </cell>
          <cell r="Q32974" t="str">
            <v>元</v>
          </cell>
        </row>
        <row r="32975">
          <cell r="P32975" t="str">
            <v>应付</v>
          </cell>
          <cell r="Q32975" t="str">
            <v>元</v>
          </cell>
        </row>
        <row r="32976">
          <cell r="P32976" t="str">
            <v>应付</v>
          </cell>
          <cell r="Q32976" t="str">
            <v>元</v>
          </cell>
        </row>
        <row r="32977">
          <cell r="P32977" t="str">
            <v>应付</v>
          </cell>
          <cell r="Q32977" t="str">
            <v>元</v>
          </cell>
        </row>
        <row r="32978">
          <cell r="P32978" t="str">
            <v>应付</v>
          </cell>
          <cell r="Q32978" t="str">
            <v>元</v>
          </cell>
        </row>
        <row r="32979">
          <cell r="P32979" t="str">
            <v>应付</v>
          </cell>
          <cell r="Q32979" t="str">
            <v>元</v>
          </cell>
        </row>
        <row r="32980">
          <cell r="P32980" t="str">
            <v>应付</v>
          </cell>
          <cell r="Q32980" t="str">
            <v>元</v>
          </cell>
        </row>
        <row r="32981">
          <cell r="P32981" t="str">
            <v>应付</v>
          </cell>
          <cell r="Q32981" t="str">
            <v>元</v>
          </cell>
        </row>
        <row r="32982">
          <cell r="P32982" t="str">
            <v>应付</v>
          </cell>
          <cell r="Q32982" t="str">
            <v>元</v>
          </cell>
        </row>
        <row r="32983">
          <cell r="P32983" t="str">
            <v>应付</v>
          </cell>
          <cell r="Q32983" t="str">
            <v>元</v>
          </cell>
        </row>
        <row r="32984">
          <cell r="P32984" t="str">
            <v>应付</v>
          </cell>
          <cell r="Q32984" t="str">
            <v>元</v>
          </cell>
        </row>
        <row r="32985">
          <cell r="P32985" t="str">
            <v>应付</v>
          </cell>
          <cell r="Q32985" t="str">
            <v>元</v>
          </cell>
        </row>
        <row r="32986">
          <cell r="P32986" t="str">
            <v>应付</v>
          </cell>
          <cell r="Q32986" t="str">
            <v>元</v>
          </cell>
        </row>
        <row r="32987">
          <cell r="P32987" t="str">
            <v>应付</v>
          </cell>
          <cell r="Q32987" t="str">
            <v>元</v>
          </cell>
        </row>
        <row r="32988">
          <cell r="P32988" t="str">
            <v>应付</v>
          </cell>
          <cell r="Q32988" t="str">
            <v>元</v>
          </cell>
        </row>
        <row r="32989">
          <cell r="P32989" t="str">
            <v>应付</v>
          </cell>
          <cell r="Q32989" t="str">
            <v>元</v>
          </cell>
        </row>
        <row r="32990">
          <cell r="P32990" t="str">
            <v>应付</v>
          </cell>
          <cell r="Q32990" t="str">
            <v>元</v>
          </cell>
        </row>
        <row r="32991">
          <cell r="P32991" t="str">
            <v>应付</v>
          </cell>
          <cell r="Q32991" t="str">
            <v>元</v>
          </cell>
        </row>
        <row r="32992">
          <cell r="P32992" t="str">
            <v>应付</v>
          </cell>
          <cell r="Q32992" t="str">
            <v>元</v>
          </cell>
        </row>
        <row r="32993">
          <cell r="P32993" t="str">
            <v>应付</v>
          </cell>
          <cell r="Q32993" t="str">
            <v>元</v>
          </cell>
        </row>
        <row r="32994">
          <cell r="P32994" t="str">
            <v>应付</v>
          </cell>
          <cell r="Q32994" t="str">
            <v>元</v>
          </cell>
        </row>
        <row r="32995">
          <cell r="P32995" t="str">
            <v>应付</v>
          </cell>
          <cell r="Q32995" t="str">
            <v>元</v>
          </cell>
        </row>
        <row r="32996">
          <cell r="P32996" t="str">
            <v>应付</v>
          </cell>
          <cell r="Q32996" t="str">
            <v>元</v>
          </cell>
        </row>
        <row r="32997">
          <cell r="P32997" t="str">
            <v>应付</v>
          </cell>
          <cell r="Q32997" t="str">
            <v>元</v>
          </cell>
        </row>
        <row r="32998">
          <cell r="P32998" t="str">
            <v>应付</v>
          </cell>
          <cell r="Q32998" t="str">
            <v>元</v>
          </cell>
        </row>
        <row r="32999">
          <cell r="P32999" t="str">
            <v>应付</v>
          </cell>
          <cell r="Q32999" t="str">
            <v>元</v>
          </cell>
        </row>
        <row r="33000">
          <cell r="P33000" t="str">
            <v>应付</v>
          </cell>
          <cell r="Q33000" t="str">
            <v>元</v>
          </cell>
        </row>
        <row r="33001">
          <cell r="P33001" t="str">
            <v>应付</v>
          </cell>
          <cell r="Q33001" t="str">
            <v>元</v>
          </cell>
        </row>
        <row r="33002">
          <cell r="P33002" t="str">
            <v>应付</v>
          </cell>
          <cell r="Q33002" t="str">
            <v>元</v>
          </cell>
        </row>
        <row r="33003">
          <cell r="P33003" t="str">
            <v>应付</v>
          </cell>
          <cell r="Q33003" t="str">
            <v>元</v>
          </cell>
        </row>
        <row r="33004">
          <cell r="P33004" t="str">
            <v>应付</v>
          </cell>
          <cell r="Q33004" t="str">
            <v>元</v>
          </cell>
        </row>
        <row r="33005">
          <cell r="P33005" t="str">
            <v>应付</v>
          </cell>
          <cell r="Q33005" t="str">
            <v>元</v>
          </cell>
        </row>
        <row r="33006">
          <cell r="P33006" t="str">
            <v>应付</v>
          </cell>
          <cell r="Q33006" t="str">
            <v>元</v>
          </cell>
        </row>
        <row r="33007">
          <cell r="P33007" t="str">
            <v>应付</v>
          </cell>
          <cell r="Q33007" t="str">
            <v>元</v>
          </cell>
        </row>
        <row r="33008">
          <cell r="P33008" t="str">
            <v>应付</v>
          </cell>
          <cell r="Q33008" t="str">
            <v>元</v>
          </cell>
        </row>
        <row r="33009">
          <cell r="P33009" t="str">
            <v>应付</v>
          </cell>
          <cell r="Q33009" t="str">
            <v>元</v>
          </cell>
        </row>
        <row r="33010">
          <cell r="P33010" t="str">
            <v>应付</v>
          </cell>
          <cell r="Q33010" t="str">
            <v>元</v>
          </cell>
        </row>
        <row r="33011">
          <cell r="P33011" t="str">
            <v>应付</v>
          </cell>
          <cell r="Q33011" t="str">
            <v>元</v>
          </cell>
        </row>
        <row r="33012">
          <cell r="P33012" t="str">
            <v>应付</v>
          </cell>
          <cell r="Q33012" t="str">
            <v>元</v>
          </cell>
        </row>
        <row r="33013">
          <cell r="P33013" t="str">
            <v>应付</v>
          </cell>
          <cell r="Q33013" t="str">
            <v>元</v>
          </cell>
        </row>
        <row r="33014">
          <cell r="P33014" t="str">
            <v>应付</v>
          </cell>
          <cell r="Q33014" t="str">
            <v>元</v>
          </cell>
        </row>
        <row r="33015">
          <cell r="P33015" t="str">
            <v>应付</v>
          </cell>
          <cell r="Q33015" t="str">
            <v>元</v>
          </cell>
        </row>
        <row r="33016">
          <cell r="P33016" t="str">
            <v>应付</v>
          </cell>
          <cell r="Q33016" t="str">
            <v>元</v>
          </cell>
        </row>
        <row r="33017">
          <cell r="P33017" t="str">
            <v>应付</v>
          </cell>
          <cell r="Q33017" t="str">
            <v>元</v>
          </cell>
        </row>
        <row r="33018">
          <cell r="P33018" t="str">
            <v>应付</v>
          </cell>
          <cell r="Q33018" t="str">
            <v>元</v>
          </cell>
        </row>
        <row r="33019">
          <cell r="P33019" t="str">
            <v>应付</v>
          </cell>
          <cell r="Q33019" t="str">
            <v>元</v>
          </cell>
        </row>
        <row r="33020">
          <cell r="P33020" t="str">
            <v>应付</v>
          </cell>
          <cell r="Q33020" t="str">
            <v>元</v>
          </cell>
        </row>
        <row r="33021">
          <cell r="P33021" t="str">
            <v>应付</v>
          </cell>
          <cell r="Q33021" t="str">
            <v>元</v>
          </cell>
        </row>
        <row r="33022">
          <cell r="P33022" t="str">
            <v>应付</v>
          </cell>
          <cell r="Q33022" t="str">
            <v>元</v>
          </cell>
        </row>
        <row r="33023">
          <cell r="P33023" t="str">
            <v>应付</v>
          </cell>
          <cell r="Q33023" t="str">
            <v>元</v>
          </cell>
        </row>
        <row r="33024">
          <cell r="P33024" t="str">
            <v>应付</v>
          </cell>
          <cell r="Q33024" t="str">
            <v>元</v>
          </cell>
        </row>
        <row r="33025">
          <cell r="P33025" t="str">
            <v>应付</v>
          </cell>
          <cell r="Q33025" t="str">
            <v>元</v>
          </cell>
        </row>
        <row r="33026">
          <cell r="P33026" t="str">
            <v>应付</v>
          </cell>
          <cell r="Q33026" t="str">
            <v>元</v>
          </cell>
        </row>
        <row r="33027">
          <cell r="P33027" t="str">
            <v>应付</v>
          </cell>
          <cell r="Q33027" t="str">
            <v>元</v>
          </cell>
        </row>
        <row r="33028">
          <cell r="P33028" t="str">
            <v>应付</v>
          </cell>
          <cell r="Q33028" t="str">
            <v>元</v>
          </cell>
        </row>
        <row r="33029">
          <cell r="P33029" t="str">
            <v>应付</v>
          </cell>
          <cell r="Q33029" t="str">
            <v>元</v>
          </cell>
        </row>
        <row r="33030">
          <cell r="P33030" t="str">
            <v>应付</v>
          </cell>
          <cell r="Q33030" t="str">
            <v>元</v>
          </cell>
        </row>
        <row r="33031">
          <cell r="P33031" t="str">
            <v>应付</v>
          </cell>
          <cell r="Q33031" t="str">
            <v>元</v>
          </cell>
        </row>
        <row r="33032">
          <cell r="P33032" t="str">
            <v>应付</v>
          </cell>
          <cell r="Q33032" t="str">
            <v>元</v>
          </cell>
        </row>
        <row r="33033">
          <cell r="P33033" t="str">
            <v>应付</v>
          </cell>
          <cell r="Q33033" t="str">
            <v>元</v>
          </cell>
        </row>
        <row r="33034">
          <cell r="P33034" t="str">
            <v>应付</v>
          </cell>
          <cell r="Q33034" t="str">
            <v>元</v>
          </cell>
        </row>
        <row r="33035">
          <cell r="P33035" t="str">
            <v>应付</v>
          </cell>
          <cell r="Q33035" t="str">
            <v>元</v>
          </cell>
        </row>
        <row r="33036">
          <cell r="P33036" t="str">
            <v>应付</v>
          </cell>
          <cell r="Q33036" t="str">
            <v>元</v>
          </cell>
        </row>
        <row r="33037">
          <cell r="P33037" t="str">
            <v>应付</v>
          </cell>
          <cell r="Q33037" t="str">
            <v>元</v>
          </cell>
        </row>
        <row r="33038">
          <cell r="P33038" t="str">
            <v>应付</v>
          </cell>
          <cell r="Q33038" t="str">
            <v>元</v>
          </cell>
        </row>
        <row r="33039">
          <cell r="P33039" t="str">
            <v>应付</v>
          </cell>
          <cell r="Q33039" t="str">
            <v>元</v>
          </cell>
        </row>
        <row r="33040">
          <cell r="P33040" t="str">
            <v>应付</v>
          </cell>
          <cell r="Q33040" t="str">
            <v>元</v>
          </cell>
        </row>
        <row r="33041">
          <cell r="P33041" t="str">
            <v>应付</v>
          </cell>
          <cell r="Q33041" t="str">
            <v>元</v>
          </cell>
        </row>
        <row r="33042">
          <cell r="P33042" t="str">
            <v>应付</v>
          </cell>
          <cell r="Q33042" t="str">
            <v>元</v>
          </cell>
        </row>
        <row r="33043">
          <cell r="P33043" t="str">
            <v>应付</v>
          </cell>
          <cell r="Q33043" t="str">
            <v>元</v>
          </cell>
        </row>
        <row r="33044">
          <cell r="P33044" t="str">
            <v>应付</v>
          </cell>
          <cell r="Q33044" t="str">
            <v>元</v>
          </cell>
        </row>
        <row r="33045">
          <cell r="P33045" t="str">
            <v>应付</v>
          </cell>
          <cell r="Q33045" t="str">
            <v>元</v>
          </cell>
        </row>
        <row r="33046">
          <cell r="P33046" t="str">
            <v>应付</v>
          </cell>
          <cell r="Q33046" t="str">
            <v>元</v>
          </cell>
        </row>
        <row r="33047">
          <cell r="P33047" t="str">
            <v>应付</v>
          </cell>
          <cell r="Q33047" t="str">
            <v>元</v>
          </cell>
        </row>
        <row r="33048">
          <cell r="P33048" t="str">
            <v>应付</v>
          </cell>
          <cell r="Q33048" t="str">
            <v>元</v>
          </cell>
        </row>
        <row r="33049">
          <cell r="P33049" t="str">
            <v>应付</v>
          </cell>
          <cell r="Q33049" t="str">
            <v>元</v>
          </cell>
        </row>
        <row r="33050">
          <cell r="P33050" t="str">
            <v>应付</v>
          </cell>
          <cell r="Q33050" t="str">
            <v>元</v>
          </cell>
        </row>
        <row r="33051">
          <cell r="P33051" t="str">
            <v>应付</v>
          </cell>
          <cell r="Q33051" t="str">
            <v>元</v>
          </cell>
        </row>
        <row r="33052">
          <cell r="P33052" t="str">
            <v>应付</v>
          </cell>
          <cell r="Q33052" t="str">
            <v>元</v>
          </cell>
        </row>
        <row r="33053">
          <cell r="P33053" t="str">
            <v>应付</v>
          </cell>
          <cell r="Q33053" t="str">
            <v>元</v>
          </cell>
        </row>
        <row r="33054">
          <cell r="P33054" t="str">
            <v>应付</v>
          </cell>
          <cell r="Q33054" t="str">
            <v>元</v>
          </cell>
        </row>
        <row r="33055">
          <cell r="P33055" t="str">
            <v>应付</v>
          </cell>
          <cell r="Q33055" t="str">
            <v>元</v>
          </cell>
        </row>
        <row r="33056">
          <cell r="P33056" t="str">
            <v>应付</v>
          </cell>
          <cell r="Q33056" t="str">
            <v>元</v>
          </cell>
        </row>
        <row r="33057">
          <cell r="P33057" t="str">
            <v>应付</v>
          </cell>
          <cell r="Q33057" t="str">
            <v>元</v>
          </cell>
        </row>
        <row r="33058">
          <cell r="P33058" t="str">
            <v>应付</v>
          </cell>
          <cell r="Q33058" t="str">
            <v>元</v>
          </cell>
        </row>
        <row r="33059">
          <cell r="P33059" t="str">
            <v>应付</v>
          </cell>
          <cell r="Q33059" t="str">
            <v>元</v>
          </cell>
        </row>
        <row r="33060">
          <cell r="P33060" t="str">
            <v>应付</v>
          </cell>
          <cell r="Q33060" t="str">
            <v>元</v>
          </cell>
        </row>
        <row r="33061">
          <cell r="P33061" t="str">
            <v>应付</v>
          </cell>
          <cell r="Q33061" t="str">
            <v>元</v>
          </cell>
        </row>
        <row r="33062">
          <cell r="P33062" t="str">
            <v>应付</v>
          </cell>
          <cell r="Q33062" t="str">
            <v>元</v>
          </cell>
        </row>
        <row r="33063">
          <cell r="P33063" t="str">
            <v>应付</v>
          </cell>
          <cell r="Q33063" t="str">
            <v>元</v>
          </cell>
        </row>
        <row r="33064">
          <cell r="P33064" t="str">
            <v>应付</v>
          </cell>
          <cell r="Q33064" t="str">
            <v>元</v>
          </cell>
        </row>
        <row r="33065">
          <cell r="P33065" t="str">
            <v>应付</v>
          </cell>
          <cell r="Q33065" t="str">
            <v>元</v>
          </cell>
        </row>
        <row r="33066">
          <cell r="P33066" t="str">
            <v>应付</v>
          </cell>
          <cell r="Q33066" t="str">
            <v>元</v>
          </cell>
        </row>
        <row r="33067">
          <cell r="P33067" t="str">
            <v>应付</v>
          </cell>
          <cell r="Q33067" t="str">
            <v>元</v>
          </cell>
        </row>
        <row r="33068">
          <cell r="P33068" t="str">
            <v>应付</v>
          </cell>
          <cell r="Q33068" t="str">
            <v>元</v>
          </cell>
        </row>
        <row r="33069">
          <cell r="P33069" t="str">
            <v>应付</v>
          </cell>
          <cell r="Q33069" t="str">
            <v>元</v>
          </cell>
        </row>
        <row r="33070">
          <cell r="P33070" t="str">
            <v>应付</v>
          </cell>
          <cell r="Q33070" t="str">
            <v>元</v>
          </cell>
        </row>
        <row r="33071">
          <cell r="P33071" t="str">
            <v>应付</v>
          </cell>
          <cell r="Q33071" t="str">
            <v>元</v>
          </cell>
        </row>
        <row r="33072">
          <cell r="P33072" t="str">
            <v>应付</v>
          </cell>
          <cell r="Q33072" t="str">
            <v>元</v>
          </cell>
        </row>
        <row r="33073">
          <cell r="P33073" t="str">
            <v>应付</v>
          </cell>
          <cell r="Q33073" t="str">
            <v>元</v>
          </cell>
        </row>
        <row r="33074">
          <cell r="P33074" t="str">
            <v>应付</v>
          </cell>
          <cell r="Q33074" t="str">
            <v>元</v>
          </cell>
        </row>
        <row r="33075">
          <cell r="P33075" t="str">
            <v>应付</v>
          </cell>
          <cell r="Q33075" t="str">
            <v>元</v>
          </cell>
        </row>
        <row r="33076">
          <cell r="P33076" t="str">
            <v>应付</v>
          </cell>
          <cell r="Q33076" t="str">
            <v>元</v>
          </cell>
        </row>
        <row r="33077">
          <cell r="P33077" t="str">
            <v>应付</v>
          </cell>
          <cell r="Q33077" t="str">
            <v>元</v>
          </cell>
        </row>
        <row r="33078">
          <cell r="P33078" t="str">
            <v>应付</v>
          </cell>
          <cell r="Q33078" t="str">
            <v>元</v>
          </cell>
        </row>
        <row r="33079">
          <cell r="P33079" t="str">
            <v>应付</v>
          </cell>
          <cell r="Q33079" t="str">
            <v>元</v>
          </cell>
        </row>
        <row r="33080">
          <cell r="P33080" t="str">
            <v>应付</v>
          </cell>
          <cell r="Q33080" t="str">
            <v>元</v>
          </cell>
        </row>
        <row r="33081">
          <cell r="P33081" t="str">
            <v>应付</v>
          </cell>
          <cell r="Q33081" t="str">
            <v>元</v>
          </cell>
        </row>
        <row r="33082">
          <cell r="P33082" t="str">
            <v>应付</v>
          </cell>
          <cell r="Q33082" t="str">
            <v>元</v>
          </cell>
        </row>
        <row r="33083">
          <cell r="P33083" t="str">
            <v>应付</v>
          </cell>
          <cell r="Q33083" t="str">
            <v>元</v>
          </cell>
        </row>
        <row r="33084">
          <cell r="P33084" t="str">
            <v>应付</v>
          </cell>
          <cell r="Q33084" t="str">
            <v>元</v>
          </cell>
        </row>
        <row r="33085">
          <cell r="P33085" t="str">
            <v>应付</v>
          </cell>
          <cell r="Q33085" t="str">
            <v>元</v>
          </cell>
        </row>
        <row r="33086">
          <cell r="P33086" t="str">
            <v>应付</v>
          </cell>
          <cell r="Q33086" t="str">
            <v>元</v>
          </cell>
        </row>
        <row r="33087">
          <cell r="P33087" t="str">
            <v>应付</v>
          </cell>
          <cell r="Q33087" t="str">
            <v>元</v>
          </cell>
        </row>
        <row r="33088">
          <cell r="P33088" t="str">
            <v>应付</v>
          </cell>
          <cell r="Q33088" t="str">
            <v>元</v>
          </cell>
        </row>
        <row r="33089">
          <cell r="P33089" t="str">
            <v>应付</v>
          </cell>
          <cell r="Q33089" t="str">
            <v>元</v>
          </cell>
        </row>
        <row r="33090">
          <cell r="P33090" t="str">
            <v>应付</v>
          </cell>
          <cell r="Q33090" t="str">
            <v>元</v>
          </cell>
        </row>
        <row r="33091">
          <cell r="P33091" t="str">
            <v>应付</v>
          </cell>
          <cell r="Q33091" t="str">
            <v>元</v>
          </cell>
        </row>
        <row r="33092">
          <cell r="P33092" t="str">
            <v>应付</v>
          </cell>
          <cell r="Q33092" t="str">
            <v>元</v>
          </cell>
        </row>
        <row r="33093">
          <cell r="P33093" t="str">
            <v>应付</v>
          </cell>
          <cell r="Q33093" t="str">
            <v>元</v>
          </cell>
        </row>
        <row r="33094">
          <cell r="P33094" t="str">
            <v>应付</v>
          </cell>
          <cell r="Q33094" t="str">
            <v>元</v>
          </cell>
        </row>
        <row r="33095">
          <cell r="P33095" t="str">
            <v>应付</v>
          </cell>
          <cell r="Q33095" t="str">
            <v>元</v>
          </cell>
        </row>
        <row r="33096">
          <cell r="P33096" t="str">
            <v>应付</v>
          </cell>
          <cell r="Q33096" t="str">
            <v>元</v>
          </cell>
        </row>
        <row r="33097">
          <cell r="P33097" t="str">
            <v>应付</v>
          </cell>
          <cell r="Q33097" t="str">
            <v>元</v>
          </cell>
        </row>
        <row r="33098">
          <cell r="P33098" t="str">
            <v>应付</v>
          </cell>
          <cell r="Q33098" t="str">
            <v>元</v>
          </cell>
        </row>
        <row r="33099">
          <cell r="P33099" t="str">
            <v>应付</v>
          </cell>
          <cell r="Q33099" t="str">
            <v>元</v>
          </cell>
        </row>
        <row r="33100">
          <cell r="P33100" t="str">
            <v>应付</v>
          </cell>
          <cell r="Q33100" t="str">
            <v>元</v>
          </cell>
        </row>
        <row r="33101">
          <cell r="P33101" t="str">
            <v>应付</v>
          </cell>
          <cell r="Q33101" t="str">
            <v>元</v>
          </cell>
        </row>
        <row r="33102">
          <cell r="P33102" t="str">
            <v>应付</v>
          </cell>
          <cell r="Q33102" t="str">
            <v>元</v>
          </cell>
        </row>
        <row r="33103">
          <cell r="P33103" t="str">
            <v>应付</v>
          </cell>
          <cell r="Q33103" t="str">
            <v>元</v>
          </cell>
        </row>
        <row r="33104">
          <cell r="P33104" t="str">
            <v>应付</v>
          </cell>
          <cell r="Q33104" t="str">
            <v>元</v>
          </cell>
        </row>
        <row r="33105">
          <cell r="P33105" t="str">
            <v>应付</v>
          </cell>
          <cell r="Q33105" t="str">
            <v>元</v>
          </cell>
        </row>
        <row r="33106">
          <cell r="P33106" t="str">
            <v>应付</v>
          </cell>
          <cell r="Q33106" t="str">
            <v>元</v>
          </cell>
        </row>
        <row r="33107">
          <cell r="P33107" t="str">
            <v>应付</v>
          </cell>
          <cell r="Q33107" t="str">
            <v>元</v>
          </cell>
        </row>
        <row r="33108">
          <cell r="P33108" t="str">
            <v>应付</v>
          </cell>
          <cell r="Q33108" t="str">
            <v>元</v>
          </cell>
        </row>
        <row r="33109">
          <cell r="P33109" t="str">
            <v>应付</v>
          </cell>
          <cell r="Q33109" t="str">
            <v>元</v>
          </cell>
        </row>
        <row r="33110">
          <cell r="P33110" t="str">
            <v>应付</v>
          </cell>
          <cell r="Q33110" t="str">
            <v>元</v>
          </cell>
        </row>
        <row r="33111">
          <cell r="P33111" t="str">
            <v>应付</v>
          </cell>
          <cell r="Q33111" t="str">
            <v>元</v>
          </cell>
        </row>
        <row r="33112">
          <cell r="P33112" t="str">
            <v>应付</v>
          </cell>
          <cell r="Q33112" t="str">
            <v>元</v>
          </cell>
        </row>
        <row r="33113">
          <cell r="P33113" t="str">
            <v>应付</v>
          </cell>
          <cell r="Q33113" t="str">
            <v>元</v>
          </cell>
        </row>
        <row r="33114">
          <cell r="P33114" t="str">
            <v>应付</v>
          </cell>
          <cell r="Q33114" t="str">
            <v>元</v>
          </cell>
        </row>
        <row r="33115">
          <cell r="P33115" t="str">
            <v>应付</v>
          </cell>
          <cell r="Q33115" t="str">
            <v>元</v>
          </cell>
        </row>
        <row r="33116">
          <cell r="P33116" t="str">
            <v>应付</v>
          </cell>
          <cell r="Q33116" t="str">
            <v>元</v>
          </cell>
        </row>
        <row r="33117">
          <cell r="P33117" t="str">
            <v>应付</v>
          </cell>
          <cell r="Q33117" t="str">
            <v>元</v>
          </cell>
        </row>
        <row r="33118">
          <cell r="P33118" t="str">
            <v>应付</v>
          </cell>
          <cell r="Q33118" t="str">
            <v>元</v>
          </cell>
        </row>
        <row r="33119">
          <cell r="P33119" t="str">
            <v>应付</v>
          </cell>
          <cell r="Q33119" t="str">
            <v>元</v>
          </cell>
        </row>
        <row r="33120">
          <cell r="P33120" t="str">
            <v>应付</v>
          </cell>
          <cell r="Q33120" t="str">
            <v>元</v>
          </cell>
        </row>
        <row r="33121">
          <cell r="P33121" t="str">
            <v>应付</v>
          </cell>
          <cell r="Q33121" t="str">
            <v>元</v>
          </cell>
        </row>
        <row r="33122">
          <cell r="P33122" t="str">
            <v>应付</v>
          </cell>
          <cell r="Q33122" t="str">
            <v>元</v>
          </cell>
        </row>
        <row r="33123">
          <cell r="P33123" t="str">
            <v>应付</v>
          </cell>
          <cell r="Q33123" t="str">
            <v>元</v>
          </cell>
        </row>
        <row r="33124">
          <cell r="P33124" t="str">
            <v>应付</v>
          </cell>
          <cell r="Q33124" t="str">
            <v>元</v>
          </cell>
        </row>
        <row r="33125">
          <cell r="P33125" t="str">
            <v>应付</v>
          </cell>
          <cell r="Q33125" t="str">
            <v>元</v>
          </cell>
        </row>
        <row r="33126">
          <cell r="P33126" t="str">
            <v>应付</v>
          </cell>
          <cell r="Q33126" t="str">
            <v>元</v>
          </cell>
        </row>
        <row r="33127">
          <cell r="P33127" t="str">
            <v>应付</v>
          </cell>
          <cell r="Q33127" t="str">
            <v>元</v>
          </cell>
        </row>
        <row r="33128">
          <cell r="P33128" t="str">
            <v>应付</v>
          </cell>
          <cell r="Q33128" t="str">
            <v>元</v>
          </cell>
        </row>
        <row r="33129">
          <cell r="P33129" t="str">
            <v>应付</v>
          </cell>
          <cell r="Q33129" t="str">
            <v>元</v>
          </cell>
        </row>
        <row r="33130">
          <cell r="P33130" t="str">
            <v>应付</v>
          </cell>
          <cell r="Q33130" t="str">
            <v>元</v>
          </cell>
        </row>
        <row r="33131">
          <cell r="P33131" t="str">
            <v>应付</v>
          </cell>
          <cell r="Q33131" t="str">
            <v>元</v>
          </cell>
        </row>
        <row r="33132">
          <cell r="P33132" t="str">
            <v>应付</v>
          </cell>
          <cell r="Q33132" t="str">
            <v>元</v>
          </cell>
        </row>
        <row r="33133">
          <cell r="P33133" t="str">
            <v>应付</v>
          </cell>
          <cell r="Q33133" t="str">
            <v>元</v>
          </cell>
        </row>
        <row r="33134">
          <cell r="P33134" t="str">
            <v>应付</v>
          </cell>
          <cell r="Q33134" t="str">
            <v>元</v>
          </cell>
        </row>
        <row r="33135">
          <cell r="P33135" t="str">
            <v>应付</v>
          </cell>
          <cell r="Q33135" t="str">
            <v>元</v>
          </cell>
        </row>
        <row r="33136">
          <cell r="P33136" t="str">
            <v>应付</v>
          </cell>
          <cell r="Q33136" t="str">
            <v>元</v>
          </cell>
        </row>
        <row r="33137">
          <cell r="P33137" t="str">
            <v>应付</v>
          </cell>
          <cell r="Q33137" t="str">
            <v>元</v>
          </cell>
        </row>
        <row r="33138">
          <cell r="P33138" t="str">
            <v>应付</v>
          </cell>
          <cell r="Q33138" t="str">
            <v>元</v>
          </cell>
        </row>
        <row r="33139">
          <cell r="P33139" t="str">
            <v>应付</v>
          </cell>
          <cell r="Q33139" t="str">
            <v>元</v>
          </cell>
        </row>
        <row r="33140">
          <cell r="P33140" t="str">
            <v>应付</v>
          </cell>
          <cell r="Q33140" t="str">
            <v>元</v>
          </cell>
        </row>
        <row r="33141">
          <cell r="P33141" t="str">
            <v>应付</v>
          </cell>
          <cell r="Q33141" t="str">
            <v>元</v>
          </cell>
        </row>
        <row r="33142">
          <cell r="P33142" t="str">
            <v>应付</v>
          </cell>
          <cell r="Q33142" t="str">
            <v>元</v>
          </cell>
        </row>
        <row r="33143">
          <cell r="P33143" t="str">
            <v>应付</v>
          </cell>
          <cell r="Q33143" t="str">
            <v>元</v>
          </cell>
        </row>
        <row r="33144">
          <cell r="P33144" t="str">
            <v>应付</v>
          </cell>
          <cell r="Q33144" t="str">
            <v>元</v>
          </cell>
        </row>
        <row r="33145">
          <cell r="P33145" t="str">
            <v>应付</v>
          </cell>
          <cell r="Q33145" t="str">
            <v>元</v>
          </cell>
        </row>
        <row r="33146">
          <cell r="P33146" t="str">
            <v>应付</v>
          </cell>
          <cell r="Q33146" t="str">
            <v>元</v>
          </cell>
        </row>
        <row r="33147">
          <cell r="P33147" t="str">
            <v>应付</v>
          </cell>
          <cell r="Q33147" t="str">
            <v>元</v>
          </cell>
        </row>
        <row r="33148">
          <cell r="P33148" t="str">
            <v>应付</v>
          </cell>
          <cell r="Q33148" t="str">
            <v>元</v>
          </cell>
        </row>
        <row r="33149">
          <cell r="P33149" t="str">
            <v>应付</v>
          </cell>
          <cell r="Q33149" t="str">
            <v>元</v>
          </cell>
        </row>
        <row r="33150">
          <cell r="P33150" t="str">
            <v>应付</v>
          </cell>
          <cell r="Q33150" t="str">
            <v>元</v>
          </cell>
        </row>
        <row r="33151">
          <cell r="P33151" t="str">
            <v>应付</v>
          </cell>
          <cell r="Q33151" t="str">
            <v>元</v>
          </cell>
        </row>
        <row r="33152">
          <cell r="P33152" t="str">
            <v>应付</v>
          </cell>
          <cell r="Q33152" t="str">
            <v>元</v>
          </cell>
        </row>
        <row r="33153">
          <cell r="P33153" t="str">
            <v>应付</v>
          </cell>
          <cell r="Q33153" t="str">
            <v>元</v>
          </cell>
        </row>
        <row r="33154">
          <cell r="P33154" t="str">
            <v>应付</v>
          </cell>
          <cell r="Q33154" t="str">
            <v>元</v>
          </cell>
        </row>
        <row r="33155">
          <cell r="P33155" t="str">
            <v>应付</v>
          </cell>
          <cell r="Q33155" t="str">
            <v>元</v>
          </cell>
        </row>
        <row r="33156">
          <cell r="P33156" t="str">
            <v>应付</v>
          </cell>
          <cell r="Q33156" t="str">
            <v>元</v>
          </cell>
        </row>
        <row r="33157">
          <cell r="P33157" t="str">
            <v>应付</v>
          </cell>
          <cell r="Q33157" t="str">
            <v>元</v>
          </cell>
        </row>
        <row r="33158">
          <cell r="P33158" t="str">
            <v>应付</v>
          </cell>
          <cell r="Q33158" t="str">
            <v>元</v>
          </cell>
        </row>
        <row r="33159">
          <cell r="P33159" t="str">
            <v>应付</v>
          </cell>
          <cell r="Q33159" t="str">
            <v>元</v>
          </cell>
        </row>
        <row r="33160">
          <cell r="P33160" t="str">
            <v>应付</v>
          </cell>
          <cell r="Q33160" t="str">
            <v>元</v>
          </cell>
        </row>
        <row r="33161">
          <cell r="P33161" t="str">
            <v>应付</v>
          </cell>
          <cell r="Q33161" t="str">
            <v>元</v>
          </cell>
        </row>
        <row r="33162">
          <cell r="P33162" t="str">
            <v>应付</v>
          </cell>
          <cell r="Q33162" t="str">
            <v>元</v>
          </cell>
        </row>
        <row r="33163">
          <cell r="P33163" t="str">
            <v>应付</v>
          </cell>
          <cell r="Q33163" t="str">
            <v>元</v>
          </cell>
        </row>
        <row r="33164">
          <cell r="P33164" t="str">
            <v>应付</v>
          </cell>
          <cell r="Q33164" t="str">
            <v>元</v>
          </cell>
        </row>
        <row r="33165">
          <cell r="P33165" t="str">
            <v>应付</v>
          </cell>
          <cell r="Q33165" t="str">
            <v>元</v>
          </cell>
        </row>
        <row r="33166">
          <cell r="P33166" t="str">
            <v>应付</v>
          </cell>
          <cell r="Q33166" t="str">
            <v>元</v>
          </cell>
        </row>
        <row r="33167">
          <cell r="P33167" t="str">
            <v>应付</v>
          </cell>
          <cell r="Q33167" t="str">
            <v>元</v>
          </cell>
        </row>
        <row r="33168">
          <cell r="P33168" t="str">
            <v>应付</v>
          </cell>
          <cell r="Q33168" t="str">
            <v>元</v>
          </cell>
        </row>
        <row r="33169">
          <cell r="P33169" t="str">
            <v>应付</v>
          </cell>
          <cell r="Q33169" t="str">
            <v>元</v>
          </cell>
        </row>
        <row r="33170">
          <cell r="P33170" t="str">
            <v>应付</v>
          </cell>
          <cell r="Q33170" t="str">
            <v>元</v>
          </cell>
        </row>
        <row r="33171">
          <cell r="P33171" t="str">
            <v>应付</v>
          </cell>
          <cell r="Q33171" t="str">
            <v>元</v>
          </cell>
        </row>
        <row r="33172">
          <cell r="P33172" t="str">
            <v>应付</v>
          </cell>
          <cell r="Q33172" t="str">
            <v>元</v>
          </cell>
        </row>
        <row r="33173">
          <cell r="P33173" t="str">
            <v>应付</v>
          </cell>
          <cell r="Q33173" t="str">
            <v>元</v>
          </cell>
        </row>
        <row r="33174">
          <cell r="P33174" t="str">
            <v>应付</v>
          </cell>
          <cell r="Q33174" t="str">
            <v>元</v>
          </cell>
        </row>
        <row r="33175">
          <cell r="P33175" t="str">
            <v>应付</v>
          </cell>
          <cell r="Q33175" t="str">
            <v>元</v>
          </cell>
        </row>
        <row r="33176">
          <cell r="P33176" t="str">
            <v>应付</v>
          </cell>
          <cell r="Q33176" t="str">
            <v>元</v>
          </cell>
        </row>
        <row r="33177">
          <cell r="P33177" t="str">
            <v>应付</v>
          </cell>
          <cell r="Q33177" t="str">
            <v>元</v>
          </cell>
        </row>
        <row r="33178">
          <cell r="P33178" t="str">
            <v>应付</v>
          </cell>
          <cell r="Q33178" t="str">
            <v>元</v>
          </cell>
        </row>
        <row r="33179">
          <cell r="P33179" t="str">
            <v>应付</v>
          </cell>
          <cell r="Q33179" t="str">
            <v>元</v>
          </cell>
        </row>
        <row r="33180">
          <cell r="P33180" t="str">
            <v>应付</v>
          </cell>
          <cell r="Q33180" t="str">
            <v>元</v>
          </cell>
        </row>
        <row r="33181">
          <cell r="P33181" t="str">
            <v>应付</v>
          </cell>
          <cell r="Q33181" t="str">
            <v>元</v>
          </cell>
        </row>
        <row r="33182">
          <cell r="P33182" t="str">
            <v>应付</v>
          </cell>
          <cell r="Q33182" t="str">
            <v>元</v>
          </cell>
        </row>
        <row r="33183">
          <cell r="P33183" t="str">
            <v>应付</v>
          </cell>
          <cell r="Q33183" t="str">
            <v>元</v>
          </cell>
        </row>
        <row r="33184">
          <cell r="P33184" t="str">
            <v>应付</v>
          </cell>
          <cell r="Q33184" t="str">
            <v>元</v>
          </cell>
        </row>
        <row r="33185">
          <cell r="P33185" t="str">
            <v>应付</v>
          </cell>
          <cell r="Q33185" t="str">
            <v>元</v>
          </cell>
        </row>
        <row r="33186">
          <cell r="P33186" t="str">
            <v>应付</v>
          </cell>
          <cell r="Q33186" t="str">
            <v>元</v>
          </cell>
        </row>
        <row r="33187">
          <cell r="P33187" t="str">
            <v>应付</v>
          </cell>
          <cell r="Q33187" t="str">
            <v>元</v>
          </cell>
        </row>
        <row r="33188">
          <cell r="P33188" t="str">
            <v>应付</v>
          </cell>
          <cell r="Q33188" t="str">
            <v>元</v>
          </cell>
        </row>
        <row r="33189">
          <cell r="P33189" t="str">
            <v>应付</v>
          </cell>
          <cell r="Q33189" t="str">
            <v>元</v>
          </cell>
        </row>
        <row r="33190">
          <cell r="P33190" t="str">
            <v>应付</v>
          </cell>
          <cell r="Q33190" t="str">
            <v>元</v>
          </cell>
        </row>
        <row r="33191">
          <cell r="P33191" t="str">
            <v>应付</v>
          </cell>
          <cell r="Q33191" t="str">
            <v>元</v>
          </cell>
        </row>
        <row r="33192">
          <cell r="P33192" t="str">
            <v>应付</v>
          </cell>
          <cell r="Q33192" t="str">
            <v>元</v>
          </cell>
        </row>
        <row r="33193">
          <cell r="P33193" t="str">
            <v>应付</v>
          </cell>
          <cell r="Q33193" t="str">
            <v>元</v>
          </cell>
        </row>
        <row r="33194">
          <cell r="P33194" t="str">
            <v>应付</v>
          </cell>
          <cell r="Q33194" t="str">
            <v>元</v>
          </cell>
        </row>
        <row r="33195">
          <cell r="P33195" t="str">
            <v>应付</v>
          </cell>
          <cell r="Q33195" t="str">
            <v>元</v>
          </cell>
        </row>
        <row r="33196">
          <cell r="P33196" t="str">
            <v>应付</v>
          </cell>
          <cell r="Q33196" t="str">
            <v>元</v>
          </cell>
        </row>
        <row r="33197">
          <cell r="P33197" t="str">
            <v>应付</v>
          </cell>
          <cell r="Q33197" t="str">
            <v>元</v>
          </cell>
        </row>
        <row r="33198">
          <cell r="P33198" t="str">
            <v>应付</v>
          </cell>
          <cell r="Q33198" t="str">
            <v>元</v>
          </cell>
        </row>
        <row r="33199">
          <cell r="P33199" t="str">
            <v>应付</v>
          </cell>
          <cell r="Q33199" t="str">
            <v>元</v>
          </cell>
        </row>
        <row r="33200">
          <cell r="P33200" t="str">
            <v>应付</v>
          </cell>
          <cell r="Q33200" t="str">
            <v>元</v>
          </cell>
        </row>
        <row r="33201">
          <cell r="P33201" t="str">
            <v>应付</v>
          </cell>
          <cell r="Q33201" t="str">
            <v>元</v>
          </cell>
        </row>
        <row r="33202">
          <cell r="P33202" t="str">
            <v>应付</v>
          </cell>
          <cell r="Q33202" t="str">
            <v>元</v>
          </cell>
        </row>
        <row r="33203">
          <cell r="P33203" t="str">
            <v>应付</v>
          </cell>
          <cell r="Q33203" t="str">
            <v>元</v>
          </cell>
        </row>
        <row r="33204">
          <cell r="P33204" t="str">
            <v>应付</v>
          </cell>
          <cell r="Q33204" t="str">
            <v>元</v>
          </cell>
        </row>
        <row r="33205">
          <cell r="P33205" t="str">
            <v>应付</v>
          </cell>
          <cell r="Q33205" t="str">
            <v>元</v>
          </cell>
        </row>
        <row r="33206">
          <cell r="P33206" t="str">
            <v>应付</v>
          </cell>
          <cell r="Q33206" t="str">
            <v>元</v>
          </cell>
        </row>
        <row r="33207">
          <cell r="P33207" t="str">
            <v>应付</v>
          </cell>
          <cell r="Q33207" t="str">
            <v>元</v>
          </cell>
        </row>
        <row r="33208">
          <cell r="P33208" t="str">
            <v>应付</v>
          </cell>
          <cell r="Q33208" t="str">
            <v>元</v>
          </cell>
        </row>
        <row r="33209">
          <cell r="P33209" t="str">
            <v>应付</v>
          </cell>
          <cell r="Q33209" t="str">
            <v>元</v>
          </cell>
        </row>
        <row r="33210">
          <cell r="P33210" t="str">
            <v>应付</v>
          </cell>
          <cell r="Q33210" t="str">
            <v>元</v>
          </cell>
        </row>
        <row r="33211">
          <cell r="P33211" t="str">
            <v>应付</v>
          </cell>
          <cell r="Q33211" t="str">
            <v>元</v>
          </cell>
        </row>
        <row r="33212">
          <cell r="P33212" t="str">
            <v>应付</v>
          </cell>
          <cell r="Q33212" t="str">
            <v>元</v>
          </cell>
        </row>
        <row r="33213">
          <cell r="P33213" t="str">
            <v>应付</v>
          </cell>
          <cell r="Q33213" t="str">
            <v>元</v>
          </cell>
        </row>
        <row r="33214">
          <cell r="P33214" t="str">
            <v>应付</v>
          </cell>
          <cell r="Q33214" t="str">
            <v>元</v>
          </cell>
        </row>
        <row r="33215">
          <cell r="P33215" t="str">
            <v>应付</v>
          </cell>
          <cell r="Q33215" t="str">
            <v>元</v>
          </cell>
        </row>
        <row r="33216">
          <cell r="P33216" t="str">
            <v>应付</v>
          </cell>
          <cell r="Q33216" t="str">
            <v>元</v>
          </cell>
        </row>
        <row r="33217">
          <cell r="P33217" t="str">
            <v>应付</v>
          </cell>
          <cell r="Q33217" t="str">
            <v>元</v>
          </cell>
        </row>
        <row r="33218">
          <cell r="P33218" t="str">
            <v>应付</v>
          </cell>
          <cell r="Q33218" t="str">
            <v>元</v>
          </cell>
        </row>
        <row r="33219">
          <cell r="P33219" t="str">
            <v>应付</v>
          </cell>
          <cell r="Q33219" t="str">
            <v>元</v>
          </cell>
        </row>
        <row r="33220">
          <cell r="P33220" t="str">
            <v>应付</v>
          </cell>
          <cell r="Q33220" t="str">
            <v>元</v>
          </cell>
        </row>
        <row r="33221">
          <cell r="P33221" t="str">
            <v>应付</v>
          </cell>
          <cell r="Q33221" t="str">
            <v>元</v>
          </cell>
        </row>
        <row r="33222">
          <cell r="P33222" t="str">
            <v>应付</v>
          </cell>
          <cell r="Q33222" t="str">
            <v>元</v>
          </cell>
        </row>
        <row r="33223">
          <cell r="P33223" t="str">
            <v>应付</v>
          </cell>
          <cell r="Q33223" t="str">
            <v>元</v>
          </cell>
        </row>
        <row r="33224">
          <cell r="P33224" t="str">
            <v>应付</v>
          </cell>
          <cell r="Q33224" t="str">
            <v>元</v>
          </cell>
        </row>
        <row r="33225">
          <cell r="P33225" t="str">
            <v>应付</v>
          </cell>
          <cell r="Q33225" t="str">
            <v>元</v>
          </cell>
        </row>
        <row r="33226">
          <cell r="P33226" t="str">
            <v>应付</v>
          </cell>
          <cell r="Q33226" t="str">
            <v>元</v>
          </cell>
        </row>
        <row r="33227">
          <cell r="P33227" t="str">
            <v>应付</v>
          </cell>
          <cell r="Q33227" t="str">
            <v>元</v>
          </cell>
        </row>
        <row r="33228">
          <cell r="P33228" t="str">
            <v>应付</v>
          </cell>
          <cell r="Q33228" t="str">
            <v>元</v>
          </cell>
        </row>
        <row r="33229">
          <cell r="P33229" t="str">
            <v>应付</v>
          </cell>
          <cell r="Q33229" t="str">
            <v>元</v>
          </cell>
        </row>
        <row r="33230">
          <cell r="P33230" t="str">
            <v>应付</v>
          </cell>
          <cell r="Q33230" t="str">
            <v>元</v>
          </cell>
        </row>
        <row r="33231">
          <cell r="P33231" t="str">
            <v>应付</v>
          </cell>
          <cell r="Q33231" t="str">
            <v>元</v>
          </cell>
        </row>
        <row r="33232">
          <cell r="P33232" t="str">
            <v>应付</v>
          </cell>
          <cell r="Q33232" t="str">
            <v>元</v>
          </cell>
        </row>
        <row r="33233">
          <cell r="P33233" t="str">
            <v>应付</v>
          </cell>
          <cell r="Q33233" t="str">
            <v>元</v>
          </cell>
        </row>
        <row r="33234">
          <cell r="P33234" t="str">
            <v>应付</v>
          </cell>
          <cell r="Q33234" t="str">
            <v>元</v>
          </cell>
        </row>
        <row r="33235">
          <cell r="P33235" t="str">
            <v>应付</v>
          </cell>
          <cell r="Q33235" t="str">
            <v>元</v>
          </cell>
        </row>
        <row r="33236">
          <cell r="P33236" t="str">
            <v>应付</v>
          </cell>
          <cell r="Q33236" t="str">
            <v>元</v>
          </cell>
        </row>
        <row r="33237">
          <cell r="P33237" t="str">
            <v>应付</v>
          </cell>
          <cell r="Q33237" t="str">
            <v>元</v>
          </cell>
        </row>
        <row r="33238">
          <cell r="P33238" t="str">
            <v>应付</v>
          </cell>
          <cell r="Q33238" t="str">
            <v>元</v>
          </cell>
        </row>
        <row r="33239">
          <cell r="P33239" t="str">
            <v>应付</v>
          </cell>
          <cell r="Q33239" t="str">
            <v>元</v>
          </cell>
        </row>
        <row r="33240">
          <cell r="P33240" t="str">
            <v>应付</v>
          </cell>
          <cell r="Q33240" t="str">
            <v>元</v>
          </cell>
        </row>
        <row r="33241">
          <cell r="P33241" t="str">
            <v>应付</v>
          </cell>
          <cell r="Q33241" t="str">
            <v>元</v>
          </cell>
        </row>
        <row r="33242">
          <cell r="P33242" t="str">
            <v>应付</v>
          </cell>
          <cell r="Q33242" t="str">
            <v>元</v>
          </cell>
        </row>
        <row r="33243">
          <cell r="P33243" t="str">
            <v>应付</v>
          </cell>
          <cell r="Q33243" t="str">
            <v>元</v>
          </cell>
        </row>
        <row r="33244">
          <cell r="P33244" t="str">
            <v>应付</v>
          </cell>
          <cell r="Q33244" t="str">
            <v>元</v>
          </cell>
        </row>
        <row r="33245">
          <cell r="P33245" t="str">
            <v>应付</v>
          </cell>
          <cell r="Q33245" t="str">
            <v>元</v>
          </cell>
        </row>
        <row r="33246">
          <cell r="P33246" t="str">
            <v>应付</v>
          </cell>
          <cell r="Q33246" t="str">
            <v>元</v>
          </cell>
        </row>
        <row r="33247">
          <cell r="P33247" t="str">
            <v>应付</v>
          </cell>
          <cell r="Q33247" t="str">
            <v>元</v>
          </cell>
        </row>
        <row r="33248">
          <cell r="P33248" t="str">
            <v>应付</v>
          </cell>
          <cell r="Q33248" t="str">
            <v>元</v>
          </cell>
        </row>
        <row r="33249">
          <cell r="P33249" t="str">
            <v>应付</v>
          </cell>
          <cell r="Q33249" t="str">
            <v>元</v>
          </cell>
        </row>
        <row r="33250">
          <cell r="P33250" t="str">
            <v>应付</v>
          </cell>
          <cell r="Q33250" t="str">
            <v>元</v>
          </cell>
        </row>
        <row r="33251">
          <cell r="P33251" t="str">
            <v>应付</v>
          </cell>
          <cell r="Q33251" t="str">
            <v>元</v>
          </cell>
        </row>
        <row r="33252">
          <cell r="P33252" t="str">
            <v>应付</v>
          </cell>
          <cell r="Q33252" t="str">
            <v>元</v>
          </cell>
        </row>
        <row r="33253">
          <cell r="P33253" t="str">
            <v>应付</v>
          </cell>
          <cell r="Q33253" t="str">
            <v>元</v>
          </cell>
        </row>
        <row r="33254">
          <cell r="P33254" t="str">
            <v>应付</v>
          </cell>
          <cell r="Q33254" t="str">
            <v>元</v>
          </cell>
        </row>
        <row r="33255">
          <cell r="P33255" t="str">
            <v>应付</v>
          </cell>
          <cell r="Q33255" t="str">
            <v>元</v>
          </cell>
        </row>
        <row r="33256">
          <cell r="P33256" t="str">
            <v>应付</v>
          </cell>
          <cell r="Q33256" t="str">
            <v>元</v>
          </cell>
        </row>
        <row r="33257">
          <cell r="P33257" t="str">
            <v>应付</v>
          </cell>
          <cell r="Q33257" t="str">
            <v>元</v>
          </cell>
        </row>
        <row r="33258">
          <cell r="P33258" t="str">
            <v>应付</v>
          </cell>
          <cell r="Q33258" t="str">
            <v>元</v>
          </cell>
        </row>
        <row r="33259">
          <cell r="P33259" t="str">
            <v>应付</v>
          </cell>
          <cell r="Q33259" t="str">
            <v>元</v>
          </cell>
        </row>
        <row r="33260">
          <cell r="P33260" t="str">
            <v>应付</v>
          </cell>
          <cell r="Q33260" t="str">
            <v>元</v>
          </cell>
        </row>
        <row r="33261">
          <cell r="P33261" t="str">
            <v>应付</v>
          </cell>
          <cell r="Q33261" t="str">
            <v>元</v>
          </cell>
        </row>
        <row r="33262">
          <cell r="P33262" t="str">
            <v>应付</v>
          </cell>
          <cell r="Q33262" t="str">
            <v>元</v>
          </cell>
        </row>
        <row r="33263">
          <cell r="P33263" t="str">
            <v>应付</v>
          </cell>
          <cell r="Q33263" t="str">
            <v>元</v>
          </cell>
        </row>
        <row r="33264">
          <cell r="P33264" t="str">
            <v>应付</v>
          </cell>
          <cell r="Q33264" t="str">
            <v>元</v>
          </cell>
        </row>
        <row r="33265">
          <cell r="P33265" t="str">
            <v>应付</v>
          </cell>
          <cell r="Q33265" t="str">
            <v>元</v>
          </cell>
        </row>
        <row r="33266">
          <cell r="P33266" t="str">
            <v>应付</v>
          </cell>
          <cell r="Q33266" t="str">
            <v>元</v>
          </cell>
        </row>
        <row r="33267">
          <cell r="P33267" t="str">
            <v>应付</v>
          </cell>
          <cell r="Q33267" t="str">
            <v>元</v>
          </cell>
        </row>
        <row r="33268">
          <cell r="P33268" t="str">
            <v>应付</v>
          </cell>
          <cell r="Q33268" t="str">
            <v>元</v>
          </cell>
        </row>
        <row r="33269">
          <cell r="P33269" t="str">
            <v>应付</v>
          </cell>
          <cell r="Q33269" t="str">
            <v>元</v>
          </cell>
        </row>
        <row r="33270">
          <cell r="P33270" t="str">
            <v>应付</v>
          </cell>
          <cell r="Q33270" t="str">
            <v>元</v>
          </cell>
        </row>
        <row r="33271">
          <cell r="P33271" t="str">
            <v>应付</v>
          </cell>
          <cell r="Q33271" t="str">
            <v>元</v>
          </cell>
        </row>
        <row r="33272">
          <cell r="P33272" t="str">
            <v>应付</v>
          </cell>
          <cell r="Q33272" t="str">
            <v>元</v>
          </cell>
        </row>
        <row r="33273">
          <cell r="P33273" t="str">
            <v>应付</v>
          </cell>
          <cell r="Q33273" t="str">
            <v>元</v>
          </cell>
        </row>
        <row r="33274">
          <cell r="P33274" t="str">
            <v>应付</v>
          </cell>
          <cell r="Q33274" t="str">
            <v>元</v>
          </cell>
        </row>
        <row r="33275">
          <cell r="P33275" t="str">
            <v>应付</v>
          </cell>
          <cell r="Q33275" t="str">
            <v>元</v>
          </cell>
        </row>
        <row r="33276">
          <cell r="P33276" t="str">
            <v>应付</v>
          </cell>
          <cell r="Q33276" t="str">
            <v>元</v>
          </cell>
        </row>
        <row r="33277">
          <cell r="P33277" t="str">
            <v>应付</v>
          </cell>
          <cell r="Q33277" t="str">
            <v>元</v>
          </cell>
        </row>
        <row r="33278">
          <cell r="P33278" t="str">
            <v>应付</v>
          </cell>
          <cell r="Q33278" t="str">
            <v>元</v>
          </cell>
        </row>
        <row r="33279">
          <cell r="P33279" t="str">
            <v>应付</v>
          </cell>
          <cell r="Q33279" t="str">
            <v>元</v>
          </cell>
        </row>
        <row r="33280">
          <cell r="P33280" t="str">
            <v>应付</v>
          </cell>
          <cell r="Q33280" t="str">
            <v>元</v>
          </cell>
        </row>
        <row r="33281">
          <cell r="P33281" t="str">
            <v>应付</v>
          </cell>
          <cell r="Q33281" t="str">
            <v>元</v>
          </cell>
        </row>
        <row r="33282">
          <cell r="P33282" t="str">
            <v>应付</v>
          </cell>
          <cell r="Q33282" t="str">
            <v>元</v>
          </cell>
        </row>
        <row r="33283">
          <cell r="P33283" t="str">
            <v>应付</v>
          </cell>
          <cell r="Q33283" t="str">
            <v>元</v>
          </cell>
        </row>
        <row r="33284">
          <cell r="P33284" t="str">
            <v>应付</v>
          </cell>
          <cell r="Q33284" t="str">
            <v>元</v>
          </cell>
        </row>
        <row r="33285">
          <cell r="P33285" t="str">
            <v>应付</v>
          </cell>
          <cell r="Q33285" t="str">
            <v>元</v>
          </cell>
        </row>
        <row r="33286">
          <cell r="P33286" t="str">
            <v>应付</v>
          </cell>
          <cell r="Q33286" t="str">
            <v>元</v>
          </cell>
        </row>
        <row r="33287">
          <cell r="P33287" t="str">
            <v>应付</v>
          </cell>
          <cell r="Q33287" t="str">
            <v>元</v>
          </cell>
        </row>
        <row r="33288">
          <cell r="P33288" t="str">
            <v>应付</v>
          </cell>
          <cell r="Q33288" t="str">
            <v>元</v>
          </cell>
        </row>
        <row r="33289">
          <cell r="P33289" t="str">
            <v>应付</v>
          </cell>
          <cell r="Q33289" t="str">
            <v>元</v>
          </cell>
        </row>
        <row r="33290">
          <cell r="P33290" t="str">
            <v>应付</v>
          </cell>
          <cell r="Q33290" t="str">
            <v>元</v>
          </cell>
        </row>
        <row r="33291">
          <cell r="P33291" t="str">
            <v>应付</v>
          </cell>
          <cell r="Q33291" t="str">
            <v>元</v>
          </cell>
        </row>
        <row r="33292">
          <cell r="P33292" t="str">
            <v>应付</v>
          </cell>
          <cell r="Q33292" t="str">
            <v>元</v>
          </cell>
        </row>
        <row r="33293">
          <cell r="P33293" t="str">
            <v>应付</v>
          </cell>
          <cell r="Q33293" t="str">
            <v>元</v>
          </cell>
        </row>
        <row r="33294">
          <cell r="P33294" t="str">
            <v>应付</v>
          </cell>
          <cell r="Q33294" t="str">
            <v>元</v>
          </cell>
        </row>
        <row r="33295">
          <cell r="P33295" t="str">
            <v>应付</v>
          </cell>
          <cell r="Q33295" t="str">
            <v>元</v>
          </cell>
        </row>
        <row r="33296">
          <cell r="P33296" t="str">
            <v>应付</v>
          </cell>
          <cell r="Q33296" t="str">
            <v>元</v>
          </cell>
        </row>
        <row r="33297">
          <cell r="P33297" t="str">
            <v>应付</v>
          </cell>
          <cell r="Q33297" t="str">
            <v>元</v>
          </cell>
        </row>
        <row r="33298">
          <cell r="P33298" t="str">
            <v>应付</v>
          </cell>
          <cell r="Q33298" t="str">
            <v>元</v>
          </cell>
        </row>
        <row r="33299">
          <cell r="P33299" t="str">
            <v>应付</v>
          </cell>
          <cell r="Q33299" t="str">
            <v>元</v>
          </cell>
        </row>
        <row r="33300">
          <cell r="P33300" t="str">
            <v>应付</v>
          </cell>
          <cell r="Q33300" t="str">
            <v>元</v>
          </cell>
        </row>
        <row r="33301">
          <cell r="P33301" t="str">
            <v>应付</v>
          </cell>
          <cell r="Q33301" t="str">
            <v>元</v>
          </cell>
        </row>
        <row r="33302">
          <cell r="P33302" t="str">
            <v>应付</v>
          </cell>
          <cell r="Q33302" t="str">
            <v>元</v>
          </cell>
        </row>
        <row r="33303">
          <cell r="P33303" t="str">
            <v>应付</v>
          </cell>
          <cell r="Q33303" t="str">
            <v>元</v>
          </cell>
        </row>
        <row r="33304">
          <cell r="P33304" t="str">
            <v>应付</v>
          </cell>
          <cell r="Q33304" t="str">
            <v>元</v>
          </cell>
        </row>
        <row r="33305">
          <cell r="P33305" t="str">
            <v>应付</v>
          </cell>
          <cell r="Q33305" t="str">
            <v>元</v>
          </cell>
        </row>
        <row r="33306">
          <cell r="P33306" t="str">
            <v>应付</v>
          </cell>
          <cell r="Q33306" t="str">
            <v>元</v>
          </cell>
        </row>
        <row r="33307">
          <cell r="P33307" t="str">
            <v>应付</v>
          </cell>
          <cell r="Q33307" t="str">
            <v>元</v>
          </cell>
        </row>
        <row r="33308">
          <cell r="P33308" t="str">
            <v>应付</v>
          </cell>
          <cell r="Q33308" t="str">
            <v>元</v>
          </cell>
        </row>
        <row r="33309">
          <cell r="P33309" t="str">
            <v>应付</v>
          </cell>
          <cell r="Q33309" t="str">
            <v>元</v>
          </cell>
        </row>
        <row r="33310">
          <cell r="P33310" t="str">
            <v>应付</v>
          </cell>
          <cell r="Q33310" t="str">
            <v>元</v>
          </cell>
        </row>
        <row r="33311">
          <cell r="P33311" t="str">
            <v>应付</v>
          </cell>
          <cell r="Q33311" t="str">
            <v>元</v>
          </cell>
        </row>
        <row r="33312">
          <cell r="P33312" t="str">
            <v>应付</v>
          </cell>
          <cell r="Q33312" t="str">
            <v>元</v>
          </cell>
        </row>
        <row r="33313">
          <cell r="P33313" t="str">
            <v>应付</v>
          </cell>
          <cell r="Q33313" t="str">
            <v>元</v>
          </cell>
        </row>
        <row r="33314">
          <cell r="P33314" t="str">
            <v>应付</v>
          </cell>
          <cell r="Q33314" t="str">
            <v>元</v>
          </cell>
        </row>
        <row r="33315">
          <cell r="P33315" t="str">
            <v>应付</v>
          </cell>
          <cell r="Q33315" t="str">
            <v>元</v>
          </cell>
        </row>
        <row r="33316">
          <cell r="P33316" t="str">
            <v>应付</v>
          </cell>
          <cell r="Q33316" t="str">
            <v>元</v>
          </cell>
        </row>
        <row r="33317">
          <cell r="P33317" t="str">
            <v>应付</v>
          </cell>
          <cell r="Q33317" t="str">
            <v>元</v>
          </cell>
        </row>
        <row r="33318">
          <cell r="P33318" t="str">
            <v>应付</v>
          </cell>
          <cell r="Q33318" t="str">
            <v>元</v>
          </cell>
        </row>
        <row r="33319">
          <cell r="P33319" t="str">
            <v>应付</v>
          </cell>
          <cell r="Q33319" t="str">
            <v>元</v>
          </cell>
        </row>
        <row r="33320">
          <cell r="P33320" t="str">
            <v>应付</v>
          </cell>
          <cell r="Q33320" t="str">
            <v>元</v>
          </cell>
        </row>
        <row r="33321">
          <cell r="P33321" t="str">
            <v>应付</v>
          </cell>
          <cell r="Q33321" t="str">
            <v>元</v>
          </cell>
        </row>
        <row r="33322">
          <cell r="P33322" t="str">
            <v>应付</v>
          </cell>
          <cell r="Q33322" t="str">
            <v>元</v>
          </cell>
        </row>
        <row r="33323">
          <cell r="P33323" t="str">
            <v>应付</v>
          </cell>
          <cell r="Q33323" t="str">
            <v>元</v>
          </cell>
        </row>
        <row r="33324">
          <cell r="P33324" t="str">
            <v>应付</v>
          </cell>
          <cell r="Q33324" t="str">
            <v>元</v>
          </cell>
        </row>
        <row r="33325">
          <cell r="P33325" t="str">
            <v>应付</v>
          </cell>
          <cell r="Q33325" t="str">
            <v>元</v>
          </cell>
        </row>
        <row r="33326">
          <cell r="P33326" t="str">
            <v>应付</v>
          </cell>
          <cell r="Q33326" t="str">
            <v>元</v>
          </cell>
        </row>
        <row r="33327">
          <cell r="P33327" t="str">
            <v>应付</v>
          </cell>
          <cell r="Q33327" t="str">
            <v>元</v>
          </cell>
        </row>
        <row r="33328">
          <cell r="P33328" t="str">
            <v>应付</v>
          </cell>
          <cell r="Q33328" t="str">
            <v>元</v>
          </cell>
        </row>
        <row r="33329">
          <cell r="P33329" t="str">
            <v>应付</v>
          </cell>
          <cell r="Q33329" t="str">
            <v>元</v>
          </cell>
        </row>
        <row r="33330">
          <cell r="P33330" t="str">
            <v>应付</v>
          </cell>
          <cell r="Q33330" t="str">
            <v>元</v>
          </cell>
        </row>
        <row r="33331">
          <cell r="P33331" t="str">
            <v>应付</v>
          </cell>
          <cell r="Q33331" t="str">
            <v>元</v>
          </cell>
        </row>
        <row r="33332">
          <cell r="P33332" t="str">
            <v>应付</v>
          </cell>
          <cell r="Q33332" t="str">
            <v>元</v>
          </cell>
        </row>
        <row r="33333">
          <cell r="P33333" t="str">
            <v>应付</v>
          </cell>
          <cell r="Q33333" t="str">
            <v>元</v>
          </cell>
        </row>
        <row r="33334">
          <cell r="P33334" t="str">
            <v>应付</v>
          </cell>
          <cell r="Q33334" t="str">
            <v>元</v>
          </cell>
        </row>
        <row r="33335">
          <cell r="P33335" t="str">
            <v>应付</v>
          </cell>
          <cell r="Q33335" t="str">
            <v>元</v>
          </cell>
        </row>
        <row r="33336">
          <cell r="P33336" t="str">
            <v>应付</v>
          </cell>
          <cell r="Q33336" t="str">
            <v>元</v>
          </cell>
        </row>
        <row r="33337">
          <cell r="P33337" t="str">
            <v>应付</v>
          </cell>
          <cell r="Q33337" t="str">
            <v>元</v>
          </cell>
        </row>
        <row r="33338">
          <cell r="P33338" t="str">
            <v>应付</v>
          </cell>
          <cell r="Q33338" t="str">
            <v>元</v>
          </cell>
        </row>
        <row r="33339">
          <cell r="P33339" t="str">
            <v>应付</v>
          </cell>
          <cell r="Q33339" t="str">
            <v>元</v>
          </cell>
        </row>
        <row r="33340">
          <cell r="P33340" t="str">
            <v>应付</v>
          </cell>
          <cell r="Q33340" t="str">
            <v>元</v>
          </cell>
        </row>
        <row r="33341">
          <cell r="P33341" t="str">
            <v>应付</v>
          </cell>
          <cell r="Q33341" t="str">
            <v>元</v>
          </cell>
        </row>
        <row r="33342">
          <cell r="P33342" t="str">
            <v>应付</v>
          </cell>
          <cell r="Q33342" t="str">
            <v>元</v>
          </cell>
        </row>
        <row r="33343">
          <cell r="P33343" t="str">
            <v>应付</v>
          </cell>
          <cell r="Q33343" t="str">
            <v>元</v>
          </cell>
        </row>
        <row r="33344">
          <cell r="P33344" t="str">
            <v>应付</v>
          </cell>
          <cell r="Q33344" t="str">
            <v>元</v>
          </cell>
        </row>
        <row r="33345">
          <cell r="P33345" t="str">
            <v>应付</v>
          </cell>
          <cell r="Q33345" t="str">
            <v>元</v>
          </cell>
        </row>
        <row r="33346">
          <cell r="P33346" t="str">
            <v>应付</v>
          </cell>
          <cell r="Q33346" t="str">
            <v>元</v>
          </cell>
        </row>
        <row r="33347">
          <cell r="P33347" t="str">
            <v>应付</v>
          </cell>
          <cell r="Q33347" t="str">
            <v>元</v>
          </cell>
        </row>
        <row r="33348">
          <cell r="P33348" t="str">
            <v>应付</v>
          </cell>
          <cell r="Q33348" t="str">
            <v>元</v>
          </cell>
        </row>
        <row r="33349">
          <cell r="P33349" t="str">
            <v>应付</v>
          </cell>
          <cell r="Q33349" t="str">
            <v>元</v>
          </cell>
        </row>
        <row r="33350">
          <cell r="P33350" t="str">
            <v>应付</v>
          </cell>
          <cell r="Q33350" t="str">
            <v>元</v>
          </cell>
        </row>
        <row r="33351">
          <cell r="P33351" t="str">
            <v>应付</v>
          </cell>
          <cell r="Q33351" t="str">
            <v>元</v>
          </cell>
        </row>
        <row r="33352">
          <cell r="P33352" t="str">
            <v>应付</v>
          </cell>
          <cell r="Q33352" t="str">
            <v>元</v>
          </cell>
        </row>
        <row r="33353">
          <cell r="P33353" t="str">
            <v>应付</v>
          </cell>
          <cell r="Q33353" t="str">
            <v>元</v>
          </cell>
        </row>
        <row r="33354">
          <cell r="P33354" t="str">
            <v>应付</v>
          </cell>
          <cell r="Q33354" t="str">
            <v>元</v>
          </cell>
        </row>
        <row r="33355">
          <cell r="P33355" t="str">
            <v>应付</v>
          </cell>
          <cell r="Q33355" t="str">
            <v>元</v>
          </cell>
        </row>
        <row r="33356">
          <cell r="P33356" t="str">
            <v>应付</v>
          </cell>
          <cell r="Q33356" t="str">
            <v>元</v>
          </cell>
        </row>
        <row r="33357">
          <cell r="P33357" t="str">
            <v>应付</v>
          </cell>
          <cell r="Q33357" t="str">
            <v>元</v>
          </cell>
        </row>
        <row r="33358">
          <cell r="P33358" t="str">
            <v>应付</v>
          </cell>
          <cell r="Q33358" t="str">
            <v>元</v>
          </cell>
        </row>
        <row r="33359">
          <cell r="P33359" t="str">
            <v>应付</v>
          </cell>
          <cell r="Q33359" t="str">
            <v>元</v>
          </cell>
        </row>
        <row r="33360">
          <cell r="P33360" t="str">
            <v>应付</v>
          </cell>
          <cell r="Q33360" t="str">
            <v>元</v>
          </cell>
        </row>
        <row r="33361">
          <cell r="P33361" t="str">
            <v>应付</v>
          </cell>
          <cell r="Q33361" t="str">
            <v>元</v>
          </cell>
        </row>
        <row r="33362">
          <cell r="P33362" t="str">
            <v>应付</v>
          </cell>
          <cell r="Q33362" t="str">
            <v>元</v>
          </cell>
        </row>
        <row r="33363">
          <cell r="P33363" t="str">
            <v>应付</v>
          </cell>
          <cell r="Q33363" t="str">
            <v>元</v>
          </cell>
        </row>
        <row r="33364">
          <cell r="P33364" t="str">
            <v>应付</v>
          </cell>
          <cell r="Q33364" t="str">
            <v>元</v>
          </cell>
        </row>
        <row r="33365">
          <cell r="P33365" t="str">
            <v>应付</v>
          </cell>
          <cell r="Q33365" t="str">
            <v>元</v>
          </cell>
        </row>
        <row r="33366">
          <cell r="P33366" t="str">
            <v>应付</v>
          </cell>
          <cell r="Q33366" t="str">
            <v>元</v>
          </cell>
        </row>
        <row r="33367">
          <cell r="P33367" t="str">
            <v>应付</v>
          </cell>
          <cell r="Q33367" t="str">
            <v>元</v>
          </cell>
        </row>
        <row r="33368">
          <cell r="P33368" t="str">
            <v>应付</v>
          </cell>
          <cell r="Q33368" t="str">
            <v>元</v>
          </cell>
        </row>
        <row r="33369">
          <cell r="P33369" t="str">
            <v>应付</v>
          </cell>
          <cell r="Q33369" t="str">
            <v>元</v>
          </cell>
        </row>
        <row r="33370">
          <cell r="P33370" t="str">
            <v>应付</v>
          </cell>
          <cell r="Q33370" t="str">
            <v>元</v>
          </cell>
        </row>
        <row r="33371">
          <cell r="P33371" t="str">
            <v>应付</v>
          </cell>
          <cell r="Q33371" t="str">
            <v>元</v>
          </cell>
        </row>
        <row r="33372">
          <cell r="P33372" t="str">
            <v>应付</v>
          </cell>
          <cell r="Q33372" t="str">
            <v>元</v>
          </cell>
        </row>
        <row r="33373">
          <cell r="P33373" t="str">
            <v>应付</v>
          </cell>
          <cell r="Q33373" t="str">
            <v>元</v>
          </cell>
        </row>
        <row r="33374">
          <cell r="P33374" t="str">
            <v>应付</v>
          </cell>
          <cell r="Q33374" t="str">
            <v>元</v>
          </cell>
        </row>
        <row r="33375">
          <cell r="P33375" t="str">
            <v>应付</v>
          </cell>
          <cell r="Q33375" t="str">
            <v>元</v>
          </cell>
        </row>
        <row r="33376">
          <cell r="P33376" t="str">
            <v>应付</v>
          </cell>
          <cell r="Q33376" t="str">
            <v>元</v>
          </cell>
        </row>
        <row r="33377">
          <cell r="P33377" t="str">
            <v>应付</v>
          </cell>
          <cell r="Q33377" t="str">
            <v>元</v>
          </cell>
        </row>
        <row r="33378">
          <cell r="P33378" t="str">
            <v>应付</v>
          </cell>
          <cell r="Q33378" t="str">
            <v>元</v>
          </cell>
        </row>
        <row r="33379">
          <cell r="P33379" t="str">
            <v>应付</v>
          </cell>
          <cell r="Q33379" t="str">
            <v>元</v>
          </cell>
        </row>
        <row r="33380">
          <cell r="P33380" t="str">
            <v>应付</v>
          </cell>
          <cell r="Q33380" t="str">
            <v>元</v>
          </cell>
        </row>
        <row r="33381">
          <cell r="P33381" t="str">
            <v>应付</v>
          </cell>
          <cell r="Q33381" t="str">
            <v>元</v>
          </cell>
        </row>
        <row r="33382">
          <cell r="P33382" t="str">
            <v>应付</v>
          </cell>
          <cell r="Q33382" t="str">
            <v>元</v>
          </cell>
        </row>
        <row r="33383">
          <cell r="P33383" t="str">
            <v>应付</v>
          </cell>
          <cell r="Q33383" t="str">
            <v>元</v>
          </cell>
        </row>
        <row r="33384">
          <cell r="P33384" t="str">
            <v>应付</v>
          </cell>
          <cell r="Q33384" t="str">
            <v>元</v>
          </cell>
        </row>
        <row r="33385">
          <cell r="P33385" t="str">
            <v>应付</v>
          </cell>
          <cell r="Q33385" t="str">
            <v>元</v>
          </cell>
        </row>
        <row r="33386">
          <cell r="P33386" t="str">
            <v>应付</v>
          </cell>
          <cell r="Q33386" t="str">
            <v>元</v>
          </cell>
        </row>
        <row r="33387">
          <cell r="P33387" t="str">
            <v>应付</v>
          </cell>
          <cell r="Q33387" t="str">
            <v>元</v>
          </cell>
        </row>
        <row r="33388">
          <cell r="P33388" t="str">
            <v>应付</v>
          </cell>
          <cell r="Q33388" t="str">
            <v>元</v>
          </cell>
        </row>
        <row r="33389">
          <cell r="P33389" t="str">
            <v>应付</v>
          </cell>
          <cell r="Q33389" t="str">
            <v>元</v>
          </cell>
        </row>
        <row r="33390">
          <cell r="P33390" t="str">
            <v>应付</v>
          </cell>
          <cell r="Q33390" t="str">
            <v>元</v>
          </cell>
        </row>
        <row r="33391">
          <cell r="P33391" t="str">
            <v>应付</v>
          </cell>
          <cell r="Q33391" t="str">
            <v>元</v>
          </cell>
        </row>
        <row r="33392">
          <cell r="P33392" t="str">
            <v>应付</v>
          </cell>
          <cell r="Q33392" t="str">
            <v>元</v>
          </cell>
        </row>
        <row r="33393">
          <cell r="P33393" t="str">
            <v>应付</v>
          </cell>
          <cell r="Q33393" t="str">
            <v>元</v>
          </cell>
        </row>
        <row r="33394">
          <cell r="P33394" t="str">
            <v>应付</v>
          </cell>
          <cell r="Q33394" t="str">
            <v>元</v>
          </cell>
        </row>
        <row r="33395">
          <cell r="P33395" t="str">
            <v>应付</v>
          </cell>
          <cell r="Q33395" t="str">
            <v>元</v>
          </cell>
        </row>
        <row r="33396">
          <cell r="P33396" t="str">
            <v>应付</v>
          </cell>
          <cell r="Q33396" t="str">
            <v>元</v>
          </cell>
        </row>
        <row r="33397">
          <cell r="P33397" t="str">
            <v>应付</v>
          </cell>
          <cell r="Q33397" t="str">
            <v>元</v>
          </cell>
        </row>
        <row r="33398">
          <cell r="P33398" t="str">
            <v>应付</v>
          </cell>
          <cell r="Q33398" t="str">
            <v>元</v>
          </cell>
        </row>
        <row r="33399">
          <cell r="P33399" t="str">
            <v>应付</v>
          </cell>
          <cell r="Q33399" t="str">
            <v>元</v>
          </cell>
        </row>
        <row r="33400">
          <cell r="P33400" t="str">
            <v>应付</v>
          </cell>
          <cell r="Q33400" t="str">
            <v>元</v>
          </cell>
        </row>
        <row r="33401">
          <cell r="P33401" t="str">
            <v>应付</v>
          </cell>
          <cell r="Q33401" t="str">
            <v>元</v>
          </cell>
        </row>
        <row r="33402">
          <cell r="P33402" t="str">
            <v>应付</v>
          </cell>
          <cell r="Q33402" t="str">
            <v>元</v>
          </cell>
        </row>
        <row r="33403">
          <cell r="P33403" t="str">
            <v>应付</v>
          </cell>
          <cell r="Q33403" t="str">
            <v>元</v>
          </cell>
        </row>
        <row r="33404">
          <cell r="P33404" t="str">
            <v>应付</v>
          </cell>
          <cell r="Q33404" t="str">
            <v>元</v>
          </cell>
        </row>
        <row r="33405">
          <cell r="P33405" t="str">
            <v>应付</v>
          </cell>
          <cell r="Q33405" t="str">
            <v>元</v>
          </cell>
        </row>
        <row r="33406">
          <cell r="P33406" t="str">
            <v>应付</v>
          </cell>
          <cell r="Q33406" t="str">
            <v>元</v>
          </cell>
        </row>
        <row r="33407">
          <cell r="P33407" t="str">
            <v>应付</v>
          </cell>
          <cell r="Q33407" t="str">
            <v>元</v>
          </cell>
        </row>
        <row r="33408">
          <cell r="P33408" t="str">
            <v>应付</v>
          </cell>
          <cell r="Q33408" t="str">
            <v>元</v>
          </cell>
        </row>
        <row r="33409">
          <cell r="P33409" t="str">
            <v>应付</v>
          </cell>
          <cell r="Q33409" t="str">
            <v>元</v>
          </cell>
        </row>
        <row r="33410">
          <cell r="P33410" t="str">
            <v>应付</v>
          </cell>
          <cell r="Q33410" t="str">
            <v>元</v>
          </cell>
        </row>
        <row r="33411">
          <cell r="P33411" t="str">
            <v>应付</v>
          </cell>
          <cell r="Q33411" t="str">
            <v>元</v>
          </cell>
        </row>
        <row r="33412">
          <cell r="P33412" t="str">
            <v>应付</v>
          </cell>
          <cell r="Q33412" t="str">
            <v>元</v>
          </cell>
        </row>
        <row r="33413">
          <cell r="P33413" t="str">
            <v>应付</v>
          </cell>
          <cell r="Q33413" t="str">
            <v>元</v>
          </cell>
        </row>
        <row r="33414">
          <cell r="P33414" t="str">
            <v>应付</v>
          </cell>
          <cell r="Q33414" t="str">
            <v>元</v>
          </cell>
        </row>
        <row r="33415">
          <cell r="P33415" t="str">
            <v>应付</v>
          </cell>
          <cell r="Q33415" t="str">
            <v>元</v>
          </cell>
        </row>
        <row r="33416">
          <cell r="P33416" t="str">
            <v>应付</v>
          </cell>
          <cell r="Q33416" t="str">
            <v>元</v>
          </cell>
        </row>
        <row r="33417">
          <cell r="P33417" t="str">
            <v>应付</v>
          </cell>
          <cell r="Q33417" t="str">
            <v>元</v>
          </cell>
        </row>
        <row r="33418">
          <cell r="P33418" t="str">
            <v>应付</v>
          </cell>
          <cell r="Q33418" t="str">
            <v>元</v>
          </cell>
        </row>
        <row r="33419">
          <cell r="P33419" t="str">
            <v>应付</v>
          </cell>
          <cell r="Q33419" t="str">
            <v>元</v>
          </cell>
        </row>
        <row r="33420">
          <cell r="P33420" t="str">
            <v>应付</v>
          </cell>
          <cell r="Q33420" t="str">
            <v>元</v>
          </cell>
        </row>
        <row r="33421">
          <cell r="P33421" t="str">
            <v>应付</v>
          </cell>
          <cell r="Q33421" t="str">
            <v>元</v>
          </cell>
        </row>
        <row r="33422">
          <cell r="P33422" t="str">
            <v>应付</v>
          </cell>
          <cell r="Q33422" t="str">
            <v>元</v>
          </cell>
        </row>
        <row r="33423">
          <cell r="P33423" t="str">
            <v>应付</v>
          </cell>
          <cell r="Q33423" t="str">
            <v>元</v>
          </cell>
        </row>
        <row r="33424">
          <cell r="P33424" t="str">
            <v>应付</v>
          </cell>
          <cell r="Q33424" t="str">
            <v>元</v>
          </cell>
        </row>
        <row r="33425">
          <cell r="P33425" t="str">
            <v>应付</v>
          </cell>
          <cell r="Q33425" t="str">
            <v>元</v>
          </cell>
        </row>
        <row r="33426">
          <cell r="P33426" t="str">
            <v>应付</v>
          </cell>
          <cell r="Q33426" t="str">
            <v>元</v>
          </cell>
        </row>
        <row r="33427">
          <cell r="P33427" t="str">
            <v>应付</v>
          </cell>
          <cell r="Q33427" t="str">
            <v>元</v>
          </cell>
        </row>
        <row r="33428">
          <cell r="P33428" t="str">
            <v>应付</v>
          </cell>
          <cell r="Q33428" t="str">
            <v>元</v>
          </cell>
        </row>
        <row r="33429">
          <cell r="P33429" t="str">
            <v>应付</v>
          </cell>
          <cell r="Q33429" t="str">
            <v>元</v>
          </cell>
        </row>
        <row r="33430">
          <cell r="P33430" t="str">
            <v>应付</v>
          </cell>
          <cell r="Q33430" t="str">
            <v>元</v>
          </cell>
        </row>
        <row r="33431">
          <cell r="P33431" t="str">
            <v>应付</v>
          </cell>
          <cell r="Q33431" t="str">
            <v>元</v>
          </cell>
        </row>
        <row r="33432">
          <cell r="P33432" t="str">
            <v>应付</v>
          </cell>
          <cell r="Q33432" t="str">
            <v>元</v>
          </cell>
        </row>
        <row r="33433">
          <cell r="P33433" t="str">
            <v>应付</v>
          </cell>
          <cell r="Q33433" t="str">
            <v>元</v>
          </cell>
        </row>
        <row r="33434">
          <cell r="P33434" t="str">
            <v>应付</v>
          </cell>
          <cell r="Q33434" t="str">
            <v>元</v>
          </cell>
        </row>
        <row r="33435">
          <cell r="P33435" t="str">
            <v>应付</v>
          </cell>
          <cell r="Q33435" t="str">
            <v>元</v>
          </cell>
        </row>
        <row r="33436">
          <cell r="P33436" t="str">
            <v>应付</v>
          </cell>
          <cell r="Q33436" t="str">
            <v>元</v>
          </cell>
        </row>
        <row r="33437">
          <cell r="P33437" t="str">
            <v>应付</v>
          </cell>
          <cell r="Q33437" t="str">
            <v>元</v>
          </cell>
        </row>
        <row r="33438">
          <cell r="P33438" t="str">
            <v>应付</v>
          </cell>
          <cell r="Q33438" t="str">
            <v>元</v>
          </cell>
        </row>
        <row r="33439">
          <cell r="P33439" t="str">
            <v>应付</v>
          </cell>
          <cell r="Q33439" t="str">
            <v>元</v>
          </cell>
        </row>
        <row r="33440">
          <cell r="P33440" t="str">
            <v>应付</v>
          </cell>
          <cell r="Q33440" t="str">
            <v>元</v>
          </cell>
        </row>
        <row r="33441">
          <cell r="P33441" t="str">
            <v>应付</v>
          </cell>
          <cell r="Q33441" t="str">
            <v>元</v>
          </cell>
        </row>
        <row r="33442">
          <cell r="P33442" t="str">
            <v>应付</v>
          </cell>
          <cell r="Q33442" t="str">
            <v>元</v>
          </cell>
        </row>
        <row r="33443">
          <cell r="P33443" t="str">
            <v>应付</v>
          </cell>
          <cell r="Q33443" t="str">
            <v>元</v>
          </cell>
        </row>
        <row r="33444">
          <cell r="P33444" t="str">
            <v>应付</v>
          </cell>
          <cell r="Q33444" t="str">
            <v>元</v>
          </cell>
        </row>
        <row r="33445">
          <cell r="P33445" t="str">
            <v>应付</v>
          </cell>
          <cell r="Q33445" t="str">
            <v>元</v>
          </cell>
        </row>
        <row r="33446">
          <cell r="P33446" t="str">
            <v>应付</v>
          </cell>
          <cell r="Q33446" t="str">
            <v>元</v>
          </cell>
        </row>
        <row r="33447">
          <cell r="P33447" t="str">
            <v>应付</v>
          </cell>
          <cell r="Q33447" t="str">
            <v>元</v>
          </cell>
        </row>
        <row r="33448">
          <cell r="P33448" t="str">
            <v>应付</v>
          </cell>
          <cell r="Q33448" t="str">
            <v>元</v>
          </cell>
        </row>
        <row r="33449">
          <cell r="P33449" t="str">
            <v>应付</v>
          </cell>
          <cell r="Q33449" t="str">
            <v>元</v>
          </cell>
        </row>
        <row r="33450">
          <cell r="P33450" t="str">
            <v>应付</v>
          </cell>
          <cell r="Q33450" t="str">
            <v>元</v>
          </cell>
        </row>
        <row r="33451">
          <cell r="P33451" t="str">
            <v>应付</v>
          </cell>
          <cell r="Q33451" t="str">
            <v>元</v>
          </cell>
        </row>
        <row r="33452">
          <cell r="P33452" t="str">
            <v>应付</v>
          </cell>
          <cell r="Q33452" t="str">
            <v>元</v>
          </cell>
        </row>
        <row r="33453">
          <cell r="P33453" t="str">
            <v>应付</v>
          </cell>
          <cell r="Q33453" t="str">
            <v>元</v>
          </cell>
        </row>
        <row r="33454">
          <cell r="P33454" t="str">
            <v>应付</v>
          </cell>
          <cell r="Q33454" t="str">
            <v>元</v>
          </cell>
        </row>
        <row r="33455">
          <cell r="P33455" t="str">
            <v>应付</v>
          </cell>
          <cell r="Q33455" t="str">
            <v>元</v>
          </cell>
        </row>
        <row r="33456">
          <cell r="P33456" t="str">
            <v>应付</v>
          </cell>
          <cell r="Q33456" t="str">
            <v>元</v>
          </cell>
        </row>
        <row r="33457">
          <cell r="P33457" t="str">
            <v>应付</v>
          </cell>
          <cell r="Q33457" t="str">
            <v>元</v>
          </cell>
        </row>
        <row r="33458">
          <cell r="P33458" t="str">
            <v>应付</v>
          </cell>
          <cell r="Q33458" t="str">
            <v>元</v>
          </cell>
        </row>
        <row r="33459">
          <cell r="P33459" t="str">
            <v>应付</v>
          </cell>
          <cell r="Q33459" t="str">
            <v>元</v>
          </cell>
        </row>
        <row r="33460">
          <cell r="P33460" t="str">
            <v>应付</v>
          </cell>
          <cell r="Q33460" t="str">
            <v>元</v>
          </cell>
        </row>
        <row r="33461">
          <cell r="P33461" t="str">
            <v>应付</v>
          </cell>
          <cell r="Q33461" t="str">
            <v>元</v>
          </cell>
        </row>
        <row r="33462">
          <cell r="P33462" t="str">
            <v>应付</v>
          </cell>
          <cell r="Q33462" t="str">
            <v>元</v>
          </cell>
        </row>
        <row r="33463">
          <cell r="P33463" t="str">
            <v>应付</v>
          </cell>
          <cell r="Q33463" t="str">
            <v>元</v>
          </cell>
        </row>
        <row r="33464">
          <cell r="P33464" t="str">
            <v>应付</v>
          </cell>
          <cell r="Q33464" t="str">
            <v>元</v>
          </cell>
        </row>
        <row r="33465">
          <cell r="P33465" t="str">
            <v>应付</v>
          </cell>
          <cell r="Q33465" t="str">
            <v>元</v>
          </cell>
        </row>
        <row r="33466">
          <cell r="P33466" t="str">
            <v>应付</v>
          </cell>
          <cell r="Q33466" t="str">
            <v>元</v>
          </cell>
        </row>
        <row r="33467">
          <cell r="P33467" t="str">
            <v>应付</v>
          </cell>
          <cell r="Q33467" t="str">
            <v>元</v>
          </cell>
        </row>
        <row r="33468">
          <cell r="P33468" t="str">
            <v>应付</v>
          </cell>
          <cell r="Q33468" t="str">
            <v>元</v>
          </cell>
        </row>
        <row r="33469">
          <cell r="P33469" t="str">
            <v>应付</v>
          </cell>
          <cell r="Q33469" t="str">
            <v>元</v>
          </cell>
        </row>
        <row r="33470">
          <cell r="P33470" t="str">
            <v>应付</v>
          </cell>
          <cell r="Q33470" t="str">
            <v>元</v>
          </cell>
        </row>
        <row r="33471">
          <cell r="P33471" t="str">
            <v>应付</v>
          </cell>
          <cell r="Q33471" t="str">
            <v>元</v>
          </cell>
        </row>
        <row r="33472">
          <cell r="P33472" t="str">
            <v>应付</v>
          </cell>
          <cell r="Q33472" t="str">
            <v>元</v>
          </cell>
        </row>
        <row r="33473">
          <cell r="P33473" t="str">
            <v>应付</v>
          </cell>
          <cell r="Q33473" t="str">
            <v>元</v>
          </cell>
        </row>
        <row r="33474">
          <cell r="P33474" t="str">
            <v>应付</v>
          </cell>
          <cell r="Q33474" t="str">
            <v>元</v>
          </cell>
        </row>
        <row r="33475">
          <cell r="P33475" t="str">
            <v>应付</v>
          </cell>
          <cell r="Q33475" t="str">
            <v>元</v>
          </cell>
        </row>
        <row r="33476">
          <cell r="P33476" t="str">
            <v>应付</v>
          </cell>
          <cell r="Q33476" t="str">
            <v>元</v>
          </cell>
        </row>
        <row r="33477">
          <cell r="P33477" t="str">
            <v>应付</v>
          </cell>
          <cell r="Q33477" t="str">
            <v>元</v>
          </cell>
        </row>
        <row r="33478">
          <cell r="P33478" t="str">
            <v>应付</v>
          </cell>
          <cell r="Q33478" t="str">
            <v>元</v>
          </cell>
        </row>
        <row r="33479">
          <cell r="P33479" t="str">
            <v>应付</v>
          </cell>
          <cell r="Q33479" t="str">
            <v>元</v>
          </cell>
        </row>
        <row r="33480">
          <cell r="P33480" t="str">
            <v>应付</v>
          </cell>
          <cell r="Q33480" t="str">
            <v>元</v>
          </cell>
        </row>
        <row r="33481">
          <cell r="P33481" t="str">
            <v>应付</v>
          </cell>
          <cell r="Q33481" t="str">
            <v>元</v>
          </cell>
        </row>
        <row r="33482">
          <cell r="P33482" t="str">
            <v>应付</v>
          </cell>
          <cell r="Q33482" t="str">
            <v>元</v>
          </cell>
        </row>
        <row r="33483">
          <cell r="P33483" t="str">
            <v>应付</v>
          </cell>
          <cell r="Q33483" t="str">
            <v>元</v>
          </cell>
        </row>
        <row r="33484">
          <cell r="P33484" t="str">
            <v>应付</v>
          </cell>
          <cell r="Q33484" t="str">
            <v>元</v>
          </cell>
        </row>
        <row r="33485">
          <cell r="P33485" t="str">
            <v>应付</v>
          </cell>
          <cell r="Q33485" t="str">
            <v>元</v>
          </cell>
        </row>
        <row r="33486">
          <cell r="P33486" t="str">
            <v>应付</v>
          </cell>
          <cell r="Q33486" t="str">
            <v>元</v>
          </cell>
        </row>
        <row r="33487">
          <cell r="P33487" t="str">
            <v>应付</v>
          </cell>
          <cell r="Q33487" t="str">
            <v>元</v>
          </cell>
        </row>
        <row r="33488">
          <cell r="P33488" t="str">
            <v>应付</v>
          </cell>
          <cell r="Q33488" t="str">
            <v>元</v>
          </cell>
        </row>
        <row r="33489">
          <cell r="P33489" t="str">
            <v>应付</v>
          </cell>
          <cell r="Q33489" t="str">
            <v>元</v>
          </cell>
        </row>
        <row r="33490">
          <cell r="P33490" t="str">
            <v>应付</v>
          </cell>
          <cell r="Q33490" t="str">
            <v>元</v>
          </cell>
        </row>
        <row r="33491">
          <cell r="P33491" t="str">
            <v>应付</v>
          </cell>
          <cell r="Q33491" t="str">
            <v>元</v>
          </cell>
        </row>
        <row r="33492">
          <cell r="P33492" t="str">
            <v>应付</v>
          </cell>
          <cell r="Q33492" t="str">
            <v>元</v>
          </cell>
        </row>
        <row r="33493">
          <cell r="P33493" t="str">
            <v>应付</v>
          </cell>
          <cell r="Q33493" t="str">
            <v>元</v>
          </cell>
        </row>
        <row r="33494">
          <cell r="P33494" t="str">
            <v>应付</v>
          </cell>
          <cell r="Q33494" t="str">
            <v>元</v>
          </cell>
        </row>
        <row r="33495">
          <cell r="P33495" t="str">
            <v>应付</v>
          </cell>
          <cell r="Q33495" t="str">
            <v>元</v>
          </cell>
        </row>
        <row r="33496">
          <cell r="P33496" t="str">
            <v>应付</v>
          </cell>
          <cell r="Q33496" t="str">
            <v>元</v>
          </cell>
        </row>
        <row r="33497">
          <cell r="P33497" t="str">
            <v>应付</v>
          </cell>
          <cell r="Q33497" t="str">
            <v>元</v>
          </cell>
        </row>
        <row r="33498">
          <cell r="P33498" t="str">
            <v>应付</v>
          </cell>
          <cell r="Q33498" t="str">
            <v>元</v>
          </cell>
        </row>
        <row r="33499">
          <cell r="P33499" t="str">
            <v>应付</v>
          </cell>
          <cell r="Q33499" t="str">
            <v>元</v>
          </cell>
        </row>
        <row r="33500">
          <cell r="P33500" t="str">
            <v>应付</v>
          </cell>
          <cell r="Q33500" t="str">
            <v>元</v>
          </cell>
        </row>
        <row r="33501">
          <cell r="P33501" t="str">
            <v>应付</v>
          </cell>
          <cell r="Q33501" t="str">
            <v>元</v>
          </cell>
        </row>
        <row r="33502">
          <cell r="P33502" t="str">
            <v>应付</v>
          </cell>
          <cell r="Q33502" t="str">
            <v>元</v>
          </cell>
        </row>
        <row r="33503">
          <cell r="P33503" t="str">
            <v>应付</v>
          </cell>
          <cell r="Q33503" t="str">
            <v>元</v>
          </cell>
        </row>
        <row r="33504">
          <cell r="P33504" t="str">
            <v>应付</v>
          </cell>
          <cell r="Q33504" t="str">
            <v>元</v>
          </cell>
        </row>
        <row r="33505">
          <cell r="P33505" t="str">
            <v>应付</v>
          </cell>
          <cell r="Q33505" t="str">
            <v>元</v>
          </cell>
        </row>
        <row r="33506">
          <cell r="P33506" t="str">
            <v>应付</v>
          </cell>
          <cell r="Q33506" t="str">
            <v>元</v>
          </cell>
        </row>
        <row r="33507">
          <cell r="P33507" t="str">
            <v>应付</v>
          </cell>
          <cell r="Q33507" t="str">
            <v>元</v>
          </cell>
        </row>
        <row r="33508">
          <cell r="P33508" t="str">
            <v>应付</v>
          </cell>
          <cell r="Q33508" t="str">
            <v>元</v>
          </cell>
        </row>
        <row r="33509">
          <cell r="P33509" t="str">
            <v>应付</v>
          </cell>
          <cell r="Q33509" t="str">
            <v>元</v>
          </cell>
        </row>
        <row r="33510">
          <cell r="P33510" t="str">
            <v>应付</v>
          </cell>
          <cell r="Q33510" t="str">
            <v>元</v>
          </cell>
        </row>
        <row r="33511">
          <cell r="P33511" t="str">
            <v>应付</v>
          </cell>
          <cell r="Q33511" t="str">
            <v>元</v>
          </cell>
        </row>
        <row r="33512">
          <cell r="P33512" t="str">
            <v>应付</v>
          </cell>
          <cell r="Q33512" t="str">
            <v>元</v>
          </cell>
        </row>
        <row r="33513">
          <cell r="P33513" t="str">
            <v>应付</v>
          </cell>
          <cell r="Q33513" t="str">
            <v>元</v>
          </cell>
        </row>
        <row r="33514">
          <cell r="P33514" t="str">
            <v>应付</v>
          </cell>
          <cell r="Q33514" t="str">
            <v>元</v>
          </cell>
        </row>
        <row r="33515">
          <cell r="P33515" t="str">
            <v>应付</v>
          </cell>
          <cell r="Q33515" t="str">
            <v>元</v>
          </cell>
        </row>
        <row r="33516">
          <cell r="P33516" t="str">
            <v>应付</v>
          </cell>
          <cell r="Q33516" t="str">
            <v>元</v>
          </cell>
        </row>
        <row r="33517">
          <cell r="P33517" t="str">
            <v>应付</v>
          </cell>
          <cell r="Q33517" t="str">
            <v>元</v>
          </cell>
        </row>
        <row r="33518">
          <cell r="P33518" t="str">
            <v>应付</v>
          </cell>
          <cell r="Q33518" t="str">
            <v>元</v>
          </cell>
        </row>
        <row r="33519">
          <cell r="P33519" t="str">
            <v>应付</v>
          </cell>
          <cell r="Q33519" t="str">
            <v>元</v>
          </cell>
        </row>
        <row r="33520">
          <cell r="P33520" t="str">
            <v>应付</v>
          </cell>
          <cell r="Q33520" t="str">
            <v>元</v>
          </cell>
        </row>
        <row r="33521">
          <cell r="P33521" t="str">
            <v>应付</v>
          </cell>
          <cell r="Q33521" t="str">
            <v>元</v>
          </cell>
        </row>
        <row r="33522">
          <cell r="P33522" t="str">
            <v>应付</v>
          </cell>
          <cell r="Q33522" t="str">
            <v>元</v>
          </cell>
        </row>
        <row r="33523">
          <cell r="P33523" t="str">
            <v>应付</v>
          </cell>
          <cell r="Q33523" t="str">
            <v>元</v>
          </cell>
        </row>
        <row r="33524">
          <cell r="P33524" t="str">
            <v>应付</v>
          </cell>
          <cell r="Q33524" t="str">
            <v>元</v>
          </cell>
        </row>
        <row r="33525">
          <cell r="P33525" t="str">
            <v>应付</v>
          </cell>
          <cell r="Q33525" t="str">
            <v>元</v>
          </cell>
        </row>
        <row r="33526">
          <cell r="P33526" t="str">
            <v>应付</v>
          </cell>
          <cell r="Q33526" t="str">
            <v>元</v>
          </cell>
        </row>
        <row r="33527">
          <cell r="P33527" t="str">
            <v>应付</v>
          </cell>
          <cell r="Q33527" t="str">
            <v>元</v>
          </cell>
        </row>
        <row r="33528">
          <cell r="P33528" t="str">
            <v>应付</v>
          </cell>
          <cell r="Q33528" t="str">
            <v>元</v>
          </cell>
        </row>
        <row r="33529">
          <cell r="P33529" t="str">
            <v>应付</v>
          </cell>
          <cell r="Q33529" t="str">
            <v>元</v>
          </cell>
        </row>
        <row r="33530">
          <cell r="P33530" t="str">
            <v>应付</v>
          </cell>
          <cell r="Q33530" t="str">
            <v>元</v>
          </cell>
        </row>
        <row r="33531">
          <cell r="P33531" t="str">
            <v>应付</v>
          </cell>
          <cell r="Q33531" t="str">
            <v>元</v>
          </cell>
        </row>
        <row r="33532">
          <cell r="P33532" t="str">
            <v>应付</v>
          </cell>
          <cell r="Q33532" t="str">
            <v>元</v>
          </cell>
        </row>
        <row r="33533">
          <cell r="P33533" t="str">
            <v>应付</v>
          </cell>
          <cell r="Q33533" t="str">
            <v>元</v>
          </cell>
        </row>
        <row r="33534">
          <cell r="P33534" t="str">
            <v>应付</v>
          </cell>
          <cell r="Q33534" t="str">
            <v>元</v>
          </cell>
        </row>
        <row r="33535">
          <cell r="P33535" t="str">
            <v>应付</v>
          </cell>
          <cell r="Q33535" t="str">
            <v>元</v>
          </cell>
        </row>
        <row r="33536">
          <cell r="P33536" t="str">
            <v>应付</v>
          </cell>
          <cell r="Q33536" t="str">
            <v>元</v>
          </cell>
        </row>
        <row r="33537">
          <cell r="P33537" t="str">
            <v>应付</v>
          </cell>
          <cell r="Q33537" t="str">
            <v>元</v>
          </cell>
        </row>
        <row r="33538">
          <cell r="P33538" t="str">
            <v>应付</v>
          </cell>
          <cell r="Q33538" t="str">
            <v>元</v>
          </cell>
        </row>
        <row r="33539">
          <cell r="P33539" t="str">
            <v>应付</v>
          </cell>
          <cell r="Q33539" t="str">
            <v>元</v>
          </cell>
        </row>
        <row r="33540">
          <cell r="P33540" t="str">
            <v>应付</v>
          </cell>
          <cell r="Q33540" t="str">
            <v>元</v>
          </cell>
        </row>
        <row r="33541">
          <cell r="P33541" t="str">
            <v>应付</v>
          </cell>
          <cell r="Q33541" t="str">
            <v>元</v>
          </cell>
        </row>
        <row r="33542">
          <cell r="P33542" t="str">
            <v>应付</v>
          </cell>
          <cell r="Q33542" t="str">
            <v>元</v>
          </cell>
        </row>
        <row r="33543">
          <cell r="P33543" t="str">
            <v>应付</v>
          </cell>
          <cell r="Q33543" t="str">
            <v>元</v>
          </cell>
        </row>
        <row r="33544">
          <cell r="P33544" t="str">
            <v>应付</v>
          </cell>
          <cell r="Q33544" t="str">
            <v>元</v>
          </cell>
        </row>
        <row r="33545">
          <cell r="P33545" t="str">
            <v>应付</v>
          </cell>
          <cell r="Q33545" t="str">
            <v>元</v>
          </cell>
        </row>
        <row r="33546">
          <cell r="P33546" t="str">
            <v>应付</v>
          </cell>
          <cell r="Q33546" t="str">
            <v>元</v>
          </cell>
        </row>
        <row r="33547">
          <cell r="P33547" t="str">
            <v>应付</v>
          </cell>
          <cell r="Q33547" t="str">
            <v>元</v>
          </cell>
        </row>
        <row r="33548">
          <cell r="P33548" t="str">
            <v>应付</v>
          </cell>
          <cell r="Q33548" t="str">
            <v>元</v>
          </cell>
        </row>
        <row r="33549">
          <cell r="P33549" t="str">
            <v>应付</v>
          </cell>
          <cell r="Q33549" t="str">
            <v>元</v>
          </cell>
        </row>
        <row r="33550">
          <cell r="P33550" t="str">
            <v>应付</v>
          </cell>
          <cell r="Q33550" t="str">
            <v>元</v>
          </cell>
        </row>
        <row r="33551">
          <cell r="P33551" t="str">
            <v>应付</v>
          </cell>
          <cell r="Q33551" t="str">
            <v>元</v>
          </cell>
        </row>
        <row r="33552">
          <cell r="P33552" t="str">
            <v>应付</v>
          </cell>
          <cell r="Q33552" t="str">
            <v>元</v>
          </cell>
        </row>
        <row r="33553">
          <cell r="P33553" t="str">
            <v>应付</v>
          </cell>
          <cell r="Q33553" t="str">
            <v>元</v>
          </cell>
        </row>
        <row r="33554">
          <cell r="P33554" t="str">
            <v>应付</v>
          </cell>
          <cell r="Q33554" t="str">
            <v>元</v>
          </cell>
        </row>
        <row r="33555">
          <cell r="P33555" t="str">
            <v>应付</v>
          </cell>
          <cell r="Q33555" t="str">
            <v>元</v>
          </cell>
        </row>
        <row r="33556">
          <cell r="P33556" t="str">
            <v>应付</v>
          </cell>
          <cell r="Q33556" t="str">
            <v>元</v>
          </cell>
        </row>
        <row r="33557">
          <cell r="P33557" t="str">
            <v>应付</v>
          </cell>
          <cell r="Q33557" t="str">
            <v>元</v>
          </cell>
        </row>
        <row r="33558">
          <cell r="P33558" t="str">
            <v>应付</v>
          </cell>
          <cell r="Q33558" t="str">
            <v>元</v>
          </cell>
        </row>
        <row r="33559">
          <cell r="P33559" t="str">
            <v>应付</v>
          </cell>
          <cell r="Q33559" t="str">
            <v>元</v>
          </cell>
        </row>
        <row r="33560">
          <cell r="P33560" t="str">
            <v>应付</v>
          </cell>
          <cell r="Q33560" t="str">
            <v>元</v>
          </cell>
        </row>
        <row r="33561">
          <cell r="P33561" t="str">
            <v>应付</v>
          </cell>
          <cell r="Q33561" t="str">
            <v>元</v>
          </cell>
        </row>
        <row r="33562">
          <cell r="P33562" t="str">
            <v>应付</v>
          </cell>
          <cell r="Q33562" t="str">
            <v>元</v>
          </cell>
        </row>
        <row r="33563">
          <cell r="P33563" t="str">
            <v>应付</v>
          </cell>
          <cell r="Q33563" t="str">
            <v>元</v>
          </cell>
        </row>
        <row r="33564">
          <cell r="P33564" t="str">
            <v>应付</v>
          </cell>
          <cell r="Q33564" t="str">
            <v>元</v>
          </cell>
        </row>
        <row r="33565">
          <cell r="P33565" t="str">
            <v>应付</v>
          </cell>
          <cell r="Q33565" t="str">
            <v>元</v>
          </cell>
        </row>
        <row r="33566">
          <cell r="P33566" t="str">
            <v>应付</v>
          </cell>
          <cell r="Q33566" t="str">
            <v>元</v>
          </cell>
        </row>
        <row r="33567">
          <cell r="P33567" t="str">
            <v>应付</v>
          </cell>
          <cell r="Q33567" t="str">
            <v>元</v>
          </cell>
        </row>
        <row r="33568">
          <cell r="P33568" t="str">
            <v>应付</v>
          </cell>
          <cell r="Q33568" t="str">
            <v>元</v>
          </cell>
        </row>
        <row r="33569">
          <cell r="P33569" t="str">
            <v>应付</v>
          </cell>
          <cell r="Q33569" t="str">
            <v>元</v>
          </cell>
        </row>
        <row r="33570">
          <cell r="P33570" t="str">
            <v>应付</v>
          </cell>
          <cell r="Q33570" t="str">
            <v>元</v>
          </cell>
        </row>
        <row r="33571">
          <cell r="P33571" t="str">
            <v>应付</v>
          </cell>
          <cell r="Q33571" t="str">
            <v>元</v>
          </cell>
        </row>
        <row r="33572">
          <cell r="P33572" t="str">
            <v>应付</v>
          </cell>
          <cell r="Q33572" t="str">
            <v>元</v>
          </cell>
        </row>
        <row r="33573">
          <cell r="P33573" t="str">
            <v>应付</v>
          </cell>
          <cell r="Q33573" t="str">
            <v>元</v>
          </cell>
        </row>
        <row r="33574">
          <cell r="P33574" t="str">
            <v>应付</v>
          </cell>
          <cell r="Q33574" t="str">
            <v>元</v>
          </cell>
        </row>
        <row r="33575">
          <cell r="P33575" t="str">
            <v>应付</v>
          </cell>
          <cell r="Q33575" t="str">
            <v>元</v>
          </cell>
        </row>
        <row r="33576">
          <cell r="P33576" t="str">
            <v>应付</v>
          </cell>
          <cell r="Q33576" t="str">
            <v>元</v>
          </cell>
        </row>
        <row r="33577">
          <cell r="P33577" t="str">
            <v>应付</v>
          </cell>
          <cell r="Q33577" t="str">
            <v>元</v>
          </cell>
        </row>
        <row r="33578">
          <cell r="P33578" t="str">
            <v>应付</v>
          </cell>
          <cell r="Q33578" t="str">
            <v>元</v>
          </cell>
        </row>
        <row r="33579">
          <cell r="P33579" t="str">
            <v>应付</v>
          </cell>
          <cell r="Q33579" t="str">
            <v>元</v>
          </cell>
        </row>
        <row r="33580">
          <cell r="P33580" t="str">
            <v>应付</v>
          </cell>
          <cell r="Q33580" t="str">
            <v>元</v>
          </cell>
        </row>
        <row r="33581">
          <cell r="P33581" t="str">
            <v>应付</v>
          </cell>
          <cell r="Q33581" t="str">
            <v>元</v>
          </cell>
        </row>
        <row r="33582">
          <cell r="P33582" t="str">
            <v>应付</v>
          </cell>
          <cell r="Q33582" t="str">
            <v>元</v>
          </cell>
        </row>
        <row r="33583">
          <cell r="P33583" t="str">
            <v>应付</v>
          </cell>
          <cell r="Q33583" t="str">
            <v>元</v>
          </cell>
        </row>
        <row r="33584">
          <cell r="P33584" t="str">
            <v>应付</v>
          </cell>
          <cell r="Q33584" t="str">
            <v>元</v>
          </cell>
        </row>
        <row r="33585">
          <cell r="P33585" t="str">
            <v>应付</v>
          </cell>
          <cell r="Q33585" t="str">
            <v>元</v>
          </cell>
        </row>
        <row r="33586">
          <cell r="P33586" t="str">
            <v>应付</v>
          </cell>
          <cell r="Q33586" t="str">
            <v>元</v>
          </cell>
        </row>
        <row r="33587">
          <cell r="P33587" t="str">
            <v>应付</v>
          </cell>
          <cell r="Q33587" t="str">
            <v>元</v>
          </cell>
        </row>
        <row r="33588">
          <cell r="P33588" t="str">
            <v>应付</v>
          </cell>
          <cell r="Q33588" t="str">
            <v>元</v>
          </cell>
        </row>
        <row r="33589">
          <cell r="P33589" t="str">
            <v>应付</v>
          </cell>
          <cell r="Q33589" t="str">
            <v>元</v>
          </cell>
        </row>
        <row r="33590">
          <cell r="P33590" t="str">
            <v>应付</v>
          </cell>
          <cell r="Q33590" t="str">
            <v>元</v>
          </cell>
        </row>
        <row r="33591">
          <cell r="P33591" t="str">
            <v>应付</v>
          </cell>
          <cell r="Q33591" t="str">
            <v>元</v>
          </cell>
        </row>
        <row r="33592">
          <cell r="P33592" t="str">
            <v>应付</v>
          </cell>
          <cell r="Q33592" t="str">
            <v>元</v>
          </cell>
        </row>
        <row r="33593">
          <cell r="P33593" t="str">
            <v>应付</v>
          </cell>
          <cell r="Q33593" t="str">
            <v>元</v>
          </cell>
        </row>
        <row r="33594">
          <cell r="P33594" t="str">
            <v>应付</v>
          </cell>
          <cell r="Q33594" t="str">
            <v>元</v>
          </cell>
        </row>
        <row r="33595">
          <cell r="P33595" t="str">
            <v>应付</v>
          </cell>
          <cell r="Q33595" t="str">
            <v>元</v>
          </cell>
        </row>
        <row r="33596">
          <cell r="P33596" t="str">
            <v>应付</v>
          </cell>
          <cell r="Q33596" t="str">
            <v>元</v>
          </cell>
        </row>
        <row r="33597">
          <cell r="P33597" t="str">
            <v>应付</v>
          </cell>
          <cell r="Q33597" t="str">
            <v>元</v>
          </cell>
        </row>
        <row r="33598">
          <cell r="P33598" t="str">
            <v>应付</v>
          </cell>
          <cell r="Q33598" t="str">
            <v>元</v>
          </cell>
        </row>
        <row r="33599">
          <cell r="P33599" t="str">
            <v>应付</v>
          </cell>
          <cell r="Q33599" t="str">
            <v>元</v>
          </cell>
        </row>
        <row r="33600">
          <cell r="P33600" t="str">
            <v>应付</v>
          </cell>
          <cell r="Q33600" t="str">
            <v>元</v>
          </cell>
        </row>
        <row r="33601">
          <cell r="P33601" t="str">
            <v>应付</v>
          </cell>
          <cell r="Q33601" t="str">
            <v>元</v>
          </cell>
        </row>
        <row r="33602">
          <cell r="P33602" t="str">
            <v>应付</v>
          </cell>
          <cell r="Q33602" t="str">
            <v>元</v>
          </cell>
        </row>
        <row r="33603">
          <cell r="P33603" t="str">
            <v>应付</v>
          </cell>
          <cell r="Q33603" t="str">
            <v>元</v>
          </cell>
        </row>
        <row r="33604">
          <cell r="P33604" t="str">
            <v>应付</v>
          </cell>
          <cell r="Q33604" t="str">
            <v>元</v>
          </cell>
        </row>
        <row r="33605">
          <cell r="P33605" t="str">
            <v>应付</v>
          </cell>
          <cell r="Q33605" t="str">
            <v>元</v>
          </cell>
        </row>
        <row r="33606">
          <cell r="P33606" t="str">
            <v>应付</v>
          </cell>
          <cell r="Q33606" t="str">
            <v>元</v>
          </cell>
        </row>
        <row r="33607">
          <cell r="P33607" t="str">
            <v>应付</v>
          </cell>
          <cell r="Q33607" t="str">
            <v>元</v>
          </cell>
        </row>
        <row r="33608">
          <cell r="P33608" t="str">
            <v>应付</v>
          </cell>
          <cell r="Q33608" t="str">
            <v>元</v>
          </cell>
        </row>
        <row r="33609">
          <cell r="P33609" t="str">
            <v>应付</v>
          </cell>
          <cell r="Q33609" t="str">
            <v>元</v>
          </cell>
        </row>
        <row r="33610">
          <cell r="P33610" t="str">
            <v>应付</v>
          </cell>
          <cell r="Q33610" t="str">
            <v>元</v>
          </cell>
        </row>
        <row r="33611">
          <cell r="P33611" t="str">
            <v>应付</v>
          </cell>
          <cell r="Q33611" t="str">
            <v>元</v>
          </cell>
        </row>
        <row r="33612">
          <cell r="P33612" t="str">
            <v>应付</v>
          </cell>
          <cell r="Q33612" t="str">
            <v>元</v>
          </cell>
        </row>
        <row r="33613">
          <cell r="P33613" t="str">
            <v>应付</v>
          </cell>
          <cell r="Q33613" t="str">
            <v>元</v>
          </cell>
        </row>
        <row r="33614">
          <cell r="P33614" t="str">
            <v>应付</v>
          </cell>
          <cell r="Q33614" t="str">
            <v>元</v>
          </cell>
        </row>
        <row r="33615">
          <cell r="P33615" t="str">
            <v>应付</v>
          </cell>
          <cell r="Q33615" t="str">
            <v>元</v>
          </cell>
        </row>
        <row r="33616">
          <cell r="P33616" t="str">
            <v>应付</v>
          </cell>
          <cell r="Q33616" t="str">
            <v>元</v>
          </cell>
        </row>
        <row r="33617">
          <cell r="P33617" t="str">
            <v>应付</v>
          </cell>
          <cell r="Q33617" t="str">
            <v>元</v>
          </cell>
        </row>
        <row r="33618">
          <cell r="P33618" t="str">
            <v>应付</v>
          </cell>
          <cell r="Q33618" t="str">
            <v>元</v>
          </cell>
        </row>
        <row r="33619">
          <cell r="P33619" t="str">
            <v>应付</v>
          </cell>
          <cell r="Q33619" t="str">
            <v>元</v>
          </cell>
        </row>
        <row r="33620">
          <cell r="P33620" t="str">
            <v>应付</v>
          </cell>
          <cell r="Q33620" t="str">
            <v>元</v>
          </cell>
        </row>
        <row r="33621">
          <cell r="P33621" t="str">
            <v>应付</v>
          </cell>
          <cell r="Q33621" t="str">
            <v>元</v>
          </cell>
        </row>
        <row r="33622">
          <cell r="P33622" t="str">
            <v>应付</v>
          </cell>
          <cell r="Q33622" t="str">
            <v>元</v>
          </cell>
        </row>
        <row r="33623">
          <cell r="P33623" t="str">
            <v>应付</v>
          </cell>
          <cell r="Q33623" t="str">
            <v>元</v>
          </cell>
        </row>
        <row r="33624">
          <cell r="P33624" t="str">
            <v>应付</v>
          </cell>
          <cell r="Q33624" t="str">
            <v>元</v>
          </cell>
        </row>
        <row r="33625">
          <cell r="P33625" t="str">
            <v>应付</v>
          </cell>
          <cell r="Q33625" t="str">
            <v>元</v>
          </cell>
        </row>
        <row r="33626">
          <cell r="P33626" t="str">
            <v>应付</v>
          </cell>
          <cell r="Q33626" t="str">
            <v>元</v>
          </cell>
        </row>
        <row r="33627">
          <cell r="P33627" t="str">
            <v>应付</v>
          </cell>
          <cell r="Q33627" t="str">
            <v>元</v>
          </cell>
        </row>
        <row r="33628">
          <cell r="P33628" t="str">
            <v>应付</v>
          </cell>
          <cell r="Q33628" t="str">
            <v>元</v>
          </cell>
        </row>
        <row r="33629">
          <cell r="P33629" t="str">
            <v>应付</v>
          </cell>
          <cell r="Q33629" t="str">
            <v>元</v>
          </cell>
        </row>
        <row r="33630">
          <cell r="P33630" t="str">
            <v>应付</v>
          </cell>
          <cell r="Q33630" t="str">
            <v>元</v>
          </cell>
        </row>
        <row r="33631">
          <cell r="P33631" t="str">
            <v>应付</v>
          </cell>
          <cell r="Q33631" t="str">
            <v>元</v>
          </cell>
        </row>
        <row r="33632">
          <cell r="P33632" t="str">
            <v>应付</v>
          </cell>
          <cell r="Q33632" t="str">
            <v>元</v>
          </cell>
        </row>
        <row r="33633">
          <cell r="P33633" t="str">
            <v>应付</v>
          </cell>
          <cell r="Q33633" t="str">
            <v>元</v>
          </cell>
        </row>
        <row r="33634">
          <cell r="P33634" t="str">
            <v>应付</v>
          </cell>
          <cell r="Q33634" t="str">
            <v>元</v>
          </cell>
        </row>
        <row r="33635">
          <cell r="P33635" t="str">
            <v>应付</v>
          </cell>
          <cell r="Q33635" t="str">
            <v>元</v>
          </cell>
        </row>
        <row r="33636">
          <cell r="P33636" t="str">
            <v>应付</v>
          </cell>
          <cell r="Q33636" t="str">
            <v>元</v>
          </cell>
        </row>
        <row r="33637">
          <cell r="P33637" t="str">
            <v>应付</v>
          </cell>
          <cell r="Q33637" t="str">
            <v>元</v>
          </cell>
        </row>
        <row r="33638">
          <cell r="P33638" t="str">
            <v>应付</v>
          </cell>
          <cell r="Q33638" t="str">
            <v>元</v>
          </cell>
        </row>
        <row r="33639">
          <cell r="P33639" t="str">
            <v>应付</v>
          </cell>
          <cell r="Q33639" t="str">
            <v>元</v>
          </cell>
        </row>
        <row r="33640">
          <cell r="P33640" t="str">
            <v>应付</v>
          </cell>
          <cell r="Q33640" t="str">
            <v>元</v>
          </cell>
        </row>
        <row r="33641">
          <cell r="P33641" t="str">
            <v>应付</v>
          </cell>
          <cell r="Q33641" t="str">
            <v>元</v>
          </cell>
        </row>
        <row r="33642">
          <cell r="P33642" t="str">
            <v>应付</v>
          </cell>
          <cell r="Q33642" t="str">
            <v>元</v>
          </cell>
        </row>
        <row r="33643">
          <cell r="P33643" t="str">
            <v>应付</v>
          </cell>
          <cell r="Q33643" t="str">
            <v>元</v>
          </cell>
        </row>
        <row r="33644">
          <cell r="P33644" t="str">
            <v>应付</v>
          </cell>
          <cell r="Q33644" t="str">
            <v>元</v>
          </cell>
        </row>
        <row r="33645">
          <cell r="P33645" t="str">
            <v>应付</v>
          </cell>
          <cell r="Q33645" t="str">
            <v>元</v>
          </cell>
        </row>
        <row r="33646">
          <cell r="P33646" t="str">
            <v>应付</v>
          </cell>
          <cell r="Q33646" t="str">
            <v>元</v>
          </cell>
        </row>
        <row r="33647">
          <cell r="P33647" t="str">
            <v>应付</v>
          </cell>
          <cell r="Q33647" t="str">
            <v>元</v>
          </cell>
        </row>
        <row r="33648">
          <cell r="P33648" t="str">
            <v>应付</v>
          </cell>
          <cell r="Q33648" t="str">
            <v>元</v>
          </cell>
        </row>
        <row r="33649">
          <cell r="P33649" t="str">
            <v>应付</v>
          </cell>
          <cell r="Q33649" t="str">
            <v>元</v>
          </cell>
        </row>
        <row r="33650">
          <cell r="P33650" t="str">
            <v>应付</v>
          </cell>
          <cell r="Q33650" t="str">
            <v>元</v>
          </cell>
        </row>
        <row r="33651">
          <cell r="P33651" t="str">
            <v>应付</v>
          </cell>
          <cell r="Q33651" t="str">
            <v>元</v>
          </cell>
        </row>
        <row r="33652">
          <cell r="P33652" t="str">
            <v>应付</v>
          </cell>
          <cell r="Q33652" t="str">
            <v>元</v>
          </cell>
        </row>
        <row r="33653">
          <cell r="P33653" t="str">
            <v>应付</v>
          </cell>
          <cell r="Q33653" t="str">
            <v>元</v>
          </cell>
        </row>
        <row r="33654">
          <cell r="P33654" t="str">
            <v>应付</v>
          </cell>
          <cell r="Q33654" t="str">
            <v>元</v>
          </cell>
        </row>
        <row r="33655">
          <cell r="P33655" t="str">
            <v>应付</v>
          </cell>
          <cell r="Q33655" t="str">
            <v>元</v>
          </cell>
        </row>
        <row r="33656">
          <cell r="P33656" t="str">
            <v>应付</v>
          </cell>
          <cell r="Q33656" t="str">
            <v>元</v>
          </cell>
        </row>
        <row r="33657">
          <cell r="P33657" t="str">
            <v>应付</v>
          </cell>
          <cell r="Q33657" t="str">
            <v>元</v>
          </cell>
        </row>
        <row r="33658">
          <cell r="P33658" t="str">
            <v>应付</v>
          </cell>
          <cell r="Q33658" t="str">
            <v>元</v>
          </cell>
        </row>
        <row r="33659">
          <cell r="P33659" t="str">
            <v>应付</v>
          </cell>
          <cell r="Q33659" t="str">
            <v>元</v>
          </cell>
        </row>
        <row r="33660">
          <cell r="P33660" t="str">
            <v>应付</v>
          </cell>
          <cell r="Q33660" t="str">
            <v>元</v>
          </cell>
        </row>
        <row r="33661">
          <cell r="P33661" t="str">
            <v>应付</v>
          </cell>
          <cell r="Q33661" t="str">
            <v>元</v>
          </cell>
        </row>
        <row r="33662">
          <cell r="P33662" t="str">
            <v>应付</v>
          </cell>
          <cell r="Q33662" t="str">
            <v>元</v>
          </cell>
        </row>
        <row r="33663">
          <cell r="P33663" t="str">
            <v>应付</v>
          </cell>
          <cell r="Q33663" t="str">
            <v>元</v>
          </cell>
        </row>
        <row r="33664">
          <cell r="P33664" t="str">
            <v>应付</v>
          </cell>
          <cell r="Q33664" t="str">
            <v>元</v>
          </cell>
        </row>
        <row r="33665">
          <cell r="P33665" t="str">
            <v>应付</v>
          </cell>
          <cell r="Q33665" t="str">
            <v>元</v>
          </cell>
        </row>
        <row r="33666">
          <cell r="P33666" t="str">
            <v>应付</v>
          </cell>
          <cell r="Q33666" t="str">
            <v>元</v>
          </cell>
        </row>
        <row r="33667">
          <cell r="P33667" t="str">
            <v>应付</v>
          </cell>
          <cell r="Q33667" t="str">
            <v>元</v>
          </cell>
        </row>
        <row r="33668">
          <cell r="P33668" t="str">
            <v>应付</v>
          </cell>
          <cell r="Q33668" t="str">
            <v>元</v>
          </cell>
        </row>
        <row r="33669">
          <cell r="P33669" t="str">
            <v>应付</v>
          </cell>
          <cell r="Q33669" t="str">
            <v>元</v>
          </cell>
        </row>
        <row r="33670">
          <cell r="P33670" t="str">
            <v>应付</v>
          </cell>
          <cell r="Q33670" t="str">
            <v>元</v>
          </cell>
        </row>
        <row r="33671">
          <cell r="P33671" t="str">
            <v>应付</v>
          </cell>
          <cell r="Q33671" t="str">
            <v>元</v>
          </cell>
        </row>
        <row r="33672">
          <cell r="P33672" t="str">
            <v>应付</v>
          </cell>
          <cell r="Q33672" t="str">
            <v>元</v>
          </cell>
        </row>
        <row r="33673">
          <cell r="P33673" t="str">
            <v>应付</v>
          </cell>
          <cell r="Q33673" t="str">
            <v>元</v>
          </cell>
        </row>
        <row r="33674">
          <cell r="P33674" t="str">
            <v>应付</v>
          </cell>
          <cell r="Q33674" t="str">
            <v>元</v>
          </cell>
        </row>
        <row r="33675">
          <cell r="P33675" t="str">
            <v>应付</v>
          </cell>
          <cell r="Q33675" t="str">
            <v>元</v>
          </cell>
        </row>
        <row r="33676">
          <cell r="P33676" t="str">
            <v>应付</v>
          </cell>
          <cell r="Q33676" t="str">
            <v>元</v>
          </cell>
        </row>
        <row r="33677">
          <cell r="P33677" t="str">
            <v>应付</v>
          </cell>
          <cell r="Q33677" t="str">
            <v>元</v>
          </cell>
        </row>
        <row r="33678">
          <cell r="P33678" t="str">
            <v>应付</v>
          </cell>
          <cell r="Q33678" t="str">
            <v>元</v>
          </cell>
        </row>
        <row r="33679">
          <cell r="P33679" t="str">
            <v>应付</v>
          </cell>
          <cell r="Q33679" t="str">
            <v>元</v>
          </cell>
        </row>
        <row r="33680">
          <cell r="P33680" t="str">
            <v>应付</v>
          </cell>
          <cell r="Q33680" t="str">
            <v>元</v>
          </cell>
        </row>
        <row r="33681">
          <cell r="P33681" t="str">
            <v>应付</v>
          </cell>
          <cell r="Q33681" t="str">
            <v>元</v>
          </cell>
        </row>
        <row r="33682">
          <cell r="P33682" t="str">
            <v>应付</v>
          </cell>
          <cell r="Q33682" t="str">
            <v>元</v>
          </cell>
        </row>
        <row r="33683">
          <cell r="P33683" t="str">
            <v>应付</v>
          </cell>
          <cell r="Q33683" t="str">
            <v>元</v>
          </cell>
        </row>
        <row r="33684">
          <cell r="P33684" t="str">
            <v>应付</v>
          </cell>
          <cell r="Q33684" t="str">
            <v>元</v>
          </cell>
        </row>
        <row r="33685">
          <cell r="P33685" t="str">
            <v>应付</v>
          </cell>
          <cell r="Q33685" t="str">
            <v>元</v>
          </cell>
        </row>
        <row r="33686">
          <cell r="P33686" t="str">
            <v>应付</v>
          </cell>
          <cell r="Q33686" t="str">
            <v>元</v>
          </cell>
        </row>
        <row r="33687">
          <cell r="P33687" t="str">
            <v>应付</v>
          </cell>
          <cell r="Q33687" t="str">
            <v>元</v>
          </cell>
        </row>
        <row r="33688">
          <cell r="P33688" t="str">
            <v>应付</v>
          </cell>
          <cell r="Q33688" t="str">
            <v>元</v>
          </cell>
        </row>
        <row r="33689">
          <cell r="P33689" t="str">
            <v>应付</v>
          </cell>
          <cell r="Q33689" t="str">
            <v>元</v>
          </cell>
        </row>
        <row r="33690">
          <cell r="P33690" t="str">
            <v>应付</v>
          </cell>
          <cell r="Q33690" t="str">
            <v>元</v>
          </cell>
        </row>
        <row r="33691">
          <cell r="P33691" t="str">
            <v>应付</v>
          </cell>
          <cell r="Q33691" t="str">
            <v>元</v>
          </cell>
        </row>
        <row r="33692">
          <cell r="P33692" t="str">
            <v>应付</v>
          </cell>
          <cell r="Q33692" t="str">
            <v>元</v>
          </cell>
        </row>
        <row r="33693">
          <cell r="P33693" t="str">
            <v>应付</v>
          </cell>
          <cell r="Q33693" t="str">
            <v>元</v>
          </cell>
        </row>
        <row r="33694">
          <cell r="P33694" t="str">
            <v>应付</v>
          </cell>
          <cell r="Q33694" t="str">
            <v>元</v>
          </cell>
        </row>
        <row r="33695">
          <cell r="P33695" t="str">
            <v>应付</v>
          </cell>
          <cell r="Q33695" t="str">
            <v>元</v>
          </cell>
        </row>
        <row r="33696">
          <cell r="P33696" t="str">
            <v>应付</v>
          </cell>
          <cell r="Q33696" t="str">
            <v>元</v>
          </cell>
        </row>
        <row r="33697">
          <cell r="P33697" t="str">
            <v>应付</v>
          </cell>
          <cell r="Q33697" t="str">
            <v>元</v>
          </cell>
        </row>
        <row r="33698">
          <cell r="P33698" t="str">
            <v>应付</v>
          </cell>
          <cell r="Q33698" t="str">
            <v>元</v>
          </cell>
        </row>
        <row r="33699">
          <cell r="P33699" t="str">
            <v>应付</v>
          </cell>
          <cell r="Q33699" t="str">
            <v>元</v>
          </cell>
        </row>
        <row r="33700">
          <cell r="P33700" t="str">
            <v>应付</v>
          </cell>
          <cell r="Q33700" t="str">
            <v>元</v>
          </cell>
        </row>
        <row r="33701">
          <cell r="P33701" t="str">
            <v>应付</v>
          </cell>
          <cell r="Q33701" t="str">
            <v>元</v>
          </cell>
        </row>
        <row r="33702">
          <cell r="P33702" t="str">
            <v>应付</v>
          </cell>
          <cell r="Q33702" t="str">
            <v>元</v>
          </cell>
        </row>
        <row r="33703">
          <cell r="P33703" t="str">
            <v>应付</v>
          </cell>
          <cell r="Q33703" t="str">
            <v>元</v>
          </cell>
        </row>
        <row r="33704">
          <cell r="P33704" t="str">
            <v>应付</v>
          </cell>
          <cell r="Q33704" t="str">
            <v>元</v>
          </cell>
        </row>
        <row r="33705">
          <cell r="P33705" t="str">
            <v>应付</v>
          </cell>
          <cell r="Q33705" t="str">
            <v>元</v>
          </cell>
        </row>
        <row r="33706">
          <cell r="P33706" t="str">
            <v>应付</v>
          </cell>
          <cell r="Q33706" t="str">
            <v>元</v>
          </cell>
        </row>
        <row r="33707">
          <cell r="P33707" t="str">
            <v>应付</v>
          </cell>
          <cell r="Q33707" t="str">
            <v>元</v>
          </cell>
        </row>
        <row r="33708">
          <cell r="P33708" t="str">
            <v>应付</v>
          </cell>
          <cell r="Q33708" t="str">
            <v>元</v>
          </cell>
        </row>
        <row r="33709">
          <cell r="P33709" t="str">
            <v>应付</v>
          </cell>
          <cell r="Q33709" t="str">
            <v>元</v>
          </cell>
        </row>
        <row r="33710">
          <cell r="P33710" t="str">
            <v>应付</v>
          </cell>
          <cell r="Q33710" t="str">
            <v>元</v>
          </cell>
        </row>
        <row r="33711">
          <cell r="P33711" t="str">
            <v>应付</v>
          </cell>
          <cell r="Q33711" t="str">
            <v>元</v>
          </cell>
        </row>
        <row r="33712">
          <cell r="P33712" t="str">
            <v>应付</v>
          </cell>
          <cell r="Q33712" t="str">
            <v>元</v>
          </cell>
        </row>
        <row r="33713">
          <cell r="P33713" t="str">
            <v>应付</v>
          </cell>
          <cell r="Q33713" t="str">
            <v>元</v>
          </cell>
        </row>
        <row r="33714">
          <cell r="P33714" t="str">
            <v>应付</v>
          </cell>
          <cell r="Q33714" t="str">
            <v>元</v>
          </cell>
        </row>
        <row r="33715">
          <cell r="P33715" t="str">
            <v>应付</v>
          </cell>
          <cell r="Q33715" t="str">
            <v>元</v>
          </cell>
        </row>
        <row r="33716">
          <cell r="P33716" t="str">
            <v>应付</v>
          </cell>
          <cell r="Q33716" t="str">
            <v>元</v>
          </cell>
        </row>
        <row r="33717">
          <cell r="P33717" t="str">
            <v>应付</v>
          </cell>
          <cell r="Q33717" t="str">
            <v>元</v>
          </cell>
        </row>
        <row r="33718">
          <cell r="P33718" t="str">
            <v>应付</v>
          </cell>
          <cell r="Q33718" t="str">
            <v>元</v>
          </cell>
        </row>
        <row r="33719">
          <cell r="P33719" t="str">
            <v>应付</v>
          </cell>
          <cell r="Q33719" t="str">
            <v>元</v>
          </cell>
        </row>
        <row r="33720">
          <cell r="P33720" t="str">
            <v>应付</v>
          </cell>
          <cell r="Q33720" t="str">
            <v>元</v>
          </cell>
        </row>
        <row r="33721">
          <cell r="P33721" t="str">
            <v>应付</v>
          </cell>
          <cell r="Q33721" t="str">
            <v>元</v>
          </cell>
        </row>
        <row r="33722">
          <cell r="P33722" t="str">
            <v>应付</v>
          </cell>
          <cell r="Q33722" t="str">
            <v>元</v>
          </cell>
        </row>
        <row r="33723">
          <cell r="P33723" t="str">
            <v>应付</v>
          </cell>
          <cell r="Q33723" t="str">
            <v>元</v>
          </cell>
        </row>
        <row r="33724">
          <cell r="P33724" t="str">
            <v>应付</v>
          </cell>
          <cell r="Q33724" t="str">
            <v>元</v>
          </cell>
        </row>
        <row r="33725">
          <cell r="P33725" t="str">
            <v>应付</v>
          </cell>
          <cell r="Q33725" t="str">
            <v>元</v>
          </cell>
        </row>
        <row r="33726">
          <cell r="P33726" t="str">
            <v>应付</v>
          </cell>
          <cell r="Q33726" t="str">
            <v>元</v>
          </cell>
        </row>
        <row r="33727">
          <cell r="P33727" t="str">
            <v>应付</v>
          </cell>
          <cell r="Q33727" t="str">
            <v>元</v>
          </cell>
        </row>
        <row r="33728">
          <cell r="P33728" t="str">
            <v>应付</v>
          </cell>
          <cell r="Q33728" t="str">
            <v>元</v>
          </cell>
        </row>
        <row r="33729">
          <cell r="P33729" t="str">
            <v>应付</v>
          </cell>
          <cell r="Q33729" t="str">
            <v>元</v>
          </cell>
        </row>
        <row r="33730">
          <cell r="P33730" t="str">
            <v>应付</v>
          </cell>
          <cell r="Q33730" t="str">
            <v>元</v>
          </cell>
        </row>
        <row r="33731">
          <cell r="P33731" t="str">
            <v>应付</v>
          </cell>
          <cell r="Q33731" t="str">
            <v>元</v>
          </cell>
        </row>
        <row r="33732">
          <cell r="P33732" t="str">
            <v>应付</v>
          </cell>
          <cell r="Q33732" t="str">
            <v>元</v>
          </cell>
        </row>
        <row r="33733">
          <cell r="P33733" t="str">
            <v>应付</v>
          </cell>
          <cell r="Q33733" t="str">
            <v>元</v>
          </cell>
        </row>
        <row r="33734">
          <cell r="P33734" t="str">
            <v>应付</v>
          </cell>
          <cell r="Q33734" t="str">
            <v>元</v>
          </cell>
        </row>
        <row r="33735">
          <cell r="P33735" t="str">
            <v>应付</v>
          </cell>
          <cell r="Q33735" t="str">
            <v>元</v>
          </cell>
        </row>
        <row r="33736">
          <cell r="P33736" t="str">
            <v>应付</v>
          </cell>
          <cell r="Q33736" t="str">
            <v>元</v>
          </cell>
        </row>
        <row r="33737">
          <cell r="P33737" t="str">
            <v>应付</v>
          </cell>
          <cell r="Q33737" t="str">
            <v>元</v>
          </cell>
        </row>
        <row r="33738">
          <cell r="P33738" t="str">
            <v>应付</v>
          </cell>
          <cell r="Q33738" t="str">
            <v>元</v>
          </cell>
        </row>
        <row r="33739">
          <cell r="P33739" t="str">
            <v>应付</v>
          </cell>
          <cell r="Q33739" t="str">
            <v>元</v>
          </cell>
        </row>
        <row r="33740">
          <cell r="P33740" t="str">
            <v>应付</v>
          </cell>
          <cell r="Q33740" t="str">
            <v>元</v>
          </cell>
        </row>
        <row r="33741">
          <cell r="P33741" t="str">
            <v>应付</v>
          </cell>
          <cell r="Q33741" t="str">
            <v>元</v>
          </cell>
        </row>
        <row r="33742">
          <cell r="P33742" t="str">
            <v>应付</v>
          </cell>
          <cell r="Q33742" t="str">
            <v>元</v>
          </cell>
        </row>
        <row r="33743">
          <cell r="P33743" t="str">
            <v>应付</v>
          </cell>
          <cell r="Q33743" t="str">
            <v>元</v>
          </cell>
        </row>
        <row r="33744">
          <cell r="P33744" t="str">
            <v>应付</v>
          </cell>
          <cell r="Q33744" t="str">
            <v>元</v>
          </cell>
        </row>
        <row r="33745">
          <cell r="P33745" t="str">
            <v>应付</v>
          </cell>
          <cell r="Q33745" t="str">
            <v>元</v>
          </cell>
        </row>
        <row r="33746">
          <cell r="P33746" t="str">
            <v>应付</v>
          </cell>
          <cell r="Q33746" t="str">
            <v>元</v>
          </cell>
        </row>
        <row r="33747">
          <cell r="P33747" t="str">
            <v>应付</v>
          </cell>
          <cell r="Q33747" t="str">
            <v>元</v>
          </cell>
        </row>
        <row r="33748">
          <cell r="P33748" t="str">
            <v>应付</v>
          </cell>
          <cell r="Q33748" t="str">
            <v>元</v>
          </cell>
        </row>
        <row r="33749">
          <cell r="P33749" t="str">
            <v>应付</v>
          </cell>
          <cell r="Q33749" t="str">
            <v>元</v>
          </cell>
        </row>
        <row r="33750">
          <cell r="P33750" t="str">
            <v>应付</v>
          </cell>
          <cell r="Q33750" t="str">
            <v>元</v>
          </cell>
        </row>
        <row r="33751">
          <cell r="P33751" t="str">
            <v>应付</v>
          </cell>
          <cell r="Q33751" t="str">
            <v>元</v>
          </cell>
        </row>
        <row r="33752">
          <cell r="P33752" t="str">
            <v>应付</v>
          </cell>
          <cell r="Q33752" t="str">
            <v>元</v>
          </cell>
        </row>
        <row r="33753">
          <cell r="P33753" t="str">
            <v>应付</v>
          </cell>
          <cell r="Q33753" t="str">
            <v>元</v>
          </cell>
        </row>
        <row r="33754">
          <cell r="P33754" t="str">
            <v>应付</v>
          </cell>
          <cell r="Q33754" t="str">
            <v>元</v>
          </cell>
        </row>
        <row r="33755">
          <cell r="P33755" t="str">
            <v>应付</v>
          </cell>
          <cell r="Q33755" t="str">
            <v>元</v>
          </cell>
        </row>
        <row r="33756">
          <cell r="P33756" t="str">
            <v>应付</v>
          </cell>
          <cell r="Q33756" t="str">
            <v>元</v>
          </cell>
        </row>
        <row r="33757">
          <cell r="P33757" t="str">
            <v>应付</v>
          </cell>
          <cell r="Q33757" t="str">
            <v>元</v>
          </cell>
        </row>
        <row r="33758">
          <cell r="P33758" t="str">
            <v>应付</v>
          </cell>
          <cell r="Q33758" t="str">
            <v>元</v>
          </cell>
        </row>
        <row r="33759">
          <cell r="P33759" t="str">
            <v>应付</v>
          </cell>
          <cell r="Q33759" t="str">
            <v>元</v>
          </cell>
        </row>
        <row r="33760">
          <cell r="P33760" t="str">
            <v>应付</v>
          </cell>
          <cell r="Q33760" t="str">
            <v>元</v>
          </cell>
        </row>
        <row r="33761">
          <cell r="P33761" t="str">
            <v>应付</v>
          </cell>
          <cell r="Q33761" t="str">
            <v>元</v>
          </cell>
        </row>
        <row r="33762">
          <cell r="P33762" t="str">
            <v>应付</v>
          </cell>
          <cell r="Q33762" t="str">
            <v>元</v>
          </cell>
        </row>
        <row r="33763">
          <cell r="P33763" t="str">
            <v>应付</v>
          </cell>
          <cell r="Q33763" t="str">
            <v>元</v>
          </cell>
        </row>
        <row r="33764">
          <cell r="P33764" t="str">
            <v>应付</v>
          </cell>
          <cell r="Q33764" t="str">
            <v>元</v>
          </cell>
        </row>
        <row r="33765">
          <cell r="P33765" t="str">
            <v>应付</v>
          </cell>
          <cell r="Q33765" t="str">
            <v>元</v>
          </cell>
        </row>
        <row r="33766">
          <cell r="P33766" t="str">
            <v>应付</v>
          </cell>
          <cell r="Q33766" t="str">
            <v>元</v>
          </cell>
        </row>
        <row r="33767">
          <cell r="P33767" t="str">
            <v>应付</v>
          </cell>
          <cell r="Q33767" t="str">
            <v>元</v>
          </cell>
        </row>
        <row r="33768">
          <cell r="P33768" t="str">
            <v>应付</v>
          </cell>
          <cell r="Q33768" t="str">
            <v>元</v>
          </cell>
        </row>
        <row r="33769">
          <cell r="P33769" t="str">
            <v>应付</v>
          </cell>
          <cell r="Q33769" t="str">
            <v>元</v>
          </cell>
        </row>
        <row r="33770">
          <cell r="P33770" t="str">
            <v>应付</v>
          </cell>
          <cell r="Q33770" t="str">
            <v>元</v>
          </cell>
        </row>
        <row r="33771">
          <cell r="P33771" t="str">
            <v>应付</v>
          </cell>
          <cell r="Q33771" t="str">
            <v>元</v>
          </cell>
        </row>
        <row r="33772">
          <cell r="P33772" t="str">
            <v>应付</v>
          </cell>
          <cell r="Q33772" t="str">
            <v>元</v>
          </cell>
        </row>
        <row r="33773">
          <cell r="P33773" t="str">
            <v>应付</v>
          </cell>
          <cell r="Q33773" t="str">
            <v>元</v>
          </cell>
        </row>
        <row r="33774">
          <cell r="P33774" t="str">
            <v>应付</v>
          </cell>
          <cell r="Q33774" t="str">
            <v>元</v>
          </cell>
        </row>
        <row r="33775">
          <cell r="P33775" t="str">
            <v>应付</v>
          </cell>
          <cell r="Q33775" t="str">
            <v>元</v>
          </cell>
        </row>
        <row r="33776">
          <cell r="P33776" t="str">
            <v>应付</v>
          </cell>
          <cell r="Q33776" t="str">
            <v>元</v>
          </cell>
        </row>
        <row r="33777">
          <cell r="P33777" t="str">
            <v>应付</v>
          </cell>
          <cell r="Q33777" t="str">
            <v>元</v>
          </cell>
        </row>
        <row r="33778">
          <cell r="P33778" t="str">
            <v>应付</v>
          </cell>
          <cell r="Q33778" t="str">
            <v>元</v>
          </cell>
        </row>
        <row r="33779">
          <cell r="P33779" t="str">
            <v>应付</v>
          </cell>
          <cell r="Q33779" t="str">
            <v>元</v>
          </cell>
        </row>
        <row r="33780">
          <cell r="P33780" t="str">
            <v>应付</v>
          </cell>
          <cell r="Q33780" t="str">
            <v>元</v>
          </cell>
        </row>
        <row r="33781">
          <cell r="P33781" t="str">
            <v>应付</v>
          </cell>
          <cell r="Q33781" t="str">
            <v>元</v>
          </cell>
        </row>
        <row r="33782">
          <cell r="P33782" t="str">
            <v>应付</v>
          </cell>
          <cell r="Q33782" t="str">
            <v>元</v>
          </cell>
        </row>
        <row r="33783">
          <cell r="P33783" t="str">
            <v>应付</v>
          </cell>
          <cell r="Q33783" t="str">
            <v>元</v>
          </cell>
        </row>
        <row r="33784">
          <cell r="P33784" t="str">
            <v>应付</v>
          </cell>
          <cell r="Q33784" t="str">
            <v>元</v>
          </cell>
        </row>
        <row r="33785">
          <cell r="P33785" t="str">
            <v>应付</v>
          </cell>
          <cell r="Q33785" t="str">
            <v>元</v>
          </cell>
        </row>
        <row r="33786">
          <cell r="P33786" t="str">
            <v>应付</v>
          </cell>
          <cell r="Q33786" t="str">
            <v>元</v>
          </cell>
        </row>
        <row r="33787">
          <cell r="P33787" t="str">
            <v>应付</v>
          </cell>
          <cell r="Q33787" t="str">
            <v>元</v>
          </cell>
        </row>
        <row r="33788">
          <cell r="P33788" t="str">
            <v>应付</v>
          </cell>
          <cell r="Q33788" t="str">
            <v>元</v>
          </cell>
        </row>
        <row r="33789">
          <cell r="P33789" t="str">
            <v>应付</v>
          </cell>
          <cell r="Q33789" t="str">
            <v>元</v>
          </cell>
        </row>
        <row r="33790">
          <cell r="P33790" t="str">
            <v>应付</v>
          </cell>
          <cell r="Q33790" t="str">
            <v>元</v>
          </cell>
        </row>
        <row r="33791">
          <cell r="P33791" t="str">
            <v>应付</v>
          </cell>
          <cell r="Q33791" t="str">
            <v>元</v>
          </cell>
        </row>
        <row r="33792">
          <cell r="P33792" t="str">
            <v>应付</v>
          </cell>
          <cell r="Q33792" t="str">
            <v>元</v>
          </cell>
        </row>
        <row r="33793">
          <cell r="P33793" t="str">
            <v>应付</v>
          </cell>
          <cell r="Q33793" t="str">
            <v>元</v>
          </cell>
        </row>
        <row r="33794">
          <cell r="P33794" t="str">
            <v>应付</v>
          </cell>
          <cell r="Q33794" t="str">
            <v>元</v>
          </cell>
        </row>
        <row r="33795">
          <cell r="P33795" t="str">
            <v>应付</v>
          </cell>
          <cell r="Q33795" t="str">
            <v>元</v>
          </cell>
        </row>
        <row r="33796">
          <cell r="P33796" t="str">
            <v>应付</v>
          </cell>
          <cell r="Q33796" t="str">
            <v>元</v>
          </cell>
        </row>
        <row r="33797">
          <cell r="P33797" t="str">
            <v>应付</v>
          </cell>
          <cell r="Q33797" t="str">
            <v>元</v>
          </cell>
        </row>
        <row r="33798">
          <cell r="P33798" t="str">
            <v>应付</v>
          </cell>
          <cell r="Q33798" t="str">
            <v>元</v>
          </cell>
        </row>
        <row r="33799">
          <cell r="P33799" t="str">
            <v>应付</v>
          </cell>
          <cell r="Q33799" t="str">
            <v>元</v>
          </cell>
        </row>
        <row r="33800">
          <cell r="P33800" t="str">
            <v>应付</v>
          </cell>
          <cell r="Q33800" t="str">
            <v>元</v>
          </cell>
        </row>
        <row r="33801">
          <cell r="P33801" t="str">
            <v>应付</v>
          </cell>
          <cell r="Q33801" t="str">
            <v>元</v>
          </cell>
        </row>
        <row r="33802">
          <cell r="P33802" t="str">
            <v>应付</v>
          </cell>
          <cell r="Q33802" t="str">
            <v>元</v>
          </cell>
        </row>
        <row r="33803">
          <cell r="P33803" t="str">
            <v>应付</v>
          </cell>
          <cell r="Q33803" t="str">
            <v>元</v>
          </cell>
        </row>
        <row r="33804">
          <cell r="P33804" t="str">
            <v>应付</v>
          </cell>
          <cell r="Q33804" t="str">
            <v>元</v>
          </cell>
        </row>
        <row r="33805">
          <cell r="P33805" t="str">
            <v>应付</v>
          </cell>
          <cell r="Q33805" t="str">
            <v>元</v>
          </cell>
        </row>
        <row r="33806">
          <cell r="P33806" t="str">
            <v>应付</v>
          </cell>
          <cell r="Q33806" t="str">
            <v>元</v>
          </cell>
        </row>
        <row r="33807">
          <cell r="P33807" t="str">
            <v>应付</v>
          </cell>
          <cell r="Q33807" t="str">
            <v>元</v>
          </cell>
        </row>
        <row r="33808">
          <cell r="P33808" t="str">
            <v>应付</v>
          </cell>
          <cell r="Q33808" t="str">
            <v>元</v>
          </cell>
        </row>
        <row r="33809">
          <cell r="P33809" t="str">
            <v>应付</v>
          </cell>
          <cell r="Q33809" t="str">
            <v>元</v>
          </cell>
        </row>
        <row r="33810">
          <cell r="P33810" t="str">
            <v>应付</v>
          </cell>
          <cell r="Q33810" t="str">
            <v>元</v>
          </cell>
        </row>
        <row r="33811">
          <cell r="P33811" t="str">
            <v>应付</v>
          </cell>
          <cell r="Q33811" t="str">
            <v>元</v>
          </cell>
        </row>
        <row r="33812">
          <cell r="P33812" t="str">
            <v>应付</v>
          </cell>
          <cell r="Q33812" t="str">
            <v>元</v>
          </cell>
        </row>
        <row r="33813">
          <cell r="P33813" t="str">
            <v>应付</v>
          </cell>
          <cell r="Q33813" t="str">
            <v>元</v>
          </cell>
        </row>
        <row r="33814">
          <cell r="P33814" t="str">
            <v>应付</v>
          </cell>
          <cell r="Q33814" t="str">
            <v>元</v>
          </cell>
        </row>
        <row r="33815">
          <cell r="P33815" t="str">
            <v>应付</v>
          </cell>
          <cell r="Q33815" t="str">
            <v>元</v>
          </cell>
        </row>
        <row r="33816">
          <cell r="P33816" t="str">
            <v>应付</v>
          </cell>
          <cell r="Q33816" t="str">
            <v>元</v>
          </cell>
        </row>
        <row r="33817">
          <cell r="P33817" t="str">
            <v>应付</v>
          </cell>
          <cell r="Q33817" t="str">
            <v>元</v>
          </cell>
        </row>
        <row r="33818">
          <cell r="P33818" t="str">
            <v>应付</v>
          </cell>
          <cell r="Q33818" t="str">
            <v>元</v>
          </cell>
        </row>
        <row r="33819">
          <cell r="P33819" t="str">
            <v>应付</v>
          </cell>
          <cell r="Q33819" t="str">
            <v>元</v>
          </cell>
        </row>
        <row r="33820">
          <cell r="P33820" t="str">
            <v>应付</v>
          </cell>
          <cell r="Q33820" t="str">
            <v>元</v>
          </cell>
        </row>
        <row r="33821">
          <cell r="P33821" t="str">
            <v>应付</v>
          </cell>
          <cell r="Q33821" t="str">
            <v>元</v>
          </cell>
        </row>
        <row r="33822">
          <cell r="P33822" t="str">
            <v>应付</v>
          </cell>
          <cell r="Q33822" t="str">
            <v>元</v>
          </cell>
        </row>
        <row r="33823">
          <cell r="P33823" t="str">
            <v>应付</v>
          </cell>
          <cell r="Q33823" t="str">
            <v>元</v>
          </cell>
        </row>
        <row r="33824">
          <cell r="P33824" t="str">
            <v>应付</v>
          </cell>
          <cell r="Q33824" t="str">
            <v>元</v>
          </cell>
        </row>
        <row r="33825">
          <cell r="P33825" t="str">
            <v>应付</v>
          </cell>
          <cell r="Q33825" t="str">
            <v>元</v>
          </cell>
        </row>
        <row r="33826">
          <cell r="P33826" t="str">
            <v>应付</v>
          </cell>
          <cell r="Q33826" t="str">
            <v>元</v>
          </cell>
        </row>
        <row r="33827">
          <cell r="P33827" t="str">
            <v>应付</v>
          </cell>
          <cell r="Q33827" t="str">
            <v>元</v>
          </cell>
        </row>
        <row r="33828">
          <cell r="P33828" t="str">
            <v>应付</v>
          </cell>
          <cell r="Q33828" t="str">
            <v>元</v>
          </cell>
        </row>
        <row r="33829">
          <cell r="P33829" t="str">
            <v>应付</v>
          </cell>
          <cell r="Q33829" t="str">
            <v>元</v>
          </cell>
        </row>
        <row r="33830">
          <cell r="P33830" t="str">
            <v>应付</v>
          </cell>
          <cell r="Q33830" t="str">
            <v>元</v>
          </cell>
        </row>
        <row r="33831">
          <cell r="P33831" t="str">
            <v>应付</v>
          </cell>
          <cell r="Q33831" t="str">
            <v>元</v>
          </cell>
        </row>
        <row r="33832">
          <cell r="P33832" t="str">
            <v>应付</v>
          </cell>
          <cell r="Q33832" t="str">
            <v>元</v>
          </cell>
        </row>
        <row r="33833">
          <cell r="P33833" t="str">
            <v>应付</v>
          </cell>
          <cell r="Q33833" t="str">
            <v>元</v>
          </cell>
        </row>
        <row r="33834">
          <cell r="P33834" t="str">
            <v>应付</v>
          </cell>
          <cell r="Q33834" t="str">
            <v>元</v>
          </cell>
        </row>
        <row r="33835">
          <cell r="P33835" t="str">
            <v>应付</v>
          </cell>
          <cell r="Q33835" t="str">
            <v>元</v>
          </cell>
        </row>
        <row r="33836">
          <cell r="P33836" t="str">
            <v>应付</v>
          </cell>
          <cell r="Q33836" t="str">
            <v>元</v>
          </cell>
        </row>
        <row r="33837">
          <cell r="P33837" t="str">
            <v>应付</v>
          </cell>
          <cell r="Q33837" t="str">
            <v>元</v>
          </cell>
        </row>
        <row r="33838">
          <cell r="P33838" t="str">
            <v>应付</v>
          </cell>
          <cell r="Q33838" t="str">
            <v>元</v>
          </cell>
        </row>
        <row r="33839">
          <cell r="P33839" t="str">
            <v>应付</v>
          </cell>
          <cell r="Q33839" t="str">
            <v>元</v>
          </cell>
        </row>
        <row r="33840">
          <cell r="P33840" t="str">
            <v>应付</v>
          </cell>
          <cell r="Q33840" t="str">
            <v>元</v>
          </cell>
        </row>
        <row r="33841">
          <cell r="P33841" t="str">
            <v>应付</v>
          </cell>
          <cell r="Q33841" t="str">
            <v>元</v>
          </cell>
        </row>
        <row r="33842">
          <cell r="P33842" t="str">
            <v>应付</v>
          </cell>
          <cell r="Q33842" t="str">
            <v>元</v>
          </cell>
        </row>
        <row r="33843">
          <cell r="P33843" t="str">
            <v>应付</v>
          </cell>
          <cell r="Q33843" t="str">
            <v>元</v>
          </cell>
        </row>
        <row r="33844">
          <cell r="P33844" t="str">
            <v>应付</v>
          </cell>
          <cell r="Q33844" t="str">
            <v>元</v>
          </cell>
        </row>
        <row r="33845">
          <cell r="P33845" t="str">
            <v>应付</v>
          </cell>
          <cell r="Q33845" t="str">
            <v>元</v>
          </cell>
        </row>
        <row r="33846">
          <cell r="P33846" t="str">
            <v>应付</v>
          </cell>
          <cell r="Q33846" t="str">
            <v>元</v>
          </cell>
        </row>
        <row r="33847">
          <cell r="P33847" t="str">
            <v>应付</v>
          </cell>
          <cell r="Q33847" t="str">
            <v>元</v>
          </cell>
        </row>
        <row r="33848">
          <cell r="P33848" t="str">
            <v>应付</v>
          </cell>
          <cell r="Q33848" t="str">
            <v>元</v>
          </cell>
        </row>
        <row r="33849">
          <cell r="P33849" t="str">
            <v>应付</v>
          </cell>
          <cell r="Q33849" t="str">
            <v>元</v>
          </cell>
        </row>
        <row r="33850">
          <cell r="P33850" t="str">
            <v>应付</v>
          </cell>
          <cell r="Q33850" t="str">
            <v>元</v>
          </cell>
        </row>
        <row r="33851">
          <cell r="P33851" t="str">
            <v>应付</v>
          </cell>
          <cell r="Q33851" t="str">
            <v>元</v>
          </cell>
        </row>
        <row r="33852">
          <cell r="P33852" t="str">
            <v>应付</v>
          </cell>
          <cell r="Q33852" t="str">
            <v>元</v>
          </cell>
        </row>
        <row r="33853">
          <cell r="P33853" t="str">
            <v>应付</v>
          </cell>
          <cell r="Q33853" t="str">
            <v>元</v>
          </cell>
        </row>
        <row r="33854">
          <cell r="P33854" t="str">
            <v>应付</v>
          </cell>
          <cell r="Q33854" t="str">
            <v>元</v>
          </cell>
        </row>
        <row r="33855">
          <cell r="P33855" t="str">
            <v>应付</v>
          </cell>
          <cell r="Q33855" t="str">
            <v>元</v>
          </cell>
        </row>
        <row r="33856">
          <cell r="P33856" t="str">
            <v>应付</v>
          </cell>
          <cell r="Q33856" t="str">
            <v>元</v>
          </cell>
        </row>
        <row r="33857">
          <cell r="P33857" t="str">
            <v>应付</v>
          </cell>
          <cell r="Q33857" t="str">
            <v>元</v>
          </cell>
        </row>
        <row r="33858">
          <cell r="P33858" t="str">
            <v>应付</v>
          </cell>
          <cell r="Q33858" t="str">
            <v>元</v>
          </cell>
        </row>
        <row r="33859">
          <cell r="P33859" t="str">
            <v>应付</v>
          </cell>
          <cell r="Q33859" t="str">
            <v>元</v>
          </cell>
        </row>
        <row r="33860">
          <cell r="P33860" t="str">
            <v>应付</v>
          </cell>
          <cell r="Q33860" t="str">
            <v>元</v>
          </cell>
        </row>
        <row r="33861">
          <cell r="P33861" t="str">
            <v>应付</v>
          </cell>
          <cell r="Q33861" t="str">
            <v>元</v>
          </cell>
        </row>
        <row r="33862">
          <cell r="P33862" t="str">
            <v>应付</v>
          </cell>
          <cell r="Q33862" t="str">
            <v>元</v>
          </cell>
        </row>
        <row r="33863">
          <cell r="P33863" t="str">
            <v>应付</v>
          </cell>
          <cell r="Q33863" t="str">
            <v>元</v>
          </cell>
        </row>
        <row r="33864">
          <cell r="P33864" t="str">
            <v>应付</v>
          </cell>
          <cell r="Q33864" t="str">
            <v>元</v>
          </cell>
        </row>
        <row r="33865">
          <cell r="P33865" t="str">
            <v>应付</v>
          </cell>
          <cell r="Q33865" t="str">
            <v>元</v>
          </cell>
        </row>
        <row r="33866">
          <cell r="P33866" t="str">
            <v>应付</v>
          </cell>
          <cell r="Q33866" t="str">
            <v>元</v>
          </cell>
        </row>
        <row r="33867">
          <cell r="P33867" t="str">
            <v>应付</v>
          </cell>
          <cell r="Q33867" t="str">
            <v>元</v>
          </cell>
        </row>
        <row r="33868">
          <cell r="P33868" t="str">
            <v>应付</v>
          </cell>
          <cell r="Q33868" t="str">
            <v>元</v>
          </cell>
        </row>
        <row r="33869">
          <cell r="P33869" t="str">
            <v>应付</v>
          </cell>
          <cell r="Q33869" t="str">
            <v>元</v>
          </cell>
        </row>
        <row r="33870">
          <cell r="P33870" t="str">
            <v>应付</v>
          </cell>
          <cell r="Q33870" t="str">
            <v>元</v>
          </cell>
        </row>
        <row r="33871">
          <cell r="P33871" t="str">
            <v>应付</v>
          </cell>
          <cell r="Q33871" t="str">
            <v>元</v>
          </cell>
        </row>
        <row r="33872">
          <cell r="P33872" t="str">
            <v>应付</v>
          </cell>
          <cell r="Q33872" t="str">
            <v>元</v>
          </cell>
        </row>
        <row r="33873">
          <cell r="P33873" t="str">
            <v>应付</v>
          </cell>
          <cell r="Q33873" t="str">
            <v>元</v>
          </cell>
        </row>
        <row r="33874">
          <cell r="P33874" t="str">
            <v>应付</v>
          </cell>
          <cell r="Q33874" t="str">
            <v>元</v>
          </cell>
        </row>
        <row r="33875">
          <cell r="P33875" t="str">
            <v>应付</v>
          </cell>
          <cell r="Q33875" t="str">
            <v>元</v>
          </cell>
        </row>
        <row r="33876">
          <cell r="P33876" t="str">
            <v>应付</v>
          </cell>
          <cell r="Q33876" t="str">
            <v>元</v>
          </cell>
        </row>
        <row r="33877">
          <cell r="P33877" t="str">
            <v>应付</v>
          </cell>
          <cell r="Q33877" t="str">
            <v>元</v>
          </cell>
        </row>
        <row r="33878">
          <cell r="P33878" t="str">
            <v>应付</v>
          </cell>
          <cell r="Q33878" t="str">
            <v>元</v>
          </cell>
        </row>
        <row r="33879">
          <cell r="P33879" t="str">
            <v>应付</v>
          </cell>
          <cell r="Q33879" t="str">
            <v>元</v>
          </cell>
        </row>
        <row r="33880">
          <cell r="P33880" t="str">
            <v>应付</v>
          </cell>
          <cell r="Q33880" t="str">
            <v>元</v>
          </cell>
        </row>
        <row r="33881">
          <cell r="P33881" t="str">
            <v>应付</v>
          </cell>
          <cell r="Q33881" t="str">
            <v>元</v>
          </cell>
        </row>
        <row r="33882">
          <cell r="P33882" t="str">
            <v>应付</v>
          </cell>
          <cell r="Q33882" t="str">
            <v>元</v>
          </cell>
        </row>
        <row r="33883">
          <cell r="P33883" t="str">
            <v>应付</v>
          </cell>
          <cell r="Q33883" t="str">
            <v>元</v>
          </cell>
        </row>
        <row r="33884">
          <cell r="P33884" t="str">
            <v>应付</v>
          </cell>
          <cell r="Q33884" t="str">
            <v>元</v>
          </cell>
        </row>
        <row r="33885">
          <cell r="P33885" t="str">
            <v>应付</v>
          </cell>
          <cell r="Q33885" t="str">
            <v>元</v>
          </cell>
        </row>
        <row r="33886">
          <cell r="P33886" t="str">
            <v>应付</v>
          </cell>
          <cell r="Q33886" t="str">
            <v>元</v>
          </cell>
        </row>
        <row r="33887">
          <cell r="P33887" t="str">
            <v>应付</v>
          </cell>
          <cell r="Q33887" t="str">
            <v>元</v>
          </cell>
        </row>
        <row r="33888">
          <cell r="P33888" t="str">
            <v>应付</v>
          </cell>
          <cell r="Q33888" t="str">
            <v>元</v>
          </cell>
        </row>
        <row r="33889">
          <cell r="P33889" t="str">
            <v>应付</v>
          </cell>
          <cell r="Q33889" t="str">
            <v>元</v>
          </cell>
        </row>
        <row r="33890">
          <cell r="P33890" t="str">
            <v>应付</v>
          </cell>
          <cell r="Q33890" t="str">
            <v>元</v>
          </cell>
        </row>
        <row r="33891">
          <cell r="P33891" t="str">
            <v>应付</v>
          </cell>
          <cell r="Q33891" t="str">
            <v>元</v>
          </cell>
        </row>
        <row r="33892">
          <cell r="P33892" t="str">
            <v>应付</v>
          </cell>
          <cell r="Q33892" t="str">
            <v>元</v>
          </cell>
        </row>
        <row r="33893">
          <cell r="P33893" t="str">
            <v>应付</v>
          </cell>
          <cell r="Q33893" t="str">
            <v>元</v>
          </cell>
        </row>
        <row r="33894">
          <cell r="P33894" t="str">
            <v>应付</v>
          </cell>
          <cell r="Q33894" t="str">
            <v>元</v>
          </cell>
        </row>
        <row r="33895">
          <cell r="P33895" t="str">
            <v>应付</v>
          </cell>
          <cell r="Q33895" t="str">
            <v>元</v>
          </cell>
        </row>
        <row r="33896">
          <cell r="P33896" t="str">
            <v>应付</v>
          </cell>
          <cell r="Q33896" t="str">
            <v>元</v>
          </cell>
        </row>
        <row r="33897">
          <cell r="P33897" t="str">
            <v>应付</v>
          </cell>
          <cell r="Q33897" t="str">
            <v>元</v>
          </cell>
        </row>
        <row r="33898">
          <cell r="P33898" t="str">
            <v>应付</v>
          </cell>
          <cell r="Q33898" t="str">
            <v>元</v>
          </cell>
        </row>
        <row r="33899">
          <cell r="P33899" t="str">
            <v>应付</v>
          </cell>
          <cell r="Q33899" t="str">
            <v>元</v>
          </cell>
        </row>
        <row r="33900">
          <cell r="P33900" t="str">
            <v>应付</v>
          </cell>
          <cell r="Q33900" t="str">
            <v>元</v>
          </cell>
        </row>
        <row r="33901">
          <cell r="P33901" t="str">
            <v>应付</v>
          </cell>
          <cell r="Q33901" t="str">
            <v>元</v>
          </cell>
        </row>
        <row r="33902">
          <cell r="P33902" t="str">
            <v>应付</v>
          </cell>
          <cell r="Q33902" t="str">
            <v>元</v>
          </cell>
        </row>
        <row r="33903">
          <cell r="P33903" t="str">
            <v>应付</v>
          </cell>
          <cell r="Q33903" t="str">
            <v>元</v>
          </cell>
        </row>
        <row r="33904">
          <cell r="P33904" t="str">
            <v>应付</v>
          </cell>
          <cell r="Q33904" t="str">
            <v>元</v>
          </cell>
        </row>
        <row r="33905">
          <cell r="P33905" t="str">
            <v>应付</v>
          </cell>
          <cell r="Q33905" t="str">
            <v>元</v>
          </cell>
        </row>
        <row r="33906">
          <cell r="P33906" t="str">
            <v>应付</v>
          </cell>
          <cell r="Q33906" t="str">
            <v>元</v>
          </cell>
        </row>
        <row r="33907">
          <cell r="P33907" t="str">
            <v>应付</v>
          </cell>
          <cell r="Q33907" t="str">
            <v>元</v>
          </cell>
        </row>
        <row r="33908">
          <cell r="P33908" t="str">
            <v>应付</v>
          </cell>
          <cell r="Q33908" t="str">
            <v>元</v>
          </cell>
        </row>
        <row r="33909">
          <cell r="P33909" t="str">
            <v>应付</v>
          </cell>
          <cell r="Q33909" t="str">
            <v>元</v>
          </cell>
        </row>
        <row r="33910">
          <cell r="P33910" t="str">
            <v>应付</v>
          </cell>
          <cell r="Q33910" t="str">
            <v>元</v>
          </cell>
        </row>
        <row r="33911">
          <cell r="P33911" t="str">
            <v>应付</v>
          </cell>
          <cell r="Q33911" t="str">
            <v>元</v>
          </cell>
        </row>
        <row r="33912">
          <cell r="P33912" t="str">
            <v>应付</v>
          </cell>
          <cell r="Q33912" t="str">
            <v>元</v>
          </cell>
        </row>
        <row r="33913">
          <cell r="P33913" t="str">
            <v>应付</v>
          </cell>
          <cell r="Q33913" t="str">
            <v>元</v>
          </cell>
        </row>
        <row r="33914">
          <cell r="P33914" t="str">
            <v>应付</v>
          </cell>
          <cell r="Q33914" t="str">
            <v>元</v>
          </cell>
        </row>
        <row r="33915">
          <cell r="P33915" t="str">
            <v>应付</v>
          </cell>
          <cell r="Q33915" t="str">
            <v>元</v>
          </cell>
        </row>
        <row r="33916">
          <cell r="P33916" t="str">
            <v>应付</v>
          </cell>
          <cell r="Q33916" t="str">
            <v>元</v>
          </cell>
        </row>
        <row r="33917">
          <cell r="P33917" t="str">
            <v>应付</v>
          </cell>
          <cell r="Q33917" t="str">
            <v>元</v>
          </cell>
        </row>
        <row r="33918">
          <cell r="P33918" t="str">
            <v>应付</v>
          </cell>
          <cell r="Q33918" t="str">
            <v>元</v>
          </cell>
        </row>
        <row r="33919">
          <cell r="P33919" t="str">
            <v>应付</v>
          </cell>
          <cell r="Q33919" t="str">
            <v>元</v>
          </cell>
        </row>
        <row r="33920">
          <cell r="P33920" t="str">
            <v>应付</v>
          </cell>
          <cell r="Q33920" t="str">
            <v>元</v>
          </cell>
        </row>
        <row r="33921">
          <cell r="P33921" t="str">
            <v>应付</v>
          </cell>
          <cell r="Q33921" t="str">
            <v>元</v>
          </cell>
        </row>
        <row r="33922">
          <cell r="P33922" t="str">
            <v>应付</v>
          </cell>
          <cell r="Q33922" t="str">
            <v>元</v>
          </cell>
        </row>
        <row r="33923">
          <cell r="P33923" t="str">
            <v>应付</v>
          </cell>
          <cell r="Q33923" t="str">
            <v>元</v>
          </cell>
        </row>
        <row r="33924">
          <cell r="P33924" t="str">
            <v>应付</v>
          </cell>
          <cell r="Q33924" t="str">
            <v>元</v>
          </cell>
        </row>
        <row r="33925">
          <cell r="P33925" t="str">
            <v>应付</v>
          </cell>
          <cell r="Q33925" t="str">
            <v>元</v>
          </cell>
        </row>
        <row r="33926">
          <cell r="P33926" t="str">
            <v>应付</v>
          </cell>
          <cell r="Q33926" t="str">
            <v>元</v>
          </cell>
        </row>
        <row r="33927">
          <cell r="P33927" t="str">
            <v>应付</v>
          </cell>
          <cell r="Q33927" t="str">
            <v>元</v>
          </cell>
        </row>
        <row r="33928">
          <cell r="P33928" t="str">
            <v>应付</v>
          </cell>
          <cell r="Q33928" t="str">
            <v>元</v>
          </cell>
        </row>
        <row r="33929">
          <cell r="P33929" t="str">
            <v>应付</v>
          </cell>
          <cell r="Q33929" t="str">
            <v>元</v>
          </cell>
        </row>
        <row r="33930">
          <cell r="P33930" t="str">
            <v>应付</v>
          </cell>
          <cell r="Q33930" t="str">
            <v>元</v>
          </cell>
        </row>
        <row r="33931">
          <cell r="P33931" t="str">
            <v>应付</v>
          </cell>
          <cell r="Q33931" t="str">
            <v>元</v>
          </cell>
        </row>
        <row r="33932">
          <cell r="P33932" t="str">
            <v>应付</v>
          </cell>
          <cell r="Q33932" t="str">
            <v>元</v>
          </cell>
        </row>
        <row r="33933">
          <cell r="P33933" t="str">
            <v>应付</v>
          </cell>
          <cell r="Q33933" t="str">
            <v>元</v>
          </cell>
        </row>
        <row r="33934">
          <cell r="P33934" t="str">
            <v>应付</v>
          </cell>
          <cell r="Q33934" t="str">
            <v>元</v>
          </cell>
        </row>
        <row r="33935">
          <cell r="P33935" t="str">
            <v>应付</v>
          </cell>
          <cell r="Q33935" t="str">
            <v>元</v>
          </cell>
        </row>
        <row r="33936">
          <cell r="P33936" t="str">
            <v>应付</v>
          </cell>
          <cell r="Q33936" t="str">
            <v>元</v>
          </cell>
        </row>
        <row r="33937">
          <cell r="P33937" t="str">
            <v>应付</v>
          </cell>
          <cell r="Q33937" t="str">
            <v>元</v>
          </cell>
        </row>
        <row r="33938">
          <cell r="P33938" t="str">
            <v>应付</v>
          </cell>
          <cell r="Q33938" t="str">
            <v>元</v>
          </cell>
        </row>
        <row r="33939">
          <cell r="P33939" t="str">
            <v>应付</v>
          </cell>
          <cell r="Q33939" t="str">
            <v>元</v>
          </cell>
        </row>
        <row r="33940">
          <cell r="P33940" t="str">
            <v>应付</v>
          </cell>
          <cell r="Q33940" t="str">
            <v>元</v>
          </cell>
        </row>
        <row r="33941">
          <cell r="P33941" t="str">
            <v>应付</v>
          </cell>
          <cell r="Q33941" t="str">
            <v>元</v>
          </cell>
        </row>
        <row r="33942">
          <cell r="P33942" t="str">
            <v>应付</v>
          </cell>
          <cell r="Q33942" t="str">
            <v>元</v>
          </cell>
        </row>
        <row r="33943">
          <cell r="P33943" t="str">
            <v>应付</v>
          </cell>
          <cell r="Q33943" t="str">
            <v>元</v>
          </cell>
        </row>
        <row r="33944">
          <cell r="P33944" t="str">
            <v>应付</v>
          </cell>
          <cell r="Q33944" t="str">
            <v>元</v>
          </cell>
        </row>
        <row r="33945">
          <cell r="P33945" t="str">
            <v>应付</v>
          </cell>
          <cell r="Q33945" t="str">
            <v>元</v>
          </cell>
        </row>
        <row r="33946">
          <cell r="P33946" t="str">
            <v>应付</v>
          </cell>
          <cell r="Q33946" t="str">
            <v>元</v>
          </cell>
        </row>
        <row r="33947">
          <cell r="P33947" t="str">
            <v>应付</v>
          </cell>
          <cell r="Q33947" t="str">
            <v>元</v>
          </cell>
        </row>
        <row r="33948">
          <cell r="P33948" t="str">
            <v>应付</v>
          </cell>
          <cell r="Q33948" t="str">
            <v>元</v>
          </cell>
        </row>
        <row r="33949">
          <cell r="P33949" t="str">
            <v>应付</v>
          </cell>
          <cell r="Q33949" t="str">
            <v>元</v>
          </cell>
        </row>
        <row r="33950">
          <cell r="P33950" t="str">
            <v>应付</v>
          </cell>
          <cell r="Q33950" t="str">
            <v>元</v>
          </cell>
        </row>
        <row r="33951">
          <cell r="P33951" t="str">
            <v>应付</v>
          </cell>
          <cell r="Q33951" t="str">
            <v>元</v>
          </cell>
        </row>
        <row r="33952">
          <cell r="P33952" t="str">
            <v>应付</v>
          </cell>
          <cell r="Q33952" t="str">
            <v>元</v>
          </cell>
        </row>
        <row r="33953">
          <cell r="P33953" t="str">
            <v>应付</v>
          </cell>
          <cell r="Q33953" t="str">
            <v>元</v>
          </cell>
        </row>
        <row r="33954">
          <cell r="P33954" t="str">
            <v>应付</v>
          </cell>
          <cell r="Q33954" t="str">
            <v>元</v>
          </cell>
        </row>
        <row r="33955">
          <cell r="P33955" t="str">
            <v>应付</v>
          </cell>
          <cell r="Q33955" t="str">
            <v>元</v>
          </cell>
        </row>
        <row r="33956">
          <cell r="P33956" t="str">
            <v>应付</v>
          </cell>
          <cell r="Q33956" t="str">
            <v>元</v>
          </cell>
        </row>
        <row r="33957">
          <cell r="P33957" t="str">
            <v>应付</v>
          </cell>
          <cell r="Q33957" t="str">
            <v>元</v>
          </cell>
        </row>
        <row r="33958">
          <cell r="P33958" t="str">
            <v>应付</v>
          </cell>
          <cell r="Q33958" t="str">
            <v>元</v>
          </cell>
        </row>
        <row r="33959">
          <cell r="P33959" t="str">
            <v>应付</v>
          </cell>
          <cell r="Q33959" t="str">
            <v>元</v>
          </cell>
        </row>
        <row r="33960">
          <cell r="P33960" t="str">
            <v>应付</v>
          </cell>
          <cell r="Q33960" t="str">
            <v>元</v>
          </cell>
        </row>
        <row r="33961">
          <cell r="P33961" t="str">
            <v>应付</v>
          </cell>
          <cell r="Q33961" t="str">
            <v>元</v>
          </cell>
        </row>
        <row r="33962">
          <cell r="P33962" t="str">
            <v>应付</v>
          </cell>
          <cell r="Q33962" t="str">
            <v>元</v>
          </cell>
        </row>
        <row r="33963">
          <cell r="P33963" t="str">
            <v>应付</v>
          </cell>
          <cell r="Q33963" t="str">
            <v>元</v>
          </cell>
        </row>
        <row r="33964">
          <cell r="P33964" t="str">
            <v>应付</v>
          </cell>
          <cell r="Q33964" t="str">
            <v>元</v>
          </cell>
        </row>
        <row r="33965">
          <cell r="P33965" t="str">
            <v>应付</v>
          </cell>
          <cell r="Q33965" t="str">
            <v>元</v>
          </cell>
        </row>
        <row r="33966">
          <cell r="P33966" t="str">
            <v>应付</v>
          </cell>
          <cell r="Q33966" t="str">
            <v>元</v>
          </cell>
        </row>
        <row r="33967">
          <cell r="P33967" t="str">
            <v>应付</v>
          </cell>
          <cell r="Q33967" t="str">
            <v>元</v>
          </cell>
        </row>
        <row r="33968">
          <cell r="P33968" t="str">
            <v>应付</v>
          </cell>
          <cell r="Q33968" t="str">
            <v>元</v>
          </cell>
        </row>
        <row r="33969">
          <cell r="P33969" t="str">
            <v>应付</v>
          </cell>
          <cell r="Q33969" t="str">
            <v>元</v>
          </cell>
        </row>
        <row r="33970">
          <cell r="P33970" t="str">
            <v>应付</v>
          </cell>
          <cell r="Q33970" t="str">
            <v>元</v>
          </cell>
        </row>
        <row r="33971">
          <cell r="P33971" t="str">
            <v>应付</v>
          </cell>
          <cell r="Q33971" t="str">
            <v>元</v>
          </cell>
        </row>
        <row r="33972">
          <cell r="P33972" t="str">
            <v>应付</v>
          </cell>
          <cell r="Q33972" t="str">
            <v>元</v>
          </cell>
        </row>
        <row r="33973">
          <cell r="P33973" t="str">
            <v>应付</v>
          </cell>
          <cell r="Q33973" t="str">
            <v>元</v>
          </cell>
        </row>
        <row r="33974">
          <cell r="P33974" t="str">
            <v>应付</v>
          </cell>
          <cell r="Q33974" t="str">
            <v>元</v>
          </cell>
        </row>
        <row r="33975">
          <cell r="P33975" t="str">
            <v>应付</v>
          </cell>
          <cell r="Q33975" t="str">
            <v>元</v>
          </cell>
        </row>
        <row r="33976">
          <cell r="P33976" t="str">
            <v>应付</v>
          </cell>
          <cell r="Q33976" t="str">
            <v>元</v>
          </cell>
        </row>
        <row r="33977">
          <cell r="P33977" t="str">
            <v>应付</v>
          </cell>
          <cell r="Q33977" t="str">
            <v>元</v>
          </cell>
        </row>
        <row r="33978">
          <cell r="P33978" t="str">
            <v>应付</v>
          </cell>
          <cell r="Q33978" t="str">
            <v>元</v>
          </cell>
        </row>
        <row r="33979">
          <cell r="P33979" t="str">
            <v>应付</v>
          </cell>
          <cell r="Q33979" t="str">
            <v>元</v>
          </cell>
        </row>
        <row r="33980">
          <cell r="P33980" t="str">
            <v>应付</v>
          </cell>
          <cell r="Q33980" t="str">
            <v>元</v>
          </cell>
        </row>
        <row r="33981">
          <cell r="P33981" t="str">
            <v>应付</v>
          </cell>
          <cell r="Q33981" t="str">
            <v>元</v>
          </cell>
        </row>
        <row r="33982">
          <cell r="P33982" t="str">
            <v>应付</v>
          </cell>
          <cell r="Q33982" t="str">
            <v>元</v>
          </cell>
        </row>
        <row r="33983">
          <cell r="P33983" t="str">
            <v>应付</v>
          </cell>
          <cell r="Q33983" t="str">
            <v>元</v>
          </cell>
        </row>
        <row r="33984">
          <cell r="P33984" t="str">
            <v>应付</v>
          </cell>
          <cell r="Q33984" t="str">
            <v>元</v>
          </cell>
        </row>
        <row r="33985">
          <cell r="P33985" t="str">
            <v>应付</v>
          </cell>
          <cell r="Q33985" t="str">
            <v>元</v>
          </cell>
        </row>
        <row r="33986">
          <cell r="P33986" t="str">
            <v>应付</v>
          </cell>
          <cell r="Q33986" t="str">
            <v>元</v>
          </cell>
        </row>
        <row r="33987">
          <cell r="P33987" t="str">
            <v>应付</v>
          </cell>
          <cell r="Q33987" t="str">
            <v>元</v>
          </cell>
        </row>
        <row r="33988">
          <cell r="P33988" t="str">
            <v>应付</v>
          </cell>
          <cell r="Q33988" t="str">
            <v>元</v>
          </cell>
        </row>
        <row r="33989">
          <cell r="P33989" t="str">
            <v>应付</v>
          </cell>
          <cell r="Q33989" t="str">
            <v>元</v>
          </cell>
        </row>
        <row r="33990">
          <cell r="P33990" t="str">
            <v>应付</v>
          </cell>
          <cell r="Q33990" t="str">
            <v>元</v>
          </cell>
        </row>
        <row r="33991">
          <cell r="P33991" t="str">
            <v>应付</v>
          </cell>
          <cell r="Q33991" t="str">
            <v>元</v>
          </cell>
        </row>
        <row r="33992">
          <cell r="P33992" t="str">
            <v>应付</v>
          </cell>
          <cell r="Q33992" t="str">
            <v>元</v>
          </cell>
        </row>
        <row r="33993">
          <cell r="P33993" t="str">
            <v>应付</v>
          </cell>
          <cell r="Q33993" t="str">
            <v>元</v>
          </cell>
        </row>
        <row r="33994">
          <cell r="P33994" t="str">
            <v>应付</v>
          </cell>
          <cell r="Q33994" t="str">
            <v>元</v>
          </cell>
        </row>
        <row r="33995">
          <cell r="P33995" t="str">
            <v>应付</v>
          </cell>
          <cell r="Q33995" t="str">
            <v>元</v>
          </cell>
        </row>
        <row r="33996">
          <cell r="P33996" t="str">
            <v>应付</v>
          </cell>
          <cell r="Q33996" t="str">
            <v>元</v>
          </cell>
        </row>
        <row r="33997">
          <cell r="P33997" t="str">
            <v>应付</v>
          </cell>
          <cell r="Q33997" t="str">
            <v>元</v>
          </cell>
        </row>
        <row r="33998">
          <cell r="P33998" t="str">
            <v>应付</v>
          </cell>
          <cell r="Q33998" t="str">
            <v>元</v>
          </cell>
        </row>
        <row r="33999">
          <cell r="P33999" t="str">
            <v>应付</v>
          </cell>
          <cell r="Q33999" t="str">
            <v>元</v>
          </cell>
        </row>
        <row r="34000">
          <cell r="P34000" t="str">
            <v>应付</v>
          </cell>
          <cell r="Q34000" t="str">
            <v>元</v>
          </cell>
        </row>
        <row r="34001">
          <cell r="P34001" t="str">
            <v>应付</v>
          </cell>
          <cell r="Q34001" t="str">
            <v>元</v>
          </cell>
        </row>
        <row r="34002">
          <cell r="P34002" t="str">
            <v>应付</v>
          </cell>
          <cell r="Q34002" t="str">
            <v>元</v>
          </cell>
        </row>
        <row r="34003">
          <cell r="P34003" t="str">
            <v>应付</v>
          </cell>
          <cell r="Q34003" t="str">
            <v>元</v>
          </cell>
        </row>
        <row r="34004">
          <cell r="P34004" t="str">
            <v>应付</v>
          </cell>
          <cell r="Q34004" t="str">
            <v>元</v>
          </cell>
        </row>
        <row r="34005">
          <cell r="P34005" t="str">
            <v>应付</v>
          </cell>
          <cell r="Q34005" t="str">
            <v>元</v>
          </cell>
        </row>
        <row r="34006">
          <cell r="P34006" t="str">
            <v>应付</v>
          </cell>
          <cell r="Q34006" t="str">
            <v>元</v>
          </cell>
        </row>
        <row r="34007">
          <cell r="P34007" t="str">
            <v>应付</v>
          </cell>
          <cell r="Q34007" t="str">
            <v>元</v>
          </cell>
        </row>
        <row r="34008">
          <cell r="P34008" t="str">
            <v>应付</v>
          </cell>
          <cell r="Q34008" t="str">
            <v>元</v>
          </cell>
        </row>
        <row r="34009">
          <cell r="P34009" t="str">
            <v>应付</v>
          </cell>
          <cell r="Q34009" t="str">
            <v>元</v>
          </cell>
        </row>
        <row r="34010">
          <cell r="P34010" t="str">
            <v>应付</v>
          </cell>
          <cell r="Q34010" t="str">
            <v>元</v>
          </cell>
        </row>
        <row r="34011">
          <cell r="P34011" t="str">
            <v>应付</v>
          </cell>
          <cell r="Q34011" t="str">
            <v>元</v>
          </cell>
        </row>
        <row r="34012">
          <cell r="P34012" t="str">
            <v>应付</v>
          </cell>
          <cell r="Q34012" t="str">
            <v>元</v>
          </cell>
        </row>
        <row r="34013">
          <cell r="P34013" t="str">
            <v>应付</v>
          </cell>
          <cell r="Q34013" t="str">
            <v>元</v>
          </cell>
        </row>
        <row r="34014">
          <cell r="P34014" t="str">
            <v>应付</v>
          </cell>
          <cell r="Q34014" t="str">
            <v>元</v>
          </cell>
        </row>
        <row r="34015">
          <cell r="P34015" t="str">
            <v>应付</v>
          </cell>
          <cell r="Q34015" t="str">
            <v>元</v>
          </cell>
        </row>
        <row r="34016">
          <cell r="P34016" t="str">
            <v>应付</v>
          </cell>
          <cell r="Q34016" t="str">
            <v>元</v>
          </cell>
        </row>
        <row r="34017">
          <cell r="P34017" t="str">
            <v>应付</v>
          </cell>
          <cell r="Q34017" t="str">
            <v>元</v>
          </cell>
        </row>
        <row r="34018">
          <cell r="P34018" t="str">
            <v>应付</v>
          </cell>
          <cell r="Q34018" t="str">
            <v>元</v>
          </cell>
        </row>
        <row r="34019">
          <cell r="P34019" t="str">
            <v>应付</v>
          </cell>
          <cell r="Q34019" t="str">
            <v>元</v>
          </cell>
        </row>
        <row r="34020">
          <cell r="P34020" t="str">
            <v>应付</v>
          </cell>
          <cell r="Q34020" t="str">
            <v>元</v>
          </cell>
        </row>
        <row r="34021">
          <cell r="P34021" t="str">
            <v>应付</v>
          </cell>
          <cell r="Q34021" t="str">
            <v>元</v>
          </cell>
        </row>
        <row r="34022">
          <cell r="P34022" t="str">
            <v>应付</v>
          </cell>
          <cell r="Q34022" t="str">
            <v>元</v>
          </cell>
        </row>
        <row r="34023">
          <cell r="P34023" t="str">
            <v>应付</v>
          </cell>
          <cell r="Q34023" t="str">
            <v>元</v>
          </cell>
        </row>
        <row r="34024">
          <cell r="P34024" t="str">
            <v>应付</v>
          </cell>
          <cell r="Q34024" t="str">
            <v>元</v>
          </cell>
        </row>
        <row r="34025">
          <cell r="P34025" t="str">
            <v>应付</v>
          </cell>
          <cell r="Q34025" t="str">
            <v>元</v>
          </cell>
        </row>
        <row r="34026">
          <cell r="P34026" t="str">
            <v>应付</v>
          </cell>
          <cell r="Q34026" t="str">
            <v>元</v>
          </cell>
        </row>
        <row r="34027">
          <cell r="P34027" t="str">
            <v>应付</v>
          </cell>
          <cell r="Q34027" t="str">
            <v>元</v>
          </cell>
        </row>
        <row r="34028">
          <cell r="P34028" t="str">
            <v>应付</v>
          </cell>
          <cell r="Q34028" t="str">
            <v>元</v>
          </cell>
        </row>
        <row r="34029">
          <cell r="P34029" t="str">
            <v>应付</v>
          </cell>
          <cell r="Q34029" t="str">
            <v>元</v>
          </cell>
        </row>
        <row r="34030">
          <cell r="P34030" t="str">
            <v>应付</v>
          </cell>
          <cell r="Q34030" t="str">
            <v>元</v>
          </cell>
        </row>
        <row r="34031">
          <cell r="P34031" t="str">
            <v>应付</v>
          </cell>
          <cell r="Q34031" t="str">
            <v>元</v>
          </cell>
        </row>
        <row r="34032">
          <cell r="P34032" t="str">
            <v>应付</v>
          </cell>
          <cell r="Q34032" t="str">
            <v>元</v>
          </cell>
        </row>
        <row r="34033">
          <cell r="P34033" t="str">
            <v>应付</v>
          </cell>
          <cell r="Q34033" t="str">
            <v>元</v>
          </cell>
        </row>
        <row r="34034">
          <cell r="P34034" t="str">
            <v>应付</v>
          </cell>
          <cell r="Q34034" t="str">
            <v>元</v>
          </cell>
        </row>
        <row r="34035">
          <cell r="P34035" t="str">
            <v>应付</v>
          </cell>
          <cell r="Q34035" t="str">
            <v>元</v>
          </cell>
        </row>
        <row r="34036">
          <cell r="P34036" t="str">
            <v>应付</v>
          </cell>
          <cell r="Q34036" t="str">
            <v>元</v>
          </cell>
        </row>
        <row r="34037">
          <cell r="P34037" t="str">
            <v>应付</v>
          </cell>
          <cell r="Q34037" t="str">
            <v>元</v>
          </cell>
        </row>
        <row r="34038">
          <cell r="P34038" t="str">
            <v>应付</v>
          </cell>
          <cell r="Q34038" t="str">
            <v>元</v>
          </cell>
        </row>
        <row r="34039">
          <cell r="P34039" t="str">
            <v>应付</v>
          </cell>
          <cell r="Q34039" t="str">
            <v>元</v>
          </cell>
        </row>
        <row r="34040">
          <cell r="P34040" t="str">
            <v>应付</v>
          </cell>
          <cell r="Q34040" t="str">
            <v>元</v>
          </cell>
        </row>
        <row r="34041">
          <cell r="P34041" t="str">
            <v>应付</v>
          </cell>
          <cell r="Q34041" t="str">
            <v>元</v>
          </cell>
        </row>
        <row r="34042">
          <cell r="P34042" t="str">
            <v>应付</v>
          </cell>
          <cell r="Q34042" t="str">
            <v>元</v>
          </cell>
        </row>
        <row r="34043">
          <cell r="P34043" t="str">
            <v>应付</v>
          </cell>
          <cell r="Q34043" t="str">
            <v>元</v>
          </cell>
        </row>
        <row r="34044">
          <cell r="P34044" t="str">
            <v>应付</v>
          </cell>
          <cell r="Q34044" t="str">
            <v>元</v>
          </cell>
        </row>
        <row r="34045">
          <cell r="P34045" t="str">
            <v>应付</v>
          </cell>
          <cell r="Q34045" t="str">
            <v>元</v>
          </cell>
        </row>
        <row r="34046">
          <cell r="P34046" t="str">
            <v>应付</v>
          </cell>
          <cell r="Q34046" t="str">
            <v>元</v>
          </cell>
        </row>
        <row r="34047">
          <cell r="P34047" t="str">
            <v>应付</v>
          </cell>
          <cell r="Q34047" t="str">
            <v>元</v>
          </cell>
        </row>
        <row r="34048">
          <cell r="P34048" t="str">
            <v>应付</v>
          </cell>
          <cell r="Q34048" t="str">
            <v>元</v>
          </cell>
        </row>
        <row r="34049">
          <cell r="P34049" t="str">
            <v>应付</v>
          </cell>
          <cell r="Q34049" t="str">
            <v>元</v>
          </cell>
        </row>
        <row r="34050">
          <cell r="P34050" t="str">
            <v>应付</v>
          </cell>
          <cell r="Q34050" t="str">
            <v>元</v>
          </cell>
        </row>
        <row r="34051">
          <cell r="P34051" t="str">
            <v>应付</v>
          </cell>
          <cell r="Q34051" t="str">
            <v>元</v>
          </cell>
        </row>
        <row r="34052">
          <cell r="P34052" t="str">
            <v>应付</v>
          </cell>
          <cell r="Q34052" t="str">
            <v>元</v>
          </cell>
        </row>
        <row r="34053">
          <cell r="P34053" t="str">
            <v>应付</v>
          </cell>
          <cell r="Q34053" t="str">
            <v>元</v>
          </cell>
        </row>
        <row r="34054">
          <cell r="P34054" t="str">
            <v>应付</v>
          </cell>
          <cell r="Q34054" t="str">
            <v>元</v>
          </cell>
        </row>
        <row r="34055">
          <cell r="P34055" t="str">
            <v>应付</v>
          </cell>
          <cell r="Q34055" t="str">
            <v>元</v>
          </cell>
        </row>
        <row r="34056">
          <cell r="P34056" t="str">
            <v>应付</v>
          </cell>
          <cell r="Q34056" t="str">
            <v>元</v>
          </cell>
        </row>
        <row r="34057">
          <cell r="P34057" t="str">
            <v>应付</v>
          </cell>
          <cell r="Q34057" t="str">
            <v>元</v>
          </cell>
        </row>
        <row r="34058">
          <cell r="P34058" t="str">
            <v>应付</v>
          </cell>
          <cell r="Q34058" t="str">
            <v>元</v>
          </cell>
        </row>
        <row r="34059">
          <cell r="P34059" t="str">
            <v>应付</v>
          </cell>
          <cell r="Q34059" t="str">
            <v>元</v>
          </cell>
        </row>
        <row r="34060">
          <cell r="P34060" t="str">
            <v>应付</v>
          </cell>
          <cell r="Q34060" t="str">
            <v>元</v>
          </cell>
        </row>
        <row r="34061">
          <cell r="P34061" t="str">
            <v>应付</v>
          </cell>
          <cell r="Q34061" t="str">
            <v>元</v>
          </cell>
        </row>
        <row r="34062">
          <cell r="P34062" t="str">
            <v>应付</v>
          </cell>
          <cell r="Q34062" t="str">
            <v>元</v>
          </cell>
        </row>
        <row r="34063">
          <cell r="P34063" t="str">
            <v>应付</v>
          </cell>
          <cell r="Q34063" t="str">
            <v>元</v>
          </cell>
        </row>
        <row r="34064">
          <cell r="P34064" t="str">
            <v>应付</v>
          </cell>
          <cell r="Q34064" t="str">
            <v>元</v>
          </cell>
        </row>
        <row r="34065">
          <cell r="P34065" t="str">
            <v>应付</v>
          </cell>
          <cell r="Q34065" t="str">
            <v>元</v>
          </cell>
        </row>
        <row r="34066">
          <cell r="P34066" t="str">
            <v>应付</v>
          </cell>
          <cell r="Q34066" t="str">
            <v>元</v>
          </cell>
        </row>
        <row r="34067">
          <cell r="P34067" t="str">
            <v>应付</v>
          </cell>
          <cell r="Q34067" t="str">
            <v>元</v>
          </cell>
        </row>
        <row r="34068">
          <cell r="P34068" t="str">
            <v>应付</v>
          </cell>
          <cell r="Q34068" t="str">
            <v>元</v>
          </cell>
        </row>
        <row r="34069">
          <cell r="P34069" t="str">
            <v>应付</v>
          </cell>
          <cell r="Q34069" t="str">
            <v>元</v>
          </cell>
        </row>
        <row r="34070">
          <cell r="P34070" t="str">
            <v>应付</v>
          </cell>
          <cell r="Q34070" t="str">
            <v>元</v>
          </cell>
        </row>
        <row r="34071">
          <cell r="P34071" t="str">
            <v>应付</v>
          </cell>
          <cell r="Q34071" t="str">
            <v>元</v>
          </cell>
        </row>
        <row r="34072">
          <cell r="P34072" t="str">
            <v>应付</v>
          </cell>
          <cell r="Q34072" t="str">
            <v>元</v>
          </cell>
        </row>
        <row r="34073">
          <cell r="P34073" t="str">
            <v>应付</v>
          </cell>
          <cell r="Q34073" t="str">
            <v>元</v>
          </cell>
        </row>
        <row r="34074">
          <cell r="P34074" t="str">
            <v>应付</v>
          </cell>
          <cell r="Q34074" t="str">
            <v>元</v>
          </cell>
        </row>
        <row r="34075">
          <cell r="P34075" t="str">
            <v>应付</v>
          </cell>
          <cell r="Q34075" t="str">
            <v>元</v>
          </cell>
        </row>
        <row r="34076">
          <cell r="P34076" t="str">
            <v>应付</v>
          </cell>
          <cell r="Q34076" t="str">
            <v>元</v>
          </cell>
        </row>
        <row r="34077">
          <cell r="P34077" t="str">
            <v>应付</v>
          </cell>
          <cell r="Q34077" t="str">
            <v>元</v>
          </cell>
        </row>
        <row r="34078">
          <cell r="P34078" t="str">
            <v>应付</v>
          </cell>
          <cell r="Q34078" t="str">
            <v>元</v>
          </cell>
        </row>
        <row r="34079">
          <cell r="P34079" t="str">
            <v>应付</v>
          </cell>
          <cell r="Q34079" t="str">
            <v>元</v>
          </cell>
        </row>
        <row r="34080">
          <cell r="P34080" t="str">
            <v>应付</v>
          </cell>
          <cell r="Q34080" t="str">
            <v>元</v>
          </cell>
        </row>
        <row r="34081">
          <cell r="P34081" t="str">
            <v>应付</v>
          </cell>
          <cell r="Q34081" t="str">
            <v>元</v>
          </cell>
        </row>
        <row r="34082">
          <cell r="P34082" t="str">
            <v>应付</v>
          </cell>
          <cell r="Q34082" t="str">
            <v>元</v>
          </cell>
        </row>
        <row r="34083">
          <cell r="P34083" t="str">
            <v>应付</v>
          </cell>
          <cell r="Q34083" t="str">
            <v>元</v>
          </cell>
        </row>
        <row r="34084">
          <cell r="P34084" t="str">
            <v>应付</v>
          </cell>
          <cell r="Q34084" t="str">
            <v>元</v>
          </cell>
        </row>
        <row r="34085">
          <cell r="P34085" t="str">
            <v>应付</v>
          </cell>
          <cell r="Q34085" t="str">
            <v>元</v>
          </cell>
        </row>
        <row r="34086">
          <cell r="P34086" t="str">
            <v>应付</v>
          </cell>
          <cell r="Q34086" t="str">
            <v>元</v>
          </cell>
        </row>
        <row r="34087">
          <cell r="P34087" t="str">
            <v>应付</v>
          </cell>
          <cell r="Q34087" t="str">
            <v>元</v>
          </cell>
        </row>
        <row r="34088">
          <cell r="P34088" t="str">
            <v>应付</v>
          </cell>
          <cell r="Q34088" t="str">
            <v>元</v>
          </cell>
        </row>
        <row r="34089">
          <cell r="P34089" t="str">
            <v>应付</v>
          </cell>
          <cell r="Q34089" t="str">
            <v>元</v>
          </cell>
        </row>
        <row r="34090">
          <cell r="P34090" t="str">
            <v>应付</v>
          </cell>
          <cell r="Q34090" t="str">
            <v>元</v>
          </cell>
        </row>
        <row r="34091">
          <cell r="P34091" t="str">
            <v>应付</v>
          </cell>
          <cell r="Q34091" t="str">
            <v>元</v>
          </cell>
        </row>
        <row r="34092">
          <cell r="P34092" t="str">
            <v>应付</v>
          </cell>
          <cell r="Q34092" t="str">
            <v>元</v>
          </cell>
        </row>
        <row r="34093">
          <cell r="P34093" t="str">
            <v>应付</v>
          </cell>
          <cell r="Q34093" t="str">
            <v>元</v>
          </cell>
        </row>
        <row r="34094">
          <cell r="P34094" t="str">
            <v>应付</v>
          </cell>
          <cell r="Q34094" t="str">
            <v>元</v>
          </cell>
        </row>
        <row r="34095">
          <cell r="P34095" t="str">
            <v>应付</v>
          </cell>
          <cell r="Q34095" t="str">
            <v>元</v>
          </cell>
        </row>
        <row r="34096">
          <cell r="P34096" t="str">
            <v>应付</v>
          </cell>
          <cell r="Q34096" t="str">
            <v>元</v>
          </cell>
        </row>
        <row r="34097">
          <cell r="P34097" t="str">
            <v>应付</v>
          </cell>
          <cell r="Q34097" t="str">
            <v>元</v>
          </cell>
        </row>
        <row r="34098">
          <cell r="P34098" t="str">
            <v>应付</v>
          </cell>
          <cell r="Q34098" t="str">
            <v>元</v>
          </cell>
        </row>
        <row r="34099">
          <cell r="P34099" t="str">
            <v>应付</v>
          </cell>
          <cell r="Q34099" t="str">
            <v>元</v>
          </cell>
        </row>
        <row r="34100">
          <cell r="P34100" t="str">
            <v>应付</v>
          </cell>
          <cell r="Q34100" t="str">
            <v>元</v>
          </cell>
        </row>
        <row r="34101">
          <cell r="P34101" t="str">
            <v>应付</v>
          </cell>
          <cell r="Q34101" t="str">
            <v>元</v>
          </cell>
        </row>
        <row r="34102">
          <cell r="P34102" t="str">
            <v>应付</v>
          </cell>
          <cell r="Q34102" t="str">
            <v>元</v>
          </cell>
        </row>
        <row r="34103">
          <cell r="P34103" t="str">
            <v>应付</v>
          </cell>
          <cell r="Q34103" t="str">
            <v>元</v>
          </cell>
        </row>
        <row r="34104">
          <cell r="P34104" t="str">
            <v>应付</v>
          </cell>
          <cell r="Q34104" t="str">
            <v>元</v>
          </cell>
        </row>
        <row r="34105">
          <cell r="P34105" t="str">
            <v>应付</v>
          </cell>
          <cell r="Q34105" t="str">
            <v>元</v>
          </cell>
        </row>
        <row r="34106">
          <cell r="P34106" t="str">
            <v>应付</v>
          </cell>
          <cell r="Q34106" t="str">
            <v>元</v>
          </cell>
        </row>
        <row r="34107">
          <cell r="P34107" t="str">
            <v>应付</v>
          </cell>
          <cell r="Q34107" t="str">
            <v>元</v>
          </cell>
        </row>
        <row r="34108">
          <cell r="P34108" t="str">
            <v>应付</v>
          </cell>
          <cell r="Q34108" t="str">
            <v>元</v>
          </cell>
        </row>
        <row r="34109">
          <cell r="P34109" t="str">
            <v>应付</v>
          </cell>
          <cell r="Q34109" t="str">
            <v>元</v>
          </cell>
        </row>
        <row r="34110">
          <cell r="P34110" t="str">
            <v>应付</v>
          </cell>
          <cell r="Q34110" t="str">
            <v>元</v>
          </cell>
        </row>
        <row r="34111">
          <cell r="P34111" t="str">
            <v>应付</v>
          </cell>
          <cell r="Q34111" t="str">
            <v>元</v>
          </cell>
        </row>
        <row r="34112">
          <cell r="P34112" t="str">
            <v>应付</v>
          </cell>
          <cell r="Q34112" t="str">
            <v>元</v>
          </cell>
        </row>
        <row r="34113">
          <cell r="P34113" t="str">
            <v>应付</v>
          </cell>
          <cell r="Q34113" t="str">
            <v>元</v>
          </cell>
        </row>
        <row r="34114">
          <cell r="P34114" t="str">
            <v>应付</v>
          </cell>
          <cell r="Q34114" t="str">
            <v>元</v>
          </cell>
        </row>
        <row r="34115">
          <cell r="P34115" t="str">
            <v>应付</v>
          </cell>
          <cell r="Q34115" t="str">
            <v>元</v>
          </cell>
        </row>
        <row r="34116">
          <cell r="P34116" t="str">
            <v>应付</v>
          </cell>
          <cell r="Q34116" t="str">
            <v>元</v>
          </cell>
        </row>
        <row r="34117">
          <cell r="P34117" t="str">
            <v>应付</v>
          </cell>
          <cell r="Q34117" t="str">
            <v>元</v>
          </cell>
        </row>
        <row r="34118">
          <cell r="P34118" t="str">
            <v>应付</v>
          </cell>
          <cell r="Q34118" t="str">
            <v>元</v>
          </cell>
        </row>
        <row r="34119">
          <cell r="P34119" t="str">
            <v>应付</v>
          </cell>
          <cell r="Q34119" t="str">
            <v>元</v>
          </cell>
        </row>
        <row r="34120">
          <cell r="P34120" t="str">
            <v>应付</v>
          </cell>
          <cell r="Q34120" t="str">
            <v>元</v>
          </cell>
        </row>
        <row r="34121">
          <cell r="P34121" t="str">
            <v>应付</v>
          </cell>
          <cell r="Q34121" t="str">
            <v>元</v>
          </cell>
        </row>
        <row r="34122">
          <cell r="P34122" t="str">
            <v>应付</v>
          </cell>
          <cell r="Q34122" t="str">
            <v>元</v>
          </cell>
        </row>
        <row r="34123">
          <cell r="P34123" t="str">
            <v>应付</v>
          </cell>
          <cell r="Q34123" t="str">
            <v>元</v>
          </cell>
        </row>
        <row r="34124">
          <cell r="P34124" t="str">
            <v>应付</v>
          </cell>
          <cell r="Q34124" t="str">
            <v>元</v>
          </cell>
        </row>
        <row r="34125">
          <cell r="P34125" t="str">
            <v>应付</v>
          </cell>
          <cell r="Q34125" t="str">
            <v>元</v>
          </cell>
        </row>
        <row r="34126">
          <cell r="P34126" t="str">
            <v>应付</v>
          </cell>
          <cell r="Q34126" t="str">
            <v>元</v>
          </cell>
        </row>
        <row r="34127">
          <cell r="P34127" t="str">
            <v>应付</v>
          </cell>
          <cell r="Q34127" t="str">
            <v>元</v>
          </cell>
        </row>
        <row r="34128">
          <cell r="P34128" t="str">
            <v>应付</v>
          </cell>
          <cell r="Q34128" t="str">
            <v>元</v>
          </cell>
        </row>
        <row r="34129">
          <cell r="P34129" t="str">
            <v>应付</v>
          </cell>
          <cell r="Q34129" t="str">
            <v>元</v>
          </cell>
        </row>
        <row r="34130">
          <cell r="P34130" t="str">
            <v>应付</v>
          </cell>
          <cell r="Q34130" t="str">
            <v>元</v>
          </cell>
        </row>
        <row r="34131">
          <cell r="P34131" t="str">
            <v>应付</v>
          </cell>
          <cell r="Q34131" t="str">
            <v>元</v>
          </cell>
        </row>
        <row r="34132">
          <cell r="P34132" t="str">
            <v>应付</v>
          </cell>
          <cell r="Q34132" t="str">
            <v>元</v>
          </cell>
        </row>
        <row r="34133">
          <cell r="P34133" t="str">
            <v>应付</v>
          </cell>
          <cell r="Q34133" t="str">
            <v>元</v>
          </cell>
        </row>
        <row r="34134">
          <cell r="P34134" t="str">
            <v>应付</v>
          </cell>
          <cell r="Q34134" t="str">
            <v>元</v>
          </cell>
        </row>
        <row r="34135">
          <cell r="P34135" t="str">
            <v>应付</v>
          </cell>
          <cell r="Q34135" t="str">
            <v>元</v>
          </cell>
        </row>
        <row r="34136">
          <cell r="P34136" t="str">
            <v>应付</v>
          </cell>
          <cell r="Q34136" t="str">
            <v>元</v>
          </cell>
        </row>
        <row r="34137">
          <cell r="P34137" t="str">
            <v>应付</v>
          </cell>
          <cell r="Q34137" t="str">
            <v>元</v>
          </cell>
        </row>
        <row r="34138">
          <cell r="P34138" t="str">
            <v>应付</v>
          </cell>
          <cell r="Q34138" t="str">
            <v>元</v>
          </cell>
        </row>
        <row r="34139">
          <cell r="P34139" t="str">
            <v>应付</v>
          </cell>
          <cell r="Q34139" t="str">
            <v>元</v>
          </cell>
        </row>
        <row r="34140">
          <cell r="P34140" t="str">
            <v>应付</v>
          </cell>
          <cell r="Q34140" t="str">
            <v>元</v>
          </cell>
        </row>
        <row r="34141">
          <cell r="P34141" t="str">
            <v>应付</v>
          </cell>
          <cell r="Q34141" t="str">
            <v>元</v>
          </cell>
        </row>
        <row r="34142">
          <cell r="P34142" t="str">
            <v>应付</v>
          </cell>
          <cell r="Q34142" t="str">
            <v>元</v>
          </cell>
        </row>
        <row r="34143">
          <cell r="P34143" t="str">
            <v>应付</v>
          </cell>
          <cell r="Q34143" t="str">
            <v>元</v>
          </cell>
        </row>
        <row r="34144">
          <cell r="P34144" t="str">
            <v>应付</v>
          </cell>
          <cell r="Q34144" t="str">
            <v>元</v>
          </cell>
        </row>
        <row r="34145">
          <cell r="P34145" t="str">
            <v>应付</v>
          </cell>
          <cell r="Q34145" t="str">
            <v>元</v>
          </cell>
        </row>
        <row r="34146">
          <cell r="P34146" t="str">
            <v>应付</v>
          </cell>
          <cell r="Q34146" t="str">
            <v>元</v>
          </cell>
        </row>
        <row r="34147">
          <cell r="P34147" t="str">
            <v>应付</v>
          </cell>
          <cell r="Q34147" t="str">
            <v>元</v>
          </cell>
        </row>
        <row r="34148">
          <cell r="P34148" t="str">
            <v>应付</v>
          </cell>
          <cell r="Q34148" t="str">
            <v>元</v>
          </cell>
        </row>
        <row r="34149">
          <cell r="P34149" t="str">
            <v>应付</v>
          </cell>
          <cell r="Q34149" t="str">
            <v>元</v>
          </cell>
        </row>
        <row r="34150">
          <cell r="P34150" t="str">
            <v>应付</v>
          </cell>
          <cell r="Q34150" t="str">
            <v>元</v>
          </cell>
        </row>
        <row r="34151">
          <cell r="P34151" t="str">
            <v>应付</v>
          </cell>
          <cell r="Q34151" t="str">
            <v>元</v>
          </cell>
        </row>
        <row r="34152">
          <cell r="P34152" t="str">
            <v>应付</v>
          </cell>
          <cell r="Q34152" t="str">
            <v>元</v>
          </cell>
        </row>
        <row r="34153">
          <cell r="P34153" t="str">
            <v>应付</v>
          </cell>
          <cell r="Q34153" t="str">
            <v>元</v>
          </cell>
        </row>
        <row r="34154">
          <cell r="P34154" t="str">
            <v>应付</v>
          </cell>
          <cell r="Q34154" t="str">
            <v>元</v>
          </cell>
        </row>
        <row r="34155">
          <cell r="P34155" t="str">
            <v>应付</v>
          </cell>
          <cell r="Q34155" t="str">
            <v>元</v>
          </cell>
        </row>
        <row r="34156">
          <cell r="P34156" t="str">
            <v>应付</v>
          </cell>
          <cell r="Q34156" t="str">
            <v>元</v>
          </cell>
        </row>
        <row r="34157">
          <cell r="P34157" t="str">
            <v>应付</v>
          </cell>
          <cell r="Q34157" t="str">
            <v>元</v>
          </cell>
        </row>
        <row r="34158">
          <cell r="P34158" t="str">
            <v>应付</v>
          </cell>
          <cell r="Q34158" t="str">
            <v>元</v>
          </cell>
        </row>
        <row r="34159">
          <cell r="P34159" t="str">
            <v>应付</v>
          </cell>
          <cell r="Q34159" t="str">
            <v>元</v>
          </cell>
        </row>
        <row r="34160">
          <cell r="P34160" t="str">
            <v>应付</v>
          </cell>
          <cell r="Q34160" t="str">
            <v>元</v>
          </cell>
        </row>
        <row r="34161">
          <cell r="P34161" t="str">
            <v>应付</v>
          </cell>
          <cell r="Q34161" t="str">
            <v>元</v>
          </cell>
        </row>
        <row r="34162">
          <cell r="P34162" t="str">
            <v>应付</v>
          </cell>
          <cell r="Q34162" t="str">
            <v>元</v>
          </cell>
        </row>
        <row r="34163">
          <cell r="P34163" t="str">
            <v>应付</v>
          </cell>
          <cell r="Q34163" t="str">
            <v>元</v>
          </cell>
        </row>
        <row r="34164">
          <cell r="P34164" t="str">
            <v>应付</v>
          </cell>
          <cell r="Q34164" t="str">
            <v>元</v>
          </cell>
        </row>
        <row r="34165">
          <cell r="P34165" t="str">
            <v>应付</v>
          </cell>
          <cell r="Q34165" t="str">
            <v>元</v>
          </cell>
        </row>
        <row r="34166">
          <cell r="P34166" t="str">
            <v>应付</v>
          </cell>
          <cell r="Q34166" t="str">
            <v>元</v>
          </cell>
        </row>
        <row r="34167">
          <cell r="P34167" t="str">
            <v>应付</v>
          </cell>
          <cell r="Q34167" t="str">
            <v>元</v>
          </cell>
        </row>
        <row r="34168">
          <cell r="P34168" t="str">
            <v>应付</v>
          </cell>
          <cell r="Q34168" t="str">
            <v>元</v>
          </cell>
        </row>
        <row r="34169">
          <cell r="P34169" t="str">
            <v>应付</v>
          </cell>
          <cell r="Q34169" t="str">
            <v>元</v>
          </cell>
        </row>
        <row r="34170">
          <cell r="P34170" t="str">
            <v>应付</v>
          </cell>
          <cell r="Q34170" t="str">
            <v>元</v>
          </cell>
        </row>
        <row r="34171">
          <cell r="P34171" t="str">
            <v>应付</v>
          </cell>
          <cell r="Q34171" t="str">
            <v>元</v>
          </cell>
        </row>
        <row r="34172">
          <cell r="P34172" t="str">
            <v>应付</v>
          </cell>
          <cell r="Q34172" t="str">
            <v>元</v>
          </cell>
        </row>
        <row r="34173">
          <cell r="P34173" t="str">
            <v>应付</v>
          </cell>
          <cell r="Q34173" t="str">
            <v>元</v>
          </cell>
        </row>
        <row r="34174">
          <cell r="P34174" t="str">
            <v>应付</v>
          </cell>
          <cell r="Q34174" t="str">
            <v>元</v>
          </cell>
        </row>
        <row r="34175">
          <cell r="P34175" t="str">
            <v>应付</v>
          </cell>
          <cell r="Q34175" t="str">
            <v>元</v>
          </cell>
        </row>
        <row r="34176">
          <cell r="P34176" t="str">
            <v>应付</v>
          </cell>
          <cell r="Q34176" t="str">
            <v>元</v>
          </cell>
        </row>
        <row r="34177">
          <cell r="P34177" t="str">
            <v>应付</v>
          </cell>
          <cell r="Q34177" t="str">
            <v>元</v>
          </cell>
        </row>
        <row r="34178">
          <cell r="P34178" t="str">
            <v>应付</v>
          </cell>
          <cell r="Q34178" t="str">
            <v>元</v>
          </cell>
        </row>
        <row r="34179">
          <cell r="P34179" t="str">
            <v>应付</v>
          </cell>
          <cell r="Q34179" t="str">
            <v>元</v>
          </cell>
        </row>
        <row r="34180">
          <cell r="P34180" t="str">
            <v>应付</v>
          </cell>
          <cell r="Q34180" t="str">
            <v>元</v>
          </cell>
        </row>
        <row r="34181">
          <cell r="P34181" t="str">
            <v>应付</v>
          </cell>
          <cell r="Q34181" t="str">
            <v>元</v>
          </cell>
        </row>
        <row r="34182">
          <cell r="P34182" t="str">
            <v>应付</v>
          </cell>
          <cell r="Q34182" t="str">
            <v>元</v>
          </cell>
        </row>
        <row r="34183">
          <cell r="P34183" t="str">
            <v>应付</v>
          </cell>
          <cell r="Q34183" t="str">
            <v>元</v>
          </cell>
        </row>
        <row r="34184">
          <cell r="P34184" t="str">
            <v>应付</v>
          </cell>
          <cell r="Q34184" t="str">
            <v>元</v>
          </cell>
        </row>
        <row r="34185">
          <cell r="P34185" t="str">
            <v>应付</v>
          </cell>
          <cell r="Q34185" t="str">
            <v>元</v>
          </cell>
        </row>
        <row r="34186">
          <cell r="P34186" t="str">
            <v>应付</v>
          </cell>
          <cell r="Q34186" t="str">
            <v>元</v>
          </cell>
        </row>
        <row r="34187">
          <cell r="P34187" t="str">
            <v>应付</v>
          </cell>
          <cell r="Q34187" t="str">
            <v>元</v>
          </cell>
        </row>
        <row r="34188">
          <cell r="P34188" t="str">
            <v>应付</v>
          </cell>
          <cell r="Q34188" t="str">
            <v>元</v>
          </cell>
        </row>
        <row r="34189">
          <cell r="P34189" t="str">
            <v>应付</v>
          </cell>
          <cell r="Q34189" t="str">
            <v>元</v>
          </cell>
        </row>
        <row r="34190">
          <cell r="P34190" t="str">
            <v>应付</v>
          </cell>
          <cell r="Q34190" t="str">
            <v>元</v>
          </cell>
        </row>
        <row r="34191">
          <cell r="P34191" t="str">
            <v>应付</v>
          </cell>
          <cell r="Q34191" t="str">
            <v>元</v>
          </cell>
        </row>
        <row r="34192">
          <cell r="P34192" t="str">
            <v>应付</v>
          </cell>
          <cell r="Q34192" t="str">
            <v>元</v>
          </cell>
        </row>
        <row r="34193">
          <cell r="P34193" t="str">
            <v>应付</v>
          </cell>
          <cell r="Q34193" t="str">
            <v>元</v>
          </cell>
        </row>
        <row r="34194">
          <cell r="P34194" t="str">
            <v>应付</v>
          </cell>
          <cell r="Q34194" t="str">
            <v>元</v>
          </cell>
        </row>
        <row r="34195">
          <cell r="P34195" t="str">
            <v>应付</v>
          </cell>
          <cell r="Q34195" t="str">
            <v>元</v>
          </cell>
        </row>
        <row r="34196">
          <cell r="P34196" t="str">
            <v>应付</v>
          </cell>
          <cell r="Q34196" t="str">
            <v>元</v>
          </cell>
        </row>
        <row r="34197">
          <cell r="P34197" t="str">
            <v>应付</v>
          </cell>
          <cell r="Q34197" t="str">
            <v>元</v>
          </cell>
        </row>
        <row r="34198">
          <cell r="P34198" t="str">
            <v>应付</v>
          </cell>
          <cell r="Q34198" t="str">
            <v>元</v>
          </cell>
        </row>
        <row r="34199">
          <cell r="P34199" t="str">
            <v>应付</v>
          </cell>
          <cell r="Q34199" t="str">
            <v>元</v>
          </cell>
        </row>
        <row r="34200">
          <cell r="P34200" t="str">
            <v>应付</v>
          </cell>
          <cell r="Q34200" t="str">
            <v>元</v>
          </cell>
        </row>
        <row r="34201">
          <cell r="P34201" t="str">
            <v>应付</v>
          </cell>
          <cell r="Q34201" t="str">
            <v>元</v>
          </cell>
        </row>
        <row r="34202">
          <cell r="P34202" t="str">
            <v>应付</v>
          </cell>
          <cell r="Q34202" t="str">
            <v>元</v>
          </cell>
        </row>
        <row r="34203">
          <cell r="P34203" t="str">
            <v>应付</v>
          </cell>
          <cell r="Q34203" t="str">
            <v>元</v>
          </cell>
        </row>
        <row r="34204">
          <cell r="P34204" t="str">
            <v>应付</v>
          </cell>
          <cell r="Q34204" t="str">
            <v>元</v>
          </cell>
        </row>
        <row r="34205">
          <cell r="P34205" t="str">
            <v>应付</v>
          </cell>
          <cell r="Q34205" t="str">
            <v>元</v>
          </cell>
        </row>
        <row r="34206">
          <cell r="P34206" t="str">
            <v>应付</v>
          </cell>
          <cell r="Q34206" t="str">
            <v>元</v>
          </cell>
        </row>
        <row r="34207">
          <cell r="P34207" t="str">
            <v>应付</v>
          </cell>
          <cell r="Q34207" t="str">
            <v>元</v>
          </cell>
        </row>
        <row r="34208">
          <cell r="P34208" t="str">
            <v>应付</v>
          </cell>
          <cell r="Q34208" t="str">
            <v>元</v>
          </cell>
        </row>
        <row r="34209">
          <cell r="P34209" t="str">
            <v>应付</v>
          </cell>
          <cell r="Q34209" t="str">
            <v>元</v>
          </cell>
        </row>
        <row r="34210">
          <cell r="P34210" t="str">
            <v>应付</v>
          </cell>
          <cell r="Q34210" t="str">
            <v>元</v>
          </cell>
        </row>
        <row r="34211">
          <cell r="P34211" t="str">
            <v>应付</v>
          </cell>
          <cell r="Q34211" t="str">
            <v>元</v>
          </cell>
        </row>
        <row r="34212">
          <cell r="P34212" t="str">
            <v>应付</v>
          </cell>
          <cell r="Q34212" t="str">
            <v>元</v>
          </cell>
        </row>
        <row r="34213">
          <cell r="P34213" t="str">
            <v>应付</v>
          </cell>
          <cell r="Q34213" t="str">
            <v>元</v>
          </cell>
        </row>
        <row r="34214">
          <cell r="P34214" t="str">
            <v>应付</v>
          </cell>
          <cell r="Q34214" t="str">
            <v>元</v>
          </cell>
        </row>
        <row r="34215">
          <cell r="P34215" t="str">
            <v>应付</v>
          </cell>
          <cell r="Q34215" t="str">
            <v>元</v>
          </cell>
        </row>
        <row r="34216">
          <cell r="P34216" t="str">
            <v>应付</v>
          </cell>
          <cell r="Q34216" t="str">
            <v>元</v>
          </cell>
        </row>
        <row r="34217">
          <cell r="P34217" t="str">
            <v>应付</v>
          </cell>
          <cell r="Q34217" t="str">
            <v>元</v>
          </cell>
        </row>
        <row r="34218">
          <cell r="P34218" t="str">
            <v>应付</v>
          </cell>
          <cell r="Q34218" t="str">
            <v>元</v>
          </cell>
        </row>
        <row r="34219">
          <cell r="P34219" t="str">
            <v>应付</v>
          </cell>
          <cell r="Q34219" t="str">
            <v>元</v>
          </cell>
        </row>
        <row r="34220">
          <cell r="P34220" t="str">
            <v>应付</v>
          </cell>
          <cell r="Q34220" t="str">
            <v>元</v>
          </cell>
        </row>
        <row r="34221">
          <cell r="P34221" t="str">
            <v>应付</v>
          </cell>
          <cell r="Q34221" t="str">
            <v>元</v>
          </cell>
        </row>
        <row r="34222">
          <cell r="P34222" t="str">
            <v>应付</v>
          </cell>
          <cell r="Q34222" t="str">
            <v>元</v>
          </cell>
        </row>
        <row r="34223">
          <cell r="P34223" t="str">
            <v>应付</v>
          </cell>
          <cell r="Q34223" t="str">
            <v>元</v>
          </cell>
        </row>
        <row r="34224">
          <cell r="P34224" t="str">
            <v>应付</v>
          </cell>
          <cell r="Q34224" t="str">
            <v>元</v>
          </cell>
        </row>
        <row r="34225">
          <cell r="P34225" t="str">
            <v>应付</v>
          </cell>
          <cell r="Q34225" t="str">
            <v>元</v>
          </cell>
        </row>
        <row r="34226">
          <cell r="P34226" t="str">
            <v>应付</v>
          </cell>
          <cell r="Q34226" t="str">
            <v>元</v>
          </cell>
        </row>
        <row r="34227">
          <cell r="P34227" t="str">
            <v>应付</v>
          </cell>
          <cell r="Q34227" t="str">
            <v>元</v>
          </cell>
        </row>
        <row r="34228">
          <cell r="P34228" t="str">
            <v>应付</v>
          </cell>
          <cell r="Q34228" t="str">
            <v>元</v>
          </cell>
        </row>
        <row r="34229">
          <cell r="P34229" t="str">
            <v>应付</v>
          </cell>
          <cell r="Q34229" t="str">
            <v>元</v>
          </cell>
        </row>
        <row r="34230">
          <cell r="P34230" t="str">
            <v>应付</v>
          </cell>
          <cell r="Q34230" t="str">
            <v>元</v>
          </cell>
        </row>
        <row r="34231">
          <cell r="P34231" t="str">
            <v>应付</v>
          </cell>
          <cell r="Q34231" t="str">
            <v>元</v>
          </cell>
        </row>
        <row r="34232">
          <cell r="P34232" t="str">
            <v>应付</v>
          </cell>
          <cell r="Q34232" t="str">
            <v>元</v>
          </cell>
        </row>
        <row r="34233">
          <cell r="P34233" t="str">
            <v>应付</v>
          </cell>
          <cell r="Q34233" t="str">
            <v>元</v>
          </cell>
        </row>
        <row r="34234">
          <cell r="P34234" t="str">
            <v>应付</v>
          </cell>
          <cell r="Q34234" t="str">
            <v>元</v>
          </cell>
        </row>
        <row r="34235">
          <cell r="P34235" t="str">
            <v>应付</v>
          </cell>
          <cell r="Q34235" t="str">
            <v>元</v>
          </cell>
        </row>
        <row r="34236">
          <cell r="P34236" t="str">
            <v>应付</v>
          </cell>
          <cell r="Q34236" t="str">
            <v>元</v>
          </cell>
        </row>
        <row r="34237">
          <cell r="P34237" t="str">
            <v>应付</v>
          </cell>
          <cell r="Q34237" t="str">
            <v>元</v>
          </cell>
        </row>
        <row r="34238">
          <cell r="P34238" t="str">
            <v>应付</v>
          </cell>
          <cell r="Q34238" t="str">
            <v>元</v>
          </cell>
        </row>
        <row r="34239">
          <cell r="P34239" t="str">
            <v>应付</v>
          </cell>
          <cell r="Q34239" t="str">
            <v>元</v>
          </cell>
        </row>
        <row r="34240">
          <cell r="P34240" t="str">
            <v>应付</v>
          </cell>
          <cell r="Q34240" t="str">
            <v>元</v>
          </cell>
        </row>
        <row r="34241">
          <cell r="P34241" t="str">
            <v>应付</v>
          </cell>
          <cell r="Q34241" t="str">
            <v>元</v>
          </cell>
        </row>
        <row r="34242">
          <cell r="P34242" t="str">
            <v>应付</v>
          </cell>
          <cell r="Q34242" t="str">
            <v>元</v>
          </cell>
        </row>
        <row r="34243">
          <cell r="P34243" t="str">
            <v>应付</v>
          </cell>
          <cell r="Q34243" t="str">
            <v>元</v>
          </cell>
        </row>
        <row r="34244">
          <cell r="P34244" t="str">
            <v>应付</v>
          </cell>
          <cell r="Q34244" t="str">
            <v>元</v>
          </cell>
        </row>
        <row r="34245">
          <cell r="P34245" t="str">
            <v>应付</v>
          </cell>
          <cell r="Q34245" t="str">
            <v>元</v>
          </cell>
        </row>
        <row r="34246">
          <cell r="P34246" t="str">
            <v>应付</v>
          </cell>
          <cell r="Q34246" t="str">
            <v>元</v>
          </cell>
        </row>
        <row r="34247">
          <cell r="P34247" t="str">
            <v>应付</v>
          </cell>
          <cell r="Q34247" t="str">
            <v>元</v>
          </cell>
        </row>
        <row r="34248">
          <cell r="P34248" t="str">
            <v>应付</v>
          </cell>
          <cell r="Q34248" t="str">
            <v>元</v>
          </cell>
        </row>
        <row r="34249">
          <cell r="P34249" t="str">
            <v>应付</v>
          </cell>
          <cell r="Q34249" t="str">
            <v>元</v>
          </cell>
        </row>
        <row r="34250">
          <cell r="P34250" t="str">
            <v>应付</v>
          </cell>
          <cell r="Q34250" t="str">
            <v>元</v>
          </cell>
        </row>
        <row r="34251">
          <cell r="P34251" t="str">
            <v>应付</v>
          </cell>
          <cell r="Q34251" t="str">
            <v>元</v>
          </cell>
        </row>
        <row r="34252">
          <cell r="P34252" t="str">
            <v>应付</v>
          </cell>
          <cell r="Q34252" t="str">
            <v>元</v>
          </cell>
        </row>
        <row r="34253">
          <cell r="P34253" t="str">
            <v>应付</v>
          </cell>
          <cell r="Q34253" t="str">
            <v>元</v>
          </cell>
        </row>
        <row r="34254">
          <cell r="P34254" t="str">
            <v>应付</v>
          </cell>
          <cell r="Q34254" t="str">
            <v>元</v>
          </cell>
        </row>
        <row r="34255">
          <cell r="P34255" t="str">
            <v>应付</v>
          </cell>
          <cell r="Q34255" t="str">
            <v>元</v>
          </cell>
        </row>
        <row r="34256">
          <cell r="P34256" t="str">
            <v>应付</v>
          </cell>
          <cell r="Q34256" t="str">
            <v>元</v>
          </cell>
        </row>
        <row r="34257">
          <cell r="P34257" t="str">
            <v>应付</v>
          </cell>
          <cell r="Q34257" t="str">
            <v>元</v>
          </cell>
        </row>
        <row r="34258">
          <cell r="P34258" t="str">
            <v>应付</v>
          </cell>
          <cell r="Q34258" t="str">
            <v>元</v>
          </cell>
        </row>
        <row r="34259">
          <cell r="P34259" t="str">
            <v>应付</v>
          </cell>
          <cell r="Q34259" t="str">
            <v>元</v>
          </cell>
        </row>
        <row r="34260">
          <cell r="P34260" t="str">
            <v>应付</v>
          </cell>
          <cell r="Q34260" t="str">
            <v>元</v>
          </cell>
        </row>
        <row r="34261">
          <cell r="P34261" t="str">
            <v>应付</v>
          </cell>
          <cell r="Q34261" t="str">
            <v>元</v>
          </cell>
        </row>
        <row r="34262">
          <cell r="P34262" t="str">
            <v>应付</v>
          </cell>
          <cell r="Q34262" t="str">
            <v>元</v>
          </cell>
        </row>
        <row r="34263">
          <cell r="P34263" t="str">
            <v>应付</v>
          </cell>
          <cell r="Q34263" t="str">
            <v>元</v>
          </cell>
        </row>
        <row r="34264">
          <cell r="P34264" t="str">
            <v>应付</v>
          </cell>
          <cell r="Q34264" t="str">
            <v>元</v>
          </cell>
        </row>
        <row r="34265">
          <cell r="P34265" t="str">
            <v>应付</v>
          </cell>
          <cell r="Q34265" t="str">
            <v>元</v>
          </cell>
        </row>
        <row r="34266">
          <cell r="P34266" t="str">
            <v>应付</v>
          </cell>
          <cell r="Q34266" t="str">
            <v>元</v>
          </cell>
        </row>
        <row r="34267">
          <cell r="P34267" t="str">
            <v>应付</v>
          </cell>
          <cell r="Q34267" t="str">
            <v>元</v>
          </cell>
        </row>
        <row r="34268">
          <cell r="P34268" t="str">
            <v>应付</v>
          </cell>
          <cell r="Q34268" t="str">
            <v>元</v>
          </cell>
        </row>
        <row r="34269">
          <cell r="P34269" t="str">
            <v>应付</v>
          </cell>
          <cell r="Q34269" t="str">
            <v>元</v>
          </cell>
        </row>
        <row r="34270">
          <cell r="P34270" t="str">
            <v>应付</v>
          </cell>
          <cell r="Q34270" t="str">
            <v>元</v>
          </cell>
        </row>
        <row r="34271">
          <cell r="P34271" t="str">
            <v>应付</v>
          </cell>
          <cell r="Q34271" t="str">
            <v>元</v>
          </cell>
        </row>
        <row r="34272">
          <cell r="P34272" t="str">
            <v>应付</v>
          </cell>
          <cell r="Q34272" t="str">
            <v>元</v>
          </cell>
        </row>
        <row r="34273">
          <cell r="P34273" t="str">
            <v>应付</v>
          </cell>
          <cell r="Q34273" t="str">
            <v>元</v>
          </cell>
        </row>
        <row r="34274">
          <cell r="P34274" t="str">
            <v>应付</v>
          </cell>
          <cell r="Q34274" t="str">
            <v>元</v>
          </cell>
        </row>
        <row r="34275">
          <cell r="P34275" t="str">
            <v>应付</v>
          </cell>
          <cell r="Q34275" t="str">
            <v>元</v>
          </cell>
        </row>
        <row r="34276">
          <cell r="P34276" t="str">
            <v>应付</v>
          </cell>
          <cell r="Q34276" t="str">
            <v>元</v>
          </cell>
        </row>
        <row r="34277">
          <cell r="P34277" t="str">
            <v>应付</v>
          </cell>
          <cell r="Q34277" t="str">
            <v>元</v>
          </cell>
        </row>
        <row r="34278">
          <cell r="P34278" t="str">
            <v>应付</v>
          </cell>
          <cell r="Q34278" t="str">
            <v>元</v>
          </cell>
        </row>
        <row r="34279">
          <cell r="P34279" t="str">
            <v>应付</v>
          </cell>
          <cell r="Q34279" t="str">
            <v>元</v>
          </cell>
        </row>
        <row r="34280">
          <cell r="P34280" t="str">
            <v>应付</v>
          </cell>
          <cell r="Q34280" t="str">
            <v>元</v>
          </cell>
        </row>
        <row r="34281">
          <cell r="P34281" t="str">
            <v>应付</v>
          </cell>
          <cell r="Q34281" t="str">
            <v>元</v>
          </cell>
        </row>
        <row r="34282">
          <cell r="P34282" t="str">
            <v>应付</v>
          </cell>
          <cell r="Q34282" t="str">
            <v>元</v>
          </cell>
        </row>
        <row r="34283">
          <cell r="P34283" t="str">
            <v>应付</v>
          </cell>
          <cell r="Q34283" t="str">
            <v>元</v>
          </cell>
        </row>
        <row r="34284">
          <cell r="P34284" t="str">
            <v>应付</v>
          </cell>
          <cell r="Q34284" t="str">
            <v>元</v>
          </cell>
        </row>
        <row r="34285">
          <cell r="P34285" t="str">
            <v>应付</v>
          </cell>
          <cell r="Q34285" t="str">
            <v>元</v>
          </cell>
        </row>
        <row r="34286">
          <cell r="P34286" t="str">
            <v>应付</v>
          </cell>
          <cell r="Q34286" t="str">
            <v>元</v>
          </cell>
        </row>
        <row r="34287">
          <cell r="P34287" t="str">
            <v>应付</v>
          </cell>
          <cell r="Q34287" t="str">
            <v>元</v>
          </cell>
        </row>
        <row r="34288">
          <cell r="P34288" t="str">
            <v>应付</v>
          </cell>
          <cell r="Q34288" t="str">
            <v>元</v>
          </cell>
        </row>
        <row r="34289">
          <cell r="P34289" t="str">
            <v>应付</v>
          </cell>
          <cell r="Q34289" t="str">
            <v>元</v>
          </cell>
        </row>
        <row r="34290">
          <cell r="P34290" t="str">
            <v>应付</v>
          </cell>
          <cell r="Q34290" t="str">
            <v>元</v>
          </cell>
        </row>
        <row r="34291">
          <cell r="P34291" t="str">
            <v>应付</v>
          </cell>
          <cell r="Q34291" t="str">
            <v>元</v>
          </cell>
        </row>
        <row r="34292">
          <cell r="P34292" t="str">
            <v>应付</v>
          </cell>
          <cell r="Q34292" t="str">
            <v>元</v>
          </cell>
        </row>
        <row r="34293">
          <cell r="P34293" t="str">
            <v>应付</v>
          </cell>
          <cell r="Q34293" t="str">
            <v>元</v>
          </cell>
        </row>
        <row r="34294">
          <cell r="P34294" t="str">
            <v>应付</v>
          </cell>
          <cell r="Q34294" t="str">
            <v>元</v>
          </cell>
        </row>
        <row r="34295">
          <cell r="P34295" t="str">
            <v>应付</v>
          </cell>
          <cell r="Q34295" t="str">
            <v>元</v>
          </cell>
        </row>
        <row r="34296">
          <cell r="P34296" t="str">
            <v>应付</v>
          </cell>
          <cell r="Q34296" t="str">
            <v>元</v>
          </cell>
        </row>
        <row r="34297">
          <cell r="P34297" t="str">
            <v>应付</v>
          </cell>
          <cell r="Q34297" t="str">
            <v>元</v>
          </cell>
        </row>
        <row r="34298">
          <cell r="P34298" t="str">
            <v>应付</v>
          </cell>
          <cell r="Q34298" t="str">
            <v>元</v>
          </cell>
        </row>
        <row r="34299">
          <cell r="P34299" t="str">
            <v>应付</v>
          </cell>
          <cell r="Q34299" t="str">
            <v>元</v>
          </cell>
        </row>
        <row r="34300">
          <cell r="P34300" t="str">
            <v>应付</v>
          </cell>
          <cell r="Q34300" t="str">
            <v>元</v>
          </cell>
        </row>
        <row r="34301">
          <cell r="P34301" t="str">
            <v>应付</v>
          </cell>
          <cell r="Q34301" t="str">
            <v>元</v>
          </cell>
        </row>
        <row r="34302">
          <cell r="P34302" t="str">
            <v>应付</v>
          </cell>
          <cell r="Q34302" t="str">
            <v>元</v>
          </cell>
        </row>
        <row r="34303">
          <cell r="P34303" t="str">
            <v>应付</v>
          </cell>
          <cell r="Q34303" t="str">
            <v>元</v>
          </cell>
        </row>
        <row r="34304">
          <cell r="P34304" t="str">
            <v>应付</v>
          </cell>
          <cell r="Q34304" t="str">
            <v>元</v>
          </cell>
        </row>
        <row r="34305">
          <cell r="P34305" t="str">
            <v>应付</v>
          </cell>
          <cell r="Q34305" t="str">
            <v>元</v>
          </cell>
        </row>
        <row r="34306">
          <cell r="P34306" t="str">
            <v>应付</v>
          </cell>
          <cell r="Q34306" t="str">
            <v>元</v>
          </cell>
        </row>
        <row r="34307">
          <cell r="P34307" t="str">
            <v>应付</v>
          </cell>
          <cell r="Q34307" t="str">
            <v>元</v>
          </cell>
        </row>
        <row r="34308">
          <cell r="P34308" t="str">
            <v>应付</v>
          </cell>
          <cell r="Q34308" t="str">
            <v>元</v>
          </cell>
        </row>
        <row r="34309">
          <cell r="P34309" t="str">
            <v>应付</v>
          </cell>
          <cell r="Q34309" t="str">
            <v>元</v>
          </cell>
        </row>
        <row r="34310">
          <cell r="P34310" t="str">
            <v>应付</v>
          </cell>
          <cell r="Q34310" t="str">
            <v>元</v>
          </cell>
        </row>
        <row r="34311">
          <cell r="P34311" t="str">
            <v>应付</v>
          </cell>
          <cell r="Q34311" t="str">
            <v>元</v>
          </cell>
        </row>
        <row r="34312">
          <cell r="P34312" t="str">
            <v>应付</v>
          </cell>
          <cell r="Q34312" t="str">
            <v>元</v>
          </cell>
        </row>
        <row r="34313">
          <cell r="P34313" t="str">
            <v>应付</v>
          </cell>
          <cell r="Q34313" t="str">
            <v>元</v>
          </cell>
        </row>
        <row r="34314">
          <cell r="P34314" t="str">
            <v>应付</v>
          </cell>
          <cell r="Q34314" t="str">
            <v>元</v>
          </cell>
        </row>
        <row r="34315">
          <cell r="P34315" t="str">
            <v>应付</v>
          </cell>
          <cell r="Q34315" t="str">
            <v>元</v>
          </cell>
        </row>
        <row r="34316">
          <cell r="P34316" t="str">
            <v>应付</v>
          </cell>
          <cell r="Q34316" t="str">
            <v>元</v>
          </cell>
        </row>
        <row r="34317">
          <cell r="P34317" t="str">
            <v>应付</v>
          </cell>
          <cell r="Q34317" t="str">
            <v>元</v>
          </cell>
        </row>
        <row r="34318">
          <cell r="P34318" t="str">
            <v>应付</v>
          </cell>
          <cell r="Q34318" t="str">
            <v>元</v>
          </cell>
        </row>
        <row r="34319">
          <cell r="P34319" t="str">
            <v>应付</v>
          </cell>
          <cell r="Q34319" t="str">
            <v>元</v>
          </cell>
        </row>
        <row r="34320">
          <cell r="P34320" t="str">
            <v>应付</v>
          </cell>
          <cell r="Q34320" t="str">
            <v>元</v>
          </cell>
        </row>
        <row r="34321">
          <cell r="P34321" t="str">
            <v>应付</v>
          </cell>
          <cell r="Q34321" t="str">
            <v>元</v>
          </cell>
        </row>
        <row r="34322">
          <cell r="P34322" t="str">
            <v>应付</v>
          </cell>
          <cell r="Q34322" t="str">
            <v>元</v>
          </cell>
        </row>
        <row r="34323">
          <cell r="P34323" t="str">
            <v>应付</v>
          </cell>
          <cell r="Q34323" t="str">
            <v>元</v>
          </cell>
        </row>
        <row r="34324">
          <cell r="P34324" t="str">
            <v>应付</v>
          </cell>
          <cell r="Q34324" t="str">
            <v>元</v>
          </cell>
        </row>
        <row r="34325">
          <cell r="P34325" t="str">
            <v>应付</v>
          </cell>
          <cell r="Q34325" t="str">
            <v>元</v>
          </cell>
        </row>
        <row r="34326">
          <cell r="P34326" t="str">
            <v>应付</v>
          </cell>
          <cell r="Q34326" t="str">
            <v>元</v>
          </cell>
        </row>
        <row r="34327">
          <cell r="P34327" t="str">
            <v>应付</v>
          </cell>
          <cell r="Q34327" t="str">
            <v>元</v>
          </cell>
        </row>
        <row r="34328">
          <cell r="P34328" t="str">
            <v>应付</v>
          </cell>
          <cell r="Q34328" t="str">
            <v>元</v>
          </cell>
        </row>
        <row r="34329">
          <cell r="P34329" t="str">
            <v>应付</v>
          </cell>
          <cell r="Q34329" t="str">
            <v>元</v>
          </cell>
        </row>
        <row r="34330">
          <cell r="P34330" t="str">
            <v>应付</v>
          </cell>
          <cell r="Q34330" t="str">
            <v>元</v>
          </cell>
        </row>
        <row r="34331">
          <cell r="P34331" t="str">
            <v>应付</v>
          </cell>
          <cell r="Q34331" t="str">
            <v>元</v>
          </cell>
        </row>
        <row r="34332">
          <cell r="P34332" t="str">
            <v>应付</v>
          </cell>
          <cell r="Q34332" t="str">
            <v>元</v>
          </cell>
        </row>
        <row r="34333">
          <cell r="P34333" t="str">
            <v>应付</v>
          </cell>
          <cell r="Q34333" t="str">
            <v>元</v>
          </cell>
        </row>
        <row r="34334">
          <cell r="P34334" t="str">
            <v>应付</v>
          </cell>
          <cell r="Q34334" t="str">
            <v>元</v>
          </cell>
        </row>
        <row r="34335">
          <cell r="P34335" t="str">
            <v>应付</v>
          </cell>
          <cell r="Q34335" t="str">
            <v>元</v>
          </cell>
        </row>
        <row r="34336">
          <cell r="P34336" t="str">
            <v>应付</v>
          </cell>
          <cell r="Q34336" t="str">
            <v>元</v>
          </cell>
        </row>
        <row r="34337">
          <cell r="P34337" t="str">
            <v>应付</v>
          </cell>
          <cell r="Q34337" t="str">
            <v>元</v>
          </cell>
        </row>
        <row r="34338">
          <cell r="P34338" t="str">
            <v>应付</v>
          </cell>
          <cell r="Q34338" t="str">
            <v>元</v>
          </cell>
        </row>
        <row r="34339">
          <cell r="P34339" t="str">
            <v>应付</v>
          </cell>
          <cell r="Q34339" t="str">
            <v>元</v>
          </cell>
        </row>
        <row r="34340">
          <cell r="P34340" t="str">
            <v>应付</v>
          </cell>
          <cell r="Q34340" t="str">
            <v>元</v>
          </cell>
        </row>
        <row r="34341">
          <cell r="P34341" t="str">
            <v>应付</v>
          </cell>
          <cell r="Q34341" t="str">
            <v>元</v>
          </cell>
        </row>
        <row r="34342">
          <cell r="P34342" t="str">
            <v>应付</v>
          </cell>
          <cell r="Q34342" t="str">
            <v>元</v>
          </cell>
        </row>
        <row r="34343">
          <cell r="P34343" t="str">
            <v>应付</v>
          </cell>
          <cell r="Q34343" t="str">
            <v>元</v>
          </cell>
        </row>
        <row r="34344">
          <cell r="P34344" t="str">
            <v>应付</v>
          </cell>
          <cell r="Q34344" t="str">
            <v>元</v>
          </cell>
        </row>
        <row r="34345">
          <cell r="P34345" t="str">
            <v>应付</v>
          </cell>
          <cell r="Q34345" t="str">
            <v>元</v>
          </cell>
        </row>
        <row r="34346">
          <cell r="P34346" t="str">
            <v>应付</v>
          </cell>
          <cell r="Q34346" t="str">
            <v>元</v>
          </cell>
        </row>
        <row r="34347">
          <cell r="P34347" t="str">
            <v>应付</v>
          </cell>
          <cell r="Q34347" t="str">
            <v>元</v>
          </cell>
        </row>
        <row r="34348">
          <cell r="P34348" t="str">
            <v>应付</v>
          </cell>
          <cell r="Q34348" t="str">
            <v>元</v>
          </cell>
        </row>
        <row r="34349">
          <cell r="P34349" t="str">
            <v>应付</v>
          </cell>
          <cell r="Q34349" t="str">
            <v>元</v>
          </cell>
        </row>
        <row r="34350">
          <cell r="P34350" t="str">
            <v>应付</v>
          </cell>
          <cell r="Q34350" t="str">
            <v>元</v>
          </cell>
        </row>
        <row r="34351">
          <cell r="P34351" t="str">
            <v>应付</v>
          </cell>
          <cell r="Q34351" t="str">
            <v>元</v>
          </cell>
        </row>
        <row r="34352">
          <cell r="P34352" t="str">
            <v>应付</v>
          </cell>
          <cell r="Q34352" t="str">
            <v>元</v>
          </cell>
        </row>
        <row r="34353">
          <cell r="P34353" t="str">
            <v>应付</v>
          </cell>
          <cell r="Q34353" t="str">
            <v>元</v>
          </cell>
        </row>
        <row r="34354">
          <cell r="P34354" t="str">
            <v>应付</v>
          </cell>
          <cell r="Q34354" t="str">
            <v>元</v>
          </cell>
        </row>
        <row r="34355">
          <cell r="P34355" t="str">
            <v>应付</v>
          </cell>
          <cell r="Q34355" t="str">
            <v>元</v>
          </cell>
        </row>
        <row r="34356">
          <cell r="P34356" t="str">
            <v>应付</v>
          </cell>
          <cell r="Q34356" t="str">
            <v>元</v>
          </cell>
        </row>
        <row r="34357">
          <cell r="P34357" t="str">
            <v>应付</v>
          </cell>
          <cell r="Q34357" t="str">
            <v>元</v>
          </cell>
        </row>
        <row r="34358">
          <cell r="P34358" t="str">
            <v>应付</v>
          </cell>
          <cell r="Q34358" t="str">
            <v>元</v>
          </cell>
        </row>
        <row r="34359">
          <cell r="P34359" t="str">
            <v>应付</v>
          </cell>
          <cell r="Q34359" t="str">
            <v>元</v>
          </cell>
        </row>
        <row r="34360">
          <cell r="P34360" t="str">
            <v>应付</v>
          </cell>
          <cell r="Q34360" t="str">
            <v>元</v>
          </cell>
        </row>
        <row r="34361">
          <cell r="P34361" t="str">
            <v>应付</v>
          </cell>
          <cell r="Q34361" t="str">
            <v>元</v>
          </cell>
        </row>
        <row r="34362">
          <cell r="P34362" t="str">
            <v>应付</v>
          </cell>
          <cell r="Q34362" t="str">
            <v>元</v>
          </cell>
        </row>
        <row r="34363">
          <cell r="P34363" t="str">
            <v>应付</v>
          </cell>
          <cell r="Q34363" t="str">
            <v>元</v>
          </cell>
        </row>
        <row r="34364">
          <cell r="P34364" t="str">
            <v>应付</v>
          </cell>
          <cell r="Q34364" t="str">
            <v>元</v>
          </cell>
        </row>
        <row r="34365">
          <cell r="P34365" t="str">
            <v>应付</v>
          </cell>
          <cell r="Q34365" t="str">
            <v>元</v>
          </cell>
        </row>
        <row r="34366">
          <cell r="P34366" t="str">
            <v>应付</v>
          </cell>
          <cell r="Q34366" t="str">
            <v>元</v>
          </cell>
        </row>
        <row r="34367">
          <cell r="P34367" t="str">
            <v>应付</v>
          </cell>
          <cell r="Q34367" t="str">
            <v>元</v>
          </cell>
        </row>
        <row r="34368">
          <cell r="P34368" t="str">
            <v>应付</v>
          </cell>
          <cell r="Q34368" t="str">
            <v>元</v>
          </cell>
        </row>
        <row r="34369">
          <cell r="P34369" t="str">
            <v>应付</v>
          </cell>
          <cell r="Q34369" t="str">
            <v>元</v>
          </cell>
        </row>
        <row r="34370">
          <cell r="P34370" t="str">
            <v>应付</v>
          </cell>
          <cell r="Q34370" t="str">
            <v>元</v>
          </cell>
        </row>
        <row r="34371">
          <cell r="P34371" t="str">
            <v>应付</v>
          </cell>
          <cell r="Q34371" t="str">
            <v>元</v>
          </cell>
        </row>
        <row r="34372">
          <cell r="P34372" t="str">
            <v>应付</v>
          </cell>
          <cell r="Q34372" t="str">
            <v>元</v>
          </cell>
        </row>
        <row r="34373">
          <cell r="P34373" t="str">
            <v>应付</v>
          </cell>
          <cell r="Q34373" t="str">
            <v>元</v>
          </cell>
        </row>
        <row r="34374">
          <cell r="P34374" t="str">
            <v>应付</v>
          </cell>
          <cell r="Q34374" t="str">
            <v>元</v>
          </cell>
        </row>
        <row r="34375">
          <cell r="P34375" t="str">
            <v>应付</v>
          </cell>
          <cell r="Q34375" t="str">
            <v>元</v>
          </cell>
        </row>
        <row r="34376">
          <cell r="P34376" t="str">
            <v>应付</v>
          </cell>
          <cell r="Q34376" t="str">
            <v>元</v>
          </cell>
        </row>
        <row r="34377">
          <cell r="P34377" t="str">
            <v>应付</v>
          </cell>
          <cell r="Q34377" t="str">
            <v>元</v>
          </cell>
        </row>
        <row r="34378">
          <cell r="P34378" t="str">
            <v>应付</v>
          </cell>
          <cell r="Q34378" t="str">
            <v>元</v>
          </cell>
        </row>
        <row r="34379">
          <cell r="P34379" t="str">
            <v>应付</v>
          </cell>
          <cell r="Q34379" t="str">
            <v>元</v>
          </cell>
        </row>
        <row r="34380">
          <cell r="P34380" t="str">
            <v>应付</v>
          </cell>
          <cell r="Q34380" t="str">
            <v>元</v>
          </cell>
        </row>
        <row r="34381">
          <cell r="P34381" t="str">
            <v>应付</v>
          </cell>
          <cell r="Q34381" t="str">
            <v>元</v>
          </cell>
        </row>
        <row r="34382">
          <cell r="P34382" t="str">
            <v>应付</v>
          </cell>
          <cell r="Q34382" t="str">
            <v>元</v>
          </cell>
        </row>
        <row r="34383">
          <cell r="P34383" t="str">
            <v>应付</v>
          </cell>
          <cell r="Q34383" t="str">
            <v>元</v>
          </cell>
        </row>
        <row r="34384">
          <cell r="P34384" t="str">
            <v>应付</v>
          </cell>
          <cell r="Q34384" t="str">
            <v>元</v>
          </cell>
        </row>
        <row r="34385">
          <cell r="P34385" t="str">
            <v>应付</v>
          </cell>
          <cell r="Q34385" t="str">
            <v>元</v>
          </cell>
        </row>
        <row r="34386">
          <cell r="P34386" t="str">
            <v>应付</v>
          </cell>
          <cell r="Q34386" t="str">
            <v>元</v>
          </cell>
        </row>
        <row r="34387">
          <cell r="P34387" t="str">
            <v>应付</v>
          </cell>
          <cell r="Q34387" t="str">
            <v>元</v>
          </cell>
        </row>
        <row r="34388">
          <cell r="P34388" t="str">
            <v>应付</v>
          </cell>
          <cell r="Q34388" t="str">
            <v>元</v>
          </cell>
        </row>
        <row r="34389">
          <cell r="P34389" t="str">
            <v>应付</v>
          </cell>
          <cell r="Q34389" t="str">
            <v>元</v>
          </cell>
        </row>
        <row r="34390">
          <cell r="P34390" t="str">
            <v>应付</v>
          </cell>
          <cell r="Q34390" t="str">
            <v>元</v>
          </cell>
        </row>
        <row r="34391">
          <cell r="P34391" t="str">
            <v>应付</v>
          </cell>
          <cell r="Q34391" t="str">
            <v>元</v>
          </cell>
        </row>
        <row r="34392">
          <cell r="P34392" t="str">
            <v>应付</v>
          </cell>
          <cell r="Q34392" t="str">
            <v>元</v>
          </cell>
        </row>
        <row r="34393">
          <cell r="P34393" t="str">
            <v>应付</v>
          </cell>
          <cell r="Q34393" t="str">
            <v>元</v>
          </cell>
        </row>
        <row r="34394">
          <cell r="P34394" t="str">
            <v>应付</v>
          </cell>
          <cell r="Q34394" t="str">
            <v>元</v>
          </cell>
        </row>
        <row r="34395">
          <cell r="P34395" t="str">
            <v>应付</v>
          </cell>
          <cell r="Q34395" t="str">
            <v>元</v>
          </cell>
        </row>
        <row r="34396">
          <cell r="P34396" t="str">
            <v>应付</v>
          </cell>
          <cell r="Q34396" t="str">
            <v>元</v>
          </cell>
        </row>
        <row r="34397">
          <cell r="P34397" t="str">
            <v>应付</v>
          </cell>
          <cell r="Q34397" t="str">
            <v>元</v>
          </cell>
        </row>
        <row r="34398">
          <cell r="P34398" t="str">
            <v>应付</v>
          </cell>
          <cell r="Q34398" t="str">
            <v>元</v>
          </cell>
        </row>
        <row r="34399">
          <cell r="P34399" t="str">
            <v>应付</v>
          </cell>
          <cell r="Q34399" t="str">
            <v>元</v>
          </cell>
        </row>
        <row r="34400">
          <cell r="P34400" t="str">
            <v>应付</v>
          </cell>
          <cell r="Q34400" t="str">
            <v>元</v>
          </cell>
        </row>
        <row r="34401">
          <cell r="P34401" t="str">
            <v>应付</v>
          </cell>
          <cell r="Q34401" t="str">
            <v>元</v>
          </cell>
        </row>
        <row r="34402">
          <cell r="P34402" t="str">
            <v>应付</v>
          </cell>
          <cell r="Q34402" t="str">
            <v>元</v>
          </cell>
        </row>
        <row r="34403">
          <cell r="P34403" t="str">
            <v>应付</v>
          </cell>
          <cell r="Q34403" t="str">
            <v>元</v>
          </cell>
        </row>
        <row r="34404">
          <cell r="P34404" t="str">
            <v>应付</v>
          </cell>
          <cell r="Q34404" t="str">
            <v>元</v>
          </cell>
        </row>
        <row r="34405">
          <cell r="P34405" t="str">
            <v>应付</v>
          </cell>
          <cell r="Q34405" t="str">
            <v>元</v>
          </cell>
        </row>
        <row r="34406">
          <cell r="P34406" t="str">
            <v>应付</v>
          </cell>
          <cell r="Q34406" t="str">
            <v>元</v>
          </cell>
        </row>
        <row r="34407">
          <cell r="P34407" t="str">
            <v>应付</v>
          </cell>
          <cell r="Q34407" t="str">
            <v>元</v>
          </cell>
        </row>
        <row r="34408">
          <cell r="P34408" t="str">
            <v>应付</v>
          </cell>
          <cell r="Q34408" t="str">
            <v>元</v>
          </cell>
        </row>
        <row r="34409">
          <cell r="P34409" t="str">
            <v>应付</v>
          </cell>
          <cell r="Q34409" t="str">
            <v>元</v>
          </cell>
        </row>
        <row r="34410">
          <cell r="P34410" t="str">
            <v>应付</v>
          </cell>
          <cell r="Q34410" t="str">
            <v>元</v>
          </cell>
        </row>
        <row r="34411">
          <cell r="P34411" t="str">
            <v>应付</v>
          </cell>
          <cell r="Q34411" t="str">
            <v>元</v>
          </cell>
        </row>
        <row r="34412">
          <cell r="P34412" t="str">
            <v>应付</v>
          </cell>
          <cell r="Q34412" t="str">
            <v>元</v>
          </cell>
        </row>
        <row r="34413">
          <cell r="P34413" t="str">
            <v>应付</v>
          </cell>
          <cell r="Q34413" t="str">
            <v>元</v>
          </cell>
        </row>
        <row r="34414">
          <cell r="P34414" t="str">
            <v>应付</v>
          </cell>
          <cell r="Q34414" t="str">
            <v>元</v>
          </cell>
        </row>
        <row r="34415">
          <cell r="P34415" t="str">
            <v>应付</v>
          </cell>
          <cell r="Q34415" t="str">
            <v>元</v>
          </cell>
        </row>
        <row r="34416">
          <cell r="P34416" t="str">
            <v>应付</v>
          </cell>
          <cell r="Q34416" t="str">
            <v>元</v>
          </cell>
        </row>
        <row r="34417">
          <cell r="P34417" t="str">
            <v>应付</v>
          </cell>
          <cell r="Q34417" t="str">
            <v>元</v>
          </cell>
        </row>
        <row r="34418">
          <cell r="P34418" t="str">
            <v>应付</v>
          </cell>
          <cell r="Q34418" t="str">
            <v>元</v>
          </cell>
        </row>
        <row r="34419">
          <cell r="P34419" t="str">
            <v>应付</v>
          </cell>
          <cell r="Q34419" t="str">
            <v>元</v>
          </cell>
        </row>
        <row r="34420">
          <cell r="P34420" t="str">
            <v>应付</v>
          </cell>
          <cell r="Q34420" t="str">
            <v>元</v>
          </cell>
        </row>
        <row r="34421">
          <cell r="P34421" t="str">
            <v>应付</v>
          </cell>
          <cell r="Q34421" t="str">
            <v>元</v>
          </cell>
        </row>
        <row r="34422">
          <cell r="P34422" t="str">
            <v>应付</v>
          </cell>
          <cell r="Q34422" t="str">
            <v>元</v>
          </cell>
        </row>
        <row r="34423">
          <cell r="P34423" t="str">
            <v>应付</v>
          </cell>
          <cell r="Q34423" t="str">
            <v>元</v>
          </cell>
        </row>
        <row r="34424">
          <cell r="P34424" t="str">
            <v>应付</v>
          </cell>
          <cell r="Q34424" t="str">
            <v>元</v>
          </cell>
        </row>
        <row r="34425">
          <cell r="P34425" t="str">
            <v>应付</v>
          </cell>
          <cell r="Q34425" t="str">
            <v>元</v>
          </cell>
        </row>
        <row r="34426">
          <cell r="P34426" t="str">
            <v>应付</v>
          </cell>
          <cell r="Q34426" t="str">
            <v>元</v>
          </cell>
        </row>
        <row r="34427">
          <cell r="P34427" t="str">
            <v>应付</v>
          </cell>
          <cell r="Q34427" t="str">
            <v>元</v>
          </cell>
        </row>
        <row r="34428">
          <cell r="P34428" t="str">
            <v>应付</v>
          </cell>
          <cell r="Q34428" t="str">
            <v>元</v>
          </cell>
        </row>
        <row r="34429">
          <cell r="P34429" t="str">
            <v>应付</v>
          </cell>
          <cell r="Q34429" t="str">
            <v>元</v>
          </cell>
        </row>
        <row r="34430">
          <cell r="P34430" t="str">
            <v>应付</v>
          </cell>
          <cell r="Q34430" t="str">
            <v>元</v>
          </cell>
        </row>
        <row r="34431">
          <cell r="P34431" t="str">
            <v>应付</v>
          </cell>
          <cell r="Q34431" t="str">
            <v>元</v>
          </cell>
        </row>
        <row r="34432">
          <cell r="P34432" t="str">
            <v>应付</v>
          </cell>
          <cell r="Q34432" t="str">
            <v>元</v>
          </cell>
        </row>
        <row r="34433">
          <cell r="P34433" t="str">
            <v>应付</v>
          </cell>
          <cell r="Q34433" t="str">
            <v>元</v>
          </cell>
        </row>
        <row r="34434">
          <cell r="P34434" t="str">
            <v>应付</v>
          </cell>
          <cell r="Q34434" t="str">
            <v>元</v>
          </cell>
        </row>
        <row r="34435">
          <cell r="P34435" t="str">
            <v>应付</v>
          </cell>
          <cell r="Q34435" t="str">
            <v>元</v>
          </cell>
        </row>
        <row r="34436">
          <cell r="P34436" t="str">
            <v>应付</v>
          </cell>
          <cell r="Q34436" t="str">
            <v>元</v>
          </cell>
        </row>
        <row r="34437">
          <cell r="P34437" t="str">
            <v>应付</v>
          </cell>
          <cell r="Q34437" t="str">
            <v>元</v>
          </cell>
        </row>
        <row r="34438">
          <cell r="P34438" t="str">
            <v>应付</v>
          </cell>
          <cell r="Q34438" t="str">
            <v>元</v>
          </cell>
        </row>
        <row r="34439">
          <cell r="P34439" t="str">
            <v>应付</v>
          </cell>
          <cell r="Q34439" t="str">
            <v>元</v>
          </cell>
        </row>
        <row r="34440">
          <cell r="P34440" t="str">
            <v>应付</v>
          </cell>
          <cell r="Q34440" t="str">
            <v>元</v>
          </cell>
        </row>
        <row r="34441">
          <cell r="P34441" t="str">
            <v>应付</v>
          </cell>
          <cell r="Q34441" t="str">
            <v>元</v>
          </cell>
        </row>
        <row r="34442">
          <cell r="P34442" t="str">
            <v>应付</v>
          </cell>
          <cell r="Q34442" t="str">
            <v>元</v>
          </cell>
        </row>
        <row r="34443">
          <cell r="P34443" t="str">
            <v>应付</v>
          </cell>
          <cell r="Q34443" t="str">
            <v>元</v>
          </cell>
        </row>
        <row r="34444">
          <cell r="P34444" t="str">
            <v>应付</v>
          </cell>
          <cell r="Q34444" t="str">
            <v>元</v>
          </cell>
        </row>
        <row r="34445">
          <cell r="P34445" t="str">
            <v>应付</v>
          </cell>
          <cell r="Q34445" t="str">
            <v>元</v>
          </cell>
        </row>
        <row r="34446">
          <cell r="P34446" t="str">
            <v>应付</v>
          </cell>
          <cell r="Q34446" t="str">
            <v>元</v>
          </cell>
        </row>
        <row r="34447">
          <cell r="P34447" t="str">
            <v>应付</v>
          </cell>
          <cell r="Q34447" t="str">
            <v>元</v>
          </cell>
        </row>
        <row r="34448">
          <cell r="P34448" t="str">
            <v>应付</v>
          </cell>
          <cell r="Q34448" t="str">
            <v>元</v>
          </cell>
        </row>
        <row r="34449">
          <cell r="P34449" t="str">
            <v>应付</v>
          </cell>
          <cell r="Q34449" t="str">
            <v>元</v>
          </cell>
        </row>
        <row r="34450">
          <cell r="P34450" t="str">
            <v>应付</v>
          </cell>
          <cell r="Q34450" t="str">
            <v>元</v>
          </cell>
        </row>
        <row r="34451">
          <cell r="P34451" t="str">
            <v>应付</v>
          </cell>
          <cell r="Q34451" t="str">
            <v>元</v>
          </cell>
        </row>
        <row r="34452">
          <cell r="P34452" t="str">
            <v>应付</v>
          </cell>
          <cell r="Q34452" t="str">
            <v>元</v>
          </cell>
        </row>
        <row r="34453">
          <cell r="P34453" t="str">
            <v>应付</v>
          </cell>
          <cell r="Q34453" t="str">
            <v>元</v>
          </cell>
        </row>
        <row r="34454">
          <cell r="P34454" t="str">
            <v>应付</v>
          </cell>
          <cell r="Q34454" t="str">
            <v>元</v>
          </cell>
        </row>
        <row r="34455">
          <cell r="P34455" t="str">
            <v>应付</v>
          </cell>
          <cell r="Q34455" t="str">
            <v>元</v>
          </cell>
        </row>
        <row r="34456">
          <cell r="P34456" t="str">
            <v>应付</v>
          </cell>
          <cell r="Q34456" t="str">
            <v>元</v>
          </cell>
        </row>
        <row r="34457">
          <cell r="P34457" t="str">
            <v>应付</v>
          </cell>
          <cell r="Q34457" t="str">
            <v>元</v>
          </cell>
        </row>
        <row r="34458">
          <cell r="P34458" t="str">
            <v>应付</v>
          </cell>
          <cell r="Q34458" t="str">
            <v>元</v>
          </cell>
        </row>
        <row r="34459">
          <cell r="P34459" t="str">
            <v>应付</v>
          </cell>
          <cell r="Q34459" t="str">
            <v>元</v>
          </cell>
        </row>
        <row r="34460">
          <cell r="P34460" t="str">
            <v>应付</v>
          </cell>
          <cell r="Q34460" t="str">
            <v>元</v>
          </cell>
        </row>
        <row r="34461">
          <cell r="P34461" t="str">
            <v>应付</v>
          </cell>
          <cell r="Q34461" t="str">
            <v>元</v>
          </cell>
        </row>
        <row r="34462">
          <cell r="P34462" t="str">
            <v>应付</v>
          </cell>
          <cell r="Q34462" t="str">
            <v>元</v>
          </cell>
        </row>
        <row r="34463">
          <cell r="P34463" t="str">
            <v>应付</v>
          </cell>
          <cell r="Q34463" t="str">
            <v>元</v>
          </cell>
        </row>
        <row r="34464">
          <cell r="P34464" t="str">
            <v>应付</v>
          </cell>
          <cell r="Q34464" t="str">
            <v>元</v>
          </cell>
        </row>
        <row r="34465">
          <cell r="P34465" t="str">
            <v>应付</v>
          </cell>
          <cell r="Q34465" t="str">
            <v>元</v>
          </cell>
        </row>
        <row r="34466">
          <cell r="P34466" t="str">
            <v>应付</v>
          </cell>
          <cell r="Q34466" t="str">
            <v>元</v>
          </cell>
        </row>
        <row r="34467">
          <cell r="P34467" t="str">
            <v>应付</v>
          </cell>
          <cell r="Q34467" t="str">
            <v>元</v>
          </cell>
        </row>
        <row r="34468">
          <cell r="P34468" t="str">
            <v>应付</v>
          </cell>
          <cell r="Q34468" t="str">
            <v>元</v>
          </cell>
        </row>
        <row r="34469">
          <cell r="P34469" t="str">
            <v>应付</v>
          </cell>
          <cell r="Q34469" t="str">
            <v>元</v>
          </cell>
        </row>
        <row r="34470">
          <cell r="P34470" t="str">
            <v>应付</v>
          </cell>
          <cell r="Q34470" t="str">
            <v>元</v>
          </cell>
        </row>
        <row r="34471">
          <cell r="P34471" t="str">
            <v>应付</v>
          </cell>
          <cell r="Q34471" t="str">
            <v>元</v>
          </cell>
        </row>
        <row r="34472">
          <cell r="P34472" t="str">
            <v>应付</v>
          </cell>
          <cell r="Q34472" t="str">
            <v>元</v>
          </cell>
        </row>
        <row r="34473">
          <cell r="P34473" t="str">
            <v>应付</v>
          </cell>
          <cell r="Q34473" t="str">
            <v>元</v>
          </cell>
        </row>
        <row r="34474">
          <cell r="P34474" t="str">
            <v>应付</v>
          </cell>
          <cell r="Q34474" t="str">
            <v>元</v>
          </cell>
        </row>
        <row r="34475">
          <cell r="P34475" t="str">
            <v>应付</v>
          </cell>
          <cell r="Q34475" t="str">
            <v>元</v>
          </cell>
        </row>
        <row r="34476">
          <cell r="P34476" t="str">
            <v>应付</v>
          </cell>
          <cell r="Q34476" t="str">
            <v>元</v>
          </cell>
        </row>
        <row r="34477">
          <cell r="P34477" t="str">
            <v>应付</v>
          </cell>
          <cell r="Q34477" t="str">
            <v>元</v>
          </cell>
        </row>
        <row r="34478">
          <cell r="P34478" t="str">
            <v>应付</v>
          </cell>
          <cell r="Q34478" t="str">
            <v>元</v>
          </cell>
        </row>
        <row r="34479">
          <cell r="P34479" t="str">
            <v>应付</v>
          </cell>
          <cell r="Q34479" t="str">
            <v>元</v>
          </cell>
        </row>
        <row r="34480">
          <cell r="P34480" t="str">
            <v>应付</v>
          </cell>
          <cell r="Q34480" t="str">
            <v>元</v>
          </cell>
        </row>
        <row r="34481">
          <cell r="P34481" t="str">
            <v>应付</v>
          </cell>
          <cell r="Q34481" t="str">
            <v>元</v>
          </cell>
        </row>
        <row r="34482">
          <cell r="P34482" t="str">
            <v>应付</v>
          </cell>
          <cell r="Q34482" t="str">
            <v>元</v>
          </cell>
        </row>
        <row r="34483">
          <cell r="P34483" t="str">
            <v>应付</v>
          </cell>
          <cell r="Q34483" t="str">
            <v>元</v>
          </cell>
        </row>
        <row r="34484">
          <cell r="P34484" t="str">
            <v>应付</v>
          </cell>
          <cell r="Q34484" t="str">
            <v>元</v>
          </cell>
        </row>
        <row r="34485">
          <cell r="P34485" t="str">
            <v>应付</v>
          </cell>
          <cell r="Q34485" t="str">
            <v>元</v>
          </cell>
        </row>
        <row r="34486">
          <cell r="P34486" t="str">
            <v>应付</v>
          </cell>
          <cell r="Q34486" t="str">
            <v>元</v>
          </cell>
        </row>
        <row r="34487">
          <cell r="P34487" t="str">
            <v>应付</v>
          </cell>
          <cell r="Q34487" t="str">
            <v>元</v>
          </cell>
        </row>
        <row r="34488">
          <cell r="P34488" t="str">
            <v>应付</v>
          </cell>
          <cell r="Q34488" t="str">
            <v>元</v>
          </cell>
        </row>
        <row r="34489">
          <cell r="P34489" t="str">
            <v>应付</v>
          </cell>
          <cell r="Q34489" t="str">
            <v>元</v>
          </cell>
        </row>
        <row r="34490">
          <cell r="P34490" t="str">
            <v>应付</v>
          </cell>
          <cell r="Q34490" t="str">
            <v>元</v>
          </cell>
        </row>
        <row r="34491">
          <cell r="P34491" t="str">
            <v>应付</v>
          </cell>
          <cell r="Q34491" t="str">
            <v>元</v>
          </cell>
        </row>
        <row r="34492">
          <cell r="P34492" t="str">
            <v>应付</v>
          </cell>
          <cell r="Q34492" t="str">
            <v>元</v>
          </cell>
        </row>
        <row r="34493">
          <cell r="P34493" t="str">
            <v>应付</v>
          </cell>
          <cell r="Q34493" t="str">
            <v>元</v>
          </cell>
        </row>
        <row r="34494">
          <cell r="P34494" t="str">
            <v>应付</v>
          </cell>
          <cell r="Q34494" t="str">
            <v>元</v>
          </cell>
        </row>
        <row r="34495">
          <cell r="P34495" t="str">
            <v>应付</v>
          </cell>
          <cell r="Q34495" t="str">
            <v>元</v>
          </cell>
        </row>
        <row r="34496">
          <cell r="P34496" t="str">
            <v>应付</v>
          </cell>
          <cell r="Q34496" t="str">
            <v>元</v>
          </cell>
        </row>
        <row r="34497">
          <cell r="P34497" t="str">
            <v>应付</v>
          </cell>
          <cell r="Q34497" t="str">
            <v>元</v>
          </cell>
        </row>
        <row r="34498">
          <cell r="P34498" t="str">
            <v>应付</v>
          </cell>
          <cell r="Q34498" t="str">
            <v>元</v>
          </cell>
        </row>
        <row r="34499">
          <cell r="P34499" t="str">
            <v>应付</v>
          </cell>
          <cell r="Q34499" t="str">
            <v>元</v>
          </cell>
        </row>
        <row r="34500">
          <cell r="P34500" t="str">
            <v>应付</v>
          </cell>
          <cell r="Q34500" t="str">
            <v>元</v>
          </cell>
        </row>
        <row r="34501">
          <cell r="P34501" t="str">
            <v>应付</v>
          </cell>
          <cell r="Q34501" t="str">
            <v>元</v>
          </cell>
        </row>
        <row r="34502">
          <cell r="P34502" t="str">
            <v>应付</v>
          </cell>
          <cell r="Q34502" t="str">
            <v>元</v>
          </cell>
        </row>
        <row r="34503">
          <cell r="P34503" t="str">
            <v>应付</v>
          </cell>
          <cell r="Q34503" t="str">
            <v>元</v>
          </cell>
        </row>
        <row r="34504">
          <cell r="P34504" t="str">
            <v>应付</v>
          </cell>
          <cell r="Q34504" t="str">
            <v>元</v>
          </cell>
        </row>
        <row r="34505">
          <cell r="P34505" t="str">
            <v>应付</v>
          </cell>
          <cell r="Q34505" t="str">
            <v>元</v>
          </cell>
        </row>
        <row r="34506">
          <cell r="P34506" t="str">
            <v>应付</v>
          </cell>
          <cell r="Q34506" t="str">
            <v>元</v>
          </cell>
        </row>
        <row r="34507">
          <cell r="P34507" t="str">
            <v>应付</v>
          </cell>
          <cell r="Q34507" t="str">
            <v>元</v>
          </cell>
        </row>
        <row r="34508">
          <cell r="P34508" t="str">
            <v>应付</v>
          </cell>
          <cell r="Q34508" t="str">
            <v>元</v>
          </cell>
        </row>
        <row r="34509">
          <cell r="P34509" t="str">
            <v>应付</v>
          </cell>
          <cell r="Q34509" t="str">
            <v>元</v>
          </cell>
        </row>
        <row r="34510">
          <cell r="P34510" t="str">
            <v>应付</v>
          </cell>
          <cell r="Q34510" t="str">
            <v>元</v>
          </cell>
        </row>
        <row r="34511">
          <cell r="P34511" t="str">
            <v>应付</v>
          </cell>
          <cell r="Q34511" t="str">
            <v>元</v>
          </cell>
        </row>
        <row r="34512">
          <cell r="P34512" t="str">
            <v>应付</v>
          </cell>
          <cell r="Q34512" t="str">
            <v>元</v>
          </cell>
        </row>
        <row r="34513">
          <cell r="P34513" t="str">
            <v>应付</v>
          </cell>
          <cell r="Q34513" t="str">
            <v>元</v>
          </cell>
        </row>
        <row r="34514">
          <cell r="P34514" t="str">
            <v>应付</v>
          </cell>
          <cell r="Q34514" t="str">
            <v>元</v>
          </cell>
        </row>
        <row r="34515">
          <cell r="P34515" t="str">
            <v>应付</v>
          </cell>
          <cell r="Q34515" t="str">
            <v>元</v>
          </cell>
        </row>
        <row r="34516">
          <cell r="P34516" t="str">
            <v>应付</v>
          </cell>
          <cell r="Q34516" t="str">
            <v>元</v>
          </cell>
        </row>
        <row r="34517">
          <cell r="P34517" t="str">
            <v>应付</v>
          </cell>
          <cell r="Q34517" t="str">
            <v>元</v>
          </cell>
        </row>
        <row r="34518">
          <cell r="P34518" t="str">
            <v>应付</v>
          </cell>
          <cell r="Q34518" t="str">
            <v>元</v>
          </cell>
        </row>
        <row r="34519">
          <cell r="P34519" t="str">
            <v>应付</v>
          </cell>
          <cell r="Q34519" t="str">
            <v>元</v>
          </cell>
        </row>
        <row r="34520">
          <cell r="P34520" t="str">
            <v>应付</v>
          </cell>
          <cell r="Q34520" t="str">
            <v>元</v>
          </cell>
        </row>
        <row r="34521">
          <cell r="P34521" t="str">
            <v>应付</v>
          </cell>
          <cell r="Q34521" t="str">
            <v>元</v>
          </cell>
        </row>
        <row r="34522">
          <cell r="P34522" t="str">
            <v>应付</v>
          </cell>
          <cell r="Q34522" t="str">
            <v>元</v>
          </cell>
        </row>
        <row r="34523">
          <cell r="P34523" t="str">
            <v>应付</v>
          </cell>
          <cell r="Q34523" t="str">
            <v>元</v>
          </cell>
        </row>
        <row r="34524">
          <cell r="P34524" t="str">
            <v>应付</v>
          </cell>
          <cell r="Q34524" t="str">
            <v>元</v>
          </cell>
        </row>
        <row r="34525">
          <cell r="P34525" t="str">
            <v>应付</v>
          </cell>
          <cell r="Q34525" t="str">
            <v>元</v>
          </cell>
        </row>
        <row r="34526">
          <cell r="P34526" t="str">
            <v>应付</v>
          </cell>
          <cell r="Q34526" t="str">
            <v>元</v>
          </cell>
        </row>
        <row r="34527">
          <cell r="P34527" t="str">
            <v>应付</v>
          </cell>
          <cell r="Q34527" t="str">
            <v>元</v>
          </cell>
        </row>
        <row r="34528">
          <cell r="P34528" t="str">
            <v>应付</v>
          </cell>
          <cell r="Q34528" t="str">
            <v>元</v>
          </cell>
        </row>
        <row r="34529">
          <cell r="P34529" t="str">
            <v>应付</v>
          </cell>
          <cell r="Q34529" t="str">
            <v>元</v>
          </cell>
        </row>
        <row r="34530">
          <cell r="P34530" t="str">
            <v>应付</v>
          </cell>
          <cell r="Q34530" t="str">
            <v>元</v>
          </cell>
        </row>
        <row r="34531">
          <cell r="P34531" t="str">
            <v>应付</v>
          </cell>
          <cell r="Q34531" t="str">
            <v>元</v>
          </cell>
        </row>
        <row r="34532">
          <cell r="P34532" t="str">
            <v>应付</v>
          </cell>
          <cell r="Q34532" t="str">
            <v>元</v>
          </cell>
        </row>
        <row r="34533">
          <cell r="P34533" t="str">
            <v>应付</v>
          </cell>
          <cell r="Q34533" t="str">
            <v>元</v>
          </cell>
        </row>
        <row r="34534">
          <cell r="P34534" t="str">
            <v>应付</v>
          </cell>
          <cell r="Q34534" t="str">
            <v>元</v>
          </cell>
        </row>
        <row r="34535">
          <cell r="P34535" t="str">
            <v>应付</v>
          </cell>
          <cell r="Q34535" t="str">
            <v>元</v>
          </cell>
        </row>
        <row r="34536">
          <cell r="P34536" t="str">
            <v>应付</v>
          </cell>
          <cell r="Q34536" t="str">
            <v>元</v>
          </cell>
        </row>
        <row r="34537">
          <cell r="P34537" t="str">
            <v>应付</v>
          </cell>
          <cell r="Q34537" t="str">
            <v>元</v>
          </cell>
        </row>
        <row r="34538">
          <cell r="P34538" t="str">
            <v>应付</v>
          </cell>
          <cell r="Q34538" t="str">
            <v>元</v>
          </cell>
        </row>
        <row r="34539">
          <cell r="P34539" t="str">
            <v>应付</v>
          </cell>
          <cell r="Q34539" t="str">
            <v>元</v>
          </cell>
        </row>
        <row r="34540">
          <cell r="P34540" t="str">
            <v>应付</v>
          </cell>
          <cell r="Q34540" t="str">
            <v>元</v>
          </cell>
        </row>
        <row r="34541">
          <cell r="P34541" t="str">
            <v>应付</v>
          </cell>
          <cell r="Q34541" t="str">
            <v>元</v>
          </cell>
        </row>
        <row r="34542">
          <cell r="P34542" t="str">
            <v>应付</v>
          </cell>
          <cell r="Q34542" t="str">
            <v>元</v>
          </cell>
        </row>
        <row r="34543">
          <cell r="P34543" t="str">
            <v>应付</v>
          </cell>
          <cell r="Q34543" t="str">
            <v>元</v>
          </cell>
        </row>
        <row r="34544">
          <cell r="P34544" t="str">
            <v>应付</v>
          </cell>
          <cell r="Q34544" t="str">
            <v>元</v>
          </cell>
        </row>
        <row r="34545">
          <cell r="P34545" t="str">
            <v>应付</v>
          </cell>
          <cell r="Q34545" t="str">
            <v>元</v>
          </cell>
        </row>
        <row r="34546">
          <cell r="P34546" t="str">
            <v>应付</v>
          </cell>
          <cell r="Q34546" t="str">
            <v>元</v>
          </cell>
        </row>
        <row r="34547">
          <cell r="P34547" t="str">
            <v>应付</v>
          </cell>
          <cell r="Q34547" t="str">
            <v>元</v>
          </cell>
        </row>
        <row r="34548">
          <cell r="P34548" t="str">
            <v>应付</v>
          </cell>
          <cell r="Q34548" t="str">
            <v>元</v>
          </cell>
        </row>
        <row r="34549">
          <cell r="P34549" t="str">
            <v>应付</v>
          </cell>
          <cell r="Q34549" t="str">
            <v>元</v>
          </cell>
        </row>
        <row r="34550">
          <cell r="P34550" t="str">
            <v>应付</v>
          </cell>
          <cell r="Q34550" t="str">
            <v>元</v>
          </cell>
        </row>
        <row r="34551">
          <cell r="P34551" t="str">
            <v>应付</v>
          </cell>
          <cell r="Q34551" t="str">
            <v>元</v>
          </cell>
        </row>
        <row r="34552">
          <cell r="P34552" t="str">
            <v>应付</v>
          </cell>
          <cell r="Q34552" t="str">
            <v>元</v>
          </cell>
        </row>
        <row r="34553">
          <cell r="P34553" t="str">
            <v>应付</v>
          </cell>
          <cell r="Q34553" t="str">
            <v>元</v>
          </cell>
        </row>
        <row r="34554">
          <cell r="P34554" t="str">
            <v>应付</v>
          </cell>
          <cell r="Q34554" t="str">
            <v>元</v>
          </cell>
        </row>
        <row r="34555">
          <cell r="P34555" t="str">
            <v>应付</v>
          </cell>
          <cell r="Q34555" t="str">
            <v>元</v>
          </cell>
        </row>
        <row r="34556">
          <cell r="P34556" t="str">
            <v>应付</v>
          </cell>
          <cell r="Q34556" t="str">
            <v>元</v>
          </cell>
        </row>
        <row r="34557">
          <cell r="P34557" t="str">
            <v>应付</v>
          </cell>
          <cell r="Q34557" t="str">
            <v>元</v>
          </cell>
        </row>
        <row r="34558">
          <cell r="P34558" t="str">
            <v>应付</v>
          </cell>
          <cell r="Q34558" t="str">
            <v>元</v>
          </cell>
        </row>
        <row r="34559">
          <cell r="P34559" t="str">
            <v>应付</v>
          </cell>
          <cell r="Q34559" t="str">
            <v>元</v>
          </cell>
        </row>
        <row r="34560">
          <cell r="P34560" t="str">
            <v>应付</v>
          </cell>
          <cell r="Q34560" t="str">
            <v>元</v>
          </cell>
        </row>
        <row r="34561">
          <cell r="P34561" t="str">
            <v>应付</v>
          </cell>
          <cell r="Q34561" t="str">
            <v>元</v>
          </cell>
        </row>
        <row r="34562">
          <cell r="P34562" t="str">
            <v>应付</v>
          </cell>
          <cell r="Q34562" t="str">
            <v>元</v>
          </cell>
        </row>
        <row r="34563">
          <cell r="P34563" t="str">
            <v>应付</v>
          </cell>
          <cell r="Q34563" t="str">
            <v>元</v>
          </cell>
        </row>
        <row r="34564">
          <cell r="P34564" t="str">
            <v>应付</v>
          </cell>
          <cell r="Q34564" t="str">
            <v>元</v>
          </cell>
        </row>
        <row r="34565">
          <cell r="P34565" t="str">
            <v>应付</v>
          </cell>
          <cell r="Q34565" t="str">
            <v>元</v>
          </cell>
        </row>
        <row r="34566">
          <cell r="P34566" t="str">
            <v>应付</v>
          </cell>
          <cell r="Q34566" t="str">
            <v>元</v>
          </cell>
        </row>
        <row r="34567">
          <cell r="P34567" t="str">
            <v>应付</v>
          </cell>
          <cell r="Q34567" t="str">
            <v>元</v>
          </cell>
        </row>
        <row r="34568">
          <cell r="P34568" t="str">
            <v>应付</v>
          </cell>
          <cell r="Q34568" t="str">
            <v>元</v>
          </cell>
        </row>
        <row r="34569">
          <cell r="P34569" t="str">
            <v>应付</v>
          </cell>
          <cell r="Q34569" t="str">
            <v>元</v>
          </cell>
        </row>
        <row r="34570">
          <cell r="P34570" t="str">
            <v>应付</v>
          </cell>
          <cell r="Q34570" t="str">
            <v>元</v>
          </cell>
        </row>
        <row r="34571">
          <cell r="P34571" t="str">
            <v>应付</v>
          </cell>
          <cell r="Q34571" t="str">
            <v>元</v>
          </cell>
        </row>
        <row r="34572">
          <cell r="P34572" t="str">
            <v>应付</v>
          </cell>
          <cell r="Q34572" t="str">
            <v>元</v>
          </cell>
        </row>
        <row r="34573">
          <cell r="P34573" t="str">
            <v>应付</v>
          </cell>
          <cell r="Q34573" t="str">
            <v>元</v>
          </cell>
        </row>
        <row r="34574">
          <cell r="P34574" t="str">
            <v>应付</v>
          </cell>
          <cell r="Q34574" t="str">
            <v>元</v>
          </cell>
        </row>
        <row r="34575">
          <cell r="P34575" t="str">
            <v>应付</v>
          </cell>
          <cell r="Q34575" t="str">
            <v>元</v>
          </cell>
        </row>
        <row r="34576">
          <cell r="P34576" t="str">
            <v>应付</v>
          </cell>
          <cell r="Q34576" t="str">
            <v>元</v>
          </cell>
        </row>
        <row r="34577">
          <cell r="P34577" t="str">
            <v>应付</v>
          </cell>
          <cell r="Q34577" t="str">
            <v>元</v>
          </cell>
        </row>
        <row r="34578">
          <cell r="P34578" t="str">
            <v>应付</v>
          </cell>
          <cell r="Q34578" t="str">
            <v>元</v>
          </cell>
        </row>
        <row r="34579">
          <cell r="P34579" t="str">
            <v>应付</v>
          </cell>
          <cell r="Q34579" t="str">
            <v>元</v>
          </cell>
        </row>
        <row r="34580">
          <cell r="P34580" t="str">
            <v>应付</v>
          </cell>
          <cell r="Q34580" t="str">
            <v>元</v>
          </cell>
        </row>
        <row r="34581">
          <cell r="P34581" t="str">
            <v>应付</v>
          </cell>
          <cell r="Q34581" t="str">
            <v>元</v>
          </cell>
        </row>
        <row r="34582">
          <cell r="P34582" t="str">
            <v>应付</v>
          </cell>
          <cell r="Q34582" t="str">
            <v>元</v>
          </cell>
        </row>
        <row r="34583">
          <cell r="P34583" t="str">
            <v>应付</v>
          </cell>
          <cell r="Q34583" t="str">
            <v>元</v>
          </cell>
        </row>
        <row r="34584">
          <cell r="P34584" t="str">
            <v>应付</v>
          </cell>
          <cell r="Q34584" t="str">
            <v>元</v>
          </cell>
        </row>
        <row r="34585">
          <cell r="P34585" t="str">
            <v>应付</v>
          </cell>
          <cell r="Q34585" t="str">
            <v>元</v>
          </cell>
        </row>
        <row r="34586">
          <cell r="P34586" t="str">
            <v>应付</v>
          </cell>
          <cell r="Q34586" t="str">
            <v>元</v>
          </cell>
        </row>
        <row r="34587">
          <cell r="P34587" t="str">
            <v>应付</v>
          </cell>
          <cell r="Q34587" t="str">
            <v>元</v>
          </cell>
        </row>
        <row r="34588">
          <cell r="P34588" t="str">
            <v>应付</v>
          </cell>
          <cell r="Q34588" t="str">
            <v>元</v>
          </cell>
        </row>
        <row r="34589">
          <cell r="P34589" t="str">
            <v>应付</v>
          </cell>
          <cell r="Q34589" t="str">
            <v>元</v>
          </cell>
        </row>
        <row r="34590">
          <cell r="P34590" t="str">
            <v>应付</v>
          </cell>
          <cell r="Q34590" t="str">
            <v>元</v>
          </cell>
        </row>
        <row r="34591">
          <cell r="P34591" t="str">
            <v>应付</v>
          </cell>
          <cell r="Q34591" t="str">
            <v>元</v>
          </cell>
        </row>
        <row r="34592">
          <cell r="P34592" t="str">
            <v>应付</v>
          </cell>
          <cell r="Q34592" t="str">
            <v>元</v>
          </cell>
        </row>
        <row r="34593">
          <cell r="P34593" t="str">
            <v>应付</v>
          </cell>
          <cell r="Q34593" t="str">
            <v>元</v>
          </cell>
        </row>
        <row r="34594">
          <cell r="P34594" t="str">
            <v>应付</v>
          </cell>
          <cell r="Q34594" t="str">
            <v>元</v>
          </cell>
        </row>
        <row r="34595">
          <cell r="P34595" t="str">
            <v>应付</v>
          </cell>
          <cell r="Q34595" t="str">
            <v>元</v>
          </cell>
        </row>
        <row r="34596">
          <cell r="P34596" t="str">
            <v>应付</v>
          </cell>
          <cell r="Q34596" t="str">
            <v>元</v>
          </cell>
        </row>
        <row r="34597">
          <cell r="P34597" t="str">
            <v>应付</v>
          </cell>
          <cell r="Q34597" t="str">
            <v>元</v>
          </cell>
        </row>
        <row r="34598">
          <cell r="P34598" t="str">
            <v>应付</v>
          </cell>
          <cell r="Q34598" t="str">
            <v>元</v>
          </cell>
        </row>
        <row r="34599">
          <cell r="P34599" t="str">
            <v>应付</v>
          </cell>
          <cell r="Q34599" t="str">
            <v>元</v>
          </cell>
        </row>
        <row r="34600">
          <cell r="P34600" t="str">
            <v>应付</v>
          </cell>
          <cell r="Q34600" t="str">
            <v>元</v>
          </cell>
        </row>
        <row r="34601">
          <cell r="P34601" t="str">
            <v>应付</v>
          </cell>
          <cell r="Q34601" t="str">
            <v>元</v>
          </cell>
        </row>
        <row r="34602">
          <cell r="P34602" t="str">
            <v>应付</v>
          </cell>
          <cell r="Q34602" t="str">
            <v>元</v>
          </cell>
        </row>
        <row r="34603">
          <cell r="P34603" t="str">
            <v>应付</v>
          </cell>
          <cell r="Q34603" t="str">
            <v>元</v>
          </cell>
        </row>
        <row r="34604">
          <cell r="P34604" t="str">
            <v>应付</v>
          </cell>
          <cell r="Q34604" t="str">
            <v>元</v>
          </cell>
        </row>
        <row r="34605">
          <cell r="P34605" t="str">
            <v>应付</v>
          </cell>
          <cell r="Q34605" t="str">
            <v>元</v>
          </cell>
        </row>
        <row r="34606">
          <cell r="P34606" t="str">
            <v>应付</v>
          </cell>
          <cell r="Q34606" t="str">
            <v>元</v>
          </cell>
        </row>
        <row r="34607">
          <cell r="P34607" t="str">
            <v>应付</v>
          </cell>
          <cell r="Q34607" t="str">
            <v>元</v>
          </cell>
        </row>
        <row r="34608">
          <cell r="P34608" t="str">
            <v>应付</v>
          </cell>
          <cell r="Q34608" t="str">
            <v>元</v>
          </cell>
        </row>
        <row r="34609">
          <cell r="P34609" t="str">
            <v>应付</v>
          </cell>
          <cell r="Q34609" t="str">
            <v>元</v>
          </cell>
        </row>
        <row r="34610">
          <cell r="P34610" t="str">
            <v>应付</v>
          </cell>
          <cell r="Q34610" t="str">
            <v>元</v>
          </cell>
        </row>
        <row r="34611">
          <cell r="P34611" t="str">
            <v>应付</v>
          </cell>
          <cell r="Q34611" t="str">
            <v>元</v>
          </cell>
        </row>
        <row r="34612">
          <cell r="P34612" t="str">
            <v>应付</v>
          </cell>
          <cell r="Q34612" t="str">
            <v>元</v>
          </cell>
        </row>
        <row r="34613">
          <cell r="P34613" t="str">
            <v>应付</v>
          </cell>
          <cell r="Q34613" t="str">
            <v>元</v>
          </cell>
        </row>
        <row r="34614">
          <cell r="P34614" t="str">
            <v>应付</v>
          </cell>
          <cell r="Q34614" t="str">
            <v>元</v>
          </cell>
        </row>
        <row r="34615">
          <cell r="P34615" t="str">
            <v>应付</v>
          </cell>
          <cell r="Q34615" t="str">
            <v>元</v>
          </cell>
        </row>
        <row r="34616">
          <cell r="P34616" t="str">
            <v>应付</v>
          </cell>
          <cell r="Q34616" t="str">
            <v>元</v>
          </cell>
        </row>
        <row r="34617">
          <cell r="P34617" t="str">
            <v>应付</v>
          </cell>
          <cell r="Q34617" t="str">
            <v>元</v>
          </cell>
        </row>
        <row r="34618">
          <cell r="P34618" t="str">
            <v>应付</v>
          </cell>
          <cell r="Q34618" t="str">
            <v>元</v>
          </cell>
        </row>
        <row r="34619">
          <cell r="P34619" t="str">
            <v>应付</v>
          </cell>
          <cell r="Q34619" t="str">
            <v>元</v>
          </cell>
        </row>
        <row r="34620">
          <cell r="P34620" t="str">
            <v>应付</v>
          </cell>
          <cell r="Q34620" t="str">
            <v>元</v>
          </cell>
        </row>
        <row r="34621">
          <cell r="P34621" t="str">
            <v>应付</v>
          </cell>
          <cell r="Q34621" t="str">
            <v>元</v>
          </cell>
        </row>
        <row r="34622">
          <cell r="P34622" t="str">
            <v>应付</v>
          </cell>
          <cell r="Q34622" t="str">
            <v>元</v>
          </cell>
        </row>
        <row r="34623">
          <cell r="P34623" t="str">
            <v>应付</v>
          </cell>
          <cell r="Q34623" t="str">
            <v>元</v>
          </cell>
        </row>
        <row r="34624">
          <cell r="P34624" t="str">
            <v>应付</v>
          </cell>
          <cell r="Q34624" t="str">
            <v>元</v>
          </cell>
        </row>
        <row r="34625">
          <cell r="P34625" t="str">
            <v>应付</v>
          </cell>
          <cell r="Q34625" t="str">
            <v>元</v>
          </cell>
        </row>
        <row r="34626">
          <cell r="P34626" t="str">
            <v>应付</v>
          </cell>
          <cell r="Q34626" t="str">
            <v>元</v>
          </cell>
        </row>
        <row r="34627">
          <cell r="P34627" t="str">
            <v>应付</v>
          </cell>
          <cell r="Q34627" t="str">
            <v>元</v>
          </cell>
        </row>
        <row r="34628">
          <cell r="P34628" t="str">
            <v>应付</v>
          </cell>
          <cell r="Q34628" t="str">
            <v>元</v>
          </cell>
        </row>
        <row r="34629">
          <cell r="P34629" t="str">
            <v>应付</v>
          </cell>
          <cell r="Q34629" t="str">
            <v>元</v>
          </cell>
        </row>
        <row r="34630">
          <cell r="P34630" t="str">
            <v>应付</v>
          </cell>
          <cell r="Q34630" t="str">
            <v>元</v>
          </cell>
        </row>
        <row r="34631">
          <cell r="P34631" t="str">
            <v>应付</v>
          </cell>
          <cell r="Q34631" t="str">
            <v>元</v>
          </cell>
        </row>
        <row r="34632">
          <cell r="P34632" t="str">
            <v>应付</v>
          </cell>
          <cell r="Q34632" t="str">
            <v>元</v>
          </cell>
        </row>
        <row r="34633">
          <cell r="P34633" t="str">
            <v>应付</v>
          </cell>
          <cell r="Q34633" t="str">
            <v>元</v>
          </cell>
        </row>
        <row r="34634">
          <cell r="P34634" t="str">
            <v>应付</v>
          </cell>
          <cell r="Q34634" t="str">
            <v>元</v>
          </cell>
        </row>
        <row r="34635">
          <cell r="P34635" t="str">
            <v>应付</v>
          </cell>
          <cell r="Q34635" t="str">
            <v>元</v>
          </cell>
        </row>
        <row r="34636">
          <cell r="P34636" t="str">
            <v>应付</v>
          </cell>
          <cell r="Q34636" t="str">
            <v>元</v>
          </cell>
        </row>
        <row r="34637">
          <cell r="P34637" t="str">
            <v>应付</v>
          </cell>
          <cell r="Q34637" t="str">
            <v>元</v>
          </cell>
        </row>
        <row r="34638">
          <cell r="P34638" t="str">
            <v>应付</v>
          </cell>
          <cell r="Q34638" t="str">
            <v>元</v>
          </cell>
        </row>
        <row r="34639">
          <cell r="P34639" t="str">
            <v>应付</v>
          </cell>
          <cell r="Q34639" t="str">
            <v>元</v>
          </cell>
        </row>
        <row r="34640">
          <cell r="P34640" t="str">
            <v>应付</v>
          </cell>
          <cell r="Q34640" t="str">
            <v>元</v>
          </cell>
        </row>
        <row r="34641">
          <cell r="P34641" t="str">
            <v>应付</v>
          </cell>
          <cell r="Q34641" t="str">
            <v>元</v>
          </cell>
        </row>
        <row r="34642">
          <cell r="P34642" t="str">
            <v>应付</v>
          </cell>
          <cell r="Q34642" t="str">
            <v>元</v>
          </cell>
        </row>
        <row r="34643">
          <cell r="P34643" t="str">
            <v>应付</v>
          </cell>
          <cell r="Q34643" t="str">
            <v>元</v>
          </cell>
        </row>
        <row r="34644">
          <cell r="P34644" t="str">
            <v>应付</v>
          </cell>
          <cell r="Q34644" t="str">
            <v>元</v>
          </cell>
        </row>
        <row r="34645">
          <cell r="P34645" t="str">
            <v>应付</v>
          </cell>
          <cell r="Q34645" t="str">
            <v>元</v>
          </cell>
        </row>
        <row r="34646">
          <cell r="P34646" t="str">
            <v>应付</v>
          </cell>
          <cell r="Q34646" t="str">
            <v>元</v>
          </cell>
        </row>
        <row r="34647">
          <cell r="P34647" t="str">
            <v>应付</v>
          </cell>
          <cell r="Q34647" t="str">
            <v>元</v>
          </cell>
        </row>
        <row r="34648">
          <cell r="P34648" t="str">
            <v>应付</v>
          </cell>
          <cell r="Q34648" t="str">
            <v>元</v>
          </cell>
        </row>
        <row r="34649">
          <cell r="P34649" t="str">
            <v>应付</v>
          </cell>
          <cell r="Q34649" t="str">
            <v>元</v>
          </cell>
        </row>
        <row r="34650">
          <cell r="P34650" t="str">
            <v>应付</v>
          </cell>
          <cell r="Q34650" t="str">
            <v>元</v>
          </cell>
        </row>
        <row r="34651">
          <cell r="P34651" t="str">
            <v>应付</v>
          </cell>
          <cell r="Q34651" t="str">
            <v>元</v>
          </cell>
        </row>
        <row r="34652">
          <cell r="P34652" t="str">
            <v>应付</v>
          </cell>
          <cell r="Q34652" t="str">
            <v>元</v>
          </cell>
        </row>
        <row r="34653">
          <cell r="P34653" t="str">
            <v>应付</v>
          </cell>
          <cell r="Q34653" t="str">
            <v>元</v>
          </cell>
        </row>
        <row r="34654">
          <cell r="P34654" t="str">
            <v>应付</v>
          </cell>
          <cell r="Q34654" t="str">
            <v>元</v>
          </cell>
        </row>
        <row r="34655">
          <cell r="P34655" t="str">
            <v>应付</v>
          </cell>
          <cell r="Q34655" t="str">
            <v>元</v>
          </cell>
        </row>
        <row r="34656">
          <cell r="P34656" t="str">
            <v>应付</v>
          </cell>
          <cell r="Q34656" t="str">
            <v>元</v>
          </cell>
        </row>
        <row r="34657">
          <cell r="P34657" t="str">
            <v>应付</v>
          </cell>
          <cell r="Q34657" t="str">
            <v>元</v>
          </cell>
        </row>
        <row r="34658">
          <cell r="P34658" t="str">
            <v>应付</v>
          </cell>
          <cell r="Q34658" t="str">
            <v>元</v>
          </cell>
        </row>
        <row r="34659">
          <cell r="P34659" t="str">
            <v>应付</v>
          </cell>
          <cell r="Q34659" t="str">
            <v>元</v>
          </cell>
        </row>
        <row r="34660">
          <cell r="P34660" t="str">
            <v>应付</v>
          </cell>
          <cell r="Q34660" t="str">
            <v>元</v>
          </cell>
        </row>
        <row r="34661">
          <cell r="P34661" t="str">
            <v>应付</v>
          </cell>
          <cell r="Q34661" t="str">
            <v>元</v>
          </cell>
        </row>
        <row r="34662">
          <cell r="P34662" t="str">
            <v>应付</v>
          </cell>
          <cell r="Q34662" t="str">
            <v>元</v>
          </cell>
        </row>
        <row r="34663">
          <cell r="P34663" t="str">
            <v>应付</v>
          </cell>
          <cell r="Q34663" t="str">
            <v>元</v>
          </cell>
        </row>
        <row r="34664">
          <cell r="P34664" t="str">
            <v>应付</v>
          </cell>
          <cell r="Q34664" t="str">
            <v>元</v>
          </cell>
        </row>
        <row r="34665">
          <cell r="P34665" t="str">
            <v>应付</v>
          </cell>
          <cell r="Q34665" t="str">
            <v>元</v>
          </cell>
        </row>
        <row r="34666">
          <cell r="P34666" t="str">
            <v>应付</v>
          </cell>
          <cell r="Q34666" t="str">
            <v>元</v>
          </cell>
        </row>
        <row r="34667">
          <cell r="P34667" t="str">
            <v>应付</v>
          </cell>
          <cell r="Q34667" t="str">
            <v>元</v>
          </cell>
        </row>
        <row r="34668">
          <cell r="P34668" t="str">
            <v>应付</v>
          </cell>
          <cell r="Q34668" t="str">
            <v>元</v>
          </cell>
        </row>
        <row r="34669">
          <cell r="P34669" t="str">
            <v>应付</v>
          </cell>
          <cell r="Q34669" t="str">
            <v>元</v>
          </cell>
        </row>
        <row r="34670">
          <cell r="P34670" t="str">
            <v>应付</v>
          </cell>
          <cell r="Q34670" t="str">
            <v>元</v>
          </cell>
        </row>
        <row r="34671">
          <cell r="P34671" t="str">
            <v>应付</v>
          </cell>
          <cell r="Q34671" t="str">
            <v>元</v>
          </cell>
        </row>
        <row r="34672">
          <cell r="P34672" t="str">
            <v>应付</v>
          </cell>
          <cell r="Q34672" t="str">
            <v>元</v>
          </cell>
        </row>
        <row r="34673">
          <cell r="P34673" t="str">
            <v>应付</v>
          </cell>
          <cell r="Q34673" t="str">
            <v>元</v>
          </cell>
        </row>
        <row r="34674">
          <cell r="P34674" t="str">
            <v>应付</v>
          </cell>
          <cell r="Q34674" t="str">
            <v>元</v>
          </cell>
        </row>
        <row r="34675">
          <cell r="P34675" t="str">
            <v>应付</v>
          </cell>
          <cell r="Q34675" t="str">
            <v>元</v>
          </cell>
        </row>
        <row r="34676">
          <cell r="P34676" t="str">
            <v>应付</v>
          </cell>
          <cell r="Q34676" t="str">
            <v>元</v>
          </cell>
        </row>
        <row r="34677">
          <cell r="P34677" t="str">
            <v>应付</v>
          </cell>
          <cell r="Q34677" t="str">
            <v>元</v>
          </cell>
        </row>
        <row r="34678">
          <cell r="P34678" t="str">
            <v>应付</v>
          </cell>
          <cell r="Q34678" t="str">
            <v>元</v>
          </cell>
        </row>
        <row r="34679">
          <cell r="P34679" t="str">
            <v>应付</v>
          </cell>
          <cell r="Q34679" t="str">
            <v>元</v>
          </cell>
        </row>
        <row r="34680">
          <cell r="P34680" t="str">
            <v>应付</v>
          </cell>
          <cell r="Q34680" t="str">
            <v>元</v>
          </cell>
        </row>
        <row r="34681">
          <cell r="P34681" t="str">
            <v>应付</v>
          </cell>
          <cell r="Q34681" t="str">
            <v>元</v>
          </cell>
        </row>
        <row r="34682">
          <cell r="P34682" t="str">
            <v>应付</v>
          </cell>
          <cell r="Q34682" t="str">
            <v>元</v>
          </cell>
        </row>
        <row r="34683">
          <cell r="P34683" t="str">
            <v>应付</v>
          </cell>
          <cell r="Q34683" t="str">
            <v>元</v>
          </cell>
        </row>
        <row r="34684">
          <cell r="P34684" t="str">
            <v>应付</v>
          </cell>
          <cell r="Q34684" t="str">
            <v>元</v>
          </cell>
        </row>
        <row r="34685">
          <cell r="P34685" t="str">
            <v>应付</v>
          </cell>
          <cell r="Q34685" t="str">
            <v>元</v>
          </cell>
        </row>
        <row r="34686">
          <cell r="P34686" t="str">
            <v>应付</v>
          </cell>
          <cell r="Q34686" t="str">
            <v>元</v>
          </cell>
        </row>
        <row r="34687">
          <cell r="P34687" t="str">
            <v>应付</v>
          </cell>
          <cell r="Q34687" t="str">
            <v>元</v>
          </cell>
        </row>
        <row r="34688">
          <cell r="P34688" t="str">
            <v>应付</v>
          </cell>
          <cell r="Q34688" t="str">
            <v>元</v>
          </cell>
        </row>
        <row r="34689">
          <cell r="P34689" t="str">
            <v>应付</v>
          </cell>
          <cell r="Q34689" t="str">
            <v>元</v>
          </cell>
        </row>
        <row r="34690">
          <cell r="P34690" t="str">
            <v>应付</v>
          </cell>
          <cell r="Q34690" t="str">
            <v>元</v>
          </cell>
        </row>
        <row r="34691">
          <cell r="P34691" t="str">
            <v>应付</v>
          </cell>
          <cell r="Q34691" t="str">
            <v>元</v>
          </cell>
        </row>
        <row r="34692">
          <cell r="P34692" t="str">
            <v>应付</v>
          </cell>
          <cell r="Q34692" t="str">
            <v>元</v>
          </cell>
        </row>
        <row r="34693">
          <cell r="P34693" t="str">
            <v>应付</v>
          </cell>
          <cell r="Q34693" t="str">
            <v>元</v>
          </cell>
        </row>
        <row r="34694">
          <cell r="P34694" t="str">
            <v>应付</v>
          </cell>
          <cell r="Q34694" t="str">
            <v>元</v>
          </cell>
        </row>
        <row r="34695">
          <cell r="P34695" t="str">
            <v>应付</v>
          </cell>
          <cell r="Q34695" t="str">
            <v>元</v>
          </cell>
        </row>
        <row r="34696">
          <cell r="P34696" t="str">
            <v>应付</v>
          </cell>
          <cell r="Q34696" t="str">
            <v>元</v>
          </cell>
        </row>
        <row r="34697">
          <cell r="P34697" t="str">
            <v>应付</v>
          </cell>
          <cell r="Q34697" t="str">
            <v>元</v>
          </cell>
        </row>
        <row r="34698">
          <cell r="P34698" t="str">
            <v>应付</v>
          </cell>
          <cell r="Q34698" t="str">
            <v>元</v>
          </cell>
        </row>
        <row r="34699">
          <cell r="P34699" t="str">
            <v>应付</v>
          </cell>
          <cell r="Q34699" t="str">
            <v>元</v>
          </cell>
        </row>
        <row r="34700">
          <cell r="P34700" t="str">
            <v>应付</v>
          </cell>
          <cell r="Q34700" t="str">
            <v>元</v>
          </cell>
        </row>
        <row r="34701">
          <cell r="P34701" t="str">
            <v>应付</v>
          </cell>
          <cell r="Q34701" t="str">
            <v>元</v>
          </cell>
        </row>
        <row r="34702">
          <cell r="P34702" t="str">
            <v>应付</v>
          </cell>
          <cell r="Q34702" t="str">
            <v>元</v>
          </cell>
        </row>
        <row r="34703">
          <cell r="P34703" t="str">
            <v>应付</v>
          </cell>
          <cell r="Q34703" t="str">
            <v>元</v>
          </cell>
        </row>
        <row r="34704">
          <cell r="P34704" t="str">
            <v>应付</v>
          </cell>
          <cell r="Q34704" t="str">
            <v>元</v>
          </cell>
        </row>
        <row r="34705">
          <cell r="P34705" t="str">
            <v>应付</v>
          </cell>
          <cell r="Q34705" t="str">
            <v>元</v>
          </cell>
        </row>
        <row r="34706">
          <cell r="P34706" t="str">
            <v>应付</v>
          </cell>
          <cell r="Q34706" t="str">
            <v>元</v>
          </cell>
        </row>
        <row r="34707">
          <cell r="P34707" t="str">
            <v>应付</v>
          </cell>
          <cell r="Q34707" t="str">
            <v>元</v>
          </cell>
        </row>
        <row r="34708">
          <cell r="P34708" t="str">
            <v>应付</v>
          </cell>
          <cell r="Q34708" t="str">
            <v>元</v>
          </cell>
        </row>
        <row r="34709">
          <cell r="P34709" t="str">
            <v>应付</v>
          </cell>
          <cell r="Q34709" t="str">
            <v>元</v>
          </cell>
        </row>
        <row r="34710">
          <cell r="P34710" t="str">
            <v>应付</v>
          </cell>
          <cell r="Q34710" t="str">
            <v>元</v>
          </cell>
        </row>
        <row r="34711">
          <cell r="P34711" t="str">
            <v>应付</v>
          </cell>
          <cell r="Q34711" t="str">
            <v>元</v>
          </cell>
        </row>
        <row r="34712">
          <cell r="P34712" t="str">
            <v>应付</v>
          </cell>
          <cell r="Q34712" t="str">
            <v>元</v>
          </cell>
        </row>
        <row r="34713">
          <cell r="P34713" t="str">
            <v>应付</v>
          </cell>
          <cell r="Q34713" t="str">
            <v>元</v>
          </cell>
        </row>
        <row r="34714">
          <cell r="P34714" t="str">
            <v>应付</v>
          </cell>
          <cell r="Q34714" t="str">
            <v>元</v>
          </cell>
        </row>
        <row r="34715">
          <cell r="P34715" t="str">
            <v>应付</v>
          </cell>
          <cell r="Q34715" t="str">
            <v>元</v>
          </cell>
        </row>
        <row r="34716">
          <cell r="P34716" t="str">
            <v>应付</v>
          </cell>
          <cell r="Q34716" t="str">
            <v>元</v>
          </cell>
        </row>
        <row r="34717">
          <cell r="P34717" t="str">
            <v>应付</v>
          </cell>
          <cell r="Q34717" t="str">
            <v>元</v>
          </cell>
        </row>
        <row r="34718">
          <cell r="P34718" t="str">
            <v>应付</v>
          </cell>
          <cell r="Q34718" t="str">
            <v>元</v>
          </cell>
        </row>
        <row r="34719">
          <cell r="P34719" t="str">
            <v>应付</v>
          </cell>
          <cell r="Q34719" t="str">
            <v>元</v>
          </cell>
        </row>
        <row r="34720">
          <cell r="P34720" t="str">
            <v>应付</v>
          </cell>
          <cell r="Q34720" t="str">
            <v>元</v>
          </cell>
        </row>
        <row r="34721">
          <cell r="P34721" t="str">
            <v>应付</v>
          </cell>
          <cell r="Q34721" t="str">
            <v>元</v>
          </cell>
        </row>
        <row r="34722">
          <cell r="P34722" t="str">
            <v>应付</v>
          </cell>
          <cell r="Q34722" t="str">
            <v>元</v>
          </cell>
        </row>
        <row r="34723">
          <cell r="P34723" t="str">
            <v>应付</v>
          </cell>
          <cell r="Q34723" t="str">
            <v>元</v>
          </cell>
        </row>
        <row r="34724">
          <cell r="P34724" t="str">
            <v>应付</v>
          </cell>
          <cell r="Q34724" t="str">
            <v>元</v>
          </cell>
        </row>
        <row r="34725">
          <cell r="P34725" t="str">
            <v>应付</v>
          </cell>
          <cell r="Q34725" t="str">
            <v>元</v>
          </cell>
        </row>
        <row r="34726">
          <cell r="P34726" t="str">
            <v>应付</v>
          </cell>
          <cell r="Q34726" t="str">
            <v>元</v>
          </cell>
        </row>
        <row r="34727">
          <cell r="P34727" t="str">
            <v>应付</v>
          </cell>
          <cell r="Q34727" t="str">
            <v>元</v>
          </cell>
        </row>
        <row r="34728">
          <cell r="P34728" t="str">
            <v>应付</v>
          </cell>
          <cell r="Q34728" t="str">
            <v>元</v>
          </cell>
        </row>
        <row r="34729">
          <cell r="P34729" t="str">
            <v>应付</v>
          </cell>
          <cell r="Q34729" t="str">
            <v>元</v>
          </cell>
        </row>
        <row r="34730">
          <cell r="P34730" t="str">
            <v>应付</v>
          </cell>
          <cell r="Q34730" t="str">
            <v>元</v>
          </cell>
        </row>
        <row r="34731">
          <cell r="P34731" t="str">
            <v>应付</v>
          </cell>
          <cell r="Q34731" t="str">
            <v>元</v>
          </cell>
        </row>
        <row r="34732">
          <cell r="P34732" t="str">
            <v>应付</v>
          </cell>
          <cell r="Q34732" t="str">
            <v>元</v>
          </cell>
        </row>
        <row r="34733">
          <cell r="P34733" t="str">
            <v>应付</v>
          </cell>
          <cell r="Q34733" t="str">
            <v>元</v>
          </cell>
        </row>
        <row r="34734">
          <cell r="P34734" t="str">
            <v>应付</v>
          </cell>
          <cell r="Q34734" t="str">
            <v>元</v>
          </cell>
        </row>
        <row r="34735">
          <cell r="P34735" t="str">
            <v>应付</v>
          </cell>
          <cell r="Q34735" t="str">
            <v>元</v>
          </cell>
        </row>
        <row r="34736">
          <cell r="P34736" t="str">
            <v>应付</v>
          </cell>
          <cell r="Q34736" t="str">
            <v>元</v>
          </cell>
        </row>
        <row r="34737">
          <cell r="P34737" t="str">
            <v>应付</v>
          </cell>
          <cell r="Q34737" t="str">
            <v>元</v>
          </cell>
        </row>
        <row r="34738">
          <cell r="P34738" t="str">
            <v>应付</v>
          </cell>
          <cell r="Q34738" t="str">
            <v>元</v>
          </cell>
        </row>
        <row r="34739">
          <cell r="P34739" t="str">
            <v>应付</v>
          </cell>
          <cell r="Q34739" t="str">
            <v>元</v>
          </cell>
        </row>
        <row r="34740">
          <cell r="P34740" t="str">
            <v>应付</v>
          </cell>
          <cell r="Q34740" t="str">
            <v>元</v>
          </cell>
        </row>
        <row r="34741">
          <cell r="P34741" t="str">
            <v>应付</v>
          </cell>
          <cell r="Q34741" t="str">
            <v>元</v>
          </cell>
        </row>
        <row r="34742">
          <cell r="P34742" t="str">
            <v>应付</v>
          </cell>
          <cell r="Q34742" t="str">
            <v>元</v>
          </cell>
        </row>
        <row r="34743">
          <cell r="P34743" t="str">
            <v>应付</v>
          </cell>
          <cell r="Q34743" t="str">
            <v>元</v>
          </cell>
        </row>
        <row r="34744">
          <cell r="P34744" t="str">
            <v>应付</v>
          </cell>
          <cell r="Q34744" t="str">
            <v>元</v>
          </cell>
        </row>
        <row r="34745">
          <cell r="P34745" t="str">
            <v>应付</v>
          </cell>
          <cell r="Q34745" t="str">
            <v>元</v>
          </cell>
        </row>
        <row r="34746">
          <cell r="P34746" t="str">
            <v>应付</v>
          </cell>
          <cell r="Q34746" t="str">
            <v>元</v>
          </cell>
        </row>
        <row r="34747">
          <cell r="P34747" t="str">
            <v>应付</v>
          </cell>
          <cell r="Q34747" t="str">
            <v>元</v>
          </cell>
        </row>
        <row r="34748">
          <cell r="P34748" t="str">
            <v>应付</v>
          </cell>
          <cell r="Q34748" t="str">
            <v>元</v>
          </cell>
        </row>
        <row r="34749">
          <cell r="P34749" t="str">
            <v>应付</v>
          </cell>
          <cell r="Q34749" t="str">
            <v>元</v>
          </cell>
        </row>
        <row r="34750">
          <cell r="P34750" t="str">
            <v>应付</v>
          </cell>
          <cell r="Q34750" t="str">
            <v>元</v>
          </cell>
        </row>
        <row r="34751">
          <cell r="P34751" t="str">
            <v>应付</v>
          </cell>
          <cell r="Q34751" t="str">
            <v>元</v>
          </cell>
        </row>
        <row r="34752">
          <cell r="P34752" t="str">
            <v>应付</v>
          </cell>
          <cell r="Q34752" t="str">
            <v>元</v>
          </cell>
        </row>
        <row r="34753">
          <cell r="P34753" t="str">
            <v>应付</v>
          </cell>
          <cell r="Q34753" t="str">
            <v>元</v>
          </cell>
        </row>
        <row r="34754">
          <cell r="P34754" t="str">
            <v>应付</v>
          </cell>
          <cell r="Q34754" t="str">
            <v>元</v>
          </cell>
        </row>
        <row r="34755">
          <cell r="P34755" t="str">
            <v>应付</v>
          </cell>
          <cell r="Q34755" t="str">
            <v>元</v>
          </cell>
        </row>
        <row r="34756">
          <cell r="P34756" t="str">
            <v>应付</v>
          </cell>
          <cell r="Q34756" t="str">
            <v>元</v>
          </cell>
        </row>
        <row r="34757">
          <cell r="P34757" t="str">
            <v>应付</v>
          </cell>
          <cell r="Q34757" t="str">
            <v>元</v>
          </cell>
        </row>
        <row r="34758">
          <cell r="P34758" t="str">
            <v>应付</v>
          </cell>
          <cell r="Q34758" t="str">
            <v>元</v>
          </cell>
        </row>
        <row r="34759">
          <cell r="P34759" t="str">
            <v>应付</v>
          </cell>
          <cell r="Q34759" t="str">
            <v>元</v>
          </cell>
        </row>
        <row r="34760">
          <cell r="P34760" t="str">
            <v>应付</v>
          </cell>
          <cell r="Q34760" t="str">
            <v>元</v>
          </cell>
        </row>
        <row r="34761">
          <cell r="P34761" t="str">
            <v>应付</v>
          </cell>
          <cell r="Q34761" t="str">
            <v>元</v>
          </cell>
        </row>
        <row r="34762">
          <cell r="P34762" t="str">
            <v>应付</v>
          </cell>
          <cell r="Q34762" t="str">
            <v>元</v>
          </cell>
        </row>
        <row r="34763">
          <cell r="P34763" t="str">
            <v>应付</v>
          </cell>
          <cell r="Q34763" t="str">
            <v>元</v>
          </cell>
        </row>
        <row r="34764">
          <cell r="P34764" t="str">
            <v>应付</v>
          </cell>
          <cell r="Q34764" t="str">
            <v>元</v>
          </cell>
        </row>
        <row r="34765">
          <cell r="P34765" t="str">
            <v>应付</v>
          </cell>
          <cell r="Q34765" t="str">
            <v>元</v>
          </cell>
        </row>
        <row r="34766">
          <cell r="P34766" t="str">
            <v>应付</v>
          </cell>
          <cell r="Q34766" t="str">
            <v>元</v>
          </cell>
        </row>
        <row r="34767">
          <cell r="P34767" t="str">
            <v>应付</v>
          </cell>
          <cell r="Q34767" t="str">
            <v>元</v>
          </cell>
        </row>
        <row r="34768">
          <cell r="P34768" t="str">
            <v>应付</v>
          </cell>
          <cell r="Q34768" t="str">
            <v>元</v>
          </cell>
        </row>
        <row r="34769">
          <cell r="P34769" t="str">
            <v>应付</v>
          </cell>
          <cell r="Q34769" t="str">
            <v>元</v>
          </cell>
        </row>
        <row r="34770">
          <cell r="P34770" t="str">
            <v>应付</v>
          </cell>
          <cell r="Q34770" t="str">
            <v>元</v>
          </cell>
        </row>
        <row r="34771">
          <cell r="P34771" t="str">
            <v>应付</v>
          </cell>
          <cell r="Q34771" t="str">
            <v>元</v>
          </cell>
        </row>
        <row r="34772">
          <cell r="P34772" t="str">
            <v>应付</v>
          </cell>
          <cell r="Q34772" t="str">
            <v>元</v>
          </cell>
        </row>
        <row r="34773">
          <cell r="P34773" t="str">
            <v>应付</v>
          </cell>
          <cell r="Q34773" t="str">
            <v>元</v>
          </cell>
        </row>
        <row r="34774">
          <cell r="P34774" t="str">
            <v>应付</v>
          </cell>
          <cell r="Q34774" t="str">
            <v>元</v>
          </cell>
        </row>
        <row r="34775">
          <cell r="P34775" t="str">
            <v>应付</v>
          </cell>
          <cell r="Q34775" t="str">
            <v>元</v>
          </cell>
        </row>
        <row r="34776">
          <cell r="P34776" t="str">
            <v>应付</v>
          </cell>
          <cell r="Q34776" t="str">
            <v>元</v>
          </cell>
        </row>
        <row r="34777">
          <cell r="P34777" t="str">
            <v>应付</v>
          </cell>
          <cell r="Q34777" t="str">
            <v>元</v>
          </cell>
        </row>
        <row r="34778">
          <cell r="P34778" t="str">
            <v>应付</v>
          </cell>
          <cell r="Q34778" t="str">
            <v>元</v>
          </cell>
        </row>
        <row r="34779">
          <cell r="P34779" t="str">
            <v>应付</v>
          </cell>
          <cell r="Q34779" t="str">
            <v>元</v>
          </cell>
        </row>
        <row r="34780">
          <cell r="P34780" t="str">
            <v>应付</v>
          </cell>
          <cell r="Q34780" t="str">
            <v>元</v>
          </cell>
        </row>
        <row r="34781">
          <cell r="P34781" t="str">
            <v>应付</v>
          </cell>
          <cell r="Q34781" t="str">
            <v>元</v>
          </cell>
        </row>
        <row r="34782">
          <cell r="P34782" t="str">
            <v>应付</v>
          </cell>
          <cell r="Q34782" t="str">
            <v>元</v>
          </cell>
        </row>
        <row r="34783">
          <cell r="P34783" t="str">
            <v>应付</v>
          </cell>
          <cell r="Q34783" t="str">
            <v>元</v>
          </cell>
        </row>
        <row r="34784">
          <cell r="P34784" t="str">
            <v>应付</v>
          </cell>
          <cell r="Q34784" t="str">
            <v>元</v>
          </cell>
        </row>
        <row r="34785">
          <cell r="P34785" t="str">
            <v>应付</v>
          </cell>
          <cell r="Q34785" t="str">
            <v>元</v>
          </cell>
        </row>
        <row r="34786">
          <cell r="P34786" t="str">
            <v>应付</v>
          </cell>
          <cell r="Q34786" t="str">
            <v>元</v>
          </cell>
        </row>
        <row r="34787">
          <cell r="P34787" t="str">
            <v>应付</v>
          </cell>
          <cell r="Q34787" t="str">
            <v>元</v>
          </cell>
        </row>
        <row r="34788">
          <cell r="P34788" t="str">
            <v>应付</v>
          </cell>
          <cell r="Q34788" t="str">
            <v>元</v>
          </cell>
        </row>
        <row r="34789">
          <cell r="P34789" t="str">
            <v>应付</v>
          </cell>
          <cell r="Q34789" t="str">
            <v>元</v>
          </cell>
        </row>
        <row r="34790">
          <cell r="P34790" t="str">
            <v>应付</v>
          </cell>
          <cell r="Q34790" t="str">
            <v>元</v>
          </cell>
        </row>
        <row r="34791">
          <cell r="P34791" t="str">
            <v>应付</v>
          </cell>
          <cell r="Q34791" t="str">
            <v>元</v>
          </cell>
        </row>
        <row r="34792">
          <cell r="P34792" t="str">
            <v>应付</v>
          </cell>
          <cell r="Q34792" t="str">
            <v>元</v>
          </cell>
        </row>
        <row r="34793">
          <cell r="P34793" t="str">
            <v>应付</v>
          </cell>
          <cell r="Q34793" t="str">
            <v>元</v>
          </cell>
        </row>
        <row r="34794">
          <cell r="P34794" t="str">
            <v>应付</v>
          </cell>
          <cell r="Q34794" t="str">
            <v>元</v>
          </cell>
        </row>
        <row r="34795">
          <cell r="P34795" t="str">
            <v>应付</v>
          </cell>
          <cell r="Q34795" t="str">
            <v>元</v>
          </cell>
        </row>
        <row r="34796">
          <cell r="P34796" t="str">
            <v>应付</v>
          </cell>
          <cell r="Q34796" t="str">
            <v>元</v>
          </cell>
        </row>
        <row r="34797">
          <cell r="P34797" t="str">
            <v>应付</v>
          </cell>
          <cell r="Q34797" t="str">
            <v>元</v>
          </cell>
        </row>
        <row r="34798">
          <cell r="P34798" t="str">
            <v>应付</v>
          </cell>
          <cell r="Q34798" t="str">
            <v>元</v>
          </cell>
        </row>
        <row r="34799">
          <cell r="P34799" t="str">
            <v>应付</v>
          </cell>
          <cell r="Q34799" t="str">
            <v>元</v>
          </cell>
        </row>
        <row r="34800">
          <cell r="P34800" t="str">
            <v>应付</v>
          </cell>
          <cell r="Q34800" t="str">
            <v>元</v>
          </cell>
        </row>
        <row r="34801">
          <cell r="P34801" t="str">
            <v>应付</v>
          </cell>
          <cell r="Q34801" t="str">
            <v>元</v>
          </cell>
        </row>
        <row r="34802">
          <cell r="P34802" t="str">
            <v>应付</v>
          </cell>
          <cell r="Q34802" t="str">
            <v>元</v>
          </cell>
        </row>
        <row r="34803">
          <cell r="P34803" t="str">
            <v>应付</v>
          </cell>
          <cell r="Q34803" t="str">
            <v>元</v>
          </cell>
        </row>
        <row r="34804">
          <cell r="P34804" t="str">
            <v>应付</v>
          </cell>
          <cell r="Q34804" t="str">
            <v>元</v>
          </cell>
        </row>
        <row r="34805">
          <cell r="P34805" t="str">
            <v>应付</v>
          </cell>
          <cell r="Q34805" t="str">
            <v>元</v>
          </cell>
        </row>
        <row r="34806">
          <cell r="P34806" t="str">
            <v>应付</v>
          </cell>
          <cell r="Q34806" t="str">
            <v>元</v>
          </cell>
        </row>
        <row r="34807">
          <cell r="P34807" t="str">
            <v>应付</v>
          </cell>
          <cell r="Q34807" t="str">
            <v>元</v>
          </cell>
        </row>
        <row r="34808">
          <cell r="P34808" t="str">
            <v>应付</v>
          </cell>
          <cell r="Q34808" t="str">
            <v>元</v>
          </cell>
        </row>
        <row r="34809">
          <cell r="P34809" t="str">
            <v>应付</v>
          </cell>
          <cell r="Q34809" t="str">
            <v>元</v>
          </cell>
        </row>
        <row r="34810">
          <cell r="P34810" t="str">
            <v>应付</v>
          </cell>
          <cell r="Q34810" t="str">
            <v>元</v>
          </cell>
        </row>
        <row r="34811">
          <cell r="P34811" t="str">
            <v>应付</v>
          </cell>
          <cell r="Q34811" t="str">
            <v>元</v>
          </cell>
        </row>
        <row r="34812">
          <cell r="P34812" t="str">
            <v>应付</v>
          </cell>
          <cell r="Q34812" t="str">
            <v>元</v>
          </cell>
        </row>
        <row r="34813">
          <cell r="P34813" t="str">
            <v>应付</v>
          </cell>
          <cell r="Q34813" t="str">
            <v>元</v>
          </cell>
        </row>
        <row r="34814">
          <cell r="P34814" t="str">
            <v>应付</v>
          </cell>
          <cell r="Q34814" t="str">
            <v>元</v>
          </cell>
        </row>
        <row r="34815">
          <cell r="P34815" t="str">
            <v>应付</v>
          </cell>
          <cell r="Q34815" t="str">
            <v>元</v>
          </cell>
        </row>
        <row r="34816">
          <cell r="P34816" t="str">
            <v>应付</v>
          </cell>
          <cell r="Q34816" t="str">
            <v>元</v>
          </cell>
        </row>
        <row r="34817">
          <cell r="P34817" t="str">
            <v>应付</v>
          </cell>
          <cell r="Q34817" t="str">
            <v>元</v>
          </cell>
        </row>
        <row r="34818">
          <cell r="P34818" t="str">
            <v>应付</v>
          </cell>
          <cell r="Q34818" t="str">
            <v>元</v>
          </cell>
        </row>
        <row r="34819">
          <cell r="P34819" t="str">
            <v>应付</v>
          </cell>
          <cell r="Q34819" t="str">
            <v>元</v>
          </cell>
        </row>
        <row r="34820">
          <cell r="P34820" t="str">
            <v>应付</v>
          </cell>
          <cell r="Q34820" t="str">
            <v>元</v>
          </cell>
        </row>
        <row r="34821">
          <cell r="P34821" t="str">
            <v>应付</v>
          </cell>
          <cell r="Q34821" t="str">
            <v>元</v>
          </cell>
        </row>
        <row r="34822">
          <cell r="P34822" t="str">
            <v>应付</v>
          </cell>
          <cell r="Q34822" t="str">
            <v>元</v>
          </cell>
        </row>
        <row r="34823">
          <cell r="P34823" t="str">
            <v>应付</v>
          </cell>
          <cell r="Q34823" t="str">
            <v>元</v>
          </cell>
        </row>
        <row r="34824">
          <cell r="P34824" t="str">
            <v>应付</v>
          </cell>
          <cell r="Q34824" t="str">
            <v>元</v>
          </cell>
        </row>
        <row r="34825">
          <cell r="P34825" t="str">
            <v>应付</v>
          </cell>
          <cell r="Q34825" t="str">
            <v>元</v>
          </cell>
        </row>
        <row r="34826">
          <cell r="P34826" t="str">
            <v>应付</v>
          </cell>
          <cell r="Q34826" t="str">
            <v>元</v>
          </cell>
        </row>
        <row r="34827">
          <cell r="P34827" t="str">
            <v>应付</v>
          </cell>
          <cell r="Q34827" t="str">
            <v>元</v>
          </cell>
        </row>
        <row r="34828">
          <cell r="P34828" t="str">
            <v>应付</v>
          </cell>
          <cell r="Q34828" t="str">
            <v>元</v>
          </cell>
        </row>
        <row r="34829">
          <cell r="P34829" t="str">
            <v>应付</v>
          </cell>
          <cell r="Q34829" t="str">
            <v>元</v>
          </cell>
        </row>
        <row r="34830">
          <cell r="P34830" t="str">
            <v>应付</v>
          </cell>
          <cell r="Q34830" t="str">
            <v>元</v>
          </cell>
        </row>
        <row r="34831">
          <cell r="P34831" t="str">
            <v>应付</v>
          </cell>
          <cell r="Q34831" t="str">
            <v>元</v>
          </cell>
        </row>
        <row r="34832">
          <cell r="P34832" t="str">
            <v>应付</v>
          </cell>
          <cell r="Q34832" t="str">
            <v>元</v>
          </cell>
        </row>
        <row r="34833">
          <cell r="P34833" t="str">
            <v>应付</v>
          </cell>
          <cell r="Q34833" t="str">
            <v>元</v>
          </cell>
        </row>
        <row r="34834">
          <cell r="P34834" t="str">
            <v>应付</v>
          </cell>
          <cell r="Q34834" t="str">
            <v>元</v>
          </cell>
        </row>
        <row r="34835">
          <cell r="P34835" t="str">
            <v>应付</v>
          </cell>
          <cell r="Q34835" t="str">
            <v>元</v>
          </cell>
        </row>
        <row r="34836">
          <cell r="P34836" t="str">
            <v>应付</v>
          </cell>
          <cell r="Q34836" t="str">
            <v>元</v>
          </cell>
        </row>
        <row r="34837">
          <cell r="P34837" t="str">
            <v>应付</v>
          </cell>
          <cell r="Q34837" t="str">
            <v>元</v>
          </cell>
        </row>
        <row r="34838">
          <cell r="P34838" t="str">
            <v>应付</v>
          </cell>
          <cell r="Q34838" t="str">
            <v>元</v>
          </cell>
        </row>
        <row r="34839">
          <cell r="P34839" t="str">
            <v>应付</v>
          </cell>
          <cell r="Q34839" t="str">
            <v>元</v>
          </cell>
        </row>
        <row r="34840">
          <cell r="P34840" t="str">
            <v>应付</v>
          </cell>
          <cell r="Q34840" t="str">
            <v>元</v>
          </cell>
        </row>
        <row r="34841">
          <cell r="P34841" t="str">
            <v>应付</v>
          </cell>
          <cell r="Q34841" t="str">
            <v>元</v>
          </cell>
        </row>
        <row r="34842">
          <cell r="P34842" t="str">
            <v>应付</v>
          </cell>
          <cell r="Q34842" t="str">
            <v>元</v>
          </cell>
        </row>
        <row r="34843">
          <cell r="P34843" t="str">
            <v>应付</v>
          </cell>
          <cell r="Q34843" t="str">
            <v>元</v>
          </cell>
        </row>
        <row r="34844">
          <cell r="P34844" t="str">
            <v>应付</v>
          </cell>
          <cell r="Q34844" t="str">
            <v>元</v>
          </cell>
        </row>
        <row r="34845">
          <cell r="P34845" t="str">
            <v>应付</v>
          </cell>
          <cell r="Q34845" t="str">
            <v>元</v>
          </cell>
        </row>
        <row r="34846">
          <cell r="P34846" t="str">
            <v>应付</v>
          </cell>
          <cell r="Q34846" t="str">
            <v>元</v>
          </cell>
        </row>
        <row r="34847">
          <cell r="P34847" t="str">
            <v>应付</v>
          </cell>
          <cell r="Q34847" t="str">
            <v>元</v>
          </cell>
        </row>
        <row r="34848">
          <cell r="P34848" t="str">
            <v>应付</v>
          </cell>
          <cell r="Q34848" t="str">
            <v>元</v>
          </cell>
        </row>
        <row r="34849">
          <cell r="P34849" t="str">
            <v>应付</v>
          </cell>
          <cell r="Q34849" t="str">
            <v>元</v>
          </cell>
        </row>
        <row r="34850">
          <cell r="P34850" t="str">
            <v>应付</v>
          </cell>
          <cell r="Q34850" t="str">
            <v>元</v>
          </cell>
        </row>
        <row r="34851">
          <cell r="P34851" t="str">
            <v>应付</v>
          </cell>
          <cell r="Q34851" t="str">
            <v>元</v>
          </cell>
        </row>
        <row r="34852">
          <cell r="P34852" t="str">
            <v>应付</v>
          </cell>
          <cell r="Q34852" t="str">
            <v>元</v>
          </cell>
        </row>
        <row r="34853">
          <cell r="P34853" t="str">
            <v>应付</v>
          </cell>
          <cell r="Q34853" t="str">
            <v>元</v>
          </cell>
        </row>
        <row r="34854">
          <cell r="P34854" t="str">
            <v>应付</v>
          </cell>
          <cell r="Q34854" t="str">
            <v>元</v>
          </cell>
        </row>
        <row r="34855">
          <cell r="P34855" t="str">
            <v>应付</v>
          </cell>
          <cell r="Q34855" t="str">
            <v>元</v>
          </cell>
        </row>
        <row r="34856">
          <cell r="P34856" t="str">
            <v>应付</v>
          </cell>
          <cell r="Q34856" t="str">
            <v>元</v>
          </cell>
        </row>
        <row r="34857">
          <cell r="P34857" t="str">
            <v>应付</v>
          </cell>
          <cell r="Q34857" t="str">
            <v>元</v>
          </cell>
        </row>
        <row r="34858">
          <cell r="P34858" t="str">
            <v>应付</v>
          </cell>
          <cell r="Q34858" t="str">
            <v>元</v>
          </cell>
        </row>
        <row r="34859">
          <cell r="P34859" t="str">
            <v>应付</v>
          </cell>
          <cell r="Q34859" t="str">
            <v>元</v>
          </cell>
        </row>
        <row r="34860">
          <cell r="P34860" t="str">
            <v>应付</v>
          </cell>
          <cell r="Q34860" t="str">
            <v>元</v>
          </cell>
        </row>
        <row r="34861">
          <cell r="P34861" t="str">
            <v>应付</v>
          </cell>
          <cell r="Q34861" t="str">
            <v>元</v>
          </cell>
        </row>
        <row r="34862">
          <cell r="P34862" t="str">
            <v>应付</v>
          </cell>
          <cell r="Q34862" t="str">
            <v>元</v>
          </cell>
        </row>
        <row r="34863">
          <cell r="P34863" t="str">
            <v>应付</v>
          </cell>
          <cell r="Q34863" t="str">
            <v>元</v>
          </cell>
        </row>
        <row r="34864">
          <cell r="P34864" t="str">
            <v>应付</v>
          </cell>
          <cell r="Q34864" t="str">
            <v>元</v>
          </cell>
        </row>
        <row r="34865">
          <cell r="P34865" t="str">
            <v>应付</v>
          </cell>
          <cell r="Q34865" t="str">
            <v>元</v>
          </cell>
        </row>
        <row r="34866">
          <cell r="P34866" t="str">
            <v>应付</v>
          </cell>
          <cell r="Q34866" t="str">
            <v>元</v>
          </cell>
        </row>
        <row r="34867">
          <cell r="P34867" t="str">
            <v>应付</v>
          </cell>
          <cell r="Q34867" t="str">
            <v>元</v>
          </cell>
        </row>
        <row r="34868">
          <cell r="P34868" t="str">
            <v>应付</v>
          </cell>
          <cell r="Q34868" t="str">
            <v>元</v>
          </cell>
        </row>
        <row r="34869">
          <cell r="P34869" t="str">
            <v>应付</v>
          </cell>
          <cell r="Q34869" t="str">
            <v>元</v>
          </cell>
        </row>
        <row r="34870">
          <cell r="P34870" t="str">
            <v>应付</v>
          </cell>
          <cell r="Q34870" t="str">
            <v>元</v>
          </cell>
        </row>
        <row r="34871">
          <cell r="P34871" t="str">
            <v>应付</v>
          </cell>
          <cell r="Q34871" t="str">
            <v>元</v>
          </cell>
        </row>
        <row r="34872">
          <cell r="P34872" t="str">
            <v>应付</v>
          </cell>
          <cell r="Q34872" t="str">
            <v>元</v>
          </cell>
        </row>
        <row r="34873">
          <cell r="P34873" t="str">
            <v>应付</v>
          </cell>
          <cell r="Q34873" t="str">
            <v>元</v>
          </cell>
        </row>
        <row r="34874">
          <cell r="P34874" t="str">
            <v>应付</v>
          </cell>
          <cell r="Q34874" t="str">
            <v>元</v>
          </cell>
        </row>
        <row r="34875">
          <cell r="P34875" t="str">
            <v>应付</v>
          </cell>
          <cell r="Q34875" t="str">
            <v>元</v>
          </cell>
        </row>
        <row r="34876">
          <cell r="P34876" t="str">
            <v>应付</v>
          </cell>
          <cell r="Q34876" t="str">
            <v>元</v>
          </cell>
        </row>
        <row r="34877">
          <cell r="P34877" t="str">
            <v>应付</v>
          </cell>
          <cell r="Q34877" t="str">
            <v>元</v>
          </cell>
        </row>
        <row r="34878">
          <cell r="P34878" t="str">
            <v>应付</v>
          </cell>
          <cell r="Q34878" t="str">
            <v>元</v>
          </cell>
        </row>
        <row r="34879">
          <cell r="P34879" t="str">
            <v>应付</v>
          </cell>
          <cell r="Q34879" t="str">
            <v>元</v>
          </cell>
        </row>
        <row r="34880">
          <cell r="P34880" t="str">
            <v>应付</v>
          </cell>
          <cell r="Q34880" t="str">
            <v>元</v>
          </cell>
        </row>
        <row r="34881">
          <cell r="P34881" t="str">
            <v>应付</v>
          </cell>
          <cell r="Q34881" t="str">
            <v>元</v>
          </cell>
        </row>
        <row r="34882">
          <cell r="P34882" t="str">
            <v>应付</v>
          </cell>
          <cell r="Q34882" t="str">
            <v>元</v>
          </cell>
        </row>
        <row r="34883">
          <cell r="P34883" t="str">
            <v>应付</v>
          </cell>
          <cell r="Q34883" t="str">
            <v>元</v>
          </cell>
        </row>
        <row r="34884">
          <cell r="P34884" t="str">
            <v>应付</v>
          </cell>
          <cell r="Q34884" t="str">
            <v>元</v>
          </cell>
        </row>
        <row r="34885">
          <cell r="P34885" t="str">
            <v>应付</v>
          </cell>
          <cell r="Q34885" t="str">
            <v>元</v>
          </cell>
        </row>
        <row r="34886">
          <cell r="P34886" t="str">
            <v>应付</v>
          </cell>
          <cell r="Q34886" t="str">
            <v>元</v>
          </cell>
        </row>
        <row r="34887">
          <cell r="P34887" t="str">
            <v>应付</v>
          </cell>
          <cell r="Q34887" t="str">
            <v>元</v>
          </cell>
        </row>
        <row r="34888">
          <cell r="P34888" t="str">
            <v>应付</v>
          </cell>
          <cell r="Q34888" t="str">
            <v>元</v>
          </cell>
        </row>
        <row r="34889">
          <cell r="P34889" t="str">
            <v>应付</v>
          </cell>
          <cell r="Q34889" t="str">
            <v>元</v>
          </cell>
        </row>
        <row r="34890">
          <cell r="P34890" t="str">
            <v>应付</v>
          </cell>
          <cell r="Q34890" t="str">
            <v>元</v>
          </cell>
        </row>
        <row r="34891">
          <cell r="P34891" t="str">
            <v>应付</v>
          </cell>
          <cell r="Q34891" t="str">
            <v>元</v>
          </cell>
        </row>
        <row r="34892">
          <cell r="P34892" t="str">
            <v>应付</v>
          </cell>
          <cell r="Q34892" t="str">
            <v>元</v>
          </cell>
        </row>
        <row r="34893">
          <cell r="P34893" t="str">
            <v>应付</v>
          </cell>
          <cell r="Q34893" t="str">
            <v>元</v>
          </cell>
        </row>
        <row r="34894">
          <cell r="P34894" t="str">
            <v>应付</v>
          </cell>
          <cell r="Q34894" t="str">
            <v>元</v>
          </cell>
        </row>
        <row r="34895">
          <cell r="P34895" t="str">
            <v>应付</v>
          </cell>
          <cell r="Q34895" t="str">
            <v>元</v>
          </cell>
        </row>
        <row r="34896">
          <cell r="P34896" t="str">
            <v>应付</v>
          </cell>
          <cell r="Q34896" t="str">
            <v>元</v>
          </cell>
        </row>
        <row r="34897">
          <cell r="P34897" t="str">
            <v>应付</v>
          </cell>
          <cell r="Q34897" t="str">
            <v>元</v>
          </cell>
        </row>
        <row r="34898">
          <cell r="P34898" t="str">
            <v>应付</v>
          </cell>
          <cell r="Q34898" t="str">
            <v>元</v>
          </cell>
        </row>
        <row r="34899">
          <cell r="P34899" t="str">
            <v>应付</v>
          </cell>
          <cell r="Q34899" t="str">
            <v>元</v>
          </cell>
        </row>
        <row r="34900">
          <cell r="P34900" t="str">
            <v>应付</v>
          </cell>
          <cell r="Q34900" t="str">
            <v>元</v>
          </cell>
        </row>
        <row r="34901">
          <cell r="P34901" t="str">
            <v>应付</v>
          </cell>
          <cell r="Q34901" t="str">
            <v>元</v>
          </cell>
        </row>
        <row r="34902">
          <cell r="P34902" t="str">
            <v>应付</v>
          </cell>
          <cell r="Q34902" t="str">
            <v>元</v>
          </cell>
        </row>
        <row r="34903">
          <cell r="P34903" t="str">
            <v>应付</v>
          </cell>
          <cell r="Q34903" t="str">
            <v>元</v>
          </cell>
        </row>
        <row r="34904">
          <cell r="P34904" t="str">
            <v>应付</v>
          </cell>
          <cell r="Q34904" t="str">
            <v>元</v>
          </cell>
        </row>
        <row r="34905">
          <cell r="P34905" t="str">
            <v>应付</v>
          </cell>
          <cell r="Q34905" t="str">
            <v>元</v>
          </cell>
        </row>
        <row r="34906">
          <cell r="P34906" t="str">
            <v>应付</v>
          </cell>
          <cell r="Q34906" t="str">
            <v>元</v>
          </cell>
        </row>
        <row r="34907">
          <cell r="P34907" t="str">
            <v>应付</v>
          </cell>
          <cell r="Q34907" t="str">
            <v>元</v>
          </cell>
        </row>
        <row r="34908">
          <cell r="P34908" t="str">
            <v>应付</v>
          </cell>
          <cell r="Q34908" t="str">
            <v>元</v>
          </cell>
        </row>
        <row r="34909">
          <cell r="P34909" t="str">
            <v>应付</v>
          </cell>
          <cell r="Q34909" t="str">
            <v>元</v>
          </cell>
        </row>
        <row r="34910">
          <cell r="P34910" t="str">
            <v>应付</v>
          </cell>
          <cell r="Q34910" t="str">
            <v>元</v>
          </cell>
        </row>
        <row r="34911">
          <cell r="P34911" t="str">
            <v>应付</v>
          </cell>
          <cell r="Q34911" t="str">
            <v>元</v>
          </cell>
        </row>
        <row r="34912">
          <cell r="P34912" t="str">
            <v>应付</v>
          </cell>
          <cell r="Q34912" t="str">
            <v>元</v>
          </cell>
        </row>
        <row r="34913">
          <cell r="P34913" t="str">
            <v>应付</v>
          </cell>
          <cell r="Q34913" t="str">
            <v>元</v>
          </cell>
        </row>
        <row r="34914">
          <cell r="P34914" t="str">
            <v>应付</v>
          </cell>
          <cell r="Q34914" t="str">
            <v>元</v>
          </cell>
        </row>
        <row r="34915">
          <cell r="P34915" t="str">
            <v>应付</v>
          </cell>
          <cell r="Q34915" t="str">
            <v>元</v>
          </cell>
        </row>
        <row r="34916">
          <cell r="P34916" t="str">
            <v>应付</v>
          </cell>
          <cell r="Q34916" t="str">
            <v>元</v>
          </cell>
        </row>
        <row r="34917">
          <cell r="P34917" t="str">
            <v>应付</v>
          </cell>
          <cell r="Q34917" t="str">
            <v>元</v>
          </cell>
        </row>
        <row r="34918">
          <cell r="P34918" t="str">
            <v>应付</v>
          </cell>
          <cell r="Q34918" t="str">
            <v>元</v>
          </cell>
        </row>
        <row r="34919">
          <cell r="P34919" t="str">
            <v>应付</v>
          </cell>
          <cell r="Q34919" t="str">
            <v>元</v>
          </cell>
        </row>
        <row r="34920">
          <cell r="P34920" t="str">
            <v>应付</v>
          </cell>
          <cell r="Q34920" t="str">
            <v>元</v>
          </cell>
        </row>
        <row r="34921">
          <cell r="P34921" t="str">
            <v>应付</v>
          </cell>
          <cell r="Q34921" t="str">
            <v>元</v>
          </cell>
        </row>
        <row r="34922">
          <cell r="P34922" t="str">
            <v>应付</v>
          </cell>
          <cell r="Q34922" t="str">
            <v>元</v>
          </cell>
        </row>
        <row r="34923">
          <cell r="P34923" t="str">
            <v>应付</v>
          </cell>
          <cell r="Q34923" t="str">
            <v>元</v>
          </cell>
        </row>
        <row r="34924">
          <cell r="P34924" t="str">
            <v>应付</v>
          </cell>
          <cell r="Q34924" t="str">
            <v>元</v>
          </cell>
        </row>
        <row r="34925">
          <cell r="P34925" t="str">
            <v>应付</v>
          </cell>
          <cell r="Q34925" t="str">
            <v>元</v>
          </cell>
        </row>
        <row r="34926">
          <cell r="P34926" t="str">
            <v>应付</v>
          </cell>
          <cell r="Q34926" t="str">
            <v>元</v>
          </cell>
        </row>
        <row r="34927">
          <cell r="P34927" t="str">
            <v>应付</v>
          </cell>
          <cell r="Q34927" t="str">
            <v>元</v>
          </cell>
        </row>
        <row r="34928">
          <cell r="P34928" t="str">
            <v>应付</v>
          </cell>
          <cell r="Q34928" t="str">
            <v>元</v>
          </cell>
        </row>
        <row r="34929">
          <cell r="P34929" t="str">
            <v>应付</v>
          </cell>
          <cell r="Q34929" t="str">
            <v>元</v>
          </cell>
        </row>
        <row r="34930">
          <cell r="P34930" t="str">
            <v>应付</v>
          </cell>
          <cell r="Q34930" t="str">
            <v>元</v>
          </cell>
        </row>
        <row r="34931">
          <cell r="P34931" t="str">
            <v>应付</v>
          </cell>
          <cell r="Q34931" t="str">
            <v>元</v>
          </cell>
        </row>
        <row r="34932">
          <cell r="P34932" t="str">
            <v>应付</v>
          </cell>
          <cell r="Q34932" t="str">
            <v>元</v>
          </cell>
        </row>
        <row r="34933">
          <cell r="P34933" t="str">
            <v>应付</v>
          </cell>
          <cell r="Q34933" t="str">
            <v>元</v>
          </cell>
        </row>
        <row r="34934">
          <cell r="P34934" t="str">
            <v>应付</v>
          </cell>
          <cell r="Q34934" t="str">
            <v>元</v>
          </cell>
        </row>
        <row r="34935">
          <cell r="P34935" t="str">
            <v>应付</v>
          </cell>
          <cell r="Q34935" t="str">
            <v>元</v>
          </cell>
        </row>
        <row r="34936">
          <cell r="P34936" t="str">
            <v>应付</v>
          </cell>
          <cell r="Q34936" t="str">
            <v>元</v>
          </cell>
        </row>
        <row r="34937">
          <cell r="P34937" t="str">
            <v>应付</v>
          </cell>
          <cell r="Q34937" t="str">
            <v>元</v>
          </cell>
        </row>
        <row r="34938">
          <cell r="P34938" t="str">
            <v>应付</v>
          </cell>
          <cell r="Q34938" t="str">
            <v>元</v>
          </cell>
        </row>
        <row r="34939">
          <cell r="P34939" t="str">
            <v>应付</v>
          </cell>
          <cell r="Q34939" t="str">
            <v>元</v>
          </cell>
        </row>
        <row r="34940">
          <cell r="P34940" t="str">
            <v>应付</v>
          </cell>
          <cell r="Q34940" t="str">
            <v>元</v>
          </cell>
        </row>
        <row r="34941">
          <cell r="P34941" t="str">
            <v>应付</v>
          </cell>
          <cell r="Q34941" t="str">
            <v>元</v>
          </cell>
        </row>
        <row r="34942">
          <cell r="P34942" t="str">
            <v>应付</v>
          </cell>
          <cell r="Q34942" t="str">
            <v>元</v>
          </cell>
        </row>
        <row r="34943">
          <cell r="P34943" t="str">
            <v>应付</v>
          </cell>
          <cell r="Q34943" t="str">
            <v>元</v>
          </cell>
        </row>
        <row r="34944">
          <cell r="P34944" t="str">
            <v>应付</v>
          </cell>
          <cell r="Q34944" t="str">
            <v>元</v>
          </cell>
        </row>
        <row r="34945">
          <cell r="P34945" t="str">
            <v>应付</v>
          </cell>
          <cell r="Q34945" t="str">
            <v>元</v>
          </cell>
        </row>
        <row r="34946">
          <cell r="P34946" t="str">
            <v>应付</v>
          </cell>
          <cell r="Q34946" t="str">
            <v>元</v>
          </cell>
        </row>
        <row r="34947">
          <cell r="P34947" t="str">
            <v>应付</v>
          </cell>
          <cell r="Q34947" t="str">
            <v>元</v>
          </cell>
        </row>
        <row r="34948">
          <cell r="P34948" t="str">
            <v>应付</v>
          </cell>
          <cell r="Q34948" t="str">
            <v>元</v>
          </cell>
        </row>
        <row r="34949">
          <cell r="P34949" t="str">
            <v>应付</v>
          </cell>
          <cell r="Q34949" t="str">
            <v>元</v>
          </cell>
        </row>
        <row r="34950">
          <cell r="P34950" t="str">
            <v>应付</v>
          </cell>
          <cell r="Q34950" t="str">
            <v>元</v>
          </cell>
        </row>
        <row r="34951">
          <cell r="P34951" t="str">
            <v>应付</v>
          </cell>
          <cell r="Q34951" t="str">
            <v>元</v>
          </cell>
        </row>
        <row r="34952">
          <cell r="P34952" t="str">
            <v>应付</v>
          </cell>
          <cell r="Q34952" t="str">
            <v>元</v>
          </cell>
        </row>
        <row r="34953">
          <cell r="P34953" t="str">
            <v>应付</v>
          </cell>
          <cell r="Q34953" t="str">
            <v>元</v>
          </cell>
        </row>
        <row r="34954">
          <cell r="P34954" t="str">
            <v>应付</v>
          </cell>
          <cell r="Q34954" t="str">
            <v>元</v>
          </cell>
        </row>
        <row r="34955">
          <cell r="P34955" t="str">
            <v>应付</v>
          </cell>
          <cell r="Q34955" t="str">
            <v>元</v>
          </cell>
        </row>
        <row r="34956">
          <cell r="P34956" t="str">
            <v>应付</v>
          </cell>
          <cell r="Q34956" t="str">
            <v>元</v>
          </cell>
        </row>
        <row r="34957">
          <cell r="P34957" t="str">
            <v>应付</v>
          </cell>
          <cell r="Q34957" t="str">
            <v>元</v>
          </cell>
        </row>
        <row r="34958">
          <cell r="P34958" t="str">
            <v>应付</v>
          </cell>
          <cell r="Q34958" t="str">
            <v>元</v>
          </cell>
        </row>
        <row r="34959">
          <cell r="P34959" t="str">
            <v>应付</v>
          </cell>
          <cell r="Q34959" t="str">
            <v>元</v>
          </cell>
        </row>
        <row r="34960">
          <cell r="P34960" t="str">
            <v>应付</v>
          </cell>
          <cell r="Q34960" t="str">
            <v>元</v>
          </cell>
        </row>
        <row r="34961">
          <cell r="P34961" t="str">
            <v>应付</v>
          </cell>
          <cell r="Q34961" t="str">
            <v>元</v>
          </cell>
        </row>
        <row r="34962">
          <cell r="P34962" t="str">
            <v>应付</v>
          </cell>
          <cell r="Q34962" t="str">
            <v>元</v>
          </cell>
        </row>
        <row r="34963">
          <cell r="P34963" t="str">
            <v>应付</v>
          </cell>
          <cell r="Q34963" t="str">
            <v>元</v>
          </cell>
        </row>
        <row r="34964">
          <cell r="P34964" t="str">
            <v>应付</v>
          </cell>
          <cell r="Q34964" t="str">
            <v>元</v>
          </cell>
        </row>
        <row r="34965">
          <cell r="P34965" t="str">
            <v>应付</v>
          </cell>
          <cell r="Q34965" t="str">
            <v>元</v>
          </cell>
        </row>
        <row r="34966">
          <cell r="P34966" t="str">
            <v>应付</v>
          </cell>
          <cell r="Q34966" t="str">
            <v>元</v>
          </cell>
        </row>
        <row r="34967">
          <cell r="P34967" t="str">
            <v>应付</v>
          </cell>
          <cell r="Q34967" t="str">
            <v>元</v>
          </cell>
        </row>
        <row r="34968">
          <cell r="P34968" t="str">
            <v>应付</v>
          </cell>
          <cell r="Q34968" t="str">
            <v>元</v>
          </cell>
        </row>
        <row r="34969">
          <cell r="P34969" t="str">
            <v>应付</v>
          </cell>
          <cell r="Q34969" t="str">
            <v>元</v>
          </cell>
        </row>
        <row r="34970">
          <cell r="P34970" t="str">
            <v>应付</v>
          </cell>
          <cell r="Q34970" t="str">
            <v>元</v>
          </cell>
        </row>
        <row r="34971">
          <cell r="P34971" t="str">
            <v>应付</v>
          </cell>
          <cell r="Q34971" t="str">
            <v>元</v>
          </cell>
        </row>
        <row r="34972">
          <cell r="P34972" t="str">
            <v>应付</v>
          </cell>
          <cell r="Q34972" t="str">
            <v>元</v>
          </cell>
        </row>
        <row r="34973">
          <cell r="P34973" t="str">
            <v>应付</v>
          </cell>
          <cell r="Q34973" t="str">
            <v>元</v>
          </cell>
        </row>
        <row r="34974">
          <cell r="P34974" t="str">
            <v>应付</v>
          </cell>
          <cell r="Q34974" t="str">
            <v>元</v>
          </cell>
        </row>
        <row r="34975">
          <cell r="P34975" t="str">
            <v>应付</v>
          </cell>
          <cell r="Q34975" t="str">
            <v>元</v>
          </cell>
        </row>
        <row r="34976">
          <cell r="P34976" t="str">
            <v>应付</v>
          </cell>
          <cell r="Q34976" t="str">
            <v>元</v>
          </cell>
        </row>
        <row r="34977">
          <cell r="P34977" t="str">
            <v>应付</v>
          </cell>
          <cell r="Q34977" t="str">
            <v>元</v>
          </cell>
        </row>
        <row r="34978">
          <cell r="P34978" t="str">
            <v>应付</v>
          </cell>
          <cell r="Q34978" t="str">
            <v>元</v>
          </cell>
        </row>
        <row r="34979">
          <cell r="P34979" t="str">
            <v>应付</v>
          </cell>
          <cell r="Q34979" t="str">
            <v>元</v>
          </cell>
        </row>
        <row r="34980">
          <cell r="P34980" t="str">
            <v>应付</v>
          </cell>
          <cell r="Q34980" t="str">
            <v>元</v>
          </cell>
        </row>
        <row r="34981">
          <cell r="P34981" t="str">
            <v>应付</v>
          </cell>
          <cell r="Q34981" t="str">
            <v>元</v>
          </cell>
        </row>
        <row r="34982">
          <cell r="P34982" t="str">
            <v>应付</v>
          </cell>
          <cell r="Q34982" t="str">
            <v>元</v>
          </cell>
        </row>
        <row r="34983">
          <cell r="P34983" t="str">
            <v>应付</v>
          </cell>
          <cell r="Q34983" t="str">
            <v>元</v>
          </cell>
        </row>
        <row r="34984">
          <cell r="P34984" t="str">
            <v>应付</v>
          </cell>
          <cell r="Q34984" t="str">
            <v>元</v>
          </cell>
        </row>
        <row r="34985">
          <cell r="P34985" t="str">
            <v>应付</v>
          </cell>
          <cell r="Q34985" t="str">
            <v>元</v>
          </cell>
        </row>
        <row r="34986">
          <cell r="P34986" t="str">
            <v>应付</v>
          </cell>
          <cell r="Q34986" t="str">
            <v>元</v>
          </cell>
        </row>
        <row r="34987">
          <cell r="P34987" t="str">
            <v>应付</v>
          </cell>
          <cell r="Q34987" t="str">
            <v>元</v>
          </cell>
        </row>
        <row r="34988">
          <cell r="P34988" t="str">
            <v>应付</v>
          </cell>
          <cell r="Q34988" t="str">
            <v>元</v>
          </cell>
        </row>
        <row r="34989">
          <cell r="P34989" t="str">
            <v>应付</v>
          </cell>
          <cell r="Q34989" t="str">
            <v>元</v>
          </cell>
        </row>
        <row r="34990">
          <cell r="P34990" t="str">
            <v>应付</v>
          </cell>
          <cell r="Q34990" t="str">
            <v>元</v>
          </cell>
        </row>
        <row r="34991">
          <cell r="P34991" t="str">
            <v>应付</v>
          </cell>
          <cell r="Q34991" t="str">
            <v>元</v>
          </cell>
        </row>
        <row r="34992">
          <cell r="P34992" t="str">
            <v>应付</v>
          </cell>
          <cell r="Q34992" t="str">
            <v>元</v>
          </cell>
        </row>
        <row r="34993">
          <cell r="P34993" t="str">
            <v>应付</v>
          </cell>
          <cell r="Q34993" t="str">
            <v>元</v>
          </cell>
        </row>
        <row r="34994">
          <cell r="P34994" t="str">
            <v>应付</v>
          </cell>
          <cell r="Q34994" t="str">
            <v>元</v>
          </cell>
        </row>
        <row r="34995">
          <cell r="P34995" t="str">
            <v>应付</v>
          </cell>
          <cell r="Q34995" t="str">
            <v>元</v>
          </cell>
        </row>
        <row r="34996">
          <cell r="P34996" t="str">
            <v>应付</v>
          </cell>
          <cell r="Q34996" t="str">
            <v>元</v>
          </cell>
        </row>
        <row r="34997">
          <cell r="P34997" t="str">
            <v>应付</v>
          </cell>
          <cell r="Q34997" t="str">
            <v>元</v>
          </cell>
        </row>
        <row r="34998">
          <cell r="P34998" t="str">
            <v>应付</v>
          </cell>
          <cell r="Q34998" t="str">
            <v>元</v>
          </cell>
        </row>
        <row r="34999">
          <cell r="P34999" t="str">
            <v>应付</v>
          </cell>
          <cell r="Q34999" t="str">
            <v>元</v>
          </cell>
        </row>
        <row r="35000">
          <cell r="P35000" t="str">
            <v>应付</v>
          </cell>
          <cell r="Q35000" t="str">
            <v>元</v>
          </cell>
        </row>
        <row r="35001">
          <cell r="P35001" t="str">
            <v>应付</v>
          </cell>
          <cell r="Q35001" t="str">
            <v>元</v>
          </cell>
        </row>
        <row r="35002">
          <cell r="P35002" t="str">
            <v>应付</v>
          </cell>
          <cell r="Q35002" t="str">
            <v>元</v>
          </cell>
        </row>
        <row r="35003">
          <cell r="P35003" t="str">
            <v>应付</v>
          </cell>
          <cell r="Q35003" t="str">
            <v>元</v>
          </cell>
        </row>
        <row r="35004">
          <cell r="P35004" t="str">
            <v>应付</v>
          </cell>
          <cell r="Q35004" t="str">
            <v>元</v>
          </cell>
        </row>
        <row r="35005">
          <cell r="P35005" t="str">
            <v>应付</v>
          </cell>
          <cell r="Q35005" t="str">
            <v>元</v>
          </cell>
        </row>
        <row r="35006">
          <cell r="P35006" t="str">
            <v>应付</v>
          </cell>
          <cell r="Q35006" t="str">
            <v>元</v>
          </cell>
        </row>
        <row r="35007">
          <cell r="P35007" t="str">
            <v>应付</v>
          </cell>
          <cell r="Q35007" t="str">
            <v>元</v>
          </cell>
        </row>
        <row r="35008">
          <cell r="P35008" t="str">
            <v>应付</v>
          </cell>
          <cell r="Q35008" t="str">
            <v>元</v>
          </cell>
        </row>
        <row r="35009">
          <cell r="P35009" t="str">
            <v>应付</v>
          </cell>
          <cell r="Q35009" t="str">
            <v>元</v>
          </cell>
        </row>
        <row r="35010">
          <cell r="P35010" t="str">
            <v>应付</v>
          </cell>
          <cell r="Q35010" t="str">
            <v>元</v>
          </cell>
        </row>
        <row r="35011">
          <cell r="P35011" t="str">
            <v>应付</v>
          </cell>
          <cell r="Q35011" t="str">
            <v>元</v>
          </cell>
        </row>
        <row r="35012">
          <cell r="P35012" t="str">
            <v>应付</v>
          </cell>
          <cell r="Q35012" t="str">
            <v>元</v>
          </cell>
        </row>
        <row r="35013">
          <cell r="P35013" t="str">
            <v>应付</v>
          </cell>
          <cell r="Q35013" t="str">
            <v>元</v>
          </cell>
        </row>
        <row r="35014">
          <cell r="P35014" t="str">
            <v>应付</v>
          </cell>
          <cell r="Q35014" t="str">
            <v>元</v>
          </cell>
        </row>
        <row r="35015">
          <cell r="P35015" t="str">
            <v>应付</v>
          </cell>
          <cell r="Q35015" t="str">
            <v>元</v>
          </cell>
        </row>
        <row r="35016">
          <cell r="P35016" t="str">
            <v>应付</v>
          </cell>
          <cell r="Q35016" t="str">
            <v>元</v>
          </cell>
        </row>
        <row r="35017">
          <cell r="P35017" t="str">
            <v>应付</v>
          </cell>
          <cell r="Q35017" t="str">
            <v>元</v>
          </cell>
        </row>
        <row r="35018">
          <cell r="P35018" t="str">
            <v>应付</v>
          </cell>
          <cell r="Q35018" t="str">
            <v>元</v>
          </cell>
        </row>
        <row r="35019">
          <cell r="P35019" t="str">
            <v>应付</v>
          </cell>
          <cell r="Q35019" t="str">
            <v>元</v>
          </cell>
        </row>
        <row r="35020">
          <cell r="P35020" t="str">
            <v>应付</v>
          </cell>
          <cell r="Q35020" t="str">
            <v>元</v>
          </cell>
        </row>
        <row r="35021">
          <cell r="P35021" t="str">
            <v>应付</v>
          </cell>
          <cell r="Q35021" t="str">
            <v>元</v>
          </cell>
        </row>
        <row r="35022">
          <cell r="P35022" t="str">
            <v>应付</v>
          </cell>
          <cell r="Q35022" t="str">
            <v>元</v>
          </cell>
        </row>
        <row r="35023">
          <cell r="P35023" t="str">
            <v>应付</v>
          </cell>
          <cell r="Q35023" t="str">
            <v>元</v>
          </cell>
        </row>
        <row r="35024">
          <cell r="P35024" t="str">
            <v>应付</v>
          </cell>
          <cell r="Q35024" t="str">
            <v>元</v>
          </cell>
        </row>
        <row r="35025">
          <cell r="P35025" t="str">
            <v>应付</v>
          </cell>
          <cell r="Q35025" t="str">
            <v>元</v>
          </cell>
        </row>
        <row r="35026">
          <cell r="P35026" t="str">
            <v>应付</v>
          </cell>
          <cell r="Q35026" t="str">
            <v>元</v>
          </cell>
        </row>
        <row r="35027">
          <cell r="P35027" t="str">
            <v>应付</v>
          </cell>
          <cell r="Q35027" t="str">
            <v>元</v>
          </cell>
        </row>
        <row r="35028">
          <cell r="P35028" t="str">
            <v>应付</v>
          </cell>
          <cell r="Q35028" t="str">
            <v>元</v>
          </cell>
        </row>
        <row r="35029">
          <cell r="P35029" t="str">
            <v>应付</v>
          </cell>
          <cell r="Q35029" t="str">
            <v>元</v>
          </cell>
        </row>
        <row r="35030">
          <cell r="P35030" t="str">
            <v>应付</v>
          </cell>
          <cell r="Q35030" t="str">
            <v>元</v>
          </cell>
        </row>
        <row r="35031">
          <cell r="P35031" t="str">
            <v>应付</v>
          </cell>
          <cell r="Q35031" t="str">
            <v>元</v>
          </cell>
        </row>
        <row r="35032">
          <cell r="P35032" t="str">
            <v>应付</v>
          </cell>
          <cell r="Q35032" t="str">
            <v>元</v>
          </cell>
        </row>
        <row r="35033">
          <cell r="P35033" t="str">
            <v>应付</v>
          </cell>
          <cell r="Q35033" t="str">
            <v>元</v>
          </cell>
        </row>
        <row r="35034">
          <cell r="P35034" t="str">
            <v>应付</v>
          </cell>
          <cell r="Q35034" t="str">
            <v>元</v>
          </cell>
        </row>
        <row r="35035">
          <cell r="P35035" t="str">
            <v>应付</v>
          </cell>
          <cell r="Q35035" t="str">
            <v>元</v>
          </cell>
        </row>
        <row r="35036">
          <cell r="P35036" t="str">
            <v>应付</v>
          </cell>
          <cell r="Q35036" t="str">
            <v>元</v>
          </cell>
        </row>
        <row r="35037">
          <cell r="P35037" t="str">
            <v>应付</v>
          </cell>
          <cell r="Q35037" t="str">
            <v>元</v>
          </cell>
        </row>
        <row r="35038">
          <cell r="P35038" t="str">
            <v>应付</v>
          </cell>
          <cell r="Q35038" t="str">
            <v>元</v>
          </cell>
        </row>
        <row r="35039">
          <cell r="P35039" t="str">
            <v>应付</v>
          </cell>
          <cell r="Q35039" t="str">
            <v>元</v>
          </cell>
        </row>
        <row r="35040">
          <cell r="P35040" t="str">
            <v>应付</v>
          </cell>
          <cell r="Q35040" t="str">
            <v>元</v>
          </cell>
        </row>
        <row r="35041">
          <cell r="P35041" t="str">
            <v>应付</v>
          </cell>
          <cell r="Q35041" t="str">
            <v>元</v>
          </cell>
        </row>
        <row r="35042">
          <cell r="P35042" t="str">
            <v>应付</v>
          </cell>
          <cell r="Q35042" t="str">
            <v>元</v>
          </cell>
        </row>
        <row r="35043">
          <cell r="P35043" t="str">
            <v>应付</v>
          </cell>
          <cell r="Q35043" t="str">
            <v>元</v>
          </cell>
        </row>
        <row r="35044">
          <cell r="P35044" t="str">
            <v>应付</v>
          </cell>
          <cell r="Q35044" t="str">
            <v>元</v>
          </cell>
        </row>
        <row r="35045">
          <cell r="P35045" t="str">
            <v>应付</v>
          </cell>
          <cell r="Q35045" t="str">
            <v>元</v>
          </cell>
        </row>
        <row r="35046">
          <cell r="P35046" t="str">
            <v>应付</v>
          </cell>
          <cell r="Q35046" t="str">
            <v>元</v>
          </cell>
        </row>
        <row r="35047">
          <cell r="P35047" t="str">
            <v>应付</v>
          </cell>
          <cell r="Q35047" t="str">
            <v>元</v>
          </cell>
        </row>
        <row r="35048">
          <cell r="P35048" t="str">
            <v>应付</v>
          </cell>
          <cell r="Q35048" t="str">
            <v>元</v>
          </cell>
        </row>
        <row r="35049">
          <cell r="P35049" t="str">
            <v>应付</v>
          </cell>
          <cell r="Q35049" t="str">
            <v>元</v>
          </cell>
        </row>
        <row r="35050">
          <cell r="P35050" t="str">
            <v>应付</v>
          </cell>
          <cell r="Q35050" t="str">
            <v>元</v>
          </cell>
        </row>
        <row r="35051">
          <cell r="P35051" t="str">
            <v>应付</v>
          </cell>
          <cell r="Q35051" t="str">
            <v>元</v>
          </cell>
        </row>
        <row r="35052">
          <cell r="P35052" t="str">
            <v>应付</v>
          </cell>
          <cell r="Q35052" t="str">
            <v>元</v>
          </cell>
        </row>
        <row r="35053">
          <cell r="P35053" t="str">
            <v>应付</v>
          </cell>
          <cell r="Q35053" t="str">
            <v>元</v>
          </cell>
        </row>
        <row r="35054">
          <cell r="P35054" t="str">
            <v>应付</v>
          </cell>
          <cell r="Q35054" t="str">
            <v>元</v>
          </cell>
        </row>
        <row r="35055">
          <cell r="P35055" t="str">
            <v>应付</v>
          </cell>
          <cell r="Q35055" t="str">
            <v>元</v>
          </cell>
        </row>
        <row r="35056">
          <cell r="P35056" t="str">
            <v>应付</v>
          </cell>
          <cell r="Q35056" t="str">
            <v>元</v>
          </cell>
        </row>
        <row r="35057">
          <cell r="P35057" t="str">
            <v>应付</v>
          </cell>
          <cell r="Q35057" t="str">
            <v>元</v>
          </cell>
        </row>
        <row r="35058">
          <cell r="P35058" t="str">
            <v>应付</v>
          </cell>
          <cell r="Q35058" t="str">
            <v>元</v>
          </cell>
        </row>
        <row r="35059">
          <cell r="P35059" t="str">
            <v>应付</v>
          </cell>
          <cell r="Q35059" t="str">
            <v>元</v>
          </cell>
        </row>
        <row r="35060">
          <cell r="P35060" t="str">
            <v>应付</v>
          </cell>
          <cell r="Q35060" t="str">
            <v>元</v>
          </cell>
        </row>
        <row r="35061">
          <cell r="P35061" t="str">
            <v>应付</v>
          </cell>
          <cell r="Q35061" t="str">
            <v>元</v>
          </cell>
        </row>
        <row r="35062">
          <cell r="P35062" t="str">
            <v>应付</v>
          </cell>
          <cell r="Q35062" t="str">
            <v>元</v>
          </cell>
        </row>
        <row r="35063">
          <cell r="P35063" t="str">
            <v>应付</v>
          </cell>
          <cell r="Q35063" t="str">
            <v>元</v>
          </cell>
        </row>
        <row r="35064">
          <cell r="P35064" t="str">
            <v>应付</v>
          </cell>
          <cell r="Q35064" t="str">
            <v>元</v>
          </cell>
        </row>
        <row r="35065">
          <cell r="P35065" t="str">
            <v>应付</v>
          </cell>
          <cell r="Q35065" t="str">
            <v>元</v>
          </cell>
        </row>
        <row r="35066">
          <cell r="P35066" t="str">
            <v>应付</v>
          </cell>
          <cell r="Q35066" t="str">
            <v>元</v>
          </cell>
        </row>
        <row r="35067">
          <cell r="P35067" t="str">
            <v>应付</v>
          </cell>
          <cell r="Q35067" t="str">
            <v>元</v>
          </cell>
        </row>
        <row r="35068">
          <cell r="P35068" t="str">
            <v>应付</v>
          </cell>
          <cell r="Q35068" t="str">
            <v>元</v>
          </cell>
        </row>
        <row r="35069">
          <cell r="P35069" t="str">
            <v>应付</v>
          </cell>
          <cell r="Q35069" t="str">
            <v>元</v>
          </cell>
        </row>
        <row r="35070">
          <cell r="P35070" t="str">
            <v>应付</v>
          </cell>
          <cell r="Q35070" t="str">
            <v>元</v>
          </cell>
        </row>
        <row r="35071">
          <cell r="P35071" t="str">
            <v>应付</v>
          </cell>
          <cell r="Q35071" t="str">
            <v>元</v>
          </cell>
        </row>
        <row r="35072">
          <cell r="P35072" t="str">
            <v>应付</v>
          </cell>
          <cell r="Q35072" t="str">
            <v>元</v>
          </cell>
        </row>
        <row r="35073">
          <cell r="P35073" t="str">
            <v>应付</v>
          </cell>
          <cell r="Q35073" t="str">
            <v>元</v>
          </cell>
        </row>
        <row r="35074">
          <cell r="P35074" t="str">
            <v>应付</v>
          </cell>
          <cell r="Q35074" t="str">
            <v>元</v>
          </cell>
        </row>
        <row r="35075">
          <cell r="P35075" t="str">
            <v>应付</v>
          </cell>
          <cell r="Q35075" t="str">
            <v>元</v>
          </cell>
        </row>
        <row r="35076">
          <cell r="P35076" t="str">
            <v>应付</v>
          </cell>
          <cell r="Q35076" t="str">
            <v>元</v>
          </cell>
        </row>
        <row r="35077">
          <cell r="P35077" t="str">
            <v>应付</v>
          </cell>
          <cell r="Q35077" t="str">
            <v>元</v>
          </cell>
        </row>
        <row r="35078">
          <cell r="P35078" t="str">
            <v>应付</v>
          </cell>
          <cell r="Q35078" t="str">
            <v>元</v>
          </cell>
        </row>
        <row r="35079">
          <cell r="P35079" t="str">
            <v>应付</v>
          </cell>
          <cell r="Q35079" t="str">
            <v>元</v>
          </cell>
        </row>
        <row r="35080">
          <cell r="P35080" t="str">
            <v>应付</v>
          </cell>
          <cell r="Q35080" t="str">
            <v>元</v>
          </cell>
        </row>
        <row r="35081">
          <cell r="P35081" t="str">
            <v>应付</v>
          </cell>
          <cell r="Q35081" t="str">
            <v>元</v>
          </cell>
        </row>
        <row r="35082">
          <cell r="P35082" t="str">
            <v>应付</v>
          </cell>
          <cell r="Q35082" t="str">
            <v>元</v>
          </cell>
        </row>
        <row r="35083">
          <cell r="P35083" t="str">
            <v>应付</v>
          </cell>
          <cell r="Q35083" t="str">
            <v>元</v>
          </cell>
        </row>
        <row r="35084">
          <cell r="P35084" t="str">
            <v>应付</v>
          </cell>
          <cell r="Q35084" t="str">
            <v>元</v>
          </cell>
        </row>
        <row r="35085">
          <cell r="P35085" t="str">
            <v>应付</v>
          </cell>
          <cell r="Q35085" t="str">
            <v>元</v>
          </cell>
        </row>
        <row r="35086">
          <cell r="P35086" t="str">
            <v>应付</v>
          </cell>
          <cell r="Q35086" t="str">
            <v>元</v>
          </cell>
        </row>
        <row r="35087">
          <cell r="P35087" t="str">
            <v>应付</v>
          </cell>
          <cell r="Q35087" t="str">
            <v>元</v>
          </cell>
        </row>
        <row r="35088">
          <cell r="P35088" t="str">
            <v>应付</v>
          </cell>
          <cell r="Q35088" t="str">
            <v>元</v>
          </cell>
        </row>
        <row r="35089">
          <cell r="P35089" t="str">
            <v>应付</v>
          </cell>
          <cell r="Q35089" t="str">
            <v>元</v>
          </cell>
        </row>
        <row r="35090">
          <cell r="P35090" t="str">
            <v>应付</v>
          </cell>
          <cell r="Q35090" t="str">
            <v>元</v>
          </cell>
        </row>
        <row r="35091">
          <cell r="P35091" t="str">
            <v>应付</v>
          </cell>
          <cell r="Q35091" t="str">
            <v>元</v>
          </cell>
        </row>
        <row r="35092">
          <cell r="P35092" t="str">
            <v>应付</v>
          </cell>
          <cell r="Q35092" t="str">
            <v>元</v>
          </cell>
        </row>
        <row r="35093">
          <cell r="P35093" t="str">
            <v>应付</v>
          </cell>
          <cell r="Q35093" t="str">
            <v>元</v>
          </cell>
        </row>
        <row r="35094">
          <cell r="P35094" t="str">
            <v>应付</v>
          </cell>
          <cell r="Q35094" t="str">
            <v>元</v>
          </cell>
        </row>
        <row r="35095">
          <cell r="P35095" t="str">
            <v>应付</v>
          </cell>
          <cell r="Q35095" t="str">
            <v>元</v>
          </cell>
        </row>
        <row r="35096">
          <cell r="P35096" t="str">
            <v>应付</v>
          </cell>
          <cell r="Q35096" t="str">
            <v>元</v>
          </cell>
        </row>
        <row r="35097">
          <cell r="P35097" t="str">
            <v>应付</v>
          </cell>
          <cell r="Q35097" t="str">
            <v>元</v>
          </cell>
        </row>
        <row r="35098">
          <cell r="P35098" t="str">
            <v>应付</v>
          </cell>
          <cell r="Q35098" t="str">
            <v>元</v>
          </cell>
        </row>
        <row r="35099">
          <cell r="P35099" t="str">
            <v>应付</v>
          </cell>
          <cell r="Q35099" t="str">
            <v>元</v>
          </cell>
        </row>
        <row r="35100">
          <cell r="P35100" t="str">
            <v>应付</v>
          </cell>
          <cell r="Q35100" t="str">
            <v>元</v>
          </cell>
        </row>
        <row r="35101">
          <cell r="P35101" t="str">
            <v>应付</v>
          </cell>
          <cell r="Q35101" t="str">
            <v>元</v>
          </cell>
        </row>
        <row r="35102">
          <cell r="P35102" t="str">
            <v>应付</v>
          </cell>
          <cell r="Q35102" t="str">
            <v>元</v>
          </cell>
        </row>
        <row r="35103">
          <cell r="P35103" t="str">
            <v>应付</v>
          </cell>
          <cell r="Q35103" t="str">
            <v>元</v>
          </cell>
        </row>
        <row r="35104">
          <cell r="P35104" t="str">
            <v>应付</v>
          </cell>
          <cell r="Q35104" t="str">
            <v>元</v>
          </cell>
        </row>
        <row r="35105">
          <cell r="P35105" t="str">
            <v>应付</v>
          </cell>
          <cell r="Q35105" t="str">
            <v>元</v>
          </cell>
        </row>
        <row r="35106">
          <cell r="P35106" t="str">
            <v>应付</v>
          </cell>
          <cell r="Q35106" t="str">
            <v>元</v>
          </cell>
        </row>
        <row r="35107">
          <cell r="P35107" t="str">
            <v>应付</v>
          </cell>
          <cell r="Q35107" t="str">
            <v>元</v>
          </cell>
        </row>
        <row r="35108">
          <cell r="P35108" t="str">
            <v>应付</v>
          </cell>
          <cell r="Q35108" t="str">
            <v>元</v>
          </cell>
        </row>
        <row r="35109">
          <cell r="P35109" t="str">
            <v>应付</v>
          </cell>
          <cell r="Q35109" t="str">
            <v>元</v>
          </cell>
        </row>
        <row r="35110">
          <cell r="P35110" t="str">
            <v>应付</v>
          </cell>
          <cell r="Q35110" t="str">
            <v>元</v>
          </cell>
        </row>
        <row r="35111">
          <cell r="P35111" t="str">
            <v>应付</v>
          </cell>
          <cell r="Q35111" t="str">
            <v>元</v>
          </cell>
        </row>
        <row r="35112">
          <cell r="P35112" t="str">
            <v>应付</v>
          </cell>
          <cell r="Q35112" t="str">
            <v>元</v>
          </cell>
        </row>
        <row r="35113">
          <cell r="P35113" t="str">
            <v>应付</v>
          </cell>
          <cell r="Q35113" t="str">
            <v>元</v>
          </cell>
        </row>
        <row r="35114">
          <cell r="P35114" t="str">
            <v>应付</v>
          </cell>
          <cell r="Q35114" t="str">
            <v>元</v>
          </cell>
        </row>
        <row r="35115">
          <cell r="P35115" t="str">
            <v>应付</v>
          </cell>
          <cell r="Q35115" t="str">
            <v>元</v>
          </cell>
        </row>
        <row r="35116">
          <cell r="P35116" t="str">
            <v>应付</v>
          </cell>
          <cell r="Q35116" t="str">
            <v>元</v>
          </cell>
        </row>
        <row r="35117">
          <cell r="P35117" t="str">
            <v>应付</v>
          </cell>
          <cell r="Q35117" t="str">
            <v>元</v>
          </cell>
        </row>
        <row r="35118">
          <cell r="P35118" t="str">
            <v>应付</v>
          </cell>
          <cell r="Q35118" t="str">
            <v>元</v>
          </cell>
        </row>
        <row r="35119">
          <cell r="P35119" t="str">
            <v>应付</v>
          </cell>
          <cell r="Q35119" t="str">
            <v>元</v>
          </cell>
        </row>
        <row r="35120">
          <cell r="P35120" t="str">
            <v>应付</v>
          </cell>
          <cell r="Q35120" t="str">
            <v>元</v>
          </cell>
        </row>
        <row r="35121">
          <cell r="P35121" t="str">
            <v>应付</v>
          </cell>
          <cell r="Q35121" t="str">
            <v>元</v>
          </cell>
        </row>
        <row r="35122">
          <cell r="P35122" t="str">
            <v>应付</v>
          </cell>
          <cell r="Q35122" t="str">
            <v>元</v>
          </cell>
        </row>
        <row r="35123">
          <cell r="P35123" t="str">
            <v>应付</v>
          </cell>
          <cell r="Q35123" t="str">
            <v>元</v>
          </cell>
        </row>
        <row r="35124">
          <cell r="P35124" t="str">
            <v>应付</v>
          </cell>
          <cell r="Q35124" t="str">
            <v>元</v>
          </cell>
        </row>
        <row r="35125">
          <cell r="P35125" t="str">
            <v>应付</v>
          </cell>
          <cell r="Q35125" t="str">
            <v>元</v>
          </cell>
        </row>
        <row r="35126">
          <cell r="P35126" t="str">
            <v>应付</v>
          </cell>
          <cell r="Q35126" t="str">
            <v>元</v>
          </cell>
        </row>
        <row r="35127">
          <cell r="P35127" t="str">
            <v>应付</v>
          </cell>
          <cell r="Q35127" t="str">
            <v>元</v>
          </cell>
        </row>
        <row r="35128">
          <cell r="P35128" t="str">
            <v>应付</v>
          </cell>
          <cell r="Q35128" t="str">
            <v>元</v>
          </cell>
        </row>
        <row r="35129">
          <cell r="P35129" t="str">
            <v>应付</v>
          </cell>
          <cell r="Q35129" t="str">
            <v>元</v>
          </cell>
        </row>
        <row r="35130">
          <cell r="P35130" t="str">
            <v>应付</v>
          </cell>
          <cell r="Q35130" t="str">
            <v>元</v>
          </cell>
        </row>
        <row r="35131">
          <cell r="P35131" t="str">
            <v>应付</v>
          </cell>
          <cell r="Q35131" t="str">
            <v>元</v>
          </cell>
        </row>
        <row r="35132">
          <cell r="P35132" t="str">
            <v>应付</v>
          </cell>
          <cell r="Q35132" t="str">
            <v>元</v>
          </cell>
        </row>
        <row r="35133">
          <cell r="P35133" t="str">
            <v>应付</v>
          </cell>
          <cell r="Q35133" t="str">
            <v>元</v>
          </cell>
        </row>
        <row r="35134">
          <cell r="P35134" t="str">
            <v>应付</v>
          </cell>
          <cell r="Q35134" t="str">
            <v>元</v>
          </cell>
        </row>
        <row r="35135">
          <cell r="P35135" t="str">
            <v>应付</v>
          </cell>
          <cell r="Q35135" t="str">
            <v>元</v>
          </cell>
        </row>
        <row r="35136">
          <cell r="P35136" t="str">
            <v>应付</v>
          </cell>
          <cell r="Q35136" t="str">
            <v>元</v>
          </cell>
        </row>
        <row r="35137">
          <cell r="P35137" t="str">
            <v>应付</v>
          </cell>
          <cell r="Q35137" t="str">
            <v>元</v>
          </cell>
        </row>
        <row r="35138">
          <cell r="P35138" t="str">
            <v>应付</v>
          </cell>
          <cell r="Q35138" t="str">
            <v>元</v>
          </cell>
        </row>
        <row r="35139">
          <cell r="P35139" t="str">
            <v>应付</v>
          </cell>
          <cell r="Q35139" t="str">
            <v>元</v>
          </cell>
        </row>
        <row r="35140">
          <cell r="P35140" t="str">
            <v>应付</v>
          </cell>
          <cell r="Q35140" t="str">
            <v>元</v>
          </cell>
        </row>
        <row r="35141">
          <cell r="P35141" t="str">
            <v>应付</v>
          </cell>
          <cell r="Q35141" t="str">
            <v>元</v>
          </cell>
        </row>
        <row r="35142">
          <cell r="P35142" t="str">
            <v>应付</v>
          </cell>
          <cell r="Q35142" t="str">
            <v>元</v>
          </cell>
        </row>
        <row r="35143">
          <cell r="P35143" t="str">
            <v>应付</v>
          </cell>
          <cell r="Q35143" t="str">
            <v>元</v>
          </cell>
        </row>
        <row r="35144">
          <cell r="P35144" t="str">
            <v>应付</v>
          </cell>
          <cell r="Q35144" t="str">
            <v>元</v>
          </cell>
        </row>
        <row r="35145">
          <cell r="P35145" t="str">
            <v>应付</v>
          </cell>
          <cell r="Q35145" t="str">
            <v>元</v>
          </cell>
        </row>
        <row r="35146">
          <cell r="P35146" t="str">
            <v>应付</v>
          </cell>
          <cell r="Q35146" t="str">
            <v>元</v>
          </cell>
        </row>
        <row r="35147">
          <cell r="P35147" t="str">
            <v>应付</v>
          </cell>
          <cell r="Q35147" t="str">
            <v>元</v>
          </cell>
        </row>
        <row r="35148">
          <cell r="P35148" t="str">
            <v>应付</v>
          </cell>
          <cell r="Q35148" t="str">
            <v>元</v>
          </cell>
        </row>
        <row r="35149">
          <cell r="P35149" t="str">
            <v>应付</v>
          </cell>
          <cell r="Q35149" t="str">
            <v>元</v>
          </cell>
        </row>
        <row r="35150">
          <cell r="P35150" t="str">
            <v>应付</v>
          </cell>
          <cell r="Q35150" t="str">
            <v>元</v>
          </cell>
        </row>
        <row r="35151">
          <cell r="P35151" t="str">
            <v>应付</v>
          </cell>
          <cell r="Q35151" t="str">
            <v>元</v>
          </cell>
        </row>
        <row r="35152">
          <cell r="P35152" t="str">
            <v>应付</v>
          </cell>
          <cell r="Q35152" t="str">
            <v>元</v>
          </cell>
        </row>
        <row r="35153">
          <cell r="P35153" t="str">
            <v>应付</v>
          </cell>
          <cell r="Q35153" t="str">
            <v>元</v>
          </cell>
        </row>
        <row r="35154">
          <cell r="P35154" t="str">
            <v>应付</v>
          </cell>
          <cell r="Q35154" t="str">
            <v>元</v>
          </cell>
        </row>
        <row r="35155">
          <cell r="P35155" t="str">
            <v>应付</v>
          </cell>
          <cell r="Q35155" t="str">
            <v>元</v>
          </cell>
        </row>
        <row r="35156">
          <cell r="P35156" t="str">
            <v>应付</v>
          </cell>
          <cell r="Q35156" t="str">
            <v>元</v>
          </cell>
        </row>
        <row r="35157">
          <cell r="P35157" t="str">
            <v>应付</v>
          </cell>
          <cell r="Q35157" t="str">
            <v>元</v>
          </cell>
        </row>
        <row r="35158">
          <cell r="P35158" t="str">
            <v>应付</v>
          </cell>
          <cell r="Q35158" t="str">
            <v>元</v>
          </cell>
        </row>
        <row r="35159">
          <cell r="P35159" t="str">
            <v>应付</v>
          </cell>
          <cell r="Q35159" t="str">
            <v>元</v>
          </cell>
        </row>
        <row r="35160">
          <cell r="P35160" t="str">
            <v>应付</v>
          </cell>
          <cell r="Q35160" t="str">
            <v>元</v>
          </cell>
        </row>
        <row r="35161">
          <cell r="P35161" t="str">
            <v>应付</v>
          </cell>
          <cell r="Q35161" t="str">
            <v>元</v>
          </cell>
        </row>
        <row r="35162">
          <cell r="P35162" t="str">
            <v>应付</v>
          </cell>
          <cell r="Q35162" t="str">
            <v>元</v>
          </cell>
        </row>
        <row r="35163">
          <cell r="P35163" t="str">
            <v>应付</v>
          </cell>
          <cell r="Q35163" t="str">
            <v>元</v>
          </cell>
        </row>
        <row r="35164">
          <cell r="P35164" t="str">
            <v>应付</v>
          </cell>
          <cell r="Q35164" t="str">
            <v>元</v>
          </cell>
        </row>
        <row r="35165">
          <cell r="P35165" t="str">
            <v>应付</v>
          </cell>
          <cell r="Q35165" t="str">
            <v>元</v>
          </cell>
        </row>
        <row r="35166">
          <cell r="P35166" t="str">
            <v>应付</v>
          </cell>
          <cell r="Q35166" t="str">
            <v>元</v>
          </cell>
        </row>
        <row r="35167">
          <cell r="P35167" t="str">
            <v>应付</v>
          </cell>
          <cell r="Q35167" t="str">
            <v>元</v>
          </cell>
        </row>
        <row r="35168">
          <cell r="P35168" t="str">
            <v>应付</v>
          </cell>
          <cell r="Q35168" t="str">
            <v>元</v>
          </cell>
        </row>
        <row r="35169">
          <cell r="P35169" t="str">
            <v>应付</v>
          </cell>
          <cell r="Q35169" t="str">
            <v>元</v>
          </cell>
        </row>
        <row r="35170">
          <cell r="P35170" t="str">
            <v>应付</v>
          </cell>
          <cell r="Q35170" t="str">
            <v>元</v>
          </cell>
        </row>
        <row r="35171">
          <cell r="P35171" t="str">
            <v>应付</v>
          </cell>
          <cell r="Q35171" t="str">
            <v>元</v>
          </cell>
        </row>
        <row r="35172">
          <cell r="P35172" t="str">
            <v>应付</v>
          </cell>
          <cell r="Q35172" t="str">
            <v>元</v>
          </cell>
        </row>
        <row r="35173">
          <cell r="P35173" t="str">
            <v>应付</v>
          </cell>
          <cell r="Q35173" t="str">
            <v>元</v>
          </cell>
        </row>
        <row r="35174">
          <cell r="P35174" t="str">
            <v>应付</v>
          </cell>
          <cell r="Q35174" t="str">
            <v>元</v>
          </cell>
        </row>
        <row r="35175">
          <cell r="P35175" t="str">
            <v>应付</v>
          </cell>
          <cell r="Q35175" t="str">
            <v>元</v>
          </cell>
        </row>
        <row r="35176">
          <cell r="P35176" t="str">
            <v>应付</v>
          </cell>
          <cell r="Q35176" t="str">
            <v>元</v>
          </cell>
        </row>
        <row r="35177">
          <cell r="P35177" t="str">
            <v>应付</v>
          </cell>
          <cell r="Q35177" t="str">
            <v>元</v>
          </cell>
        </row>
        <row r="35178">
          <cell r="P35178" t="str">
            <v>应付</v>
          </cell>
          <cell r="Q35178" t="str">
            <v>元</v>
          </cell>
        </row>
        <row r="35179">
          <cell r="P35179" t="str">
            <v>应付</v>
          </cell>
          <cell r="Q35179" t="str">
            <v>元</v>
          </cell>
        </row>
        <row r="35180">
          <cell r="P35180" t="str">
            <v>应付</v>
          </cell>
          <cell r="Q35180" t="str">
            <v>元</v>
          </cell>
        </row>
        <row r="35181">
          <cell r="P35181" t="str">
            <v>应付</v>
          </cell>
          <cell r="Q35181" t="str">
            <v>元</v>
          </cell>
        </row>
        <row r="35182">
          <cell r="P35182" t="str">
            <v>应付</v>
          </cell>
          <cell r="Q35182" t="str">
            <v>元</v>
          </cell>
        </row>
        <row r="35183">
          <cell r="P35183" t="str">
            <v>应付</v>
          </cell>
          <cell r="Q35183" t="str">
            <v>元</v>
          </cell>
        </row>
        <row r="35184">
          <cell r="P35184" t="str">
            <v>应付</v>
          </cell>
          <cell r="Q35184" t="str">
            <v>元</v>
          </cell>
        </row>
        <row r="35185">
          <cell r="P35185" t="str">
            <v>应付</v>
          </cell>
          <cell r="Q35185" t="str">
            <v>元</v>
          </cell>
        </row>
        <row r="35186">
          <cell r="P35186" t="str">
            <v>应付</v>
          </cell>
          <cell r="Q35186" t="str">
            <v>元</v>
          </cell>
        </row>
        <row r="35187">
          <cell r="P35187" t="str">
            <v>应付</v>
          </cell>
          <cell r="Q35187" t="str">
            <v>元</v>
          </cell>
        </row>
        <row r="35188">
          <cell r="P35188" t="str">
            <v>应付</v>
          </cell>
          <cell r="Q35188" t="str">
            <v>元</v>
          </cell>
        </row>
        <row r="35189">
          <cell r="P35189" t="str">
            <v>应付</v>
          </cell>
          <cell r="Q35189" t="str">
            <v>元</v>
          </cell>
        </row>
        <row r="35190">
          <cell r="P35190" t="str">
            <v>应付</v>
          </cell>
          <cell r="Q35190" t="str">
            <v>元</v>
          </cell>
        </row>
        <row r="35191">
          <cell r="P35191" t="str">
            <v>应付</v>
          </cell>
          <cell r="Q35191" t="str">
            <v>元</v>
          </cell>
        </row>
        <row r="35192">
          <cell r="P35192" t="str">
            <v>应付</v>
          </cell>
          <cell r="Q35192" t="str">
            <v>元</v>
          </cell>
        </row>
        <row r="35193">
          <cell r="P35193" t="str">
            <v>应付</v>
          </cell>
          <cell r="Q35193" t="str">
            <v>元</v>
          </cell>
        </row>
        <row r="35194">
          <cell r="P35194" t="str">
            <v>应付</v>
          </cell>
          <cell r="Q35194" t="str">
            <v>元</v>
          </cell>
        </row>
        <row r="35195">
          <cell r="P35195" t="str">
            <v>应付</v>
          </cell>
          <cell r="Q35195" t="str">
            <v>元</v>
          </cell>
        </row>
        <row r="35196">
          <cell r="P35196" t="str">
            <v>应付</v>
          </cell>
          <cell r="Q35196" t="str">
            <v>元</v>
          </cell>
        </row>
        <row r="35197">
          <cell r="P35197" t="str">
            <v>应付</v>
          </cell>
          <cell r="Q35197" t="str">
            <v>元</v>
          </cell>
        </row>
        <row r="35198">
          <cell r="P35198" t="str">
            <v>应付</v>
          </cell>
          <cell r="Q35198" t="str">
            <v>元</v>
          </cell>
        </row>
        <row r="35199">
          <cell r="P35199" t="str">
            <v>应付</v>
          </cell>
          <cell r="Q35199" t="str">
            <v>元</v>
          </cell>
        </row>
        <row r="35200">
          <cell r="P35200" t="str">
            <v>应付</v>
          </cell>
          <cell r="Q35200" t="str">
            <v>元</v>
          </cell>
        </row>
        <row r="35201">
          <cell r="P35201" t="str">
            <v>应付</v>
          </cell>
          <cell r="Q35201" t="str">
            <v>元</v>
          </cell>
        </row>
        <row r="35202">
          <cell r="P35202" t="str">
            <v>应付</v>
          </cell>
          <cell r="Q35202" t="str">
            <v>元</v>
          </cell>
        </row>
        <row r="35203">
          <cell r="P35203" t="str">
            <v>应付</v>
          </cell>
          <cell r="Q35203" t="str">
            <v>元</v>
          </cell>
        </row>
        <row r="35204">
          <cell r="P35204" t="str">
            <v>应付</v>
          </cell>
          <cell r="Q35204" t="str">
            <v>元</v>
          </cell>
        </row>
        <row r="35205">
          <cell r="P35205" t="str">
            <v>应付</v>
          </cell>
          <cell r="Q35205" t="str">
            <v>元</v>
          </cell>
        </row>
        <row r="35206">
          <cell r="P35206" t="str">
            <v>应付</v>
          </cell>
          <cell r="Q35206" t="str">
            <v>元</v>
          </cell>
        </row>
        <row r="35207">
          <cell r="P35207" t="str">
            <v>应付</v>
          </cell>
          <cell r="Q35207" t="str">
            <v>元</v>
          </cell>
        </row>
        <row r="35208">
          <cell r="P35208" t="str">
            <v>应付</v>
          </cell>
          <cell r="Q35208" t="str">
            <v>元</v>
          </cell>
        </row>
        <row r="35209">
          <cell r="P35209" t="str">
            <v>应付</v>
          </cell>
          <cell r="Q35209" t="str">
            <v>元</v>
          </cell>
        </row>
        <row r="35210">
          <cell r="P35210" t="str">
            <v>应付</v>
          </cell>
          <cell r="Q35210" t="str">
            <v>元</v>
          </cell>
        </row>
        <row r="35211">
          <cell r="P35211" t="str">
            <v>应付</v>
          </cell>
          <cell r="Q35211" t="str">
            <v>元</v>
          </cell>
        </row>
        <row r="35212">
          <cell r="P35212" t="str">
            <v>应付</v>
          </cell>
          <cell r="Q35212" t="str">
            <v>元</v>
          </cell>
        </row>
        <row r="35213">
          <cell r="P35213" t="str">
            <v>应付</v>
          </cell>
          <cell r="Q35213" t="str">
            <v>元</v>
          </cell>
        </row>
        <row r="35214">
          <cell r="P35214" t="str">
            <v>应付</v>
          </cell>
          <cell r="Q35214" t="str">
            <v>元</v>
          </cell>
        </row>
        <row r="35215">
          <cell r="P35215" t="str">
            <v>应付</v>
          </cell>
          <cell r="Q35215" t="str">
            <v>元</v>
          </cell>
        </row>
        <row r="35216">
          <cell r="P35216" t="str">
            <v>应付</v>
          </cell>
          <cell r="Q35216" t="str">
            <v>元</v>
          </cell>
        </row>
        <row r="35217">
          <cell r="P35217" t="str">
            <v>应付</v>
          </cell>
          <cell r="Q35217" t="str">
            <v>元</v>
          </cell>
        </row>
        <row r="35218">
          <cell r="P35218" t="str">
            <v>应付</v>
          </cell>
          <cell r="Q35218" t="str">
            <v>元</v>
          </cell>
        </row>
        <row r="35219">
          <cell r="P35219" t="str">
            <v>应付</v>
          </cell>
          <cell r="Q35219" t="str">
            <v>元</v>
          </cell>
        </row>
        <row r="35220">
          <cell r="P35220" t="str">
            <v>应付</v>
          </cell>
          <cell r="Q35220" t="str">
            <v>元</v>
          </cell>
        </row>
        <row r="35221">
          <cell r="P35221" t="str">
            <v>应付</v>
          </cell>
          <cell r="Q35221" t="str">
            <v>元</v>
          </cell>
        </row>
        <row r="35222">
          <cell r="P35222" t="str">
            <v>应付</v>
          </cell>
          <cell r="Q35222" t="str">
            <v>元</v>
          </cell>
        </row>
        <row r="35223">
          <cell r="P35223" t="str">
            <v>应付</v>
          </cell>
          <cell r="Q35223" t="str">
            <v>元</v>
          </cell>
        </row>
        <row r="35224">
          <cell r="P35224" t="str">
            <v>应付</v>
          </cell>
          <cell r="Q35224" t="str">
            <v>元</v>
          </cell>
        </row>
        <row r="35225">
          <cell r="P35225" t="str">
            <v>应付</v>
          </cell>
          <cell r="Q35225" t="str">
            <v>元</v>
          </cell>
        </row>
        <row r="35226">
          <cell r="P35226" t="str">
            <v>应付</v>
          </cell>
          <cell r="Q35226" t="str">
            <v>元</v>
          </cell>
        </row>
        <row r="35227">
          <cell r="P35227" t="str">
            <v>应付</v>
          </cell>
          <cell r="Q35227" t="str">
            <v>元</v>
          </cell>
        </row>
        <row r="35228">
          <cell r="P35228" t="str">
            <v>应付</v>
          </cell>
          <cell r="Q35228" t="str">
            <v>元</v>
          </cell>
        </row>
        <row r="35229">
          <cell r="P35229" t="str">
            <v>应付</v>
          </cell>
          <cell r="Q35229" t="str">
            <v>元</v>
          </cell>
        </row>
        <row r="35230">
          <cell r="P35230" t="str">
            <v>应付</v>
          </cell>
          <cell r="Q35230" t="str">
            <v>元</v>
          </cell>
        </row>
        <row r="35231">
          <cell r="P35231" t="str">
            <v>应付</v>
          </cell>
          <cell r="Q35231" t="str">
            <v>元</v>
          </cell>
        </row>
        <row r="35232">
          <cell r="P35232" t="str">
            <v>应付</v>
          </cell>
          <cell r="Q35232" t="str">
            <v>元</v>
          </cell>
        </row>
        <row r="35233">
          <cell r="P35233" t="str">
            <v>应付</v>
          </cell>
          <cell r="Q35233" t="str">
            <v>元</v>
          </cell>
        </row>
        <row r="35234">
          <cell r="P35234" t="str">
            <v>应付</v>
          </cell>
          <cell r="Q35234" t="str">
            <v>元</v>
          </cell>
        </row>
        <row r="35235">
          <cell r="P35235" t="str">
            <v>应付</v>
          </cell>
          <cell r="Q35235" t="str">
            <v>元</v>
          </cell>
        </row>
        <row r="35236">
          <cell r="P35236" t="str">
            <v>应付</v>
          </cell>
          <cell r="Q35236" t="str">
            <v>元</v>
          </cell>
        </row>
        <row r="35237">
          <cell r="P35237" t="str">
            <v>应付</v>
          </cell>
          <cell r="Q35237" t="str">
            <v>元</v>
          </cell>
        </row>
        <row r="35238">
          <cell r="P35238" t="str">
            <v>应付</v>
          </cell>
          <cell r="Q35238" t="str">
            <v>元</v>
          </cell>
        </row>
        <row r="35239">
          <cell r="P35239" t="str">
            <v>应付</v>
          </cell>
          <cell r="Q35239" t="str">
            <v>元</v>
          </cell>
        </row>
        <row r="35240">
          <cell r="P35240" t="str">
            <v>应付</v>
          </cell>
          <cell r="Q35240" t="str">
            <v>元</v>
          </cell>
        </row>
        <row r="35241">
          <cell r="P35241" t="str">
            <v>应付</v>
          </cell>
          <cell r="Q35241" t="str">
            <v>元</v>
          </cell>
        </row>
        <row r="35242">
          <cell r="P35242" t="str">
            <v>应付</v>
          </cell>
          <cell r="Q35242" t="str">
            <v>元</v>
          </cell>
        </row>
        <row r="35243">
          <cell r="P35243" t="str">
            <v>应付</v>
          </cell>
          <cell r="Q35243" t="str">
            <v>元</v>
          </cell>
        </row>
        <row r="35244">
          <cell r="P35244" t="str">
            <v>应付</v>
          </cell>
          <cell r="Q35244" t="str">
            <v>元</v>
          </cell>
        </row>
        <row r="35245">
          <cell r="P35245" t="str">
            <v>应付</v>
          </cell>
          <cell r="Q35245" t="str">
            <v>元</v>
          </cell>
        </row>
        <row r="35246">
          <cell r="P35246" t="str">
            <v>应付</v>
          </cell>
          <cell r="Q35246" t="str">
            <v>元</v>
          </cell>
        </row>
        <row r="35247">
          <cell r="P35247" t="str">
            <v>应付</v>
          </cell>
          <cell r="Q35247" t="str">
            <v>元</v>
          </cell>
        </row>
        <row r="35248">
          <cell r="P35248" t="str">
            <v>应付</v>
          </cell>
          <cell r="Q35248" t="str">
            <v>元</v>
          </cell>
        </row>
        <row r="35249">
          <cell r="P35249" t="str">
            <v>应付</v>
          </cell>
          <cell r="Q35249" t="str">
            <v>元</v>
          </cell>
        </row>
        <row r="35250">
          <cell r="P35250" t="str">
            <v>应付</v>
          </cell>
          <cell r="Q35250" t="str">
            <v>元</v>
          </cell>
        </row>
        <row r="35251">
          <cell r="P35251" t="str">
            <v>应付</v>
          </cell>
          <cell r="Q35251" t="str">
            <v>元</v>
          </cell>
        </row>
        <row r="35252">
          <cell r="P35252" t="str">
            <v>应付</v>
          </cell>
          <cell r="Q35252" t="str">
            <v>元</v>
          </cell>
        </row>
        <row r="35253">
          <cell r="P35253" t="str">
            <v>应付</v>
          </cell>
          <cell r="Q35253" t="str">
            <v>元</v>
          </cell>
        </row>
        <row r="35254">
          <cell r="P35254" t="str">
            <v>应付</v>
          </cell>
          <cell r="Q35254" t="str">
            <v>元</v>
          </cell>
        </row>
        <row r="35255">
          <cell r="P35255" t="str">
            <v>应付</v>
          </cell>
          <cell r="Q35255" t="str">
            <v>元</v>
          </cell>
        </row>
        <row r="35256">
          <cell r="P35256" t="str">
            <v>应付</v>
          </cell>
          <cell r="Q35256" t="str">
            <v>元</v>
          </cell>
        </row>
        <row r="35257">
          <cell r="P35257" t="str">
            <v>应付</v>
          </cell>
          <cell r="Q35257" t="str">
            <v>元</v>
          </cell>
        </row>
        <row r="35258">
          <cell r="P35258" t="str">
            <v>应付</v>
          </cell>
          <cell r="Q35258" t="str">
            <v>元</v>
          </cell>
        </row>
        <row r="35259">
          <cell r="P35259" t="str">
            <v>应付</v>
          </cell>
          <cell r="Q35259" t="str">
            <v>元</v>
          </cell>
        </row>
        <row r="35260">
          <cell r="P35260" t="str">
            <v>应付</v>
          </cell>
          <cell r="Q35260" t="str">
            <v>元</v>
          </cell>
        </row>
        <row r="35261">
          <cell r="P35261" t="str">
            <v>应付</v>
          </cell>
          <cell r="Q35261" t="str">
            <v>元</v>
          </cell>
        </row>
        <row r="35262">
          <cell r="P35262" t="str">
            <v>应付</v>
          </cell>
          <cell r="Q35262" t="str">
            <v>元</v>
          </cell>
        </row>
        <row r="35263">
          <cell r="P35263" t="str">
            <v>应付</v>
          </cell>
          <cell r="Q35263" t="str">
            <v>元</v>
          </cell>
        </row>
        <row r="35264">
          <cell r="P35264" t="str">
            <v>应付</v>
          </cell>
          <cell r="Q35264" t="str">
            <v>元</v>
          </cell>
        </row>
        <row r="35265">
          <cell r="P35265" t="str">
            <v>应付</v>
          </cell>
          <cell r="Q35265" t="str">
            <v>元</v>
          </cell>
        </row>
        <row r="35266">
          <cell r="P35266" t="str">
            <v>应付</v>
          </cell>
          <cell r="Q35266" t="str">
            <v>元</v>
          </cell>
        </row>
        <row r="35267">
          <cell r="P35267" t="str">
            <v>应付</v>
          </cell>
          <cell r="Q35267" t="str">
            <v>元</v>
          </cell>
        </row>
        <row r="35268">
          <cell r="P35268" t="str">
            <v>应付</v>
          </cell>
          <cell r="Q35268" t="str">
            <v>元</v>
          </cell>
        </row>
        <row r="35269">
          <cell r="P35269" t="str">
            <v>应付</v>
          </cell>
          <cell r="Q35269" t="str">
            <v>元</v>
          </cell>
        </row>
        <row r="35270">
          <cell r="P35270" t="str">
            <v>应付</v>
          </cell>
          <cell r="Q35270" t="str">
            <v>元</v>
          </cell>
        </row>
        <row r="35271">
          <cell r="P35271" t="str">
            <v>应付</v>
          </cell>
          <cell r="Q35271" t="str">
            <v>元</v>
          </cell>
        </row>
        <row r="35272">
          <cell r="P35272" t="str">
            <v>应付</v>
          </cell>
          <cell r="Q35272" t="str">
            <v>元</v>
          </cell>
        </row>
        <row r="35273">
          <cell r="P35273" t="str">
            <v>应付</v>
          </cell>
          <cell r="Q35273" t="str">
            <v>元</v>
          </cell>
        </row>
        <row r="35274">
          <cell r="P35274" t="str">
            <v>应付</v>
          </cell>
          <cell r="Q35274" t="str">
            <v>元</v>
          </cell>
        </row>
        <row r="35275">
          <cell r="P35275" t="str">
            <v>应付</v>
          </cell>
          <cell r="Q35275" t="str">
            <v>元</v>
          </cell>
        </row>
        <row r="35276">
          <cell r="P35276" t="str">
            <v>应付</v>
          </cell>
          <cell r="Q35276" t="str">
            <v>元</v>
          </cell>
        </row>
        <row r="35277">
          <cell r="P35277" t="str">
            <v>应付</v>
          </cell>
          <cell r="Q35277" t="str">
            <v>元</v>
          </cell>
        </row>
        <row r="35278">
          <cell r="P35278" t="str">
            <v>应付</v>
          </cell>
          <cell r="Q35278" t="str">
            <v>元</v>
          </cell>
        </row>
        <row r="35279">
          <cell r="P35279" t="str">
            <v>应付</v>
          </cell>
          <cell r="Q35279" t="str">
            <v>元</v>
          </cell>
        </row>
        <row r="35280">
          <cell r="P35280" t="str">
            <v>应付</v>
          </cell>
          <cell r="Q35280" t="str">
            <v>元</v>
          </cell>
        </row>
        <row r="35281">
          <cell r="P35281" t="str">
            <v>应付</v>
          </cell>
          <cell r="Q35281" t="str">
            <v>元</v>
          </cell>
        </row>
        <row r="35282">
          <cell r="P35282" t="str">
            <v>应付</v>
          </cell>
          <cell r="Q35282" t="str">
            <v>元</v>
          </cell>
        </row>
        <row r="35283">
          <cell r="P35283" t="str">
            <v>应付</v>
          </cell>
          <cell r="Q35283" t="str">
            <v>元</v>
          </cell>
        </row>
        <row r="35284">
          <cell r="P35284" t="str">
            <v>应付</v>
          </cell>
          <cell r="Q35284" t="str">
            <v>元</v>
          </cell>
        </row>
        <row r="35285">
          <cell r="P35285" t="str">
            <v>应付</v>
          </cell>
          <cell r="Q35285" t="str">
            <v>元</v>
          </cell>
        </row>
        <row r="35286">
          <cell r="P35286" t="str">
            <v>应付</v>
          </cell>
          <cell r="Q35286" t="str">
            <v>元</v>
          </cell>
        </row>
        <row r="35287">
          <cell r="P35287" t="str">
            <v>应付</v>
          </cell>
          <cell r="Q35287" t="str">
            <v>元</v>
          </cell>
        </row>
        <row r="35288">
          <cell r="P35288" t="str">
            <v>应付</v>
          </cell>
          <cell r="Q35288" t="str">
            <v>元</v>
          </cell>
        </row>
        <row r="35289">
          <cell r="P35289" t="str">
            <v>应付</v>
          </cell>
          <cell r="Q35289" t="str">
            <v>元</v>
          </cell>
        </row>
        <row r="35290">
          <cell r="P35290" t="str">
            <v>应付</v>
          </cell>
          <cell r="Q35290" t="str">
            <v>元</v>
          </cell>
        </row>
        <row r="35291">
          <cell r="P35291" t="str">
            <v>应付</v>
          </cell>
          <cell r="Q35291" t="str">
            <v>元</v>
          </cell>
        </row>
        <row r="35292">
          <cell r="P35292" t="str">
            <v>应付</v>
          </cell>
          <cell r="Q35292" t="str">
            <v>元</v>
          </cell>
        </row>
        <row r="35293">
          <cell r="P35293" t="str">
            <v>应付</v>
          </cell>
          <cell r="Q35293" t="str">
            <v>元</v>
          </cell>
        </row>
        <row r="35294">
          <cell r="P35294" t="str">
            <v>应付</v>
          </cell>
          <cell r="Q35294" t="str">
            <v>元</v>
          </cell>
        </row>
        <row r="35295">
          <cell r="P35295" t="str">
            <v>应付</v>
          </cell>
          <cell r="Q35295" t="str">
            <v>元</v>
          </cell>
        </row>
        <row r="35296">
          <cell r="P35296" t="str">
            <v>应付</v>
          </cell>
          <cell r="Q35296" t="str">
            <v>元</v>
          </cell>
        </row>
        <row r="35297">
          <cell r="P35297" t="str">
            <v>应付</v>
          </cell>
          <cell r="Q35297" t="str">
            <v>元</v>
          </cell>
        </row>
        <row r="35298">
          <cell r="P35298" t="str">
            <v>应付</v>
          </cell>
          <cell r="Q35298" t="str">
            <v>元</v>
          </cell>
        </row>
        <row r="35299">
          <cell r="P35299" t="str">
            <v>应付</v>
          </cell>
          <cell r="Q35299" t="str">
            <v>元</v>
          </cell>
        </row>
        <row r="35300">
          <cell r="P35300" t="str">
            <v>应付</v>
          </cell>
          <cell r="Q35300" t="str">
            <v>元</v>
          </cell>
        </row>
        <row r="35301">
          <cell r="P35301" t="str">
            <v>应付</v>
          </cell>
          <cell r="Q35301" t="str">
            <v>元</v>
          </cell>
        </row>
        <row r="35302">
          <cell r="P35302" t="str">
            <v>应付</v>
          </cell>
          <cell r="Q35302" t="str">
            <v>元</v>
          </cell>
        </row>
        <row r="35303">
          <cell r="P35303" t="str">
            <v>应付</v>
          </cell>
          <cell r="Q35303" t="str">
            <v>元</v>
          </cell>
        </row>
        <row r="35304">
          <cell r="P35304" t="str">
            <v>应付</v>
          </cell>
          <cell r="Q35304" t="str">
            <v>元</v>
          </cell>
        </row>
        <row r="35305">
          <cell r="P35305" t="str">
            <v>应付</v>
          </cell>
          <cell r="Q35305" t="str">
            <v>元</v>
          </cell>
        </row>
        <row r="35306">
          <cell r="P35306" t="str">
            <v>应付</v>
          </cell>
          <cell r="Q35306" t="str">
            <v>元</v>
          </cell>
        </row>
        <row r="35307">
          <cell r="P35307" t="str">
            <v>应付</v>
          </cell>
          <cell r="Q35307" t="str">
            <v>元</v>
          </cell>
        </row>
        <row r="35308">
          <cell r="P35308" t="str">
            <v>应付</v>
          </cell>
          <cell r="Q35308" t="str">
            <v>元</v>
          </cell>
        </row>
        <row r="35309">
          <cell r="P35309" t="str">
            <v>应付</v>
          </cell>
          <cell r="Q35309" t="str">
            <v>元</v>
          </cell>
        </row>
        <row r="35310">
          <cell r="P35310" t="str">
            <v>应付</v>
          </cell>
          <cell r="Q35310" t="str">
            <v>元</v>
          </cell>
        </row>
        <row r="35311">
          <cell r="P35311" t="str">
            <v>应付</v>
          </cell>
          <cell r="Q35311" t="str">
            <v>元</v>
          </cell>
        </row>
        <row r="35312">
          <cell r="P35312" t="str">
            <v>应付</v>
          </cell>
          <cell r="Q35312" t="str">
            <v>元</v>
          </cell>
        </row>
        <row r="35313">
          <cell r="P35313" t="str">
            <v>应付</v>
          </cell>
          <cell r="Q35313" t="str">
            <v>元</v>
          </cell>
        </row>
        <row r="35314">
          <cell r="P35314" t="str">
            <v>应付</v>
          </cell>
          <cell r="Q35314" t="str">
            <v>元</v>
          </cell>
        </row>
        <row r="35315">
          <cell r="P35315" t="str">
            <v>应付</v>
          </cell>
          <cell r="Q35315" t="str">
            <v>元</v>
          </cell>
        </row>
        <row r="35316">
          <cell r="P35316" t="str">
            <v>应付</v>
          </cell>
          <cell r="Q35316" t="str">
            <v>元</v>
          </cell>
        </row>
        <row r="35317">
          <cell r="P35317" t="str">
            <v>应付</v>
          </cell>
          <cell r="Q35317" t="str">
            <v>元</v>
          </cell>
        </row>
        <row r="35318">
          <cell r="P35318" t="str">
            <v>应付</v>
          </cell>
          <cell r="Q35318" t="str">
            <v>元</v>
          </cell>
        </row>
        <row r="35319">
          <cell r="P35319" t="str">
            <v>应付</v>
          </cell>
          <cell r="Q35319" t="str">
            <v>元</v>
          </cell>
        </row>
        <row r="35320">
          <cell r="P35320" t="str">
            <v>应付</v>
          </cell>
          <cell r="Q35320" t="str">
            <v>元</v>
          </cell>
        </row>
        <row r="35321">
          <cell r="P35321" t="str">
            <v>应付</v>
          </cell>
          <cell r="Q35321" t="str">
            <v>元</v>
          </cell>
        </row>
        <row r="35322">
          <cell r="P35322" t="str">
            <v>应付</v>
          </cell>
          <cell r="Q35322" t="str">
            <v>元</v>
          </cell>
        </row>
        <row r="35323">
          <cell r="P35323" t="str">
            <v>应付</v>
          </cell>
          <cell r="Q35323" t="str">
            <v>元</v>
          </cell>
        </row>
        <row r="35324">
          <cell r="P35324" t="str">
            <v>应付</v>
          </cell>
          <cell r="Q35324" t="str">
            <v>元</v>
          </cell>
        </row>
        <row r="35325">
          <cell r="P35325" t="str">
            <v>应付</v>
          </cell>
          <cell r="Q35325" t="str">
            <v>元</v>
          </cell>
        </row>
        <row r="35326">
          <cell r="P35326" t="str">
            <v>应付</v>
          </cell>
          <cell r="Q35326" t="str">
            <v>元</v>
          </cell>
        </row>
        <row r="35327">
          <cell r="P35327" t="str">
            <v>应付</v>
          </cell>
          <cell r="Q35327" t="str">
            <v>元</v>
          </cell>
        </row>
        <row r="35328">
          <cell r="P35328" t="str">
            <v>应付</v>
          </cell>
          <cell r="Q35328" t="str">
            <v>元</v>
          </cell>
        </row>
        <row r="35329">
          <cell r="P35329" t="str">
            <v>应付</v>
          </cell>
          <cell r="Q35329" t="str">
            <v>元</v>
          </cell>
        </row>
        <row r="35330">
          <cell r="P35330" t="str">
            <v>应付</v>
          </cell>
          <cell r="Q35330" t="str">
            <v>元</v>
          </cell>
        </row>
        <row r="35331">
          <cell r="P35331" t="str">
            <v>应付</v>
          </cell>
          <cell r="Q35331" t="str">
            <v>元</v>
          </cell>
        </row>
        <row r="35332">
          <cell r="P35332" t="str">
            <v>应付</v>
          </cell>
          <cell r="Q35332" t="str">
            <v>元</v>
          </cell>
        </row>
        <row r="35333">
          <cell r="P35333" t="str">
            <v>应付</v>
          </cell>
          <cell r="Q35333" t="str">
            <v>元</v>
          </cell>
        </row>
        <row r="35334">
          <cell r="P35334" t="str">
            <v>应付</v>
          </cell>
          <cell r="Q35334" t="str">
            <v>元</v>
          </cell>
        </row>
        <row r="35335">
          <cell r="P35335" t="str">
            <v>应付</v>
          </cell>
          <cell r="Q35335" t="str">
            <v>元</v>
          </cell>
        </row>
        <row r="35336">
          <cell r="P35336" t="str">
            <v>应付</v>
          </cell>
          <cell r="Q35336" t="str">
            <v>元</v>
          </cell>
        </row>
        <row r="35337">
          <cell r="P35337" t="str">
            <v>应付</v>
          </cell>
          <cell r="Q35337" t="str">
            <v>元</v>
          </cell>
        </row>
        <row r="35338">
          <cell r="P35338" t="str">
            <v>应付</v>
          </cell>
          <cell r="Q35338" t="str">
            <v>元</v>
          </cell>
        </row>
        <row r="35339">
          <cell r="P35339" t="str">
            <v>应付</v>
          </cell>
          <cell r="Q35339" t="str">
            <v>元</v>
          </cell>
        </row>
        <row r="35340">
          <cell r="P35340" t="str">
            <v>应付</v>
          </cell>
          <cell r="Q35340" t="str">
            <v>元</v>
          </cell>
        </row>
        <row r="35341">
          <cell r="P35341" t="str">
            <v>应付</v>
          </cell>
          <cell r="Q35341" t="str">
            <v>元</v>
          </cell>
        </row>
        <row r="35342">
          <cell r="P35342" t="str">
            <v>应付</v>
          </cell>
          <cell r="Q35342" t="str">
            <v>元</v>
          </cell>
        </row>
        <row r="35343">
          <cell r="P35343" t="str">
            <v>应付</v>
          </cell>
          <cell r="Q35343" t="str">
            <v>元</v>
          </cell>
        </row>
        <row r="35344">
          <cell r="P35344" t="str">
            <v>应付</v>
          </cell>
          <cell r="Q35344" t="str">
            <v>元</v>
          </cell>
        </row>
        <row r="35345">
          <cell r="P35345" t="str">
            <v>应付</v>
          </cell>
          <cell r="Q35345" t="str">
            <v>元</v>
          </cell>
        </row>
        <row r="35346">
          <cell r="P35346" t="str">
            <v>应付</v>
          </cell>
          <cell r="Q35346" t="str">
            <v>元</v>
          </cell>
        </row>
        <row r="35347">
          <cell r="P35347" t="str">
            <v>应付</v>
          </cell>
          <cell r="Q35347" t="str">
            <v>元</v>
          </cell>
        </row>
        <row r="35348">
          <cell r="P35348" t="str">
            <v>应付</v>
          </cell>
          <cell r="Q35348" t="str">
            <v>元</v>
          </cell>
        </row>
        <row r="35349">
          <cell r="P35349" t="str">
            <v>应付</v>
          </cell>
          <cell r="Q35349" t="str">
            <v>元</v>
          </cell>
        </row>
        <row r="35350">
          <cell r="P35350" t="str">
            <v>应付</v>
          </cell>
          <cell r="Q35350" t="str">
            <v>元</v>
          </cell>
        </row>
        <row r="35351">
          <cell r="P35351" t="str">
            <v>应付</v>
          </cell>
          <cell r="Q35351" t="str">
            <v>元</v>
          </cell>
        </row>
        <row r="35352">
          <cell r="P35352" t="str">
            <v>应付</v>
          </cell>
          <cell r="Q35352" t="str">
            <v>元</v>
          </cell>
        </row>
        <row r="35353">
          <cell r="P35353" t="str">
            <v>应付</v>
          </cell>
          <cell r="Q35353" t="str">
            <v>元</v>
          </cell>
        </row>
        <row r="35354">
          <cell r="P35354" t="str">
            <v>应付</v>
          </cell>
          <cell r="Q35354" t="str">
            <v>元</v>
          </cell>
        </row>
        <row r="35355">
          <cell r="P35355" t="str">
            <v>应付</v>
          </cell>
          <cell r="Q35355" t="str">
            <v>元</v>
          </cell>
        </row>
        <row r="35356">
          <cell r="P35356" t="str">
            <v>应付</v>
          </cell>
          <cell r="Q35356" t="str">
            <v>元</v>
          </cell>
        </row>
        <row r="35357">
          <cell r="P35357" t="str">
            <v>应付</v>
          </cell>
          <cell r="Q35357" t="str">
            <v>元</v>
          </cell>
        </row>
        <row r="35358">
          <cell r="P35358" t="str">
            <v>应付</v>
          </cell>
          <cell r="Q35358" t="str">
            <v>元</v>
          </cell>
        </row>
        <row r="35359">
          <cell r="P35359" t="str">
            <v>应付</v>
          </cell>
          <cell r="Q35359" t="str">
            <v>元</v>
          </cell>
        </row>
        <row r="35360">
          <cell r="P35360" t="str">
            <v>应付</v>
          </cell>
          <cell r="Q35360" t="str">
            <v>元</v>
          </cell>
        </row>
        <row r="35361">
          <cell r="P35361" t="str">
            <v>应付</v>
          </cell>
          <cell r="Q35361" t="str">
            <v>元</v>
          </cell>
        </row>
        <row r="35362">
          <cell r="P35362" t="str">
            <v>应付</v>
          </cell>
          <cell r="Q35362" t="str">
            <v>元</v>
          </cell>
        </row>
        <row r="35363">
          <cell r="P35363" t="str">
            <v>应付</v>
          </cell>
          <cell r="Q35363" t="str">
            <v>元</v>
          </cell>
        </row>
        <row r="35364">
          <cell r="P35364" t="str">
            <v>应付</v>
          </cell>
          <cell r="Q35364" t="str">
            <v>元</v>
          </cell>
        </row>
        <row r="35365">
          <cell r="P35365" t="str">
            <v>应付</v>
          </cell>
          <cell r="Q35365" t="str">
            <v>元</v>
          </cell>
        </row>
        <row r="35366">
          <cell r="P35366" t="str">
            <v>应付</v>
          </cell>
          <cell r="Q35366" t="str">
            <v>元</v>
          </cell>
        </row>
        <row r="35367">
          <cell r="P35367" t="str">
            <v>应付</v>
          </cell>
          <cell r="Q35367" t="str">
            <v>元</v>
          </cell>
        </row>
        <row r="35368">
          <cell r="P35368" t="str">
            <v>应付</v>
          </cell>
          <cell r="Q35368" t="str">
            <v>元</v>
          </cell>
        </row>
        <row r="35369">
          <cell r="P35369" t="str">
            <v>应付</v>
          </cell>
          <cell r="Q35369" t="str">
            <v>元</v>
          </cell>
        </row>
        <row r="35370">
          <cell r="P35370" t="str">
            <v>应付</v>
          </cell>
          <cell r="Q35370" t="str">
            <v>元</v>
          </cell>
        </row>
        <row r="35371">
          <cell r="P35371" t="str">
            <v>应付</v>
          </cell>
          <cell r="Q35371" t="str">
            <v>元</v>
          </cell>
        </row>
        <row r="35372">
          <cell r="P35372" t="str">
            <v>应付</v>
          </cell>
          <cell r="Q35372" t="str">
            <v>元</v>
          </cell>
        </row>
        <row r="35373">
          <cell r="P35373" t="str">
            <v>应付</v>
          </cell>
          <cell r="Q35373" t="str">
            <v>元</v>
          </cell>
        </row>
        <row r="35374">
          <cell r="P35374" t="str">
            <v>应付</v>
          </cell>
          <cell r="Q35374" t="str">
            <v>元</v>
          </cell>
        </row>
        <row r="35375">
          <cell r="P35375" t="str">
            <v>应付</v>
          </cell>
          <cell r="Q35375" t="str">
            <v>元</v>
          </cell>
        </row>
        <row r="35376">
          <cell r="P35376" t="str">
            <v>应付</v>
          </cell>
          <cell r="Q35376" t="str">
            <v>元</v>
          </cell>
        </row>
        <row r="35377">
          <cell r="P35377" t="str">
            <v>应付</v>
          </cell>
          <cell r="Q35377" t="str">
            <v>元</v>
          </cell>
        </row>
        <row r="35378">
          <cell r="P35378" t="str">
            <v>应付</v>
          </cell>
          <cell r="Q35378" t="str">
            <v>元</v>
          </cell>
        </row>
        <row r="35379">
          <cell r="P35379" t="str">
            <v>应付</v>
          </cell>
          <cell r="Q35379" t="str">
            <v>元</v>
          </cell>
        </row>
        <row r="35380">
          <cell r="P35380" t="str">
            <v>应付</v>
          </cell>
          <cell r="Q35380" t="str">
            <v>元</v>
          </cell>
        </row>
        <row r="35381">
          <cell r="P35381" t="str">
            <v>应付</v>
          </cell>
          <cell r="Q35381" t="str">
            <v>元</v>
          </cell>
        </row>
        <row r="35382">
          <cell r="P35382" t="str">
            <v>应付</v>
          </cell>
          <cell r="Q35382" t="str">
            <v>元</v>
          </cell>
        </row>
        <row r="35383">
          <cell r="P35383" t="str">
            <v>应付</v>
          </cell>
          <cell r="Q35383" t="str">
            <v>元</v>
          </cell>
        </row>
        <row r="35384">
          <cell r="P35384" t="str">
            <v>应付</v>
          </cell>
          <cell r="Q35384" t="str">
            <v>元</v>
          </cell>
        </row>
        <row r="35385">
          <cell r="P35385" t="str">
            <v>应付</v>
          </cell>
          <cell r="Q35385" t="str">
            <v>元</v>
          </cell>
        </row>
        <row r="35386">
          <cell r="P35386" t="str">
            <v>应付</v>
          </cell>
          <cell r="Q35386" t="str">
            <v>元</v>
          </cell>
        </row>
        <row r="35387">
          <cell r="P35387" t="str">
            <v>应付</v>
          </cell>
          <cell r="Q35387" t="str">
            <v>元</v>
          </cell>
        </row>
        <row r="35388">
          <cell r="P35388" t="str">
            <v>应付</v>
          </cell>
          <cell r="Q35388" t="str">
            <v>元</v>
          </cell>
        </row>
        <row r="35389">
          <cell r="P35389" t="str">
            <v>应付</v>
          </cell>
          <cell r="Q35389" t="str">
            <v>元</v>
          </cell>
        </row>
        <row r="35390">
          <cell r="P35390" t="str">
            <v>应付</v>
          </cell>
          <cell r="Q35390" t="str">
            <v>元</v>
          </cell>
        </row>
        <row r="35391">
          <cell r="P35391" t="str">
            <v>应付</v>
          </cell>
          <cell r="Q35391" t="str">
            <v>元</v>
          </cell>
        </row>
        <row r="35392">
          <cell r="P35392" t="str">
            <v>应付</v>
          </cell>
          <cell r="Q35392" t="str">
            <v>元</v>
          </cell>
        </row>
        <row r="35393">
          <cell r="P35393" t="str">
            <v>应付</v>
          </cell>
          <cell r="Q35393" t="str">
            <v>元</v>
          </cell>
        </row>
        <row r="35394">
          <cell r="P35394" t="str">
            <v>应付</v>
          </cell>
          <cell r="Q35394" t="str">
            <v>元</v>
          </cell>
        </row>
        <row r="35395">
          <cell r="P35395" t="str">
            <v>应付</v>
          </cell>
          <cell r="Q35395" t="str">
            <v>元</v>
          </cell>
        </row>
        <row r="35396">
          <cell r="P35396" t="str">
            <v>应付</v>
          </cell>
          <cell r="Q35396" t="str">
            <v>元</v>
          </cell>
        </row>
        <row r="35397">
          <cell r="P35397" t="str">
            <v>应付</v>
          </cell>
          <cell r="Q35397" t="str">
            <v>元</v>
          </cell>
        </row>
        <row r="35398">
          <cell r="P35398" t="str">
            <v>应付</v>
          </cell>
          <cell r="Q35398" t="str">
            <v>元</v>
          </cell>
        </row>
        <row r="35399">
          <cell r="P35399" t="str">
            <v>应付</v>
          </cell>
          <cell r="Q35399" t="str">
            <v>元</v>
          </cell>
        </row>
        <row r="35400">
          <cell r="P35400" t="str">
            <v>应付</v>
          </cell>
          <cell r="Q35400" t="str">
            <v>元</v>
          </cell>
        </row>
        <row r="35401">
          <cell r="P35401" t="str">
            <v>应付</v>
          </cell>
          <cell r="Q35401" t="str">
            <v>元</v>
          </cell>
        </row>
        <row r="35402">
          <cell r="P35402" t="str">
            <v>应付</v>
          </cell>
          <cell r="Q35402" t="str">
            <v>元</v>
          </cell>
        </row>
        <row r="35403">
          <cell r="P35403" t="str">
            <v>应付</v>
          </cell>
          <cell r="Q35403" t="str">
            <v>元</v>
          </cell>
        </row>
        <row r="35404">
          <cell r="P35404" t="str">
            <v>应付</v>
          </cell>
          <cell r="Q35404" t="str">
            <v>元</v>
          </cell>
        </row>
        <row r="35405">
          <cell r="P35405" t="str">
            <v>应付</v>
          </cell>
          <cell r="Q35405" t="str">
            <v>元</v>
          </cell>
        </row>
        <row r="35406">
          <cell r="P35406" t="str">
            <v>应付</v>
          </cell>
          <cell r="Q35406" t="str">
            <v>元</v>
          </cell>
        </row>
        <row r="35407">
          <cell r="P35407" t="str">
            <v>应付</v>
          </cell>
          <cell r="Q35407" t="str">
            <v>元</v>
          </cell>
        </row>
        <row r="35408">
          <cell r="P35408" t="str">
            <v>应付</v>
          </cell>
          <cell r="Q35408" t="str">
            <v>元</v>
          </cell>
        </row>
        <row r="35409">
          <cell r="P35409" t="str">
            <v>应付</v>
          </cell>
          <cell r="Q35409" t="str">
            <v>元</v>
          </cell>
        </row>
        <row r="35410">
          <cell r="P35410" t="str">
            <v>应付</v>
          </cell>
          <cell r="Q35410" t="str">
            <v>元</v>
          </cell>
        </row>
        <row r="35411">
          <cell r="P35411" t="str">
            <v>应付</v>
          </cell>
          <cell r="Q35411" t="str">
            <v>元</v>
          </cell>
        </row>
        <row r="35412">
          <cell r="P35412" t="str">
            <v>应付</v>
          </cell>
          <cell r="Q35412" t="str">
            <v>元</v>
          </cell>
        </row>
        <row r="35413">
          <cell r="P35413" t="str">
            <v>应付</v>
          </cell>
          <cell r="Q35413" t="str">
            <v>元</v>
          </cell>
        </row>
        <row r="35414">
          <cell r="P35414" t="str">
            <v>应付</v>
          </cell>
          <cell r="Q35414" t="str">
            <v>元</v>
          </cell>
        </row>
        <row r="35415">
          <cell r="P35415" t="str">
            <v>应付</v>
          </cell>
          <cell r="Q35415" t="str">
            <v>元</v>
          </cell>
        </row>
        <row r="35416">
          <cell r="P35416" t="str">
            <v>应付</v>
          </cell>
          <cell r="Q35416" t="str">
            <v>元</v>
          </cell>
        </row>
        <row r="35417">
          <cell r="P35417" t="str">
            <v>应付</v>
          </cell>
          <cell r="Q35417" t="str">
            <v>元</v>
          </cell>
        </row>
        <row r="35418">
          <cell r="P35418" t="str">
            <v>应付</v>
          </cell>
          <cell r="Q35418" t="str">
            <v>元</v>
          </cell>
        </row>
        <row r="35419">
          <cell r="P35419" t="str">
            <v>应付</v>
          </cell>
          <cell r="Q35419" t="str">
            <v>元</v>
          </cell>
        </row>
        <row r="35420">
          <cell r="P35420" t="str">
            <v>应付</v>
          </cell>
          <cell r="Q35420" t="str">
            <v>元</v>
          </cell>
        </row>
        <row r="35421">
          <cell r="P35421" t="str">
            <v>应付</v>
          </cell>
          <cell r="Q35421" t="str">
            <v>元</v>
          </cell>
        </row>
        <row r="35422">
          <cell r="P35422" t="str">
            <v>应付</v>
          </cell>
          <cell r="Q35422" t="str">
            <v>元</v>
          </cell>
        </row>
        <row r="35423">
          <cell r="P35423" t="str">
            <v>应付</v>
          </cell>
          <cell r="Q35423" t="str">
            <v>元</v>
          </cell>
        </row>
        <row r="35424">
          <cell r="P35424" t="str">
            <v>应付</v>
          </cell>
          <cell r="Q35424" t="str">
            <v>元</v>
          </cell>
        </row>
        <row r="35425">
          <cell r="P35425" t="str">
            <v>应付</v>
          </cell>
          <cell r="Q35425" t="str">
            <v>元</v>
          </cell>
        </row>
        <row r="35426">
          <cell r="P35426" t="str">
            <v>应付</v>
          </cell>
          <cell r="Q35426" t="str">
            <v>元</v>
          </cell>
        </row>
        <row r="35427">
          <cell r="P35427" t="str">
            <v>应付</v>
          </cell>
          <cell r="Q35427" t="str">
            <v>元</v>
          </cell>
        </row>
        <row r="35428">
          <cell r="P35428" t="str">
            <v>应付</v>
          </cell>
          <cell r="Q35428" t="str">
            <v>元</v>
          </cell>
        </row>
        <row r="35429">
          <cell r="P35429" t="str">
            <v>应付</v>
          </cell>
          <cell r="Q35429" t="str">
            <v>元</v>
          </cell>
        </row>
        <row r="35430">
          <cell r="P35430" t="str">
            <v>应付</v>
          </cell>
          <cell r="Q35430" t="str">
            <v>元</v>
          </cell>
        </row>
        <row r="35431">
          <cell r="P35431" t="str">
            <v>应付</v>
          </cell>
          <cell r="Q35431" t="str">
            <v>元</v>
          </cell>
        </row>
        <row r="35432">
          <cell r="P35432" t="str">
            <v>应付</v>
          </cell>
          <cell r="Q35432" t="str">
            <v>元</v>
          </cell>
        </row>
        <row r="35433">
          <cell r="P35433" t="str">
            <v>应付</v>
          </cell>
          <cell r="Q35433" t="str">
            <v>元</v>
          </cell>
        </row>
        <row r="35434">
          <cell r="P35434" t="str">
            <v>应付</v>
          </cell>
          <cell r="Q35434" t="str">
            <v>元</v>
          </cell>
        </row>
        <row r="35435">
          <cell r="P35435" t="str">
            <v>应付</v>
          </cell>
          <cell r="Q35435" t="str">
            <v>元</v>
          </cell>
        </row>
        <row r="35436">
          <cell r="P35436" t="str">
            <v>应付</v>
          </cell>
          <cell r="Q35436" t="str">
            <v>元</v>
          </cell>
        </row>
        <row r="35437">
          <cell r="P35437" t="str">
            <v>应付</v>
          </cell>
          <cell r="Q35437" t="str">
            <v>元</v>
          </cell>
        </row>
        <row r="35438">
          <cell r="P35438" t="str">
            <v>应付</v>
          </cell>
          <cell r="Q35438" t="str">
            <v>元</v>
          </cell>
        </row>
        <row r="35439">
          <cell r="P35439" t="str">
            <v>应付</v>
          </cell>
          <cell r="Q35439" t="str">
            <v>元</v>
          </cell>
        </row>
        <row r="35440">
          <cell r="P35440" t="str">
            <v>应付</v>
          </cell>
          <cell r="Q35440" t="str">
            <v>元</v>
          </cell>
        </row>
        <row r="35441">
          <cell r="P35441" t="str">
            <v>应付</v>
          </cell>
          <cell r="Q35441" t="str">
            <v>元</v>
          </cell>
        </row>
        <row r="35442">
          <cell r="P35442" t="str">
            <v>应付</v>
          </cell>
          <cell r="Q35442" t="str">
            <v>元</v>
          </cell>
        </row>
        <row r="35443">
          <cell r="P35443" t="str">
            <v>应付</v>
          </cell>
          <cell r="Q35443" t="str">
            <v>元</v>
          </cell>
        </row>
        <row r="35444">
          <cell r="P35444" t="str">
            <v>应付</v>
          </cell>
          <cell r="Q35444" t="str">
            <v>元</v>
          </cell>
        </row>
        <row r="35445">
          <cell r="P35445" t="str">
            <v>应付</v>
          </cell>
          <cell r="Q35445" t="str">
            <v>元</v>
          </cell>
        </row>
        <row r="35446">
          <cell r="P35446" t="str">
            <v>应付</v>
          </cell>
          <cell r="Q35446" t="str">
            <v>元</v>
          </cell>
        </row>
        <row r="35447">
          <cell r="P35447" t="str">
            <v>应付</v>
          </cell>
          <cell r="Q35447" t="str">
            <v>元</v>
          </cell>
        </row>
        <row r="35448">
          <cell r="P35448" t="str">
            <v>应付</v>
          </cell>
          <cell r="Q35448" t="str">
            <v>元</v>
          </cell>
        </row>
        <row r="35449">
          <cell r="P35449" t="str">
            <v>应付</v>
          </cell>
          <cell r="Q35449" t="str">
            <v>元</v>
          </cell>
        </row>
        <row r="35450">
          <cell r="P35450" t="str">
            <v>应付</v>
          </cell>
          <cell r="Q35450" t="str">
            <v>元</v>
          </cell>
        </row>
        <row r="35451">
          <cell r="P35451" t="str">
            <v>应付</v>
          </cell>
          <cell r="Q35451" t="str">
            <v>元</v>
          </cell>
        </row>
        <row r="35452">
          <cell r="P35452" t="str">
            <v>应付</v>
          </cell>
          <cell r="Q35452" t="str">
            <v>元</v>
          </cell>
        </row>
        <row r="35453">
          <cell r="P35453" t="str">
            <v>应付</v>
          </cell>
          <cell r="Q35453" t="str">
            <v>元</v>
          </cell>
        </row>
        <row r="35454">
          <cell r="P35454" t="str">
            <v>应付</v>
          </cell>
          <cell r="Q35454" t="str">
            <v>元</v>
          </cell>
        </row>
        <row r="35455">
          <cell r="P35455" t="str">
            <v>应付</v>
          </cell>
          <cell r="Q35455" t="str">
            <v>元</v>
          </cell>
        </row>
        <row r="35456">
          <cell r="P35456" t="str">
            <v>应付</v>
          </cell>
          <cell r="Q35456" t="str">
            <v>元</v>
          </cell>
        </row>
        <row r="35457">
          <cell r="P35457" t="str">
            <v>应付</v>
          </cell>
          <cell r="Q35457" t="str">
            <v>元</v>
          </cell>
        </row>
        <row r="35458">
          <cell r="P35458" t="str">
            <v>应付</v>
          </cell>
          <cell r="Q35458" t="str">
            <v>元</v>
          </cell>
        </row>
        <row r="35459">
          <cell r="P35459" t="str">
            <v>应付</v>
          </cell>
          <cell r="Q35459" t="str">
            <v>元</v>
          </cell>
        </row>
        <row r="35460">
          <cell r="P35460" t="str">
            <v>应付</v>
          </cell>
          <cell r="Q35460" t="str">
            <v>元</v>
          </cell>
        </row>
        <row r="35461">
          <cell r="P35461" t="str">
            <v>应付</v>
          </cell>
          <cell r="Q35461" t="str">
            <v>元</v>
          </cell>
        </row>
        <row r="35462">
          <cell r="P35462" t="str">
            <v>应付</v>
          </cell>
          <cell r="Q35462" t="str">
            <v>元</v>
          </cell>
        </row>
        <row r="35463">
          <cell r="P35463" t="str">
            <v>应付</v>
          </cell>
          <cell r="Q35463" t="str">
            <v>元</v>
          </cell>
        </row>
        <row r="35464">
          <cell r="P35464" t="str">
            <v>应付</v>
          </cell>
          <cell r="Q35464" t="str">
            <v>元</v>
          </cell>
        </row>
        <row r="35465">
          <cell r="P35465" t="str">
            <v>应付</v>
          </cell>
          <cell r="Q35465" t="str">
            <v>元</v>
          </cell>
        </row>
        <row r="35466">
          <cell r="P35466" t="str">
            <v>应付</v>
          </cell>
          <cell r="Q35466" t="str">
            <v>元</v>
          </cell>
        </row>
        <row r="35467">
          <cell r="P35467" t="str">
            <v>应付</v>
          </cell>
          <cell r="Q35467" t="str">
            <v>元</v>
          </cell>
        </row>
        <row r="35468">
          <cell r="P35468" t="str">
            <v>应付</v>
          </cell>
          <cell r="Q35468" t="str">
            <v>元</v>
          </cell>
        </row>
        <row r="35469">
          <cell r="P35469" t="str">
            <v>应付</v>
          </cell>
          <cell r="Q35469" t="str">
            <v>元</v>
          </cell>
        </row>
        <row r="35470">
          <cell r="P35470" t="str">
            <v>应付</v>
          </cell>
          <cell r="Q35470" t="str">
            <v>元</v>
          </cell>
        </row>
        <row r="35471">
          <cell r="P35471" t="str">
            <v>应付</v>
          </cell>
          <cell r="Q35471" t="str">
            <v>元</v>
          </cell>
        </row>
        <row r="35472">
          <cell r="P35472" t="str">
            <v>应付</v>
          </cell>
          <cell r="Q35472" t="str">
            <v>元</v>
          </cell>
        </row>
        <row r="35473">
          <cell r="P35473" t="str">
            <v>应付</v>
          </cell>
          <cell r="Q35473" t="str">
            <v>元</v>
          </cell>
        </row>
        <row r="35474">
          <cell r="P35474" t="str">
            <v>应付</v>
          </cell>
          <cell r="Q35474" t="str">
            <v>元</v>
          </cell>
        </row>
        <row r="35475">
          <cell r="P35475" t="str">
            <v>应付</v>
          </cell>
          <cell r="Q35475" t="str">
            <v>元</v>
          </cell>
        </row>
        <row r="35476">
          <cell r="P35476" t="str">
            <v>应付</v>
          </cell>
          <cell r="Q35476" t="str">
            <v>元</v>
          </cell>
        </row>
        <row r="35477">
          <cell r="P35477" t="str">
            <v>应付</v>
          </cell>
          <cell r="Q35477" t="str">
            <v>元</v>
          </cell>
        </row>
        <row r="35478">
          <cell r="P35478" t="str">
            <v>应付</v>
          </cell>
          <cell r="Q35478" t="str">
            <v>元</v>
          </cell>
        </row>
        <row r="35479">
          <cell r="P35479" t="str">
            <v>应付</v>
          </cell>
          <cell r="Q35479" t="str">
            <v>元</v>
          </cell>
        </row>
        <row r="35480">
          <cell r="P35480" t="str">
            <v>应付</v>
          </cell>
          <cell r="Q35480" t="str">
            <v>元</v>
          </cell>
        </row>
        <row r="35481">
          <cell r="P35481" t="str">
            <v>应付</v>
          </cell>
          <cell r="Q35481" t="str">
            <v>元</v>
          </cell>
        </row>
        <row r="35482">
          <cell r="P35482" t="str">
            <v>应付</v>
          </cell>
          <cell r="Q35482" t="str">
            <v>元</v>
          </cell>
        </row>
        <row r="35483">
          <cell r="P35483" t="str">
            <v>应付</v>
          </cell>
          <cell r="Q35483" t="str">
            <v>元</v>
          </cell>
        </row>
        <row r="35484">
          <cell r="P35484" t="str">
            <v>应付</v>
          </cell>
          <cell r="Q35484" t="str">
            <v>元</v>
          </cell>
        </row>
        <row r="35485">
          <cell r="P35485" t="str">
            <v>应付</v>
          </cell>
          <cell r="Q35485" t="str">
            <v>元</v>
          </cell>
        </row>
        <row r="35486">
          <cell r="P35486" t="str">
            <v>应付</v>
          </cell>
          <cell r="Q35486" t="str">
            <v>元</v>
          </cell>
        </row>
        <row r="35487">
          <cell r="P35487" t="str">
            <v>应付</v>
          </cell>
          <cell r="Q35487" t="str">
            <v>元</v>
          </cell>
        </row>
        <row r="35488">
          <cell r="P35488" t="str">
            <v>应付</v>
          </cell>
          <cell r="Q35488" t="str">
            <v>元</v>
          </cell>
        </row>
        <row r="35489">
          <cell r="P35489" t="str">
            <v>应付</v>
          </cell>
          <cell r="Q35489" t="str">
            <v>元</v>
          </cell>
        </row>
        <row r="35490">
          <cell r="P35490" t="str">
            <v>应付</v>
          </cell>
          <cell r="Q35490" t="str">
            <v>元</v>
          </cell>
        </row>
        <row r="35491">
          <cell r="P35491" t="str">
            <v>应付</v>
          </cell>
          <cell r="Q35491" t="str">
            <v>元</v>
          </cell>
        </row>
        <row r="35492">
          <cell r="P35492" t="str">
            <v>应付</v>
          </cell>
          <cell r="Q35492" t="str">
            <v>元</v>
          </cell>
        </row>
        <row r="35493">
          <cell r="P35493" t="str">
            <v>应付</v>
          </cell>
          <cell r="Q35493" t="str">
            <v>元</v>
          </cell>
        </row>
        <row r="35494">
          <cell r="P35494" t="str">
            <v>应付</v>
          </cell>
          <cell r="Q35494" t="str">
            <v>元</v>
          </cell>
        </row>
        <row r="35495">
          <cell r="P35495" t="str">
            <v>应付</v>
          </cell>
          <cell r="Q35495" t="str">
            <v>元</v>
          </cell>
        </row>
        <row r="35496">
          <cell r="P35496" t="str">
            <v>应付</v>
          </cell>
          <cell r="Q35496" t="str">
            <v>元</v>
          </cell>
        </row>
        <row r="35497">
          <cell r="P35497" t="str">
            <v>应付</v>
          </cell>
          <cell r="Q35497" t="str">
            <v>元</v>
          </cell>
        </row>
        <row r="35498">
          <cell r="P35498" t="str">
            <v>应付</v>
          </cell>
          <cell r="Q35498" t="str">
            <v>元</v>
          </cell>
        </row>
        <row r="35499">
          <cell r="P35499" t="str">
            <v>应付</v>
          </cell>
          <cell r="Q35499" t="str">
            <v>元</v>
          </cell>
        </row>
        <row r="35500">
          <cell r="P35500" t="str">
            <v>应付</v>
          </cell>
          <cell r="Q35500" t="str">
            <v>元</v>
          </cell>
        </row>
        <row r="35501">
          <cell r="P35501" t="str">
            <v>应付</v>
          </cell>
          <cell r="Q35501" t="str">
            <v>元</v>
          </cell>
        </row>
        <row r="35502">
          <cell r="P35502" t="str">
            <v>应付</v>
          </cell>
          <cell r="Q35502" t="str">
            <v>元</v>
          </cell>
        </row>
        <row r="35503">
          <cell r="P35503" t="str">
            <v>应付</v>
          </cell>
          <cell r="Q35503" t="str">
            <v>元</v>
          </cell>
        </row>
        <row r="35504">
          <cell r="P35504" t="str">
            <v>应付</v>
          </cell>
          <cell r="Q35504" t="str">
            <v>元</v>
          </cell>
        </row>
        <row r="35505">
          <cell r="P35505" t="str">
            <v>应付</v>
          </cell>
          <cell r="Q35505" t="str">
            <v>元</v>
          </cell>
        </row>
        <row r="35506">
          <cell r="P35506" t="str">
            <v>应付</v>
          </cell>
          <cell r="Q35506" t="str">
            <v>元</v>
          </cell>
        </row>
        <row r="35507">
          <cell r="P35507" t="str">
            <v>应付</v>
          </cell>
          <cell r="Q35507" t="str">
            <v>元</v>
          </cell>
        </row>
        <row r="35508">
          <cell r="P35508" t="str">
            <v>应付</v>
          </cell>
          <cell r="Q35508" t="str">
            <v>元</v>
          </cell>
        </row>
        <row r="35509">
          <cell r="P35509" t="str">
            <v>应付</v>
          </cell>
          <cell r="Q35509" t="str">
            <v>元</v>
          </cell>
        </row>
        <row r="35510">
          <cell r="P35510" t="str">
            <v>应付</v>
          </cell>
          <cell r="Q35510" t="str">
            <v>元</v>
          </cell>
        </row>
        <row r="35511">
          <cell r="P35511" t="str">
            <v>应付</v>
          </cell>
          <cell r="Q35511" t="str">
            <v>元</v>
          </cell>
        </row>
        <row r="35512">
          <cell r="P35512" t="str">
            <v>应付</v>
          </cell>
          <cell r="Q35512" t="str">
            <v>元</v>
          </cell>
        </row>
        <row r="35513">
          <cell r="P35513" t="str">
            <v>应付</v>
          </cell>
          <cell r="Q35513" t="str">
            <v>元</v>
          </cell>
        </row>
        <row r="35514">
          <cell r="P35514" t="str">
            <v>应付</v>
          </cell>
          <cell r="Q35514" t="str">
            <v>元</v>
          </cell>
        </row>
        <row r="35515">
          <cell r="P35515" t="str">
            <v>应付</v>
          </cell>
          <cell r="Q35515" t="str">
            <v>元</v>
          </cell>
        </row>
        <row r="35516">
          <cell r="P35516" t="str">
            <v>应付</v>
          </cell>
          <cell r="Q35516" t="str">
            <v>元</v>
          </cell>
        </row>
        <row r="35517">
          <cell r="P35517" t="str">
            <v>应付</v>
          </cell>
          <cell r="Q35517" t="str">
            <v>元</v>
          </cell>
        </row>
        <row r="35518">
          <cell r="P35518" t="str">
            <v>应付</v>
          </cell>
          <cell r="Q35518" t="str">
            <v>元</v>
          </cell>
        </row>
        <row r="35519">
          <cell r="P35519" t="str">
            <v>应付</v>
          </cell>
          <cell r="Q35519" t="str">
            <v>元</v>
          </cell>
        </row>
        <row r="35520">
          <cell r="P35520" t="str">
            <v>应付</v>
          </cell>
          <cell r="Q35520" t="str">
            <v>元</v>
          </cell>
        </row>
        <row r="35521">
          <cell r="P35521" t="str">
            <v>应付</v>
          </cell>
          <cell r="Q35521" t="str">
            <v>元</v>
          </cell>
        </row>
        <row r="35522">
          <cell r="P35522" t="str">
            <v>应付</v>
          </cell>
          <cell r="Q35522" t="str">
            <v>元</v>
          </cell>
        </row>
        <row r="35523">
          <cell r="P35523" t="str">
            <v>应付</v>
          </cell>
          <cell r="Q35523" t="str">
            <v>元</v>
          </cell>
        </row>
        <row r="35524">
          <cell r="P35524" t="str">
            <v>应付</v>
          </cell>
          <cell r="Q35524" t="str">
            <v>元</v>
          </cell>
        </row>
        <row r="35525">
          <cell r="P35525" t="str">
            <v>应付</v>
          </cell>
          <cell r="Q35525" t="str">
            <v>元</v>
          </cell>
        </row>
        <row r="35526">
          <cell r="P35526" t="str">
            <v>应付</v>
          </cell>
          <cell r="Q35526" t="str">
            <v>元</v>
          </cell>
        </row>
        <row r="35527">
          <cell r="P35527" t="str">
            <v>应付</v>
          </cell>
          <cell r="Q35527" t="str">
            <v>元</v>
          </cell>
        </row>
        <row r="35528">
          <cell r="P35528" t="str">
            <v>应付</v>
          </cell>
          <cell r="Q35528" t="str">
            <v>元</v>
          </cell>
        </row>
        <row r="35529">
          <cell r="P35529" t="str">
            <v>应付</v>
          </cell>
          <cell r="Q35529" t="str">
            <v>元</v>
          </cell>
        </row>
        <row r="35530">
          <cell r="P35530" t="str">
            <v>应付</v>
          </cell>
          <cell r="Q35530" t="str">
            <v>元</v>
          </cell>
        </row>
        <row r="35531">
          <cell r="P35531" t="str">
            <v>应付</v>
          </cell>
          <cell r="Q35531" t="str">
            <v>元</v>
          </cell>
        </row>
        <row r="35532">
          <cell r="P35532" t="str">
            <v>应付</v>
          </cell>
          <cell r="Q35532" t="str">
            <v>元</v>
          </cell>
        </row>
        <row r="35533">
          <cell r="P35533" t="str">
            <v>应付</v>
          </cell>
          <cell r="Q35533" t="str">
            <v>元</v>
          </cell>
        </row>
        <row r="35534">
          <cell r="P35534" t="str">
            <v>应付</v>
          </cell>
          <cell r="Q35534" t="str">
            <v>元</v>
          </cell>
        </row>
        <row r="35535">
          <cell r="P35535" t="str">
            <v>应付</v>
          </cell>
          <cell r="Q35535" t="str">
            <v>元</v>
          </cell>
        </row>
        <row r="35536">
          <cell r="P35536" t="str">
            <v>应付</v>
          </cell>
          <cell r="Q35536" t="str">
            <v>元</v>
          </cell>
        </row>
        <row r="35537">
          <cell r="P35537" t="str">
            <v>应付</v>
          </cell>
          <cell r="Q35537" t="str">
            <v>元</v>
          </cell>
        </row>
        <row r="35538">
          <cell r="P35538" t="str">
            <v>应付</v>
          </cell>
          <cell r="Q35538" t="str">
            <v>元</v>
          </cell>
        </row>
        <row r="35539">
          <cell r="P35539" t="str">
            <v>应付</v>
          </cell>
          <cell r="Q35539" t="str">
            <v>元</v>
          </cell>
        </row>
        <row r="35540">
          <cell r="P35540" t="str">
            <v>应付</v>
          </cell>
          <cell r="Q35540" t="str">
            <v>元</v>
          </cell>
        </row>
        <row r="35541">
          <cell r="P35541" t="str">
            <v>应付</v>
          </cell>
          <cell r="Q35541" t="str">
            <v>元</v>
          </cell>
        </row>
        <row r="35542">
          <cell r="P35542" t="str">
            <v>应付</v>
          </cell>
          <cell r="Q35542" t="str">
            <v>元</v>
          </cell>
        </row>
        <row r="35543">
          <cell r="P35543" t="str">
            <v>应付</v>
          </cell>
          <cell r="Q35543" t="str">
            <v>元</v>
          </cell>
        </row>
        <row r="35544">
          <cell r="P35544" t="str">
            <v>应付</v>
          </cell>
          <cell r="Q35544" t="str">
            <v>元</v>
          </cell>
        </row>
        <row r="35545">
          <cell r="P35545" t="str">
            <v>应付</v>
          </cell>
          <cell r="Q35545" t="str">
            <v>元</v>
          </cell>
        </row>
        <row r="35546">
          <cell r="P35546" t="str">
            <v>应付</v>
          </cell>
          <cell r="Q35546" t="str">
            <v>元</v>
          </cell>
        </row>
        <row r="35547">
          <cell r="P35547" t="str">
            <v>应付</v>
          </cell>
          <cell r="Q35547" t="str">
            <v>元</v>
          </cell>
        </row>
        <row r="35548">
          <cell r="P35548" t="str">
            <v>应付</v>
          </cell>
          <cell r="Q35548" t="str">
            <v>元</v>
          </cell>
        </row>
        <row r="35549">
          <cell r="P35549" t="str">
            <v>应付</v>
          </cell>
          <cell r="Q35549" t="str">
            <v>元</v>
          </cell>
        </row>
        <row r="35550">
          <cell r="P35550" t="str">
            <v>应付</v>
          </cell>
          <cell r="Q35550" t="str">
            <v>元</v>
          </cell>
        </row>
        <row r="35551">
          <cell r="P35551" t="str">
            <v>应付</v>
          </cell>
          <cell r="Q35551" t="str">
            <v>元</v>
          </cell>
        </row>
        <row r="35552">
          <cell r="P35552" t="str">
            <v>应付</v>
          </cell>
          <cell r="Q35552" t="str">
            <v>元</v>
          </cell>
        </row>
        <row r="35553">
          <cell r="P35553" t="str">
            <v>应付</v>
          </cell>
          <cell r="Q35553" t="str">
            <v>元</v>
          </cell>
        </row>
        <row r="35554">
          <cell r="P35554" t="str">
            <v>应付</v>
          </cell>
          <cell r="Q35554" t="str">
            <v>元</v>
          </cell>
        </row>
        <row r="35555">
          <cell r="P35555" t="str">
            <v>应付</v>
          </cell>
          <cell r="Q35555" t="str">
            <v>元</v>
          </cell>
        </row>
        <row r="35556">
          <cell r="P35556" t="str">
            <v>应付</v>
          </cell>
          <cell r="Q35556" t="str">
            <v>元</v>
          </cell>
        </row>
        <row r="35557">
          <cell r="P35557" t="str">
            <v>应付</v>
          </cell>
          <cell r="Q35557" t="str">
            <v>元</v>
          </cell>
        </row>
        <row r="35558">
          <cell r="P35558" t="str">
            <v>应付</v>
          </cell>
          <cell r="Q35558" t="str">
            <v>元</v>
          </cell>
        </row>
        <row r="35559">
          <cell r="P35559" t="str">
            <v>应付</v>
          </cell>
          <cell r="Q35559" t="str">
            <v>元</v>
          </cell>
        </row>
        <row r="35560">
          <cell r="P35560" t="str">
            <v>应付</v>
          </cell>
          <cell r="Q35560" t="str">
            <v>元</v>
          </cell>
        </row>
        <row r="35561">
          <cell r="P35561" t="str">
            <v>应付</v>
          </cell>
          <cell r="Q35561" t="str">
            <v>元</v>
          </cell>
        </row>
        <row r="35562">
          <cell r="P35562" t="str">
            <v>应付</v>
          </cell>
          <cell r="Q35562" t="str">
            <v>元</v>
          </cell>
        </row>
        <row r="35563">
          <cell r="P35563" t="str">
            <v>应付</v>
          </cell>
          <cell r="Q35563" t="str">
            <v>元</v>
          </cell>
        </row>
        <row r="35564">
          <cell r="P35564" t="str">
            <v>应付</v>
          </cell>
          <cell r="Q35564" t="str">
            <v>元</v>
          </cell>
        </row>
        <row r="35565">
          <cell r="P35565" t="str">
            <v>应付</v>
          </cell>
          <cell r="Q35565" t="str">
            <v>元</v>
          </cell>
        </row>
        <row r="35566">
          <cell r="P35566" t="str">
            <v>应付</v>
          </cell>
          <cell r="Q35566" t="str">
            <v>元</v>
          </cell>
        </row>
        <row r="35567">
          <cell r="P35567" t="str">
            <v>应付</v>
          </cell>
          <cell r="Q35567" t="str">
            <v>元</v>
          </cell>
        </row>
        <row r="35568">
          <cell r="P35568" t="str">
            <v>应付</v>
          </cell>
          <cell r="Q35568" t="str">
            <v>元</v>
          </cell>
        </row>
        <row r="35569">
          <cell r="P35569" t="str">
            <v>应付</v>
          </cell>
          <cell r="Q35569" t="str">
            <v>元</v>
          </cell>
        </row>
        <row r="35570">
          <cell r="P35570" t="str">
            <v>应付</v>
          </cell>
          <cell r="Q35570" t="str">
            <v>元</v>
          </cell>
        </row>
        <row r="35571">
          <cell r="P35571" t="str">
            <v>应付</v>
          </cell>
          <cell r="Q35571" t="str">
            <v>元</v>
          </cell>
        </row>
        <row r="35572">
          <cell r="P35572" t="str">
            <v>应付</v>
          </cell>
          <cell r="Q35572" t="str">
            <v>元</v>
          </cell>
        </row>
        <row r="35573">
          <cell r="P35573" t="str">
            <v>应付</v>
          </cell>
          <cell r="Q35573" t="str">
            <v>元</v>
          </cell>
        </row>
        <row r="35574">
          <cell r="P35574" t="str">
            <v>应付</v>
          </cell>
          <cell r="Q35574" t="str">
            <v>元</v>
          </cell>
        </row>
        <row r="35575">
          <cell r="P35575" t="str">
            <v>应付</v>
          </cell>
          <cell r="Q35575" t="str">
            <v>元</v>
          </cell>
        </row>
        <row r="35576">
          <cell r="P35576" t="str">
            <v>应付</v>
          </cell>
          <cell r="Q35576" t="str">
            <v>元</v>
          </cell>
        </row>
        <row r="35577">
          <cell r="P35577" t="str">
            <v>应付</v>
          </cell>
          <cell r="Q35577" t="str">
            <v>元</v>
          </cell>
        </row>
        <row r="35578">
          <cell r="P35578" t="str">
            <v>应付</v>
          </cell>
          <cell r="Q35578" t="str">
            <v>元</v>
          </cell>
        </row>
        <row r="35579">
          <cell r="P35579" t="str">
            <v>应付</v>
          </cell>
          <cell r="Q35579" t="str">
            <v>元</v>
          </cell>
        </row>
        <row r="35580">
          <cell r="P35580" t="str">
            <v>应付</v>
          </cell>
          <cell r="Q35580" t="str">
            <v>元</v>
          </cell>
        </row>
        <row r="35581">
          <cell r="P35581" t="str">
            <v>应付</v>
          </cell>
          <cell r="Q35581" t="str">
            <v>元</v>
          </cell>
        </row>
        <row r="35582">
          <cell r="P35582" t="str">
            <v>应付</v>
          </cell>
          <cell r="Q35582" t="str">
            <v>元</v>
          </cell>
        </row>
        <row r="35583">
          <cell r="P35583" t="str">
            <v>应付</v>
          </cell>
          <cell r="Q35583" t="str">
            <v>元</v>
          </cell>
        </row>
        <row r="35584">
          <cell r="P35584" t="str">
            <v>应付</v>
          </cell>
          <cell r="Q35584" t="str">
            <v>元</v>
          </cell>
        </row>
        <row r="35585">
          <cell r="P35585" t="str">
            <v>应付</v>
          </cell>
          <cell r="Q35585" t="str">
            <v>元</v>
          </cell>
        </row>
        <row r="35586">
          <cell r="P35586" t="str">
            <v>应付</v>
          </cell>
          <cell r="Q35586" t="str">
            <v>元</v>
          </cell>
        </row>
        <row r="35587">
          <cell r="P35587" t="str">
            <v>应付</v>
          </cell>
          <cell r="Q35587" t="str">
            <v>元</v>
          </cell>
        </row>
        <row r="35588">
          <cell r="P35588" t="str">
            <v>应付</v>
          </cell>
          <cell r="Q35588" t="str">
            <v>元</v>
          </cell>
        </row>
        <row r="35589">
          <cell r="P35589" t="str">
            <v>应付</v>
          </cell>
          <cell r="Q35589" t="str">
            <v>元</v>
          </cell>
        </row>
        <row r="35590">
          <cell r="P35590" t="str">
            <v>应付</v>
          </cell>
          <cell r="Q35590" t="str">
            <v>元</v>
          </cell>
        </row>
        <row r="35591">
          <cell r="P35591" t="str">
            <v>应付</v>
          </cell>
          <cell r="Q35591" t="str">
            <v>元</v>
          </cell>
        </row>
        <row r="35592">
          <cell r="P35592" t="str">
            <v>应付</v>
          </cell>
          <cell r="Q35592" t="str">
            <v>元</v>
          </cell>
        </row>
        <row r="35593">
          <cell r="P35593" t="str">
            <v>应付</v>
          </cell>
          <cell r="Q35593" t="str">
            <v>元</v>
          </cell>
        </row>
        <row r="35594">
          <cell r="P35594" t="str">
            <v>应付</v>
          </cell>
          <cell r="Q35594" t="str">
            <v>元</v>
          </cell>
        </row>
        <row r="35595">
          <cell r="P35595" t="str">
            <v>应付</v>
          </cell>
          <cell r="Q35595" t="str">
            <v>元</v>
          </cell>
        </row>
        <row r="35596">
          <cell r="P35596" t="str">
            <v>应付</v>
          </cell>
          <cell r="Q35596" t="str">
            <v>元</v>
          </cell>
        </row>
        <row r="35597">
          <cell r="P35597" t="str">
            <v>应付</v>
          </cell>
          <cell r="Q35597" t="str">
            <v>元</v>
          </cell>
        </row>
        <row r="35598">
          <cell r="P35598" t="str">
            <v>应付</v>
          </cell>
          <cell r="Q35598" t="str">
            <v>元</v>
          </cell>
        </row>
        <row r="35599">
          <cell r="P35599" t="str">
            <v>应付</v>
          </cell>
          <cell r="Q35599" t="str">
            <v>元</v>
          </cell>
        </row>
        <row r="35600">
          <cell r="P35600" t="str">
            <v>应付</v>
          </cell>
          <cell r="Q35600" t="str">
            <v>元</v>
          </cell>
        </row>
        <row r="35601">
          <cell r="P35601" t="str">
            <v>应付</v>
          </cell>
          <cell r="Q35601" t="str">
            <v>元</v>
          </cell>
        </row>
        <row r="35602">
          <cell r="P35602" t="str">
            <v>应付</v>
          </cell>
          <cell r="Q35602" t="str">
            <v>元</v>
          </cell>
        </row>
        <row r="35603">
          <cell r="P35603" t="str">
            <v>应付</v>
          </cell>
          <cell r="Q35603" t="str">
            <v>元</v>
          </cell>
        </row>
        <row r="35604">
          <cell r="P35604" t="str">
            <v>应付</v>
          </cell>
          <cell r="Q35604" t="str">
            <v>元</v>
          </cell>
        </row>
        <row r="35605">
          <cell r="P35605" t="str">
            <v>应付</v>
          </cell>
          <cell r="Q35605" t="str">
            <v>元</v>
          </cell>
        </row>
        <row r="35606">
          <cell r="P35606" t="str">
            <v>应付</v>
          </cell>
          <cell r="Q35606" t="str">
            <v>元</v>
          </cell>
        </row>
        <row r="35607">
          <cell r="P35607" t="str">
            <v>应付</v>
          </cell>
          <cell r="Q35607" t="str">
            <v>元</v>
          </cell>
        </row>
        <row r="35608">
          <cell r="P35608" t="str">
            <v>应付</v>
          </cell>
          <cell r="Q35608" t="str">
            <v>元</v>
          </cell>
        </row>
        <row r="35609">
          <cell r="P35609" t="str">
            <v>应付</v>
          </cell>
          <cell r="Q35609" t="str">
            <v>元</v>
          </cell>
        </row>
        <row r="35610">
          <cell r="P35610" t="str">
            <v>应付</v>
          </cell>
          <cell r="Q35610" t="str">
            <v>元</v>
          </cell>
        </row>
        <row r="35611">
          <cell r="P35611" t="str">
            <v>应付</v>
          </cell>
          <cell r="Q35611" t="str">
            <v>元</v>
          </cell>
        </row>
        <row r="35612">
          <cell r="P35612" t="str">
            <v>应付</v>
          </cell>
          <cell r="Q35612" t="str">
            <v>元</v>
          </cell>
        </row>
        <row r="35613">
          <cell r="P35613" t="str">
            <v>应付</v>
          </cell>
          <cell r="Q35613" t="str">
            <v>元</v>
          </cell>
        </row>
        <row r="35614">
          <cell r="P35614" t="str">
            <v>应付</v>
          </cell>
          <cell r="Q35614" t="str">
            <v>元</v>
          </cell>
        </row>
        <row r="35615">
          <cell r="P35615" t="str">
            <v>应付</v>
          </cell>
          <cell r="Q35615" t="str">
            <v>元</v>
          </cell>
        </row>
        <row r="35616">
          <cell r="P35616" t="str">
            <v>应付</v>
          </cell>
          <cell r="Q35616" t="str">
            <v>元</v>
          </cell>
        </row>
        <row r="35617">
          <cell r="P35617" t="str">
            <v>应付</v>
          </cell>
          <cell r="Q35617" t="str">
            <v>元</v>
          </cell>
        </row>
        <row r="35618">
          <cell r="P35618" t="str">
            <v>应付</v>
          </cell>
          <cell r="Q35618" t="str">
            <v>元</v>
          </cell>
        </row>
        <row r="35619">
          <cell r="P35619" t="str">
            <v>应付</v>
          </cell>
          <cell r="Q35619" t="str">
            <v>元</v>
          </cell>
        </row>
        <row r="35620">
          <cell r="P35620" t="str">
            <v>应付</v>
          </cell>
          <cell r="Q35620" t="str">
            <v>元</v>
          </cell>
        </row>
        <row r="35621">
          <cell r="P35621" t="str">
            <v>应付</v>
          </cell>
          <cell r="Q35621" t="str">
            <v>元</v>
          </cell>
        </row>
        <row r="35622">
          <cell r="P35622" t="str">
            <v>应付</v>
          </cell>
          <cell r="Q35622" t="str">
            <v>元</v>
          </cell>
        </row>
        <row r="35623">
          <cell r="P35623" t="str">
            <v>应付</v>
          </cell>
          <cell r="Q35623" t="str">
            <v>元</v>
          </cell>
        </row>
        <row r="35624">
          <cell r="P35624" t="str">
            <v>应付</v>
          </cell>
          <cell r="Q35624" t="str">
            <v>元</v>
          </cell>
        </row>
        <row r="35625">
          <cell r="P35625" t="str">
            <v>应付</v>
          </cell>
          <cell r="Q35625" t="str">
            <v>元</v>
          </cell>
        </row>
        <row r="35626">
          <cell r="P35626" t="str">
            <v>应付</v>
          </cell>
          <cell r="Q35626" t="str">
            <v>元</v>
          </cell>
        </row>
        <row r="35627">
          <cell r="P35627" t="str">
            <v>应付</v>
          </cell>
          <cell r="Q35627" t="str">
            <v>元</v>
          </cell>
        </row>
        <row r="35628">
          <cell r="P35628" t="str">
            <v>应付</v>
          </cell>
          <cell r="Q35628" t="str">
            <v>元</v>
          </cell>
        </row>
        <row r="35629">
          <cell r="P35629" t="str">
            <v>应付</v>
          </cell>
          <cell r="Q35629" t="str">
            <v>元</v>
          </cell>
        </row>
        <row r="35630">
          <cell r="P35630" t="str">
            <v>应付</v>
          </cell>
          <cell r="Q35630" t="str">
            <v>元</v>
          </cell>
        </row>
        <row r="35631">
          <cell r="P35631" t="str">
            <v>应付</v>
          </cell>
          <cell r="Q35631" t="str">
            <v>元</v>
          </cell>
        </row>
        <row r="35632">
          <cell r="P35632" t="str">
            <v>应付</v>
          </cell>
          <cell r="Q35632" t="str">
            <v>元</v>
          </cell>
        </row>
        <row r="35633">
          <cell r="P35633" t="str">
            <v>应付</v>
          </cell>
          <cell r="Q35633" t="str">
            <v>元</v>
          </cell>
        </row>
        <row r="35634">
          <cell r="P35634" t="str">
            <v>应付</v>
          </cell>
          <cell r="Q35634" t="str">
            <v>元</v>
          </cell>
        </row>
        <row r="35635">
          <cell r="P35635" t="str">
            <v>应付</v>
          </cell>
          <cell r="Q35635" t="str">
            <v>元</v>
          </cell>
        </row>
        <row r="35636">
          <cell r="P35636" t="str">
            <v>应付</v>
          </cell>
          <cell r="Q35636" t="str">
            <v>元</v>
          </cell>
        </row>
        <row r="35637">
          <cell r="P35637" t="str">
            <v>应付</v>
          </cell>
          <cell r="Q35637" t="str">
            <v>元</v>
          </cell>
        </row>
        <row r="35638">
          <cell r="P35638" t="str">
            <v>应付</v>
          </cell>
          <cell r="Q35638" t="str">
            <v>元</v>
          </cell>
        </row>
        <row r="35639">
          <cell r="P35639" t="str">
            <v>应付</v>
          </cell>
          <cell r="Q35639" t="str">
            <v>元</v>
          </cell>
        </row>
        <row r="35640">
          <cell r="P35640" t="str">
            <v>应付</v>
          </cell>
          <cell r="Q35640" t="str">
            <v>元</v>
          </cell>
        </row>
        <row r="35641">
          <cell r="P35641" t="str">
            <v>应付</v>
          </cell>
          <cell r="Q35641" t="str">
            <v>元</v>
          </cell>
        </row>
        <row r="35642">
          <cell r="P35642" t="str">
            <v>应付</v>
          </cell>
          <cell r="Q35642" t="str">
            <v>元</v>
          </cell>
        </row>
        <row r="35643">
          <cell r="P35643" t="str">
            <v>应付</v>
          </cell>
          <cell r="Q35643" t="str">
            <v>元</v>
          </cell>
        </row>
        <row r="35644">
          <cell r="P35644" t="str">
            <v>应付</v>
          </cell>
          <cell r="Q35644" t="str">
            <v>元</v>
          </cell>
        </row>
        <row r="35645">
          <cell r="P35645" t="str">
            <v>应付</v>
          </cell>
          <cell r="Q35645" t="str">
            <v>元</v>
          </cell>
        </row>
        <row r="35646">
          <cell r="P35646" t="str">
            <v>应付</v>
          </cell>
          <cell r="Q35646" t="str">
            <v>元</v>
          </cell>
        </row>
        <row r="35647">
          <cell r="P35647" t="str">
            <v>应付</v>
          </cell>
          <cell r="Q35647" t="str">
            <v>元</v>
          </cell>
        </row>
        <row r="35648">
          <cell r="P35648" t="str">
            <v>应付</v>
          </cell>
          <cell r="Q35648" t="str">
            <v>元</v>
          </cell>
        </row>
        <row r="35649">
          <cell r="P35649" t="str">
            <v>应付</v>
          </cell>
          <cell r="Q35649" t="str">
            <v>元</v>
          </cell>
        </row>
        <row r="35650">
          <cell r="P35650" t="str">
            <v>应付</v>
          </cell>
          <cell r="Q35650" t="str">
            <v>元</v>
          </cell>
        </row>
        <row r="35651">
          <cell r="P35651" t="str">
            <v>应付</v>
          </cell>
          <cell r="Q35651" t="str">
            <v>元</v>
          </cell>
        </row>
        <row r="35652">
          <cell r="P35652" t="str">
            <v>应付</v>
          </cell>
          <cell r="Q35652" t="str">
            <v>元</v>
          </cell>
        </row>
        <row r="35653">
          <cell r="P35653" t="str">
            <v>应付</v>
          </cell>
          <cell r="Q35653" t="str">
            <v>元</v>
          </cell>
        </row>
        <row r="35654">
          <cell r="P35654" t="str">
            <v>应付</v>
          </cell>
          <cell r="Q35654" t="str">
            <v>元</v>
          </cell>
        </row>
        <row r="35655">
          <cell r="P35655" t="str">
            <v>应付</v>
          </cell>
          <cell r="Q35655" t="str">
            <v>元</v>
          </cell>
        </row>
        <row r="35656">
          <cell r="P35656" t="str">
            <v>应付</v>
          </cell>
          <cell r="Q35656" t="str">
            <v>元</v>
          </cell>
        </row>
        <row r="35657">
          <cell r="P35657" t="str">
            <v>应付</v>
          </cell>
          <cell r="Q35657" t="str">
            <v>元</v>
          </cell>
        </row>
        <row r="35658">
          <cell r="P35658" t="str">
            <v>应付</v>
          </cell>
          <cell r="Q35658" t="str">
            <v>元</v>
          </cell>
        </row>
        <row r="35659">
          <cell r="P35659" t="str">
            <v>应付</v>
          </cell>
          <cell r="Q35659" t="str">
            <v>元</v>
          </cell>
        </row>
        <row r="35660">
          <cell r="P35660" t="str">
            <v>应付</v>
          </cell>
          <cell r="Q35660" t="str">
            <v>元</v>
          </cell>
        </row>
        <row r="35661">
          <cell r="P35661" t="str">
            <v>应付</v>
          </cell>
          <cell r="Q35661" t="str">
            <v>元</v>
          </cell>
        </row>
        <row r="35662">
          <cell r="P35662" t="str">
            <v>应付</v>
          </cell>
          <cell r="Q35662" t="str">
            <v>元</v>
          </cell>
        </row>
        <row r="35663">
          <cell r="P35663" t="str">
            <v>应付</v>
          </cell>
          <cell r="Q35663" t="str">
            <v>元</v>
          </cell>
        </row>
        <row r="35664">
          <cell r="P35664" t="str">
            <v>应付</v>
          </cell>
          <cell r="Q35664" t="str">
            <v>元</v>
          </cell>
        </row>
        <row r="35665">
          <cell r="P35665" t="str">
            <v>应付</v>
          </cell>
          <cell r="Q35665" t="str">
            <v>元</v>
          </cell>
        </row>
        <row r="35666">
          <cell r="P35666" t="str">
            <v>应付</v>
          </cell>
          <cell r="Q35666" t="str">
            <v>元</v>
          </cell>
        </row>
        <row r="35667">
          <cell r="P35667" t="str">
            <v>应付</v>
          </cell>
          <cell r="Q35667" t="str">
            <v>元</v>
          </cell>
        </row>
        <row r="35668">
          <cell r="P35668" t="str">
            <v>应付</v>
          </cell>
          <cell r="Q35668" t="str">
            <v>元</v>
          </cell>
        </row>
        <row r="35669">
          <cell r="P35669" t="str">
            <v>应付</v>
          </cell>
          <cell r="Q35669" t="str">
            <v>元</v>
          </cell>
        </row>
        <row r="35670">
          <cell r="P35670" t="str">
            <v>应付</v>
          </cell>
          <cell r="Q35670" t="str">
            <v>元</v>
          </cell>
        </row>
        <row r="35671">
          <cell r="P35671" t="str">
            <v>应付</v>
          </cell>
          <cell r="Q35671" t="str">
            <v>元</v>
          </cell>
        </row>
        <row r="35672">
          <cell r="P35672" t="str">
            <v>应付</v>
          </cell>
          <cell r="Q35672" t="str">
            <v>元</v>
          </cell>
        </row>
        <row r="35673">
          <cell r="P35673" t="str">
            <v>应付</v>
          </cell>
          <cell r="Q35673" t="str">
            <v>元</v>
          </cell>
        </row>
        <row r="35674">
          <cell r="P35674" t="str">
            <v>应付</v>
          </cell>
          <cell r="Q35674" t="str">
            <v>元</v>
          </cell>
        </row>
        <row r="35675">
          <cell r="P35675" t="str">
            <v>应付</v>
          </cell>
          <cell r="Q35675" t="str">
            <v>元</v>
          </cell>
        </row>
        <row r="35676">
          <cell r="P35676" t="str">
            <v>应付</v>
          </cell>
          <cell r="Q35676" t="str">
            <v>元</v>
          </cell>
        </row>
        <row r="35677">
          <cell r="P35677" t="str">
            <v>应付</v>
          </cell>
          <cell r="Q35677" t="str">
            <v>元</v>
          </cell>
        </row>
        <row r="35678">
          <cell r="P35678" t="str">
            <v>应付</v>
          </cell>
          <cell r="Q35678" t="str">
            <v>元</v>
          </cell>
        </row>
        <row r="35679">
          <cell r="P35679" t="str">
            <v>应付</v>
          </cell>
          <cell r="Q35679" t="str">
            <v>元</v>
          </cell>
        </row>
        <row r="35680">
          <cell r="P35680" t="str">
            <v>应付</v>
          </cell>
          <cell r="Q35680" t="str">
            <v>元</v>
          </cell>
        </row>
        <row r="35681">
          <cell r="P35681" t="str">
            <v>应付</v>
          </cell>
          <cell r="Q35681" t="str">
            <v>元</v>
          </cell>
        </row>
        <row r="35682">
          <cell r="P35682" t="str">
            <v>应付</v>
          </cell>
          <cell r="Q35682" t="str">
            <v>元</v>
          </cell>
        </row>
        <row r="35683">
          <cell r="P35683" t="str">
            <v>应付</v>
          </cell>
          <cell r="Q35683" t="str">
            <v>元</v>
          </cell>
        </row>
        <row r="35684">
          <cell r="P35684" t="str">
            <v>应付</v>
          </cell>
          <cell r="Q35684" t="str">
            <v>元</v>
          </cell>
        </row>
        <row r="35685">
          <cell r="P35685" t="str">
            <v>应付</v>
          </cell>
          <cell r="Q35685" t="str">
            <v>元</v>
          </cell>
        </row>
        <row r="35686">
          <cell r="P35686" t="str">
            <v>应付</v>
          </cell>
          <cell r="Q35686" t="str">
            <v>元</v>
          </cell>
        </row>
        <row r="35687">
          <cell r="P35687" t="str">
            <v>应付</v>
          </cell>
          <cell r="Q35687" t="str">
            <v>元</v>
          </cell>
        </row>
        <row r="35688">
          <cell r="P35688" t="str">
            <v>应付</v>
          </cell>
          <cell r="Q35688" t="str">
            <v>元</v>
          </cell>
        </row>
        <row r="35689">
          <cell r="P35689" t="str">
            <v>应付</v>
          </cell>
          <cell r="Q35689" t="str">
            <v>元</v>
          </cell>
        </row>
        <row r="35690">
          <cell r="P35690" t="str">
            <v>应付</v>
          </cell>
          <cell r="Q35690" t="str">
            <v>元</v>
          </cell>
        </row>
        <row r="35691">
          <cell r="P35691" t="str">
            <v>应付</v>
          </cell>
          <cell r="Q35691" t="str">
            <v>元</v>
          </cell>
        </row>
        <row r="35692">
          <cell r="P35692" t="str">
            <v>应付</v>
          </cell>
          <cell r="Q35692" t="str">
            <v>元</v>
          </cell>
        </row>
        <row r="35693">
          <cell r="P35693" t="str">
            <v>应付</v>
          </cell>
          <cell r="Q35693" t="str">
            <v>元</v>
          </cell>
        </row>
        <row r="35694">
          <cell r="P35694" t="str">
            <v>应付</v>
          </cell>
          <cell r="Q35694" t="str">
            <v>元</v>
          </cell>
        </row>
        <row r="35695">
          <cell r="P35695" t="str">
            <v>应付</v>
          </cell>
          <cell r="Q35695" t="str">
            <v>元</v>
          </cell>
        </row>
        <row r="35696">
          <cell r="P35696" t="str">
            <v>应付</v>
          </cell>
          <cell r="Q35696" t="str">
            <v>元</v>
          </cell>
        </row>
        <row r="35697">
          <cell r="P35697" t="str">
            <v>应付</v>
          </cell>
          <cell r="Q35697" t="str">
            <v>元</v>
          </cell>
        </row>
        <row r="35698">
          <cell r="P35698" t="str">
            <v>应付</v>
          </cell>
          <cell r="Q35698" t="str">
            <v>元</v>
          </cell>
        </row>
        <row r="35699">
          <cell r="P35699" t="str">
            <v>应付</v>
          </cell>
          <cell r="Q35699" t="str">
            <v>元</v>
          </cell>
        </row>
        <row r="35700">
          <cell r="P35700" t="str">
            <v>应付</v>
          </cell>
          <cell r="Q35700" t="str">
            <v>元</v>
          </cell>
        </row>
        <row r="35701">
          <cell r="P35701" t="str">
            <v>应付</v>
          </cell>
          <cell r="Q35701" t="str">
            <v>元</v>
          </cell>
        </row>
        <row r="35702">
          <cell r="P35702" t="str">
            <v>应付</v>
          </cell>
          <cell r="Q35702" t="str">
            <v>元</v>
          </cell>
        </row>
        <row r="35703">
          <cell r="P35703" t="str">
            <v>应付</v>
          </cell>
          <cell r="Q35703" t="str">
            <v>元</v>
          </cell>
        </row>
        <row r="35704">
          <cell r="P35704" t="str">
            <v>应付</v>
          </cell>
          <cell r="Q35704" t="str">
            <v>元</v>
          </cell>
        </row>
        <row r="35705">
          <cell r="P35705" t="str">
            <v>应付</v>
          </cell>
          <cell r="Q35705" t="str">
            <v>元</v>
          </cell>
        </row>
        <row r="35706">
          <cell r="P35706" t="str">
            <v>应付</v>
          </cell>
          <cell r="Q35706" t="str">
            <v>元</v>
          </cell>
        </row>
        <row r="35707">
          <cell r="P35707" t="str">
            <v>应付</v>
          </cell>
          <cell r="Q35707" t="str">
            <v>元</v>
          </cell>
        </row>
        <row r="35708">
          <cell r="P35708" t="str">
            <v>应付</v>
          </cell>
          <cell r="Q35708" t="str">
            <v>元</v>
          </cell>
        </row>
        <row r="35709">
          <cell r="P35709" t="str">
            <v>应付</v>
          </cell>
          <cell r="Q35709" t="str">
            <v>元</v>
          </cell>
        </row>
        <row r="35710">
          <cell r="P35710" t="str">
            <v>应付</v>
          </cell>
          <cell r="Q35710" t="str">
            <v>元</v>
          </cell>
        </row>
        <row r="35711">
          <cell r="P35711" t="str">
            <v>应付</v>
          </cell>
          <cell r="Q35711" t="str">
            <v>元</v>
          </cell>
        </row>
        <row r="35712">
          <cell r="P35712" t="str">
            <v>应付</v>
          </cell>
          <cell r="Q35712" t="str">
            <v>元</v>
          </cell>
        </row>
        <row r="35713">
          <cell r="P35713" t="str">
            <v>应付</v>
          </cell>
          <cell r="Q35713" t="str">
            <v>元</v>
          </cell>
        </row>
        <row r="35714">
          <cell r="P35714" t="str">
            <v>应付</v>
          </cell>
          <cell r="Q35714" t="str">
            <v>元</v>
          </cell>
        </row>
        <row r="35715">
          <cell r="P35715" t="str">
            <v>应付</v>
          </cell>
          <cell r="Q35715" t="str">
            <v>元</v>
          </cell>
        </row>
        <row r="35716">
          <cell r="P35716" t="str">
            <v>应付</v>
          </cell>
          <cell r="Q35716" t="str">
            <v>元</v>
          </cell>
        </row>
        <row r="35717">
          <cell r="P35717" t="str">
            <v>应付</v>
          </cell>
          <cell r="Q35717" t="str">
            <v>元</v>
          </cell>
        </row>
        <row r="35718">
          <cell r="P35718" t="str">
            <v>应付</v>
          </cell>
          <cell r="Q35718" t="str">
            <v>元</v>
          </cell>
        </row>
        <row r="35719">
          <cell r="P35719" t="str">
            <v>应付</v>
          </cell>
          <cell r="Q35719" t="str">
            <v>元</v>
          </cell>
        </row>
        <row r="35720">
          <cell r="P35720" t="str">
            <v>应付</v>
          </cell>
          <cell r="Q35720" t="str">
            <v>元</v>
          </cell>
        </row>
        <row r="35721">
          <cell r="P35721" t="str">
            <v>应付</v>
          </cell>
          <cell r="Q35721" t="str">
            <v>元</v>
          </cell>
        </row>
        <row r="35722">
          <cell r="P35722" t="str">
            <v>应付</v>
          </cell>
          <cell r="Q35722" t="str">
            <v>元</v>
          </cell>
        </row>
        <row r="35723">
          <cell r="P35723" t="str">
            <v>应付</v>
          </cell>
          <cell r="Q35723" t="str">
            <v>元</v>
          </cell>
        </row>
        <row r="35724">
          <cell r="P35724" t="str">
            <v>应付</v>
          </cell>
          <cell r="Q35724" t="str">
            <v>元</v>
          </cell>
        </row>
        <row r="35725">
          <cell r="P35725" t="str">
            <v>应付</v>
          </cell>
          <cell r="Q35725" t="str">
            <v>元</v>
          </cell>
        </row>
        <row r="35726">
          <cell r="P35726" t="str">
            <v>应付</v>
          </cell>
          <cell r="Q35726" t="str">
            <v>元</v>
          </cell>
        </row>
        <row r="35727">
          <cell r="P35727" t="str">
            <v>应付</v>
          </cell>
          <cell r="Q35727" t="str">
            <v>元</v>
          </cell>
        </row>
        <row r="35728">
          <cell r="P35728" t="str">
            <v>应付</v>
          </cell>
          <cell r="Q35728" t="str">
            <v>元</v>
          </cell>
        </row>
        <row r="35729">
          <cell r="P35729" t="str">
            <v>应付</v>
          </cell>
          <cell r="Q35729" t="str">
            <v>元</v>
          </cell>
        </row>
        <row r="35730">
          <cell r="P35730" t="str">
            <v>应付</v>
          </cell>
          <cell r="Q35730" t="str">
            <v>元</v>
          </cell>
        </row>
        <row r="35731">
          <cell r="P35731" t="str">
            <v>应付</v>
          </cell>
          <cell r="Q35731" t="str">
            <v>元</v>
          </cell>
        </row>
        <row r="35732">
          <cell r="P35732" t="str">
            <v>应付</v>
          </cell>
          <cell r="Q35732" t="str">
            <v>元</v>
          </cell>
        </row>
        <row r="35733">
          <cell r="P35733" t="str">
            <v>应付</v>
          </cell>
          <cell r="Q35733" t="str">
            <v>元</v>
          </cell>
        </row>
        <row r="35734">
          <cell r="P35734" t="str">
            <v>应付</v>
          </cell>
          <cell r="Q35734" t="str">
            <v>元</v>
          </cell>
        </row>
        <row r="35735">
          <cell r="P35735" t="str">
            <v>应付</v>
          </cell>
          <cell r="Q35735" t="str">
            <v>元</v>
          </cell>
        </row>
        <row r="35736">
          <cell r="P35736" t="str">
            <v>应付</v>
          </cell>
          <cell r="Q35736" t="str">
            <v>元</v>
          </cell>
        </row>
        <row r="35737">
          <cell r="P35737" t="str">
            <v>应付</v>
          </cell>
          <cell r="Q35737" t="str">
            <v>元</v>
          </cell>
        </row>
        <row r="35738">
          <cell r="P35738" t="str">
            <v>应付</v>
          </cell>
          <cell r="Q35738" t="str">
            <v>元</v>
          </cell>
        </row>
        <row r="35739">
          <cell r="P35739" t="str">
            <v>应付</v>
          </cell>
          <cell r="Q35739" t="str">
            <v>元</v>
          </cell>
        </row>
        <row r="35740">
          <cell r="P35740" t="str">
            <v>应付</v>
          </cell>
          <cell r="Q35740" t="str">
            <v>元</v>
          </cell>
        </row>
        <row r="35741">
          <cell r="P35741" t="str">
            <v>应付</v>
          </cell>
          <cell r="Q35741" t="str">
            <v>元</v>
          </cell>
        </row>
        <row r="35742">
          <cell r="P35742" t="str">
            <v>应付</v>
          </cell>
          <cell r="Q35742" t="str">
            <v>元</v>
          </cell>
        </row>
        <row r="35743">
          <cell r="P35743" t="str">
            <v>应付</v>
          </cell>
          <cell r="Q35743" t="str">
            <v>元</v>
          </cell>
        </row>
        <row r="35744">
          <cell r="P35744" t="str">
            <v>应付</v>
          </cell>
          <cell r="Q35744" t="str">
            <v>元</v>
          </cell>
        </row>
        <row r="35745">
          <cell r="P35745" t="str">
            <v>应付</v>
          </cell>
          <cell r="Q35745" t="str">
            <v>元</v>
          </cell>
        </row>
        <row r="35746">
          <cell r="P35746" t="str">
            <v>应付</v>
          </cell>
          <cell r="Q35746" t="str">
            <v>元</v>
          </cell>
        </row>
        <row r="35747">
          <cell r="P35747" t="str">
            <v>应付</v>
          </cell>
          <cell r="Q35747" t="str">
            <v>元</v>
          </cell>
        </row>
        <row r="35748">
          <cell r="P35748" t="str">
            <v>应付</v>
          </cell>
          <cell r="Q35748" t="str">
            <v>元</v>
          </cell>
        </row>
        <row r="35749">
          <cell r="P35749" t="str">
            <v>应付</v>
          </cell>
          <cell r="Q35749" t="str">
            <v>元</v>
          </cell>
        </row>
        <row r="35750">
          <cell r="P35750" t="str">
            <v>应付</v>
          </cell>
          <cell r="Q35750" t="str">
            <v>元</v>
          </cell>
        </row>
        <row r="35751">
          <cell r="P35751" t="str">
            <v>应付</v>
          </cell>
          <cell r="Q35751" t="str">
            <v>元</v>
          </cell>
        </row>
        <row r="35752">
          <cell r="P35752" t="str">
            <v>应付</v>
          </cell>
          <cell r="Q35752" t="str">
            <v>元</v>
          </cell>
        </row>
        <row r="35753">
          <cell r="P35753" t="str">
            <v>应付</v>
          </cell>
          <cell r="Q35753" t="str">
            <v>元</v>
          </cell>
        </row>
        <row r="35754">
          <cell r="P35754" t="str">
            <v>应付</v>
          </cell>
          <cell r="Q35754" t="str">
            <v>元</v>
          </cell>
        </row>
        <row r="35755">
          <cell r="P35755" t="str">
            <v>应付</v>
          </cell>
          <cell r="Q35755" t="str">
            <v>元</v>
          </cell>
        </row>
        <row r="35756">
          <cell r="P35756" t="str">
            <v>应付</v>
          </cell>
          <cell r="Q35756" t="str">
            <v>元</v>
          </cell>
        </row>
        <row r="35757">
          <cell r="P35757" t="str">
            <v>应付</v>
          </cell>
          <cell r="Q35757" t="str">
            <v>元</v>
          </cell>
        </row>
        <row r="35758">
          <cell r="P35758" t="str">
            <v>应付</v>
          </cell>
          <cell r="Q35758" t="str">
            <v>元</v>
          </cell>
        </row>
        <row r="35759">
          <cell r="P35759" t="str">
            <v>应付</v>
          </cell>
          <cell r="Q35759" t="str">
            <v>元</v>
          </cell>
        </row>
        <row r="35760">
          <cell r="P35760" t="str">
            <v>应付</v>
          </cell>
          <cell r="Q35760" t="str">
            <v>元</v>
          </cell>
        </row>
        <row r="35761">
          <cell r="P35761" t="str">
            <v>应付</v>
          </cell>
          <cell r="Q35761" t="str">
            <v>元</v>
          </cell>
        </row>
        <row r="35762">
          <cell r="P35762" t="str">
            <v>应付</v>
          </cell>
          <cell r="Q35762" t="str">
            <v>元</v>
          </cell>
        </row>
        <row r="35763">
          <cell r="P35763" t="str">
            <v>应付</v>
          </cell>
          <cell r="Q35763" t="str">
            <v>元</v>
          </cell>
        </row>
        <row r="35764">
          <cell r="P35764" t="str">
            <v>应付</v>
          </cell>
          <cell r="Q35764" t="str">
            <v>元</v>
          </cell>
        </row>
        <row r="35765">
          <cell r="P35765" t="str">
            <v>应付</v>
          </cell>
          <cell r="Q35765" t="str">
            <v>元</v>
          </cell>
        </row>
        <row r="35766">
          <cell r="P35766" t="str">
            <v>应付</v>
          </cell>
          <cell r="Q35766" t="str">
            <v>元</v>
          </cell>
        </row>
        <row r="35767">
          <cell r="P35767" t="str">
            <v>应付</v>
          </cell>
          <cell r="Q35767" t="str">
            <v>元</v>
          </cell>
        </row>
        <row r="35768">
          <cell r="P35768" t="str">
            <v>应付</v>
          </cell>
          <cell r="Q35768" t="str">
            <v>元</v>
          </cell>
        </row>
        <row r="35769">
          <cell r="P35769" t="str">
            <v>应付</v>
          </cell>
          <cell r="Q35769" t="str">
            <v>元</v>
          </cell>
        </row>
        <row r="35770">
          <cell r="P35770" t="str">
            <v>应付</v>
          </cell>
          <cell r="Q35770" t="str">
            <v>元</v>
          </cell>
        </row>
        <row r="35771">
          <cell r="P35771" t="str">
            <v>应付</v>
          </cell>
          <cell r="Q35771" t="str">
            <v>元</v>
          </cell>
        </row>
        <row r="35772">
          <cell r="P35772" t="str">
            <v>应付</v>
          </cell>
          <cell r="Q35772" t="str">
            <v>元</v>
          </cell>
        </row>
        <row r="35773">
          <cell r="P35773" t="str">
            <v>应付</v>
          </cell>
          <cell r="Q35773" t="str">
            <v>元</v>
          </cell>
        </row>
        <row r="35774">
          <cell r="P35774" t="str">
            <v>应付</v>
          </cell>
          <cell r="Q35774" t="str">
            <v>元</v>
          </cell>
        </row>
        <row r="35775">
          <cell r="P35775" t="str">
            <v>应付</v>
          </cell>
          <cell r="Q35775" t="str">
            <v>元</v>
          </cell>
        </row>
        <row r="35776">
          <cell r="P35776" t="str">
            <v>应付</v>
          </cell>
          <cell r="Q35776" t="str">
            <v>元</v>
          </cell>
        </row>
        <row r="35777">
          <cell r="P35777" t="str">
            <v>应付</v>
          </cell>
          <cell r="Q35777" t="str">
            <v>元</v>
          </cell>
        </row>
        <row r="35778">
          <cell r="P35778" t="str">
            <v>应付</v>
          </cell>
          <cell r="Q35778" t="str">
            <v>元</v>
          </cell>
        </row>
        <row r="35779">
          <cell r="P35779" t="str">
            <v>应付</v>
          </cell>
          <cell r="Q35779" t="str">
            <v>元</v>
          </cell>
        </row>
        <row r="35780">
          <cell r="P35780" t="str">
            <v>应付</v>
          </cell>
          <cell r="Q35780" t="str">
            <v>元</v>
          </cell>
        </row>
        <row r="35781">
          <cell r="P35781" t="str">
            <v>应付</v>
          </cell>
          <cell r="Q35781" t="str">
            <v>元</v>
          </cell>
        </row>
        <row r="35782">
          <cell r="P35782" t="str">
            <v>应付</v>
          </cell>
          <cell r="Q35782" t="str">
            <v>元</v>
          </cell>
        </row>
        <row r="35783">
          <cell r="P35783" t="str">
            <v>应付</v>
          </cell>
          <cell r="Q35783" t="str">
            <v>元</v>
          </cell>
        </row>
        <row r="35784">
          <cell r="P35784" t="str">
            <v>应付</v>
          </cell>
          <cell r="Q35784" t="str">
            <v>元</v>
          </cell>
        </row>
        <row r="35785">
          <cell r="P35785" t="str">
            <v>应付</v>
          </cell>
          <cell r="Q35785" t="str">
            <v>元</v>
          </cell>
        </row>
        <row r="35786">
          <cell r="P35786" t="str">
            <v>应付</v>
          </cell>
          <cell r="Q35786" t="str">
            <v>元</v>
          </cell>
        </row>
        <row r="35787">
          <cell r="P35787" t="str">
            <v>应付</v>
          </cell>
          <cell r="Q35787" t="str">
            <v>元</v>
          </cell>
        </row>
        <row r="35788">
          <cell r="P35788" t="str">
            <v>应付</v>
          </cell>
          <cell r="Q35788" t="str">
            <v>元</v>
          </cell>
        </row>
        <row r="35789">
          <cell r="P35789" t="str">
            <v>应付</v>
          </cell>
          <cell r="Q35789" t="str">
            <v>元</v>
          </cell>
        </row>
        <row r="35790">
          <cell r="P35790" t="str">
            <v>应付</v>
          </cell>
          <cell r="Q35790" t="str">
            <v>元</v>
          </cell>
        </row>
        <row r="35791">
          <cell r="P35791" t="str">
            <v>应付</v>
          </cell>
          <cell r="Q35791" t="str">
            <v>元</v>
          </cell>
        </row>
        <row r="35792">
          <cell r="P35792" t="str">
            <v>应付</v>
          </cell>
          <cell r="Q35792" t="str">
            <v>元</v>
          </cell>
        </row>
        <row r="35793">
          <cell r="P35793" t="str">
            <v>应付</v>
          </cell>
          <cell r="Q35793" t="str">
            <v>元</v>
          </cell>
        </row>
        <row r="35794">
          <cell r="P35794" t="str">
            <v>应付</v>
          </cell>
          <cell r="Q35794" t="str">
            <v>元</v>
          </cell>
        </row>
        <row r="35795">
          <cell r="P35795" t="str">
            <v>应付</v>
          </cell>
          <cell r="Q35795" t="str">
            <v>元</v>
          </cell>
        </row>
        <row r="35796">
          <cell r="P35796" t="str">
            <v>应付</v>
          </cell>
          <cell r="Q35796" t="str">
            <v>元</v>
          </cell>
        </row>
        <row r="35797">
          <cell r="P35797" t="str">
            <v>应付</v>
          </cell>
          <cell r="Q35797" t="str">
            <v>元</v>
          </cell>
        </row>
        <row r="35798">
          <cell r="P35798" t="str">
            <v>应付</v>
          </cell>
          <cell r="Q35798" t="str">
            <v>元</v>
          </cell>
        </row>
        <row r="35799">
          <cell r="P35799" t="str">
            <v>应付</v>
          </cell>
          <cell r="Q35799" t="str">
            <v>元</v>
          </cell>
        </row>
        <row r="35800">
          <cell r="P35800" t="str">
            <v>应付</v>
          </cell>
          <cell r="Q35800" t="str">
            <v>元</v>
          </cell>
        </row>
        <row r="35801">
          <cell r="P35801" t="str">
            <v>应付</v>
          </cell>
          <cell r="Q35801" t="str">
            <v>元</v>
          </cell>
        </row>
        <row r="35802">
          <cell r="P35802" t="str">
            <v>应付</v>
          </cell>
          <cell r="Q35802" t="str">
            <v>元</v>
          </cell>
        </row>
        <row r="35803">
          <cell r="P35803" t="str">
            <v>应付</v>
          </cell>
          <cell r="Q35803" t="str">
            <v>元</v>
          </cell>
        </row>
        <row r="35804">
          <cell r="P35804" t="str">
            <v>应付</v>
          </cell>
          <cell r="Q35804" t="str">
            <v>元</v>
          </cell>
        </row>
        <row r="35805">
          <cell r="P35805" t="str">
            <v>应付</v>
          </cell>
          <cell r="Q35805" t="str">
            <v>元</v>
          </cell>
        </row>
        <row r="35806">
          <cell r="P35806" t="str">
            <v>应付</v>
          </cell>
          <cell r="Q35806" t="str">
            <v>元</v>
          </cell>
        </row>
        <row r="35807">
          <cell r="P35807" t="str">
            <v>应付</v>
          </cell>
          <cell r="Q35807" t="str">
            <v>元</v>
          </cell>
        </row>
        <row r="35808">
          <cell r="P35808" t="str">
            <v>应付</v>
          </cell>
          <cell r="Q35808" t="str">
            <v>元</v>
          </cell>
        </row>
        <row r="35809">
          <cell r="P35809" t="str">
            <v>应付</v>
          </cell>
          <cell r="Q35809" t="str">
            <v>元</v>
          </cell>
        </row>
        <row r="35810">
          <cell r="P35810" t="str">
            <v>应付</v>
          </cell>
          <cell r="Q35810" t="str">
            <v>元</v>
          </cell>
        </row>
        <row r="35811">
          <cell r="P35811" t="str">
            <v>应付</v>
          </cell>
          <cell r="Q35811" t="str">
            <v>元</v>
          </cell>
        </row>
        <row r="35812">
          <cell r="P35812" t="str">
            <v>应付</v>
          </cell>
          <cell r="Q35812" t="str">
            <v>元</v>
          </cell>
        </row>
        <row r="35813">
          <cell r="P35813" t="str">
            <v>应付</v>
          </cell>
          <cell r="Q35813" t="str">
            <v>元</v>
          </cell>
        </row>
        <row r="35814">
          <cell r="P35814" t="str">
            <v>应付</v>
          </cell>
          <cell r="Q35814" t="str">
            <v>元</v>
          </cell>
        </row>
        <row r="35815">
          <cell r="P35815" t="str">
            <v>应付</v>
          </cell>
          <cell r="Q35815" t="str">
            <v>元</v>
          </cell>
        </row>
        <row r="35816">
          <cell r="P35816" t="str">
            <v>应付</v>
          </cell>
          <cell r="Q35816" t="str">
            <v>元</v>
          </cell>
        </row>
        <row r="35817">
          <cell r="P35817" t="str">
            <v>应付</v>
          </cell>
          <cell r="Q35817" t="str">
            <v>元</v>
          </cell>
        </row>
        <row r="35818">
          <cell r="P35818" t="str">
            <v>应付</v>
          </cell>
          <cell r="Q35818" t="str">
            <v>元</v>
          </cell>
        </row>
        <row r="35819">
          <cell r="P35819" t="str">
            <v>应付</v>
          </cell>
          <cell r="Q35819" t="str">
            <v>元</v>
          </cell>
        </row>
        <row r="35820">
          <cell r="P35820" t="str">
            <v>应付</v>
          </cell>
          <cell r="Q35820" t="str">
            <v>元</v>
          </cell>
        </row>
        <row r="35821">
          <cell r="P35821" t="str">
            <v>应付</v>
          </cell>
          <cell r="Q35821" t="str">
            <v>元</v>
          </cell>
        </row>
        <row r="35822">
          <cell r="P35822" t="str">
            <v>应付</v>
          </cell>
          <cell r="Q35822" t="str">
            <v>元</v>
          </cell>
        </row>
        <row r="35823">
          <cell r="P35823" t="str">
            <v>应付</v>
          </cell>
          <cell r="Q35823" t="str">
            <v>元</v>
          </cell>
        </row>
        <row r="35824">
          <cell r="P35824" t="str">
            <v>应付</v>
          </cell>
          <cell r="Q35824" t="str">
            <v>元</v>
          </cell>
        </row>
        <row r="35825">
          <cell r="P35825" t="str">
            <v>应付</v>
          </cell>
          <cell r="Q35825" t="str">
            <v>元</v>
          </cell>
        </row>
        <row r="35826">
          <cell r="P35826" t="str">
            <v>应付</v>
          </cell>
          <cell r="Q35826" t="str">
            <v>元</v>
          </cell>
        </row>
        <row r="35827">
          <cell r="P35827" t="str">
            <v>应付</v>
          </cell>
          <cell r="Q35827" t="str">
            <v>元</v>
          </cell>
        </row>
        <row r="35828">
          <cell r="P35828" t="str">
            <v>应付</v>
          </cell>
          <cell r="Q35828" t="str">
            <v>元</v>
          </cell>
        </row>
        <row r="35829">
          <cell r="P35829" t="str">
            <v>应付</v>
          </cell>
          <cell r="Q35829" t="str">
            <v>元</v>
          </cell>
        </row>
        <row r="35830">
          <cell r="P35830" t="str">
            <v>应付</v>
          </cell>
          <cell r="Q35830" t="str">
            <v>元</v>
          </cell>
        </row>
        <row r="35831">
          <cell r="P35831" t="str">
            <v>应付</v>
          </cell>
          <cell r="Q35831" t="str">
            <v>元</v>
          </cell>
        </row>
        <row r="35832">
          <cell r="P35832" t="str">
            <v>应付</v>
          </cell>
          <cell r="Q35832" t="str">
            <v>元</v>
          </cell>
        </row>
        <row r="35833">
          <cell r="P35833" t="str">
            <v>应付</v>
          </cell>
          <cell r="Q35833" t="str">
            <v>元</v>
          </cell>
        </row>
        <row r="35834">
          <cell r="P35834" t="str">
            <v>应付</v>
          </cell>
          <cell r="Q35834" t="str">
            <v>元</v>
          </cell>
        </row>
        <row r="35835">
          <cell r="P35835" t="str">
            <v>应付</v>
          </cell>
          <cell r="Q35835" t="str">
            <v>元</v>
          </cell>
        </row>
        <row r="35836">
          <cell r="P35836" t="str">
            <v>应付</v>
          </cell>
          <cell r="Q35836" t="str">
            <v>元</v>
          </cell>
        </row>
        <row r="35837">
          <cell r="P35837" t="str">
            <v>应付</v>
          </cell>
          <cell r="Q35837" t="str">
            <v>元</v>
          </cell>
        </row>
        <row r="35838">
          <cell r="P35838" t="str">
            <v>应付</v>
          </cell>
          <cell r="Q35838" t="str">
            <v>元</v>
          </cell>
        </row>
        <row r="35839">
          <cell r="P35839" t="str">
            <v>应付</v>
          </cell>
          <cell r="Q35839" t="str">
            <v>元</v>
          </cell>
        </row>
        <row r="35840">
          <cell r="P35840" t="str">
            <v>应付</v>
          </cell>
          <cell r="Q35840" t="str">
            <v>元</v>
          </cell>
        </row>
        <row r="35841">
          <cell r="P35841" t="str">
            <v>应付</v>
          </cell>
          <cell r="Q35841" t="str">
            <v>元</v>
          </cell>
        </row>
        <row r="35842">
          <cell r="P35842" t="str">
            <v>应付</v>
          </cell>
          <cell r="Q35842" t="str">
            <v>元</v>
          </cell>
        </row>
        <row r="35843">
          <cell r="P35843" t="str">
            <v>应付</v>
          </cell>
          <cell r="Q35843" t="str">
            <v>元</v>
          </cell>
        </row>
        <row r="35844">
          <cell r="P35844" t="str">
            <v>应付</v>
          </cell>
          <cell r="Q35844" t="str">
            <v>元</v>
          </cell>
        </row>
        <row r="35845">
          <cell r="P35845" t="str">
            <v>应付</v>
          </cell>
          <cell r="Q35845" t="str">
            <v>元</v>
          </cell>
        </row>
        <row r="35846">
          <cell r="P35846" t="str">
            <v>应付</v>
          </cell>
          <cell r="Q35846" t="str">
            <v>元</v>
          </cell>
        </row>
        <row r="35847">
          <cell r="P35847" t="str">
            <v>应付</v>
          </cell>
          <cell r="Q35847" t="str">
            <v>元</v>
          </cell>
        </row>
        <row r="35848">
          <cell r="P35848" t="str">
            <v>应付</v>
          </cell>
          <cell r="Q35848" t="str">
            <v>元</v>
          </cell>
        </row>
        <row r="35849">
          <cell r="P35849" t="str">
            <v>应付</v>
          </cell>
          <cell r="Q35849" t="str">
            <v>元</v>
          </cell>
        </row>
        <row r="35850">
          <cell r="P35850" t="str">
            <v>应付</v>
          </cell>
          <cell r="Q35850" t="str">
            <v>元</v>
          </cell>
        </row>
        <row r="35851">
          <cell r="P35851" t="str">
            <v>应付</v>
          </cell>
          <cell r="Q35851" t="str">
            <v>元</v>
          </cell>
        </row>
        <row r="35852">
          <cell r="P35852" t="str">
            <v>应付</v>
          </cell>
          <cell r="Q35852" t="str">
            <v>元</v>
          </cell>
        </row>
        <row r="35853">
          <cell r="P35853" t="str">
            <v>应付</v>
          </cell>
          <cell r="Q35853" t="str">
            <v>元</v>
          </cell>
        </row>
        <row r="35854">
          <cell r="P35854" t="str">
            <v>应付</v>
          </cell>
          <cell r="Q35854" t="str">
            <v>元</v>
          </cell>
        </row>
        <row r="35855">
          <cell r="P35855" t="str">
            <v>应付</v>
          </cell>
          <cell r="Q35855" t="str">
            <v>元</v>
          </cell>
        </row>
        <row r="35856">
          <cell r="P35856" t="str">
            <v>应付</v>
          </cell>
          <cell r="Q35856" t="str">
            <v>元</v>
          </cell>
        </row>
        <row r="35857">
          <cell r="P35857" t="str">
            <v>应付</v>
          </cell>
          <cell r="Q35857" t="str">
            <v>元</v>
          </cell>
        </row>
        <row r="35858">
          <cell r="P35858" t="str">
            <v>应付</v>
          </cell>
          <cell r="Q35858" t="str">
            <v>元</v>
          </cell>
        </row>
        <row r="35859">
          <cell r="P35859" t="str">
            <v>应付</v>
          </cell>
          <cell r="Q35859" t="str">
            <v>元</v>
          </cell>
        </row>
        <row r="35860">
          <cell r="P35860" t="str">
            <v>应付</v>
          </cell>
          <cell r="Q35860" t="str">
            <v>元</v>
          </cell>
        </row>
        <row r="35861">
          <cell r="P35861" t="str">
            <v>应付</v>
          </cell>
          <cell r="Q35861" t="str">
            <v>元</v>
          </cell>
        </row>
        <row r="35862">
          <cell r="P35862" t="str">
            <v>应付</v>
          </cell>
          <cell r="Q35862" t="str">
            <v>元</v>
          </cell>
        </row>
        <row r="35863">
          <cell r="P35863" t="str">
            <v>应付</v>
          </cell>
          <cell r="Q35863" t="str">
            <v>元</v>
          </cell>
        </row>
        <row r="35864">
          <cell r="P35864" t="str">
            <v>应付</v>
          </cell>
          <cell r="Q35864" t="str">
            <v>元</v>
          </cell>
        </row>
        <row r="35865">
          <cell r="P35865" t="str">
            <v>应付</v>
          </cell>
          <cell r="Q35865" t="str">
            <v>元</v>
          </cell>
        </row>
        <row r="35866">
          <cell r="P35866" t="str">
            <v>应付</v>
          </cell>
          <cell r="Q35866" t="str">
            <v>元</v>
          </cell>
        </row>
        <row r="35867">
          <cell r="P35867" t="str">
            <v>应付</v>
          </cell>
          <cell r="Q35867" t="str">
            <v>元</v>
          </cell>
        </row>
        <row r="35868">
          <cell r="P35868" t="str">
            <v>应付</v>
          </cell>
          <cell r="Q35868" t="str">
            <v>元</v>
          </cell>
        </row>
        <row r="35869">
          <cell r="P35869" t="str">
            <v>应付</v>
          </cell>
          <cell r="Q35869" t="str">
            <v>元</v>
          </cell>
        </row>
        <row r="35870">
          <cell r="P35870" t="str">
            <v>应付</v>
          </cell>
          <cell r="Q35870" t="str">
            <v>元</v>
          </cell>
        </row>
        <row r="35871">
          <cell r="P35871" t="str">
            <v>应付</v>
          </cell>
          <cell r="Q35871" t="str">
            <v>元</v>
          </cell>
        </row>
        <row r="35872">
          <cell r="P35872" t="str">
            <v>应付</v>
          </cell>
          <cell r="Q35872" t="str">
            <v>元</v>
          </cell>
        </row>
        <row r="35873">
          <cell r="P35873" t="str">
            <v>应付</v>
          </cell>
          <cell r="Q35873" t="str">
            <v>元</v>
          </cell>
        </row>
        <row r="35874">
          <cell r="P35874" t="str">
            <v>应付</v>
          </cell>
          <cell r="Q35874" t="str">
            <v>元</v>
          </cell>
        </row>
        <row r="35875">
          <cell r="P35875" t="str">
            <v>应付</v>
          </cell>
          <cell r="Q35875" t="str">
            <v>元</v>
          </cell>
        </row>
        <row r="35876">
          <cell r="P35876" t="str">
            <v>应付</v>
          </cell>
          <cell r="Q35876" t="str">
            <v>元</v>
          </cell>
        </row>
        <row r="35877">
          <cell r="P35877" t="str">
            <v>应付</v>
          </cell>
          <cell r="Q35877" t="str">
            <v>元</v>
          </cell>
        </row>
        <row r="35878">
          <cell r="P35878" t="str">
            <v>应付</v>
          </cell>
          <cell r="Q35878" t="str">
            <v>元</v>
          </cell>
        </row>
        <row r="35879">
          <cell r="P35879" t="str">
            <v>应付</v>
          </cell>
          <cell r="Q35879" t="str">
            <v>元</v>
          </cell>
        </row>
        <row r="35880">
          <cell r="P35880" t="str">
            <v>应付</v>
          </cell>
          <cell r="Q35880" t="str">
            <v>元</v>
          </cell>
        </row>
        <row r="35881">
          <cell r="P35881" t="str">
            <v>应付</v>
          </cell>
          <cell r="Q35881" t="str">
            <v>元</v>
          </cell>
        </row>
        <row r="35882">
          <cell r="P35882" t="str">
            <v>应付</v>
          </cell>
          <cell r="Q35882" t="str">
            <v>元</v>
          </cell>
        </row>
        <row r="35883">
          <cell r="P35883" t="str">
            <v>应付</v>
          </cell>
          <cell r="Q35883" t="str">
            <v>元</v>
          </cell>
        </row>
        <row r="35884">
          <cell r="P35884" t="str">
            <v>应付</v>
          </cell>
          <cell r="Q35884" t="str">
            <v>元</v>
          </cell>
        </row>
        <row r="35885">
          <cell r="P35885" t="str">
            <v>应付</v>
          </cell>
          <cell r="Q35885" t="str">
            <v>元</v>
          </cell>
        </row>
        <row r="35886">
          <cell r="P35886" t="str">
            <v>应付</v>
          </cell>
          <cell r="Q35886" t="str">
            <v>元</v>
          </cell>
        </row>
        <row r="35887">
          <cell r="P35887" t="str">
            <v>应付</v>
          </cell>
          <cell r="Q35887" t="str">
            <v>元</v>
          </cell>
        </row>
        <row r="35888">
          <cell r="P35888" t="str">
            <v>应付</v>
          </cell>
          <cell r="Q35888" t="str">
            <v>元</v>
          </cell>
        </row>
        <row r="35889">
          <cell r="P35889" t="str">
            <v>应付</v>
          </cell>
          <cell r="Q35889" t="str">
            <v>元</v>
          </cell>
        </row>
        <row r="35890">
          <cell r="P35890" t="str">
            <v>应付</v>
          </cell>
          <cell r="Q35890" t="str">
            <v>元</v>
          </cell>
        </row>
        <row r="35891">
          <cell r="P35891" t="str">
            <v>应付</v>
          </cell>
          <cell r="Q35891" t="str">
            <v>元</v>
          </cell>
        </row>
        <row r="35892">
          <cell r="P35892" t="str">
            <v>应付</v>
          </cell>
          <cell r="Q35892" t="str">
            <v>元</v>
          </cell>
        </row>
        <row r="35893">
          <cell r="P35893" t="str">
            <v>应付</v>
          </cell>
          <cell r="Q35893" t="str">
            <v>元</v>
          </cell>
        </row>
        <row r="35894">
          <cell r="P35894" t="str">
            <v>应付</v>
          </cell>
          <cell r="Q35894" t="str">
            <v>元</v>
          </cell>
        </row>
        <row r="35895">
          <cell r="P35895" t="str">
            <v>应付</v>
          </cell>
          <cell r="Q35895" t="str">
            <v>元</v>
          </cell>
        </row>
        <row r="35896">
          <cell r="P35896" t="str">
            <v>应付</v>
          </cell>
          <cell r="Q35896" t="str">
            <v>元</v>
          </cell>
        </row>
        <row r="35897">
          <cell r="P35897" t="str">
            <v>应付</v>
          </cell>
          <cell r="Q35897" t="str">
            <v>元</v>
          </cell>
        </row>
        <row r="35898">
          <cell r="P35898" t="str">
            <v>应付</v>
          </cell>
          <cell r="Q35898" t="str">
            <v>元</v>
          </cell>
        </row>
        <row r="35899">
          <cell r="P35899" t="str">
            <v>应付</v>
          </cell>
          <cell r="Q35899" t="str">
            <v>元</v>
          </cell>
        </row>
        <row r="35900">
          <cell r="P35900" t="str">
            <v>应付</v>
          </cell>
          <cell r="Q35900" t="str">
            <v>元</v>
          </cell>
        </row>
        <row r="35901">
          <cell r="P35901" t="str">
            <v>应付</v>
          </cell>
          <cell r="Q35901" t="str">
            <v>元</v>
          </cell>
        </row>
        <row r="35902">
          <cell r="P35902" t="str">
            <v>应付</v>
          </cell>
          <cell r="Q35902" t="str">
            <v>元</v>
          </cell>
        </row>
        <row r="35903">
          <cell r="P35903" t="str">
            <v>应付</v>
          </cell>
          <cell r="Q35903" t="str">
            <v>元</v>
          </cell>
        </row>
        <row r="35904">
          <cell r="P35904" t="str">
            <v>应付</v>
          </cell>
          <cell r="Q35904" t="str">
            <v>元</v>
          </cell>
        </row>
        <row r="35905">
          <cell r="P35905" t="str">
            <v>应付</v>
          </cell>
          <cell r="Q35905" t="str">
            <v>元</v>
          </cell>
        </row>
        <row r="35906">
          <cell r="P35906" t="str">
            <v>应付</v>
          </cell>
          <cell r="Q35906" t="str">
            <v>元</v>
          </cell>
        </row>
        <row r="35907">
          <cell r="P35907" t="str">
            <v>应付</v>
          </cell>
          <cell r="Q35907" t="str">
            <v>元</v>
          </cell>
        </row>
        <row r="35908">
          <cell r="P35908" t="str">
            <v>应付</v>
          </cell>
          <cell r="Q35908" t="str">
            <v>元</v>
          </cell>
        </row>
        <row r="35909">
          <cell r="P35909" t="str">
            <v>应付</v>
          </cell>
          <cell r="Q35909" t="str">
            <v>元</v>
          </cell>
        </row>
        <row r="35910">
          <cell r="P35910" t="str">
            <v>应付</v>
          </cell>
          <cell r="Q35910" t="str">
            <v>元</v>
          </cell>
        </row>
        <row r="35911">
          <cell r="P35911" t="str">
            <v>应付</v>
          </cell>
          <cell r="Q35911" t="str">
            <v>元</v>
          </cell>
        </row>
        <row r="35912">
          <cell r="P35912" t="str">
            <v>应付</v>
          </cell>
          <cell r="Q35912" t="str">
            <v>元</v>
          </cell>
        </row>
        <row r="35913">
          <cell r="P35913" t="str">
            <v>应付</v>
          </cell>
          <cell r="Q35913" t="str">
            <v>元</v>
          </cell>
        </row>
        <row r="35914">
          <cell r="P35914" t="str">
            <v>应付</v>
          </cell>
          <cell r="Q35914" t="str">
            <v>元</v>
          </cell>
        </row>
        <row r="35915">
          <cell r="P35915" t="str">
            <v>应付</v>
          </cell>
          <cell r="Q35915" t="str">
            <v>元</v>
          </cell>
        </row>
        <row r="35916">
          <cell r="P35916" t="str">
            <v>应付</v>
          </cell>
          <cell r="Q35916" t="str">
            <v>元</v>
          </cell>
        </row>
        <row r="35917">
          <cell r="P35917" t="str">
            <v>应付</v>
          </cell>
          <cell r="Q35917" t="str">
            <v>元</v>
          </cell>
        </row>
        <row r="35918">
          <cell r="P35918" t="str">
            <v>应付</v>
          </cell>
          <cell r="Q35918" t="str">
            <v>元</v>
          </cell>
        </row>
        <row r="35919">
          <cell r="P35919" t="str">
            <v>应付</v>
          </cell>
          <cell r="Q35919" t="str">
            <v>元</v>
          </cell>
        </row>
        <row r="35920">
          <cell r="P35920" t="str">
            <v>应付</v>
          </cell>
          <cell r="Q35920" t="str">
            <v>元</v>
          </cell>
        </row>
        <row r="35921">
          <cell r="P35921" t="str">
            <v>应付</v>
          </cell>
          <cell r="Q35921" t="str">
            <v>元</v>
          </cell>
        </row>
        <row r="35922">
          <cell r="P35922" t="str">
            <v>应付</v>
          </cell>
          <cell r="Q35922" t="str">
            <v>元</v>
          </cell>
        </row>
        <row r="35923">
          <cell r="P35923" t="str">
            <v>应付</v>
          </cell>
          <cell r="Q35923" t="str">
            <v>元</v>
          </cell>
        </row>
        <row r="35924">
          <cell r="P35924" t="str">
            <v>应付</v>
          </cell>
          <cell r="Q35924" t="str">
            <v>元</v>
          </cell>
        </row>
        <row r="35925">
          <cell r="P35925" t="str">
            <v>应付</v>
          </cell>
          <cell r="Q35925" t="str">
            <v>元</v>
          </cell>
        </row>
        <row r="35926">
          <cell r="P35926" t="str">
            <v>应付</v>
          </cell>
          <cell r="Q35926" t="str">
            <v>元</v>
          </cell>
        </row>
        <row r="35927">
          <cell r="P35927" t="str">
            <v>应付</v>
          </cell>
          <cell r="Q35927" t="str">
            <v>元</v>
          </cell>
        </row>
        <row r="35928">
          <cell r="P35928" t="str">
            <v>应付</v>
          </cell>
          <cell r="Q35928" t="str">
            <v>元</v>
          </cell>
        </row>
        <row r="35929">
          <cell r="P35929" t="str">
            <v>应付</v>
          </cell>
          <cell r="Q35929" t="str">
            <v>元</v>
          </cell>
        </row>
        <row r="35930">
          <cell r="P35930" t="str">
            <v>应付</v>
          </cell>
          <cell r="Q35930" t="str">
            <v>元</v>
          </cell>
        </row>
        <row r="35931">
          <cell r="P35931" t="str">
            <v>应付</v>
          </cell>
          <cell r="Q35931" t="str">
            <v>元</v>
          </cell>
        </row>
        <row r="35932">
          <cell r="P35932" t="str">
            <v>应付</v>
          </cell>
          <cell r="Q35932" t="str">
            <v>元</v>
          </cell>
        </row>
        <row r="35933">
          <cell r="P35933" t="str">
            <v>应付</v>
          </cell>
          <cell r="Q35933" t="str">
            <v>元</v>
          </cell>
        </row>
        <row r="35934">
          <cell r="P35934" t="str">
            <v>应付</v>
          </cell>
          <cell r="Q35934" t="str">
            <v>元</v>
          </cell>
        </row>
        <row r="35935">
          <cell r="P35935" t="str">
            <v>应付</v>
          </cell>
          <cell r="Q35935" t="str">
            <v>元</v>
          </cell>
        </row>
        <row r="35936">
          <cell r="P35936" t="str">
            <v>应付</v>
          </cell>
          <cell r="Q35936" t="str">
            <v>元</v>
          </cell>
        </row>
        <row r="35937">
          <cell r="P35937" t="str">
            <v>应付</v>
          </cell>
          <cell r="Q35937" t="str">
            <v>元</v>
          </cell>
        </row>
        <row r="35938">
          <cell r="P35938" t="str">
            <v>应付</v>
          </cell>
          <cell r="Q35938" t="str">
            <v>元</v>
          </cell>
        </row>
        <row r="35939">
          <cell r="P35939" t="str">
            <v>应付</v>
          </cell>
          <cell r="Q35939" t="str">
            <v>元</v>
          </cell>
        </row>
        <row r="35940">
          <cell r="P35940" t="str">
            <v>应付</v>
          </cell>
          <cell r="Q35940" t="str">
            <v>元</v>
          </cell>
        </row>
        <row r="35941">
          <cell r="P35941" t="str">
            <v>应付</v>
          </cell>
          <cell r="Q35941" t="str">
            <v>元</v>
          </cell>
        </row>
        <row r="35942">
          <cell r="P35942" t="str">
            <v>应付</v>
          </cell>
          <cell r="Q35942" t="str">
            <v>元</v>
          </cell>
        </row>
        <row r="35943">
          <cell r="P35943" t="str">
            <v>应付</v>
          </cell>
          <cell r="Q35943" t="str">
            <v>元</v>
          </cell>
        </row>
        <row r="35944">
          <cell r="P35944" t="str">
            <v>应付</v>
          </cell>
          <cell r="Q35944" t="str">
            <v>元</v>
          </cell>
        </row>
        <row r="35945">
          <cell r="P35945" t="str">
            <v>应付</v>
          </cell>
          <cell r="Q35945" t="str">
            <v>元</v>
          </cell>
        </row>
        <row r="35946">
          <cell r="P35946" t="str">
            <v>应付</v>
          </cell>
          <cell r="Q35946" t="str">
            <v>元</v>
          </cell>
        </row>
        <row r="35947">
          <cell r="P35947" t="str">
            <v>应付</v>
          </cell>
          <cell r="Q35947" t="str">
            <v>元</v>
          </cell>
        </row>
        <row r="35948">
          <cell r="P35948" t="str">
            <v>应付</v>
          </cell>
          <cell r="Q35948" t="str">
            <v>元</v>
          </cell>
        </row>
        <row r="35949">
          <cell r="P35949" t="str">
            <v>应付</v>
          </cell>
          <cell r="Q35949" t="str">
            <v>元</v>
          </cell>
        </row>
        <row r="35950">
          <cell r="P35950" t="str">
            <v>应付</v>
          </cell>
          <cell r="Q35950" t="str">
            <v>元</v>
          </cell>
        </row>
        <row r="35951">
          <cell r="P35951" t="str">
            <v>应付</v>
          </cell>
          <cell r="Q35951" t="str">
            <v>元</v>
          </cell>
        </row>
        <row r="35952">
          <cell r="P35952" t="str">
            <v>应付</v>
          </cell>
          <cell r="Q35952" t="str">
            <v>元</v>
          </cell>
        </row>
        <row r="35953">
          <cell r="P35953" t="str">
            <v>应付</v>
          </cell>
          <cell r="Q35953" t="str">
            <v>元</v>
          </cell>
        </row>
        <row r="35954">
          <cell r="P35954" t="str">
            <v>应付</v>
          </cell>
          <cell r="Q35954" t="str">
            <v>元</v>
          </cell>
        </row>
        <row r="35955">
          <cell r="P35955" t="str">
            <v>应付</v>
          </cell>
          <cell r="Q35955" t="str">
            <v>元</v>
          </cell>
        </row>
        <row r="35956">
          <cell r="P35956" t="str">
            <v>应付</v>
          </cell>
          <cell r="Q35956" t="str">
            <v>元</v>
          </cell>
        </row>
        <row r="35957">
          <cell r="P35957" t="str">
            <v>应付</v>
          </cell>
          <cell r="Q35957" t="str">
            <v>元</v>
          </cell>
        </row>
        <row r="35958">
          <cell r="P35958" t="str">
            <v>应付</v>
          </cell>
          <cell r="Q35958" t="str">
            <v>元</v>
          </cell>
        </row>
        <row r="35959">
          <cell r="P35959" t="str">
            <v>应付</v>
          </cell>
          <cell r="Q35959" t="str">
            <v>元</v>
          </cell>
        </row>
        <row r="35960">
          <cell r="P35960" t="str">
            <v>应付</v>
          </cell>
          <cell r="Q35960" t="str">
            <v>元</v>
          </cell>
        </row>
        <row r="35961">
          <cell r="P35961" t="str">
            <v>应付</v>
          </cell>
          <cell r="Q35961" t="str">
            <v>元</v>
          </cell>
        </row>
        <row r="35962">
          <cell r="P35962" t="str">
            <v>应付</v>
          </cell>
          <cell r="Q35962" t="str">
            <v>元</v>
          </cell>
        </row>
        <row r="35963">
          <cell r="P35963" t="str">
            <v>应付</v>
          </cell>
          <cell r="Q35963" t="str">
            <v>元</v>
          </cell>
        </row>
        <row r="35964">
          <cell r="P35964" t="str">
            <v>应付</v>
          </cell>
          <cell r="Q35964" t="str">
            <v>元</v>
          </cell>
        </row>
        <row r="35965">
          <cell r="P35965" t="str">
            <v>应付</v>
          </cell>
          <cell r="Q35965" t="str">
            <v>元</v>
          </cell>
        </row>
        <row r="35966">
          <cell r="P35966" t="str">
            <v>应付</v>
          </cell>
          <cell r="Q35966" t="str">
            <v>元</v>
          </cell>
        </row>
        <row r="35967">
          <cell r="P35967" t="str">
            <v>应付</v>
          </cell>
          <cell r="Q35967" t="str">
            <v>元</v>
          </cell>
        </row>
        <row r="35968">
          <cell r="P35968" t="str">
            <v>应付</v>
          </cell>
          <cell r="Q35968" t="str">
            <v>元</v>
          </cell>
        </row>
        <row r="35969">
          <cell r="P35969" t="str">
            <v>应付</v>
          </cell>
          <cell r="Q35969" t="str">
            <v>元</v>
          </cell>
        </row>
        <row r="35970">
          <cell r="P35970" t="str">
            <v>应付</v>
          </cell>
          <cell r="Q35970" t="str">
            <v>元</v>
          </cell>
        </row>
        <row r="35971">
          <cell r="P35971" t="str">
            <v>应付</v>
          </cell>
          <cell r="Q35971" t="str">
            <v>元</v>
          </cell>
        </row>
        <row r="35972">
          <cell r="P35972" t="str">
            <v>应付</v>
          </cell>
          <cell r="Q35972" t="str">
            <v>元</v>
          </cell>
        </row>
        <row r="35973">
          <cell r="P35973" t="str">
            <v>应付</v>
          </cell>
          <cell r="Q35973" t="str">
            <v>元</v>
          </cell>
        </row>
        <row r="35974">
          <cell r="P35974" t="str">
            <v>应付</v>
          </cell>
          <cell r="Q35974" t="str">
            <v>元</v>
          </cell>
        </row>
        <row r="35975">
          <cell r="P35975" t="str">
            <v>应付</v>
          </cell>
          <cell r="Q35975" t="str">
            <v>元</v>
          </cell>
        </row>
        <row r="35976">
          <cell r="P35976" t="str">
            <v>应付</v>
          </cell>
          <cell r="Q35976" t="str">
            <v>元</v>
          </cell>
        </row>
        <row r="35977">
          <cell r="P35977" t="str">
            <v>应付</v>
          </cell>
          <cell r="Q35977" t="str">
            <v>元</v>
          </cell>
        </row>
        <row r="35978">
          <cell r="P35978" t="str">
            <v>应付</v>
          </cell>
          <cell r="Q35978" t="str">
            <v>元</v>
          </cell>
        </row>
        <row r="35979">
          <cell r="P35979" t="str">
            <v>应付</v>
          </cell>
          <cell r="Q35979" t="str">
            <v>元</v>
          </cell>
        </row>
        <row r="35980">
          <cell r="P35980" t="str">
            <v>应付</v>
          </cell>
          <cell r="Q35980" t="str">
            <v>元</v>
          </cell>
        </row>
        <row r="35981">
          <cell r="P35981" t="str">
            <v>应付</v>
          </cell>
          <cell r="Q35981" t="str">
            <v>元</v>
          </cell>
        </row>
        <row r="35982">
          <cell r="P35982" t="str">
            <v>应付</v>
          </cell>
          <cell r="Q35982" t="str">
            <v>元</v>
          </cell>
        </row>
        <row r="35983">
          <cell r="P35983" t="str">
            <v>应付</v>
          </cell>
          <cell r="Q35983" t="str">
            <v>元</v>
          </cell>
        </row>
        <row r="35984">
          <cell r="P35984" t="str">
            <v>应付</v>
          </cell>
          <cell r="Q35984" t="str">
            <v>元</v>
          </cell>
        </row>
        <row r="35985">
          <cell r="P35985" t="str">
            <v>应付</v>
          </cell>
          <cell r="Q35985" t="str">
            <v>元</v>
          </cell>
        </row>
        <row r="35986">
          <cell r="P35986" t="str">
            <v>应付</v>
          </cell>
          <cell r="Q35986" t="str">
            <v>元</v>
          </cell>
        </row>
        <row r="35987">
          <cell r="P35987" t="str">
            <v>应付</v>
          </cell>
          <cell r="Q35987" t="str">
            <v>元</v>
          </cell>
        </row>
        <row r="35988">
          <cell r="P35988" t="str">
            <v>应付</v>
          </cell>
          <cell r="Q35988" t="str">
            <v>元</v>
          </cell>
        </row>
        <row r="35989">
          <cell r="P35989" t="str">
            <v>应付</v>
          </cell>
          <cell r="Q35989" t="str">
            <v>元</v>
          </cell>
        </row>
        <row r="35990">
          <cell r="P35990" t="str">
            <v>应付</v>
          </cell>
          <cell r="Q35990" t="str">
            <v>元</v>
          </cell>
        </row>
        <row r="35991">
          <cell r="P35991" t="str">
            <v>应付</v>
          </cell>
          <cell r="Q35991" t="str">
            <v>元</v>
          </cell>
        </row>
        <row r="35992">
          <cell r="P35992" t="str">
            <v>应付</v>
          </cell>
          <cell r="Q35992" t="str">
            <v>元</v>
          </cell>
        </row>
        <row r="35993">
          <cell r="P35993" t="str">
            <v>应付</v>
          </cell>
          <cell r="Q35993" t="str">
            <v>元</v>
          </cell>
        </row>
        <row r="35994">
          <cell r="P35994" t="str">
            <v>应付</v>
          </cell>
          <cell r="Q35994" t="str">
            <v>元</v>
          </cell>
        </row>
        <row r="35995">
          <cell r="P35995" t="str">
            <v>应付</v>
          </cell>
          <cell r="Q35995" t="str">
            <v>元</v>
          </cell>
        </row>
        <row r="35996">
          <cell r="P35996" t="str">
            <v>应付</v>
          </cell>
          <cell r="Q35996" t="str">
            <v>元</v>
          </cell>
        </row>
        <row r="35997">
          <cell r="P35997" t="str">
            <v>应付</v>
          </cell>
          <cell r="Q35997" t="str">
            <v>元</v>
          </cell>
        </row>
        <row r="35998">
          <cell r="P35998" t="str">
            <v>应付</v>
          </cell>
          <cell r="Q35998" t="str">
            <v>元</v>
          </cell>
        </row>
        <row r="35999">
          <cell r="P35999" t="str">
            <v>应付</v>
          </cell>
          <cell r="Q35999" t="str">
            <v>元</v>
          </cell>
        </row>
        <row r="36000">
          <cell r="P36000" t="str">
            <v>应付</v>
          </cell>
          <cell r="Q36000" t="str">
            <v>元</v>
          </cell>
        </row>
        <row r="36001">
          <cell r="P36001" t="str">
            <v>应付</v>
          </cell>
          <cell r="Q36001" t="str">
            <v>元</v>
          </cell>
        </row>
        <row r="36002">
          <cell r="P36002" t="str">
            <v>应付</v>
          </cell>
          <cell r="Q36002" t="str">
            <v>元</v>
          </cell>
        </row>
        <row r="36003">
          <cell r="P36003" t="str">
            <v>应付</v>
          </cell>
          <cell r="Q36003" t="str">
            <v>元</v>
          </cell>
        </row>
        <row r="36004">
          <cell r="P36004" t="str">
            <v>应付</v>
          </cell>
          <cell r="Q36004" t="str">
            <v>元</v>
          </cell>
        </row>
        <row r="36005">
          <cell r="P36005" t="str">
            <v>应付</v>
          </cell>
          <cell r="Q36005" t="str">
            <v>元</v>
          </cell>
        </row>
        <row r="36006">
          <cell r="P36006" t="str">
            <v>应付</v>
          </cell>
          <cell r="Q36006" t="str">
            <v>元</v>
          </cell>
        </row>
        <row r="36007">
          <cell r="P36007" t="str">
            <v>应付</v>
          </cell>
          <cell r="Q36007" t="str">
            <v>元</v>
          </cell>
        </row>
        <row r="36008">
          <cell r="P36008" t="str">
            <v>应付</v>
          </cell>
          <cell r="Q36008" t="str">
            <v>元</v>
          </cell>
        </row>
        <row r="36009">
          <cell r="P36009" t="str">
            <v>应付</v>
          </cell>
          <cell r="Q36009" t="str">
            <v>元</v>
          </cell>
        </row>
        <row r="36010">
          <cell r="P36010" t="str">
            <v>应付</v>
          </cell>
          <cell r="Q36010" t="str">
            <v>元</v>
          </cell>
        </row>
        <row r="36011">
          <cell r="P36011" t="str">
            <v>应付</v>
          </cell>
          <cell r="Q36011" t="str">
            <v>元</v>
          </cell>
        </row>
        <row r="36012">
          <cell r="P36012" t="str">
            <v>应付</v>
          </cell>
          <cell r="Q36012" t="str">
            <v>元</v>
          </cell>
        </row>
        <row r="36013">
          <cell r="P36013" t="str">
            <v>应付</v>
          </cell>
          <cell r="Q36013" t="str">
            <v>元</v>
          </cell>
        </row>
        <row r="36014">
          <cell r="P36014" t="str">
            <v>应付</v>
          </cell>
          <cell r="Q36014" t="str">
            <v>元</v>
          </cell>
        </row>
        <row r="36015">
          <cell r="P36015" t="str">
            <v>应付</v>
          </cell>
          <cell r="Q36015" t="str">
            <v>元</v>
          </cell>
        </row>
        <row r="36016">
          <cell r="P36016" t="str">
            <v>应付</v>
          </cell>
          <cell r="Q36016" t="str">
            <v>元</v>
          </cell>
        </row>
        <row r="36017">
          <cell r="P36017" t="str">
            <v>应付</v>
          </cell>
          <cell r="Q36017" t="str">
            <v>元</v>
          </cell>
        </row>
        <row r="36018">
          <cell r="P36018" t="str">
            <v>应付</v>
          </cell>
          <cell r="Q36018" t="str">
            <v>元</v>
          </cell>
        </row>
        <row r="36019">
          <cell r="P36019" t="str">
            <v>应付</v>
          </cell>
          <cell r="Q36019" t="str">
            <v>元</v>
          </cell>
        </row>
        <row r="36020">
          <cell r="P36020" t="str">
            <v>应付</v>
          </cell>
          <cell r="Q36020" t="str">
            <v>元</v>
          </cell>
        </row>
        <row r="36021">
          <cell r="P36021" t="str">
            <v>应付</v>
          </cell>
          <cell r="Q36021" t="str">
            <v>元</v>
          </cell>
        </row>
        <row r="36022">
          <cell r="P36022" t="str">
            <v>应付</v>
          </cell>
          <cell r="Q36022" t="str">
            <v>元</v>
          </cell>
        </row>
        <row r="36023">
          <cell r="P36023" t="str">
            <v>应付</v>
          </cell>
          <cell r="Q36023" t="str">
            <v>元</v>
          </cell>
        </row>
        <row r="36024">
          <cell r="P36024" t="str">
            <v>应付</v>
          </cell>
          <cell r="Q36024" t="str">
            <v>元</v>
          </cell>
        </row>
        <row r="36025">
          <cell r="P36025" t="str">
            <v>应付</v>
          </cell>
          <cell r="Q36025" t="str">
            <v>元</v>
          </cell>
        </row>
        <row r="36026">
          <cell r="P36026" t="str">
            <v>应付</v>
          </cell>
          <cell r="Q36026" t="str">
            <v>元</v>
          </cell>
        </row>
        <row r="36027">
          <cell r="P36027" t="str">
            <v>应付</v>
          </cell>
          <cell r="Q36027" t="str">
            <v>元</v>
          </cell>
        </row>
        <row r="36028">
          <cell r="P36028" t="str">
            <v>应付</v>
          </cell>
          <cell r="Q36028" t="str">
            <v>元</v>
          </cell>
        </row>
        <row r="36029">
          <cell r="P36029" t="str">
            <v>应付</v>
          </cell>
          <cell r="Q36029" t="str">
            <v>元</v>
          </cell>
        </row>
        <row r="36030">
          <cell r="P36030" t="str">
            <v>应付</v>
          </cell>
          <cell r="Q36030" t="str">
            <v>元</v>
          </cell>
        </row>
        <row r="36031">
          <cell r="P36031" t="str">
            <v>应付</v>
          </cell>
          <cell r="Q36031" t="str">
            <v>元</v>
          </cell>
        </row>
        <row r="36032">
          <cell r="P36032" t="str">
            <v>应付</v>
          </cell>
          <cell r="Q36032" t="str">
            <v>元</v>
          </cell>
        </row>
        <row r="36033">
          <cell r="P36033" t="str">
            <v>应付</v>
          </cell>
          <cell r="Q36033" t="str">
            <v>元</v>
          </cell>
        </row>
        <row r="36034">
          <cell r="P36034" t="str">
            <v>应付</v>
          </cell>
          <cell r="Q36034" t="str">
            <v>元</v>
          </cell>
        </row>
        <row r="36035">
          <cell r="P36035" t="str">
            <v>应付</v>
          </cell>
          <cell r="Q36035" t="str">
            <v>元</v>
          </cell>
        </row>
        <row r="36036">
          <cell r="P36036" t="str">
            <v>应付</v>
          </cell>
          <cell r="Q36036" t="str">
            <v>元</v>
          </cell>
        </row>
        <row r="36037">
          <cell r="P36037" t="str">
            <v>应付</v>
          </cell>
          <cell r="Q36037" t="str">
            <v>元</v>
          </cell>
        </row>
        <row r="36038">
          <cell r="P36038" t="str">
            <v>应付</v>
          </cell>
          <cell r="Q36038" t="str">
            <v>元</v>
          </cell>
        </row>
        <row r="36039">
          <cell r="P36039" t="str">
            <v>应付</v>
          </cell>
          <cell r="Q36039" t="str">
            <v>元</v>
          </cell>
        </row>
        <row r="36040">
          <cell r="P36040" t="str">
            <v>应付</v>
          </cell>
          <cell r="Q36040" t="str">
            <v>元</v>
          </cell>
        </row>
        <row r="36041">
          <cell r="P36041" t="str">
            <v>应付</v>
          </cell>
          <cell r="Q36041" t="str">
            <v>元</v>
          </cell>
        </row>
        <row r="36042">
          <cell r="P36042" t="str">
            <v>应付</v>
          </cell>
          <cell r="Q36042" t="str">
            <v>元</v>
          </cell>
        </row>
        <row r="36043">
          <cell r="P36043" t="str">
            <v>应付</v>
          </cell>
          <cell r="Q36043" t="str">
            <v>元</v>
          </cell>
        </row>
        <row r="36044">
          <cell r="P36044" t="str">
            <v>应付</v>
          </cell>
          <cell r="Q36044" t="str">
            <v>元</v>
          </cell>
        </row>
        <row r="36045">
          <cell r="P36045" t="str">
            <v>应付</v>
          </cell>
          <cell r="Q36045" t="str">
            <v>元</v>
          </cell>
        </row>
        <row r="36046">
          <cell r="P36046" t="str">
            <v>应付</v>
          </cell>
          <cell r="Q36046" t="str">
            <v>元</v>
          </cell>
        </row>
        <row r="36047">
          <cell r="P36047" t="str">
            <v>应付</v>
          </cell>
          <cell r="Q36047" t="str">
            <v>元</v>
          </cell>
        </row>
        <row r="36048">
          <cell r="P36048" t="str">
            <v>应付</v>
          </cell>
          <cell r="Q36048" t="str">
            <v>元</v>
          </cell>
        </row>
        <row r="36049">
          <cell r="P36049" t="str">
            <v>应付</v>
          </cell>
          <cell r="Q36049" t="str">
            <v>元</v>
          </cell>
        </row>
        <row r="36050">
          <cell r="P36050" t="str">
            <v>应付</v>
          </cell>
          <cell r="Q36050" t="str">
            <v>元</v>
          </cell>
        </row>
        <row r="36051">
          <cell r="P36051" t="str">
            <v>应付</v>
          </cell>
          <cell r="Q36051" t="str">
            <v>元</v>
          </cell>
        </row>
        <row r="36052">
          <cell r="P36052" t="str">
            <v>应付</v>
          </cell>
          <cell r="Q36052" t="str">
            <v>元</v>
          </cell>
        </row>
        <row r="36053">
          <cell r="P36053" t="str">
            <v>应付</v>
          </cell>
          <cell r="Q36053" t="str">
            <v>元</v>
          </cell>
        </row>
        <row r="36054">
          <cell r="P36054" t="str">
            <v>应付</v>
          </cell>
          <cell r="Q36054" t="str">
            <v>元</v>
          </cell>
        </row>
        <row r="36055">
          <cell r="P36055" t="str">
            <v>应付</v>
          </cell>
          <cell r="Q36055" t="str">
            <v>元</v>
          </cell>
        </row>
        <row r="36056">
          <cell r="P36056" t="str">
            <v>应付</v>
          </cell>
          <cell r="Q36056" t="str">
            <v>元</v>
          </cell>
        </row>
        <row r="36057">
          <cell r="P36057" t="str">
            <v>应付</v>
          </cell>
          <cell r="Q36057" t="str">
            <v>元</v>
          </cell>
        </row>
        <row r="36058">
          <cell r="P36058" t="str">
            <v>应付</v>
          </cell>
          <cell r="Q36058" t="str">
            <v>元</v>
          </cell>
        </row>
        <row r="36059">
          <cell r="P36059" t="str">
            <v>应付</v>
          </cell>
          <cell r="Q36059" t="str">
            <v>元</v>
          </cell>
        </row>
        <row r="36060">
          <cell r="P36060" t="str">
            <v>应付</v>
          </cell>
          <cell r="Q36060" t="str">
            <v>元</v>
          </cell>
        </row>
        <row r="36061">
          <cell r="P36061" t="str">
            <v>应付</v>
          </cell>
          <cell r="Q36061" t="str">
            <v>元</v>
          </cell>
        </row>
        <row r="36062">
          <cell r="P36062" t="str">
            <v>应付</v>
          </cell>
          <cell r="Q36062" t="str">
            <v>元</v>
          </cell>
        </row>
        <row r="36063">
          <cell r="P36063" t="str">
            <v>应付</v>
          </cell>
          <cell r="Q36063" t="str">
            <v>元</v>
          </cell>
        </row>
        <row r="36064">
          <cell r="P36064" t="str">
            <v>应付</v>
          </cell>
          <cell r="Q36064" t="str">
            <v>元</v>
          </cell>
        </row>
        <row r="36065">
          <cell r="P36065" t="str">
            <v>应付</v>
          </cell>
          <cell r="Q36065" t="str">
            <v>元</v>
          </cell>
        </row>
        <row r="36066">
          <cell r="P36066" t="str">
            <v>应付</v>
          </cell>
          <cell r="Q36066" t="str">
            <v>元</v>
          </cell>
        </row>
        <row r="36067">
          <cell r="P36067" t="str">
            <v>应付</v>
          </cell>
          <cell r="Q36067" t="str">
            <v>元</v>
          </cell>
        </row>
        <row r="36068">
          <cell r="P36068" t="str">
            <v>应付</v>
          </cell>
          <cell r="Q36068" t="str">
            <v>元</v>
          </cell>
        </row>
        <row r="36069">
          <cell r="P36069" t="str">
            <v>应付</v>
          </cell>
          <cell r="Q36069" t="str">
            <v>元</v>
          </cell>
        </row>
        <row r="36070">
          <cell r="P36070" t="str">
            <v>应付</v>
          </cell>
          <cell r="Q36070" t="str">
            <v>元</v>
          </cell>
        </row>
        <row r="36071">
          <cell r="P36071" t="str">
            <v>应付</v>
          </cell>
          <cell r="Q36071" t="str">
            <v>元</v>
          </cell>
        </row>
        <row r="36072">
          <cell r="P36072" t="str">
            <v>应付</v>
          </cell>
          <cell r="Q36072" t="str">
            <v>元</v>
          </cell>
        </row>
        <row r="36073">
          <cell r="P36073" t="str">
            <v>应付</v>
          </cell>
          <cell r="Q36073" t="str">
            <v>元</v>
          </cell>
        </row>
        <row r="36074">
          <cell r="P36074" t="str">
            <v>应付</v>
          </cell>
          <cell r="Q36074" t="str">
            <v>元</v>
          </cell>
        </row>
        <row r="36075">
          <cell r="P36075" t="str">
            <v>应付</v>
          </cell>
          <cell r="Q36075" t="str">
            <v>元</v>
          </cell>
        </row>
        <row r="36076">
          <cell r="P36076" t="str">
            <v>应付</v>
          </cell>
          <cell r="Q36076" t="str">
            <v>元</v>
          </cell>
        </row>
        <row r="36077">
          <cell r="P36077" t="str">
            <v>应付</v>
          </cell>
          <cell r="Q36077" t="str">
            <v>元</v>
          </cell>
        </row>
        <row r="36078">
          <cell r="P36078" t="str">
            <v>应付</v>
          </cell>
          <cell r="Q36078" t="str">
            <v>元</v>
          </cell>
        </row>
        <row r="36079">
          <cell r="P36079" t="str">
            <v>应付</v>
          </cell>
          <cell r="Q36079" t="str">
            <v>元</v>
          </cell>
        </row>
        <row r="36080">
          <cell r="P36080" t="str">
            <v>应付</v>
          </cell>
          <cell r="Q36080" t="str">
            <v>元</v>
          </cell>
        </row>
        <row r="36081">
          <cell r="P36081" t="str">
            <v>应付</v>
          </cell>
          <cell r="Q36081" t="str">
            <v>元</v>
          </cell>
        </row>
        <row r="36082">
          <cell r="P36082" t="str">
            <v>应付</v>
          </cell>
          <cell r="Q36082" t="str">
            <v>元</v>
          </cell>
        </row>
        <row r="36083">
          <cell r="P36083" t="str">
            <v>应付</v>
          </cell>
          <cell r="Q36083" t="str">
            <v>元</v>
          </cell>
        </row>
        <row r="36084">
          <cell r="P36084" t="str">
            <v>应付</v>
          </cell>
          <cell r="Q36084" t="str">
            <v>元</v>
          </cell>
        </row>
        <row r="36085">
          <cell r="P36085" t="str">
            <v>应付</v>
          </cell>
          <cell r="Q36085" t="str">
            <v>元</v>
          </cell>
        </row>
        <row r="36086">
          <cell r="P36086" t="str">
            <v>应付</v>
          </cell>
          <cell r="Q36086" t="str">
            <v>元</v>
          </cell>
        </row>
        <row r="36087">
          <cell r="P36087" t="str">
            <v>应付</v>
          </cell>
          <cell r="Q36087" t="str">
            <v>元</v>
          </cell>
        </row>
        <row r="36088">
          <cell r="P36088" t="str">
            <v>应付</v>
          </cell>
          <cell r="Q36088" t="str">
            <v>元</v>
          </cell>
        </row>
        <row r="36089">
          <cell r="P36089" t="str">
            <v>应付</v>
          </cell>
          <cell r="Q36089" t="str">
            <v>元</v>
          </cell>
        </row>
        <row r="36090">
          <cell r="P36090" t="str">
            <v>应付</v>
          </cell>
          <cell r="Q36090" t="str">
            <v>元</v>
          </cell>
        </row>
        <row r="36091">
          <cell r="P36091" t="str">
            <v>应付</v>
          </cell>
          <cell r="Q36091" t="str">
            <v>元</v>
          </cell>
        </row>
        <row r="36092">
          <cell r="P36092" t="str">
            <v>应付</v>
          </cell>
          <cell r="Q36092" t="str">
            <v>元</v>
          </cell>
        </row>
        <row r="36093">
          <cell r="P36093" t="str">
            <v>应付</v>
          </cell>
          <cell r="Q36093" t="str">
            <v>元</v>
          </cell>
        </row>
        <row r="36094">
          <cell r="P36094" t="str">
            <v>应付</v>
          </cell>
          <cell r="Q36094" t="str">
            <v>元</v>
          </cell>
        </row>
        <row r="36095">
          <cell r="P36095" t="str">
            <v>应付</v>
          </cell>
          <cell r="Q36095" t="str">
            <v>元</v>
          </cell>
        </row>
        <row r="36096">
          <cell r="P36096" t="str">
            <v>应付</v>
          </cell>
          <cell r="Q36096" t="str">
            <v>元</v>
          </cell>
        </row>
        <row r="36097">
          <cell r="P36097" t="str">
            <v>应付</v>
          </cell>
          <cell r="Q36097" t="str">
            <v>元</v>
          </cell>
        </row>
        <row r="36098">
          <cell r="P36098" t="str">
            <v>应付</v>
          </cell>
          <cell r="Q36098" t="str">
            <v>元</v>
          </cell>
        </row>
        <row r="36099">
          <cell r="P36099" t="str">
            <v>应付</v>
          </cell>
          <cell r="Q36099" t="str">
            <v>元</v>
          </cell>
        </row>
        <row r="36100">
          <cell r="P36100" t="str">
            <v>应付</v>
          </cell>
          <cell r="Q36100" t="str">
            <v>元</v>
          </cell>
        </row>
        <row r="36101">
          <cell r="P36101" t="str">
            <v>应付</v>
          </cell>
          <cell r="Q36101" t="str">
            <v>元</v>
          </cell>
        </row>
        <row r="36102">
          <cell r="P36102" t="str">
            <v>应付</v>
          </cell>
          <cell r="Q36102" t="str">
            <v>元</v>
          </cell>
        </row>
        <row r="36103">
          <cell r="P36103" t="str">
            <v>应付</v>
          </cell>
          <cell r="Q36103" t="str">
            <v>元</v>
          </cell>
        </row>
        <row r="36104">
          <cell r="P36104" t="str">
            <v>应付</v>
          </cell>
          <cell r="Q36104" t="str">
            <v>元</v>
          </cell>
        </row>
        <row r="36105">
          <cell r="P36105" t="str">
            <v>应付</v>
          </cell>
          <cell r="Q36105" t="str">
            <v>元</v>
          </cell>
        </row>
        <row r="36106">
          <cell r="P36106" t="str">
            <v>应付</v>
          </cell>
          <cell r="Q36106" t="str">
            <v>元</v>
          </cell>
        </row>
        <row r="36107">
          <cell r="P36107" t="str">
            <v>应付</v>
          </cell>
          <cell r="Q36107" t="str">
            <v>元</v>
          </cell>
        </row>
        <row r="36108">
          <cell r="P36108" t="str">
            <v>应付</v>
          </cell>
          <cell r="Q36108" t="str">
            <v>元</v>
          </cell>
        </row>
        <row r="36109">
          <cell r="P36109" t="str">
            <v>应付</v>
          </cell>
          <cell r="Q36109" t="str">
            <v>元</v>
          </cell>
        </row>
        <row r="36110">
          <cell r="P36110" t="str">
            <v>应付</v>
          </cell>
          <cell r="Q36110" t="str">
            <v>元</v>
          </cell>
        </row>
        <row r="36111">
          <cell r="P36111" t="str">
            <v>应付</v>
          </cell>
          <cell r="Q36111" t="str">
            <v>元</v>
          </cell>
        </row>
        <row r="36112">
          <cell r="P36112" t="str">
            <v>应付</v>
          </cell>
          <cell r="Q36112" t="str">
            <v>元</v>
          </cell>
        </row>
        <row r="36113">
          <cell r="P36113" t="str">
            <v>应付</v>
          </cell>
          <cell r="Q36113" t="str">
            <v>元</v>
          </cell>
        </row>
        <row r="36114">
          <cell r="P36114" t="str">
            <v>应付</v>
          </cell>
          <cell r="Q36114" t="str">
            <v>元</v>
          </cell>
        </row>
        <row r="36115">
          <cell r="P36115" t="str">
            <v>应付</v>
          </cell>
          <cell r="Q36115" t="str">
            <v>元</v>
          </cell>
        </row>
        <row r="36116">
          <cell r="P36116" t="str">
            <v>应付</v>
          </cell>
          <cell r="Q36116" t="str">
            <v>元</v>
          </cell>
        </row>
        <row r="36117">
          <cell r="P36117" t="str">
            <v>应付</v>
          </cell>
          <cell r="Q36117" t="str">
            <v>元</v>
          </cell>
        </row>
        <row r="36118">
          <cell r="P36118" t="str">
            <v>应付</v>
          </cell>
          <cell r="Q36118" t="str">
            <v>元</v>
          </cell>
        </row>
        <row r="36119">
          <cell r="P36119" t="str">
            <v>应付</v>
          </cell>
          <cell r="Q36119" t="str">
            <v>元</v>
          </cell>
        </row>
        <row r="36120">
          <cell r="P36120" t="str">
            <v>应付</v>
          </cell>
          <cell r="Q36120" t="str">
            <v>元</v>
          </cell>
        </row>
        <row r="36121">
          <cell r="P36121" t="str">
            <v>应付</v>
          </cell>
          <cell r="Q36121" t="str">
            <v>元</v>
          </cell>
        </row>
        <row r="36122">
          <cell r="P36122" t="str">
            <v>应付</v>
          </cell>
          <cell r="Q36122" t="str">
            <v>元</v>
          </cell>
        </row>
        <row r="36123">
          <cell r="P36123" t="str">
            <v>应付</v>
          </cell>
          <cell r="Q36123" t="str">
            <v>元</v>
          </cell>
        </row>
        <row r="36124">
          <cell r="P36124" t="str">
            <v>应付</v>
          </cell>
          <cell r="Q36124" t="str">
            <v>元</v>
          </cell>
        </row>
        <row r="36125">
          <cell r="P36125" t="str">
            <v>应付</v>
          </cell>
          <cell r="Q36125" t="str">
            <v>元</v>
          </cell>
        </row>
        <row r="36126">
          <cell r="P36126" t="str">
            <v>应付</v>
          </cell>
          <cell r="Q36126" t="str">
            <v>元</v>
          </cell>
        </row>
        <row r="36127">
          <cell r="P36127" t="str">
            <v>应付</v>
          </cell>
          <cell r="Q36127" t="str">
            <v>元</v>
          </cell>
        </row>
        <row r="36128">
          <cell r="P36128" t="str">
            <v>应付</v>
          </cell>
          <cell r="Q36128" t="str">
            <v>元</v>
          </cell>
        </row>
        <row r="36129">
          <cell r="P36129" t="str">
            <v>应付</v>
          </cell>
          <cell r="Q36129" t="str">
            <v>元</v>
          </cell>
        </row>
        <row r="36130">
          <cell r="P36130" t="str">
            <v>应付</v>
          </cell>
          <cell r="Q36130" t="str">
            <v>元</v>
          </cell>
        </row>
        <row r="36131">
          <cell r="P36131" t="str">
            <v>应付</v>
          </cell>
          <cell r="Q36131" t="str">
            <v>元</v>
          </cell>
        </row>
        <row r="36132">
          <cell r="P36132" t="str">
            <v>应付</v>
          </cell>
          <cell r="Q36132" t="str">
            <v>元</v>
          </cell>
        </row>
        <row r="36133">
          <cell r="P36133" t="str">
            <v>应付</v>
          </cell>
          <cell r="Q36133" t="str">
            <v>元</v>
          </cell>
        </row>
        <row r="36134">
          <cell r="P36134" t="str">
            <v>应付</v>
          </cell>
          <cell r="Q36134" t="str">
            <v>元</v>
          </cell>
        </row>
        <row r="36135">
          <cell r="P36135" t="str">
            <v>应付</v>
          </cell>
          <cell r="Q36135" t="str">
            <v>元</v>
          </cell>
        </row>
        <row r="36136">
          <cell r="P36136" t="str">
            <v>应付</v>
          </cell>
          <cell r="Q36136" t="str">
            <v>元</v>
          </cell>
        </row>
        <row r="36137">
          <cell r="P36137" t="str">
            <v>应付</v>
          </cell>
          <cell r="Q36137" t="str">
            <v>元</v>
          </cell>
        </row>
        <row r="36138">
          <cell r="P36138" t="str">
            <v>应付</v>
          </cell>
          <cell r="Q36138" t="str">
            <v>元</v>
          </cell>
        </row>
        <row r="36139">
          <cell r="P36139" t="str">
            <v>应付</v>
          </cell>
          <cell r="Q36139" t="str">
            <v>元</v>
          </cell>
        </row>
        <row r="36140">
          <cell r="P36140" t="str">
            <v>应付</v>
          </cell>
          <cell r="Q36140" t="str">
            <v>元</v>
          </cell>
        </row>
        <row r="36141">
          <cell r="P36141" t="str">
            <v>应付</v>
          </cell>
          <cell r="Q36141" t="str">
            <v>元</v>
          </cell>
        </row>
        <row r="36142">
          <cell r="P36142" t="str">
            <v>应付</v>
          </cell>
          <cell r="Q36142" t="str">
            <v>元</v>
          </cell>
        </row>
        <row r="36143">
          <cell r="P36143" t="str">
            <v>应付</v>
          </cell>
          <cell r="Q36143" t="str">
            <v>元</v>
          </cell>
        </row>
        <row r="36144">
          <cell r="P36144" t="str">
            <v>应付</v>
          </cell>
          <cell r="Q36144" t="str">
            <v>元</v>
          </cell>
        </row>
        <row r="36145">
          <cell r="P36145" t="str">
            <v>应付</v>
          </cell>
          <cell r="Q36145" t="str">
            <v>元</v>
          </cell>
        </row>
        <row r="36146">
          <cell r="P36146" t="str">
            <v>应付</v>
          </cell>
          <cell r="Q36146" t="str">
            <v>元</v>
          </cell>
        </row>
        <row r="36147">
          <cell r="P36147" t="str">
            <v>应付</v>
          </cell>
          <cell r="Q36147" t="str">
            <v>元</v>
          </cell>
        </row>
        <row r="36148">
          <cell r="P36148" t="str">
            <v>应付</v>
          </cell>
          <cell r="Q36148" t="str">
            <v>元</v>
          </cell>
        </row>
        <row r="36149">
          <cell r="P36149" t="str">
            <v>应付</v>
          </cell>
          <cell r="Q36149" t="str">
            <v>元</v>
          </cell>
        </row>
        <row r="36150">
          <cell r="P36150" t="str">
            <v>应付</v>
          </cell>
          <cell r="Q36150" t="str">
            <v>元</v>
          </cell>
        </row>
        <row r="36151">
          <cell r="P36151" t="str">
            <v>应付</v>
          </cell>
          <cell r="Q36151" t="str">
            <v>元</v>
          </cell>
        </row>
        <row r="36152">
          <cell r="P36152" t="str">
            <v>应付</v>
          </cell>
          <cell r="Q36152" t="str">
            <v>元</v>
          </cell>
        </row>
        <row r="36153">
          <cell r="P36153" t="str">
            <v>应付</v>
          </cell>
          <cell r="Q36153" t="str">
            <v>元</v>
          </cell>
        </row>
        <row r="36154">
          <cell r="P36154" t="str">
            <v>应付</v>
          </cell>
          <cell r="Q36154" t="str">
            <v>元</v>
          </cell>
        </row>
        <row r="36155">
          <cell r="P36155" t="str">
            <v>应付</v>
          </cell>
          <cell r="Q36155" t="str">
            <v>元</v>
          </cell>
        </row>
        <row r="36156">
          <cell r="P36156" t="str">
            <v>应付</v>
          </cell>
          <cell r="Q36156" t="str">
            <v>元</v>
          </cell>
        </row>
        <row r="36157">
          <cell r="P36157" t="str">
            <v>应付</v>
          </cell>
          <cell r="Q36157" t="str">
            <v>元</v>
          </cell>
        </row>
        <row r="36158">
          <cell r="P36158" t="str">
            <v>应付</v>
          </cell>
          <cell r="Q36158" t="str">
            <v>元</v>
          </cell>
        </row>
        <row r="36159">
          <cell r="P36159" t="str">
            <v>应付</v>
          </cell>
          <cell r="Q36159" t="str">
            <v>元</v>
          </cell>
        </row>
        <row r="36160">
          <cell r="P36160" t="str">
            <v>应付</v>
          </cell>
          <cell r="Q36160" t="str">
            <v>元</v>
          </cell>
        </row>
        <row r="36161">
          <cell r="P36161" t="str">
            <v>应付</v>
          </cell>
          <cell r="Q36161" t="str">
            <v>元</v>
          </cell>
        </row>
        <row r="36162">
          <cell r="P36162" t="str">
            <v>应付</v>
          </cell>
          <cell r="Q36162" t="str">
            <v>元</v>
          </cell>
        </row>
        <row r="36163">
          <cell r="P36163" t="str">
            <v>应付</v>
          </cell>
          <cell r="Q36163" t="str">
            <v>元</v>
          </cell>
        </row>
        <row r="36164">
          <cell r="P36164" t="str">
            <v>应付</v>
          </cell>
          <cell r="Q36164" t="str">
            <v>元</v>
          </cell>
        </row>
        <row r="36165">
          <cell r="P36165" t="str">
            <v>应付</v>
          </cell>
          <cell r="Q36165" t="str">
            <v>元</v>
          </cell>
        </row>
        <row r="36166">
          <cell r="P36166" t="str">
            <v>应付</v>
          </cell>
          <cell r="Q36166" t="str">
            <v>元</v>
          </cell>
        </row>
        <row r="36167">
          <cell r="P36167" t="str">
            <v>应付</v>
          </cell>
          <cell r="Q36167" t="str">
            <v>元</v>
          </cell>
        </row>
        <row r="36168">
          <cell r="P36168" t="str">
            <v>应付</v>
          </cell>
          <cell r="Q36168" t="str">
            <v>元</v>
          </cell>
        </row>
        <row r="36169">
          <cell r="P36169" t="str">
            <v>应付</v>
          </cell>
          <cell r="Q36169" t="str">
            <v>元</v>
          </cell>
        </row>
        <row r="36170">
          <cell r="P36170" t="str">
            <v>应付</v>
          </cell>
          <cell r="Q36170" t="str">
            <v>元</v>
          </cell>
        </row>
        <row r="36171">
          <cell r="P36171" t="str">
            <v>应付</v>
          </cell>
          <cell r="Q36171" t="str">
            <v>元</v>
          </cell>
        </row>
        <row r="36172">
          <cell r="P36172" t="str">
            <v>应付</v>
          </cell>
          <cell r="Q36172" t="str">
            <v>元</v>
          </cell>
        </row>
        <row r="36173">
          <cell r="P36173" t="str">
            <v>应付</v>
          </cell>
          <cell r="Q36173" t="str">
            <v>元</v>
          </cell>
        </row>
        <row r="36174">
          <cell r="P36174" t="str">
            <v>应付</v>
          </cell>
          <cell r="Q36174" t="str">
            <v>元</v>
          </cell>
        </row>
        <row r="36175">
          <cell r="P36175" t="str">
            <v>应付</v>
          </cell>
          <cell r="Q36175" t="str">
            <v>元</v>
          </cell>
        </row>
        <row r="36176">
          <cell r="P36176" t="str">
            <v>应付</v>
          </cell>
          <cell r="Q36176" t="str">
            <v>元</v>
          </cell>
        </row>
        <row r="36177">
          <cell r="P36177" t="str">
            <v>应付</v>
          </cell>
          <cell r="Q36177" t="str">
            <v>元</v>
          </cell>
        </row>
        <row r="36178">
          <cell r="P36178" t="str">
            <v>应付</v>
          </cell>
          <cell r="Q36178" t="str">
            <v>元</v>
          </cell>
        </row>
        <row r="36179">
          <cell r="P36179" t="str">
            <v>应付</v>
          </cell>
          <cell r="Q36179" t="str">
            <v>元</v>
          </cell>
        </row>
        <row r="36180">
          <cell r="P36180" t="str">
            <v>应付</v>
          </cell>
          <cell r="Q36180" t="str">
            <v>元</v>
          </cell>
        </row>
        <row r="36181">
          <cell r="P36181" t="str">
            <v>应付</v>
          </cell>
          <cell r="Q36181" t="str">
            <v>元</v>
          </cell>
        </row>
        <row r="36182">
          <cell r="P36182" t="str">
            <v>应付</v>
          </cell>
          <cell r="Q36182" t="str">
            <v>元</v>
          </cell>
        </row>
        <row r="36183">
          <cell r="P36183" t="str">
            <v>应付</v>
          </cell>
          <cell r="Q36183" t="str">
            <v>元</v>
          </cell>
        </row>
        <row r="36184">
          <cell r="P36184" t="str">
            <v>应付</v>
          </cell>
          <cell r="Q36184" t="str">
            <v>元</v>
          </cell>
        </row>
        <row r="36185">
          <cell r="P36185" t="str">
            <v>应付</v>
          </cell>
          <cell r="Q36185" t="str">
            <v>元</v>
          </cell>
        </row>
        <row r="36186">
          <cell r="P36186" t="str">
            <v>应付</v>
          </cell>
          <cell r="Q36186" t="str">
            <v>元</v>
          </cell>
        </row>
        <row r="36187">
          <cell r="P36187" t="str">
            <v>应付</v>
          </cell>
          <cell r="Q36187" t="str">
            <v>元</v>
          </cell>
        </row>
        <row r="36188">
          <cell r="P36188" t="str">
            <v>应付</v>
          </cell>
          <cell r="Q36188" t="str">
            <v>元</v>
          </cell>
        </row>
        <row r="36189">
          <cell r="P36189" t="str">
            <v>应付</v>
          </cell>
          <cell r="Q36189" t="str">
            <v>元</v>
          </cell>
        </row>
        <row r="36190">
          <cell r="P36190" t="str">
            <v>应付</v>
          </cell>
          <cell r="Q36190" t="str">
            <v>元</v>
          </cell>
        </row>
        <row r="36191">
          <cell r="P36191" t="str">
            <v>应付</v>
          </cell>
          <cell r="Q36191" t="str">
            <v>元</v>
          </cell>
        </row>
        <row r="36192">
          <cell r="P36192" t="str">
            <v>应付</v>
          </cell>
          <cell r="Q36192" t="str">
            <v>元</v>
          </cell>
        </row>
        <row r="36193">
          <cell r="P36193" t="str">
            <v>应付</v>
          </cell>
          <cell r="Q36193" t="str">
            <v>元</v>
          </cell>
        </row>
        <row r="36194">
          <cell r="P36194" t="str">
            <v>应付</v>
          </cell>
          <cell r="Q36194" t="str">
            <v>元</v>
          </cell>
        </row>
        <row r="36195">
          <cell r="P36195" t="str">
            <v>应付</v>
          </cell>
          <cell r="Q36195" t="str">
            <v>元</v>
          </cell>
        </row>
        <row r="36196">
          <cell r="P36196" t="str">
            <v>应付</v>
          </cell>
          <cell r="Q36196" t="str">
            <v>元</v>
          </cell>
        </row>
        <row r="36197">
          <cell r="P36197" t="str">
            <v>应付</v>
          </cell>
          <cell r="Q36197" t="str">
            <v>元</v>
          </cell>
        </row>
        <row r="36198">
          <cell r="P36198" t="str">
            <v>应付</v>
          </cell>
          <cell r="Q36198" t="str">
            <v>元</v>
          </cell>
        </row>
        <row r="36199">
          <cell r="P36199" t="str">
            <v>应付</v>
          </cell>
          <cell r="Q36199" t="str">
            <v>元</v>
          </cell>
        </row>
        <row r="36200">
          <cell r="P36200" t="str">
            <v>应付</v>
          </cell>
          <cell r="Q36200" t="str">
            <v>元</v>
          </cell>
        </row>
        <row r="36201">
          <cell r="P36201" t="str">
            <v>应付</v>
          </cell>
          <cell r="Q36201" t="str">
            <v>元</v>
          </cell>
        </row>
        <row r="36202">
          <cell r="P36202" t="str">
            <v>应付</v>
          </cell>
          <cell r="Q36202" t="str">
            <v>元</v>
          </cell>
        </row>
        <row r="36203">
          <cell r="P36203" t="str">
            <v>应付</v>
          </cell>
          <cell r="Q36203" t="str">
            <v>元</v>
          </cell>
        </row>
        <row r="36204">
          <cell r="P36204" t="str">
            <v>应付</v>
          </cell>
          <cell r="Q36204" t="str">
            <v>元</v>
          </cell>
        </row>
        <row r="36205">
          <cell r="P36205" t="str">
            <v>应付</v>
          </cell>
          <cell r="Q36205" t="str">
            <v>元</v>
          </cell>
        </row>
        <row r="36206">
          <cell r="P36206" t="str">
            <v>应付</v>
          </cell>
          <cell r="Q36206" t="str">
            <v>元</v>
          </cell>
        </row>
        <row r="36207">
          <cell r="P36207" t="str">
            <v>应付</v>
          </cell>
          <cell r="Q36207" t="str">
            <v>元</v>
          </cell>
        </row>
        <row r="36208">
          <cell r="P36208" t="str">
            <v>应付</v>
          </cell>
          <cell r="Q36208" t="str">
            <v>元</v>
          </cell>
        </row>
        <row r="36209">
          <cell r="P36209" t="str">
            <v>应付</v>
          </cell>
          <cell r="Q36209" t="str">
            <v>元</v>
          </cell>
        </row>
        <row r="36210">
          <cell r="P36210" t="str">
            <v>应付</v>
          </cell>
          <cell r="Q36210" t="str">
            <v>元</v>
          </cell>
        </row>
        <row r="36211">
          <cell r="P36211" t="str">
            <v>应付</v>
          </cell>
          <cell r="Q36211" t="str">
            <v>元</v>
          </cell>
        </row>
        <row r="36212">
          <cell r="P36212" t="str">
            <v>应付</v>
          </cell>
          <cell r="Q36212" t="str">
            <v>元</v>
          </cell>
        </row>
        <row r="36213">
          <cell r="P36213" t="str">
            <v>应付</v>
          </cell>
          <cell r="Q36213" t="str">
            <v>元</v>
          </cell>
        </row>
        <row r="36214">
          <cell r="P36214" t="str">
            <v>应付</v>
          </cell>
          <cell r="Q36214" t="str">
            <v>元</v>
          </cell>
        </row>
        <row r="36215">
          <cell r="P36215" t="str">
            <v>应付</v>
          </cell>
          <cell r="Q36215" t="str">
            <v>元</v>
          </cell>
        </row>
        <row r="36216">
          <cell r="P36216" t="str">
            <v>应付</v>
          </cell>
          <cell r="Q36216" t="str">
            <v>元</v>
          </cell>
        </row>
        <row r="36217">
          <cell r="P36217" t="str">
            <v>应付</v>
          </cell>
          <cell r="Q36217" t="str">
            <v>元</v>
          </cell>
        </row>
        <row r="36218">
          <cell r="P36218" t="str">
            <v>应付</v>
          </cell>
          <cell r="Q36218" t="str">
            <v>元</v>
          </cell>
        </row>
        <row r="36219">
          <cell r="P36219" t="str">
            <v>应付</v>
          </cell>
          <cell r="Q36219" t="str">
            <v>元</v>
          </cell>
        </row>
        <row r="36220">
          <cell r="P36220" t="str">
            <v>应付</v>
          </cell>
          <cell r="Q36220" t="str">
            <v>元</v>
          </cell>
        </row>
        <row r="36221">
          <cell r="P36221" t="str">
            <v>应付</v>
          </cell>
          <cell r="Q36221" t="str">
            <v>元</v>
          </cell>
        </row>
        <row r="36222">
          <cell r="P36222" t="str">
            <v>应付</v>
          </cell>
          <cell r="Q36222" t="str">
            <v>元</v>
          </cell>
        </row>
        <row r="36223">
          <cell r="P36223" t="str">
            <v>应付</v>
          </cell>
          <cell r="Q36223" t="str">
            <v>元</v>
          </cell>
        </row>
        <row r="36224">
          <cell r="P36224" t="str">
            <v>应付</v>
          </cell>
          <cell r="Q36224" t="str">
            <v>元</v>
          </cell>
        </row>
        <row r="36225">
          <cell r="P36225" t="str">
            <v>应付</v>
          </cell>
          <cell r="Q36225" t="str">
            <v>元</v>
          </cell>
        </row>
        <row r="36226">
          <cell r="P36226" t="str">
            <v>应付</v>
          </cell>
          <cell r="Q36226" t="str">
            <v>元</v>
          </cell>
        </row>
        <row r="36227">
          <cell r="P36227" t="str">
            <v>应付</v>
          </cell>
          <cell r="Q36227" t="str">
            <v>元</v>
          </cell>
        </row>
        <row r="36228">
          <cell r="P36228" t="str">
            <v>应付</v>
          </cell>
          <cell r="Q36228" t="str">
            <v>元</v>
          </cell>
        </row>
        <row r="36229">
          <cell r="P36229" t="str">
            <v>应付</v>
          </cell>
          <cell r="Q36229" t="str">
            <v>元</v>
          </cell>
        </row>
        <row r="36230">
          <cell r="P36230" t="str">
            <v>应付</v>
          </cell>
          <cell r="Q36230" t="str">
            <v>元</v>
          </cell>
        </row>
        <row r="36231">
          <cell r="P36231" t="str">
            <v>应付</v>
          </cell>
          <cell r="Q36231" t="str">
            <v>元</v>
          </cell>
        </row>
        <row r="36232">
          <cell r="P36232" t="str">
            <v>应付</v>
          </cell>
          <cell r="Q36232" t="str">
            <v>元</v>
          </cell>
        </row>
        <row r="36233">
          <cell r="P36233" t="str">
            <v>应付</v>
          </cell>
          <cell r="Q36233" t="str">
            <v>元</v>
          </cell>
        </row>
        <row r="36234">
          <cell r="P36234" t="str">
            <v>应付</v>
          </cell>
          <cell r="Q36234" t="str">
            <v>元</v>
          </cell>
        </row>
        <row r="36235">
          <cell r="P36235" t="str">
            <v>应付</v>
          </cell>
          <cell r="Q36235" t="str">
            <v>元</v>
          </cell>
        </row>
        <row r="36236">
          <cell r="P36236" t="str">
            <v>应付</v>
          </cell>
          <cell r="Q36236" t="str">
            <v>元</v>
          </cell>
        </row>
        <row r="36237">
          <cell r="P36237" t="str">
            <v>应付</v>
          </cell>
          <cell r="Q36237" t="str">
            <v>元</v>
          </cell>
        </row>
        <row r="36238">
          <cell r="P36238" t="str">
            <v>应付</v>
          </cell>
          <cell r="Q36238" t="str">
            <v>元</v>
          </cell>
        </row>
        <row r="36239">
          <cell r="P36239" t="str">
            <v>应付</v>
          </cell>
          <cell r="Q36239" t="str">
            <v>元</v>
          </cell>
        </row>
        <row r="36240">
          <cell r="P36240" t="str">
            <v>应付</v>
          </cell>
          <cell r="Q36240" t="str">
            <v>元</v>
          </cell>
        </row>
        <row r="36241">
          <cell r="P36241" t="str">
            <v>应付</v>
          </cell>
          <cell r="Q36241" t="str">
            <v>元</v>
          </cell>
        </row>
        <row r="36242">
          <cell r="P36242" t="str">
            <v>应付</v>
          </cell>
          <cell r="Q36242" t="str">
            <v>元</v>
          </cell>
        </row>
        <row r="36243">
          <cell r="P36243" t="str">
            <v>应付</v>
          </cell>
          <cell r="Q36243" t="str">
            <v>元</v>
          </cell>
        </row>
        <row r="36244">
          <cell r="P36244" t="str">
            <v>应付</v>
          </cell>
          <cell r="Q36244" t="str">
            <v>元</v>
          </cell>
        </row>
        <row r="36245">
          <cell r="P36245" t="str">
            <v>应付</v>
          </cell>
          <cell r="Q36245" t="str">
            <v>元</v>
          </cell>
        </row>
        <row r="36246">
          <cell r="P36246" t="str">
            <v>应付</v>
          </cell>
          <cell r="Q36246" t="str">
            <v>元</v>
          </cell>
        </row>
        <row r="36247">
          <cell r="P36247" t="str">
            <v>应付</v>
          </cell>
          <cell r="Q36247" t="str">
            <v>元</v>
          </cell>
        </row>
        <row r="36248">
          <cell r="P36248" t="str">
            <v>应付</v>
          </cell>
          <cell r="Q36248" t="str">
            <v>元</v>
          </cell>
        </row>
        <row r="36249">
          <cell r="P36249" t="str">
            <v>应付</v>
          </cell>
          <cell r="Q36249" t="str">
            <v>元</v>
          </cell>
        </row>
        <row r="36250">
          <cell r="P36250" t="str">
            <v>应付</v>
          </cell>
          <cell r="Q36250" t="str">
            <v>元</v>
          </cell>
        </row>
        <row r="36251">
          <cell r="P36251" t="str">
            <v>应付</v>
          </cell>
          <cell r="Q36251" t="str">
            <v>元</v>
          </cell>
        </row>
        <row r="36252">
          <cell r="P36252" t="str">
            <v>应付</v>
          </cell>
          <cell r="Q36252" t="str">
            <v>元</v>
          </cell>
        </row>
        <row r="36253">
          <cell r="P36253" t="str">
            <v>应付</v>
          </cell>
          <cell r="Q36253" t="str">
            <v>元</v>
          </cell>
        </row>
        <row r="36254">
          <cell r="P36254" t="str">
            <v>应付</v>
          </cell>
          <cell r="Q36254" t="str">
            <v>元</v>
          </cell>
        </row>
        <row r="36255">
          <cell r="P36255" t="str">
            <v>应付</v>
          </cell>
          <cell r="Q36255" t="str">
            <v>元</v>
          </cell>
        </row>
        <row r="36256">
          <cell r="P36256" t="str">
            <v>应付</v>
          </cell>
          <cell r="Q36256" t="str">
            <v>元</v>
          </cell>
        </row>
        <row r="36257">
          <cell r="P36257" t="str">
            <v>应付</v>
          </cell>
          <cell r="Q36257" t="str">
            <v>元</v>
          </cell>
        </row>
        <row r="36258">
          <cell r="P36258" t="str">
            <v>应付</v>
          </cell>
          <cell r="Q36258" t="str">
            <v>元</v>
          </cell>
        </row>
        <row r="36259">
          <cell r="P36259" t="str">
            <v>应付</v>
          </cell>
          <cell r="Q36259" t="str">
            <v>元</v>
          </cell>
        </row>
        <row r="36260">
          <cell r="P36260" t="str">
            <v>应付</v>
          </cell>
          <cell r="Q36260" t="str">
            <v>元</v>
          </cell>
        </row>
        <row r="36261">
          <cell r="P36261" t="str">
            <v>应付</v>
          </cell>
          <cell r="Q36261" t="str">
            <v>元</v>
          </cell>
        </row>
        <row r="36262">
          <cell r="P36262" t="str">
            <v>应付</v>
          </cell>
          <cell r="Q36262" t="str">
            <v>元</v>
          </cell>
        </row>
        <row r="36263">
          <cell r="P36263" t="str">
            <v>应付</v>
          </cell>
          <cell r="Q36263" t="str">
            <v>元</v>
          </cell>
        </row>
        <row r="36264">
          <cell r="P36264" t="str">
            <v>应付</v>
          </cell>
          <cell r="Q36264" t="str">
            <v>元</v>
          </cell>
        </row>
        <row r="36265">
          <cell r="P36265" t="str">
            <v>应付</v>
          </cell>
          <cell r="Q36265" t="str">
            <v>元</v>
          </cell>
        </row>
        <row r="36266">
          <cell r="P36266" t="str">
            <v>应付</v>
          </cell>
          <cell r="Q36266" t="str">
            <v>元</v>
          </cell>
        </row>
        <row r="36267">
          <cell r="P36267" t="str">
            <v>应付</v>
          </cell>
          <cell r="Q36267" t="str">
            <v>元</v>
          </cell>
        </row>
        <row r="36268">
          <cell r="P36268" t="str">
            <v>应付</v>
          </cell>
          <cell r="Q36268" t="str">
            <v>元</v>
          </cell>
        </row>
        <row r="36269">
          <cell r="P36269" t="str">
            <v>应付</v>
          </cell>
          <cell r="Q36269" t="str">
            <v>元</v>
          </cell>
        </row>
        <row r="36270">
          <cell r="P36270" t="str">
            <v>应付</v>
          </cell>
          <cell r="Q36270" t="str">
            <v>元</v>
          </cell>
        </row>
        <row r="36271">
          <cell r="P36271" t="str">
            <v>应付</v>
          </cell>
          <cell r="Q36271" t="str">
            <v>元</v>
          </cell>
        </row>
        <row r="36272">
          <cell r="P36272" t="str">
            <v>应付</v>
          </cell>
          <cell r="Q36272" t="str">
            <v>元</v>
          </cell>
        </row>
        <row r="36273">
          <cell r="P36273" t="str">
            <v>应付</v>
          </cell>
          <cell r="Q36273" t="str">
            <v>元</v>
          </cell>
        </row>
        <row r="36274">
          <cell r="P36274" t="str">
            <v>应付</v>
          </cell>
          <cell r="Q36274" t="str">
            <v>元</v>
          </cell>
        </row>
        <row r="36275">
          <cell r="P36275" t="str">
            <v>应付</v>
          </cell>
          <cell r="Q36275" t="str">
            <v>元</v>
          </cell>
        </row>
        <row r="36276">
          <cell r="P36276" t="str">
            <v>应付</v>
          </cell>
          <cell r="Q36276" t="str">
            <v>元</v>
          </cell>
        </row>
        <row r="36277">
          <cell r="P36277" t="str">
            <v>应付</v>
          </cell>
          <cell r="Q36277" t="str">
            <v>元</v>
          </cell>
        </row>
        <row r="36278">
          <cell r="P36278" t="str">
            <v>应付</v>
          </cell>
          <cell r="Q36278" t="str">
            <v>元</v>
          </cell>
        </row>
        <row r="36279">
          <cell r="P36279" t="str">
            <v>应付</v>
          </cell>
          <cell r="Q36279" t="str">
            <v>元</v>
          </cell>
        </row>
        <row r="36280">
          <cell r="P36280" t="str">
            <v>应付</v>
          </cell>
          <cell r="Q36280" t="str">
            <v>元</v>
          </cell>
        </row>
        <row r="36281">
          <cell r="P36281" t="str">
            <v>应付</v>
          </cell>
          <cell r="Q36281" t="str">
            <v>元</v>
          </cell>
        </row>
        <row r="36282">
          <cell r="P36282" t="str">
            <v>应付</v>
          </cell>
          <cell r="Q36282" t="str">
            <v>元</v>
          </cell>
        </row>
        <row r="36283">
          <cell r="P36283" t="str">
            <v>应付</v>
          </cell>
          <cell r="Q36283" t="str">
            <v>元</v>
          </cell>
        </row>
        <row r="36284">
          <cell r="P36284" t="str">
            <v>应付</v>
          </cell>
          <cell r="Q36284" t="str">
            <v>元</v>
          </cell>
        </row>
        <row r="36285">
          <cell r="P36285" t="str">
            <v>应付</v>
          </cell>
          <cell r="Q36285" t="str">
            <v>元</v>
          </cell>
        </row>
        <row r="36286">
          <cell r="P36286" t="str">
            <v>应付</v>
          </cell>
          <cell r="Q36286" t="str">
            <v>元</v>
          </cell>
        </row>
        <row r="36287">
          <cell r="P36287" t="str">
            <v>应付</v>
          </cell>
          <cell r="Q36287" t="str">
            <v>元</v>
          </cell>
        </row>
        <row r="36288">
          <cell r="P36288" t="str">
            <v>应付</v>
          </cell>
          <cell r="Q36288" t="str">
            <v>元</v>
          </cell>
        </row>
        <row r="36289">
          <cell r="P36289" t="str">
            <v>应付</v>
          </cell>
          <cell r="Q36289" t="str">
            <v>元</v>
          </cell>
        </row>
        <row r="36290">
          <cell r="P36290" t="str">
            <v>应付</v>
          </cell>
          <cell r="Q36290" t="str">
            <v>元</v>
          </cell>
        </row>
        <row r="36291">
          <cell r="P36291" t="str">
            <v>应付</v>
          </cell>
          <cell r="Q36291" t="str">
            <v>元</v>
          </cell>
        </row>
        <row r="36292">
          <cell r="P36292" t="str">
            <v>应付</v>
          </cell>
          <cell r="Q36292" t="str">
            <v>元</v>
          </cell>
        </row>
        <row r="36293">
          <cell r="P36293" t="str">
            <v>应付</v>
          </cell>
          <cell r="Q36293" t="str">
            <v>元</v>
          </cell>
        </row>
        <row r="36294">
          <cell r="P36294" t="str">
            <v>应付</v>
          </cell>
          <cell r="Q36294" t="str">
            <v>元</v>
          </cell>
        </row>
        <row r="36295">
          <cell r="P36295" t="str">
            <v>应付</v>
          </cell>
          <cell r="Q36295" t="str">
            <v>元</v>
          </cell>
        </row>
        <row r="36296">
          <cell r="P36296" t="str">
            <v>应付</v>
          </cell>
          <cell r="Q36296" t="str">
            <v>元</v>
          </cell>
        </row>
        <row r="36297">
          <cell r="P36297" t="str">
            <v>应付</v>
          </cell>
          <cell r="Q36297" t="str">
            <v>元</v>
          </cell>
        </row>
        <row r="36298">
          <cell r="P36298" t="str">
            <v>应付</v>
          </cell>
          <cell r="Q36298" t="str">
            <v>元</v>
          </cell>
        </row>
        <row r="36299">
          <cell r="P36299" t="str">
            <v>应付</v>
          </cell>
          <cell r="Q36299" t="str">
            <v>元</v>
          </cell>
        </row>
        <row r="36300">
          <cell r="P36300" t="str">
            <v>应付</v>
          </cell>
          <cell r="Q36300" t="str">
            <v>元</v>
          </cell>
        </row>
        <row r="36301">
          <cell r="P36301" t="str">
            <v>应付</v>
          </cell>
          <cell r="Q36301" t="str">
            <v>元</v>
          </cell>
        </row>
        <row r="36302">
          <cell r="P36302" t="str">
            <v>应付</v>
          </cell>
          <cell r="Q36302" t="str">
            <v>元</v>
          </cell>
        </row>
        <row r="36303">
          <cell r="P36303" t="str">
            <v>应付</v>
          </cell>
          <cell r="Q36303" t="str">
            <v>元</v>
          </cell>
        </row>
        <row r="36304">
          <cell r="P36304" t="str">
            <v>应付</v>
          </cell>
          <cell r="Q36304" t="str">
            <v>元</v>
          </cell>
        </row>
        <row r="36305">
          <cell r="P36305" t="str">
            <v>应付</v>
          </cell>
          <cell r="Q36305" t="str">
            <v>元</v>
          </cell>
        </row>
        <row r="36306">
          <cell r="P36306" t="str">
            <v>应付</v>
          </cell>
          <cell r="Q36306" t="str">
            <v>元</v>
          </cell>
        </row>
        <row r="36307">
          <cell r="P36307" t="str">
            <v>应付</v>
          </cell>
          <cell r="Q36307" t="str">
            <v>元</v>
          </cell>
        </row>
        <row r="36308">
          <cell r="P36308" t="str">
            <v>应付</v>
          </cell>
          <cell r="Q36308" t="str">
            <v>元</v>
          </cell>
        </row>
        <row r="36309">
          <cell r="P36309" t="str">
            <v>应付</v>
          </cell>
          <cell r="Q36309" t="str">
            <v>元</v>
          </cell>
        </row>
        <row r="36310">
          <cell r="P36310" t="str">
            <v>应付</v>
          </cell>
          <cell r="Q36310" t="str">
            <v>元</v>
          </cell>
        </row>
        <row r="36311">
          <cell r="P36311" t="str">
            <v>应付</v>
          </cell>
          <cell r="Q36311" t="str">
            <v>元</v>
          </cell>
        </row>
        <row r="36312">
          <cell r="P36312" t="str">
            <v>应付</v>
          </cell>
          <cell r="Q36312" t="str">
            <v>元</v>
          </cell>
        </row>
        <row r="36313">
          <cell r="P36313" t="str">
            <v>应付</v>
          </cell>
          <cell r="Q36313" t="str">
            <v>元</v>
          </cell>
        </row>
        <row r="36314">
          <cell r="P36314" t="str">
            <v>应付</v>
          </cell>
          <cell r="Q36314" t="str">
            <v>元</v>
          </cell>
        </row>
        <row r="36315">
          <cell r="P36315" t="str">
            <v>应付</v>
          </cell>
          <cell r="Q36315" t="str">
            <v>元</v>
          </cell>
        </row>
        <row r="36316">
          <cell r="P36316" t="str">
            <v>应付</v>
          </cell>
          <cell r="Q36316" t="str">
            <v>元</v>
          </cell>
        </row>
        <row r="36317">
          <cell r="P36317" t="str">
            <v>应付</v>
          </cell>
          <cell r="Q36317" t="str">
            <v>元</v>
          </cell>
        </row>
        <row r="36318">
          <cell r="P36318" t="str">
            <v>应付</v>
          </cell>
          <cell r="Q36318" t="str">
            <v>元</v>
          </cell>
        </row>
        <row r="36319">
          <cell r="P36319" t="str">
            <v>应付</v>
          </cell>
          <cell r="Q36319" t="str">
            <v>元</v>
          </cell>
        </row>
        <row r="36320">
          <cell r="P36320" t="str">
            <v>应付</v>
          </cell>
          <cell r="Q36320" t="str">
            <v>元</v>
          </cell>
        </row>
        <row r="36321">
          <cell r="P36321" t="str">
            <v>应付</v>
          </cell>
          <cell r="Q36321" t="str">
            <v>元</v>
          </cell>
        </row>
        <row r="36322">
          <cell r="P36322" t="str">
            <v>应付</v>
          </cell>
          <cell r="Q36322" t="str">
            <v>元</v>
          </cell>
        </row>
        <row r="36323">
          <cell r="P36323" t="str">
            <v>应付</v>
          </cell>
          <cell r="Q36323" t="str">
            <v>元</v>
          </cell>
        </row>
        <row r="36324">
          <cell r="P36324" t="str">
            <v>应付</v>
          </cell>
          <cell r="Q36324" t="str">
            <v>元</v>
          </cell>
        </row>
        <row r="36325">
          <cell r="P36325" t="str">
            <v>应付</v>
          </cell>
          <cell r="Q36325" t="str">
            <v>元</v>
          </cell>
        </row>
        <row r="36326">
          <cell r="P36326" t="str">
            <v>应付</v>
          </cell>
          <cell r="Q36326" t="str">
            <v>元</v>
          </cell>
        </row>
        <row r="36327">
          <cell r="P36327" t="str">
            <v>应付</v>
          </cell>
          <cell r="Q36327" t="str">
            <v>元</v>
          </cell>
        </row>
        <row r="36328">
          <cell r="P36328" t="str">
            <v>应付</v>
          </cell>
          <cell r="Q36328" t="str">
            <v>元</v>
          </cell>
        </row>
        <row r="36329">
          <cell r="P36329" t="str">
            <v>应付</v>
          </cell>
          <cell r="Q36329" t="str">
            <v>元</v>
          </cell>
        </row>
        <row r="36330">
          <cell r="P36330" t="str">
            <v>应付</v>
          </cell>
          <cell r="Q36330" t="str">
            <v>元</v>
          </cell>
        </row>
        <row r="36331">
          <cell r="P36331" t="str">
            <v>应付</v>
          </cell>
          <cell r="Q36331" t="str">
            <v>元</v>
          </cell>
        </row>
        <row r="36332">
          <cell r="P36332" t="str">
            <v>应付</v>
          </cell>
          <cell r="Q36332" t="str">
            <v>元</v>
          </cell>
        </row>
        <row r="36333">
          <cell r="P36333" t="str">
            <v>应付</v>
          </cell>
          <cell r="Q36333" t="str">
            <v>元</v>
          </cell>
        </row>
        <row r="36334">
          <cell r="P36334" t="str">
            <v>应付</v>
          </cell>
          <cell r="Q36334" t="str">
            <v>元</v>
          </cell>
        </row>
        <row r="36335">
          <cell r="P36335" t="str">
            <v>应付</v>
          </cell>
          <cell r="Q36335" t="str">
            <v>元</v>
          </cell>
        </row>
        <row r="36336">
          <cell r="P36336" t="str">
            <v>应付</v>
          </cell>
          <cell r="Q36336" t="str">
            <v>元</v>
          </cell>
        </row>
        <row r="36337">
          <cell r="P36337" t="str">
            <v>应付</v>
          </cell>
          <cell r="Q36337" t="str">
            <v>元</v>
          </cell>
        </row>
        <row r="36338">
          <cell r="P36338" t="str">
            <v>应付</v>
          </cell>
          <cell r="Q36338" t="str">
            <v>元</v>
          </cell>
        </row>
        <row r="36339">
          <cell r="P36339" t="str">
            <v>应付</v>
          </cell>
          <cell r="Q36339" t="str">
            <v>元</v>
          </cell>
        </row>
        <row r="36340">
          <cell r="P36340" t="str">
            <v>应付</v>
          </cell>
          <cell r="Q36340" t="str">
            <v>元</v>
          </cell>
        </row>
        <row r="36341">
          <cell r="P36341" t="str">
            <v>应付</v>
          </cell>
          <cell r="Q36341" t="str">
            <v>元</v>
          </cell>
        </row>
        <row r="36342">
          <cell r="P36342" t="str">
            <v>应付</v>
          </cell>
          <cell r="Q36342" t="str">
            <v>元</v>
          </cell>
        </row>
        <row r="36343">
          <cell r="P36343" t="str">
            <v>应付</v>
          </cell>
          <cell r="Q36343" t="str">
            <v>元</v>
          </cell>
        </row>
        <row r="36344">
          <cell r="P36344" t="str">
            <v>应付</v>
          </cell>
          <cell r="Q36344" t="str">
            <v>元</v>
          </cell>
        </row>
        <row r="36345">
          <cell r="P36345" t="str">
            <v>应付</v>
          </cell>
          <cell r="Q36345" t="str">
            <v>元</v>
          </cell>
        </row>
        <row r="36346">
          <cell r="P36346" t="str">
            <v>应付</v>
          </cell>
          <cell r="Q36346" t="str">
            <v>元</v>
          </cell>
        </row>
        <row r="36347">
          <cell r="P36347" t="str">
            <v>应付</v>
          </cell>
          <cell r="Q36347" t="str">
            <v>元</v>
          </cell>
        </row>
        <row r="36348">
          <cell r="P36348" t="str">
            <v>应付</v>
          </cell>
          <cell r="Q36348" t="str">
            <v>元</v>
          </cell>
        </row>
        <row r="36349">
          <cell r="P36349" t="str">
            <v>应付</v>
          </cell>
          <cell r="Q36349" t="str">
            <v>元</v>
          </cell>
        </row>
        <row r="36350">
          <cell r="P36350" t="str">
            <v>应付</v>
          </cell>
          <cell r="Q36350" t="str">
            <v>元</v>
          </cell>
        </row>
        <row r="36351">
          <cell r="P36351" t="str">
            <v>应付</v>
          </cell>
          <cell r="Q36351" t="str">
            <v>元</v>
          </cell>
        </row>
        <row r="36352">
          <cell r="P36352" t="str">
            <v>应付</v>
          </cell>
          <cell r="Q36352" t="str">
            <v>元</v>
          </cell>
        </row>
        <row r="36353">
          <cell r="P36353" t="str">
            <v>应付</v>
          </cell>
          <cell r="Q36353" t="str">
            <v>元</v>
          </cell>
        </row>
        <row r="36354">
          <cell r="P36354" t="str">
            <v>应付</v>
          </cell>
          <cell r="Q36354" t="str">
            <v>元</v>
          </cell>
        </row>
        <row r="36355">
          <cell r="P36355" t="str">
            <v>应付</v>
          </cell>
          <cell r="Q36355" t="str">
            <v>元</v>
          </cell>
        </row>
        <row r="36356">
          <cell r="P36356" t="str">
            <v>应付</v>
          </cell>
          <cell r="Q36356" t="str">
            <v>元</v>
          </cell>
        </row>
        <row r="36357">
          <cell r="P36357" t="str">
            <v>应付</v>
          </cell>
          <cell r="Q36357" t="str">
            <v>元</v>
          </cell>
        </row>
        <row r="36358">
          <cell r="P36358" t="str">
            <v>应付</v>
          </cell>
          <cell r="Q36358" t="str">
            <v>元</v>
          </cell>
        </row>
        <row r="36359">
          <cell r="P36359" t="str">
            <v>应付</v>
          </cell>
          <cell r="Q36359" t="str">
            <v>元</v>
          </cell>
        </row>
        <row r="36360">
          <cell r="P36360" t="str">
            <v>应付</v>
          </cell>
          <cell r="Q36360" t="str">
            <v>元</v>
          </cell>
        </row>
        <row r="36361">
          <cell r="P36361" t="str">
            <v>应付</v>
          </cell>
          <cell r="Q36361" t="str">
            <v>元</v>
          </cell>
        </row>
        <row r="36362">
          <cell r="P36362" t="str">
            <v>应付</v>
          </cell>
          <cell r="Q36362" t="str">
            <v>元</v>
          </cell>
        </row>
        <row r="36363">
          <cell r="P36363" t="str">
            <v>应付</v>
          </cell>
          <cell r="Q36363" t="str">
            <v>元</v>
          </cell>
        </row>
        <row r="36364">
          <cell r="P36364" t="str">
            <v>应付</v>
          </cell>
          <cell r="Q36364" t="str">
            <v>元</v>
          </cell>
        </row>
        <row r="36365">
          <cell r="P36365" t="str">
            <v>应付</v>
          </cell>
          <cell r="Q36365" t="str">
            <v>元</v>
          </cell>
        </row>
        <row r="36366">
          <cell r="P36366" t="str">
            <v>应付</v>
          </cell>
          <cell r="Q36366" t="str">
            <v>元</v>
          </cell>
        </row>
        <row r="36367">
          <cell r="P36367" t="str">
            <v>应付</v>
          </cell>
          <cell r="Q36367" t="str">
            <v>元</v>
          </cell>
        </row>
        <row r="36368">
          <cell r="P36368" t="str">
            <v>应付</v>
          </cell>
          <cell r="Q36368" t="str">
            <v>元</v>
          </cell>
        </row>
        <row r="36369">
          <cell r="P36369" t="str">
            <v>应付</v>
          </cell>
          <cell r="Q36369" t="str">
            <v>元</v>
          </cell>
        </row>
        <row r="36370">
          <cell r="P36370" t="str">
            <v>应付</v>
          </cell>
          <cell r="Q36370" t="str">
            <v>元</v>
          </cell>
        </row>
        <row r="36371">
          <cell r="P36371" t="str">
            <v>应付</v>
          </cell>
          <cell r="Q36371" t="str">
            <v>元</v>
          </cell>
        </row>
        <row r="36372">
          <cell r="P36372" t="str">
            <v>应付</v>
          </cell>
          <cell r="Q36372" t="str">
            <v>元</v>
          </cell>
        </row>
        <row r="36373">
          <cell r="P36373" t="str">
            <v>应付</v>
          </cell>
          <cell r="Q36373" t="str">
            <v>元</v>
          </cell>
        </row>
        <row r="36374">
          <cell r="P36374" t="str">
            <v>应付</v>
          </cell>
          <cell r="Q36374" t="str">
            <v>元</v>
          </cell>
        </row>
        <row r="36375">
          <cell r="P36375" t="str">
            <v>应付</v>
          </cell>
          <cell r="Q36375" t="str">
            <v>元</v>
          </cell>
        </row>
        <row r="36376">
          <cell r="P36376" t="str">
            <v>应付</v>
          </cell>
          <cell r="Q36376" t="str">
            <v>元</v>
          </cell>
        </row>
        <row r="36377">
          <cell r="P36377" t="str">
            <v>应付</v>
          </cell>
          <cell r="Q36377" t="str">
            <v>元</v>
          </cell>
        </row>
        <row r="36378">
          <cell r="P36378" t="str">
            <v>应付</v>
          </cell>
          <cell r="Q36378" t="str">
            <v>元</v>
          </cell>
        </row>
        <row r="36379">
          <cell r="P36379" t="str">
            <v>应付</v>
          </cell>
          <cell r="Q36379" t="str">
            <v>元</v>
          </cell>
        </row>
        <row r="36380">
          <cell r="P36380" t="str">
            <v>应付</v>
          </cell>
          <cell r="Q36380" t="str">
            <v>元</v>
          </cell>
        </row>
        <row r="36381">
          <cell r="P36381" t="str">
            <v>应付</v>
          </cell>
          <cell r="Q36381" t="str">
            <v>元</v>
          </cell>
        </row>
        <row r="36382">
          <cell r="P36382" t="str">
            <v>应付</v>
          </cell>
          <cell r="Q36382" t="str">
            <v>元</v>
          </cell>
        </row>
        <row r="36383">
          <cell r="P36383" t="str">
            <v>应付</v>
          </cell>
          <cell r="Q36383" t="str">
            <v>元</v>
          </cell>
        </row>
        <row r="36384">
          <cell r="P36384" t="str">
            <v>应付</v>
          </cell>
          <cell r="Q36384" t="str">
            <v>元</v>
          </cell>
        </row>
        <row r="36385">
          <cell r="P36385" t="str">
            <v>应付</v>
          </cell>
          <cell r="Q36385" t="str">
            <v>元</v>
          </cell>
        </row>
        <row r="36386">
          <cell r="P36386" t="str">
            <v>应付</v>
          </cell>
          <cell r="Q36386" t="str">
            <v>元</v>
          </cell>
        </row>
        <row r="36387">
          <cell r="P36387" t="str">
            <v>应付</v>
          </cell>
          <cell r="Q36387" t="str">
            <v>元</v>
          </cell>
        </row>
        <row r="36388">
          <cell r="P36388" t="str">
            <v>应付</v>
          </cell>
          <cell r="Q36388" t="str">
            <v>元</v>
          </cell>
        </row>
        <row r="36389">
          <cell r="P36389" t="str">
            <v>应付</v>
          </cell>
          <cell r="Q36389" t="str">
            <v>元</v>
          </cell>
        </row>
        <row r="36390">
          <cell r="P36390" t="str">
            <v>应付</v>
          </cell>
          <cell r="Q36390" t="str">
            <v>元</v>
          </cell>
        </row>
        <row r="36391">
          <cell r="P36391" t="str">
            <v>应付</v>
          </cell>
          <cell r="Q36391" t="str">
            <v>元</v>
          </cell>
        </row>
        <row r="36392">
          <cell r="P36392" t="str">
            <v>应付</v>
          </cell>
          <cell r="Q36392" t="str">
            <v>元</v>
          </cell>
        </row>
        <row r="36393">
          <cell r="P36393" t="str">
            <v>应付</v>
          </cell>
          <cell r="Q36393" t="str">
            <v>元</v>
          </cell>
        </row>
        <row r="36394">
          <cell r="P36394" t="str">
            <v>应付</v>
          </cell>
          <cell r="Q36394" t="str">
            <v>元</v>
          </cell>
        </row>
        <row r="36395">
          <cell r="P36395" t="str">
            <v>应付</v>
          </cell>
          <cell r="Q36395" t="str">
            <v>元</v>
          </cell>
        </row>
        <row r="36396">
          <cell r="P36396" t="str">
            <v>应付</v>
          </cell>
          <cell r="Q36396" t="str">
            <v>元</v>
          </cell>
        </row>
        <row r="36397">
          <cell r="P36397" t="str">
            <v>应付</v>
          </cell>
          <cell r="Q36397" t="str">
            <v>元</v>
          </cell>
        </row>
        <row r="36398">
          <cell r="P36398" t="str">
            <v>应付</v>
          </cell>
          <cell r="Q36398" t="str">
            <v>元</v>
          </cell>
        </row>
        <row r="36399">
          <cell r="P36399" t="str">
            <v>应付</v>
          </cell>
          <cell r="Q36399" t="str">
            <v>元</v>
          </cell>
        </row>
        <row r="36400">
          <cell r="P36400" t="str">
            <v>应付</v>
          </cell>
          <cell r="Q36400" t="str">
            <v>元</v>
          </cell>
        </row>
        <row r="36401">
          <cell r="P36401" t="str">
            <v>应付</v>
          </cell>
          <cell r="Q36401" t="str">
            <v>元</v>
          </cell>
        </row>
        <row r="36402">
          <cell r="P36402" t="str">
            <v>应付</v>
          </cell>
          <cell r="Q36402" t="str">
            <v>元</v>
          </cell>
        </row>
        <row r="36403">
          <cell r="P36403" t="str">
            <v>应付</v>
          </cell>
          <cell r="Q36403" t="str">
            <v>元</v>
          </cell>
        </row>
        <row r="36404">
          <cell r="P36404" t="str">
            <v>应付</v>
          </cell>
          <cell r="Q36404" t="str">
            <v>元</v>
          </cell>
        </row>
        <row r="36405">
          <cell r="P36405" t="str">
            <v>应付</v>
          </cell>
          <cell r="Q36405" t="str">
            <v>元</v>
          </cell>
        </row>
        <row r="36406">
          <cell r="P36406" t="str">
            <v>应付</v>
          </cell>
          <cell r="Q36406" t="str">
            <v>元</v>
          </cell>
        </row>
        <row r="36407">
          <cell r="P36407" t="str">
            <v>应付</v>
          </cell>
          <cell r="Q36407" t="str">
            <v>元</v>
          </cell>
        </row>
        <row r="36408">
          <cell r="P36408" t="str">
            <v>应付</v>
          </cell>
          <cell r="Q36408" t="str">
            <v>元</v>
          </cell>
        </row>
        <row r="36409">
          <cell r="P36409" t="str">
            <v>应付</v>
          </cell>
          <cell r="Q36409" t="str">
            <v>元</v>
          </cell>
        </row>
        <row r="36410">
          <cell r="P36410" t="str">
            <v>应付</v>
          </cell>
          <cell r="Q36410" t="str">
            <v>元</v>
          </cell>
        </row>
        <row r="36411">
          <cell r="P36411" t="str">
            <v>应付</v>
          </cell>
          <cell r="Q36411" t="str">
            <v>元</v>
          </cell>
        </row>
        <row r="36412">
          <cell r="P36412" t="str">
            <v>应付</v>
          </cell>
          <cell r="Q36412" t="str">
            <v>元</v>
          </cell>
        </row>
        <row r="36413">
          <cell r="P36413" t="str">
            <v>应付</v>
          </cell>
          <cell r="Q36413" t="str">
            <v>元</v>
          </cell>
        </row>
        <row r="36414">
          <cell r="P36414" t="str">
            <v>应付</v>
          </cell>
          <cell r="Q36414" t="str">
            <v>元</v>
          </cell>
        </row>
        <row r="36415">
          <cell r="P36415" t="str">
            <v>应付</v>
          </cell>
          <cell r="Q36415" t="str">
            <v>元</v>
          </cell>
        </row>
        <row r="36416">
          <cell r="P36416" t="str">
            <v>应付</v>
          </cell>
          <cell r="Q36416" t="str">
            <v>元</v>
          </cell>
        </row>
        <row r="36417">
          <cell r="P36417" t="str">
            <v>应付</v>
          </cell>
          <cell r="Q36417" t="str">
            <v>元</v>
          </cell>
        </row>
        <row r="36418">
          <cell r="P36418" t="str">
            <v>应付</v>
          </cell>
          <cell r="Q36418" t="str">
            <v>元</v>
          </cell>
        </row>
        <row r="36419">
          <cell r="P36419" t="str">
            <v>应付</v>
          </cell>
          <cell r="Q36419" t="str">
            <v>元</v>
          </cell>
        </row>
        <row r="36420">
          <cell r="P36420" t="str">
            <v>应付</v>
          </cell>
          <cell r="Q36420" t="str">
            <v>元</v>
          </cell>
        </row>
        <row r="36421">
          <cell r="P36421" t="str">
            <v>应付</v>
          </cell>
          <cell r="Q36421" t="str">
            <v>元</v>
          </cell>
        </row>
        <row r="36422">
          <cell r="P36422" t="str">
            <v>应付</v>
          </cell>
          <cell r="Q36422" t="str">
            <v>元</v>
          </cell>
        </row>
        <row r="36423">
          <cell r="P36423" t="str">
            <v>应付</v>
          </cell>
          <cell r="Q36423" t="str">
            <v>元</v>
          </cell>
        </row>
        <row r="36424">
          <cell r="P36424" t="str">
            <v>应付</v>
          </cell>
          <cell r="Q36424" t="str">
            <v>元</v>
          </cell>
        </row>
        <row r="36425">
          <cell r="P36425" t="str">
            <v>应付</v>
          </cell>
          <cell r="Q36425" t="str">
            <v>元</v>
          </cell>
        </row>
        <row r="36426">
          <cell r="P36426" t="str">
            <v>应付</v>
          </cell>
          <cell r="Q36426" t="str">
            <v>元</v>
          </cell>
        </row>
        <row r="36427">
          <cell r="P36427" t="str">
            <v>应付</v>
          </cell>
          <cell r="Q36427" t="str">
            <v>元</v>
          </cell>
        </row>
        <row r="36428">
          <cell r="P36428" t="str">
            <v>应付</v>
          </cell>
          <cell r="Q36428" t="str">
            <v>元</v>
          </cell>
        </row>
        <row r="36429">
          <cell r="P36429" t="str">
            <v>应付</v>
          </cell>
          <cell r="Q36429" t="str">
            <v>元</v>
          </cell>
        </row>
        <row r="36430">
          <cell r="P36430" t="str">
            <v>应付</v>
          </cell>
          <cell r="Q36430" t="str">
            <v>元</v>
          </cell>
        </row>
        <row r="36431">
          <cell r="P36431" t="str">
            <v>应付</v>
          </cell>
          <cell r="Q36431" t="str">
            <v>元</v>
          </cell>
        </row>
        <row r="36432">
          <cell r="P36432" t="str">
            <v>应付</v>
          </cell>
          <cell r="Q36432" t="str">
            <v>元</v>
          </cell>
        </row>
        <row r="36433">
          <cell r="P36433" t="str">
            <v>应付</v>
          </cell>
          <cell r="Q36433" t="str">
            <v>元</v>
          </cell>
        </row>
        <row r="36434">
          <cell r="P36434" t="str">
            <v>应付</v>
          </cell>
          <cell r="Q36434" t="str">
            <v>元</v>
          </cell>
        </row>
        <row r="36435">
          <cell r="P36435" t="str">
            <v>应付</v>
          </cell>
          <cell r="Q36435" t="str">
            <v>元</v>
          </cell>
        </row>
        <row r="36436">
          <cell r="P36436" t="str">
            <v>应付</v>
          </cell>
          <cell r="Q36436" t="str">
            <v>元</v>
          </cell>
        </row>
        <row r="36437">
          <cell r="P36437" t="str">
            <v>应付</v>
          </cell>
          <cell r="Q36437" t="str">
            <v>元</v>
          </cell>
        </row>
        <row r="36438">
          <cell r="P36438" t="str">
            <v>应付</v>
          </cell>
          <cell r="Q36438" t="str">
            <v>元</v>
          </cell>
        </row>
        <row r="36439">
          <cell r="P36439" t="str">
            <v>应付</v>
          </cell>
          <cell r="Q36439" t="str">
            <v>元</v>
          </cell>
        </row>
        <row r="36440">
          <cell r="P36440" t="str">
            <v>应付</v>
          </cell>
          <cell r="Q36440" t="str">
            <v>元</v>
          </cell>
        </row>
        <row r="36441">
          <cell r="P36441" t="str">
            <v>应付</v>
          </cell>
          <cell r="Q36441" t="str">
            <v>元</v>
          </cell>
        </row>
        <row r="36442">
          <cell r="P36442" t="str">
            <v>应付</v>
          </cell>
          <cell r="Q36442" t="str">
            <v>元</v>
          </cell>
        </row>
        <row r="36443">
          <cell r="P36443" t="str">
            <v>应付</v>
          </cell>
          <cell r="Q36443" t="str">
            <v>元</v>
          </cell>
        </row>
        <row r="36444">
          <cell r="P36444" t="str">
            <v>应付</v>
          </cell>
          <cell r="Q36444" t="str">
            <v>元</v>
          </cell>
        </row>
        <row r="36445">
          <cell r="P36445" t="str">
            <v>应付</v>
          </cell>
          <cell r="Q36445" t="str">
            <v>元</v>
          </cell>
        </row>
        <row r="36446">
          <cell r="P36446" t="str">
            <v>应付</v>
          </cell>
          <cell r="Q36446" t="str">
            <v>元</v>
          </cell>
        </row>
        <row r="36447">
          <cell r="P36447" t="str">
            <v>应付</v>
          </cell>
          <cell r="Q36447" t="str">
            <v>元</v>
          </cell>
        </row>
        <row r="36448">
          <cell r="P36448" t="str">
            <v>应付</v>
          </cell>
          <cell r="Q36448" t="str">
            <v>元</v>
          </cell>
        </row>
        <row r="36449">
          <cell r="P36449" t="str">
            <v>应付</v>
          </cell>
          <cell r="Q36449" t="str">
            <v>元</v>
          </cell>
        </row>
        <row r="36450">
          <cell r="P36450" t="str">
            <v>应付</v>
          </cell>
          <cell r="Q36450" t="str">
            <v>元</v>
          </cell>
        </row>
        <row r="36451">
          <cell r="P36451" t="str">
            <v>应付</v>
          </cell>
          <cell r="Q36451" t="str">
            <v>元</v>
          </cell>
        </row>
        <row r="36452">
          <cell r="P36452" t="str">
            <v>应付</v>
          </cell>
          <cell r="Q36452" t="str">
            <v>元</v>
          </cell>
        </row>
        <row r="36453">
          <cell r="P36453" t="str">
            <v>应付</v>
          </cell>
          <cell r="Q36453" t="str">
            <v>元</v>
          </cell>
        </row>
        <row r="36454">
          <cell r="P36454" t="str">
            <v>应付</v>
          </cell>
          <cell r="Q36454" t="str">
            <v>元</v>
          </cell>
        </row>
        <row r="36455">
          <cell r="P36455" t="str">
            <v>应付</v>
          </cell>
          <cell r="Q36455" t="str">
            <v>元</v>
          </cell>
        </row>
        <row r="36456">
          <cell r="P36456" t="str">
            <v>应付</v>
          </cell>
          <cell r="Q36456" t="str">
            <v>元</v>
          </cell>
        </row>
        <row r="36457">
          <cell r="P36457" t="str">
            <v>应付</v>
          </cell>
          <cell r="Q36457" t="str">
            <v>元</v>
          </cell>
        </row>
        <row r="36458">
          <cell r="P36458" t="str">
            <v>应付</v>
          </cell>
          <cell r="Q36458" t="str">
            <v>元</v>
          </cell>
        </row>
        <row r="36459">
          <cell r="P36459" t="str">
            <v>应付</v>
          </cell>
          <cell r="Q36459" t="str">
            <v>元</v>
          </cell>
        </row>
        <row r="36460">
          <cell r="P36460" t="str">
            <v>应付</v>
          </cell>
          <cell r="Q36460" t="str">
            <v>元</v>
          </cell>
        </row>
        <row r="36461">
          <cell r="P36461" t="str">
            <v>应付</v>
          </cell>
          <cell r="Q36461" t="str">
            <v>元</v>
          </cell>
        </row>
        <row r="36462">
          <cell r="P36462" t="str">
            <v>应付</v>
          </cell>
          <cell r="Q36462" t="str">
            <v>元</v>
          </cell>
        </row>
        <row r="36463">
          <cell r="P36463" t="str">
            <v>应付</v>
          </cell>
          <cell r="Q36463" t="str">
            <v>元</v>
          </cell>
        </row>
        <row r="36464">
          <cell r="P36464" t="str">
            <v>应付</v>
          </cell>
          <cell r="Q36464" t="str">
            <v>元</v>
          </cell>
        </row>
        <row r="36465">
          <cell r="P36465" t="str">
            <v>应付</v>
          </cell>
          <cell r="Q36465" t="str">
            <v>元</v>
          </cell>
        </row>
        <row r="36466">
          <cell r="P36466" t="str">
            <v>应付</v>
          </cell>
          <cell r="Q36466" t="str">
            <v>元</v>
          </cell>
        </row>
        <row r="36467">
          <cell r="P36467" t="str">
            <v>应付</v>
          </cell>
          <cell r="Q36467" t="str">
            <v>元</v>
          </cell>
        </row>
        <row r="36468">
          <cell r="P36468" t="str">
            <v>应付</v>
          </cell>
          <cell r="Q36468" t="str">
            <v>元</v>
          </cell>
        </row>
        <row r="36469">
          <cell r="P36469" t="str">
            <v>应付</v>
          </cell>
          <cell r="Q36469" t="str">
            <v>元</v>
          </cell>
        </row>
        <row r="36470">
          <cell r="P36470" t="str">
            <v>应付</v>
          </cell>
          <cell r="Q36470" t="str">
            <v>元</v>
          </cell>
        </row>
        <row r="36471">
          <cell r="P36471" t="str">
            <v>应付</v>
          </cell>
          <cell r="Q36471" t="str">
            <v>元</v>
          </cell>
        </row>
        <row r="36472">
          <cell r="P36472" t="str">
            <v>应付</v>
          </cell>
          <cell r="Q36472" t="str">
            <v>元</v>
          </cell>
        </row>
        <row r="36473">
          <cell r="P36473" t="str">
            <v>应付</v>
          </cell>
          <cell r="Q36473" t="str">
            <v>元</v>
          </cell>
        </row>
        <row r="36474">
          <cell r="P36474" t="str">
            <v>应付</v>
          </cell>
          <cell r="Q36474" t="str">
            <v>元</v>
          </cell>
        </row>
        <row r="36475">
          <cell r="P36475" t="str">
            <v>应付</v>
          </cell>
          <cell r="Q36475" t="str">
            <v>元</v>
          </cell>
        </row>
        <row r="36476">
          <cell r="P36476" t="str">
            <v>应付</v>
          </cell>
          <cell r="Q36476" t="str">
            <v>元</v>
          </cell>
        </row>
        <row r="36477">
          <cell r="P36477" t="str">
            <v>应付</v>
          </cell>
          <cell r="Q36477" t="str">
            <v>元</v>
          </cell>
        </row>
        <row r="36478">
          <cell r="P36478" t="str">
            <v>应付</v>
          </cell>
          <cell r="Q36478" t="str">
            <v>元</v>
          </cell>
        </row>
        <row r="36479">
          <cell r="P36479" t="str">
            <v>应付</v>
          </cell>
          <cell r="Q36479" t="str">
            <v>元</v>
          </cell>
        </row>
        <row r="36480">
          <cell r="P36480" t="str">
            <v>应付</v>
          </cell>
          <cell r="Q36480" t="str">
            <v>元</v>
          </cell>
        </row>
        <row r="36481">
          <cell r="P36481" t="str">
            <v>应付</v>
          </cell>
          <cell r="Q36481" t="str">
            <v>元</v>
          </cell>
        </row>
        <row r="36482">
          <cell r="P36482" t="str">
            <v>应付</v>
          </cell>
          <cell r="Q36482" t="str">
            <v>元</v>
          </cell>
        </row>
        <row r="36483">
          <cell r="P36483" t="str">
            <v>应付</v>
          </cell>
          <cell r="Q36483" t="str">
            <v>元</v>
          </cell>
        </row>
        <row r="36484">
          <cell r="P36484" t="str">
            <v>应付</v>
          </cell>
          <cell r="Q36484" t="str">
            <v>元</v>
          </cell>
        </row>
        <row r="36485">
          <cell r="P36485" t="str">
            <v>应付</v>
          </cell>
          <cell r="Q36485" t="str">
            <v>元</v>
          </cell>
        </row>
        <row r="36486">
          <cell r="P36486" t="str">
            <v>应付</v>
          </cell>
          <cell r="Q36486" t="str">
            <v>元</v>
          </cell>
        </row>
        <row r="36487">
          <cell r="P36487" t="str">
            <v>应付</v>
          </cell>
          <cell r="Q36487" t="str">
            <v>元</v>
          </cell>
        </row>
        <row r="36488">
          <cell r="P36488" t="str">
            <v>应付</v>
          </cell>
          <cell r="Q36488" t="str">
            <v>元</v>
          </cell>
        </row>
        <row r="36489">
          <cell r="P36489" t="str">
            <v>应付</v>
          </cell>
          <cell r="Q36489" t="str">
            <v>元</v>
          </cell>
        </row>
        <row r="36490">
          <cell r="P36490" t="str">
            <v>应付</v>
          </cell>
          <cell r="Q36490" t="str">
            <v>元</v>
          </cell>
        </row>
        <row r="36491">
          <cell r="P36491" t="str">
            <v>应付</v>
          </cell>
          <cell r="Q36491" t="str">
            <v>元</v>
          </cell>
        </row>
        <row r="36492">
          <cell r="P36492" t="str">
            <v>应付</v>
          </cell>
          <cell r="Q36492" t="str">
            <v>元</v>
          </cell>
        </row>
        <row r="36493">
          <cell r="P36493" t="str">
            <v>应付</v>
          </cell>
          <cell r="Q36493" t="str">
            <v>元</v>
          </cell>
        </row>
        <row r="36494">
          <cell r="P36494" t="str">
            <v>应付</v>
          </cell>
          <cell r="Q36494" t="str">
            <v>元</v>
          </cell>
        </row>
        <row r="36495">
          <cell r="P36495" t="str">
            <v>应付</v>
          </cell>
          <cell r="Q36495" t="str">
            <v>元</v>
          </cell>
        </row>
        <row r="36496">
          <cell r="P36496" t="str">
            <v>应付</v>
          </cell>
          <cell r="Q36496" t="str">
            <v>元</v>
          </cell>
        </row>
        <row r="36497">
          <cell r="P36497" t="str">
            <v>应付</v>
          </cell>
          <cell r="Q36497" t="str">
            <v>元</v>
          </cell>
        </row>
        <row r="36498">
          <cell r="P36498" t="str">
            <v>应付</v>
          </cell>
          <cell r="Q36498" t="str">
            <v>元</v>
          </cell>
        </row>
        <row r="36499">
          <cell r="P36499" t="str">
            <v>应付</v>
          </cell>
          <cell r="Q36499" t="str">
            <v>元</v>
          </cell>
        </row>
        <row r="36500">
          <cell r="P36500" t="str">
            <v>应付</v>
          </cell>
          <cell r="Q36500" t="str">
            <v>元</v>
          </cell>
        </row>
        <row r="36501">
          <cell r="P36501" t="str">
            <v>应付</v>
          </cell>
          <cell r="Q36501" t="str">
            <v>元</v>
          </cell>
        </row>
        <row r="36502">
          <cell r="P36502" t="str">
            <v>应付</v>
          </cell>
          <cell r="Q36502" t="str">
            <v>元</v>
          </cell>
        </row>
        <row r="36503">
          <cell r="P36503" t="str">
            <v>应付</v>
          </cell>
          <cell r="Q36503" t="str">
            <v>元</v>
          </cell>
        </row>
        <row r="36504">
          <cell r="P36504" t="str">
            <v>应付</v>
          </cell>
          <cell r="Q36504" t="str">
            <v>元</v>
          </cell>
        </row>
        <row r="36505">
          <cell r="P36505" t="str">
            <v>应付</v>
          </cell>
          <cell r="Q36505" t="str">
            <v>元</v>
          </cell>
        </row>
        <row r="36506">
          <cell r="P36506" t="str">
            <v>应付</v>
          </cell>
          <cell r="Q36506" t="str">
            <v>元</v>
          </cell>
        </row>
        <row r="36507">
          <cell r="P36507" t="str">
            <v>应付</v>
          </cell>
          <cell r="Q36507" t="str">
            <v>元</v>
          </cell>
        </row>
        <row r="36508">
          <cell r="P36508" t="str">
            <v>应付</v>
          </cell>
          <cell r="Q36508" t="str">
            <v>元</v>
          </cell>
        </row>
        <row r="36509">
          <cell r="P36509" t="str">
            <v>应付</v>
          </cell>
          <cell r="Q36509" t="str">
            <v>元</v>
          </cell>
        </row>
        <row r="36510">
          <cell r="P36510" t="str">
            <v>应付</v>
          </cell>
          <cell r="Q36510" t="str">
            <v>元</v>
          </cell>
        </row>
        <row r="36511">
          <cell r="P36511" t="str">
            <v>应付</v>
          </cell>
          <cell r="Q36511" t="str">
            <v>元</v>
          </cell>
        </row>
        <row r="36512">
          <cell r="P36512" t="str">
            <v>应付</v>
          </cell>
          <cell r="Q36512" t="str">
            <v>元</v>
          </cell>
        </row>
        <row r="36513">
          <cell r="P36513" t="str">
            <v>应付</v>
          </cell>
          <cell r="Q36513" t="str">
            <v>元</v>
          </cell>
        </row>
        <row r="36514">
          <cell r="P36514" t="str">
            <v>应付</v>
          </cell>
          <cell r="Q36514" t="str">
            <v>元</v>
          </cell>
        </row>
        <row r="36515">
          <cell r="P36515" t="str">
            <v>应付</v>
          </cell>
          <cell r="Q36515" t="str">
            <v>元</v>
          </cell>
        </row>
        <row r="36516">
          <cell r="P36516" t="str">
            <v>应付</v>
          </cell>
          <cell r="Q36516" t="str">
            <v>元</v>
          </cell>
        </row>
        <row r="36517">
          <cell r="P36517" t="str">
            <v>应付</v>
          </cell>
          <cell r="Q36517" t="str">
            <v>元</v>
          </cell>
        </row>
        <row r="36518">
          <cell r="P36518" t="str">
            <v>应付</v>
          </cell>
          <cell r="Q36518" t="str">
            <v>元</v>
          </cell>
        </row>
        <row r="36519">
          <cell r="P36519" t="str">
            <v>应付</v>
          </cell>
          <cell r="Q36519" t="str">
            <v>元</v>
          </cell>
        </row>
        <row r="36520">
          <cell r="P36520" t="str">
            <v>应付</v>
          </cell>
          <cell r="Q36520" t="str">
            <v>元</v>
          </cell>
        </row>
        <row r="36521">
          <cell r="P36521" t="str">
            <v>应付</v>
          </cell>
          <cell r="Q36521" t="str">
            <v>元</v>
          </cell>
        </row>
        <row r="36522">
          <cell r="P36522" t="str">
            <v>应付</v>
          </cell>
          <cell r="Q36522" t="str">
            <v>元</v>
          </cell>
        </row>
        <row r="36523">
          <cell r="P36523" t="str">
            <v>应付</v>
          </cell>
          <cell r="Q36523" t="str">
            <v>元</v>
          </cell>
        </row>
        <row r="36524">
          <cell r="P36524" t="str">
            <v>应付</v>
          </cell>
          <cell r="Q36524" t="str">
            <v>元</v>
          </cell>
        </row>
        <row r="36525">
          <cell r="P36525" t="str">
            <v>应付</v>
          </cell>
          <cell r="Q36525" t="str">
            <v>元</v>
          </cell>
        </row>
        <row r="36526">
          <cell r="P36526" t="str">
            <v>应付</v>
          </cell>
          <cell r="Q36526" t="str">
            <v>元</v>
          </cell>
        </row>
        <row r="36527">
          <cell r="P36527" t="str">
            <v>应付</v>
          </cell>
          <cell r="Q36527" t="str">
            <v>元</v>
          </cell>
        </row>
        <row r="36528">
          <cell r="P36528" t="str">
            <v>应付</v>
          </cell>
          <cell r="Q36528" t="str">
            <v>元</v>
          </cell>
        </row>
        <row r="36529">
          <cell r="P36529" t="str">
            <v>应付</v>
          </cell>
          <cell r="Q36529" t="str">
            <v>元</v>
          </cell>
        </row>
        <row r="36530">
          <cell r="P36530" t="str">
            <v>应付</v>
          </cell>
          <cell r="Q36530" t="str">
            <v>元</v>
          </cell>
        </row>
        <row r="36531">
          <cell r="P36531" t="str">
            <v>应付</v>
          </cell>
          <cell r="Q36531" t="str">
            <v>元</v>
          </cell>
        </row>
        <row r="36532">
          <cell r="P36532" t="str">
            <v>应付</v>
          </cell>
          <cell r="Q36532" t="str">
            <v>元</v>
          </cell>
        </row>
        <row r="36533">
          <cell r="P36533" t="str">
            <v>应付</v>
          </cell>
          <cell r="Q36533" t="str">
            <v>元</v>
          </cell>
        </row>
        <row r="36534">
          <cell r="P36534" t="str">
            <v>应付</v>
          </cell>
          <cell r="Q36534" t="str">
            <v>元</v>
          </cell>
        </row>
        <row r="36535">
          <cell r="P36535" t="str">
            <v>应付</v>
          </cell>
          <cell r="Q36535" t="str">
            <v>元</v>
          </cell>
        </row>
        <row r="36536">
          <cell r="P36536" t="str">
            <v>应付</v>
          </cell>
          <cell r="Q36536" t="str">
            <v>元</v>
          </cell>
        </row>
        <row r="36537">
          <cell r="P36537" t="str">
            <v>应付</v>
          </cell>
          <cell r="Q36537" t="str">
            <v>元</v>
          </cell>
        </row>
        <row r="36538">
          <cell r="P36538" t="str">
            <v>应付</v>
          </cell>
          <cell r="Q36538" t="str">
            <v>元</v>
          </cell>
        </row>
        <row r="36539">
          <cell r="P36539" t="str">
            <v>应付</v>
          </cell>
          <cell r="Q36539" t="str">
            <v>元</v>
          </cell>
        </row>
        <row r="36540">
          <cell r="P36540" t="str">
            <v>应付</v>
          </cell>
          <cell r="Q36540" t="str">
            <v>元</v>
          </cell>
        </row>
        <row r="36541">
          <cell r="P36541" t="str">
            <v>应付</v>
          </cell>
          <cell r="Q36541" t="str">
            <v>元</v>
          </cell>
        </row>
        <row r="36542">
          <cell r="P36542" t="str">
            <v>应付</v>
          </cell>
          <cell r="Q36542" t="str">
            <v>元</v>
          </cell>
        </row>
        <row r="36543">
          <cell r="P36543" t="str">
            <v>应付</v>
          </cell>
          <cell r="Q36543" t="str">
            <v>元</v>
          </cell>
        </row>
        <row r="36544">
          <cell r="P36544" t="str">
            <v>应付</v>
          </cell>
          <cell r="Q36544" t="str">
            <v>元</v>
          </cell>
        </row>
        <row r="36545">
          <cell r="P36545" t="str">
            <v>应付</v>
          </cell>
          <cell r="Q36545" t="str">
            <v>元</v>
          </cell>
        </row>
        <row r="36546">
          <cell r="P36546" t="str">
            <v>应付</v>
          </cell>
          <cell r="Q36546" t="str">
            <v>元</v>
          </cell>
        </row>
        <row r="36547">
          <cell r="P36547" t="str">
            <v>应付</v>
          </cell>
          <cell r="Q36547" t="str">
            <v>元</v>
          </cell>
        </row>
        <row r="36548">
          <cell r="P36548" t="str">
            <v>应付</v>
          </cell>
          <cell r="Q36548" t="str">
            <v>元</v>
          </cell>
        </row>
        <row r="36549">
          <cell r="P36549" t="str">
            <v>应付</v>
          </cell>
          <cell r="Q36549" t="str">
            <v>元</v>
          </cell>
        </row>
        <row r="36550">
          <cell r="P36550" t="str">
            <v>应付</v>
          </cell>
          <cell r="Q36550" t="str">
            <v>元</v>
          </cell>
        </row>
        <row r="36551">
          <cell r="P36551" t="str">
            <v>应付</v>
          </cell>
          <cell r="Q36551" t="str">
            <v>元</v>
          </cell>
        </row>
        <row r="36552">
          <cell r="P36552" t="str">
            <v>应付</v>
          </cell>
          <cell r="Q36552" t="str">
            <v>元</v>
          </cell>
        </row>
        <row r="36553">
          <cell r="P36553" t="str">
            <v>应付</v>
          </cell>
          <cell r="Q36553" t="str">
            <v>元</v>
          </cell>
        </row>
        <row r="36554">
          <cell r="P36554" t="str">
            <v>应付</v>
          </cell>
          <cell r="Q36554" t="str">
            <v>元</v>
          </cell>
        </row>
        <row r="36555">
          <cell r="P36555" t="str">
            <v>应付</v>
          </cell>
          <cell r="Q36555" t="str">
            <v>元</v>
          </cell>
        </row>
        <row r="36556">
          <cell r="P36556" t="str">
            <v>应付</v>
          </cell>
          <cell r="Q36556" t="str">
            <v>元</v>
          </cell>
        </row>
        <row r="36557">
          <cell r="P36557" t="str">
            <v>应付</v>
          </cell>
          <cell r="Q36557" t="str">
            <v>元</v>
          </cell>
        </row>
        <row r="36558">
          <cell r="P36558" t="str">
            <v>应付</v>
          </cell>
          <cell r="Q36558" t="str">
            <v>元</v>
          </cell>
        </row>
        <row r="36559">
          <cell r="P36559" t="str">
            <v>应付</v>
          </cell>
          <cell r="Q36559" t="str">
            <v>元</v>
          </cell>
        </row>
        <row r="36560">
          <cell r="P36560" t="str">
            <v>应付</v>
          </cell>
          <cell r="Q36560" t="str">
            <v>元</v>
          </cell>
        </row>
        <row r="36561">
          <cell r="P36561" t="str">
            <v>应付</v>
          </cell>
          <cell r="Q36561" t="str">
            <v>元</v>
          </cell>
        </row>
        <row r="36562">
          <cell r="P36562" t="str">
            <v>应付</v>
          </cell>
          <cell r="Q36562" t="str">
            <v>元</v>
          </cell>
        </row>
        <row r="36563">
          <cell r="P36563" t="str">
            <v>应付</v>
          </cell>
          <cell r="Q36563" t="str">
            <v>元</v>
          </cell>
        </row>
        <row r="36564">
          <cell r="P36564" t="str">
            <v>应付</v>
          </cell>
          <cell r="Q36564" t="str">
            <v>元</v>
          </cell>
        </row>
        <row r="36565">
          <cell r="P36565" t="str">
            <v>应付</v>
          </cell>
          <cell r="Q36565" t="str">
            <v>元</v>
          </cell>
        </row>
        <row r="36566">
          <cell r="P36566" t="str">
            <v>应付</v>
          </cell>
          <cell r="Q36566" t="str">
            <v>元</v>
          </cell>
        </row>
        <row r="36567">
          <cell r="P36567" t="str">
            <v>应付</v>
          </cell>
          <cell r="Q36567" t="str">
            <v>元</v>
          </cell>
        </row>
        <row r="36568">
          <cell r="P36568" t="str">
            <v>应付</v>
          </cell>
          <cell r="Q36568" t="str">
            <v>元</v>
          </cell>
        </row>
        <row r="36569">
          <cell r="P36569" t="str">
            <v>应付</v>
          </cell>
          <cell r="Q36569" t="str">
            <v>元</v>
          </cell>
        </row>
        <row r="36570">
          <cell r="P36570" t="str">
            <v>应付</v>
          </cell>
          <cell r="Q36570" t="str">
            <v>元</v>
          </cell>
        </row>
        <row r="36571">
          <cell r="P36571" t="str">
            <v>应付</v>
          </cell>
          <cell r="Q36571" t="str">
            <v>元</v>
          </cell>
        </row>
        <row r="36572">
          <cell r="P36572" t="str">
            <v>应付</v>
          </cell>
          <cell r="Q36572" t="str">
            <v>元</v>
          </cell>
        </row>
        <row r="36573">
          <cell r="P36573" t="str">
            <v>应付</v>
          </cell>
          <cell r="Q36573" t="str">
            <v>元</v>
          </cell>
        </row>
        <row r="36574">
          <cell r="P36574" t="str">
            <v>应付</v>
          </cell>
          <cell r="Q36574" t="str">
            <v>元</v>
          </cell>
        </row>
        <row r="36575">
          <cell r="P36575" t="str">
            <v>应付</v>
          </cell>
          <cell r="Q36575" t="str">
            <v>元</v>
          </cell>
        </row>
        <row r="36576">
          <cell r="P36576" t="str">
            <v>应付</v>
          </cell>
          <cell r="Q36576" t="str">
            <v>元</v>
          </cell>
        </row>
        <row r="36577">
          <cell r="P36577" t="str">
            <v>应付</v>
          </cell>
          <cell r="Q36577" t="str">
            <v>元</v>
          </cell>
        </row>
        <row r="36578">
          <cell r="P36578" t="str">
            <v>应付</v>
          </cell>
          <cell r="Q36578" t="str">
            <v>元</v>
          </cell>
        </row>
        <row r="36579">
          <cell r="P36579" t="str">
            <v>应付</v>
          </cell>
          <cell r="Q36579" t="str">
            <v>元</v>
          </cell>
        </row>
        <row r="36580">
          <cell r="P36580" t="str">
            <v>应付</v>
          </cell>
          <cell r="Q36580" t="str">
            <v>元</v>
          </cell>
        </row>
        <row r="36581">
          <cell r="P36581" t="str">
            <v>应付</v>
          </cell>
          <cell r="Q36581" t="str">
            <v>元</v>
          </cell>
        </row>
        <row r="36582">
          <cell r="P36582" t="str">
            <v>应付</v>
          </cell>
          <cell r="Q36582" t="str">
            <v>元</v>
          </cell>
        </row>
        <row r="36583">
          <cell r="P36583" t="str">
            <v>应付</v>
          </cell>
          <cell r="Q36583" t="str">
            <v>元</v>
          </cell>
        </row>
        <row r="36584">
          <cell r="P36584" t="str">
            <v>应付</v>
          </cell>
          <cell r="Q36584" t="str">
            <v>元</v>
          </cell>
        </row>
        <row r="36585">
          <cell r="P36585" t="str">
            <v>应付</v>
          </cell>
          <cell r="Q36585" t="str">
            <v>元</v>
          </cell>
        </row>
        <row r="36586">
          <cell r="P36586" t="str">
            <v>应付</v>
          </cell>
          <cell r="Q36586" t="str">
            <v>元</v>
          </cell>
        </row>
        <row r="36587">
          <cell r="P36587" t="str">
            <v>应付</v>
          </cell>
          <cell r="Q36587" t="str">
            <v>元</v>
          </cell>
        </row>
        <row r="36588">
          <cell r="P36588" t="str">
            <v>应付</v>
          </cell>
          <cell r="Q36588" t="str">
            <v>元</v>
          </cell>
        </row>
        <row r="36589">
          <cell r="P36589" t="str">
            <v>应付</v>
          </cell>
          <cell r="Q36589" t="str">
            <v>元</v>
          </cell>
        </row>
        <row r="36590">
          <cell r="P36590" t="str">
            <v>应付</v>
          </cell>
          <cell r="Q36590" t="str">
            <v>元</v>
          </cell>
        </row>
        <row r="36591">
          <cell r="P36591" t="str">
            <v>应付</v>
          </cell>
          <cell r="Q36591" t="str">
            <v>元</v>
          </cell>
        </row>
        <row r="36592">
          <cell r="P36592" t="str">
            <v>应付</v>
          </cell>
          <cell r="Q36592" t="str">
            <v>元</v>
          </cell>
        </row>
        <row r="36593">
          <cell r="P36593" t="str">
            <v>应付</v>
          </cell>
          <cell r="Q36593" t="str">
            <v>元</v>
          </cell>
        </row>
        <row r="36594">
          <cell r="P36594" t="str">
            <v>应付</v>
          </cell>
          <cell r="Q36594" t="str">
            <v>元</v>
          </cell>
        </row>
        <row r="36595">
          <cell r="P36595" t="str">
            <v>应付</v>
          </cell>
          <cell r="Q36595" t="str">
            <v>元</v>
          </cell>
        </row>
        <row r="36596">
          <cell r="P36596" t="str">
            <v>应付</v>
          </cell>
          <cell r="Q36596" t="str">
            <v>元</v>
          </cell>
        </row>
        <row r="36597">
          <cell r="P36597" t="str">
            <v>应付</v>
          </cell>
          <cell r="Q36597" t="str">
            <v>元</v>
          </cell>
        </row>
        <row r="36598">
          <cell r="P36598" t="str">
            <v>应付</v>
          </cell>
          <cell r="Q36598" t="str">
            <v>元</v>
          </cell>
        </row>
        <row r="36599">
          <cell r="P36599" t="str">
            <v>应付</v>
          </cell>
          <cell r="Q36599" t="str">
            <v>元</v>
          </cell>
        </row>
        <row r="36600">
          <cell r="P36600" t="str">
            <v>应付</v>
          </cell>
          <cell r="Q36600" t="str">
            <v>元</v>
          </cell>
        </row>
        <row r="36601">
          <cell r="P36601" t="str">
            <v>应付</v>
          </cell>
          <cell r="Q36601" t="str">
            <v>元</v>
          </cell>
        </row>
        <row r="36602">
          <cell r="P36602" t="str">
            <v>应付</v>
          </cell>
          <cell r="Q36602" t="str">
            <v>元</v>
          </cell>
        </row>
        <row r="36603">
          <cell r="P36603" t="str">
            <v>应付</v>
          </cell>
          <cell r="Q36603" t="str">
            <v>元</v>
          </cell>
        </row>
        <row r="36604">
          <cell r="P36604" t="str">
            <v>应付</v>
          </cell>
          <cell r="Q36604" t="str">
            <v>元</v>
          </cell>
        </row>
        <row r="36605">
          <cell r="P36605" t="str">
            <v>应付</v>
          </cell>
          <cell r="Q36605" t="str">
            <v>元</v>
          </cell>
        </row>
        <row r="36606">
          <cell r="P36606" t="str">
            <v>应付</v>
          </cell>
          <cell r="Q36606" t="str">
            <v>元</v>
          </cell>
        </row>
        <row r="36607">
          <cell r="P36607" t="str">
            <v>应付</v>
          </cell>
          <cell r="Q36607" t="str">
            <v>元</v>
          </cell>
        </row>
        <row r="36608">
          <cell r="P36608" t="str">
            <v>应付</v>
          </cell>
          <cell r="Q36608" t="str">
            <v>元</v>
          </cell>
        </row>
        <row r="36609">
          <cell r="P36609" t="str">
            <v>应付</v>
          </cell>
          <cell r="Q36609" t="str">
            <v>元</v>
          </cell>
        </row>
        <row r="36610">
          <cell r="P36610" t="str">
            <v>应付</v>
          </cell>
          <cell r="Q36610" t="str">
            <v>元</v>
          </cell>
        </row>
        <row r="36611">
          <cell r="P36611" t="str">
            <v>应付</v>
          </cell>
          <cell r="Q36611" t="str">
            <v>元</v>
          </cell>
        </row>
        <row r="36612">
          <cell r="P36612" t="str">
            <v>应付</v>
          </cell>
          <cell r="Q36612" t="str">
            <v>元</v>
          </cell>
        </row>
        <row r="36613">
          <cell r="P36613" t="str">
            <v>应付</v>
          </cell>
          <cell r="Q36613" t="str">
            <v>元</v>
          </cell>
        </row>
        <row r="36614">
          <cell r="P36614" t="str">
            <v>应付</v>
          </cell>
          <cell r="Q36614" t="str">
            <v>元</v>
          </cell>
        </row>
        <row r="36615">
          <cell r="P36615" t="str">
            <v>应付</v>
          </cell>
          <cell r="Q36615" t="str">
            <v>元</v>
          </cell>
        </row>
        <row r="36616">
          <cell r="P36616" t="str">
            <v>应付</v>
          </cell>
          <cell r="Q36616" t="str">
            <v>元</v>
          </cell>
        </row>
        <row r="36617">
          <cell r="P36617" t="str">
            <v>应付</v>
          </cell>
          <cell r="Q36617" t="str">
            <v>元</v>
          </cell>
        </row>
        <row r="36618">
          <cell r="P36618" t="str">
            <v>应付</v>
          </cell>
          <cell r="Q36618" t="str">
            <v>元</v>
          </cell>
        </row>
        <row r="36619">
          <cell r="P36619" t="str">
            <v>应付</v>
          </cell>
          <cell r="Q36619" t="str">
            <v>元</v>
          </cell>
        </row>
        <row r="36620">
          <cell r="P36620" t="str">
            <v>应付</v>
          </cell>
          <cell r="Q36620" t="str">
            <v>元</v>
          </cell>
        </row>
        <row r="36621">
          <cell r="P36621" t="str">
            <v>应付</v>
          </cell>
          <cell r="Q36621" t="str">
            <v>元</v>
          </cell>
        </row>
        <row r="36622">
          <cell r="P36622" t="str">
            <v>应付</v>
          </cell>
          <cell r="Q36622" t="str">
            <v>元</v>
          </cell>
        </row>
        <row r="36623">
          <cell r="P36623" t="str">
            <v>应付</v>
          </cell>
          <cell r="Q36623" t="str">
            <v>元</v>
          </cell>
        </row>
        <row r="36624">
          <cell r="P36624" t="str">
            <v>应付</v>
          </cell>
          <cell r="Q36624" t="str">
            <v>元</v>
          </cell>
        </row>
        <row r="36625">
          <cell r="P36625" t="str">
            <v>应付</v>
          </cell>
          <cell r="Q36625" t="str">
            <v>元</v>
          </cell>
        </row>
        <row r="36626">
          <cell r="P36626" t="str">
            <v>应付</v>
          </cell>
          <cell r="Q36626" t="str">
            <v>元</v>
          </cell>
        </row>
        <row r="36627">
          <cell r="P36627" t="str">
            <v>应付</v>
          </cell>
          <cell r="Q36627" t="str">
            <v>元</v>
          </cell>
        </row>
        <row r="36628">
          <cell r="P36628" t="str">
            <v>应付</v>
          </cell>
          <cell r="Q36628" t="str">
            <v>元</v>
          </cell>
        </row>
        <row r="36629">
          <cell r="P36629" t="str">
            <v>应付</v>
          </cell>
          <cell r="Q36629" t="str">
            <v>元</v>
          </cell>
        </row>
        <row r="36630">
          <cell r="P36630" t="str">
            <v>应付</v>
          </cell>
          <cell r="Q36630" t="str">
            <v>元</v>
          </cell>
        </row>
        <row r="36631">
          <cell r="P36631" t="str">
            <v>应付</v>
          </cell>
          <cell r="Q36631" t="str">
            <v>元</v>
          </cell>
        </row>
        <row r="36632">
          <cell r="P36632" t="str">
            <v>应付</v>
          </cell>
          <cell r="Q36632" t="str">
            <v>元</v>
          </cell>
        </row>
        <row r="36633">
          <cell r="P36633" t="str">
            <v>应付</v>
          </cell>
          <cell r="Q36633" t="str">
            <v>元</v>
          </cell>
        </row>
        <row r="36634">
          <cell r="P36634" t="str">
            <v>应付</v>
          </cell>
          <cell r="Q36634" t="str">
            <v>元</v>
          </cell>
        </row>
        <row r="36635">
          <cell r="P36635" t="str">
            <v>应付</v>
          </cell>
          <cell r="Q36635" t="str">
            <v>元</v>
          </cell>
        </row>
        <row r="36636">
          <cell r="P36636" t="str">
            <v>应付</v>
          </cell>
          <cell r="Q36636" t="str">
            <v>元</v>
          </cell>
        </row>
        <row r="36637">
          <cell r="P36637" t="str">
            <v>应付</v>
          </cell>
          <cell r="Q36637" t="str">
            <v>元</v>
          </cell>
        </row>
        <row r="36638">
          <cell r="P36638" t="str">
            <v>应付</v>
          </cell>
          <cell r="Q36638" t="str">
            <v>元</v>
          </cell>
        </row>
        <row r="36639">
          <cell r="P36639" t="str">
            <v>应付</v>
          </cell>
          <cell r="Q36639" t="str">
            <v>元</v>
          </cell>
        </row>
        <row r="36640">
          <cell r="P36640" t="str">
            <v>应付</v>
          </cell>
          <cell r="Q36640" t="str">
            <v>元</v>
          </cell>
        </row>
        <row r="36641">
          <cell r="P36641" t="str">
            <v>应付</v>
          </cell>
          <cell r="Q36641" t="str">
            <v>元</v>
          </cell>
        </row>
        <row r="36642">
          <cell r="P36642" t="str">
            <v>应付</v>
          </cell>
          <cell r="Q36642" t="str">
            <v>元</v>
          </cell>
        </row>
        <row r="36643">
          <cell r="P36643" t="str">
            <v>应付</v>
          </cell>
          <cell r="Q36643" t="str">
            <v>元</v>
          </cell>
        </row>
        <row r="36644">
          <cell r="P36644" t="str">
            <v>应付</v>
          </cell>
          <cell r="Q36644" t="str">
            <v>元</v>
          </cell>
        </row>
        <row r="36645">
          <cell r="P36645" t="str">
            <v>应付</v>
          </cell>
          <cell r="Q36645" t="str">
            <v>元</v>
          </cell>
        </row>
        <row r="36646">
          <cell r="P36646" t="str">
            <v>应付</v>
          </cell>
          <cell r="Q36646" t="str">
            <v>元</v>
          </cell>
        </row>
        <row r="36647">
          <cell r="P36647" t="str">
            <v>应付</v>
          </cell>
          <cell r="Q36647" t="str">
            <v>元</v>
          </cell>
        </row>
        <row r="36648">
          <cell r="P36648" t="str">
            <v>应付</v>
          </cell>
          <cell r="Q36648" t="str">
            <v>元</v>
          </cell>
        </row>
        <row r="36649">
          <cell r="P36649" t="str">
            <v>应付</v>
          </cell>
          <cell r="Q36649" t="str">
            <v>元</v>
          </cell>
        </row>
        <row r="36650">
          <cell r="P36650" t="str">
            <v>应付</v>
          </cell>
          <cell r="Q36650" t="str">
            <v>元</v>
          </cell>
        </row>
        <row r="36651">
          <cell r="P36651" t="str">
            <v>应付</v>
          </cell>
          <cell r="Q36651" t="str">
            <v>元</v>
          </cell>
        </row>
        <row r="36652">
          <cell r="P36652" t="str">
            <v>应付</v>
          </cell>
          <cell r="Q36652" t="str">
            <v>元</v>
          </cell>
        </row>
        <row r="36653">
          <cell r="P36653" t="str">
            <v>应付</v>
          </cell>
          <cell r="Q36653" t="str">
            <v>元</v>
          </cell>
        </row>
        <row r="36654">
          <cell r="P36654" t="str">
            <v>应付</v>
          </cell>
          <cell r="Q36654" t="str">
            <v>元</v>
          </cell>
        </row>
        <row r="36655">
          <cell r="P36655" t="str">
            <v>应付</v>
          </cell>
          <cell r="Q36655" t="str">
            <v>元</v>
          </cell>
        </row>
        <row r="36656">
          <cell r="P36656" t="str">
            <v>应付</v>
          </cell>
          <cell r="Q36656" t="str">
            <v>元</v>
          </cell>
        </row>
        <row r="36657">
          <cell r="P36657" t="str">
            <v>应付</v>
          </cell>
          <cell r="Q36657" t="str">
            <v>元</v>
          </cell>
        </row>
        <row r="36658">
          <cell r="P36658" t="str">
            <v>应付</v>
          </cell>
          <cell r="Q36658" t="str">
            <v>元</v>
          </cell>
        </row>
        <row r="36659">
          <cell r="P36659" t="str">
            <v>应付</v>
          </cell>
          <cell r="Q36659" t="str">
            <v>元</v>
          </cell>
        </row>
        <row r="36660">
          <cell r="P36660" t="str">
            <v>应付</v>
          </cell>
          <cell r="Q36660" t="str">
            <v>元</v>
          </cell>
        </row>
        <row r="36661">
          <cell r="P36661" t="str">
            <v>应付</v>
          </cell>
          <cell r="Q36661" t="str">
            <v>元</v>
          </cell>
        </row>
        <row r="36662">
          <cell r="P36662" t="str">
            <v>应付</v>
          </cell>
          <cell r="Q36662" t="str">
            <v>元</v>
          </cell>
        </row>
        <row r="36663">
          <cell r="P36663" t="str">
            <v>应付</v>
          </cell>
          <cell r="Q36663" t="str">
            <v>元</v>
          </cell>
        </row>
        <row r="36664">
          <cell r="P36664" t="str">
            <v>应付</v>
          </cell>
          <cell r="Q36664" t="str">
            <v>元</v>
          </cell>
        </row>
        <row r="36665">
          <cell r="P36665" t="str">
            <v>应付</v>
          </cell>
          <cell r="Q36665" t="str">
            <v>元</v>
          </cell>
        </row>
        <row r="36666">
          <cell r="P36666" t="str">
            <v>应付</v>
          </cell>
          <cell r="Q36666" t="str">
            <v>元</v>
          </cell>
        </row>
        <row r="36667">
          <cell r="P36667" t="str">
            <v>应付</v>
          </cell>
          <cell r="Q36667" t="str">
            <v>元</v>
          </cell>
        </row>
        <row r="36668">
          <cell r="P36668" t="str">
            <v>应付</v>
          </cell>
          <cell r="Q36668" t="str">
            <v>元</v>
          </cell>
        </row>
        <row r="36669">
          <cell r="P36669" t="str">
            <v>应付</v>
          </cell>
          <cell r="Q36669" t="str">
            <v>元</v>
          </cell>
        </row>
        <row r="36670">
          <cell r="P36670" t="str">
            <v>应付</v>
          </cell>
          <cell r="Q36670" t="str">
            <v>元</v>
          </cell>
        </row>
        <row r="36671">
          <cell r="P36671" t="str">
            <v>应付</v>
          </cell>
          <cell r="Q36671" t="str">
            <v>元</v>
          </cell>
        </row>
        <row r="36672">
          <cell r="P36672" t="str">
            <v>应付</v>
          </cell>
          <cell r="Q36672" t="str">
            <v>元</v>
          </cell>
        </row>
        <row r="36673">
          <cell r="P36673" t="str">
            <v>应付</v>
          </cell>
          <cell r="Q36673" t="str">
            <v>元</v>
          </cell>
        </row>
        <row r="36674">
          <cell r="P36674" t="str">
            <v>应付</v>
          </cell>
          <cell r="Q36674" t="str">
            <v>元</v>
          </cell>
        </row>
        <row r="36675">
          <cell r="P36675" t="str">
            <v>应付</v>
          </cell>
          <cell r="Q36675" t="str">
            <v>元</v>
          </cell>
        </row>
        <row r="36676">
          <cell r="P36676" t="str">
            <v>应付</v>
          </cell>
          <cell r="Q36676" t="str">
            <v>元</v>
          </cell>
        </row>
        <row r="36677">
          <cell r="P36677" t="str">
            <v>应付</v>
          </cell>
          <cell r="Q36677" t="str">
            <v>元</v>
          </cell>
        </row>
        <row r="36678">
          <cell r="P36678" t="str">
            <v>应付</v>
          </cell>
          <cell r="Q36678" t="str">
            <v>元</v>
          </cell>
        </row>
        <row r="36679">
          <cell r="P36679" t="str">
            <v>应付</v>
          </cell>
          <cell r="Q36679" t="str">
            <v>元</v>
          </cell>
        </row>
        <row r="36680">
          <cell r="P36680" t="str">
            <v>应付</v>
          </cell>
          <cell r="Q36680" t="str">
            <v>元</v>
          </cell>
        </row>
        <row r="36681">
          <cell r="P36681" t="str">
            <v>应付</v>
          </cell>
          <cell r="Q36681" t="str">
            <v>元</v>
          </cell>
        </row>
        <row r="36682">
          <cell r="P36682" t="str">
            <v>应付</v>
          </cell>
          <cell r="Q36682" t="str">
            <v>元</v>
          </cell>
        </row>
        <row r="36683">
          <cell r="P36683" t="str">
            <v>应付</v>
          </cell>
          <cell r="Q36683" t="str">
            <v>元</v>
          </cell>
        </row>
        <row r="36684">
          <cell r="P36684" t="str">
            <v>应付</v>
          </cell>
          <cell r="Q36684" t="str">
            <v>元</v>
          </cell>
        </row>
        <row r="36685">
          <cell r="P36685" t="str">
            <v>应付</v>
          </cell>
          <cell r="Q36685" t="str">
            <v>元</v>
          </cell>
        </row>
        <row r="36686">
          <cell r="P36686" t="str">
            <v>应付</v>
          </cell>
          <cell r="Q36686" t="str">
            <v>元</v>
          </cell>
        </row>
        <row r="36687">
          <cell r="P36687" t="str">
            <v>应付</v>
          </cell>
          <cell r="Q36687" t="str">
            <v>元</v>
          </cell>
        </row>
        <row r="36688">
          <cell r="P36688" t="str">
            <v>应付</v>
          </cell>
          <cell r="Q36688" t="str">
            <v>元</v>
          </cell>
        </row>
        <row r="36689">
          <cell r="P36689" t="str">
            <v>应付</v>
          </cell>
          <cell r="Q36689" t="str">
            <v>元</v>
          </cell>
        </row>
        <row r="36690">
          <cell r="P36690" t="str">
            <v>应付</v>
          </cell>
          <cell r="Q36690" t="str">
            <v>元</v>
          </cell>
        </row>
        <row r="36691">
          <cell r="P36691" t="str">
            <v>应付</v>
          </cell>
          <cell r="Q36691" t="str">
            <v>元</v>
          </cell>
        </row>
        <row r="36692">
          <cell r="P36692" t="str">
            <v>应付</v>
          </cell>
          <cell r="Q36692" t="str">
            <v>元</v>
          </cell>
        </row>
        <row r="36693">
          <cell r="P36693" t="str">
            <v>应付</v>
          </cell>
          <cell r="Q36693" t="str">
            <v>元</v>
          </cell>
        </row>
        <row r="36694">
          <cell r="P36694" t="str">
            <v>应付</v>
          </cell>
          <cell r="Q36694" t="str">
            <v>元</v>
          </cell>
        </row>
        <row r="36695">
          <cell r="P36695" t="str">
            <v>应付</v>
          </cell>
          <cell r="Q36695" t="str">
            <v>元</v>
          </cell>
        </row>
        <row r="36696">
          <cell r="P36696" t="str">
            <v>应付</v>
          </cell>
          <cell r="Q36696" t="str">
            <v>元</v>
          </cell>
        </row>
        <row r="36697">
          <cell r="P36697" t="str">
            <v>应付</v>
          </cell>
          <cell r="Q36697" t="str">
            <v>元</v>
          </cell>
        </row>
        <row r="36698">
          <cell r="P36698" t="str">
            <v>应付</v>
          </cell>
          <cell r="Q36698" t="str">
            <v>元</v>
          </cell>
        </row>
        <row r="36699">
          <cell r="P36699" t="str">
            <v>应付</v>
          </cell>
          <cell r="Q36699" t="str">
            <v>元</v>
          </cell>
        </row>
        <row r="36700">
          <cell r="P36700" t="str">
            <v>应付</v>
          </cell>
          <cell r="Q36700" t="str">
            <v>元</v>
          </cell>
        </row>
        <row r="36701">
          <cell r="P36701" t="str">
            <v>应付</v>
          </cell>
          <cell r="Q36701" t="str">
            <v>元</v>
          </cell>
        </row>
        <row r="36702">
          <cell r="P36702" t="str">
            <v>应付</v>
          </cell>
          <cell r="Q36702" t="str">
            <v>元</v>
          </cell>
        </row>
        <row r="36703">
          <cell r="P36703" t="str">
            <v>应付</v>
          </cell>
          <cell r="Q36703" t="str">
            <v>元</v>
          </cell>
        </row>
        <row r="36704">
          <cell r="P36704" t="str">
            <v>应付</v>
          </cell>
          <cell r="Q36704" t="str">
            <v>元</v>
          </cell>
        </row>
        <row r="36705">
          <cell r="P36705" t="str">
            <v>应付</v>
          </cell>
          <cell r="Q36705" t="str">
            <v>元</v>
          </cell>
        </row>
        <row r="36706">
          <cell r="P36706" t="str">
            <v>应付</v>
          </cell>
          <cell r="Q36706" t="str">
            <v>元</v>
          </cell>
        </row>
        <row r="36707">
          <cell r="P36707" t="str">
            <v>应付</v>
          </cell>
          <cell r="Q36707" t="str">
            <v>元</v>
          </cell>
        </row>
        <row r="36708">
          <cell r="P36708" t="str">
            <v>应付</v>
          </cell>
          <cell r="Q36708" t="str">
            <v>元</v>
          </cell>
        </row>
        <row r="36709">
          <cell r="P36709" t="str">
            <v>应付</v>
          </cell>
          <cell r="Q36709" t="str">
            <v>元</v>
          </cell>
        </row>
        <row r="36710">
          <cell r="P36710" t="str">
            <v>应付</v>
          </cell>
          <cell r="Q36710" t="str">
            <v>元</v>
          </cell>
        </row>
        <row r="36711">
          <cell r="P36711" t="str">
            <v>应付</v>
          </cell>
          <cell r="Q36711" t="str">
            <v>元</v>
          </cell>
        </row>
        <row r="36712">
          <cell r="P36712" t="str">
            <v>应付</v>
          </cell>
          <cell r="Q36712" t="str">
            <v>元</v>
          </cell>
        </row>
        <row r="36713">
          <cell r="P36713" t="str">
            <v>应付</v>
          </cell>
          <cell r="Q36713" t="str">
            <v>元</v>
          </cell>
        </row>
        <row r="36714">
          <cell r="P36714" t="str">
            <v>应付</v>
          </cell>
          <cell r="Q36714" t="str">
            <v>元</v>
          </cell>
        </row>
        <row r="36715">
          <cell r="P36715" t="str">
            <v>应付</v>
          </cell>
          <cell r="Q36715" t="str">
            <v>元</v>
          </cell>
        </row>
        <row r="36716">
          <cell r="P36716" t="str">
            <v>应付</v>
          </cell>
          <cell r="Q36716" t="str">
            <v>元</v>
          </cell>
        </row>
        <row r="36717">
          <cell r="P36717" t="str">
            <v>应付</v>
          </cell>
          <cell r="Q36717" t="str">
            <v>元</v>
          </cell>
        </row>
        <row r="36718">
          <cell r="P36718" t="str">
            <v>应付</v>
          </cell>
          <cell r="Q36718" t="str">
            <v>元</v>
          </cell>
        </row>
        <row r="36719">
          <cell r="P36719" t="str">
            <v>应付</v>
          </cell>
          <cell r="Q36719" t="str">
            <v>元</v>
          </cell>
        </row>
        <row r="36720">
          <cell r="P36720" t="str">
            <v>应付</v>
          </cell>
          <cell r="Q36720" t="str">
            <v>元</v>
          </cell>
        </row>
        <row r="36721">
          <cell r="P36721" t="str">
            <v>应付</v>
          </cell>
          <cell r="Q36721" t="str">
            <v>元</v>
          </cell>
        </row>
        <row r="36722">
          <cell r="P36722" t="str">
            <v>应付</v>
          </cell>
          <cell r="Q36722" t="str">
            <v>元</v>
          </cell>
        </row>
        <row r="36723">
          <cell r="P36723" t="str">
            <v>应付</v>
          </cell>
          <cell r="Q36723" t="str">
            <v>元</v>
          </cell>
        </row>
        <row r="36724">
          <cell r="P36724" t="str">
            <v>应付</v>
          </cell>
          <cell r="Q36724" t="str">
            <v>元</v>
          </cell>
        </row>
        <row r="36725">
          <cell r="P36725" t="str">
            <v>应付</v>
          </cell>
          <cell r="Q36725" t="str">
            <v>元</v>
          </cell>
        </row>
        <row r="36726">
          <cell r="P36726" t="str">
            <v>应付</v>
          </cell>
          <cell r="Q36726" t="str">
            <v>元</v>
          </cell>
        </row>
        <row r="36727">
          <cell r="P36727" t="str">
            <v>应付</v>
          </cell>
          <cell r="Q36727" t="str">
            <v>元</v>
          </cell>
        </row>
        <row r="36728">
          <cell r="P36728" t="str">
            <v>应付</v>
          </cell>
          <cell r="Q36728" t="str">
            <v>元</v>
          </cell>
        </row>
        <row r="36729">
          <cell r="P36729" t="str">
            <v>应付</v>
          </cell>
          <cell r="Q36729" t="str">
            <v>元</v>
          </cell>
        </row>
        <row r="36730">
          <cell r="P36730" t="str">
            <v>应付</v>
          </cell>
          <cell r="Q36730" t="str">
            <v>元</v>
          </cell>
        </row>
        <row r="36731">
          <cell r="P36731" t="str">
            <v>应付</v>
          </cell>
          <cell r="Q36731" t="str">
            <v>元</v>
          </cell>
        </row>
        <row r="36732">
          <cell r="P36732" t="str">
            <v>应付</v>
          </cell>
          <cell r="Q36732" t="str">
            <v>元</v>
          </cell>
        </row>
        <row r="36733">
          <cell r="P36733" t="str">
            <v>应付</v>
          </cell>
          <cell r="Q36733" t="str">
            <v>元</v>
          </cell>
        </row>
        <row r="36734">
          <cell r="P36734" t="str">
            <v>应付</v>
          </cell>
          <cell r="Q36734" t="str">
            <v>元</v>
          </cell>
        </row>
        <row r="36735">
          <cell r="P36735" t="str">
            <v>应付</v>
          </cell>
          <cell r="Q36735" t="str">
            <v>元</v>
          </cell>
        </row>
        <row r="36736">
          <cell r="P36736" t="str">
            <v>应付</v>
          </cell>
          <cell r="Q36736" t="str">
            <v>元</v>
          </cell>
        </row>
        <row r="36737">
          <cell r="P36737" t="str">
            <v>应付</v>
          </cell>
          <cell r="Q36737" t="str">
            <v>元</v>
          </cell>
        </row>
        <row r="36738">
          <cell r="P36738" t="str">
            <v>应付</v>
          </cell>
          <cell r="Q36738" t="str">
            <v>元</v>
          </cell>
        </row>
        <row r="36739">
          <cell r="P36739" t="str">
            <v>应付</v>
          </cell>
          <cell r="Q36739" t="str">
            <v>元</v>
          </cell>
        </row>
        <row r="36740">
          <cell r="P36740" t="str">
            <v>应付</v>
          </cell>
          <cell r="Q36740" t="str">
            <v>元</v>
          </cell>
        </row>
        <row r="36741">
          <cell r="P36741" t="str">
            <v>应付</v>
          </cell>
          <cell r="Q36741" t="str">
            <v>元</v>
          </cell>
        </row>
        <row r="36742">
          <cell r="P36742" t="str">
            <v>应付</v>
          </cell>
          <cell r="Q36742" t="str">
            <v>元</v>
          </cell>
        </row>
        <row r="36743">
          <cell r="P36743" t="str">
            <v>应付</v>
          </cell>
          <cell r="Q36743" t="str">
            <v>元</v>
          </cell>
        </row>
        <row r="36744">
          <cell r="P36744" t="str">
            <v>应付</v>
          </cell>
          <cell r="Q36744" t="str">
            <v>元</v>
          </cell>
        </row>
        <row r="36745">
          <cell r="P36745" t="str">
            <v>应付</v>
          </cell>
          <cell r="Q36745" t="str">
            <v>元</v>
          </cell>
        </row>
        <row r="36746">
          <cell r="P36746" t="str">
            <v>应付</v>
          </cell>
          <cell r="Q36746" t="str">
            <v>元</v>
          </cell>
        </row>
        <row r="36747">
          <cell r="P36747" t="str">
            <v>应付</v>
          </cell>
          <cell r="Q36747" t="str">
            <v>元</v>
          </cell>
        </row>
        <row r="36748">
          <cell r="P36748" t="str">
            <v>应付</v>
          </cell>
          <cell r="Q36748" t="str">
            <v>元</v>
          </cell>
        </row>
        <row r="36749">
          <cell r="P36749" t="str">
            <v>应付</v>
          </cell>
          <cell r="Q36749" t="str">
            <v>元</v>
          </cell>
        </row>
        <row r="36750">
          <cell r="P36750" t="str">
            <v>应付</v>
          </cell>
          <cell r="Q36750" t="str">
            <v>元</v>
          </cell>
        </row>
        <row r="36751">
          <cell r="P36751" t="str">
            <v>应付</v>
          </cell>
          <cell r="Q36751" t="str">
            <v>元</v>
          </cell>
        </row>
        <row r="36752">
          <cell r="P36752" t="str">
            <v>应付</v>
          </cell>
          <cell r="Q36752" t="str">
            <v>元</v>
          </cell>
        </row>
        <row r="36753">
          <cell r="P36753" t="str">
            <v>应付</v>
          </cell>
          <cell r="Q36753" t="str">
            <v>元</v>
          </cell>
        </row>
        <row r="36754">
          <cell r="P36754" t="str">
            <v>应付</v>
          </cell>
          <cell r="Q36754" t="str">
            <v>元</v>
          </cell>
        </row>
        <row r="36755">
          <cell r="P36755" t="str">
            <v>应付</v>
          </cell>
          <cell r="Q36755" t="str">
            <v>元</v>
          </cell>
        </row>
        <row r="36756">
          <cell r="P36756" t="str">
            <v>应付</v>
          </cell>
          <cell r="Q36756" t="str">
            <v>元</v>
          </cell>
        </row>
        <row r="36757">
          <cell r="P36757" t="str">
            <v>应付</v>
          </cell>
          <cell r="Q36757" t="str">
            <v>元</v>
          </cell>
        </row>
        <row r="36758">
          <cell r="P36758" t="str">
            <v>应付</v>
          </cell>
          <cell r="Q36758" t="str">
            <v>元</v>
          </cell>
        </row>
        <row r="36759">
          <cell r="P36759" t="str">
            <v>应付</v>
          </cell>
          <cell r="Q36759" t="str">
            <v>元</v>
          </cell>
        </row>
        <row r="36760">
          <cell r="P36760" t="str">
            <v>应付</v>
          </cell>
          <cell r="Q36760" t="str">
            <v>元</v>
          </cell>
        </row>
        <row r="36761">
          <cell r="P36761" t="str">
            <v>应付</v>
          </cell>
          <cell r="Q36761" t="str">
            <v>元</v>
          </cell>
        </row>
        <row r="36762">
          <cell r="P36762" t="str">
            <v>应付</v>
          </cell>
          <cell r="Q36762" t="str">
            <v>元</v>
          </cell>
        </row>
        <row r="36763">
          <cell r="P36763" t="str">
            <v>应付</v>
          </cell>
          <cell r="Q36763" t="str">
            <v>元</v>
          </cell>
        </row>
        <row r="36764">
          <cell r="P36764" t="str">
            <v>应付</v>
          </cell>
          <cell r="Q36764" t="str">
            <v>元</v>
          </cell>
        </row>
        <row r="36765">
          <cell r="P36765" t="str">
            <v>应付</v>
          </cell>
          <cell r="Q36765" t="str">
            <v>元</v>
          </cell>
        </row>
        <row r="36766">
          <cell r="P36766" t="str">
            <v>应付</v>
          </cell>
          <cell r="Q36766" t="str">
            <v>元</v>
          </cell>
        </row>
        <row r="36767">
          <cell r="P36767" t="str">
            <v>应付</v>
          </cell>
          <cell r="Q36767" t="str">
            <v>元</v>
          </cell>
        </row>
        <row r="36768">
          <cell r="P36768" t="str">
            <v>应付</v>
          </cell>
          <cell r="Q36768" t="str">
            <v>元</v>
          </cell>
        </row>
        <row r="36769">
          <cell r="P36769" t="str">
            <v>应付</v>
          </cell>
          <cell r="Q36769" t="str">
            <v>元</v>
          </cell>
        </row>
        <row r="36770">
          <cell r="P36770" t="str">
            <v>应付</v>
          </cell>
          <cell r="Q36770" t="str">
            <v>元</v>
          </cell>
        </row>
        <row r="36771">
          <cell r="P36771" t="str">
            <v>应付</v>
          </cell>
          <cell r="Q36771" t="str">
            <v>元</v>
          </cell>
        </row>
        <row r="36772">
          <cell r="P36772" t="str">
            <v>应付</v>
          </cell>
          <cell r="Q36772" t="str">
            <v>元</v>
          </cell>
        </row>
        <row r="36773">
          <cell r="P36773" t="str">
            <v>应付</v>
          </cell>
          <cell r="Q36773" t="str">
            <v>元</v>
          </cell>
        </row>
        <row r="36774">
          <cell r="P36774" t="str">
            <v>应付</v>
          </cell>
          <cell r="Q36774" t="str">
            <v>元</v>
          </cell>
        </row>
        <row r="36775">
          <cell r="P36775" t="str">
            <v>应付</v>
          </cell>
          <cell r="Q36775" t="str">
            <v>元</v>
          </cell>
        </row>
        <row r="36776">
          <cell r="P36776" t="str">
            <v>应付</v>
          </cell>
          <cell r="Q36776" t="str">
            <v>元</v>
          </cell>
        </row>
        <row r="36777">
          <cell r="P36777" t="str">
            <v>应付</v>
          </cell>
          <cell r="Q36777" t="str">
            <v>元</v>
          </cell>
        </row>
        <row r="36778">
          <cell r="P36778" t="str">
            <v>应付</v>
          </cell>
          <cell r="Q36778" t="str">
            <v>元</v>
          </cell>
        </row>
        <row r="36779">
          <cell r="P36779" t="str">
            <v>应付</v>
          </cell>
          <cell r="Q36779" t="str">
            <v>元</v>
          </cell>
        </row>
        <row r="36780">
          <cell r="P36780" t="str">
            <v>应付</v>
          </cell>
          <cell r="Q36780" t="str">
            <v>元</v>
          </cell>
        </row>
        <row r="36781">
          <cell r="P36781" t="str">
            <v>应付</v>
          </cell>
          <cell r="Q36781" t="str">
            <v>元</v>
          </cell>
        </row>
        <row r="36782">
          <cell r="P36782" t="str">
            <v>应付</v>
          </cell>
          <cell r="Q36782" t="str">
            <v>元</v>
          </cell>
        </row>
        <row r="36783">
          <cell r="P36783" t="str">
            <v>应付</v>
          </cell>
          <cell r="Q36783" t="str">
            <v>元</v>
          </cell>
        </row>
        <row r="36784">
          <cell r="P36784" t="str">
            <v>应付</v>
          </cell>
          <cell r="Q36784" t="str">
            <v>元</v>
          </cell>
        </row>
        <row r="36785">
          <cell r="P36785" t="str">
            <v>应付</v>
          </cell>
          <cell r="Q36785" t="str">
            <v>元</v>
          </cell>
        </row>
        <row r="36786">
          <cell r="P36786" t="str">
            <v>应付</v>
          </cell>
          <cell r="Q36786" t="str">
            <v>元</v>
          </cell>
        </row>
        <row r="36787">
          <cell r="P36787" t="str">
            <v>应付</v>
          </cell>
          <cell r="Q36787" t="str">
            <v>元</v>
          </cell>
        </row>
        <row r="36788">
          <cell r="P36788" t="str">
            <v>应付</v>
          </cell>
          <cell r="Q36788" t="str">
            <v>元</v>
          </cell>
        </row>
        <row r="36789">
          <cell r="P36789" t="str">
            <v>应付</v>
          </cell>
          <cell r="Q36789" t="str">
            <v>元</v>
          </cell>
        </row>
        <row r="36790">
          <cell r="P36790" t="str">
            <v>应付</v>
          </cell>
          <cell r="Q36790" t="str">
            <v>元</v>
          </cell>
        </row>
        <row r="36791">
          <cell r="P36791" t="str">
            <v>应付</v>
          </cell>
          <cell r="Q36791" t="str">
            <v>元</v>
          </cell>
        </row>
        <row r="36792">
          <cell r="P36792" t="str">
            <v>应付</v>
          </cell>
          <cell r="Q36792" t="str">
            <v>元</v>
          </cell>
        </row>
        <row r="36793">
          <cell r="P36793" t="str">
            <v>应付</v>
          </cell>
          <cell r="Q36793" t="str">
            <v>元</v>
          </cell>
        </row>
        <row r="36794">
          <cell r="P36794" t="str">
            <v>应付</v>
          </cell>
          <cell r="Q36794" t="str">
            <v>元</v>
          </cell>
        </row>
        <row r="36795">
          <cell r="P36795" t="str">
            <v>应付</v>
          </cell>
          <cell r="Q36795" t="str">
            <v>元</v>
          </cell>
        </row>
        <row r="36796">
          <cell r="P36796" t="str">
            <v>应付</v>
          </cell>
          <cell r="Q36796" t="str">
            <v>元</v>
          </cell>
        </row>
        <row r="36797">
          <cell r="P36797" t="str">
            <v>应付</v>
          </cell>
          <cell r="Q36797" t="str">
            <v>元</v>
          </cell>
        </row>
        <row r="36798">
          <cell r="P36798" t="str">
            <v>应付</v>
          </cell>
          <cell r="Q36798" t="str">
            <v>元</v>
          </cell>
        </row>
        <row r="36799">
          <cell r="P36799" t="str">
            <v>应付</v>
          </cell>
          <cell r="Q36799" t="str">
            <v>元</v>
          </cell>
        </row>
        <row r="36800">
          <cell r="P36800" t="str">
            <v>应付</v>
          </cell>
          <cell r="Q36800" t="str">
            <v>元</v>
          </cell>
        </row>
        <row r="36801">
          <cell r="P36801" t="str">
            <v>应付</v>
          </cell>
          <cell r="Q36801" t="str">
            <v>元</v>
          </cell>
        </row>
        <row r="36802">
          <cell r="P36802" t="str">
            <v>应付</v>
          </cell>
          <cell r="Q36802" t="str">
            <v>元</v>
          </cell>
        </row>
        <row r="36803">
          <cell r="P36803" t="str">
            <v>应付</v>
          </cell>
          <cell r="Q36803" t="str">
            <v>元</v>
          </cell>
        </row>
        <row r="36804">
          <cell r="P36804" t="str">
            <v>应付</v>
          </cell>
          <cell r="Q36804" t="str">
            <v>元</v>
          </cell>
        </row>
        <row r="36805">
          <cell r="P36805" t="str">
            <v>应付</v>
          </cell>
          <cell r="Q36805" t="str">
            <v>元</v>
          </cell>
        </row>
        <row r="36806">
          <cell r="P36806" t="str">
            <v>应付</v>
          </cell>
          <cell r="Q36806" t="str">
            <v>元</v>
          </cell>
        </row>
        <row r="36807">
          <cell r="P36807" t="str">
            <v>应付</v>
          </cell>
          <cell r="Q36807" t="str">
            <v>元</v>
          </cell>
        </row>
        <row r="36808">
          <cell r="P36808" t="str">
            <v>应付</v>
          </cell>
          <cell r="Q36808" t="str">
            <v>元</v>
          </cell>
        </row>
        <row r="36809">
          <cell r="P36809" t="str">
            <v>应付</v>
          </cell>
          <cell r="Q36809" t="str">
            <v>元</v>
          </cell>
        </row>
        <row r="36810">
          <cell r="P36810" t="str">
            <v>应付</v>
          </cell>
          <cell r="Q36810" t="str">
            <v>元</v>
          </cell>
        </row>
        <row r="36811">
          <cell r="P36811" t="str">
            <v>应付</v>
          </cell>
          <cell r="Q36811" t="str">
            <v>元</v>
          </cell>
        </row>
        <row r="36812">
          <cell r="P36812" t="str">
            <v>应付</v>
          </cell>
          <cell r="Q36812" t="str">
            <v>元</v>
          </cell>
        </row>
        <row r="36813">
          <cell r="P36813" t="str">
            <v>应付</v>
          </cell>
          <cell r="Q36813" t="str">
            <v>元</v>
          </cell>
        </row>
        <row r="36814">
          <cell r="P36814" t="str">
            <v>应付</v>
          </cell>
          <cell r="Q36814" t="str">
            <v>元</v>
          </cell>
        </row>
        <row r="36815">
          <cell r="P36815" t="str">
            <v>应付</v>
          </cell>
          <cell r="Q36815" t="str">
            <v>元</v>
          </cell>
        </row>
        <row r="36816">
          <cell r="P36816" t="str">
            <v>应付</v>
          </cell>
          <cell r="Q36816" t="str">
            <v>元</v>
          </cell>
        </row>
        <row r="36817">
          <cell r="P36817" t="str">
            <v>应付</v>
          </cell>
          <cell r="Q36817" t="str">
            <v>元</v>
          </cell>
        </row>
        <row r="36818">
          <cell r="P36818" t="str">
            <v>应付</v>
          </cell>
          <cell r="Q36818" t="str">
            <v>元</v>
          </cell>
        </row>
        <row r="36819">
          <cell r="P36819" t="str">
            <v>应付</v>
          </cell>
          <cell r="Q36819" t="str">
            <v>元</v>
          </cell>
        </row>
        <row r="36820">
          <cell r="P36820" t="str">
            <v>应付</v>
          </cell>
          <cell r="Q36820" t="str">
            <v>元</v>
          </cell>
        </row>
        <row r="36821">
          <cell r="P36821" t="str">
            <v>应付</v>
          </cell>
          <cell r="Q36821" t="str">
            <v>元</v>
          </cell>
        </row>
        <row r="36822">
          <cell r="P36822" t="str">
            <v>应付</v>
          </cell>
          <cell r="Q36822" t="str">
            <v>元</v>
          </cell>
        </row>
        <row r="36823">
          <cell r="P36823" t="str">
            <v>应付</v>
          </cell>
          <cell r="Q36823" t="str">
            <v>元</v>
          </cell>
        </row>
        <row r="36824">
          <cell r="P36824" t="str">
            <v>应付</v>
          </cell>
          <cell r="Q36824" t="str">
            <v>元</v>
          </cell>
        </row>
        <row r="36825">
          <cell r="P36825" t="str">
            <v>应付</v>
          </cell>
          <cell r="Q36825" t="str">
            <v>元</v>
          </cell>
        </row>
        <row r="36826">
          <cell r="P36826" t="str">
            <v>应付</v>
          </cell>
          <cell r="Q36826" t="str">
            <v>元</v>
          </cell>
        </row>
        <row r="36827">
          <cell r="P36827" t="str">
            <v>应付</v>
          </cell>
          <cell r="Q36827" t="str">
            <v>元</v>
          </cell>
        </row>
        <row r="36828">
          <cell r="P36828" t="str">
            <v>应付</v>
          </cell>
          <cell r="Q36828" t="str">
            <v>元</v>
          </cell>
        </row>
        <row r="36829">
          <cell r="P36829" t="str">
            <v>应付</v>
          </cell>
          <cell r="Q36829" t="str">
            <v>元</v>
          </cell>
        </row>
        <row r="36830">
          <cell r="P36830" t="str">
            <v>应付</v>
          </cell>
          <cell r="Q36830" t="str">
            <v>元</v>
          </cell>
        </row>
        <row r="36831">
          <cell r="P36831" t="str">
            <v>应付</v>
          </cell>
          <cell r="Q36831" t="str">
            <v>元</v>
          </cell>
        </row>
        <row r="36832">
          <cell r="P36832" t="str">
            <v>应付</v>
          </cell>
          <cell r="Q36832" t="str">
            <v>元</v>
          </cell>
        </row>
        <row r="36833">
          <cell r="P36833" t="str">
            <v>应付</v>
          </cell>
          <cell r="Q36833" t="str">
            <v>元</v>
          </cell>
        </row>
        <row r="36834">
          <cell r="P36834" t="str">
            <v>应付</v>
          </cell>
          <cell r="Q36834" t="str">
            <v>元</v>
          </cell>
        </row>
        <row r="36835">
          <cell r="P36835" t="str">
            <v>应付</v>
          </cell>
          <cell r="Q36835" t="str">
            <v>元</v>
          </cell>
        </row>
        <row r="36836">
          <cell r="P36836" t="str">
            <v>应付</v>
          </cell>
          <cell r="Q36836" t="str">
            <v>元</v>
          </cell>
        </row>
        <row r="36837">
          <cell r="P36837" t="str">
            <v>应付</v>
          </cell>
          <cell r="Q36837" t="str">
            <v>元</v>
          </cell>
        </row>
        <row r="36838">
          <cell r="P36838" t="str">
            <v>应付</v>
          </cell>
          <cell r="Q36838" t="str">
            <v>元</v>
          </cell>
        </row>
        <row r="36839">
          <cell r="P36839" t="str">
            <v>应付</v>
          </cell>
          <cell r="Q36839" t="str">
            <v>元</v>
          </cell>
        </row>
        <row r="36840">
          <cell r="P36840" t="str">
            <v>应付</v>
          </cell>
          <cell r="Q36840" t="str">
            <v>元</v>
          </cell>
        </row>
        <row r="36841">
          <cell r="P36841" t="str">
            <v>应付</v>
          </cell>
          <cell r="Q36841" t="str">
            <v>元</v>
          </cell>
        </row>
        <row r="36842">
          <cell r="P36842" t="str">
            <v>应付</v>
          </cell>
          <cell r="Q36842" t="str">
            <v>元</v>
          </cell>
        </row>
        <row r="36843">
          <cell r="P36843" t="str">
            <v>应付</v>
          </cell>
          <cell r="Q36843" t="str">
            <v>元</v>
          </cell>
        </row>
        <row r="36844">
          <cell r="P36844" t="str">
            <v>应付</v>
          </cell>
          <cell r="Q36844" t="str">
            <v>元</v>
          </cell>
        </row>
        <row r="36845">
          <cell r="P36845" t="str">
            <v>应付</v>
          </cell>
          <cell r="Q36845" t="str">
            <v>元</v>
          </cell>
        </row>
        <row r="36846">
          <cell r="P36846" t="str">
            <v>应付</v>
          </cell>
          <cell r="Q36846" t="str">
            <v>元</v>
          </cell>
        </row>
        <row r="36847">
          <cell r="P36847" t="str">
            <v>应付</v>
          </cell>
          <cell r="Q36847" t="str">
            <v>元</v>
          </cell>
        </row>
        <row r="36848">
          <cell r="P36848" t="str">
            <v>应付</v>
          </cell>
          <cell r="Q36848" t="str">
            <v>元</v>
          </cell>
        </row>
        <row r="36849">
          <cell r="P36849" t="str">
            <v>应付</v>
          </cell>
          <cell r="Q36849" t="str">
            <v>元</v>
          </cell>
        </row>
        <row r="36850">
          <cell r="P36850" t="str">
            <v>应付</v>
          </cell>
          <cell r="Q36850" t="str">
            <v>元</v>
          </cell>
        </row>
        <row r="36851">
          <cell r="P36851" t="str">
            <v>应付</v>
          </cell>
          <cell r="Q36851" t="str">
            <v>元</v>
          </cell>
        </row>
        <row r="36852">
          <cell r="P36852" t="str">
            <v>应付</v>
          </cell>
          <cell r="Q36852" t="str">
            <v>元</v>
          </cell>
        </row>
        <row r="36853">
          <cell r="P36853" t="str">
            <v>应付</v>
          </cell>
          <cell r="Q36853" t="str">
            <v>元</v>
          </cell>
        </row>
        <row r="36854">
          <cell r="P36854" t="str">
            <v>应付</v>
          </cell>
          <cell r="Q36854" t="str">
            <v>元</v>
          </cell>
        </row>
        <row r="36855">
          <cell r="P36855" t="str">
            <v>应付</v>
          </cell>
          <cell r="Q36855" t="str">
            <v>元</v>
          </cell>
        </row>
        <row r="36856">
          <cell r="P36856" t="str">
            <v>应付</v>
          </cell>
          <cell r="Q36856" t="str">
            <v>元</v>
          </cell>
        </row>
        <row r="36857">
          <cell r="P36857" t="str">
            <v>应付</v>
          </cell>
          <cell r="Q36857" t="str">
            <v>元</v>
          </cell>
        </row>
        <row r="36858">
          <cell r="P36858" t="str">
            <v>应付</v>
          </cell>
          <cell r="Q36858" t="str">
            <v>元</v>
          </cell>
        </row>
        <row r="36859">
          <cell r="P36859" t="str">
            <v>应付</v>
          </cell>
          <cell r="Q36859" t="str">
            <v>元</v>
          </cell>
        </row>
        <row r="36860">
          <cell r="P36860" t="str">
            <v>应付</v>
          </cell>
          <cell r="Q36860" t="str">
            <v>元</v>
          </cell>
        </row>
        <row r="36861">
          <cell r="P36861" t="str">
            <v>应付</v>
          </cell>
          <cell r="Q36861" t="str">
            <v>元</v>
          </cell>
        </row>
        <row r="36862">
          <cell r="P36862" t="str">
            <v>应付</v>
          </cell>
          <cell r="Q36862" t="str">
            <v>元</v>
          </cell>
        </row>
        <row r="36863">
          <cell r="P36863" t="str">
            <v>应付</v>
          </cell>
          <cell r="Q36863" t="str">
            <v>元</v>
          </cell>
        </row>
        <row r="36864">
          <cell r="P36864" t="str">
            <v>应付</v>
          </cell>
          <cell r="Q36864" t="str">
            <v>元</v>
          </cell>
        </row>
        <row r="36865">
          <cell r="P36865" t="str">
            <v>应付</v>
          </cell>
          <cell r="Q36865" t="str">
            <v>元</v>
          </cell>
        </row>
        <row r="36866">
          <cell r="P36866" t="str">
            <v>应付</v>
          </cell>
          <cell r="Q36866" t="str">
            <v>元</v>
          </cell>
        </row>
        <row r="36867">
          <cell r="P36867" t="str">
            <v>应付</v>
          </cell>
          <cell r="Q36867" t="str">
            <v>元</v>
          </cell>
        </row>
        <row r="36868">
          <cell r="P36868" t="str">
            <v>应付</v>
          </cell>
          <cell r="Q36868" t="str">
            <v>元</v>
          </cell>
        </row>
        <row r="36869">
          <cell r="P36869" t="str">
            <v>应付</v>
          </cell>
          <cell r="Q36869" t="str">
            <v>元</v>
          </cell>
        </row>
        <row r="36870">
          <cell r="P36870" t="str">
            <v>应付</v>
          </cell>
          <cell r="Q36870" t="str">
            <v>元</v>
          </cell>
        </row>
        <row r="36871">
          <cell r="P36871" t="str">
            <v>应付</v>
          </cell>
          <cell r="Q36871" t="str">
            <v>元</v>
          </cell>
        </row>
        <row r="36872">
          <cell r="P36872" t="str">
            <v>应付</v>
          </cell>
          <cell r="Q36872" t="str">
            <v>元</v>
          </cell>
        </row>
        <row r="36873">
          <cell r="P36873" t="str">
            <v>应付</v>
          </cell>
          <cell r="Q36873" t="str">
            <v>元</v>
          </cell>
        </row>
        <row r="36874">
          <cell r="P36874" t="str">
            <v>应付</v>
          </cell>
          <cell r="Q36874" t="str">
            <v>元</v>
          </cell>
        </row>
        <row r="36875">
          <cell r="P36875" t="str">
            <v>应付</v>
          </cell>
          <cell r="Q36875" t="str">
            <v>元</v>
          </cell>
        </row>
        <row r="36876">
          <cell r="P36876" t="str">
            <v>应付</v>
          </cell>
          <cell r="Q36876" t="str">
            <v>元</v>
          </cell>
        </row>
        <row r="36877">
          <cell r="P36877" t="str">
            <v>应付</v>
          </cell>
          <cell r="Q36877" t="str">
            <v>元</v>
          </cell>
        </row>
        <row r="36878">
          <cell r="P36878" t="str">
            <v>应付</v>
          </cell>
          <cell r="Q36878" t="str">
            <v>元</v>
          </cell>
        </row>
        <row r="36879">
          <cell r="P36879" t="str">
            <v>应付</v>
          </cell>
          <cell r="Q36879" t="str">
            <v>元</v>
          </cell>
        </row>
        <row r="36880">
          <cell r="P36880" t="str">
            <v>应付</v>
          </cell>
          <cell r="Q36880" t="str">
            <v>元</v>
          </cell>
        </row>
        <row r="36881">
          <cell r="P36881" t="str">
            <v>应付</v>
          </cell>
          <cell r="Q36881" t="str">
            <v>元</v>
          </cell>
        </row>
        <row r="36882">
          <cell r="P36882" t="str">
            <v>应付</v>
          </cell>
          <cell r="Q36882" t="str">
            <v>元</v>
          </cell>
        </row>
        <row r="36883">
          <cell r="P36883" t="str">
            <v>应付</v>
          </cell>
          <cell r="Q36883" t="str">
            <v>元</v>
          </cell>
        </row>
        <row r="36884">
          <cell r="P36884" t="str">
            <v>应付</v>
          </cell>
          <cell r="Q36884" t="str">
            <v>元</v>
          </cell>
        </row>
        <row r="36885">
          <cell r="P36885" t="str">
            <v>应付</v>
          </cell>
          <cell r="Q36885" t="str">
            <v>元</v>
          </cell>
        </row>
        <row r="36886">
          <cell r="P36886" t="str">
            <v>应付</v>
          </cell>
          <cell r="Q36886" t="str">
            <v>元</v>
          </cell>
        </row>
        <row r="36887">
          <cell r="P36887" t="str">
            <v>应付</v>
          </cell>
          <cell r="Q36887" t="str">
            <v>元</v>
          </cell>
        </row>
        <row r="36888">
          <cell r="P36888" t="str">
            <v>应付</v>
          </cell>
          <cell r="Q36888" t="str">
            <v>元</v>
          </cell>
        </row>
        <row r="36889">
          <cell r="P36889" t="str">
            <v>应付</v>
          </cell>
          <cell r="Q36889" t="str">
            <v>元</v>
          </cell>
        </row>
        <row r="36890">
          <cell r="P36890" t="str">
            <v>应付</v>
          </cell>
          <cell r="Q36890" t="str">
            <v>元</v>
          </cell>
        </row>
        <row r="36891">
          <cell r="P36891" t="str">
            <v>应付</v>
          </cell>
          <cell r="Q36891" t="str">
            <v>元</v>
          </cell>
        </row>
        <row r="36892">
          <cell r="P36892" t="str">
            <v>应付</v>
          </cell>
          <cell r="Q36892" t="str">
            <v>元</v>
          </cell>
        </row>
        <row r="36893">
          <cell r="P36893" t="str">
            <v>应付</v>
          </cell>
          <cell r="Q36893" t="str">
            <v>元</v>
          </cell>
        </row>
        <row r="36894">
          <cell r="P36894" t="str">
            <v>应付</v>
          </cell>
          <cell r="Q36894" t="str">
            <v>元</v>
          </cell>
        </row>
        <row r="36895">
          <cell r="P36895" t="str">
            <v>应付</v>
          </cell>
          <cell r="Q36895" t="str">
            <v>元</v>
          </cell>
        </row>
        <row r="36896">
          <cell r="P36896" t="str">
            <v>应付</v>
          </cell>
          <cell r="Q36896" t="str">
            <v>元</v>
          </cell>
        </row>
        <row r="36897">
          <cell r="P36897" t="str">
            <v>应付</v>
          </cell>
          <cell r="Q36897" t="str">
            <v>元</v>
          </cell>
        </row>
        <row r="36898">
          <cell r="P36898" t="str">
            <v>应付</v>
          </cell>
          <cell r="Q36898" t="str">
            <v>元</v>
          </cell>
        </row>
        <row r="36899">
          <cell r="P36899" t="str">
            <v>应付</v>
          </cell>
          <cell r="Q36899" t="str">
            <v>元</v>
          </cell>
        </row>
        <row r="36900">
          <cell r="P36900" t="str">
            <v>应付</v>
          </cell>
          <cell r="Q36900" t="str">
            <v>元</v>
          </cell>
        </row>
        <row r="36901">
          <cell r="P36901" t="str">
            <v>应付</v>
          </cell>
          <cell r="Q36901" t="str">
            <v>元</v>
          </cell>
        </row>
        <row r="36902">
          <cell r="P36902" t="str">
            <v>应付</v>
          </cell>
          <cell r="Q36902" t="str">
            <v>元</v>
          </cell>
        </row>
        <row r="36903">
          <cell r="P36903" t="str">
            <v>应付</v>
          </cell>
          <cell r="Q36903" t="str">
            <v>元</v>
          </cell>
        </row>
        <row r="36904">
          <cell r="P36904" t="str">
            <v>应付</v>
          </cell>
          <cell r="Q36904" t="str">
            <v>元</v>
          </cell>
        </row>
        <row r="36905">
          <cell r="P36905" t="str">
            <v>应付</v>
          </cell>
          <cell r="Q36905" t="str">
            <v>元</v>
          </cell>
        </row>
        <row r="36906">
          <cell r="P36906" t="str">
            <v>应付</v>
          </cell>
          <cell r="Q36906" t="str">
            <v>元</v>
          </cell>
        </row>
        <row r="36907">
          <cell r="P36907" t="str">
            <v>应付</v>
          </cell>
          <cell r="Q36907" t="str">
            <v>元</v>
          </cell>
        </row>
        <row r="36908">
          <cell r="P36908" t="str">
            <v>应付</v>
          </cell>
          <cell r="Q36908" t="str">
            <v>元</v>
          </cell>
        </row>
        <row r="36909">
          <cell r="P36909" t="str">
            <v>应付</v>
          </cell>
          <cell r="Q36909" t="str">
            <v>元</v>
          </cell>
        </row>
        <row r="36910">
          <cell r="P36910" t="str">
            <v>应付</v>
          </cell>
          <cell r="Q36910" t="str">
            <v>元</v>
          </cell>
        </row>
        <row r="36911">
          <cell r="P36911" t="str">
            <v>应付</v>
          </cell>
          <cell r="Q36911" t="str">
            <v>元</v>
          </cell>
        </row>
        <row r="36912">
          <cell r="P36912" t="str">
            <v>应付</v>
          </cell>
          <cell r="Q36912" t="str">
            <v>元</v>
          </cell>
        </row>
        <row r="36913">
          <cell r="P36913" t="str">
            <v>应付</v>
          </cell>
          <cell r="Q36913" t="str">
            <v>元</v>
          </cell>
        </row>
        <row r="36914">
          <cell r="P36914" t="str">
            <v>应付</v>
          </cell>
          <cell r="Q36914" t="str">
            <v>元</v>
          </cell>
        </row>
        <row r="36915">
          <cell r="P36915" t="str">
            <v>应付</v>
          </cell>
          <cell r="Q36915" t="str">
            <v>元</v>
          </cell>
        </row>
        <row r="36916">
          <cell r="P36916" t="str">
            <v>应付</v>
          </cell>
          <cell r="Q36916" t="str">
            <v>元</v>
          </cell>
        </row>
        <row r="36917">
          <cell r="P36917" t="str">
            <v>应付</v>
          </cell>
          <cell r="Q36917" t="str">
            <v>元</v>
          </cell>
        </row>
        <row r="36918">
          <cell r="P36918" t="str">
            <v>应付</v>
          </cell>
          <cell r="Q36918" t="str">
            <v>元</v>
          </cell>
        </row>
        <row r="36919">
          <cell r="P36919" t="str">
            <v>应付</v>
          </cell>
          <cell r="Q36919" t="str">
            <v>元</v>
          </cell>
        </row>
        <row r="36920">
          <cell r="P36920" t="str">
            <v>应付</v>
          </cell>
          <cell r="Q36920" t="str">
            <v>元</v>
          </cell>
        </row>
        <row r="36921">
          <cell r="P36921" t="str">
            <v>应付</v>
          </cell>
          <cell r="Q36921" t="str">
            <v>元</v>
          </cell>
        </row>
        <row r="36922">
          <cell r="P36922" t="str">
            <v>应付</v>
          </cell>
          <cell r="Q36922" t="str">
            <v>元</v>
          </cell>
        </row>
        <row r="36923">
          <cell r="P36923" t="str">
            <v>应付</v>
          </cell>
          <cell r="Q36923" t="str">
            <v>元</v>
          </cell>
        </row>
        <row r="36924">
          <cell r="P36924" t="str">
            <v>应付</v>
          </cell>
          <cell r="Q36924" t="str">
            <v>元</v>
          </cell>
        </row>
        <row r="36925">
          <cell r="P36925" t="str">
            <v>应付</v>
          </cell>
          <cell r="Q36925" t="str">
            <v>元</v>
          </cell>
        </row>
        <row r="36926">
          <cell r="P36926" t="str">
            <v>应付</v>
          </cell>
          <cell r="Q36926" t="str">
            <v>元</v>
          </cell>
        </row>
        <row r="36927">
          <cell r="P36927" t="str">
            <v>应付</v>
          </cell>
          <cell r="Q36927" t="str">
            <v>元</v>
          </cell>
        </row>
        <row r="36928">
          <cell r="P36928" t="str">
            <v>应付</v>
          </cell>
          <cell r="Q36928" t="str">
            <v>元</v>
          </cell>
        </row>
        <row r="36929">
          <cell r="P36929" t="str">
            <v>应付</v>
          </cell>
          <cell r="Q36929" t="str">
            <v>元</v>
          </cell>
        </row>
        <row r="36930">
          <cell r="P36930" t="str">
            <v>应付</v>
          </cell>
          <cell r="Q36930" t="str">
            <v>元</v>
          </cell>
        </row>
        <row r="36931">
          <cell r="P36931" t="str">
            <v>应付</v>
          </cell>
          <cell r="Q36931" t="str">
            <v>元</v>
          </cell>
        </row>
        <row r="36932">
          <cell r="P36932" t="str">
            <v>应付</v>
          </cell>
          <cell r="Q36932" t="str">
            <v>元</v>
          </cell>
        </row>
        <row r="36933">
          <cell r="P36933" t="str">
            <v>应付</v>
          </cell>
          <cell r="Q36933" t="str">
            <v>元</v>
          </cell>
        </row>
        <row r="36934">
          <cell r="P36934" t="str">
            <v>应付</v>
          </cell>
          <cell r="Q36934" t="str">
            <v>元</v>
          </cell>
        </row>
        <row r="36935">
          <cell r="P36935" t="str">
            <v>应付</v>
          </cell>
          <cell r="Q36935" t="str">
            <v>元</v>
          </cell>
        </row>
        <row r="36936">
          <cell r="P36936" t="str">
            <v>应付</v>
          </cell>
          <cell r="Q36936" t="str">
            <v>元</v>
          </cell>
        </row>
        <row r="36937">
          <cell r="P36937" t="str">
            <v>应付</v>
          </cell>
          <cell r="Q36937" t="str">
            <v>元</v>
          </cell>
        </row>
        <row r="36938">
          <cell r="P36938" t="str">
            <v>应付</v>
          </cell>
          <cell r="Q36938" t="str">
            <v>元</v>
          </cell>
        </row>
        <row r="36939">
          <cell r="P36939" t="str">
            <v>应付</v>
          </cell>
          <cell r="Q36939" t="str">
            <v>元</v>
          </cell>
        </row>
        <row r="36940">
          <cell r="P36940" t="str">
            <v>应付</v>
          </cell>
          <cell r="Q36940" t="str">
            <v>元</v>
          </cell>
        </row>
        <row r="36941">
          <cell r="P36941" t="str">
            <v>应付</v>
          </cell>
          <cell r="Q36941" t="str">
            <v>元</v>
          </cell>
        </row>
        <row r="36942">
          <cell r="P36942" t="str">
            <v>应付</v>
          </cell>
          <cell r="Q36942" t="str">
            <v>元</v>
          </cell>
        </row>
        <row r="36943">
          <cell r="P36943" t="str">
            <v>应付</v>
          </cell>
          <cell r="Q36943" t="str">
            <v>元</v>
          </cell>
        </row>
        <row r="36944">
          <cell r="P36944" t="str">
            <v>应付</v>
          </cell>
          <cell r="Q36944" t="str">
            <v>元</v>
          </cell>
        </row>
        <row r="36945">
          <cell r="P36945" t="str">
            <v>应付</v>
          </cell>
          <cell r="Q36945" t="str">
            <v>元</v>
          </cell>
        </row>
        <row r="36946">
          <cell r="P36946" t="str">
            <v>应付</v>
          </cell>
          <cell r="Q36946" t="str">
            <v>元</v>
          </cell>
        </row>
        <row r="36947">
          <cell r="P36947" t="str">
            <v>应付</v>
          </cell>
          <cell r="Q36947" t="str">
            <v>元</v>
          </cell>
        </row>
        <row r="36948">
          <cell r="P36948" t="str">
            <v>应付</v>
          </cell>
          <cell r="Q36948" t="str">
            <v>元</v>
          </cell>
        </row>
        <row r="36949">
          <cell r="P36949" t="str">
            <v>应付</v>
          </cell>
          <cell r="Q36949" t="str">
            <v>元</v>
          </cell>
        </row>
        <row r="36950">
          <cell r="P36950" t="str">
            <v>应付</v>
          </cell>
          <cell r="Q36950" t="str">
            <v>元</v>
          </cell>
        </row>
        <row r="36951">
          <cell r="P36951" t="str">
            <v>应付</v>
          </cell>
          <cell r="Q36951" t="str">
            <v>元</v>
          </cell>
        </row>
        <row r="36952">
          <cell r="P36952" t="str">
            <v>应付</v>
          </cell>
          <cell r="Q36952" t="str">
            <v>元</v>
          </cell>
        </row>
        <row r="36953">
          <cell r="P36953" t="str">
            <v>应付</v>
          </cell>
          <cell r="Q36953" t="str">
            <v>元</v>
          </cell>
        </row>
        <row r="36954">
          <cell r="P36954" t="str">
            <v>应付</v>
          </cell>
          <cell r="Q36954" t="str">
            <v>元</v>
          </cell>
        </row>
        <row r="36955">
          <cell r="P36955" t="str">
            <v>应付</v>
          </cell>
          <cell r="Q36955" t="str">
            <v>元</v>
          </cell>
        </row>
        <row r="36956">
          <cell r="P36956" t="str">
            <v>应付</v>
          </cell>
          <cell r="Q36956" t="str">
            <v>元</v>
          </cell>
        </row>
        <row r="36957">
          <cell r="P36957" t="str">
            <v>应付</v>
          </cell>
          <cell r="Q36957" t="str">
            <v>元</v>
          </cell>
        </row>
        <row r="36958">
          <cell r="P36958" t="str">
            <v>应付</v>
          </cell>
          <cell r="Q36958" t="str">
            <v>元</v>
          </cell>
        </row>
        <row r="36959">
          <cell r="P36959" t="str">
            <v>应付</v>
          </cell>
          <cell r="Q36959" t="str">
            <v>元</v>
          </cell>
        </row>
        <row r="36960">
          <cell r="P36960" t="str">
            <v>应付</v>
          </cell>
          <cell r="Q36960" t="str">
            <v>元</v>
          </cell>
        </row>
        <row r="36961">
          <cell r="P36961" t="str">
            <v>应付</v>
          </cell>
          <cell r="Q36961" t="str">
            <v>元</v>
          </cell>
        </row>
        <row r="36962">
          <cell r="P36962" t="str">
            <v>应付</v>
          </cell>
          <cell r="Q36962" t="str">
            <v>元</v>
          </cell>
        </row>
        <row r="36963">
          <cell r="P36963" t="str">
            <v>应付</v>
          </cell>
          <cell r="Q36963" t="str">
            <v>元</v>
          </cell>
        </row>
        <row r="36964">
          <cell r="P36964" t="str">
            <v>应付</v>
          </cell>
          <cell r="Q36964" t="str">
            <v>元</v>
          </cell>
        </row>
        <row r="36965">
          <cell r="P36965" t="str">
            <v>应付</v>
          </cell>
          <cell r="Q36965" t="str">
            <v>元</v>
          </cell>
        </row>
        <row r="36966">
          <cell r="P36966" t="str">
            <v>应付</v>
          </cell>
          <cell r="Q36966" t="str">
            <v>元</v>
          </cell>
        </row>
        <row r="36967">
          <cell r="P36967" t="str">
            <v>应付</v>
          </cell>
          <cell r="Q36967" t="str">
            <v>元</v>
          </cell>
        </row>
        <row r="36968">
          <cell r="P36968" t="str">
            <v>应付</v>
          </cell>
          <cell r="Q36968" t="str">
            <v>元</v>
          </cell>
        </row>
        <row r="36969">
          <cell r="P36969" t="str">
            <v>应付</v>
          </cell>
          <cell r="Q36969" t="str">
            <v>元</v>
          </cell>
        </row>
        <row r="36970">
          <cell r="P36970" t="str">
            <v>应付</v>
          </cell>
          <cell r="Q36970" t="str">
            <v>元</v>
          </cell>
        </row>
        <row r="36971">
          <cell r="P36971" t="str">
            <v>应付</v>
          </cell>
          <cell r="Q36971" t="str">
            <v>元</v>
          </cell>
        </row>
        <row r="36972">
          <cell r="P36972" t="str">
            <v>应付</v>
          </cell>
          <cell r="Q36972" t="str">
            <v>元</v>
          </cell>
        </row>
        <row r="36973">
          <cell r="P36973" t="str">
            <v>应付</v>
          </cell>
          <cell r="Q36973" t="str">
            <v>元</v>
          </cell>
        </row>
        <row r="36974">
          <cell r="P36974" t="str">
            <v>应付</v>
          </cell>
          <cell r="Q36974" t="str">
            <v>元</v>
          </cell>
        </row>
        <row r="36975">
          <cell r="P36975" t="str">
            <v>应付</v>
          </cell>
          <cell r="Q36975" t="str">
            <v>元</v>
          </cell>
        </row>
        <row r="36976">
          <cell r="P36976" t="str">
            <v>应付</v>
          </cell>
          <cell r="Q36976" t="str">
            <v>元</v>
          </cell>
        </row>
        <row r="36977">
          <cell r="P36977" t="str">
            <v>应付</v>
          </cell>
          <cell r="Q36977" t="str">
            <v>元</v>
          </cell>
        </row>
        <row r="36978">
          <cell r="P36978" t="str">
            <v>应付</v>
          </cell>
          <cell r="Q36978" t="str">
            <v>元</v>
          </cell>
        </row>
        <row r="36979">
          <cell r="P36979" t="str">
            <v>应付</v>
          </cell>
          <cell r="Q36979" t="str">
            <v>元</v>
          </cell>
        </row>
        <row r="36980">
          <cell r="P36980" t="str">
            <v>应付</v>
          </cell>
          <cell r="Q36980" t="str">
            <v>元</v>
          </cell>
        </row>
        <row r="36981">
          <cell r="P36981" t="str">
            <v>应付</v>
          </cell>
          <cell r="Q36981" t="str">
            <v>元</v>
          </cell>
        </row>
        <row r="36982">
          <cell r="P36982" t="str">
            <v>应付</v>
          </cell>
          <cell r="Q36982" t="str">
            <v>元</v>
          </cell>
        </row>
        <row r="36983">
          <cell r="P36983" t="str">
            <v>应付</v>
          </cell>
          <cell r="Q36983" t="str">
            <v>元</v>
          </cell>
        </row>
        <row r="36984">
          <cell r="P36984" t="str">
            <v>应付</v>
          </cell>
          <cell r="Q36984" t="str">
            <v>元</v>
          </cell>
        </row>
        <row r="36985">
          <cell r="P36985" t="str">
            <v>应付</v>
          </cell>
          <cell r="Q36985" t="str">
            <v>元</v>
          </cell>
        </row>
        <row r="36986">
          <cell r="P36986" t="str">
            <v>应付</v>
          </cell>
          <cell r="Q36986" t="str">
            <v>元</v>
          </cell>
        </row>
        <row r="36987">
          <cell r="P36987" t="str">
            <v>应付</v>
          </cell>
          <cell r="Q36987" t="str">
            <v>元</v>
          </cell>
        </row>
        <row r="36988">
          <cell r="P36988" t="str">
            <v>应付</v>
          </cell>
          <cell r="Q36988" t="str">
            <v>元</v>
          </cell>
        </row>
        <row r="36989">
          <cell r="P36989" t="str">
            <v>应付</v>
          </cell>
          <cell r="Q36989" t="str">
            <v>元</v>
          </cell>
        </row>
        <row r="36990">
          <cell r="P36990" t="str">
            <v>应付</v>
          </cell>
          <cell r="Q36990" t="str">
            <v>元</v>
          </cell>
        </row>
        <row r="36991">
          <cell r="P36991" t="str">
            <v>应付</v>
          </cell>
          <cell r="Q36991" t="str">
            <v>元</v>
          </cell>
        </row>
        <row r="36992">
          <cell r="P36992" t="str">
            <v>应付</v>
          </cell>
          <cell r="Q36992" t="str">
            <v>元</v>
          </cell>
        </row>
        <row r="36993">
          <cell r="P36993" t="str">
            <v>应付</v>
          </cell>
          <cell r="Q36993" t="str">
            <v>元</v>
          </cell>
        </row>
        <row r="36994">
          <cell r="P36994" t="str">
            <v>应付</v>
          </cell>
          <cell r="Q36994" t="str">
            <v>元</v>
          </cell>
        </row>
        <row r="36995">
          <cell r="P36995" t="str">
            <v>应付</v>
          </cell>
          <cell r="Q36995" t="str">
            <v>元</v>
          </cell>
        </row>
        <row r="36996">
          <cell r="P36996" t="str">
            <v>应付</v>
          </cell>
          <cell r="Q36996" t="str">
            <v>元</v>
          </cell>
        </row>
        <row r="36997">
          <cell r="P36997" t="str">
            <v>应付</v>
          </cell>
          <cell r="Q36997" t="str">
            <v>元</v>
          </cell>
        </row>
        <row r="36998">
          <cell r="P36998" t="str">
            <v>应付</v>
          </cell>
          <cell r="Q36998" t="str">
            <v>元</v>
          </cell>
        </row>
        <row r="36999">
          <cell r="P36999" t="str">
            <v>应付</v>
          </cell>
          <cell r="Q36999" t="str">
            <v>元</v>
          </cell>
        </row>
        <row r="37000">
          <cell r="P37000" t="str">
            <v>应付</v>
          </cell>
          <cell r="Q37000" t="str">
            <v>元</v>
          </cell>
        </row>
        <row r="37001">
          <cell r="P37001" t="str">
            <v>应付</v>
          </cell>
          <cell r="Q37001" t="str">
            <v>元</v>
          </cell>
        </row>
        <row r="37002">
          <cell r="P37002" t="str">
            <v>应付</v>
          </cell>
          <cell r="Q37002" t="str">
            <v>元</v>
          </cell>
        </row>
        <row r="37003">
          <cell r="P37003" t="str">
            <v>应付</v>
          </cell>
          <cell r="Q37003" t="str">
            <v>元</v>
          </cell>
        </row>
        <row r="37004">
          <cell r="P37004" t="str">
            <v>应付</v>
          </cell>
          <cell r="Q37004" t="str">
            <v>元</v>
          </cell>
        </row>
        <row r="37005">
          <cell r="P37005" t="str">
            <v>应付</v>
          </cell>
          <cell r="Q37005" t="str">
            <v>元</v>
          </cell>
        </row>
        <row r="37006">
          <cell r="P37006" t="str">
            <v>应付</v>
          </cell>
          <cell r="Q37006" t="str">
            <v>元</v>
          </cell>
        </row>
        <row r="37007">
          <cell r="P37007" t="str">
            <v>应付</v>
          </cell>
          <cell r="Q37007" t="str">
            <v>元</v>
          </cell>
        </row>
        <row r="37008">
          <cell r="P37008" t="str">
            <v>应付</v>
          </cell>
          <cell r="Q37008" t="str">
            <v>元</v>
          </cell>
        </row>
        <row r="37009">
          <cell r="P37009" t="str">
            <v>应付</v>
          </cell>
          <cell r="Q37009" t="str">
            <v>元</v>
          </cell>
        </row>
        <row r="37010">
          <cell r="P37010" t="str">
            <v>应付</v>
          </cell>
          <cell r="Q37010" t="str">
            <v>元</v>
          </cell>
        </row>
        <row r="37011">
          <cell r="P37011" t="str">
            <v>应付</v>
          </cell>
          <cell r="Q37011" t="str">
            <v>元</v>
          </cell>
        </row>
        <row r="37012">
          <cell r="P37012" t="str">
            <v>应付</v>
          </cell>
          <cell r="Q37012" t="str">
            <v>元</v>
          </cell>
        </row>
        <row r="37013">
          <cell r="P37013" t="str">
            <v>应付</v>
          </cell>
          <cell r="Q37013" t="str">
            <v>元</v>
          </cell>
        </row>
        <row r="37014">
          <cell r="P37014" t="str">
            <v>应付</v>
          </cell>
          <cell r="Q37014" t="str">
            <v>元</v>
          </cell>
        </row>
        <row r="37015">
          <cell r="P37015" t="str">
            <v>应付</v>
          </cell>
          <cell r="Q37015" t="str">
            <v>元</v>
          </cell>
        </row>
        <row r="37016">
          <cell r="P37016" t="str">
            <v>应付</v>
          </cell>
          <cell r="Q37016" t="str">
            <v>元</v>
          </cell>
        </row>
        <row r="37017">
          <cell r="P37017" t="str">
            <v>应付</v>
          </cell>
          <cell r="Q37017" t="str">
            <v>元</v>
          </cell>
        </row>
        <row r="37018">
          <cell r="P37018" t="str">
            <v>应付</v>
          </cell>
          <cell r="Q37018" t="str">
            <v>元</v>
          </cell>
        </row>
        <row r="37019">
          <cell r="P37019" t="str">
            <v>应付</v>
          </cell>
          <cell r="Q37019" t="str">
            <v>元</v>
          </cell>
        </row>
        <row r="37020">
          <cell r="P37020" t="str">
            <v>应付</v>
          </cell>
          <cell r="Q37020" t="str">
            <v>元</v>
          </cell>
        </row>
        <row r="37021">
          <cell r="P37021" t="str">
            <v>应付</v>
          </cell>
          <cell r="Q37021" t="str">
            <v>元</v>
          </cell>
        </row>
        <row r="37022">
          <cell r="P37022" t="str">
            <v>应付</v>
          </cell>
          <cell r="Q37022" t="str">
            <v>元</v>
          </cell>
        </row>
        <row r="37023">
          <cell r="P37023" t="str">
            <v>应付</v>
          </cell>
          <cell r="Q37023" t="str">
            <v>元</v>
          </cell>
        </row>
        <row r="37024">
          <cell r="P37024" t="str">
            <v>应付</v>
          </cell>
          <cell r="Q37024" t="str">
            <v>元</v>
          </cell>
        </row>
        <row r="37025">
          <cell r="P37025" t="str">
            <v>应付</v>
          </cell>
          <cell r="Q37025" t="str">
            <v>元</v>
          </cell>
        </row>
        <row r="37026">
          <cell r="P37026" t="str">
            <v>应付</v>
          </cell>
          <cell r="Q37026" t="str">
            <v>元</v>
          </cell>
        </row>
        <row r="37027">
          <cell r="P37027" t="str">
            <v>应付</v>
          </cell>
          <cell r="Q37027" t="str">
            <v>元</v>
          </cell>
        </row>
        <row r="37028">
          <cell r="P37028" t="str">
            <v>应付</v>
          </cell>
          <cell r="Q37028" t="str">
            <v>元</v>
          </cell>
        </row>
        <row r="37029">
          <cell r="P37029" t="str">
            <v>应付</v>
          </cell>
          <cell r="Q37029" t="str">
            <v>元</v>
          </cell>
        </row>
        <row r="37030">
          <cell r="P37030" t="str">
            <v>应付</v>
          </cell>
          <cell r="Q37030" t="str">
            <v>元</v>
          </cell>
        </row>
        <row r="37031">
          <cell r="P37031" t="str">
            <v>应付</v>
          </cell>
          <cell r="Q37031" t="str">
            <v>元</v>
          </cell>
        </row>
        <row r="37032">
          <cell r="P37032" t="str">
            <v>应付</v>
          </cell>
          <cell r="Q37032" t="str">
            <v>元</v>
          </cell>
        </row>
        <row r="37033">
          <cell r="P37033" t="str">
            <v>应付</v>
          </cell>
          <cell r="Q37033" t="str">
            <v>元</v>
          </cell>
        </row>
        <row r="37034">
          <cell r="P37034" t="str">
            <v>应付</v>
          </cell>
          <cell r="Q37034" t="str">
            <v>元</v>
          </cell>
        </row>
        <row r="37035">
          <cell r="P37035" t="str">
            <v>应付</v>
          </cell>
          <cell r="Q37035" t="str">
            <v>元</v>
          </cell>
        </row>
        <row r="37036">
          <cell r="P37036" t="str">
            <v>应付</v>
          </cell>
          <cell r="Q37036" t="str">
            <v>元</v>
          </cell>
        </row>
        <row r="37037">
          <cell r="P37037" t="str">
            <v>应付</v>
          </cell>
          <cell r="Q37037" t="str">
            <v>元</v>
          </cell>
        </row>
        <row r="37038">
          <cell r="P37038" t="str">
            <v>应付</v>
          </cell>
          <cell r="Q37038" t="str">
            <v>元</v>
          </cell>
        </row>
        <row r="37039">
          <cell r="P37039" t="str">
            <v>应付</v>
          </cell>
          <cell r="Q37039" t="str">
            <v>元</v>
          </cell>
        </row>
        <row r="37040">
          <cell r="P37040" t="str">
            <v>应付</v>
          </cell>
          <cell r="Q37040" t="str">
            <v>元</v>
          </cell>
        </row>
        <row r="37041">
          <cell r="P37041" t="str">
            <v>应付</v>
          </cell>
          <cell r="Q37041" t="str">
            <v>元</v>
          </cell>
        </row>
        <row r="37042">
          <cell r="P37042" t="str">
            <v>应付</v>
          </cell>
          <cell r="Q37042" t="str">
            <v>元</v>
          </cell>
        </row>
        <row r="37043">
          <cell r="P37043" t="str">
            <v>应付</v>
          </cell>
          <cell r="Q37043" t="str">
            <v>元</v>
          </cell>
        </row>
        <row r="37044">
          <cell r="P37044" t="str">
            <v>应付</v>
          </cell>
          <cell r="Q37044" t="str">
            <v>元</v>
          </cell>
        </row>
        <row r="37045">
          <cell r="P37045" t="str">
            <v>应付</v>
          </cell>
          <cell r="Q37045" t="str">
            <v>元</v>
          </cell>
        </row>
        <row r="37046">
          <cell r="P37046" t="str">
            <v>应付</v>
          </cell>
          <cell r="Q37046" t="str">
            <v>元</v>
          </cell>
        </row>
        <row r="37047">
          <cell r="P37047" t="str">
            <v>应付</v>
          </cell>
          <cell r="Q37047" t="str">
            <v>元</v>
          </cell>
        </row>
        <row r="37048">
          <cell r="P37048" t="str">
            <v>应付</v>
          </cell>
          <cell r="Q37048" t="str">
            <v>元</v>
          </cell>
        </row>
        <row r="37049">
          <cell r="P37049" t="str">
            <v>应付</v>
          </cell>
          <cell r="Q37049" t="str">
            <v>元</v>
          </cell>
        </row>
        <row r="37050">
          <cell r="P37050" t="str">
            <v>应付</v>
          </cell>
          <cell r="Q37050" t="str">
            <v>元</v>
          </cell>
        </row>
        <row r="37051">
          <cell r="P37051" t="str">
            <v>应付</v>
          </cell>
          <cell r="Q37051" t="str">
            <v>元</v>
          </cell>
        </row>
        <row r="37052">
          <cell r="P37052" t="str">
            <v>应付</v>
          </cell>
          <cell r="Q37052" t="str">
            <v>元</v>
          </cell>
        </row>
        <row r="37053">
          <cell r="P37053" t="str">
            <v>应付</v>
          </cell>
          <cell r="Q37053" t="str">
            <v>元</v>
          </cell>
        </row>
        <row r="37054">
          <cell r="P37054" t="str">
            <v>应付</v>
          </cell>
          <cell r="Q37054" t="str">
            <v>元</v>
          </cell>
        </row>
        <row r="37055">
          <cell r="P37055" t="str">
            <v>应付</v>
          </cell>
          <cell r="Q37055" t="str">
            <v>元</v>
          </cell>
        </row>
        <row r="37056">
          <cell r="P37056" t="str">
            <v>应付</v>
          </cell>
          <cell r="Q37056" t="str">
            <v>元</v>
          </cell>
        </row>
        <row r="37057">
          <cell r="P37057" t="str">
            <v>应付</v>
          </cell>
          <cell r="Q37057" t="str">
            <v>元</v>
          </cell>
        </row>
        <row r="37058">
          <cell r="P37058" t="str">
            <v>应付</v>
          </cell>
          <cell r="Q37058" t="str">
            <v>元</v>
          </cell>
        </row>
        <row r="37059">
          <cell r="P37059" t="str">
            <v>应付</v>
          </cell>
          <cell r="Q37059" t="str">
            <v>元</v>
          </cell>
        </row>
        <row r="37060">
          <cell r="P37060" t="str">
            <v>应付</v>
          </cell>
          <cell r="Q37060" t="str">
            <v>元</v>
          </cell>
        </row>
        <row r="37061">
          <cell r="P37061" t="str">
            <v>应付</v>
          </cell>
          <cell r="Q37061" t="str">
            <v>元</v>
          </cell>
        </row>
        <row r="37062">
          <cell r="P37062" t="str">
            <v>应付</v>
          </cell>
          <cell r="Q37062" t="str">
            <v>元</v>
          </cell>
        </row>
        <row r="37063">
          <cell r="P37063" t="str">
            <v>应付</v>
          </cell>
          <cell r="Q37063" t="str">
            <v>元</v>
          </cell>
        </row>
        <row r="37064">
          <cell r="P37064" t="str">
            <v>应付</v>
          </cell>
          <cell r="Q37064" t="str">
            <v>元</v>
          </cell>
        </row>
        <row r="37065">
          <cell r="P37065" t="str">
            <v>应付</v>
          </cell>
          <cell r="Q37065" t="str">
            <v>元</v>
          </cell>
        </row>
        <row r="37066">
          <cell r="P37066" t="str">
            <v>应付</v>
          </cell>
          <cell r="Q37066" t="str">
            <v>元</v>
          </cell>
        </row>
        <row r="37067">
          <cell r="P37067" t="str">
            <v>应付</v>
          </cell>
          <cell r="Q37067" t="str">
            <v>元</v>
          </cell>
        </row>
        <row r="37068">
          <cell r="P37068" t="str">
            <v>应付</v>
          </cell>
          <cell r="Q37068" t="str">
            <v>元</v>
          </cell>
        </row>
        <row r="37069">
          <cell r="P37069" t="str">
            <v>应付</v>
          </cell>
          <cell r="Q37069" t="str">
            <v>元</v>
          </cell>
        </row>
        <row r="37070">
          <cell r="P37070" t="str">
            <v>应付</v>
          </cell>
          <cell r="Q37070" t="str">
            <v>元</v>
          </cell>
        </row>
        <row r="37071">
          <cell r="P37071" t="str">
            <v>应付</v>
          </cell>
          <cell r="Q37071" t="str">
            <v>元</v>
          </cell>
        </row>
        <row r="37072">
          <cell r="P37072" t="str">
            <v>应付</v>
          </cell>
          <cell r="Q37072" t="str">
            <v>元</v>
          </cell>
        </row>
        <row r="37073">
          <cell r="P37073" t="str">
            <v>应付</v>
          </cell>
          <cell r="Q37073" t="str">
            <v>元</v>
          </cell>
        </row>
        <row r="37074">
          <cell r="P37074" t="str">
            <v>应付</v>
          </cell>
          <cell r="Q37074" t="str">
            <v>元</v>
          </cell>
        </row>
        <row r="37075">
          <cell r="P37075" t="str">
            <v>应付</v>
          </cell>
          <cell r="Q37075" t="str">
            <v>元</v>
          </cell>
        </row>
        <row r="37076">
          <cell r="P37076" t="str">
            <v>应付</v>
          </cell>
          <cell r="Q37076" t="str">
            <v>元</v>
          </cell>
        </row>
        <row r="37077">
          <cell r="P37077" t="str">
            <v>应付</v>
          </cell>
          <cell r="Q37077" t="str">
            <v>元</v>
          </cell>
        </row>
        <row r="37078">
          <cell r="P37078" t="str">
            <v>应付</v>
          </cell>
          <cell r="Q37078" t="str">
            <v>元</v>
          </cell>
        </row>
        <row r="37079">
          <cell r="P37079" t="str">
            <v>应付</v>
          </cell>
          <cell r="Q37079" t="str">
            <v>元</v>
          </cell>
        </row>
        <row r="37080">
          <cell r="P37080" t="str">
            <v>应付</v>
          </cell>
          <cell r="Q37080" t="str">
            <v>元</v>
          </cell>
        </row>
        <row r="37081">
          <cell r="P37081" t="str">
            <v>应付</v>
          </cell>
          <cell r="Q37081" t="str">
            <v>元</v>
          </cell>
        </row>
        <row r="37082">
          <cell r="P37082" t="str">
            <v>应付</v>
          </cell>
          <cell r="Q37082" t="str">
            <v>元</v>
          </cell>
        </row>
        <row r="37083">
          <cell r="P37083" t="str">
            <v>应付</v>
          </cell>
          <cell r="Q37083" t="str">
            <v>元</v>
          </cell>
        </row>
        <row r="37084">
          <cell r="P37084" t="str">
            <v>应付</v>
          </cell>
          <cell r="Q37084" t="str">
            <v>元</v>
          </cell>
        </row>
        <row r="37085">
          <cell r="P37085" t="str">
            <v>应付</v>
          </cell>
          <cell r="Q37085" t="str">
            <v>元</v>
          </cell>
        </row>
        <row r="37086">
          <cell r="P37086" t="str">
            <v>应付</v>
          </cell>
          <cell r="Q37086" t="str">
            <v>元</v>
          </cell>
        </row>
        <row r="37087">
          <cell r="P37087" t="str">
            <v>应付</v>
          </cell>
          <cell r="Q37087" t="str">
            <v>元</v>
          </cell>
        </row>
        <row r="37088">
          <cell r="P37088" t="str">
            <v>应付</v>
          </cell>
          <cell r="Q37088" t="str">
            <v>元</v>
          </cell>
        </row>
        <row r="37089">
          <cell r="P37089" t="str">
            <v>应付</v>
          </cell>
          <cell r="Q37089" t="str">
            <v>元</v>
          </cell>
        </row>
        <row r="37090">
          <cell r="P37090" t="str">
            <v>应付</v>
          </cell>
          <cell r="Q37090" t="str">
            <v>元</v>
          </cell>
        </row>
        <row r="37091">
          <cell r="P37091" t="str">
            <v>应付</v>
          </cell>
          <cell r="Q37091" t="str">
            <v>元</v>
          </cell>
        </row>
        <row r="37092">
          <cell r="P37092" t="str">
            <v>应付</v>
          </cell>
          <cell r="Q37092" t="str">
            <v>元</v>
          </cell>
        </row>
        <row r="37093">
          <cell r="P37093" t="str">
            <v>应付</v>
          </cell>
          <cell r="Q37093" t="str">
            <v>元</v>
          </cell>
        </row>
        <row r="37094">
          <cell r="P37094" t="str">
            <v>应付</v>
          </cell>
          <cell r="Q37094" t="str">
            <v>元</v>
          </cell>
        </row>
        <row r="37095">
          <cell r="P37095" t="str">
            <v>应付</v>
          </cell>
          <cell r="Q37095" t="str">
            <v>元</v>
          </cell>
        </row>
        <row r="37096">
          <cell r="P37096" t="str">
            <v>应付</v>
          </cell>
          <cell r="Q37096" t="str">
            <v>元</v>
          </cell>
        </row>
        <row r="37097">
          <cell r="P37097" t="str">
            <v>应付</v>
          </cell>
          <cell r="Q37097" t="str">
            <v>元</v>
          </cell>
        </row>
        <row r="37098">
          <cell r="P37098" t="str">
            <v>应付</v>
          </cell>
          <cell r="Q37098" t="str">
            <v>元</v>
          </cell>
        </row>
        <row r="37099">
          <cell r="P37099" t="str">
            <v>应付</v>
          </cell>
          <cell r="Q37099" t="str">
            <v>元</v>
          </cell>
        </row>
        <row r="37100">
          <cell r="P37100" t="str">
            <v>应付</v>
          </cell>
          <cell r="Q37100" t="str">
            <v>元</v>
          </cell>
        </row>
        <row r="37101">
          <cell r="P37101" t="str">
            <v>应付</v>
          </cell>
          <cell r="Q37101" t="str">
            <v>元</v>
          </cell>
        </row>
        <row r="37102">
          <cell r="P37102" t="str">
            <v>应付</v>
          </cell>
          <cell r="Q37102" t="str">
            <v>元</v>
          </cell>
        </row>
        <row r="37103">
          <cell r="P37103" t="str">
            <v>应付</v>
          </cell>
          <cell r="Q37103" t="str">
            <v>元</v>
          </cell>
        </row>
        <row r="37104">
          <cell r="P37104" t="str">
            <v>应付</v>
          </cell>
          <cell r="Q37104" t="str">
            <v>元</v>
          </cell>
        </row>
        <row r="37105">
          <cell r="P37105" t="str">
            <v>应付</v>
          </cell>
          <cell r="Q37105" t="str">
            <v>元</v>
          </cell>
        </row>
        <row r="37106">
          <cell r="P37106" t="str">
            <v>应付</v>
          </cell>
          <cell r="Q37106" t="str">
            <v>元</v>
          </cell>
        </row>
        <row r="37107">
          <cell r="P37107" t="str">
            <v>应付</v>
          </cell>
          <cell r="Q37107" t="str">
            <v>元</v>
          </cell>
        </row>
        <row r="37108">
          <cell r="P37108" t="str">
            <v>应付</v>
          </cell>
          <cell r="Q37108" t="str">
            <v>元</v>
          </cell>
        </row>
        <row r="37109">
          <cell r="P37109" t="str">
            <v>应付</v>
          </cell>
          <cell r="Q37109" t="str">
            <v>元</v>
          </cell>
        </row>
        <row r="37110">
          <cell r="P37110" t="str">
            <v>应付</v>
          </cell>
          <cell r="Q37110" t="str">
            <v>元</v>
          </cell>
        </row>
        <row r="37111">
          <cell r="P37111" t="str">
            <v>应付</v>
          </cell>
          <cell r="Q37111" t="str">
            <v>元</v>
          </cell>
        </row>
        <row r="37112">
          <cell r="P37112" t="str">
            <v>应付</v>
          </cell>
          <cell r="Q37112" t="str">
            <v>元</v>
          </cell>
        </row>
        <row r="37113">
          <cell r="P37113" t="str">
            <v>应付</v>
          </cell>
          <cell r="Q37113" t="str">
            <v>元</v>
          </cell>
        </row>
        <row r="37114">
          <cell r="P37114" t="str">
            <v>应付</v>
          </cell>
          <cell r="Q37114" t="str">
            <v>元</v>
          </cell>
        </row>
        <row r="37115">
          <cell r="P37115" t="str">
            <v>应付</v>
          </cell>
          <cell r="Q37115" t="str">
            <v>元</v>
          </cell>
        </row>
        <row r="37116">
          <cell r="P37116" t="str">
            <v>应付</v>
          </cell>
          <cell r="Q37116" t="str">
            <v>元</v>
          </cell>
        </row>
        <row r="37117">
          <cell r="P37117" t="str">
            <v>应付</v>
          </cell>
          <cell r="Q37117" t="str">
            <v>元</v>
          </cell>
        </row>
        <row r="37118">
          <cell r="P37118" t="str">
            <v>应付</v>
          </cell>
          <cell r="Q37118" t="str">
            <v>元</v>
          </cell>
        </row>
        <row r="37119">
          <cell r="P37119" t="str">
            <v>应付</v>
          </cell>
          <cell r="Q37119" t="str">
            <v>元</v>
          </cell>
        </row>
        <row r="37120">
          <cell r="P37120" t="str">
            <v>应付</v>
          </cell>
          <cell r="Q37120" t="str">
            <v>元</v>
          </cell>
        </row>
        <row r="37121">
          <cell r="P37121" t="str">
            <v>应付</v>
          </cell>
          <cell r="Q37121" t="str">
            <v>元</v>
          </cell>
        </row>
        <row r="37122">
          <cell r="P37122" t="str">
            <v>应付</v>
          </cell>
          <cell r="Q37122" t="str">
            <v>元</v>
          </cell>
        </row>
        <row r="37123">
          <cell r="P37123" t="str">
            <v>应付</v>
          </cell>
          <cell r="Q37123" t="str">
            <v>元</v>
          </cell>
        </row>
        <row r="37124">
          <cell r="P37124" t="str">
            <v>应付</v>
          </cell>
          <cell r="Q37124" t="str">
            <v>元</v>
          </cell>
        </row>
        <row r="37125">
          <cell r="P37125" t="str">
            <v>应付</v>
          </cell>
          <cell r="Q37125" t="str">
            <v>元</v>
          </cell>
        </row>
        <row r="37126">
          <cell r="P37126" t="str">
            <v>应付</v>
          </cell>
          <cell r="Q37126" t="str">
            <v>元</v>
          </cell>
        </row>
        <row r="37127">
          <cell r="P37127" t="str">
            <v>应付</v>
          </cell>
          <cell r="Q37127" t="str">
            <v>元</v>
          </cell>
        </row>
        <row r="37128">
          <cell r="P37128" t="str">
            <v>应付</v>
          </cell>
          <cell r="Q37128" t="str">
            <v>元</v>
          </cell>
        </row>
        <row r="37129">
          <cell r="P37129" t="str">
            <v>应付</v>
          </cell>
          <cell r="Q37129" t="str">
            <v>元</v>
          </cell>
        </row>
        <row r="37130">
          <cell r="P37130" t="str">
            <v>应付</v>
          </cell>
          <cell r="Q37130" t="str">
            <v>元</v>
          </cell>
        </row>
        <row r="37131">
          <cell r="P37131" t="str">
            <v>应付</v>
          </cell>
          <cell r="Q37131" t="str">
            <v>元</v>
          </cell>
        </row>
        <row r="37132">
          <cell r="P37132" t="str">
            <v>应付</v>
          </cell>
          <cell r="Q37132" t="str">
            <v>元</v>
          </cell>
        </row>
        <row r="37133">
          <cell r="P37133" t="str">
            <v>应付</v>
          </cell>
          <cell r="Q37133" t="str">
            <v>元</v>
          </cell>
        </row>
        <row r="37134">
          <cell r="P37134" t="str">
            <v>应付</v>
          </cell>
          <cell r="Q37134" t="str">
            <v>元</v>
          </cell>
        </row>
        <row r="37135">
          <cell r="P37135" t="str">
            <v>应付</v>
          </cell>
          <cell r="Q37135" t="str">
            <v>元</v>
          </cell>
        </row>
        <row r="37136">
          <cell r="P37136" t="str">
            <v>应付</v>
          </cell>
          <cell r="Q37136" t="str">
            <v>元</v>
          </cell>
        </row>
        <row r="37137">
          <cell r="P37137" t="str">
            <v>应付</v>
          </cell>
          <cell r="Q37137" t="str">
            <v>元</v>
          </cell>
        </row>
        <row r="37138">
          <cell r="P37138" t="str">
            <v>应付</v>
          </cell>
          <cell r="Q37138" t="str">
            <v>元</v>
          </cell>
        </row>
        <row r="37139">
          <cell r="P37139" t="str">
            <v>应付</v>
          </cell>
          <cell r="Q37139" t="str">
            <v>元</v>
          </cell>
        </row>
        <row r="37140">
          <cell r="P37140" t="str">
            <v>应付</v>
          </cell>
          <cell r="Q37140" t="str">
            <v>元</v>
          </cell>
        </row>
        <row r="37141">
          <cell r="P37141" t="str">
            <v>应付</v>
          </cell>
          <cell r="Q37141" t="str">
            <v>元</v>
          </cell>
        </row>
        <row r="37142">
          <cell r="P37142" t="str">
            <v>应付</v>
          </cell>
          <cell r="Q37142" t="str">
            <v>元</v>
          </cell>
        </row>
        <row r="37143">
          <cell r="P37143" t="str">
            <v>应付</v>
          </cell>
          <cell r="Q37143" t="str">
            <v>元</v>
          </cell>
        </row>
        <row r="37144">
          <cell r="P37144" t="str">
            <v>应付</v>
          </cell>
          <cell r="Q37144" t="str">
            <v>元</v>
          </cell>
        </row>
        <row r="37145">
          <cell r="P37145" t="str">
            <v>应付</v>
          </cell>
          <cell r="Q37145" t="str">
            <v>元</v>
          </cell>
        </row>
        <row r="37146">
          <cell r="P37146" t="str">
            <v>应付</v>
          </cell>
          <cell r="Q37146" t="str">
            <v>元</v>
          </cell>
        </row>
        <row r="37147">
          <cell r="P37147" t="str">
            <v>应付</v>
          </cell>
          <cell r="Q37147" t="str">
            <v>元</v>
          </cell>
        </row>
        <row r="37148">
          <cell r="P37148" t="str">
            <v>应付</v>
          </cell>
          <cell r="Q37148" t="str">
            <v>元</v>
          </cell>
        </row>
        <row r="37149">
          <cell r="P37149" t="str">
            <v>应付</v>
          </cell>
          <cell r="Q37149" t="str">
            <v>元</v>
          </cell>
        </row>
        <row r="37150">
          <cell r="P37150" t="str">
            <v>应付</v>
          </cell>
          <cell r="Q37150" t="str">
            <v>元</v>
          </cell>
        </row>
        <row r="37151">
          <cell r="P37151" t="str">
            <v>应付</v>
          </cell>
          <cell r="Q37151" t="str">
            <v>元</v>
          </cell>
        </row>
        <row r="37152">
          <cell r="P37152" t="str">
            <v>应付</v>
          </cell>
          <cell r="Q37152" t="str">
            <v>元</v>
          </cell>
        </row>
        <row r="37153">
          <cell r="P37153" t="str">
            <v>应付</v>
          </cell>
          <cell r="Q37153" t="str">
            <v>元</v>
          </cell>
        </row>
        <row r="37154">
          <cell r="P37154" t="str">
            <v>应付</v>
          </cell>
          <cell r="Q37154" t="str">
            <v>元</v>
          </cell>
        </row>
        <row r="37155">
          <cell r="P37155" t="str">
            <v>应付</v>
          </cell>
          <cell r="Q37155" t="str">
            <v>元</v>
          </cell>
        </row>
        <row r="37156">
          <cell r="P37156" t="str">
            <v>应付</v>
          </cell>
          <cell r="Q37156" t="str">
            <v>元</v>
          </cell>
        </row>
        <row r="37157">
          <cell r="P37157" t="str">
            <v>应付</v>
          </cell>
          <cell r="Q37157" t="str">
            <v>元</v>
          </cell>
        </row>
        <row r="37158">
          <cell r="P37158" t="str">
            <v>应付</v>
          </cell>
          <cell r="Q37158" t="str">
            <v>元</v>
          </cell>
        </row>
        <row r="37159">
          <cell r="P37159" t="str">
            <v>应付</v>
          </cell>
          <cell r="Q37159" t="str">
            <v>元</v>
          </cell>
        </row>
        <row r="37160">
          <cell r="P37160" t="str">
            <v>应付</v>
          </cell>
          <cell r="Q37160" t="str">
            <v>元</v>
          </cell>
        </row>
        <row r="37161">
          <cell r="P37161" t="str">
            <v>应付</v>
          </cell>
          <cell r="Q37161" t="str">
            <v>元</v>
          </cell>
        </row>
        <row r="37162">
          <cell r="P37162" t="str">
            <v>应付</v>
          </cell>
          <cell r="Q37162" t="str">
            <v>元</v>
          </cell>
        </row>
        <row r="37163">
          <cell r="P37163" t="str">
            <v>应付</v>
          </cell>
          <cell r="Q37163" t="str">
            <v>元</v>
          </cell>
        </row>
        <row r="37164">
          <cell r="P37164" t="str">
            <v>应付</v>
          </cell>
          <cell r="Q37164" t="str">
            <v>元</v>
          </cell>
        </row>
        <row r="37165">
          <cell r="P37165" t="str">
            <v>应付</v>
          </cell>
          <cell r="Q37165" t="str">
            <v>元</v>
          </cell>
        </row>
        <row r="37166">
          <cell r="P37166" t="str">
            <v>应付</v>
          </cell>
          <cell r="Q37166" t="str">
            <v>元</v>
          </cell>
        </row>
        <row r="37167">
          <cell r="P37167" t="str">
            <v>应付</v>
          </cell>
          <cell r="Q37167" t="str">
            <v>元</v>
          </cell>
        </row>
        <row r="37168">
          <cell r="P37168" t="str">
            <v>应付</v>
          </cell>
          <cell r="Q37168" t="str">
            <v>元</v>
          </cell>
        </row>
        <row r="37169">
          <cell r="P37169" t="str">
            <v>应付</v>
          </cell>
          <cell r="Q37169" t="str">
            <v>元</v>
          </cell>
        </row>
        <row r="37170">
          <cell r="P37170" t="str">
            <v>应付</v>
          </cell>
          <cell r="Q37170" t="str">
            <v>元</v>
          </cell>
        </row>
        <row r="37171">
          <cell r="P37171" t="str">
            <v>应付</v>
          </cell>
          <cell r="Q37171" t="str">
            <v>元</v>
          </cell>
        </row>
        <row r="37172">
          <cell r="P37172" t="str">
            <v>应付</v>
          </cell>
          <cell r="Q37172" t="str">
            <v>元</v>
          </cell>
        </row>
        <row r="37173">
          <cell r="P37173" t="str">
            <v>应付</v>
          </cell>
          <cell r="Q37173" t="str">
            <v>元</v>
          </cell>
        </row>
        <row r="37174">
          <cell r="P37174" t="str">
            <v>应付</v>
          </cell>
          <cell r="Q37174" t="str">
            <v>元</v>
          </cell>
        </row>
        <row r="37175">
          <cell r="P37175" t="str">
            <v>应付</v>
          </cell>
          <cell r="Q37175" t="str">
            <v>元</v>
          </cell>
        </row>
        <row r="37176">
          <cell r="P37176" t="str">
            <v>应付</v>
          </cell>
          <cell r="Q37176" t="str">
            <v>元</v>
          </cell>
        </row>
        <row r="37177">
          <cell r="P37177" t="str">
            <v>应付</v>
          </cell>
          <cell r="Q37177" t="str">
            <v>元</v>
          </cell>
        </row>
        <row r="37178">
          <cell r="P37178" t="str">
            <v>应付</v>
          </cell>
          <cell r="Q37178" t="str">
            <v>元</v>
          </cell>
        </row>
        <row r="37179">
          <cell r="P37179" t="str">
            <v>应付</v>
          </cell>
          <cell r="Q37179" t="str">
            <v>元</v>
          </cell>
        </row>
        <row r="37180">
          <cell r="P37180" t="str">
            <v>应付</v>
          </cell>
          <cell r="Q37180" t="str">
            <v>元</v>
          </cell>
        </row>
        <row r="37181">
          <cell r="P37181" t="str">
            <v>应付</v>
          </cell>
          <cell r="Q37181" t="str">
            <v>元</v>
          </cell>
        </row>
        <row r="37182">
          <cell r="P37182" t="str">
            <v>应付</v>
          </cell>
          <cell r="Q37182" t="str">
            <v>元</v>
          </cell>
        </row>
        <row r="37183">
          <cell r="P37183" t="str">
            <v>应付</v>
          </cell>
          <cell r="Q37183" t="str">
            <v>元</v>
          </cell>
        </row>
        <row r="37184">
          <cell r="P37184" t="str">
            <v>应付</v>
          </cell>
          <cell r="Q37184" t="str">
            <v>元</v>
          </cell>
        </row>
        <row r="37185">
          <cell r="P37185" t="str">
            <v>应付</v>
          </cell>
          <cell r="Q37185" t="str">
            <v>元</v>
          </cell>
        </row>
        <row r="37186">
          <cell r="P37186" t="str">
            <v>应付</v>
          </cell>
          <cell r="Q37186" t="str">
            <v>元</v>
          </cell>
        </row>
        <row r="37187">
          <cell r="P37187" t="str">
            <v>应付</v>
          </cell>
          <cell r="Q37187" t="str">
            <v>元</v>
          </cell>
        </row>
        <row r="37188">
          <cell r="P37188" t="str">
            <v>应付</v>
          </cell>
          <cell r="Q37188" t="str">
            <v>元</v>
          </cell>
        </row>
        <row r="37189">
          <cell r="P37189" t="str">
            <v>应付</v>
          </cell>
          <cell r="Q37189" t="str">
            <v>元</v>
          </cell>
        </row>
        <row r="37190">
          <cell r="P37190" t="str">
            <v>应付</v>
          </cell>
          <cell r="Q37190" t="str">
            <v>元</v>
          </cell>
        </row>
        <row r="37191">
          <cell r="P37191" t="str">
            <v>应付</v>
          </cell>
          <cell r="Q37191" t="str">
            <v>元</v>
          </cell>
        </row>
        <row r="37192">
          <cell r="P37192" t="str">
            <v>应付</v>
          </cell>
          <cell r="Q37192" t="str">
            <v>元</v>
          </cell>
        </row>
        <row r="37193">
          <cell r="P37193" t="str">
            <v>应付</v>
          </cell>
          <cell r="Q37193" t="str">
            <v>元</v>
          </cell>
        </row>
        <row r="37194">
          <cell r="P37194" t="str">
            <v>应付</v>
          </cell>
          <cell r="Q37194" t="str">
            <v>元</v>
          </cell>
        </row>
        <row r="37195">
          <cell r="P37195" t="str">
            <v>应付</v>
          </cell>
          <cell r="Q37195" t="str">
            <v>元</v>
          </cell>
        </row>
        <row r="37196">
          <cell r="P37196" t="str">
            <v>应付</v>
          </cell>
          <cell r="Q37196" t="str">
            <v>元</v>
          </cell>
        </row>
        <row r="37197">
          <cell r="P37197" t="str">
            <v>应付</v>
          </cell>
          <cell r="Q37197" t="str">
            <v>元</v>
          </cell>
        </row>
        <row r="37198">
          <cell r="P37198" t="str">
            <v>应付</v>
          </cell>
          <cell r="Q37198" t="str">
            <v>元</v>
          </cell>
        </row>
        <row r="37199">
          <cell r="P37199" t="str">
            <v>应付</v>
          </cell>
          <cell r="Q37199" t="str">
            <v>元</v>
          </cell>
        </row>
        <row r="37200">
          <cell r="P37200" t="str">
            <v>应付</v>
          </cell>
          <cell r="Q37200" t="str">
            <v>元</v>
          </cell>
        </row>
        <row r="37201">
          <cell r="P37201" t="str">
            <v>应付</v>
          </cell>
          <cell r="Q37201" t="str">
            <v>元</v>
          </cell>
        </row>
        <row r="37202">
          <cell r="P37202" t="str">
            <v>应付</v>
          </cell>
          <cell r="Q37202" t="str">
            <v>元</v>
          </cell>
        </row>
        <row r="37203">
          <cell r="P37203" t="str">
            <v>应付</v>
          </cell>
          <cell r="Q37203" t="str">
            <v>元</v>
          </cell>
        </row>
        <row r="37204">
          <cell r="P37204" t="str">
            <v>应付</v>
          </cell>
          <cell r="Q37204" t="str">
            <v>元</v>
          </cell>
        </row>
        <row r="37205">
          <cell r="P37205" t="str">
            <v>应付</v>
          </cell>
          <cell r="Q37205" t="str">
            <v>元</v>
          </cell>
        </row>
        <row r="37206">
          <cell r="P37206" t="str">
            <v>应付</v>
          </cell>
          <cell r="Q37206" t="str">
            <v>元</v>
          </cell>
        </row>
        <row r="37207">
          <cell r="P37207" t="str">
            <v>应付</v>
          </cell>
          <cell r="Q37207" t="str">
            <v>元</v>
          </cell>
        </row>
        <row r="37208">
          <cell r="P37208" t="str">
            <v>应付</v>
          </cell>
          <cell r="Q37208" t="str">
            <v>元</v>
          </cell>
        </row>
        <row r="37209">
          <cell r="P37209" t="str">
            <v>应付</v>
          </cell>
          <cell r="Q37209" t="str">
            <v>元</v>
          </cell>
        </row>
        <row r="37210">
          <cell r="P37210" t="str">
            <v>应付</v>
          </cell>
          <cell r="Q37210" t="str">
            <v>元</v>
          </cell>
        </row>
        <row r="37211">
          <cell r="P37211" t="str">
            <v>应付</v>
          </cell>
          <cell r="Q37211" t="str">
            <v>元</v>
          </cell>
        </row>
        <row r="37212">
          <cell r="P37212" t="str">
            <v>应付</v>
          </cell>
          <cell r="Q37212" t="str">
            <v>元</v>
          </cell>
        </row>
        <row r="37213">
          <cell r="P37213" t="str">
            <v>应付</v>
          </cell>
          <cell r="Q37213" t="str">
            <v>元</v>
          </cell>
        </row>
        <row r="37214">
          <cell r="P37214" t="str">
            <v>应付</v>
          </cell>
          <cell r="Q37214" t="str">
            <v>元</v>
          </cell>
        </row>
        <row r="37215">
          <cell r="P37215" t="str">
            <v>应付</v>
          </cell>
          <cell r="Q37215" t="str">
            <v>元</v>
          </cell>
        </row>
        <row r="37216">
          <cell r="P37216" t="str">
            <v>应付</v>
          </cell>
          <cell r="Q37216" t="str">
            <v>元</v>
          </cell>
        </row>
        <row r="37217">
          <cell r="P37217" t="str">
            <v>应付</v>
          </cell>
          <cell r="Q37217" t="str">
            <v>元</v>
          </cell>
        </row>
        <row r="37218">
          <cell r="P37218" t="str">
            <v>应付</v>
          </cell>
          <cell r="Q37218" t="str">
            <v>元</v>
          </cell>
        </row>
        <row r="37219">
          <cell r="P37219" t="str">
            <v>应付</v>
          </cell>
          <cell r="Q37219" t="str">
            <v>元</v>
          </cell>
        </row>
        <row r="37220">
          <cell r="P37220" t="str">
            <v>应付</v>
          </cell>
          <cell r="Q37220" t="str">
            <v>元</v>
          </cell>
        </row>
        <row r="37221">
          <cell r="P37221" t="str">
            <v>应付</v>
          </cell>
          <cell r="Q37221" t="str">
            <v>元</v>
          </cell>
        </row>
        <row r="37222">
          <cell r="P37222" t="str">
            <v>应付</v>
          </cell>
          <cell r="Q37222" t="str">
            <v>元</v>
          </cell>
        </row>
        <row r="37223">
          <cell r="P37223" t="str">
            <v>应付</v>
          </cell>
          <cell r="Q37223" t="str">
            <v>元</v>
          </cell>
        </row>
        <row r="37224">
          <cell r="P37224" t="str">
            <v>应付</v>
          </cell>
          <cell r="Q37224" t="str">
            <v>元</v>
          </cell>
        </row>
        <row r="37225">
          <cell r="P37225" t="str">
            <v>应付</v>
          </cell>
          <cell r="Q37225" t="str">
            <v>元</v>
          </cell>
        </row>
        <row r="37226">
          <cell r="P37226" t="str">
            <v>应付</v>
          </cell>
          <cell r="Q37226" t="str">
            <v>元</v>
          </cell>
        </row>
        <row r="37227">
          <cell r="P37227" t="str">
            <v>应付</v>
          </cell>
          <cell r="Q37227" t="str">
            <v>元</v>
          </cell>
        </row>
        <row r="37228">
          <cell r="P37228" t="str">
            <v>应付</v>
          </cell>
          <cell r="Q37228" t="str">
            <v>元</v>
          </cell>
        </row>
        <row r="37229">
          <cell r="P37229" t="str">
            <v>应付</v>
          </cell>
          <cell r="Q37229" t="str">
            <v>元</v>
          </cell>
        </row>
        <row r="37230">
          <cell r="P37230" t="str">
            <v>应付</v>
          </cell>
          <cell r="Q37230" t="str">
            <v>元</v>
          </cell>
        </row>
        <row r="37231">
          <cell r="P37231" t="str">
            <v>应付</v>
          </cell>
          <cell r="Q37231" t="str">
            <v>元</v>
          </cell>
        </row>
        <row r="37232">
          <cell r="P37232" t="str">
            <v>应付</v>
          </cell>
          <cell r="Q37232" t="str">
            <v>元</v>
          </cell>
        </row>
        <row r="37233">
          <cell r="P37233" t="str">
            <v>应付</v>
          </cell>
          <cell r="Q37233" t="str">
            <v>元</v>
          </cell>
        </row>
        <row r="37234">
          <cell r="P37234" t="str">
            <v>应付</v>
          </cell>
          <cell r="Q37234" t="str">
            <v>元</v>
          </cell>
        </row>
        <row r="37235">
          <cell r="P37235" t="str">
            <v>应付</v>
          </cell>
          <cell r="Q37235" t="str">
            <v>元</v>
          </cell>
        </row>
        <row r="37236">
          <cell r="P37236" t="str">
            <v>应付</v>
          </cell>
          <cell r="Q37236" t="str">
            <v>元</v>
          </cell>
        </row>
        <row r="37237">
          <cell r="P37237" t="str">
            <v>应付</v>
          </cell>
          <cell r="Q37237" t="str">
            <v>元</v>
          </cell>
        </row>
        <row r="37238">
          <cell r="P37238" t="str">
            <v>应付</v>
          </cell>
          <cell r="Q37238" t="str">
            <v>元</v>
          </cell>
        </row>
        <row r="37239">
          <cell r="P37239" t="str">
            <v>应付</v>
          </cell>
          <cell r="Q37239" t="str">
            <v>元</v>
          </cell>
        </row>
        <row r="37240">
          <cell r="P37240" t="str">
            <v>应付</v>
          </cell>
          <cell r="Q37240" t="str">
            <v>元</v>
          </cell>
        </row>
        <row r="37241">
          <cell r="P37241" t="str">
            <v>应付</v>
          </cell>
          <cell r="Q37241" t="str">
            <v>元</v>
          </cell>
        </row>
        <row r="37242">
          <cell r="P37242" t="str">
            <v>应付</v>
          </cell>
          <cell r="Q37242" t="str">
            <v>元</v>
          </cell>
        </row>
        <row r="37243">
          <cell r="P37243" t="str">
            <v>应付</v>
          </cell>
          <cell r="Q37243" t="str">
            <v>元</v>
          </cell>
        </row>
        <row r="37244">
          <cell r="P37244" t="str">
            <v>应付</v>
          </cell>
          <cell r="Q37244" t="str">
            <v>元</v>
          </cell>
        </row>
        <row r="37245">
          <cell r="P37245" t="str">
            <v>应付</v>
          </cell>
          <cell r="Q37245" t="str">
            <v>元</v>
          </cell>
        </row>
        <row r="37246">
          <cell r="P37246" t="str">
            <v>应付</v>
          </cell>
          <cell r="Q37246" t="str">
            <v>元</v>
          </cell>
        </row>
        <row r="37247">
          <cell r="P37247" t="str">
            <v>应付</v>
          </cell>
          <cell r="Q37247" t="str">
            <v>元</v>
          </cell>
        </row>
        <row r="37248">
          <cell r="P37248" t="str">
            <v>应付</v>
          </cell>
          <cell r="Q37248" t="str">
            <v>元</v>
          </cell>
        </row>
        <row r="37249">
          <cell r="P37249" t="str">
            <v>应付</v>
          </cell>
          <cell r="Q37249" t="str">
            <v>元</v>
          </cell>
        </row>
        <row r="37250">
          <cell r="P37250" t="str">
            <v>应付</v>
          </cell>
          <cell r="Q37250" t="str">
            <v>元</v>
          </cell>
        </row>
        <row r="37251">
          <cell r="P37251" t="str">
            <v>应付</v>
          </cell>
          <cell r="Q37251" t="str">
            <v>元</v>
          </cell>
        </row>
        <row r="37252">
          <cell r="P37252" t="str">
            <v>应付</v>
          </cell>
          <cell r="Q37252" t="str">
            <v>元</v>
          </cell>
        </row>
        <row r="37253">
          <cell r="P37253" t="str">
            <v>应付</v>
          </cell>
          <cell r="Q37253" t="str">
            <v>元</v>
          </cell>
        </row>
        <row r="37254">
          <cell r="P37254" t="str">
            <v>应付</v>
          </cell>
          <cell r="Q37254" t="str">
            <v>元</v>
          </cell>
        </row>
        <row r="37255">
          <cell r="P37255" t="str">
            <v>应付</v>
          </cell>
          <cell r="Q37255" t="str">
            <v>元</v>
          </cell>
        </row>
        <row r="37256">
          <cell r="P37256" t="str">
            <v>应付</v>
          </cell>
          <cell r="Q37256" t="str">
            <v>元</v>
          </cell>
        </row>
        <row r="37257">
          <cell r="P37257" t="str">
            <v>应付</v>
          </cell>
          <cell r="Q37257" t="str">
            <v>元</v>
          </cell>
        </row>
        <row r="37258">
          <cell r="P37258" t="str">
            <v>应付</v>
          </cell>
          <cell r="Q37258" t="str">
            <v>元</v>
          </cell>
        </row>
        <row r="37259">
          <cell r="P37259" t="str">
            <v>应付</v>
          </cell>
          <cell r="Q37259" t="str">
            <v>元</v>
          </cell>
        </row>
        <row r="37260">
          <cell r="P37260" t="str">
            <v>应付</v>
          </cell>
          <cell r="Q37260" t="str">
            <v>元</v>
          </cell>
        </row>
        <row r="37261">
          <cell r="P37261" t="str">
            <v>应付</v>
          </cell>
          <cell r="Q37261" t="str">
            <v>元</v>
          </cell>
        </row>
        <row r="37262">
          <cell r="P37262" t="str">
            <v>应付</v>
          </cell>
          <cell r="Q37262" t="str">
            <v>元</v>
          </cell>
        </row>
        <row r="37263">
          <cell r="P37263" t="str">
            <v>应付</v>
          </cell>
          <cell r="Q37263" t="str">
            <v>元</v>
          </cell>
        </row>
        <row r="37264">
          <cell r="P37264" t="str">
            <v>应付</v>
          </cell>
          <cell r="Q37264" t="str">
            <v>元</v>
          </cell>
        </row>
        <row r="37265">
          <cell r="P37265" t="str">
            <v>应付</v>
          </cell>
          <cell r="Q37265" t="str">
            <v>元</v>
          </cell>
        </row>
        <row r="37266">
          <cell r="P37266" t="str">
            <v>应付</v>
          </cell>
          <cell r="Q37266" t="str">
            <v>元</v>
          </cell>
        </row>
        <row r="37267">
          <cell r="P37267" t="str">
            <v>应付</v>
          </cell>
          <cell r="Q37267" t="str">
            <v>元</v>
          </cell>
        </row>
        <row r="37268">
          <cell r="P37268" t="str">
            <v>应付</v>
          </cell>
          <cell r="Q37268" t="str">
            <v>元</v>
          </cell>
        </row>
        <row r="37269">
          <cell r="P37269" t="str">
            <v>应付</v>
          </cell>
          <cell r="Q37269" t="str">
            <v>元</v>
          </cell>
        </row>
        <row r="37270">
          <cell r="P37270" t="str">
            <v>应付</v>
          </cell>
          <cell r="Q37270" t="str">
            <v>元</v>
          </cell>
        </row>
        <row r="37271">
          <cell r="P37271" t="str">
            <v>应付</v>
          </cell>
          <cell r="Q37271" t="str">
            <v>元</v>
          </cell>
        </row>
        <row r="37272">
          <cell r="P37272" t="str">
            <v>应付</v>
          </cell>
          <cell r="Q37272" t="str">
            <v>元</v>
          </cell>
        </row>
        <row r="37273">
          <cell r="P37273" t="str">
            <v>应付</v>
          </cell>
          <cell r="Q37273" t="str">
            <v>元</v>
          </cell>
        </row>
        <row r="37274">
          <cell r="P37274" t="str">
            <v>应付</v>
          </cell>
          <cell r="Q37274" t="str">
            <v>元</v>
          </cell>
        </row>
        <row r="37275">
          <cell r="P37275" t="str">
            <v>应付</v>
          </cell>
          <cell r="Q37275" t="str">
            <v>元</v>
          </cell>
        </row>
        <row r="37276">
          <cell r="P37276" t="str">
            <v>应付</v>
          </cell>
          <cell r="Q37276" t="str">
            <v>元</v>
          </cell>
        </row>
        <row r="37277">
          <cell r="P37277" t="str">
            <v>应付</v>
          </cell>
          <cell r="Q37277" t="str">
            <v>元</v>
          </cell>
        </row>
        <row r="37278">
          <cell r="P37278" t="str">
            <v>应付</v>
          </cell>
          <cell r="Q37278" t="str">
            <v>元</v>
          </cell>
        </row>
        <row r="37279">
          <cell r="P37279" t="str">
            <v>应付</v>
          </cell>
          <cell r="Q37279" t="str">
            <v>元</v>
          </cell>
        </row>
        <row r="37280">
          <cell r="P37280" t="str">
            <v>应付</v>
          </cell>
          <cell r="Q37280" t="str">
            <v>元</v>
          </cell>
        </row>
        <row r="37281">
          <cell r="P37281" t="str">
            <v>应付</v>
          </cell>
          <cell r="Q37281" t="str">
            <v>元</v>
          </cell>
        </row>
        <row r="37282">
          <cell r="P37282" t="str">
            <v>应付</v>
          </cell>
          <cell r="Q37282" t="str">
            <v>元</v>
          </cell>
        </row>
        <row r="37283">
          <cell r="P37283" t="str">
            <v>应付</v>
          </cell>
          <cell r="Q37283" t="str">
            <v>元</v>
          </cell>
        </row>
        <row r="37284">
          <cell r="P37284" t="str">
            <v>应付</v>
          </cell>
          <cell r="Q37284" t="str">
            <v>元</v>
          </cell>
        </row>
        <row r="37285">
          <cell r="P37285" t="str">
            <v>应付</v>
          </cell>
          <cell r="Q37285" t="str">
            <v>元</v>
          </cell>
        </row>
        <row r="37286">
          <cell r="P37286" t="str">
            <v>应付</v>
          </cell>
          <cell r="Q37286" t="str">
            <v>元</v>
          </cell>
        </row>
        <row r="37287">
          <cell r="P37287" t="str">
            <v>应付</v>
          </cell>
          <cell r="Q37287" t="str">
            <v>元</v>
          </cell>
        </row>
        <row r="37288">
          <cell r="P37288" t="str">
            <v>应付</v>
          </cell>
          <cell r="Q37288" t="str">
            <v>元</v>
          </cell>
        </row>
        <row r="37289">
          <cell r="P37289" t="str">
            <v>应付</v>
          </cell>
          <cell r="Q37289" t="str">
            <v>元</v>
          </cell>
        </row>
        <row r="37290">
          <cell r="P37290" t="str">
            <v>应付</v>
          </cell>
          <cell r="Q37290" t="str">
            <v>元</v>
          </cell>
        </row>
        <row r="37291">
          <cell r="P37291" t="str">
            <v>应付</v>
          </cell>
          <cell r="Q37291" t="str">
            <v>元</v>
          </cell>
        </row>
        <row r="37292">
          <cell r="P37292" t="str">
            <v>应付</v>
          </cell>
          <cell r="Q37292" t="str">
            <v>元</v>
          </cell>
        </row>
        <row r="37293">
          <cell r="P37293" t="str">
            <v>应付</v>
          </cell>
          <cell r="Q37293" t="str">
            <v>元</v>
          </cell>
        </row>
        <row r="37294">
          <cell r="P37294" t="str">
            <v>应付</v>
          </cell>
          <cell r="Q37294" t="str">
            <v>元</v>
          </cell>
        </row>
        <row r="37295">
          <cell r="P37295" t="str">
            <v>应付</v>
          </cell>
          <cell r="Q37295" t="str">
            <v>元</v>
          </cell>
        </row>
        <row r="37296">
          <cell r="P37296" t="str">
            <v>应付</v>
          </cell>
          <cell r="Q37296" t="str">
            <v>元</v>
          </cell>
        </row>
        <row r="37297">
          <cell r="P37297" t="str">
            <v>应付</v>
          </cell>
          <cell r="Q37297" t="str">
            <v>元</v>
          </cell>
        </row>
        <row r="37298">
          <cell r="P37298" t="str">
            <v>应付</v>
          </cell>
          <cell r="Q37298" t="str">
            <v>元</v>
          </cell>
        </row>
        <row r="37299">
          <cell r="P37299" t="str">
            <v>应付</v>
          </cell>
          <cell r="Q37299" t="str">
            <v>元</v>
          </cell>
        </row>
        <row r="37300">
          <cell r="P37300" t="str">
            <v>应付</v>
          </cell>
          <cell r="Q37300" t="str">
            <v>元</v>
          </cell>
        </row>
        <row r="37301">
          <cell r="P37301" t="str">
            <v>应付</v>
          </cell>
          <cell r="Q37301" t="str">
            <v>元</v>
          </cell>
        </row>
        <row r="37302">
          <cell r="P37302" t="str">
            <v>应付</v>
          </cell>
          <cell r="Q37302" t="str">
            <v>元</v>
          </cell>
        </row>
        <row r="37303">
          <cell r="P37303" t="str">
            <v>应付</v>
          </cell>
          <cell r="Q37303" t="str">
            <v>元</v>
          </cell>
        </row>
        <row r="37304">
          <cell r="P37304" t="str">
            <v>应付</v>
          </cell>
          <cell r="Q37304" t="str">
            <v>元</v>
          </cell>
        </row>
        <row r="37305">
          <cell r="P37305" t="str">
            <v>应付</v>
          </cell>
          <cell r="Q37305" t="str">
            <v>元</v>
          </cell>
        </row>
        <row r="37306">
          <cell r="P37306" t="str">
            <v>应付</v>
          </cell>
          <cell r="Q37306" t="str">
            <v>元</v>
          </cell>
        </row>
        <row r="37307">
          <cell r="P37307" t="str">
            <v>应付</v>
          </cell>
          <cell r="Q37307" t="str">
            <v>元</v>
          </cell>
        </row>
        <row r="37308">
          <cell r="P37308" t="str">
            <v>应付</v>
          </cell>
          <cell r="Q37308" t="str">
            <v>元</v>
          </cell>
        </row>
        <row r="37309">
          <cell r="P37309" t="str">
            <v>应付</v>
          </cell>
          <cell r="Q37309" t="str">
            <v>元</v>
          </cell>
        </row>
        <row r="37310">
          <cell r="P37310" t="str">
            <v>应付</v>
          </cell>
          <cell r="Q37310" t="str">
            <v>元</v>
          </cell>
        </row>
        <row r="37311">
          <cell r="P37311" t="str">
            <v>应付</v>
          </cell>
          <cell r="Q37311" t="str">
            <v>元</v>
          </cell>
        </row>
        <row r="37312">
          <cell r="P37312" t="str">
            <v>应付</v>
          </cell>
          <cell r="Q37312" t="str">
            <v>元</v>
          </cell>
        </row>
        <row r="37313">
          <cell r="P37313" t="str">
            <v>应付</v>
          </cell>
          <cell r="Q37313" t="str">
            <v>元</v>
          </cell>
        </row>
        <row r="37314">
          <cell r="P37314" t="str">
            <v>应付</v>
          </cell>
          <cell r="Q37314" t="str">
            <v>元</v>
          </cell>
        </row>
        <row r="37315">
          <cell r="P37315" t="str">
            <v>应付</v>
          </cell>
          <cell r="Q37315" t="str">
            <v>元</v>
          </cell>
        </row>
        <row r="37316">
          <cell r="P37316" t="str">
            <v>应付</v>
          </cell>
          <cell r="Q37316" t="str">
            <v>元</v>
          </cell>
        </row>
        <row r="37317">
          <cell r="P37317" t="str">
            <v>应付</v>
          </cell>
          <cell r="Q37317" t="str">
            <v>元</v>
          </cell>
        </row>
        <row r="37318">
          <cell r="P37318" t="str">
            <v>应付</v>
          </cell>
          <cell r="Q37318" t="str">
            <v>元</v>
          </cell>
        </row>
        <row r="37319">
          <cell r="P37319" t="str">
            <v>应付</v>
          </cell>
          <cell r="Q37319" t="str">
            <v>元</v>
          </cell>
        </row>
        <row r="37320">
          <cell r="P37320" t="str">
            <v>应付</v>
          </cell>
          <cell r="Q37320" t="str">
            <v>元</v>
          </cell>
        </row>
        <row r="37321">
          <cell r="P37321" t="str">
            <v>应付</v>
          </cell>
          <cell r="Q37321" t="str">
            <v>元</v>
          </cell>
        </row>
        <row r="37322">
          <cell r="P37322" t="str">
            <v>应付</v>
          </cell>
          <cell r="Q37322" t="str">
            <v>元</v>
          </cell>
        </row>
        <row r="37323">
          <cell r="P37323" t="str">
            <v>应付</v>
          </cell>
          <cell r="Q37323" t="str">
            <v>元</v>
          </cell>
        </row>
        <row r="37324">
          <cell r="P37324" t="str">
            <v>应付</v>
          </cell>
          <cell r="Q37324" t="str">
            <v>元</v>
          </cell>
        </row>
        <row r="37325">
          <cell r="P37325" t="str">
            <v>应付</v>
          </cell>
          <cell r="Q37325" t="str">
            <v>元</v>
          </cell>
        </row>
        <row r="37326">
          <cell r="P37326" t="str">
            <v>应付</v>
          </cell>
          <cell r="Q37326" t="str">
            <v>元</v>
          </cell>
        </row>
        <row r="37327">
          <cell r="P37327" t="str">
            <v>应付</v>
          </cell>
          <cell r="Q37327" t="str">
            <v>元</v>
          </cell>
        </row>
        <row r="37328">
          <cell r="P37328" t="str">
            <v>应付</v>
          </cell>
          <cell r="Q37328" t="str">
            <v>元</v>
          </cell>
        </row>
        <row r="37329">
          <cell r="P37329" t="str">
            <v>应付</v>
          </cell>
          <cell r="Q37329" t="str">
            <v>元</v>
          </cell>
        </row>
        <row r="37330">
          <cell r="P37330" t="str">
            <v>应付</v>
          </cell>
          <cell r="Q37330" t="str">
            <v>元</v>
          </cell>
        </row>
        <row r="37331">
          <cell r="P37331" t="str">
            <v>应付</v>
          </cell>
          <cell r="Q37331" t="str">
            <v>元</v>
          </cell>
        </row>
        <row r="37332">
          <cell r="P37332" t="str">
            <v>应付</v>
          </cell>
          <cell r="Q37332" t="str">
            <v>元</v>
          </cell>
        </row>
        <row r="37333">
          <cell r="P37333" t="str">
            <v>应付</v>
          </cell>
          <cell r="Q37333" t="str">
            <v>元</v>
          </cell>
        </row>
        <row r="37334">
          <cell r="P37334" t="str">
            <v>应付</v>
          </cell>
          <cell r="Q37334" t="str">
            <v>元</v>
          </cell>
        </row>
        <row r="37335">
          <cell r="P37335" t="str">
            <v>应付</v>
          </cell>
          <cell r="Q37335" t="str">
            <v>元</v>
          </cell>
        </row>
        <row r="37336">
          <cell r="P37336" t="str">
            <v>应付</v>
          </cell>
          <cell r="Q37336" t="str">
            <v>元</v>
          </cell>
        </row>
        <row r="37337">
          <cell r="P37337" t="str">
            <v>应付</v>
          </cell>
          <cell r="Q37337" t="str">
            <v>元</v>
          </cell>
        </row>
        <row r="37338">
          <cell r="P37338" t="str">
            <v>应付</v>
          </cell>
          <cell r="Q37338" t="str">
            <v>元</v>
          </cell>
        </row>
        <row r="37339">
          <cell r="P37339" t="str">
            <v>应付</v>
          </cell>
          <cell r="Q37339" t="str">
            <v>元</v>
          </cell>
        </row>
        <row r="37340">
          <cell r="P37340" t="str">
            <v>应付</v>
          </cell>
          <cell r="Q37340" t="str">
            <v>元</v>
          </cell>
        </row>
        <row r="37341">
          <cell r="P37341" t="str">
            <v>应付</v>
          </cell>
          <cell r="Q37341" t="str">
            <v>元</v>
          </cell>
        </row>
        <row r="37342">
          <cell r="P37342" t="str">
            <v>应付</v>
          </cell>
          <cell r="Q37342" t="str">
            <v>元</v>
          </cell>
        </row>
        <row r="37343">
          <cell r="P37343" t="str">
            <v>应付</v>
          </cell>
          <cell r="Q37343" t="str">
            <v>元</v>
          </cell>
        </row>
        <row r="37344">
          <cell r="P37344" t="str">
            <v>应付</v>
          </cell>
          <cell r="Q37344" t="str">
            <v>元</v>
          </cell>
        </row>
        <row r="37345">
          <cell r="P37345" t="str">
            <v>应付</v>
          </cell>
          <cell r="Q37345" t="str">
            <v>元</v>
          </cell>
        </row>
        <row r="37346">
          <cell r="P37346" t="str">
            <v>应付</v>
          </cell>
          <cell r="Q37346" t="str">
            <v>元</v>
          </cell>
        </row>
        <row r="37347">
          <cell r="P37347" t="str">
            <v>应付</v>
          </cell>
          <cell r="Q37347" t="str">
            <v>元</v>
          </cell>
        </row>
        <row r="37348">
          <cell r="P37348" t="str">
            <v>应付</v>
          </cell>
          <cell r="Q37348" t="str">
            <v>元</v>
          </cell>
        </row>
        <row r="37349">
          <cell r="P37349" t="str">
            <v>应付</v>
          </cell>
          <cell r="Q37349" t="str">
            <v>元</v>
          </cell>
        </row>
        <row r="37350">
          <cell r="P37350" t="str">
            <v>应付</v>
          </cell>
          <cell r="Q37350" t="str">
            <v>元</v>
          </cell>
        </row>
        <row r="37351">
          <cell r="P37351" t="str">
            <v>应付</v>
          </cell>
          <cell r="Q37351" t="str">
            <v>元</v>
          </cell>
        </row>
        <row r="37352">
          <cell r="P37352" t="str">
            <v>应付</v>
          </cell>
          <cell r="Q37352" t="str">
            <v>元</v>
          </cell>
        </row>
        <row r="37353">
          <cell r="P37353" t="str">
            <v>应付</v>
          </cell>
          <cell r="Q37353" t="str">
            <v>元</v>
          </cell>
        </row>
        <row r="37354">
          <cell r="P37354" t="str">
            <v>应付</v>
          </cell>
          <cell r="Q37354" t="str">
            <v>元</v>
          </cell>
        </row>
        <row r="37355">
          <cell r="P37355" t="str">
            <v>应付</v>
          </cell>
          <cell r="Q37355" t="str">
            <v>元</v>
          </cell>
        </row>
        <row r="37356">
          <cell r="P37356" t="str">
            <v>应付</v>
          </cell>
          <cell r="Q37356" t="str">
            <v>元</v>
          </cell>
        </row>
        <row r="37357">
          <cell r="P37357" t="str">
            <v>应付</v>
          </cell>
          <cell r="Q37357" t="str">
            <v>元</v>
          </cell>
        </row>
        <row r="37358">
          <cell r="P37358" t="str">
            <v>应付</v>
          </cell>
          <cell r="Q37358" t="str">
            <v>元</v>
          </cell>
        </row>
        <row r="37359">
          <cell r="P37359" t="str">
            <v>应付</v>
          </cell>
          <cell r="Q37359" t="str">
            <v>元</v>
          </cell>
        </row>
        <row r="37360">
          <cell r="P37360" t="str">
            <v>应付</v>
          </cell>
          <cell r="Q37360" t="str">
            <v>元</v>
          </cell>
        </row>
        <row r="37361">
          <cell r="P37361" t="str">
            <v>应付</v>
          </cell>
          <cell r="Q37361" t="str">
            <v>元</v>
          </cell>
        </row>
        <row r="37362">
          <cell r="P37362" t="str">
            <v>应付</v>
          </cell>
          <cell r="Q37362" t="str">
            <v>元</v>
          </cell>
        </row>
        <row r="37363">
          <cell r="P37363" t="str">
            <v>应付</v>
          </cell>
          <cell r="Q37363" t="str">
            <v>元</v>
          </cell>
        </row>
        <row r="37364">
          <cell r="P37364" t="str">
            <v>应付</v>
          </cell>
          <cell r="Q37364" t="str">
            <v>元</v>
          </cell>
        </row>
        <row r="37365">
          <cell r="P37365" t="str">
            <v>应付</v>
          </cell>
          <cell r="Q37365" t="str">
            <v>元</v>
          </cell>
        </row>
        <row r="37366">
          <cell r="P37366" t="str">
            <v>应付</v>
          </cell>
          <cell r="Q37366" t="str">
            <v>元</v>
          </cell>
        </row>
        <row r="37367">
          <cell r="P37367" t="str">
            <v>应付</v>
          </cell>
          <cell r="Q37367" t="str">
            <v>元</v>
          </cell>
        </row>
        <row r="37368">
          <cell r="P37368" t="str">
            <v>应付</v>
          </cell>
          <cell r="Q37368" t="str">
            <v>元</v>
          </cell>
        </row>
        <row r="37369">
          <cell r="P37369" t="str">
            <v>应付</v>
          </cell>
          <cell r="Q37369" t="str">
            <v>元</v>
          </cell>
        </row>
        <row r="37370">
          <cell r="P37370" t="str">
            <v>应付</v>
          </cell>
          <cell r="Q37370" t="str">
            <v>元</v>
          </cell>
        </row>
        <row r="37371">
          <cell r="P37371" t="str">
            <v>应付</v>
          </cell>
          <cell r="Q37371" t="str">
            <v>元</v>
          </cell>
        </row>
        <row r="37372">
          <cell r="P37372" t="str">
            <v>应付</v>
          </cell>
          <cell r="Q37372" t="str">
            <v>元</v>
          </cell>
        </row>
        <row r="37373">
          <cell r="P37373" t="str">
            <v>应付</v>
          </cell>
          <cell r="Q37373" t="str">
            <v>元</v>
          </cell>
        </row>
        <row r="37374">
          <cell r="P37374" t="str">
            <v>应付</v>
          </cell>
          <cell r="Q37374" t="str">
            <v>元</v>
          </cell>
        </row>
        <row r="37375">
          <cell r="P37375" t="str">
            <v>应付</v>
          </cell>
          <cell r="Q37375" t="str">
            <v>元</v>
          </cell>
        </row>
        <row r="37376">
          <cell r="P37376" t="str">
            <v>应付</v>
          </cell>
          <cell r="Q37376" t="str">
            <v>元</v>
          </cell>
        </row>
        <row r="37377">
          <cell r="P37377" t="str">
            <v>应付</v>
          </cell>
          <cell r="Q37377" t="str">
            <v>元</v>
          </cell>
        </row>
        <row r="37378">
          <cell r="P37378" t="str">
            <v>应付</v>
          </cell>
          <cell r="Q37378" t="str">
            <v>元</v>
          </cell>
        </row>
        <row r="37379">
          <cell r="P37379" t="str">
            <v>应付</v>
          </cell>
          <cell r="Q37379" t="str">
            <v>元</v>
          </cell>
        </row>
        <row r="37380">
          <cell r="P37380" t="str">
            <v>应付</v>
          </cell>
          <cell r="Q37380" t="str">
            <v>元</v>
          </cell>
        </row>
        <row r="37381">
          <cell r="P37381" t="str">
            <v>应付</v>
          </cell>
          <cell r="Q37381" t="str">
            <v>元</v>
          </cell>
        </row>
        <row r="37382">
          <cell r="P37382" t="str">
            <v>应付</v>
          </cell>
          <cell r="Q37382" t="str">
            <v>元</v>
          </cell>
        </row>
        <row r="37383">
          <cell r="P37383" t="str">
            <v>应付</v>
          </cell>
          <cell r="Q37383" t="str">
            <v>元</v>
          </cell>
        </row>
        <row r="37384">
          <cell r="P37384" t="str">
            <v>应付</v>
          </cell>
          <cell r="Q37384" t="str">
            <v>元</v>
          </cell>
        </row>
        <row r="37385">
          <cell r="P37385" t="str">
            <v>应付</v>
          </cell>
          <cell r="Q37385" t="str">
            <v>元</v>
          </cell>
        </row>
        <row r="37386">
          <cell r="P37386" t="str">
            <v>应付</v>
          </cell>
          <cell r="Q37386" t="str">
            <v>元</v>
          </cell>
        </row>
        <row r="37387">
          <cell r="P37387" t="str">
            <v>应付</v>
          </cell>
          <cell r="Q37387" t="str">
            <v>元</v>
          </cell>
        </row>
        <row r="37388">
          <cell r="P37388" t="str">
            <v>应付</v>
          </cell>
          <cell r="Q37388" t="str">
            <v>元</v>
          </cell>
        </row>
        <row r="37389">
          <cell r="P37389" t="str">
            <v>应付</v>
          </cell>
          <cell r="Q37389" t="str">
            <v>元</v>
          </cell>
        </row>
        <row r="37390">
          <cell r="P37390" t="str">
            <v>应付</v>
          </cell>
          <cell r="Q37390" t="str">
            <v>元</v>
          </cell>
        </row>
        <row r="37391">
          <cell r="P37391" t="str">
            <v>应付</v>
          </cell>
          <cell r="Q37391" t="str">
            <v>元</v>
          </cell>
        </row>
        <row r="37392">
          <cell r="P37392" t="str">
            <v>应付</v>
          </cell>
          <cell r="Q37392" t="str">
            <v>元</v>
          </cell>
        </row>
        <row r="37393">
          <cell r="P37393" t="str">
            <v>应付</v>
          </cell>
          <cell r="Q37393" t="str">
            <v>元</v>
          </cell>
        </row>
        <row r="37394">
          <cell r="P37394" t="str">
            <v>应付</v>
          </cell>
          <cell r="Q37394" t="str">
            <v>元</v>
          </cell>
        </row>
        <row r="37395">
          <cell r="P37395" t="str">
            <v>应付</v>
          </cell>
          <cell r="Q37395" t="str">
            <v>元</v>
          </cell>
        </row>
        <row r="37396">
          <cell r="P37396" t="str">
            <v>应付</v>
          </cell>
          <cell r="Q37396" t="str">
            <v>元</v>
          </cell>
        </row>
        <row r="37397">
          <cell r="P37397" t="str">
            <v>应付</v>
          </cell>
          <cell r="Q37397" t="str">
            <v>元</v>
          </cell>
        </row>
        <row r="37398">
          <cell r="P37398" t="str">
            <v>应付</v>
          </cell>
          <cell r="Q37398" t="str">
            <v>元</v>
          </cell>
        </row>
        <row r="37399">
          <cell r="P37399" t="str">
            <v>应付</v>
          </cell>
          <cell r="Q37399" t="str">
            <v>元</v>
          </cell>
        </row>
        <row r="37400">
          <cell r="P37400" t="str">
            <v>应付</v>
          </cell>
          <cell r="Q37400" t="str">
            <v>元</v>
          </cell>
        </row>
        <row r="37401">
          <cell r="P37401" t="str">
            <v>应付</v>
          </cell>
          <cell r="Q37401" t="str">
            <v>元</v>
          </cell>
        </row>
        <row r="37402">
          <cell r="P37402" t="str">
            <v>应付</v>
          </cell>
          <cell r="Q37402" t="str">
            <v>元</v>
          </cell>
        </row>
        <row r="37403">
          <cell r="P37403" t="str">
            <v>应付</v>
          </cell>
          <cell r="Q37403" t="str">
            <v>元</v>
          </cell>
        </row>
        <row r="37404">
          <cell r="P37404" t="str">
            <v>应付</v>
          </cell>
          <cell r="Q37404" t="str">
            <v>元</v>
          </cell>
        </row>
        <row r="37405">
          <cell r="P37405" t="str">
            <v>应付</v>
          </cell>
          <cell r="Q37405" t="str">
            <v>元</v>
          </cell>
        </row>
        <row r="37406">
          <cell r="P37406" t="str">
            <v>应付</v>
          </cell>
          <cell r="Q37406" t="str">
            <v>元</v>
          </cell>
        </row>
        <row r="37407">
          <cell r="P37407" t="str">
            <v>应付</v>
          </cell>
          <cell r="Q37407" t="str">
            <v>元</v>
          </cell>
        </row>
        <row r="37408">
          <cell r="P37408" t="str">
            <v>应付</v>
          </cell>
          <cell r="Q37408" t="str">
            <v>元</v>
          </cell>
        </row>
        <row r="37409">
          <cell r="P37409" t="str">
            <v>应付</v>
          </cell>
          <cell r="Q37409" t="str">
            <v>元</v>
          </cell>
        </row>
        <row r="37410">
          <cell r="P37410" t="str">
            <v>应付</v>
          </cell>
          <cell r="Q37410" t="str">
            <v>元</v>
          </cell>
        </row>
        <row r="37411">
          <cell r="P37411" t="str">
            <v>应付</v>
          </cell>
          <cell r="Q37411" t="str">
            <v>元</v>
          </cell>
        </row>
        <row r="37412">
          <cell r="P37412" t="str">
            <v>应付</v>
          </cell>
          <cell r="Q37412" t="str">
            <v>元</v>
          </cell>
        </row>
        <row r="37413">
          <cell r="P37413" t="str">
            <v>应付</v>
          </cell>
          <cell r="Q37413" t="str">
            <v>元</v>
          </cell>
        </row>
        <row r="37414">
          <cell r="P37414" t="str">
            <v>应付</v>
          </cell>
          <cell r="Q37414" t="str">
            <v>元</v>
          </cell>
        </row>
        <row r="37415">
          <cell r="P37415" t="str">
            <v>应付</v>
          </cell>
          <cell r="Q37415" t="str">
            <v>元</v>
          </cell>
        </row>
        <row r="37416">
          <cell r="P37416" t="str">
            <v>应付</v>
          </cell>
          <cell r="Q37416" t="str">
            <v>元</v>
          </cell>
        </row>
        <row r="37417">
          <cell r="P37417" t="str">
            <v>应付</v>
          </cell>
          <cell r="Q37417" t="str">
            <v>元</v>
          </cell>
        </row>
        <row r="37418">
          <cell r="P37418" t="str">
            <v>应付</v>
          </cell>
          <cell r="Q37418" t="str">
            <v>元</v>
          </cell>
        </row>
        <row r="37419">
          <cell r="P37419" t="str">
            <v>应付</v>
          </cell>
          <cell r="Q37419" t="str">
            <v>元</v>
          </cell>
        </row>
        <row r="37420">
          <cell r="P37420" t="str">
            <v>应付</v>
          </cell>
          <cell r="Q37420" t="str">
            <v>元</v>
          </cell>
        </row>
        <row r="37421">
          <cell r="P37421" t="str">
            <v>应付</v>
          </cell>
          <cell r="Q37421" t="str">
            <v>元</v>
          </cell>
        </row>
        <row r="37422">
          <cell r="P37422" t="str">
            <v>应付</v>
          </cell>
          <cell r="Q37422" t="str">
            <v>元</v>
          </cell>
        </row>
        <row r="37423">
          <cell r="P37423" t="str">
            <v>应付</v>
          </cell>
          <cell r="Q37423" t="str">
            <v>元</v>
          </cell>
        </row>
        <row r="37424">
          <cell r="P37424" t="str">
            <v>应付</v>
          </cell>
          <cell r="Q37424" t="str">
            <v>元</v>
          </cell>
        </row>
        <row r="37425">
          <cell r="P37425" t="str">
            <v>应付</v>
          </cell>
          <cell r="Q37425" t="str">
            <v>元</v>
          </cell>
        </row>
        <row r="37426">
          <cell r="P37426" t="str">
            <v>应付</v>
          </cell>
          <cell r="Q37426" t="str">
            <v>元</v>
          </cell>
        </row>
        <row r="37427">
          <cell r="P37427" t="str">
            <v>应付</v>
          </cell>
          <cell r="Q37427" t="str">
            <v>元</v>
          </cell>
        </row>
        <row r="37428">
          <cell r="P37428" t="str">
            <v>应付</v>
          </cell>
          <cell r="Q37428" t="str">
            <v>元</v>
          </cell>
        </row>
        <row r="37429">
          <cell r="P37429" t="str">
            <v>应付</v>
          </cell>
          <cell r="Q37429" t="str">
            <v>元</v>
          </cell>
        </row>
        <row r="37430">
          <cell r="P37430" t="str">
            <v>应付</v>
          </cell>
          <cell r="Q37430" t="str">
            <v>元</v>
          </cell>
        </row>
        <row r="37431">
          <cell r="P37431" t="str">
            <v>应付</v>
          </cell>
          <cell r="Q37431" t="str">
            <v>元</v>
          </cell>
        </row>
        <row r="37432">
          <cell r="P37432" t="str">
            <v>应付</v>
          </cell>
          <cell r="Q37432" t="str">
            <v>元</v>
          </cell>
        </row>
        <row r="37433">
          <cell r="P37433" t="str">
            <v>应付</v>
          </cell>
          <cell r="Q37433" t="str">
            <v>元</v>
          </cell>
        </row>
        <row r="37434">
          <cell r="P37434" t="str">
            <v>应付</v>
          </cell>
          <cell r="Q37434" t="str">
            <v>元</v>
          </cell>
        </row>
        <row r="37435">
          <cell r="P37435" t="str">
            <v>应付</v>
          </cell>
          <cell r="Q37435" t="str">
            <v>元</v>
          </cell>
        </row>
        <row r="37436">
          <cell r="P37436" t="str">
            <v>应付</v>
          </cell>
          <cell r="Q37436" t="str">
            <v>元</v>
          </cell>
        </row>
        <row r="37437">
          <cell r="P37437" t="str">
            <v>应付</v>
          </cell>
          <cell r="Q37437" t="str">
            <v>元</v>
          </cell>
        </row>
        <row r="37438">
          <cell r="P37438" t="str">
            <v>应付</v>
          </cell>
          <cell r="Q37438" t="str">
            <v>元</v>
          </cell>
        </row>
        <row r="37439">
          <cell r="P37439" t="str">
            <v>应付</v>
          </cell>
          <cell r="Q37439" t="str">
            <v>元</v>
          </cell>
        </row>
        <row r="37440">
          <cell r="P37440" t="str">
            <v>应付</v>
          </cell>
          <cell r="Q37440" t="str">
            <v>元</v>
          </cell>
        </row>
        <row r="37441">
          <cell r="P37441" t="str">
            <v>应付</v>
          </cell>
          <cell r="Q37441" t="str">
            <v>元</v>
          </cell>
        </row>
        <row r="37442">
          <cell r="P37442" t="str">
            <v>应付</v>
          </cell>
          <cell r="Q37442" t="str">
            <v>元</v>
          </cell>
        </row>
        <row r="37443">
          <cell r="P37443" t="str">
            <v>应付</v>
          </cell>
          <cell r="Q37443" t="str">
            <v>元</v>
          </cell>
        </row>
        <row r="37444">
          <cell r="P37444" t="str">
            <v>应付</v>
          </cell>
          <cell r="Q37444" t="str">
            <v>元</v>
          </cell>
        </row>
        <row r="37445">
          <cell r="P37445" t="str">
            <v>应付</v>
          </cell>
          <cell r="Q37445" t="str">
            <v>元</v>
          </cell>
        </row>
        <row r="37446">
          <cell r="P37446" t="str">
            <v>应付</v>
          </cell>
          <cell r="Q37446" t="str">
            <v>元</v>
          </cell>
        </row>
        <row r="37447">
          <cell r="P37447" t="str">
            <v>应付</v>
          </cell>
          <cell r="Q37447" t="str">
            <v>元</v>
          </cell>
        </row>
        <row r="37448">
          <cell r="P37448" t="str">
            <v>应付</v>
          </cell>
          <cell r="Q37448" t="str">
            <v>元</v>
          </cell>
        </row>
        <row r="37449">
          <cell r="P37449" t="str">
            <v>应付</v>
          </cell>
          <cell r="Q37449" t="str">
            <v>元</v>
          </cell>
        </row>
        <row r="37450">
          <cell r="P37450" t="str">
            <v>应付</v>
          </cell>
          <cell r="Q37450" t="str">
            <v>元</v>
          </cell>
        </row>
        <row r="37451">
          <cell r="P37451" t="str">
            <v>应付</v>
          </cell>
          <cell r="Q37451" t="str">
            <v>元</v>
          </cell>
        </row>
        <row r="37452">
          <cell r="P37452" t="str">
            <v>应付</v>
          </cell>
          <cell r="Q37452" t="str">
            <v>元</v>
          </cell>
        </row>
        <row r="37453">
          <cell r="P37453" t="str">
            <v>应付</v>
          </cell>
          <cell r="Q37453" t="str">
            <v>元</v>
          </cell>
        </row>
        <row r="37454">
          <cell r="P37454" t="str">
            <v>应付</v>
          </cell>
          <cell r="Q37454" t="str">
            <v>元</v>
          </cell>
        </row>
        <row r="37455">
          <cell r="P37455" t="str">
            <v>应付</v>
          </cell>
          <cell r="Q37455" t="str">
            <v>元</v>
          </cell>
        </row>
        <row r="37456">
          <cell r="P37456" t="str">
            <v>应付</v>
          </cell>
          <cell r="Q37456" t="str">
            <v>元</v>
          </cell>
        </row>
        <row r="37457">
          <cell r="P37457" t="str">
            <v>应付</v>
          </cell>
          <cell r="Q37457" t="str">
            <v>元</v>
          </cell>
        </row>
        <row r="37458">
          <cell r="P37458" t="str">
            <v>应付</v>
          </cell>
          <cell r="Q37458" t="str">
            <v>元</v>
          </cell>
        </row>
        <row r="37459">
          <cell r="P37459" t="str">
            <v>应付</v>
          </cell>
          <cell r="Q37459" t="str">
            <v>元</v>
          </cell>
        </row>
        <row r="37460">
          <cell r="P37460" t="str">
            <v>应付</v>
          </cell>
          <cell r="Q37460" t="str">
            <v>元</v>
          </cell>
        </row>
        <row r="37461">
          <cell r="P37461" t="str">
            <v>应付</v>
          </cell>
          <cell r="Q37461" t="str">
            <v>元</v>
          </cell>
        </row>
        <row r="37462">
          <cell r="P37462" t="str">
            <v>应付</v>
          </cell>
          <cell r="Q37462" t="str">
            <v>元</v>
          </cell>
        </row>
        <row r="37463">
          <cell r="P37463" t="str">
            <v>应付</v>
          </cell>
          <cell r="Q37463" t="str">
            <v>元</v>
          </cell>
        </row>
        <row r="37464">
          <cell r="P37464" t="str">
            <v>应付</v>
          </cell>
          <cell r="Q37464" t="str">
            <v>元</v>
          </cell>
        </row>
        <row r="37465">
          <cell r="P37465" t="str">
            <v>应付</v>
          </cell>
          <cell r="Q37465" t="str">
            <v>元</v>
          </cell>
        </row>
        <row r="37466">
          <cell r="P37466" t="str">
            <v>应付</v>
          </cell>
          <cell r="Q37466" t="str">
            <v>元</v>
          </cell>
        </row>
        <row r="37467">
          <cell r="P37467" t="str">
            <v>应付</v>
          </cell>
          <cell r="Q37467" t="str">
            <v>元</v>
          </cell>
        </row>
        <row r="37468">
          <cell r="P37468" t="str">
            <v>应付</v>
          </cell>
          <cell r="Q37468" t="str">
            <v>元</v>
          </cell>
        </row>
        <row r="37469">
          <cell r="P37469" t="str">
            <v>应付</v>
          </cell>
          <cell r="Q37469" t="str">
            <v>元</v>
          </cell>
        </row>
        <row r="37470">
          <cell r="P37470" t="str">
            <v>应付</v>
          </cell>
          <cell r="Q37470" t="str">
            <v>元</v>
          </cell>
        </row>
        <row r="37471">
          <cell r="P37471" t="str">
            <v>应付</v>
          </cell>
          <cell r="Q37471" t="str">
            <v>元</v>
          </cell>
        </row>
        <row r="37472">
          <cell r="P37472" t="str">
            <v>应付</v>
          </cell>
          <cell r="Q37472" t="str">
            <v>元</v>
          </cell>
        </row>
        <row r="37473">
          <cell r="P37473" t="str">
            <v>应付</v>
          </cell>
          <cell r="Q37473" t="str">
            <v>元</v>
          </cell>
        </row>
        <row r="37474">
          <cell r="P37474" t="str">
            <v>应付</v>
          </cell>
          <cell r="Q37474" t="str">
            <v>元</v>
          </cell>
        </row>
        <row r="37475">
          <cell r="P37475" t="str">
            <v>应付</v>
          </cell>
          <cell r="Q37475" t="str">
            <v>元</v>
          </cell>
        </row>
        <row r="37476">
          <cell r="P37476" t="str">
            <v>应付</v>
          </cell>
          <cell r="Q37476" t="str">
            <v>元</v>
          </cell>
        </row>
        <row r="37477">
          <cell r="P37477" t="str">
            <v>应付</v>
          </cell>
          <cell r="Q37477" t="str">
            <v>元</v>
          </cell>
        </row>
        <row r="37478">
          <cell r="P37478" t="str">
            <v>应付</v>
          </cell>
          <cell r="Q37478" t="str">
            <v>元</v>
          </cell>
        </row>
        <row r="37479">
          <cell r="P37479" t="str">
            <v>应付</v>
          </cell>
          <cell r="Q37479" t="str">
            <v>元</v>
          </cell>
        </row>
        <row r="37480">
          <cell r="P37480" t="str">
            <v>应付</v>
          </cell>
          <cell r="Q37480" t="str">
            <v>元</v>
          </cell>
        </row>
        <row r="37481">
          <cell r="P37481" t="str">
            <v>应付</v>
          </cell>
          <cell r="Q37481" t="str">
            <v>元</v>
          </cell>
        </row>
        <row r="37482">
          <cell r="P37482" t="str">
            <v>应付</v>
          </cell>
          <cell r="Q37482" t="str">
            <v>元</v>
          </cell>
        </row>
        <row r="37483">
          <cell r="P37483" t="str">
            <v>应付</v>
          </cell>
          <cell r="Q37483" t="str">
            <v>元</v>
          </cell>
        </row>
        <row r="37484">
          <cell r="P37484" t="str">
            <v>应付</v>
          </cell>
          <cell r="Q37484" t="str">
            <v>元</v>
          </cell>
        </row>
        <row r="37485">
          <cell r="P37485" t="str">
            <v>应付</v>
          </cell>
          <cell r="Q37485" t="str">
            <v>元</v>
          </cell>
        </row>
        <row r="37486">
          <cell r="P37486" t="str">
            <v>应付</v>
          </cell>
          <cell r="Q37486" t="str">
            <v>元</v>
          </cell>
        </row>
        <row r="37487">
          <cell r="P37487" t="str">
            <v>应付</v>
          </cell>
          <cell r="Q37487" t="str">
            <v>元</v>
          </cell>
        </row>
        <row r="37488">
          <cell r="P37488" t="str">
            <v>应付</v>
          </cell>
          <cell r="Q37488" t="str">
            <v>元</v>
          </cell>
        </row>
        <row r="37489">
          <cell r="P37489" t="str">
            <v>应付</v>
          </cell>
          <cell r="Q37489" t="str">
            <v>元</v>
          </cell>
        </row>
        <row r="37490">
          <cell r="P37490" t="str">
            <v>应付</v>
          </cell>
          <cell r="Q37490" t="str">
            <v>元</v>
          </cell>
        </row>
        <row r="37491">
          <cell r="P37491" t="str">
            <v>应付</v>
          </cell>
          <cell r="Q37491" t="str">
            <v>元</v>
          </cell>
        </row>
        <row r="37492">
          <cell r="P37492" t="str">
            <v>应付</v>
          </cell>
          <cell r="Q37492" t="str">
            <v>元</v>
          </cell>
        </row>
        <row r="37493">
          <cell r="P37493" t="str">
            <v>应付</v>
          </cell>
          <cell r="Q37493" t="str">
            <v>元</v>
          </cell>
        </row>
        <row r="37494">
          <cell r="P37494" t="str">
            <v>应付</v>
          </cell>
          <cell r="Q37494" t="str">
            <v>元</v>
          </cell>
        </row>
        <row r="37495">
          <cell r="P37495" t="str">
            <v>应付</v>
          </cell>
          <cell r="Q37495" t="str">
            <v>元</v>
          </cell>
        </row>
        <row r="37496">
          <cell r="P37496" t="str">
            <v>应付</v>
          </cell>
          <cell r="Q37496" t="str">
            <v>元</v>
          </cell>
        </row>
        <row r="37497">
          <cell r="P37497" t="str">
            <v>应付</v>
          </cell>
          <cell r="Q37497" t="str">
            <v>元</v>
          </cell>
        </row>
        <row r="37498">
          <cell r="P37498" t="str">
            <v>应付</v>
          </cell>
          <cell r="Q37498" t="str">
            <v>元</v>
          </cell>
        </row>
        <row r="37499">
          <cell r="P37499" t="str">
            <v>应付</v>
          </cell>
          <cell r="Q37499" t="str">
            <v>元</v>
          </cell>
        </row>
        <row r="37500">
          <cell r="P37500" t="str">
            <v>应付</v>
          </cell>
          <cell r="Q37500" t="str">
            <v>元</v>
          </cell>
        </row>
        <row r="37501">
          <cell r="P37501" t="str">
            <v>应付</v>
          </cell>
          <cell r="Q37501" t="str">
            <v>元</v>
          </cell>
        </row>
        <row r="37502">
          <cell r="P37502" t="str">
            <v>应付</v>
          </cell>
          <cell r="Q37502" t="str">
            <v>元</v>
          </cell>
        </row>
        <row r="37503">
          <cell r="P37503" t="str">
            <v>应付</v>
          </cell>
          <cell r="Q37503" t="str">
            <v>元</v>
          </cell>
        </row>
        <row r="37504">
          <cell r="P37504" t="str">
            <v>应付</v>
          </cell>
          <cell r="Q37504" t="str">
            <v>元</v>
          </cell>
        </row>
        <row r="37505">
          <cell r="P37505" t="str">
            <v>应付</v>
          </cell>
          <cell r="Q37505" t="str">
            <v>元</v>
          </cell>
        </row>
        <row r="37506">
          <cell r="P37506" t="str">
            <v>应付</v>
          </cell>
          <cell r="Q37506" t="str">
            <v>元</v>
          </cell>
        </row>
        <row r="37507">
          <cell r="P37507" t="str">
            <v>应付</v>
          </cell>
          <cell r="Q37507" t="str">
            <v>元</v>
          </cell>
        </row>
        <row r="37508">
          <cell r="P37508" t="str">
            <v>应付</v>
          </cell>
          <cell r="Q37508" t="str">
            <v>元</v>
          </cell>
        </row>
        <row r="37509">
          <cell r="P37509" t="str">
            <v>应付</v>
          </cell>
          <cell r="Q37509" t="str">
            <v>元</v>
          </cell>
        </row>
        <row r="37510">
          <cell r="P37510" t="str">
            <v>应付</v>
          </cell>
          <cell r="Q37510" t="str">
            <v>元</v>
          </cell>
        </row>
        <row r="37511">
          <cell r="P37511" t="str">
            <v>应付</v>
          </cell>
          <cell r="Q37511" t="str">
            <v>元</v>
          </cell>
        </row>
        <row r="37512">
          <cell r="P37512" t="str">
            <v>应付</v>
          </cell>
          <cell r="Q37512" t="str">
            <v>元</v>
          </cell>
        </row>
        <row r="37513">
          <cell r="P37513" t="str">
            <v>应付</v>
          </cell>
          <cell r="Q37513" t="str">
            <v>元</v>
          </cell>
        </row>
        <row r="37514">
          <cell r="P37514" t="str">
            <v>应付</v>
          </cell>
          <cell r="Q37514" t="str">
            <v>元</v>
          </cell>
        </row>
        <row r="37515">
          <cell r="P37515" t="str">
            <v>应付</v>
          </cell>
          <cell r="Q37515" t="str">
            <v>元</v>
          </cell>
        </row>
        <row r="37516">
          <cell r="P37516" t="str">
            <v>应付</v>
          </cell>
          <cell r="Q37516" t="str">
            <v>元</v>
          </cell>
        </row>
        <row r="37517">
          <cell r="P37517" t="str">
            <v>应付</v>
          </cell>
          <cell r="Q37517" t="str">
            <v>元</v>
          </cell>
        </row>
        <row r="37518">
          <cell r="P37518" t="str">
            <v>应付</v>
          </cell>
          <cell r="Q37518" t="str">
            <v>元</v>
          </cell>
        </row>
        <row r="37519">
          <cell r="P37519" t="str">
            <v>应付</v>
          </cell>
          <cell r="Q37519" t="str">
            <v>元</v>
          </cell>
        </row>
        <row r="37520">
          <cell r="P37520" t="str">
            <v>应付</v>
          </cell>
          <cell r="Q37520" t="str">
            <v>元</v>
          </cell>
        </row>
        <row r="37521">
          <cell r="P37521" t="str">
            <v>应付</v>
          </cell>
          <cell r="Q37521" t="str">
            <v>元</v>
          </cell>
        </row>
        <row r="37522">
          <cell r="P37522" t="str">
            <v>应付</v>
          </cell>
          <cell r="Q37522" t="str">
            <v>元</v>
          </cell>
        </row>
        <row r="37523">
          <cell r="P37523" t="str">
            <v>应付</v>
          </cell>
          <cell r="Q37523" t="str">
            <v>元</v>
          </cell>
        </row>
        <row r="37524">
          <cell r="P37524" t="str">
            <v>应付</v>
          </cell>
          <cell r="Q37524" t="str">
            <v>元</v>
          </cell>
        </row>
        <row r="37525">
          <cell r="P37525" t="str">
            <v>应付</v>
          </cell>
          <cell r="Q37525" t="str">
            <v>元</v>
          </cell>
        </row>
        <row r="37526">
          <cell r="P37526" t="str">
            <v>应付</v>
          </cell>
          <cell r="Q37526" t="str">
            <v>元</v>
          </cell>
        </row>
        <row r="37527">
          <cell r="P37527" t="str">
            <v>应付</v>
          </cell>
          <cell r="Q37527" t="str">
            <v>元</v>
          </cell>
        </row>
        <row r="37528">
          <cell r="P37528" t="str">
            <v>应付</v>
          </cell>
          <cell r="Q37528" t="str">
            <v>元</v>
          </cell>
        </row>
        <row r="37529">
          <cell r="P37529" t="str">
            <v>应付</v>
          </cell>
          <cell r="Q37529" t="str">
            <v>元</v>
          </cell>
        </row>
        <row r="37530">
          <cell r="P37530" t="str">
            <v>应付</v>
          </cell>
          <cell r="Q37530" t="str">
            <v>元</v>
          </cell>
        </row>
        <row r="37531">
          <cell r="P37531" t="str">
            <v>应付</v>
          </cell>
          <cell r="Q37531" t="str">
            <v>元</v>
          </cell>
        </row>
        <row r="37532">
          <cell r="P37532" t="str">
            <v>应付</v>
          </cell>
          <cell r="Q37532" t="str">
            <v>元</v>
          </cell>
        </row>
        <row r="37533">
          <cell r="P37533" t="str">
            <v>应付</v>
          </cell>
          <cell r="Q37533" t="str">
            <v>元</v>
          </cell>
        </row>
        <row r="37534">
          <cell r="P37534" t="str">
            <v>应付</v>
          </cell>
          <cell r="Q37534" t="str">
            <v>元</v>
          </cell>
        </row>
        <row r="37535">
          <cell r="P37535" t="str">
            <v>应付</v>
          </cell>
          <cell r="Q37535" t="str">
            <v>元</v>
          </cell>
        </row>
        <row r="37536">
          <cell r="P37536" t="str">
            <v>应付</v>
          </cell>
          <cell r="Q37536" t="str">
            <v>元</v>
          </cell>
        </row>
        <row r="37537">
          <cell r="P37537" t="str">
            <v>应付</v>
          </cell>
          <cell r="Q37537" t="str">
            <v>元</v>
          </cell>
        </row>
        <row r="37538">
          <cell r="P37538" t="str">
            <v>应付</v>
          </cell>
          <cell r="Q37538" t="str">
            <v>元</v>
          </cell>
        </row>
        <row r="37539">
          <cell r="P37539" t="str">
            <v>应付</v>
          </cell>
          <cell r="Q37539" t="str">
            <v>元</v>
          </cell>
        </row>
        <row r="37540">
          <cell r="P37540" t="str">
            <v>应付</v>
          </cell>
          <cell r="Q37540" t="str">
            <v>元</v>
          </cell>
        </row>
        <row r="37541">
          <cell r="P37541" t="str">
            <v>应付</v>
          </cell>
          <cell r="Q37541" t="str">
            <v>元</v>
          </cell>
        </row>
        <row r="37542">
          <cell r="P37542" t="str">
            <v>应付</v>
          </cell>
          <cell r="Q37542" t="str">
            <v>元</v>
          </cell>
        </row>
        <row r="37543">
          <cell r="P37543" t="str">
            <v>应付</v>
          </cell>
          <cell r="Q37543" t="str">
            <v>元</v>
          </cell>
        </row>
        <row r="37544">
          <cell r="P37544" t="str">
            <v>应付</v>
          </cell>
          <cell r="Q37544" t="str">
            <v>元</v>
          </cell>
        </row>
        <row r="37545">
          <cell r="P37545" t="str">
            <v>应付</v>
          </cell>
          <cell r="Q37545" t="str">
            <v>元</v>
          </cell>
        </row>
        <row r="37546">
          <cell r="P37546" t="str">
            <v>应付</v>
          </cell>
          <cell r="Q37546" t="str">
            <v>元</v>
          </cell>
        </row>
        <row r="37547">
          <cell r="P37547" t="str">
            <v>应付</v>
          </cell>
          <cell r="Q37547" t="str">
            <v>元</v>
          </cell>
        </row>
        <row r="37548">
          <cell r="P37548" t="str">
            <v>应付</v>
          </cell>
          <cell r="Q37548" t="str">
            <v>元</v>
          </cell>
        </row>
        <row r="37549">
          <cell r="P37549" t="str">
            <v>应付</v>
          </cell>
          <cell r="Q37549" t="str">
            <v>元</v>
          </cell>
        </row>
        <row r="37550">
          <cell r="P37550" t="str">
            <v>应付</v>
          </cell>
          <cell r="Q37550" t="str">
            <v>元</v>
          </cell>
        </row>
        <row r="37551">
          <cell r="P37551" t="str">
            <v>应付</v>
          </cell>
          <cell r="Q37551" t="str">
            <v>元</v>
          </cell>
        </row>
        <row r="37552">
          <cell r="P37552" t="str">
            <v>应付</v>
          </cell>
          <cell r="Q37552" t="str">
            <v>元</v>
          </cell>
        </row>
        <row r="37553">
          <cell r="P37553" t="str">
            <v>应付</v>
          </cell>
          <cell r="Q37553" t="str">
            <v>元</v>
          </cell>
        </row>
        <row r="37554">
          <cell r="P37554" t="str">
            <v>应付</v>
          </cell>
          <cell r="Q37554" t="str">
            <v>元</v>
          </cell>
        </row>
        <row r="37555">
          <cell r="P37555" t="str">
            <v>应付</v>
          </cell>
          <cell r="Q37555" t="str">
            <v>元</v>
          </cell>
        </row>
        <row r="37556">
          <cell r="P37556" t="str">
            <v>应付</v>
          </cell>
          <cell r="Q37556" t="str">
            <v>元</v>
          </cell>
        </row>
        <row r="37557">
          <cell r="P37557" t="str">
            <v>应付</v>
          </cell>
          <cell r="Q37557" t="str">
            <v>元</v>
          </cell>
        </row>
        <row r="37558">
          <cell r="P37558" t="str">
            <v>应付</v>
          </cell>
          <cell r="Q37558" t="str">
            <v>元</v>
          </cell>
        </row>
        <row r="37559">
          <cell r="P37559" t="str">
            <v>应付</v>
          </cell>
          <cell r="Q37559" t="str">
            <v>元</v>
          </cell>
        </row>
        <row r="37560">
          <cell r="P37560" t="str">
            <v>应付</v>
          </cell>
          <cell r="Q37560" t="str">
            <v>元</v>
          </cell>
        </row>
        <row r="37561">
          <cell r="P37561" t="str">
            <v>应付</v>
          </cell>
          <cell r="Q37561" t="str">
            <v>元</v>
          </cell>
        </row>
        <row r="37562">
          <cell r="P37562" t="str">
            <v>应付</v>
          </cell>
          <cell r="Q37562" t="str">
            <v>元</v>
          </cell>
        </row>
        <row r="37563">
          <cell r="P37563" t="str">
            <v>应付</v>
          </cell>
          <cell r="Q37563" t="str">
            <v>元</v>
          </cell>
        </row>
        <row r="37564">
          <cell r="P37564" t="str">
            <v>应付</v>
          </cell>
          <cell r="Q37564" t="str">
            <v>元</v>
          </cell>
        </row>
        <row r="37565">
          <cell r="P37565" t="str">
            <v>应付</v>
          </cell>
          <cell r="Q37565" t="str">
            <v>元</v>
          </cell>
        </row>
        <row r="37566">
          <cell r="P37566" t="str">
            <v>应付</v>
          </cell>
          <cell r="Q37566" t="str">
            <v>元</v>
          </cell>
        </row>
        <row r="37567">
          <cell r="P37567" t="str">
            <v>应付</v>
          </cell>
          <cell r="Q37567" t="str">
            <v>元</v>
          </cell>
        </row>
        <row r="37568">
          <cell r="P37568" t="str">
            <v>应付</v>
          </cell>
          <cell r="Q37568" t="str">
            <v>元</v>
          </cell>
        </row>
        <row r="37569">
          <cell r="P37569" t="str">
            <v>应付</v>
          </cell>
          <cell r="Q37569" t="str">
            <v>元</v>
          </cell>
        </row>
        <row r="37570">
          <cell r="P37570" t="str">
            <v>应付</v>
          </cell>
          <cell r="Q37570" t="str">
            <v>元</v>
          </cell>
        </row>
        <row r="37571">
          <cell r="P37571" t="str">
            <v>应付</v>
          </cell>
          <cell r="Q37571" t="str">
            <v>元</v>
          </cell>
        </row>
        <row r="37572">
          <cell r="P37572" t="str">
            <v>应付</v>
          </cell>
          <cell r="Q37572" t="str">
            <v>元</v>
          </cell>
        </row>
        <row r="37573">
          <cell r="P37573" t="str">
            <v>应付</v>
          </cell>
          <cell r="Q37573" t="str">
            <v>元</v>
          </cell>
        </row>
        <row r="37574">
          <cell r="P37574" t="str">
            <v>应付</v>
          </cell>
          <cell r="Q37574" t="str">
            <v>元</v>
          </cell>
        </row>
        <row r="37575">
          <cell r="P37575" t="str">
            <v>应付</v>
          </cell>
          <cell r="Q37575" t="str">
            <v>元</v>
          </cell>
        </row>
        <row r="37576">
          <cell r="P37576" t="str">
            <v>应付</v>
          </cell>
          <cell r="Q37576" t="str">
            <v>元</v>
          </cell>
        </row>
        <row r="37577">
          <cell r="P37577" t="str">
            <v>应付</v>
          </cell>
          <cell r="Q37577" t="str">
            <v>元</v>
          </cell>
        </row>
        <row r="37578">
          <cell r="P37578" t="str">
            <v>应付</v>
          </cell>
          <cell r="Q37578" t="str">
            <v>元</v>
          </cell>
        </row>
        <row r="37579">
          <cell r="P37579" t="str">
            <v>应付</v>
          </cell>
          <cell r="Q37579" t="str">
            <v>元</v>
          </cell>
        </row>
        <row r="37580">
          <cell r="P37580" t="str">
            <v>应付</v>
          </cell>
          <cell r="Q37580" t="str">
            <v>元</v>
          </cell>
        </row>
        <row r="37581">
          <cell r="P37581" t="str">
            <v>应付</v>
          </cell>
          <cell r="Q37581" t="str">
            <v>元</v>
          </cell>
        </row>
        <row r="37582">
          <cell r="P37582" t="str">
            <v>应付</v>
          </cell>
          <cell r="Q37582" t="str">
            <v>元</v>
          </cell>
        </row>
        <row r="37583">
          <cell r="P37583" t="str">
            <v>应付</v>
          </cell>
          <cell r="Q37583" t="str">
            <v>元</v>
          </cell>
        </row>
        <row r="37584">
          <cell r="P37584" t="str">
            <v>应付</v>
          </cell>
          <cell r="Q37584" t="str">
            <v>元</v>
          </cell>
        </row>
        <row r="37585">
          <cell r="P37585" t="str">
            <v>应付</v>
          </cell>
          <cell r="Q37585" t="str">
            <v>元</v>
          </cell>
        </row>
        <row r="37586">
          <cell r="P37586" t="str">
            <v>应付</v>
          </cell>
          <cell r="Q37586" t="str">
            <v>元</v>
          </cell>
        </row>
        <row r="37587">
          <cell r="P37587" t="str">
            <v>应付</v>
          </cell>
          <cell r="Q37587" t="str">
            <v>元</v>
          </cell>
        </row>
        <row r="37588">
          <cell r="P37588" t="str">
            <v>应付</v>
          </cell>
          <cell r="Q37588" t="str">
            <v>元</v>
          </cell>
        </row>
        <row r="37589">
          <cell r="P37589" t="str">
            <v>应付</v>
          </cell>
          <cell r="Q37589" t="str">
            <v>元</v>
          </cell>
        </row>
        <row r="37590">
          <cell r="P37590" t="str">
            <v>应付</v>
          </cell>
          <cell r="Q37590" t="str">
            <v>元</v>
          </cell>
        </row>
        <row r="37591">
          <cell r="P37591" t="str">
            <v>应付</v>
          </cell>
          <cell r="Q37591" t="str">
            <v>元</v>
          </cell>
        </row>
        <row r="37592">
          <cell r="P37592" t="str">
            <v>应付</v>
          </cell>
          <cell r="Q37592" t="str">
            <v>元</v>
          </cell>
        </row>
        <row r="37593">
          <cell r="P37593" t="str">
            <v>应付</v>
          </cell>
          <cell r="Q37593" t="str">
            <v>元</v>
          </cell>
        </row>
        <row r="37594">
          <cell r="P37594" t="str">
            <v>应付</v>
          </cell>
          <cell r="Q37594" t="str">
            <v>元</v>
          </cell>
        </row>
        <row r="37595">
          <cell r="P37595" t="str">
            <v>应付</v>
          </cell>
          <cell r="Q37595" t="str">
            <v>元</v>
          </cell>
        </row>
        <row r="37596">
          <cell r="P37596" t="str">
            <v>应付</v>
          </cell>
          <cell r="Q37596" t="str">
            <v>元</v>
          </cell>
        </row>
        <row r="37597">
          <cell r="P37597" t="str">
            <v>应付</v>
          </cell>
          <cell r="Q37597" t="str">
            <v>元</v>
          </cell>
        </row>
        <row r="37598">
          <cell r="P37598" t="str">
            <v>应付</v>
          </cell>
          <cell r="Q37598" t="str">
            <v>元</v>
          </cell>
        </row>
        <row r="37599">
          <cell r="P37599" t="str">
            <v>应付</v>
          </cell>
          <cell r="Q37599" t="str">
            <v>元</v>
          </cell>
        </row>
        <row r="37600">
          <cell r="P37600" t="str">
            <v>应付</v>
          </cell>
          <cell r="Q37600" t="str">
            <v>元</v>
          </cell>
        </row>
        <row r="37601">
          <cell r="P37601" t="str">
            <v>应付</v>
          </cell>
          <cell r="Q37601" t="str">
            <v>元</v>
          </cell>
        </row>
        <row r="37602">
          <cell r="P37602" t="str">
            <v>应付</v>
          </cell>
          <cell r="Q37602" t="str">
            <v>元</v>
          </cell>
        </row>
        <row r="37603">
          <cell r="P37603" t="str">
            <v>应付</v>
          </cell>
          <cell r="Q37603" t="str">
            <v>元</v>
          </cell>
        </row>
        <row r="37604">
          <cell r="P37604" t="str">
            <v>应付</v>
          </cell>
          <cell r="Q37604" t="str">
            <v>元</v>
          </cell>
        </row>
        <row r="37605">
          <cell r="P37605" t="str">
            <v>应付</v>
          </cell>
          <cell r="Q37605" t="str">
            <v>元</v>
          </cell>
        </row>
        <row r="37606">
          <cell r="P37606" t="str">
            <v>应付</v>
          </cell>
          <cell r="Q37606" t="str">
            <v>元</v>
          </cell>
        </row>
        <row r="37607">
          <cell r="P37607" t="str">
            <v>应付</v>
          </cell>
          <cell r="Q37607" t="str">
            <v>元</v>
          </cell>
        </row>
        <row r="37608">
          <cell r="P37608" t="str">
            <v>应付</v>
          </cell>
          <cell r="Q37608" t="str">
            <v>元</v>
          </cell>
        </row>
        <row r="37609">
          <cell r="P37609" t="str">
            <v>应付</v>
          </cell>
          <cell r="Q37609" t="str">
            <v>元</v>
          </cell>
        </row>
        <row r="37610">
          <cell r="P37610" t="str">
            <v>应付</v>
          </cell>
          <cell r="Q37610" t="str">
            <v>元</v>
          </cell>
        </row>
        <row r="37611">
          <cell r="P37611" t="str">
            <v>应付</v>
          </cell>
          <cell r="Q37611" t="str">
            <v>元</v>
          </cell>
        </row>
        <row r="37612">
          <cell r="P37612" t="str">
            <v>应付</v>
          </cell>
          <cell r="Q37612" t="str">
            <v>元</v>
          </cell>
        </row>
        <row r="37613">
          <cell r="P37613" t="str">
            <v>应付</v>
          </cell>
          <cell r="Q37613" t="str">
            <v>元</v>
          </cell>
        </row>
        <row r="37614">
          <cell r="P37614" t="str">
            <v>应付</v>
          </cell>
          <cell r="Q37614" t="str">
            <v>元</v>
          </cell>
        </row>
        <row r="37615">
          <cell r="P37615" t="str">
            <v>应付</v>
          </cell>
          <cell r="Q37615" t="str">
            <v>元</v>
          </cell>
        </row>
        <row r="37616">
          <cell r="P37616" t="str">
            <v>应付</v>
          </cell>
          <cell r="Q37616" t="str">
            <v>元</v>
          </cell>
        </row>
        <row r="37617">
          <cell r="P37617" t="str">
            <v>应付</v>
          </cell>
          <cell r="Q37617" t="str">
            <v>元</v>
          </cell>
        </row>
        <row r="37618">
          <cell r="P37618" t="str">
            <v>应付</v>
          </cell>
          <cell r="Q37618" t="str">
            <v>元</v>
          </cell>
        </row>
        <row r="37619">
          <cell r="P37619" t="str">
            <v>应付</v>
          </cell>
          <cell r="Q37619" t="str">
            <v>元</v>
          </cell>
        </row>
        <row r="37620">
          <cell r="P37620" t="str">
            <v>应付</v>
          </cell>
          <cell r="Q37620" t="str">
            <v>元</v>
          </cell>
        </row>
        <row r="37621">
          <cell r="P37621" t="str">
            <v>应付</v>
          </cell>
          <cell r="Q37621" t="str">
            <v>元</v>
          </cell>
        </row>
        <row r="37622">
          <cell r="P37622" t="str">
            <v>应付</v>
          </cell>
          <cell r="Q37622" t="str">
            <v>元</v>
          </cell>
        </row>
        <row r="37623">
          <cell r="P37623" t="str">
            <v>应付</v>
          </cell>
          <cell r="Q37623" t="str">
            <v>元</v>
          </cell>
        </row>
        <row r="37624">
          <cell r="P37624" t="str">
            <v>应付</v>
          </cell>
          <cell r="Q37624" t="str">
            <v>元</v>
          </cell>
        </row>
        <row r="37625">
          <cell r="P37625" t="str">
            <v>应付</v>
          </cell>
          <cell r="Q37625" t="str">
            <v>元</v>
          </cell>
        </row>
        <row r="37626">
          <cell r="P37626" t="str">
            <v>应付</v>
          </cell>
          <cell r="Q37626" t="str">
            <v>元</v>
          </cell>
        </row>
        <row r="37627">
          <cell r="P37627" t="str">
            <v>应付</v>
          </cell>
          <cell r="Q37627" t="str">
            <v>元</v>
          </cell>
        </row>
        <row r="37628">
          <cell r="P37628" t="str">
            <v>应付</v>
          </cell>
          <cell r="Q37628" t="str">
            <v>元</v>
          </cell>
        </row>
        <row r="37629">
          <cell r="P37629" t="str">
            <v>应付</v>
          </cell>
          <cell r="Q37629" t="str">
            <v>元</v>
          </cell>
        </row>
        <row r="37630">
          <cell r="P37630" t="str">
            <v>应付</v>
          </cell>
          <cell r="Q37630" t="str">
            <v>元</v>
          </cell>
        </row>
        <row r="37631">
          <cell r="P37631" t="str">
            <v>应付</v>
          </cell>
          <cell r="Q37631" t="str">
            <v>元</v>
          </cell>
        </row>
        <row r="37632">
          <cell r="P37632" t="str">
            <v>应付</v>
          </cell>
          <cell r="Q37632" t="str">
            <v>元</v>
          </cell>
        </row>
        <row r="37633">
          <cell r="P37633" t="str">
            <v>应付</v>
          </cell>
          <cell r="Q37633" t="str">
            <v>元</v>
          </cell>
        </row>
        <row r="37634">
          <cell r="P37634" t="str">
            <v>应付</v>
          </cell>
          <cell r="Q37634" t="str">
            <v>元</v>
          </cell>
        </row>
        <row r="37635">
          <cell r="P37635" t="str">
            <v>应付</v>
          </cell>
          <cell r="Q37635" t="str">
            <v>元</v>
          </cell>
        </row>
        <row r="37636">
          <cell r="P37636" t="str">
            <v>应付</v>
          </cell>
          <cell r="Q37636" t="str">
            <v>元</v>
          </cell>
        </row>
        <row r="37637">
          <cell r="P37637" t="str">
            <v>应付</v>
          </cell>
          <cell r="Q37637" t="str">
            <v>元</v>
          </cell>
        </row>
        <row r="37638">
          <cell r="P37638" t="str">
            <v>应付</v>
          </cell>
          <cell r="Q37638" t="str">
            <v>元</v>
          </cell>
        </row>
        <row r="37639">
          <cell r="P37639" t="str">
            <v>应付</v>
          </cell>
          <cell r="Q37639" t="str">
            <v>元</v>
          </cell>
        </row>
        <row r="37640">
          <cell r="P37640" t="str">
            <v>应付</v>
          </cell>
          <cell r="Q37640" t="str">
            <v>元</v>
          </cell>
        </row>
        <row r="37641">
          <cell r="P37641" t="str">
            <v>应付</v>
          </cell>
          <cell r="Q37641" t="str">
            <v>元</v>
          </cell>
        </row>
        <row r="37642">
          <cell r="P37642" t="str">
            <v>应付</v>
          </cell>
          <cell r="Q37642" t="str">
            <v>元</v>
          </cell>
        </row>
        <row r="37643">
          <cell r="P37643" t="str">
            <v>应付</v>
          </cell>
          <cell r="Q37643" t="str">
            <v>元</v>
          </cell>
        </row>
        <row r="37644">
          <cell r="P37644" t="str">
            <v>应付</v>
          </cell>
          <cell r="Q37644" t="str">
            <v>元</v>
          </cell>
        </row>
        <row r="37645">
          <cell r="P37645" t="str">
            <v>应付</v>
          </cell>
          <cell r="Q37645" t="str">
            <v>元</v>
          </cell>
        </row>
        <row r="37646">
          <cell r="P37646" t="str">
            <v>应付</v>
          </cell>
          <cell r="Q37646" t="str">
            <v>元</v>
          </cell>
        </row>
        <row r="37647">
          <cell r="P37647" t="str">
            <v>应付</v>
          </cell>
          <cell r="Q37647" t="str">
            <v>元</v>
          </cell>
        </row>
        <row r="37648">
          <cell r="P37648" t="str">
            <v>应付</v>
          </cell>
          <cell r="Q37648" t="str">
            <v>元</v>
          </cell>
        </row>
        <row r="37649">
          <cell r="P37649" t="str">
            <v>应付</v>
          </cell>
          <cell r="Q37649" t="str">
            <v>元</v>
          </cell>
        </row>
        <row r="37650">
          <cell r="P37650" t="str">
            <v>应付</v>
          </cell>
          <cell r="Q37650" t="str">
            <v>元</v>
          </cell>
        </row>
        <row r="37651">
          <cell r="P37651" t="str">
            <v>应付</v>
          </cell>
          <cell r="Q37651" t="str">
            <v>元</v>
          </cell>
        </row>
        <row r="37652">
          <cell r="P37652" t="str">
            <v>应付</v>
          </cell>
          <cell r="Q37652" t="str">
            <v>元</v>
          </cell>
        </row>
        <row r="37653">
          <cell r="P37653" t="str">
            <v>应付</v>
          </cell>
          <cell r="Q37653" t="str">
            <v>元</v>
          </cell>
        </row>
        <row r="37654">
          <cell r="P37654" t="str">
            <v>应付</v>
          </cell>
          <cell r="Q37654" t="str">
            <v>元</v>
          </cell>
        </row>
        <row r="37655">
          <cell r="P37655" t="str">
            <v>应付</v>
          </cell>
          <cell r="Q37655" t="str">
            <v>元</v>
          </cell>
        </row>
        <row r="37656">
          <cell r="P37656" t="str">
            <v>应付</v>
          </cell>
          <cell r="Q37656" t="str">
            <v>元</v>
          </cell>
        </row>
        <row r="37657">
          <cell r="P37657" t="str">
            <v>应付</v>
          </cell>
          <cell r="Q37657" t="str">
            <v>元</v>
          </cell>
        </row>
        <row r="37658">
          <cell r="P37658" t="str">
            <v>应付</v>
          </cell>
          <cell r="Q37658" t="str">
            <v>元</v>
          </cell>
        </row>
        <row r="37659">
          <cell r="P37659" t="str">
            <v>应付</v>
          </cell>
          <cell r="Q37659" t="str">
            <v>元</v>
          </cell>
        </row>
        <row r="37660">
          <cell r="P37660" t="str">
            <v>应付</v>
          </cell>
          <cell r="Q37660" t="str">
            <v>元</v>
          </cell>
        </row>
        <row r="37661">
          <cell r="P37661" t="str">
            <v>应付</v>
          </cell>
          <cell r="Q37661" t="str">
            <v>元</v>
          </cell>
        </row>
        <row r="37662">
          <cell r="P37662" t="str">
            <v>应付</v>
          </cell>
          <cell r="Q37662" t="str">
            <v>元</v>
          </cell>
        </row>
        <row r="37663">
          <cell r="P37663" t="str">
            <v>应付</v>
          </cell>
          <cell r="Q37663" t="str">
            <v>元</v>
          </cell>
        </row>
        <row r="37664">
          <cell r="P37664" t="str">
            <v>应付</v>
          </cell>
          <cell r="Q37664" t="str">
            <v>元</v>
          </cell>
        </row>
        <row r="37665">
          <cell r="P37665" t="str">
            <v>应付</v>
          </cell>
          <cell r="Q37665" t="str">
            <v>元</v>
          </cell>
        </row>
        <row r="37666">
          <cell r="P37666" t="str">
            <v>应付</v>
          </cell>
          <cell r="Q37666" t="str">
            <v>元</v>
          </cell>
        </row>
        <row r="37667">
          <cell r="P37667" t="str">
            <v>应付</v>
          </cell>
          <cell r="Q37667" t="str">
            <v>元</v>
          </cell>
        </row>
        <row r="37668">
          <cell r="P37668" t="str">
            <v>应付</v>
          </cell>
          <cell r="Q37668" t="str">
            <v>元</v>
          </cell>
        </row>
        <row r="37669">
          <cell r="P37669" t="str">
            <v>应付</v>
          </cell>
          <cell r="Q37669" t="str">
            <v>元</v>
          </cell>
        </row>
        <row r="37670">
          <cell r="P37670" t="str">
            <v>应付</v>
          </cell>
          <cell r="Q37670" t="str">
            <v>元</v>
          </cell>
        </row>
        <row r="37671">
          <cell r="P37671" t="str">
            <v>应付</v>
          </cell>
          <cell r="Q37671" t="str">
            <v>元</v>
          </cell>
        </row>
        <row r="37672">
          <cell r="P37672" t="str">
            <v>应付</v>
          </cell>
          <cell r="Q37672" t="str">
            <v>元</v>
          </cell>
        </row>
        <row r="37673">
          <cell r="P37673" t="str">
            <v>应付</v>
          </cell>
          <cell r="Q37673" t="str">
            <v>元</v>
          </cell>
        </row>
        <row r="37674">
          <cell r="P37674" t="str">
            <v>应付</v>
          </cell>
          <cell r="Q37674" t="str">
            <v>元</v>
          </cell>
        </row>
        <row r="37675">
          <cell r="P37675" t="str">
            <v>应付</v>
          </cell>
          <cell r="Q37675" t="str">
            <v>元</v>
          </cell>
        </row>
        <row r="37676">
          <cell r="P37676" t="str">
            <v>应付</v>
          </cell>
          <cell r="Q37676" t="str">
            <v>元</v>
          </cell>
        </row>
        <row r="37677">
          <cell r="P37677" t="str">
            <v>应付</v>
          </cell>
          <cell r="Q37677" t="str">
            <v>元</v>
          </cell>
        </row>
        <row r="37678">
          <cell r="P37678" t="str">
            <v>应付</v>
          </cell>
          <cell r="Q37678" t="str">
            <v>元</v>
          </cell>
        </row>
        <row r="37679">
          <cell r="P37679" t="str">
            <v>应付</v>
          </cell>
          <cell r="Q37679" t="str">
            <v>元</v>
          </cell>
        </row>
        <row r="37680">
          <cell r="P37680" t="str">
            <v>应付</v>
          </cell>
          <cell r="Q37680" t="str">
            <v>元</v>
          </cell>
        </row>
        <row r="37681">
          <cell r="P37681" t="str">
            <v>应付</v>
          </cell>
          <cell r="Q37681" t="str">
            <v>元</v>
          </cell>
        </row>
        <row r="37682">
          <cell r="P37682" t="str">
            <v>应付</v>
          </cell>
          <cell r="Q37682" t="str">
            <v>元</v>
          </cell>
        </row>
        <row r="37683">
          <cell r="P37683" t="str">
            <v>应付</v>
          </cell>
          <cell r="Q37683" t="str">
            <v>元</v>
          </cell>
        </row>
        <row r="37684">
          <cell r="P37684" t="str">
            <v>应付</v>
          </cell>
          <cell r="Q37684" t="str">
            <v>元</v>
          </cell>
        </row>
        <row r="37685">
          <cell r="P37685" t="str">
            <v>应付</v>
          </cell>
          <cell r="Q37685" t="str">
            <v>元</v>
          </cell>
        </row>
        <row r="37686">
          <cell r="P37686" t="str">
            <v>应付</v>
          </cell>
          <cell r="Q37686" t="str">
            <v>元</v>
          </cell>
        </row>
        <row r="37687">
          <cell r="P37687" t="str">
            <v>应付</v>
          </cell>
          <cell r="Q37687" t="str">
            <v>元</v>
          </cell>
        </row>
        <row r="37688">
          <cell r="P37688" t="str">
            <v>应付</v>
          </cell>
          <cell r="Q37688" t="str">
            <v>元</v>
          </cell>
        </row>
        <row r="37689">
          <cell r="P37689" t="str">
            <v>应付</v>
          </cell>
          <cell r="Q37689" t="str">
            <v>元</v>
          </cell>
        </row>
        <row r="37690">
          <cell r="P37690" t="str">
            <v>应付</v>
          </cell>
          <cell r="Q37690" t="str">
            <v>元</v>
          </cell>
        </row>
        <row r="37691">
          <cell r="P37691" t="str">
            <v>应付</v>
          </cell>
          <cell r="Q37691" t="str">
            <v>元</v>
          </cell>
        </row>
        <row r="37692">
          <cell r="P37692" t="str">
            <v>应付</v>
          </cell>
          <cell r="Q37692" t="str">
            <v>元</v>
          </cell>
        </row>
        <row r="37693">
          <cell r="P37693" t="str">
            <v>应付</v>
          </cell>
          <cell r="Q37693" t="str">
            <v>元</v>
          </cell>
        </row>
        <row r="37694">
          <cell r="P37694" t="str">
            <v>应付</v>
          </cell>
          <cell r="Q37694" t="str">
            <v>元</v>
          </cell>
        </row>
        <row r="37695">
          <cell r="P37695" t="str">
            <v>应付</v>
          </cell>
          <cell r="Q37695" t="str">
            <v>元</v>
          </cell>
        </row>
        <row r="37696">
          <cell r="P37696" t="str">
            <v>应付</v>
          </cell>
          <cell r="Q37696" t="str">
            <v>元</v>
          </cell>
        </row>
        <row r="37697">
          <cell r="P37697" t="str">
            <v>应付</v>
          </cell>
          <cell r="Q37697" t="str">
            <v>元</v>
          </cell>
        </row>
        <row r="37698">
          <cell r="P37698" t="str">
            <v>应付</v>
          </cell>
          <cell r="Q37698" t="str">
            <v>元</v>
          </cell>
        </row>
        <row r="37699">
          <cell r="P37699" t="str">
            <v>应付</v>
          </cell>
          <cell r="Q37699" t="str">
            <v>元</v>
          </cell>
        </row>
        <row r="37700">
          <cell r="P37700" t="str">
            <v>应付</v>
          </cell>
          <cell r="Q37700" t="str">
            <v>元</v>
          </cell>
        </row>
        <row r="37701">
          <cell r="P37701" t="str">
            <v>应付</v>
          </cell>
          <cell r="Q37701" t="str">
            <v>元</v>
          </cell>
        </row>
        <row r="37702">
          <cell r="P37702" t="str">
            <v>应付</v>
          </cell>
          <cell r="Q37702" t="str">
            <v>元</v>
          </cell>
        </row>
        <row r="37703">
          <cell r="P37703" t="str">
            <v>应付</v>
          </cell>
          <cell r="Q37703" t="str">
            <v>元</v>
          </cell>
        </row>
        <row r="37704">
          <cell r="P37704" t="str">
            <v>应付</v>
          </cell>
          <cell r="Q37704" t="str">
            <v>元</v>
          </cell>
        </row>
        <row r="37705">
          <cell r="P37705" t="str">
            <v>应付</v>
          </cell>
          <cell r="Q37705" t="str">
            <v>元</v>
          </cell>
        </row>
        <row r="37706">
          <cell r="P37706" t="str">
            <v>应付</v>
          </cell>
          <cell r="Q37706" t="str">
            <v>元</v>
          </cell>
        </row>
        <row r="37707">
          <cell r="P37707" t="str">
            <v>应付</v>
          </cell>
          <cell r="Q37707" t="str">
            <v>元</v>
          </cell>
        </row>
        <row r="37708">
          <cell r="P37708" t="str">
            <v>应付</v>
          </cell>
          <cell r="Q37708" t="str">
            <v>元</v>
          </cell>
        </row>
        <row r="37709">
          <cell r="P37709" t="str">
            <v>应付</v>
          </cell>
          <cell r="Q37709" t="str">
            <v>元</v>
          </cell>
        </row>
        <row r="37710">
          <cell r="P37710" t="str">
            <v>应付</v>
          </cell>
          <cell r="Q37710" t="str">
            <v>元</v>
          </cell>
        </row>
        <row r="37711">
          <cell r="P37711" t="str">
            <v>应付</v>
          </cell>
          <cell r="Q37711" t="str">
            <v>元</v>
          </cell>
        </row>
        <row r="37712">
          <cell r="P37712" t="str">
            <v>应付</v>
          </cell>
          <cell r="Q37712" t="str">
            <v>元</v>
          </cell>
        </row>
        <row r="37713">
          <cell r="P37713" t="str">
            <v>应付</v>
          </cell>
          <cell r="Q37713" t="str">
            <v>元</v>
          </cell>
        </row>
        <row r="37714">
          <cell r="P37714" t="str">
            <v>应付</v>
          </cell>
          <cell r="Q37714" t="str">
            <v>元</v>
          </cell>
        </row>
        <row r="37715">
          <cell r="P37715" t="str">
            <v>应付</v>
          </cell>
          <cell r="Q37715" t="str">
            <v>元</v>
          </cell>
        </row>
        <row r="37716">
          <cell r="P37716" t="str">
            <v>应付</v>
          </cell>
          <cell r="Q37716" t="str">
            <v>元</v>
          </cell>
        </row>
        <row r="37717">
          <cell r="P37717" t="str">
            <v>应付</v>
          </cell>
          <cell r="Q37717" t="str">
            <v>元</v>
          </cell>
        </row>
        <row r="37718">
          <cell r="P37718" t="str">
            <v>应付</v>
          </cell>
          <cell r="Q37718" t="str">
            <v>元</v>
          </cell>
        </row>
        <row r="37719">
          <cell r="P37719" t="str">
            <v>应付</v>
          </cell>
          <cell r="Q37719" t="str">
            <v>元</v>
          </cell>
        </row>
        <row r="37720">
          <cell r="P37720" t="str">
            <v>应付</v>
          </cell>
          <cell r="Q37720" t="str">
            <v>元</v>
          </cell>
        </row>
        <row r="37721">
          <cell r="P37721" t="str">
            <v>应付</v>
          </cell>
          <cell r="Q37721" t="str">
            <v>元</v>
          </cell>
        </row>
        <row r="37722">
          <cell r="P37722" t="str">
            <v>应付</v>
          </cell>
          <cell r="Q37722" t="str">
            <v>元</v>
          </cell>
        </row>
        <row r="37723">
          <cell r="P37723" t="str">
            <v>应付</v>
          </cell>
          <cell r="Q37723" t="str">
            <v>元</v>
          </cell>
        </row>
        <row r="37724">
          <cell r="P37724" t="str">
            <v>应付</v>
          </cell>
          <cell r="Q37724" t="str">
            <v>元</v>
          </cell>
        </row>
        <row r="37725">
          <cell r="P37725" t="str">
            <v>应付</v>
          </cell>
          <cell r="Q37725" t="str">
            <v>元</v>
          </cell>
        </row>
        <row r="37726">
          <cell r="P37726" t="str">
            <v>应付</v>
          </cell>
          <cell r="Q37726" t="str">
            <v>元</v>
          </cell>
        </row>
        <row r="37727">
          <cell r="P37727" t="str">
            <v>应付</v>
          </cell>
          <cell r="Q37727" t="str">
            <v>元</v>
          </cell>
        </row>
        <row r="37728">
          <cell r="P37728" t="str">
            <v>应付</v>
          </cell>
          <cell r="Q37728" t="str">
            <v>元</v>
          </cell>
        </row>
        <row r="37729">
          <cell r="P37729" t="str">
            <v>应付</v>
          </cell>
          <cell r="Q37729" t="str">
            <v>元</v>
          </cell>
        </row>
        <row r="37730">
          <cell r="P37730" t="str">
            <v>应付</v>
          </cell>
          <cell r="Q37730" t="str">
            <v>元</v>
          </cell>
        </row>
        <row r="37731">
          <cell r="P37731" t="str">
            <v>应付</v>
          </cell>
          <cell r="Q37731" t="str">
            <v>元</v>
          </cell>
        </row>
        <row r="37732">
          <cell r="P37732" t="str">
            <v>应付</v>
          </cell>
          <cell r="Q37732" t="str">
            <v>元</v>
          </cell>
        </row>
        <row r="37733">
          <cell r="P37733" t="str">
            <v>应付</v>
          </cell>
          <cell r="Q37733" t="str">
            <v>元</v>
          </cell>
        </row>
        <row r="37734">
          <cell r="P37734" t="str">
            <v>应付</v>
          </cell>
          <cell r="Q37734" t="str">
            <v>元</v>
          </cell>
        </row>
        <row r="37735">
          <cell r="P37735" t="str">
            <v>应付</v>
          </cell>
          <cell r="Q37735" t="str">
            <v>元</v>
          </cell>
        </row>
        <row r="37736">
          <cell r="P37736" t="str">
            <v>应付</v>
          </cell>
          <cell r="Q37736" t="str">
            <v>元</v>
          </cell>
        </row>
        <row r="37737">
          <cell r="P37737" t="str">
            <v>应付</v>
          </cell>
          <cell r="Q37737" t="str">
            <v>元</v>
          </cell>
        </row>
        <row r="37738">
          <cell r="P37738" t="str">
            <v>应付</v>
          </cell>
          <cell r="Q37738" t="str">
            <v>元</v>
          </cell>
        </row>
        <row r="37739">
          <cell r="P37739" t="str">
            <v>应付</v>
          </cell>
          <cell r="Q37739" t="str">
            <v>元</v>
          </cell>
        </row>
        <row r="37740">
          <cell r="P37740" t="str">
            <v>应付</v>
          </cell>
          <cell r="Q37740" t="str">
            <v>元</v>
          </cell>
        </row>
        <row r="37741">
          <cell r="P37741" t="str">
            <v>应付</v>
          </cell>
          <cell r="Q37741" t="str">
            <v>元</v>
          </cell>
        </row>
        <row r="37742">
          <cell r="P37742" t="str">
            <v>应付</v>
          </cell>
          <cell r="Q37742" t="str">
            <v>元</v>
          </cell>
        </row>
        <row r="37743">
          <cell r="P37743" t="str">
            <v>应付</v>
          </cell>
          <cell r="Q37743" t="str">
            <v>元</v>
          </cell>
        </row>
        <row r="37744">
          <cell r="P37744" t="str">
            <v>应付</v>
          </cell>
          <cell r="Q37744" t="str">
            <v>元</v>
          </cell>
        </row>
        <row r="37745">
          <cell r="P37745" t="str">
            <v>应付</v>
          </cell>
          <cell r="Q37745" t="str">
            <v>元</v>
          </cell>
        </row>
        <row r="37746">
          <cell r="P37746" t="str">
            <v>应付</v>
          </cell>
          <cell r="Q37746" t="str">
            <v>元</v>
          </cell>
        </row>
        <row r="37747">
          <cell r="P37747" t="str">
            <v>应付</v>
          </cell>
          <cell r="Q37747" t="str">
            <v>元</v>
          </cell>
        </row>
        <row r="37748">
          <cell r="P37748" t="str">
            <v>应付</v>
          </cell>
          <cell r="Q37748" t="str">
            <v>元</v>
          </cell>
        </row>
        <row r="37749">
          <cell r="P37749" t="str">
            <v>应付</v>
          </cell>
          <cell r="Q37749" t="str">
            <v>元</v>
          </cell>
        </row>
        <row r="37750">
          <cell r="P37750" t="str">
            <v>应付</v>
          </cell>
          <cell r="Q37750" t="str">
            <v>元</v>
          </cell>
        </row>
        <row r="37751">
          <cell r="P37751" t="str">
            <v>应付</v>
          </cell>
          <cell r="Q37751" t="str">
            <v>元</v>
          </cell>
        </row>
        <row r="37752">
          <cell r="P37752" t="str">
            <v>应付</v>
          </cell>
          <cell r="Q37752" t="str">
            <v>元</v>
          </cell>
        </row>
        <row r="37753">
          <cell r="P37753" t="str">
            <v>应付</v>
          </cell>
          <cell r="Q37753" t="str">
            <v>元</v>
          </cell>
        </row>
        <row r="37754">
          <cell r="P37754" t="str">
            <v>应付</v>
          </cell>
          <cell r="Q37754" t="str">
            <v>元</v>
          </cell>
        </row>
        <row r="37755">
          <cell r="P37755" t="str">
            <v>应付</v>
          </cell>
          <cell r="Q37755" t="str">
            <v>元</v>
          </cell>
        </row>
        <row r="37756">
          <cell r="P37756" t="str">
            <v>应付</v>
          </cell>
          <cell r="Q37756" t="str">
            <v>元</v>
          </cell>
        </row>
        <row r="37757">
          <cell r="P37757" t="str">
            <v>应付</v>
          </cell>
          <cell r="Q37757" t="str">
            <v>元</v>
          </cell>
        </row>
        <row r="37758">
          <cell r="P37758" t="str">
            <v>应付</v>
          </cell>
          <cell r="Q37758" t="str">
            <v>元</v>
          </cell>
        </row>
        <row r="37759">
          <cell r="P37759" t="str">
            <v>应付</v>
          </cell>
          <cell r="Q37759" t="str">
            <v>元</v>
          </cell>
        </row>
        <row r="37760">
          <cell r="P37760" t="str">
            <v>应付</v>
          </cell>
          <cell r="Q37760" t="str">
            <v>元</v>
          </cell>
        </row>
        <row r="37761">
          <cell r="P37761" t="str">
            <v>应付</v>
          </cell>
          <cell r="Q37761" t="str">
            <v>元</v>
          </cell>
        </row>
        <row r="37762">
          <cell r="P37762" t="str">
            <v>应付</v>
          </cell>
          <cell r="Q37762" t="str">
            <v>元</v>
          </cell>
        </row>
        <row r="37763">
          <cell r="P37763" t="str">
            <v>应付</v>
          </cell>
          <cell r="Q37763" t="str">
            <v>元</v>
          </cell>
        </row>
        <row r="37764">
          <cell r="P37764" t="str">
            <v>应付</v>
          </cell>
          <cell r="Q37764" t="str">
            <v>元</v>
          </cell>
        </row>
        <row r="37765">
          <cell r="P37765" t="str">
            <v>应付</v>
          </cell>
          <cell r="Q37765" t="str">
            <v>元</v>
          </cell>
        </row>
        <row r="37766">
          <cell r="P37766" t="str">
            <v>应付</v>
          </cell>
          <cell r="Q37766" t="str">
            <v>元</v>
          </cell>
        </row>
        <row r="37767">
          <cell r="P37767" t="str">
            <v>应付</v>
          </cell>
          <cell r="Q37767" t="str">
            <v>元</v>
          </cell>
        </row>
        <row r="37768">
          <cell r="P37768" t="str">
            <v>应付</v>
          </cell>
          <cell r="Q37768" t="str">
            <v>元</v>
          </cell>
        </row>
        <row r="37769">
          <cell r="P37769" t="str">
            <v>应付</v>
          </cell>
          <cell r="Q37769" t="str">
            <v>元</v>
          </cell>
        </row>
        <row r="37770">
          <cell r="P37770" t="str">
            <v>应付</v>
          </cell>
          <cell r="Q37770" t="str">
            <v>元</v>
          </cell>
        </row>
        <row r="37771">
          <cell r="P37771" t="str">
            <v>应付</v>
          </cell>
          <cell r="Q37771" t="str">
            <v>元</v>
          </cell>
        </row>
        <row r="37772">
          <cell r="P37772" t="str">
            <v>应付</v>
          </cell>
          <cell r="Q37772" t="str">
            <v>元</v>
          </cell>
        </row>
        <row r="37773">
          <cell r="P37773" t="str">
            <v>应付</v>
          </cell>
          <cell r="Q37773" t="str">
            <v>元</v>
          </cell>
        </row>
        <row r="37774">
          <cell r="P37774" t="str">
            <v>应付</v>
          </cell>
          <cell r="Q37774" t="str">
            <v>元</v>
          </cell>
        </row>
        <row r="37775">
          <cell r="P37775" t="str">
            <v>应付</v>
          </cell>
          <cell r="Q37775" t="str">
            <v>元</v>
          </cell>
        </row>
        <row r="37776">
          <cell r="P37776" t="str">
            <v>应付</v>
          </cell>
          <cell r="Q37776" t="str">
            <v>元</v>
          </cell>
        </row>
        <row r="37777">
          <cell r="P37777" t="str">
            <v>应付</v>
          </cell>
          <cell r="Q37777" t="str">
            <v>元</v>
          </cell>
        </row>
        <row r="37778">
          <cell r="P37778" t="str">
            <v>应付</v>
          </cell>
          <cell r="Q37778" t="str">
            <v>元</v>
          </cell>
        </row>
        <row r="37779">
          <cell r="P37779" t="str">
            <v>应付</v>
          </cell>
          <cell r="Q37779" t="str">
            <v>元</v>
          </cell>
        </row>
        <row r="37780">
          <cell r="P37780" t="str">
            <v>应付</v>
          </cell>
          <cell r="Q37780" t="str">
            <v>元</v>
          </cell>
        </row>
        <row r="37781">
          <cell r="P37781" t="str">
            <v>应付</v>
          </cell>
          <cell r="Q37781" t="str">
            <v>元</v>
          </cell>
        </row>
        <row r="37782">
          <cell r="P37782" t="str">
            <v>应付</v>
          </cell>
          <cell r="Q37782" t="str">
            <v>元</v>
          </cell>
        </row>
        <row r="37783">
          <cell r="P37783" t="str">
            <v>应付</v>
          </cell>
          <cell r="Q37783" t="str">
            <v>元</v>
          </cell>
        </row>
        <row r="37784">
          <cell r="P37784" t="str">
            <v>应付</v>
          </cell>
          <cell r="Q37784" t="str">
            <v>元</v>
          </cell>
        </row>
        <row r="37785">
          <cell r="P37785" t="str">
            <v>应付</v>
          </cell>
          <cell r="Q37785" t="str">
            <v>元</v>
          </cell>
        </row>
        <row r="37786">
          <cell r="P37786" t="str">
            <v>应付</v>
          </cell>
          <cell r="Q37786" t="str">
            <v>元</v>
          </cell>
        </row>
        <row r="37787">
          <cell r="P37787" t="str">
            <v>应付</v>
          </cell>
          <cell r="Q37787" t="str">
            <v>元</v>
          </cell>
        </row>
        <row r="37788">
          <cell r="P37788" t="str">
            <v>应付</v>
          </cell>
          <cell r="Q37788" t="str">
            <v>元</v>
          </cell>
        </row>
        <row r="37789">
          <cell r="P37789" t="str">
            <v>应付</v>
          </cell>
          <cell r="Q37789" t="str">
            <v>元</v>
          </cell>
        </row>
        <row r="37790">
          <cell r="P37790" t="str">
            <v>应付</v>
          </cell>
          <cell r="Q37790" t="str">
            <v>元</v>
          </cell>
        </row>
        <row r="37791">
          <cell r="P37791" t="str">
            <v>应付</v>
          </cell>
          <cell r="Q37791" t="str">
            <v>元</v>
          </cell>
        </row>
        <row r="37792">
          <cell r="P37792" t="str">
            <v>应付</v>
          </cell>
          <cell r="Q37792" t="str">
            <v>元</v>
          </cell>
        </row>
        <row r="37793">
          <cell r="P37793" t="str">
            <v>应付</v>
          </cell>
          <cell r="Q37793" t="str">
            <v>元</v>
          </cell>
        </row>
        <row r="37794">
          <cell r="P37794" t="str">
            <v>应付</v>
          </cell>
          <cell r="Q37794" t="str">
            <v>元</v>
          </cell>
        </row>
        <row r="37795">
          <cell r="P37795" t="str">
            <v>应付</v>
          </cell>
          <cell r="Q37795" t="str">
            <v>元</v>
          </cell>
        </row>
        <row r="37796">
          <cell r="P37796" t="str">
            <v>应付</v>
          </cell>
          <cell r="Q37796" t="str">
            <v>元</v>
          </cell>
        </row>
        <row r="37797">
          <cell r="P37797" t="str">
            <v>应付</v>
          </cell>
          <cell r="Q37797" t="str">
            <v>元</v>
          </cell>
        </row>
        <row r="37798">
          <cell r="P37798" t="str">
            <v>应付</v>
          </cell>
          <cell r="Q37798" t="str">
            <v>元</v>
          </cell>
        </row>
        <row r="37799">
          <cell r="P37799" t="str">
            <v>应付</v>
          </cell>
          <cell r="Q37799" t="str">
            <v>元</v>
          </cell>
        </row>
        <row r="37800">
          <cell r="P37800" t="str">
            <v>应付</v>
          </cell>
          <cell r="Q37800" t="str">
            <v>元</v>
          </cell>
        </row>
        <row r="37801">
          <cell r="P37801" t="str">
            <v>应付</v>
          </cell>
          <cell r="Q37801" t="str">
            <v>元</v>
          </cell>
        </row>
        <row r="37802">
          <cell r="P37802" t="str">
            <v>应付</v>
          </cell>
          <cell r="Q37802" t="str">
            <v>元</v>
          </cell>
        </row>
        <row r="37803">
          <cell r="P37803" t="str">
            <v>应付</v>
          </cell>
          <cell r="Q37803" t="str">
            <v>元</v>
          </cell>
        </row>
        <row r="37804">
          <cell r="P37804" t="str">
            <v>应付</v>
          </cell>
          <cell r="Q37804" t="str">
            <v>元</v>
          </cell>
        </row>
        <row r="37805">
          <cell r="P37805" t="str">
            <v>应付</v>
          </cell>
          <cell r="Q37805" t="str">
            <v>元</v>
          </cell>
        </row>
        <row r="37806">
          <cell r="P37806" t="str">
            <v>应付</v>
          </cell>
          <cell r="Q37806" t="str">
            <v>元</v>
          </cell>
        </row>
        <row r="37807">
          <cell r="P37807" t="str">
            <v>应付</v>
          </cell>
          <cell r="Q37807" t="str">
            <v>元</v>
          </cell>
        </row>
        <row r="37808">
          <cell r="P37808" t="str">
            <v>应付</v>
          </cell>
          <cell r="Q37808" t="str">
            <v>元</v>
          </cell>
        </row>
        <row r="37809">
          <cell r="P37809" t="str">
            <v>应付</v>
          </cell>
          <cell r="Q37809" t="str">
            <v>元</v>
          </cell>
        </row>
        <row r="37810">
          <cell r="P37810" t="str">
            <v>应付</v>
          </cell>
          <cell r="Q37810" t="str">
            <v>元</v>
          </cell>
        </row>
        <row r="37811">
          <cell r="P37811" t="str">
            <v>应付</v>
          </cell>
          <cell r="Q37811" t="str">
            <v>元</v>
          </cell>
        </row>
        <row r="37812">
          <cell r="P37812" t="str">
            <v>应付</v>
          </cell>
          <cell r="Q37812" t="str">
            <v>元</v>
          </cell>
        </row>
        <row r="37813">
          <cell r="P37813" t="str">
            <v>应付</v>
          </cell>
          <cell r="Q37813" t="str">
            <v>元</v>
          </cell>
        </row>
        <row r="37814">
          <cell r="P37814" t="str">
            <v>应付</v>
          </cell>
          <cell r="Q37814" t="str">
            <v>元</v>
          </cell>
        </row>
        <row r="37815">
          <cell r="P37815" t="str">
            <v>应付</v>
          </cell>
          <cell r="Q37815" t="str">
            <v>元</v>
          </cell>
        </row>
        <row r="37816">
          <cell r="P37816" t="str">
            <v>应付</v>
          </cell>
          <cell r="Q37816" t="str">
            <v>元</v>
          </cell>
        </row>
        <row r="37817">
          <cell r="P37817" t="str">
            <v>应付</v>
          </cell>
          <cell r="Q37817" t="str">
            <v>元</v>
          </cell>
        </row>
        <row r="37818">
          <cell r="P37818" t="str">
            <v>应付</v>
          </cell>
          <cell r="Q37818" t="str">
            <v>元</v>
          </cell>
        </row>
        <row r="37819">
          <cell r="P37819" t="str">
            <v>应付</v>
          </cell>
          <cell r="Q37819" t="str">
            <v>元</v>
          </cell>
        </row>
        <row r="37820">
          <cell r="P37820" t="str">
            <v>应付</v>
          </cell>
          <cell r="Q37820" t="str">
            <v>元</v>
          </cell>
        </row>
        <row r="37821">
          <cell r="P37821" t="str">
            <v>应付</v>
          </cell>
          <cell r="Q37821" t="str">
            <v>元</v>
          </cell>
        </row>
        <row r="37822">
          <cell r="P37822" t="str">
            <v>应付</v>
          </cell>
          <cell r="Q37822" t="str">
            <v>元</v>
          </cell>
        </row>
        <row r="37823">
          <cell r="P37823" t="str">
            <v>应付</v>
          </cell>
          <cell r="Q37823" t="str">
            <v>元</v>
          </cell>
        </row>
        <row r="37824">
          <cell r="P37824" t="str">
            <v>应付</v>
          </cell>
          <cell r="Q37824" t="str">
            <v>元</v>
          </cell>
        </row>
        <row r="37825">
          <cell r="P37825" t="str">
            <v>应付</v>
          </cell>
          <cell r="Q37825" t="str">
            <v>元</v>
          </cell>
        </row>
        <row r="37826">
          <cell r="P37826" t="str">
            <v>应付</v>
          </cell>
          <cell r="Q37826" t="str">
            <v>元</v>
          </cell>
        </row>
        <row r="37827">
          <cell r="P37827" t="str">
            <v>应付</v>
          </cell>
          <cell r="Q37827" t="str">
            <v>元</v>
          </cell>
        </row>
        <row r="37828">
          <cell r="P37828" t="str">
            <v>应付</v>
          </cell>
          <cell r="Q37828" t="str">
            <v>元</v>
          </cell>
        </row>
        <row r="37829">
          <cell r="P37829" t="str">
            <v>应付</v>
          </cell>
          <cell r="Q37829" t="str">
            <v>元</v>
          </cell>
        </row>
        <row r="37830">
          <cell r="P37830" t="str">
            <v>应付</v>
          </cell>
          <cell r="Q37830" t="str">
            <v>元</v>
          </cell>
        </row>
        <row r="37831">
          <cell r="P37831" t="str">
            <v>应付</v>
          </cell>
          <cell r="Q37831" t="str">
            <v>元</v>
          </cell>
        </row>
        <row r="37832">
          <cell r="P37832" t="str">
            <v>应付</v>
          </cell>
          <cell r="Q37832" t="str">
            <v>元</v>
          </cell>
        </row>
        <row r="37833">
          <cell r="P37833" t="str">
            <v>应付</v>
          </cell>
          <cell r="Q37833" t="str">
            <v>元</v>
          </cell>
        </row>
        <row r="37834">
          <cell r="P37834" t="str">
            <v>应付</v>
          </cell>
          <cell r="Q37834" t="str">
            <v>元</v>
          </cell>
        </row>
        <row r="37835">
          <cell r="P37835" t="str">
            <v>应付</v>
          </cell>
          <cell r="Q37835" t="str">
            <v>元</v>
          </cell>
        </row>
        <row r="37836">
          <cell r="P37836" t="str">
            <v>应付</v>
          </cell>
          <cell r="Q37836" t="str">
            <v>元</v>
          </cell>
        </row>
        <row r="37837">
          <cell r="P37837" t="str">
            <v>应付</v>
          </cell>
          <cell r="Q37837" t="str">
            <v>元</v>
          </cell>
        </row>
        <row r="37838">
          <cell r="P37838" t="str">
            <v>应付</v>
          </cell>
          <cell r="Q37838" t="str">
            <v>元</v>
          </cell>
        </row>
        <row r="37839">
          <cell r="P37839" t="str">
            <v>应付</v>
          </cell>
          <cell r="Q37839" t="str">
            <v>元</v>
          </cell>
        </row>
        <row r="37840">
          <cell r="P37840" t="str">
            <v>应付</v>
          </cell>
          <cell r="Q37840" t="str">
            <v>元</v>
          </cell>
        </row>
        <row r="37841">
          <cell r="P37841" t="str">
            <v>应付</v>
          </cell>
          <cell r="Q37841" t="str">
            <v>元</v>
          </cell>
        </row>
        <row r="37842">
          <cell r="P37842" t="str">
            <v>应付</v>
          </cell>
          <cell r="Q37842" t="str">
            <v>元</v>
          </cell>
        </row>
        <row r="37843">
          <cell r="P37843" t="str">
            <v>应付</v>
          </cell>
          <cell r="Q37843" t="str">
            <v>元</v>
          </cell>
        </row>
        <row r="37844">
          <cell r="P37844" t="str">
            <v>应付</v>
          </cell>
          <cell r="Q37844" t="str">
            <v>元</v>
          </cell>
        </row>
        <row r="37845">
          <cell r="P37845" t="str">
            <v>应付</v>
          </cell>
          <cell r="Q37845" t="str">
            <v>元</v>
          </cell>
        </row>
        <row r="37846">
          <cell r="P37846" t="str">
            <v>应付</v>
          </cell>
          <cell r="Q37846" t="str">
            <v>元</v>
          </cell>
        </row>
        <row r="37847">
          <cell r="P37847" t="str">
            <v>应付</v>
          </cell>
          <cell r="Q37847" t="str">
            <v>元</v>
          </cell>
        </row>
        <row r="37848">
          <cell r="P37848" t="str">
            <v>应付</v>
          </cell>
          <cell r="Q37848" t="str">
            <v>元</v>
          </cell>
        </row>
        <row r="37849">
          <cell r="P37849" t="str">
            <v>应付</v>
          </cell>
          <cell r="Q37849" t="str">
            <v>元</v>
          </cell>
        </row>
        <row r="37850">
          <cell r="P37850" t="str">
            <v>应付</v>
          </cell>
          <cell r="Q37850" t="str">
            <v>元</v>
          </cell>
        </row>
        <row r="37851">
          <cell r="P37851" t="str">
            <v>应付</v>
          </cell>
          <cell r="Q37851" t="str">
            <v>元</v>
          </cell>
        </row>
        <row r="37852">
          <cell r="P37852" t="str">
            <v>应付</v>
          </cell>
          <cell r="Q37852" t="str">
            <v>元</v>
          </cell>
        </row>
        <row r="37853">
          <cell r="P37853" t="str">
            <v>应付</v>
          </cell>
          <cell r="Q37853" t="str">
            <v>元</v>
          </cell>
        </row>
        <row r="37854">
          <cell r="P37854" t="str">
            <v>应付</v>
          </cell>
          <cell r="Q37854" t="str">
            <v>元</v>
          </cell>
        </row>
        <row r="37855">
          <cell r="P37855" t="str">
            <v>应付</v>
          </cell>
          <cell r="Q37855" t="str">
            <v>元</v>
          </cell>
        </row>
        <row r="37856">
          <cell r="P37856" t="str">
            <v>应付</v>
          </cell>
          <cell r="Q37856" t="str">
            <v>元</v>
          </cell>
        </row>
        <row r="37857">
          <cell r="P37857" t="str">
            <v>应付</v>
          </cell>
          <cell r="Q37857" t="str">
            <v>元</v>
          </cell>
        </row>
        <row r="37858">
          <cell r="P37858" t="str">
            <v>应付</v>
          </cell>
          <cell r="Q37858" t="str">
            <v>元</v>
          </cell>
        </row>
        <row r="37859">
          <cell r="P37859" t="str">
            <v>应付</v>
          </cell>
          <cell r="Q37859" t="str">
            <v>元</v>
          </cell>
        </row>
        <row r="37860">
          <cell r="P37860" t="str">
            <v>应付</v>
          </cell>
          <cell r="Q37860" t="str">
            <v>元</v>
          </cell>
        </row>
        <row r="37861">
          <cell r="P37861" t="str">
            <v>应付</v>
          </cell>
          <cell r="Q37861" t="str">
            <v>元</v>
          </cell>
        </row>
        <row r="37862">
          <cell r="P37862" t="str">
            <v>应付</v>
          </cell>
          <cell r="Q37862" t="str">
            <v>元</v>
          </cell>
        </row>
        <row r="37863">
          <cell r="P37863" t="str">
            <v>应付</v>
          </cell>
          <cell r="Q37863" t="str">
            <v>元</v>
          </cell>
        </row>
        <row r="37864">
          <cell r="P37864" t="str">
            <v>应付</v>
          </cell>
          <cell r="Q37864" t="str">
            <v>元</v>
          </cell>
        </row>
        <row r="37865">
          <cell r="P37865" t="str">
            <v>应付</v>
          </cell>
          <cell r="Q37865" t="str">
            <v>元</v>
          </cell>
        </row>
        <row r="37866">
          <cell r="P37866" t="str">
            <v>应付</v>
          </cell>
          <cell r="Q37866" t="str">
            <v>元</v>
          </cell>
        </row>
        <row r="37867">
          <cell r="P37867" t="str">
            <v>应付</v>
          </cell>
          <cell r="Q37867" t="str">
            <v>元</v>
          </cell>
        </row>
        <row r="37868">
          <cell r="P37868" t="str">
            <v>应付</v>
          </cell>
          <cell r="Q37868" t="str">
            <v>元</v>
          </cell>
        </row>
        <row r="37869">
          <cell r="P37869" t="str">
            <v>应付</v>
          </cell>
          <cell r="Q37869" t="str">
            <v>元</v>
          </cell>
        </row>
        <row r="37870">
          <cell r="P37870" t="str">
            <v>应付</v>
          </cell>
          <cell r="Q37870" t="str">
            <v>元</v>
          </cell>
        </row>
        <row r="37871">
          <cell r="P37871" t="str">
            <v>应付</v>
          </cell>
          <cell r="Q37871" t="str">
            <v>元</v>
          </cell>
        </row>
        <row r="37872">
          <cell r="P37872" t="str">
            <v>应付</v>
          </cell>
          <cell r="Q37872" t="str">
            <v>元</v>
          </cell>
        </row>
        <row r="37873">
          <cell r="P37873" t="str">
            <v>应付</v>
          </cell>
          <cell r="Q37873" t="str">
            <v>元</v>
          </cell>
        </row>
        <row r="37874">
          <cell r="P37874" t="str">
            <v>应付</v>
          </cell>
          <cell r="Q37874" t="str">
            <v>元</v>
          </cell>
        </row>
        <row r="37875">
          <cell r="P37875" t="str">
            <v>应付</v>
          </cell>
          <cell r="Q37875" t="str">
            <v>元</v>
          </cell>
        </row>
        <row r="37876">
          <cell r="P37876" t="str">
            <v>应付</v>
          </cell>
          <cell r="Q37876" t="str">
            <v>元</v>
          </cell>
        </row>
        <row r="37877">
          <cell r="P37877" t="str">
            <v>应付</v>
          </cell>
          <cell r="Q37877" t="str">
            <v>元</v>
          </cell>
        </row>
        <row r="37878">
          <cell r="P37878" t="str">
            <v>应付</v>
          </cell>
          <cell r="Q37878" t="str">
            <v>元</v>
          </cell>
        </row>
        <row r="37879">
          <cell r="P37879" t="str">
            <v>应付</v>
          </cell>
          <cell r="Q37879" t="str">
            <v>元</v>
          </cell>
        </row>
        <row r="37880">
          <cell r="P37880" t="str">
            <v>应付</v>
          </cell>
          <cell r="Q37880" t="str">
            <v>元</v>
          </cell>
        </row>
        <row r="37881">
          <cell r="P37881" t="str">
            <v>应付</v>
          </cell>
          <cell r="Q37881" t="str">
            <v>元</v>
          </cell>
        </row>
        <row r="37882">
          <cell r="P37882" t="str">
            <v>应付</v>
          </cell>
          <cell r="Q37882" t="str">
            <v>元</v>
          </cell>
        </row>
        <row r="37883">
          <cell r="P37883" t="str">
            <v>应付</v>
          </cell>
          <cell r="Q37883" t="str">
            <v>元</v>
          </cell>
        </row>
        <row r="37884">
          <cell r="P37884" t="str">
            <v>应付</v>
          </cell>
          <cell r="Q37884" t="str">
            <v>元</v>
          </cell>
        </row>
        <row r="37885">
          <cell r="P37885" t="str">
            <v>应付</v>
          </cell>
          <cell r="Q37885" t="str">
            <v>元</v>
          </cell>
        </row>
        <row r="37886">
          <cell r="P37886" t="str">
            <v>应付</v>
          </cell>
          <cell r="Q37886" t="str">
            <v>元</v>
          </cell>
        </row>
        <row r="37887">
          <cell r="P37887" t="str">
            <v>应付</v>
          </cell>
          <cell r="Q37887" t="str">
            <v>元</v>
          </cell>
        </row>
        <row r="37888">
          <cell r="P37888" t="str">
            <v>应付</v>
          </cell>
          <cell r="Q37888" t="str">
            <v>元</v>
          </cell>
        </row>
        <row r="37889">
          <cell r="P37889" t="str">
            <v>应付</v>
          </cell>
          <cell r="Q37889" t="str">
            <v>元</v>
          </cell>
        </row>
        <row r="37890">
          <cell r="P37890" t="str">
            <v>应付</v>
          </cell>
          <cell r="Q37890" t="str">
            <v>元</v>
          </cell>
        </row>
        <row r="37891">
          <cell r="P37891" t="str">
            <v>应付</v>
          </cell>
          <cell r="Q37891" t="str">
            <v>元</v>
          </cell>
        </row>
        <row r="37892">
          <cell r="P37892" t="str">
            <v>应付</v>
          </cell>
          <cell r="Q37892" t="str">
            <v>元</v>
          </cell>
        </row>
        <row r="37893">
          <cell r="P37893" t="str">
            <v>应付</v>
          </cell>
          <cell r="Q37893" t="str">
            <v>元</v>
          </cell>
        </row>
        <row r="37894">
          <cell r="P37894" t="str">
            <v>应付</v>
          </cell>
          <cell r="Q37894" t="str">
            <v>元</v>
          </cell>
        </row>
        <row r="37895">
          <cell r="P37895" t="str">
            <v>应付</v>
          </cell>
          <cell r="Q37895" t="str">
            <v>元</v>
          </cell>
        </row>
        <row r="37896">
          <cell r="P37896" t="str">
            <v>应付</v>
          </cell>
          <cell r="Q37896" t="str">
            <v>元</v>
          </cell>
        </row>
        <row r="37897">
          <cell r="P37897" t="str">
            <v>应付</v>
          </cell>
          <cell r="Q37897" t="str">
            <v>元</v>
          </cell>
        </row>
        <row r="37898">
          <cell r="P37898" t="str">
            <v>应付</v>
          </cell>
          <cell r="Q37898" t="str">
            <v>元</v>
          </cell>
        </row>
        <row r="37899">
          <cell r="P37899" t="str">
            <v>应付</v>
          </cell>
          <cell r="Q37899" t="str">
            <v>元</v>
          </cell>
        </row>
        <row r="37900">
          <cell r="P37900" t="str">
            <v>应付</v>
          </cell>
          <cell r="Q37900" t="str">
            <v>元</v>
          </cell>
        </row>
        <row r="37901">
          <cell r="P37901" t="str">
            <v>应付</v>
          </cell>
          <cell r="Q37901" t="str">
            <v>元</v>
          </cell>
        </row>
        <row r="37902">
          <cell r="P37902" t="str">
            <v>应付</v>
          </cell>
          <cell r="Q37902" t="str">
            <v>元</v>
          </cell>
        </row>
        <row r="37903">
          <cell r="P37903" t="str">
            <v>应付</v>
          </cell>
          <cell r="Q37903" t="str">
            <v>元</v>
          </cell>
        </row>
        <row r="37904">
          <cell r="P37904" t="str">
            <v>应付</v>
          </cell>
          <cell r="Q37904" t="str">
            <v>元</v>
          </cell>
        </row>
        <row r="37905">
          <cell r="P37905" t="str">
            <v>应付</v>
          </cell>
          <cell r="Q37905" t="str">
            <v>元</v>
          </cell>
        </row>
        <row r="37906">
          <cell r="P37906" t="str">
            <v>应付</v>
          </cell>
          <cell r="Q37906" t="str">
            <v>元</v>
          </cell>
        </row>
        <row r="37907">
          <cell r="P37907" t="str">
            <v>应付</v>
          </cell>
          <cell r="Q37907" t="str">
            <v>元</v>
          </cell>
        </row>
        <row r="37908">
          <cell r="P37908" t="str">
            <v>应付</v>
          </cell>
          <cell r="Q37908" t="str">
            <v>元</v>
          </cell>
        </row>
        <row r="37909">
          <cell r="P37909" t="str">
            <v>应付</v>
          </cell>
          <cell r="Q37909" t="str">
            <v>元</v>
          </cell>
        </row>
        <row r="37910">
          <cell r="P37910" t="str">
            <v>应付</v>
          </cell>
          <cell r="Q37910" t="str">
            <v>元</v>
          </cell>
        </row>
        <row r="37911">
          <cell r="P37911" t="str">
            <v>应付</v>
          </cell>
          <cell r="Q37911" t="str">
            <v>元</v>
          </cell>
        </row>
        <row r="37912">
          <cell r="P37912" t="str">
            <v>应付</v>
          </cell>
          <cell r="Q37912" t="str">
            <v>元</v>
          </cell>
        </row>
        <row r="37913">
          <cell r="P37913" t="str">
            <v>应付</v>
          </cell>
          <cell r="Q37913" t="str">
            <v>元</v>
          </cell>
        </row>
        <row r="37914">
          <cell r="P37914" t="str">
            <v>应付</v>
          </cell>
          <cell r="Q37914" t="str">
            <v>元</v>
          </cell>
        </row>
        <row r="37915">
          <cell r="P37915" t="str">
            <v>应付</v>
          </cell>
          <cell r="Q37915" t="str">
            <v>元</v>
          </cell>
        </row>
        <row r="37916">
          <cell r="P37916" t="str">
            <v>应付</v>
          </cell>
          <cell r="Q37916" t="str">
            <v>元</v>
          </cell>
        </row>
        <row r="37917">
          <cell r="P37917" t="str">
            <v>应付</v>
          </cell>
          <cell r="Q37917" t="str">
            <v>元</v>
          </cell>
        </row>
        <row r="37918">
          <cell r="P37918" t="str">
            <v>应付</v>
          </cell>
          <cell r="Q37918" t="str">
            <v>元</v>
          </cell>
        </row>
        <row r="37919">
          <cell r="P37919" t="str">
            <v>应付</v>
          </cell>
          <cell r="Q37919" t="str">
            <v>元</v>
          </cell>
        </row>
        <row r="37920">
          <cell r="P37920" t="str">
            <v>应付</v>
          </cell>
          <cell r="Q37920" t="str">
            <v>元</v>
          </cell>
        </row>
        <row r="37921">
          <cell r="P37921" t="str">
            <v>应付</v>
          </cell>
          <cell r="Q37921" t="str">
            <v>元</v>
          </cell>
        </row>
        <row r="37922">
          <cell r="P37922" t="str">
            <v>应付</v>
          </cell>
          <cell r="Q37922" t="str">
            <v>元</v>
          </cell>
        </row>
        <row r="37923">
          <cell r="P37923" t="str">
            <v>应付</v>
          </cell>
          <cell r="Q37923" t="str">
            <v>元</v>
          </cell>
        </row>
        <row r="37924">
          <cell r="P37924" t="str">
            <v>应付</v>
          </cell>
          <cell r="Q37924" t="str">
            <v>元</v>
          </cell>
        </row>
        <row r="37925">
          <cell r="P37925" t="str">
            <v>应付</v>
          </cell>
          <cell r="Q37925" t="str">
            <v>元</v>
          </cell>
        </row>
        <row r="37926">
          <cell r="P37926" t="str">
            <v>应付</v>
          </cell>
          <cell r="Q37926" t="str">
            <v>元</v>
          </cell>
        </row>
        <row r="37927">
          <cell r="P37927" t="str">
            <v>应付</v>
          </cell>
          <cell r="Q37927" t="str">
            <v>元</v>
          </cell>
        </row>
        <row r="37928">
          <cell r="P37928" t="str">
            <v>应付</v>
          </cell>
          <cell r="Q37928" t="str">
            <v>元</v>
          </cell>
        </row>
        <row r="37929">
          <cell r="P37929" t="str">
            <v>应付</v>
          </cell>
          <cell r="Q37929" t="str">
            <v>元</v>
          </cell>
        </row>
        <row r="37930">
          <cell r="P37930" t="str">
            <v>应付</v>
          </cell>
          <cell r="Q37930" t="str">
            <v>元</v>
          </cell>
        </row>
        <row r="37931">
          <cell r="P37931" t="str">
            <v>应付</v>
          </cell>
          <cell r="Q37931" t="str">
            <v>元</v>
          </cell>
        </row>
        <row r="37932">
          <cell r="P37932" t="str">
            <v>应付</v>
          </cell>
          <cell r="Q37932" t="str">
            <v>元</v>
          </cell>
        </row>
        <row r="37933">
          <cell r="P37933" t="str">
            <v>应付</v>
          </cell>
          <cell r="Q37933" t="str">
            <v>元</v>
          </cell>
        </row>
        <row r="37934">
          <cell r="P37934" t="str">
            <v>应付</v>
          </cell>
          <cell r="Q37934" t="str">
            <v>元</v>
          </cell>
        </row>
        <row r="37935">
          <cell r="P37935" t="str">
            <v>应付</v>
          </cell>
          <cell r="Q37935" t="str">
            <v>元</v>
          </cell>
        </row>
        <row r="37936">
          <cell r="P37936" t="str">
            <v>应付</v>
          </cell>
          <cell r="Q37936" t="str">
            <v>元</v>
          </cell>
        </row>
        <row r="37937">
          <cell r="P37937" t="str">
            <v>应付</v>
          </cell>
          <cell r="Q37937" t="str">
            <v>元</v>
          </cell>
        </row>
        <row r="37938">
          <cell r="P37938" t="str">
            <v>应付</v>
          </cell>
          <cell r="Q37938" t="str">
            <v>元</v>
          </cell>
        </row>
        <row r="37939">
          <cell r="P37939" t="str">
            <v>应付</v>
          </cell>
          <cell r="Q37939" t="str">
            <v>元</v>
          </cell>
        </row>
        <row r="37940">
          <cell r="P37940" t="str">
            <v>应付</v>
          </cell>
          <cell r="Q37940" t="str">
            <v>元</v>
          </cell>
        </row>
        <row r="37941">
          <cell r="P37941" t="str">
            <v>应付</v>
          </cell>
          <cell r="Q37941" t="str">
            <v>元</v>
          </cell>
        </row>
        <row r="37942">
          <cell r="P37942" t="str">
            <v>应付</v>
          </cell>
          <cell r="Q37942" t="str">
            <v>元</v>
          </cell>
        </row>
        <row r="37943">
          <cell r="P37943" t="str">
            <v>应付</v>
          </cell>
          <cell r="Q37943" t="str">
            <v>元</v>
          </cell>
        </row>
        <row r="37944">
          <cell r="P37944" t="str">
            <v>应付</v>
          </cell>
          <cell r="Q37944" t="str">
            <v>元</v>
          </cell>
        </row>
        <row r="37945">
          <cell r="P37945" t="str">
            <v>应付</v>
          </cell>
          <cell r="Q37945" t="str">
            <v>元</v>
          </cell>
        </row>
        <row r="37946">
          <cell r="P37946" t="str">
            <v>应付</v>
          </cell>
          <cell r="Q37946" t="str">
            <v>元</v>
          </cell>
        </row>
        <row r="37947">
          <cell r="P37947" t="str">
            <v>应付</v>
          </cell>
          <cell r="Q37947" t="str">
            <v>元</v>
          </cell>
        </row>
        <row r="37948">
          <cell r="P37948" t="str">
            <v>应付</v>
          </cell>
          <cell r="Q37948" t="str">
            <v>元</v>
          </cell>
        </row>
        <row r="37949">
          <cell r="P37949" t="str">
            <v>应付</v>
          </cell>
          <cell r="Q37949" t="str">
            <v>元</v>
          </cell>
        </row>
        <row r="37950">
          <cell r="P37950" t="str">
            <v>应付</v>
          </cell>
          <cell r="Q37950" t="str">
            <v>元</v>
          </cell>
        </row>
        <row r="37951">
          <cell r="P37951" t="str">
            <v>应付</v>
          </cell>
          <cell r="Q37951" t="str">
            <v>元</v>
          </cell>
        </row>
        <row r="37952">
          <cell r="P37952" t="str">
            <v>应付</v>
          </cell>
          <cell r="Q37952" t="str">
            <v>元</v>
          </cell>
        </row>
        <row r="37953">
          <cell r="P37953" t="str">
            <v>应付</v>
          </cell>
          <cell r="Q37953" t="str">
            <v>元</v>
          </cell>
        </row>
        <row r="37954">
          <cell r="P37954" t="str">
            <v>应付</v>
          </cell>
          <cell r="Q37954" t="str">
            <v>元</v>
          </cell>
        </row>
        <row r="37955">
          <cell r="P37955" t="str">
            <v>应付</v>
          </cell>
          <cell r="Q37955" t="str">
            <v>元</v>
          </cell>
        </row>
        <row r="37956">
          <cell r="P37956" t="str">
            <v>应付</v>
          </cell>
          <cell r="Q37956" t="str">
            <v>元</v>
          </cell>
        </row>
        <row r="37957">
          <cell r="P37957" t="str">
            <v>应付</v>
          </cell>
          <cell r="Q37957" t="str">
            <v>元</v>
          </cell>
        </row>
        <row r="37958">
          <cell r="P37958" t="str">
            <v>应付</v>
          </cell>
          <cell r="Q37958" t="str">
            <v>元</v>
          </cell>
        </row>
        <row r="37959">
          <cell r="P37959" t="str">
            <v>应付</v>
          </cell>
          <cell r="Q37959" t="str">
            <v>元</v>
          </cell>
        </row>
        <row r="37960">
          <cell r="P37960" t="str">
            <v>应付</v>
          </cell>
          <cell r="Q37960" t="str">
            <v>元</v>
          </cell>
        </row>
        <row r="37961">
          <cell r="P37961" t="str">
            <v>应付</v>
          </cell>
          <cell r="Q37961" t="str">
            <v>元</v>
          </cell>
        </row>
        <row r="37962">
          <cell r="P37962" t="str">
            <v>应付</v>
          </cell>
          <cell r="Q37962" t="str">
            <v>元</v>
          </cell>
        </row>
        <row r="37963">
          <cell r="P37963" t="str">
            <v>应付</v>
          </cell>
          <cell r="Q37963" t="str">
            <v>元</v>
          </cell>
        </row>
        <row r="37964">
          <cell r="P37964" t="str">
            <v>应付</v>
          </cell>
          <cell r="Q37964" t="str">
            <v>元</v>
          </cell>
        </row>
        <row r="37965">
          <cell r="P37965" t="str">
            <v>应付</v>
          </cell>
          <cell r="Q37965" t="str">
            <v>元</v>
          </cell>
        </row>
        <row r="37966">
          <cell r="P37966" t="str">
            <v>应付</v>
          </cell>
          <cell r="Q37966" t="str">
            <v>元</v>
          </cell>
        </row>
        <row r="37967">
          <cell r="P37967" t="str">
            <v>应付</v>
          </cell>
          <cell r="Q37967" t="str">
            <v>元</v>
          </cell>
        </row>
        <row r="37968">
          <cell r="P37968" t="str">
            <v>应付</v>
          </cell>
          <cell r="Q37968" t="str">
            <v>元</v>
          </cell>
        </row>
        <row r="37969">
          <cell r="P37969" t="str">
            <v>应付</v>
          </cell>
          <cell r="Q37969" t="str">
            <v>元</v>
          </cell>
        </row>
        <row r="37970">
          <cell r="P37970" t="str">
            <v>应付</v>
          </cell>
          <cell r="Q37970" t="str">
            <v>元</v>
          </cell>
        </row>
        <row r="37971">
          <cell r="P37971" t="str">
            <v>应付</v>
          </cell>
          <cell r="Q37971" t="str">
            <v>元</v>
          </cell>
        </row>
        <row r="37972">
          <cell r="P37972" t="str">
            <v>应付</v>
          </cell>
          <cell r="Q37972" t="str">
            <v>元</v>
          </cell>
        </row>
        <row r="37973">
          <cell r="P37973" t="str">
            <v>应付</v>
          </cell>
          <cell r="Q37973" t="str">
            <v>元</v>
          </cell>
        </row>
        <row r="37974">
          <cell r="P37974" t="str">
            <v>应付</v>
          </cell>
          <cell r="Q37974" t="str">
            <v>元</v>
          </cell>
        </row>
        <row r="37975">
          <cell r="P37975" t="str">
            <v>应付</v>
          </cell>
          <cell r="Q37975" t="str">
            <v>元</v>
          </cell>
        </row>
        <row r="37976">
          <cell r="P37976" t="str">
            <v>应付</v>
          </cell>
          <cell r="Q37976" t="str">
            <v>元</v>
          </cell>
        </row>
        <row r="37977">
          <cell r="P37977" t="str">
            <v>应付</v>
          </cell>
          <cell r="Q37977" t="str">
            <v>元</v>
          </cell>
        </row>
        <row r="37978">
          <cell r="P37978" t="str">
            <v>应付</v>
          </cell>
          <cell r="Q37978" t="str">
            <v>元</v>
          </cell>
        </row>
        <row r="37979">
          <cell r="P37979" t="str">
            <v>应付</v>
          </cell>
          <cell r="Q37979" t="str">
            <v>元</v>
          </cell>
        </row>
        <row r="37980">
          <cell r="P37980" t="str">
            <v>应付</v>
          </cell>
          <cell r="Q37980" t="str">
            <v>元</v>
          </cell>
        </row>
        <row r="37981">
          <cell r="P37981" t="str">
            <v>应付</v>
          </cell>
          <cell r="Q37981" t="str">
            <v>元</v>
          </cell>
        </row>
        <row r="37982">
          <cell r="P37982" t="str">
            <v>应付</v>
          </cell>
          <cell r="Q37982" t="str">
            <v>元</v>
          </cell>
        </row>
        <row r="37983">
          <cell r="P37983" t="str">
            <v>应付</v>
          </cell>
          <cell r="Q37983" t="str">
            <v>元</v>
          </cell>
        </row>
        <row r="37984">
          <cell r="P37984" t="str">
            <v>应付</v>
          </cell>
          <cell r="Q37984" t="str">
            <v>元</v>
          </cell>
        </row>
        <row r="37985">
          <cell r="P37985" t="str">
            <v>应付</v>
          </cell>
          <cell r="Q37985" t="str">
            <v>元</v>
          </cell>
        </row>
        <row r="37986">
          <cell r="P37986" t="str">
            <v>应付</v>
          </cell>
          <cell r="Q37986" t="str">
            <v>元</v>
          </cell>
        </row>
        <row r="37987">
          <cell r="P37987" t="str">
            <v>应付</v>
          </cell>
          <cell r="Q37987" t="str">
            <v>元</v>
          </cell>
        </row>
        <row r="37988">
          <cell r="P37988" t="str">
            <v>应付</v>
          </cell>
          <cell r="Q37988" t="str">
            <v>元</v>
          </cell>
        </row>
        <row r="37989">
          <cell r="P37989" t="str">
            <v>应付</v>
          </cell>
          <cell r="Q37989" t="str">
            <v>元</v>
          </cell>
        </row>
        <row r="37990">
          <cell r="P37990" t="str">
            <v>应付</v>
          </cell>
          <cell r="Q37990" t="str">
            <v>元</v>
          </cell>
        </row>
        <row r="37991">
          <cell r="P37991" t="str">
            <v>应付</v>
          </cell>
          <cell r="Q37991" t="str">
            <v>元</v>
          </cell>
        </row>
        <row r="37992">
          <cell r="P37992" t="str">
            <v>应付</v>
          </cell>
          <cell r="Q37992" t="str">
            <v>元</v>
          </cell>
        </row>
        <row r="37993">
          <cell r="P37993" t="str">
            <v>应付</v>
          </cell>
          <cell r="Q37993" t="str">
            <v>元</v>
          </cell>
        </row>
        <row r="37994">
          <cell r="P37994" t="str">
            <v>应付</v>
          </cell>
          <cell r="Q37994" t="str">
            <v>元</v>
          </cell>
        </row>
        <row r="37995">
          <cell r="P37995" t="str">
            <v>应付</v>
          </cell>
          <cell r="Q37995" t="str">
            <v>元</v>
          </cell>
        </row>
        <row r="37996">
          <cell r="P37996" t="str">
            <v>应付</v>
          </cell>
          <cell r="Q37996" t="str">
            <v>元</v>
          </cell>
        </row>
        <row r="37997">
          <cell r="P37997" t="str">
            <v>应付</v>
          </cell>
          <cell r="Q37997" t="str">
            <v>元</v>
          </cell>
        </row>
        <row r="37998">
          <cell r="P37998" t="str">
            <v>应付</v>
          </cell>
          <cell r="Q37998" t="str">
            <v>元</v>
          </cell>
        </row>
        <row r="37999">
          <cell r="P37999" t="str">
            <v>应付</v>
          </cell>
          <cell r="Q37999" t="str">
            <v>元</v>
          </cell>
        </row>
        <row r="38000">
          <cell r="P38000" t="str">
            <v>应付</v>
          </cell>
          <cell r="Q38000" t="str">
            <v>元</v>
          </cell>
        </row>
        <row r="38001">
          <cell r="P38001" t="str">
            <v>应付</v>
          </cell>
          <cell r="Q38001" t="str">
            <v>元</v>
          </cell>
        </row>
        <row r="38002">
          <cell r="P38002" t="str">
            <v>应付</v>
          </cell>
          <cell r="Q38002" t="str">
            <v>元</v>
          </cell>
        </row>
        <row r="38003">
          <cell r="P38003" t="str">
            <v>应付</v>
          </cell>
          <cell r="Q38003" t="str">
            <v>元</v>
          </cell>
        </row>
        <row r="38004">
          <cell r="P38004" t="str">
            <v>应付</v>
          </cell>
          <cell r="Q38004" t="str">
            <v>元</v>
          </cell>
        </row>
        <row r="38005">
          <cell r="P38005" t="str">
            <v>应付</v>
          </cell>
          <cell r="Q38005" t="str">
            <v>元</v>
          </cell>
        </row>
        <row r="38006">
          <cell r="P38006" t="str">
            <v>应付</v>
          </cell>
          <cell r="Q38006" t="str">
            <v>元</v>
          </cell>
        </row>
        <row r="38007">
          <cell r="P38007" t="str">
            <v>应付</v>
          </cell>
          <cell r="Q38007" t="str">
            <v>元</v>
          </cell>
        </row>
        <row r="38008">
          <cell r="P38008" t="str">
            <v>应付</v>
          </cell>
          <cell r="Q38008" t="str">
            <v>元</v>
          </cell>
        </row>
        <row r="38009">
          <cell r="P38009" t="str">
            <v>应付</v>
          </cell>
          <cell r="Q38009" t="str">
            <v>元</v>
          </cell>
        </row>
        <row r="38010">
          <cell r="P38010" t="str">
            <v>应付</v>
          </cell>
          <cell r="Q38010" t="str">
            <v>元</v>
          </cell>
        </row>
        <row r="38011">
          <cell r="P38011" t="str">
            <v>应付</v>
          </cell>
          <cell r="Q38011" t="str">
            <v>元</v>
          </cell>
        </row>
        <row r="38012">
          <cell r="P38012" t="str">
            <v>应付</v>
          </cell>
          <cell r="Q38012" t="str">
            <v>元</v>
          </cell>
        </row>
        <row r="38013">
          <cell r="P38013" t="str">
            <v>应付</v>
          </cell>
          <cell r="Q38013" t="str">
            <v>元</v>
          </cell>
        </row>
        <row r="38014">
          <cell r="P38014" t="str">
            <v>应付</v>
          </cell>
          <cell r="Q38014" t="str">
            <v>元</v>
          </cell>
        </row>
        <row r="38015">
          <cell r="P38015" t="str">
            <v>应付</v>
          </cell>
          <cell r="Q38015" t="str">
            <v>元</v>
          </cell>
        </row>
        <row r="38016">
          <cell r="P38016" t="str">
            <v>应付</v>
          </cell>
          <cell r="Q38016" t="str">
            <v>元</v>
          </cell>
        </row>
        <row r="38017">
          <cell r="P38017" t="str">
            <v>应付</v>
          </cell>
          <cell r="Q38017" t="str">
            <v>元</v>
          </cell>
        </row>
        <row r="38018">
          <cell r="P38018" t="str">
            <v>应付</v>
          </cell>
          <cell r="Q38018" t="str">
            <v>元</v>
          </cell>
        </row>
        <row r="38019">
          <cell r="P38019" t="str">
            <v>应付</v>
          </cell>
          <cell r="Q38019" t="str">
            <v>元</v>
          </cell>
        </row>
        <row r="38020">
          <cell r="P38020" t="str">
            <v>应付</v>
          </cell>
          <cell r="Q38020" t="str">
            <v>元</v>
          </cell>
        </row>
        <row r="38021">
          <cell r="P38021" t="str">
            <v>应付</v>
          </cell>
          <cell r="Q38021" t="str">
            <v>元</v>
          </cell>
        </row>
        <row r="38022">
          <cell r="P38022" t="str">
            <v>应付</v>
          </cell>
          <cell r="Q38022" t="str">
            <v>元</v>
          </cell>
        </row>
        <row r="38023">
          <cell r="P38023" t="str">
            <v>应付</v>
          </cell>
          <cell r="Q38023" t="str">
            <v>元</v>
          </cell>
        </row>
        <row r="38024">
          <cell r="P38024" t="str">
            <v>应付</v>
          </cell>
          <cell r="Q38024" t="str">
            <v>元</v>
          </cell>
        </row>
        <row r="38025">
          <cell r="P38025" t="str">
            <v>应付</v>
          </cell>
          <cell r="Q38025" t="str">
            <v>元</v>
          </cell>
        </row>
        <row r="38026">
          <cell r="P38026" t="str">
            <v>应付</v>
          </cell>
          <cell r="Q38026" t="str">
            <v>元</v>
          </cell>
        </row>
        <row r="38027">
          <cell r="P38027" t="str">
            <v>应付</v>
          </cell>
          <cell r="Q38027" t="str">
            <v>元</v>
          </cell>
        </row>
        <row r="38028">
          <cell r="P38028" t="str">
            <v>应付</v>
          </cell>
          <cell r="Q38028" t="str">
            <v>元</v>
          </cell>
        </row>
        <row r="38029">
          <cell r="P38029" t="str">
            <v>应付</v>
          </cell>
          <cell r="Q38029" t="str">
            <v>元</v>
          </cell>
        </row>
        <row r="38030">
          <cell r="P38030" t="str">
            <v>应付</v>
          </cell>
          <cell r="Q38030" t="str">
            <v>元</v>
          </cell>
        </row>
        <row r="38031">
          <cell r="P38031" t="str">
            <v>应付</v>
          </cell>
          <cell r="Q38031" t="str">
            <v>元</v>
          </cell>
        </row>
        <row r="38032">
          <cell r="P38032" t="str">
            <v>应付</v>
          </cell>
          <cell r="Q38032" t="str">
            <v>元</v>
          </cell>
        </row>
        <row r="38033">
          <cell r="P38033" t="str">
            <v>应付</v>
          </cell>
          <cell r="Q38033" t="str">
            <v>元</v>
          </cell>
        </row>
        <row r="38034">
          <cell r="P38034" t="str">
            <v>应付</v>
          </cell>
          <cell r="Q38034" t="str">
            <v>元</v>
          </cell>
        </row>
        <row r="38035">
          <cell r="P38035" t="str">
            <v>应付</v>
          </cell>
          <cell r="Q38035" t="str">
            <v>元</v>
          </cell>
        </row>
        <row r="38036">
          <cell r="P38036" t="str">
            <v>应付</v>
          </cell>
          <cell r="Q38036" t="str">
            <v>元</v>
          </cell>
        </row>
        <row r="38037">
          <cell r="P38037" t="str">
            <v>应付</v>
          </cell>
          <cell r="Q38037" t="str">
            <v>元</v>
          </cell>
        </row>
        <row r="38038">
          <cell r="P38038" t="str">
            <v>应付</v>
          </cell>
          <cell r="Q38038" t="str">
            <v>元</v>
          </cell>
        </row>
        <row r="38039">
          <cell r="P38039" t="str">
            <v>应付</v>
          </cell>
          <cell r="Q38039" t="str">
            <v>元</v>
          </cell>
        </row>
        <row r="38040">
          <cell r="P38040" t="str">
            <v>应付</v>
          </cell>
          <cell r="Q38040" t="str">
            <v>元</v>
          </cell>
        </row>
        <row r="38041">
          <cell r="P38041" t="str">
            <v>应付</v>
          </cell>
          <cell r="Q38041" t="str">
            <v>元</v>
          </cell>
        </row>
        <row r="38042">
          <cell r="P38042" t="str">
            <v>应付</v>
          </cell>
          <cell r="Q38042" t="str">
            <v>元</v>
          </cell>
        </row>
        <row r="38043">
          <cell r="P38043" t="str">
            <v>应付</v>
          </cell>
          <cell r="Q38043" t="str">
            <v>元</v>
          </cell>
        </row>
        <row r="38044">
          <cell r="P38044" t="str">
            <v>应付</v>
          </cell>
          <cell r="Q38044" t="str">
            <v>元</v>
          </cell>
        </row>
        <row r="38045">
          <cell r="P38045" t="str">
            <v>应付</v>
          </cell>
          <cell r="Q38045" t="str">
            <v>元</v>
          </cell>
        </row>
        <row r="38046">
          <cell r="P38046" t="str">
            <v>应付</v>
          </cell>
          <cell r="Q38046" t="str">
            <v>元</v>
          </cell>
        </row>
        <row r="38047">
          <cell r="P38047" t="str">
            <v>应付</v>
          </cell>
          <cell r="Q38047" t="str">
            <v>元</v>
          </cell>
        </row>
        <row r="38048">
          <cell r="P38048" t="str">
            <v>应付</v>
          </cell>
          <cell r="Q38048" t="str">
            <v>元</v>
          </cell>
        </row>
        <row r="38049">
          <cell r="P38049" t="str">
            <v>应付</v>
          </cell>
          <cell r="Q38049" t="str">
            <v>元</v>
          </cell>
        </row>
        <row r="38050">
          <cell r="P38050" t="str">
            <v>应付</v>
          </cell>
          <cell r="Q38050" t="str">
            <v>元</v>
          </cell>
        </row>
        <row r="38051">
          <cell r="P38051" t="str">
            <v>应付</v>
          </cell>
          <cell r="Q38051" t="str">
            <v>元</v>
          </cell>
        </row>
        <row r="38052">
          <cell r="P38052" t="str">
            <v>应付</v>
          </cell>
          <cell r="Q38052" t="str">
            <v>元</v>
          </cell>
        </row>
        <row r="38053">
          <cell r="P38053" t="str">
            <v>应付</v>
          </cell>
          <cell r="Q38053" t="str">
            <v>元</v>
          </cell>
        </row>
        <row r="38054">
          <cell r="P38054" t="str">
            <v>应付</v>
          </cell>
          <cell r="Q38054" t="str">
            <v>元</v>
          </cell>
        </row>
        <row r="38055">
          <cell r="P38055" t="str">
            <v>应付</v>
          </cell>
          <cell r="Q38055" t="str">
            <v>元</v>
          </cell>
        </row>
        <row r="38056">
          <cell r="P38056" t="str">
            <v>应付</v>
          </cell>
          <cell r="Q38056" t="str">
            <v>元</v>
          </cell>
        </row>
        <row r="38057">
          <cell r="P38057" t="str">
            <v>应付</v>
          </cell>
          <cell r="Q38057" t="str">
            <v>元</v>
          </cell>
        </row>
        <row r="38058">
          <cell r="P38058" t="str">
            <v>应付</v>
          </cell>
          <cell r="Q38058" t="str">
            <v>元</v>
          </cell>
        </row>
        <row r="38059">
          <cell r="P38059" t="str">
            <v>应付</v>
          </cell>
          <cell r="Q38059" t="str">
            <v>元</v>
          </cell>
        </row>
        <row r="38060">
          <cell r="P38060" t="str">
            <v>应付</v>
          </cell>
          <cell r="Q38060" t="str">
            <v>元</v>
          </cell>
        </row>
        <row r="38061">
          <cell r="P38061" t="str">
            <v>应付</v>
          </cell>
          <cell r="Q38061" t="str">
            <v>元</v>
          </cell>
        </row>
        <row r="38062">
          <cell r="P38062" t="str">
            <v>应付</v>
          </cell>
          <cell r="Q38062" t="str">
            <v>元</v>
          </cell>
        </row>
        <row r="38063">
          <cell r="P38063" t="str">
            <v>应付</v>
          </cell>
          <cell r="Q38063" t="str">
            <v>元</v>
          </cell>
        </row>
        <row r="38064">
          <cell r="P38064" t="str">
            <v>应付</v>
          </cell>
          <cell r="Q38064" t="str">
            <v>元</v>
          </cell>
        </row>
        <row r="38065">
          <cell r="P38065" t="str">
            <v>应付</v>
          </cell>
          <cell r="Q38065" t="str">
            <v>元</v>
          </cell>
        </row>
        <row r="38066">
          <cell r="P38066" t="str">
            <v>应付</v>
          </cell>
          <cell r="Q38066" t="str">
            <v>元</v>
          </cell>
        </row>
        <row r="38067">
          <cell r="P38067" t="str">
            <v>应付</v>
          </cell>
          <cell r="Q38067" t="str">
            <v>元</v>
          </cell>
        </row>
        <row r="38068">
          <cell r="P38068" t="str">
            <v>应付</v>
          </cell>
          <cell r="Q38068" t="str">
            <v>元</v>
          </cell>
        </row>
        <row r="38069">
          <cell r="P38069" t="str">
            <v>应付</v>
          </cell>
          <cell r="Q38069" t="str">
            <v>元</v>
          </cell>
        </row>
        <row r="38070">
          <cell r="P38070" t="str">
            <v>应付</v>
          </cell>
          <cell r="Q38070" t="str">
            <v>元</v>
          </cell>
        </row>
        <row r="38071">
          <cell r="P38071" t="str">
            <v>应付</v>
          </cell>
          <cell r="Q38071" t="str">
            <v>元</v>
          </cell>
        </row>
        <row r="38072">
          <cell r="P38072" t="str">
            <v>应付</v>
          </cell>
          <cell r="Q38072" t="str">
            <v>元</v>
          </cell>
        </row>
        <row r="38073">
          <cell r="P38073" t="str">
            <v>应付</v>
          </cell>
          <cell r="Q38073" t="str">
            <v>元</v>
          </cell>
        </row>
        <row r="38074">
          <cell r="P38074" t="str">
            <v>应付</v>
          </cell>
          <cell r="Q38074" t="str">
            <v>元</v>
          </cell>
        </row>
        <row r="38075">
          <cell r="P38075" t="str">
            <v>应付</v>
          </cell>
          <cell r="Q38075" t="str">
            <v>元</v>
          </cell>
        </row>
        <row r="38076">
          <cell r="P38076" t="str">
            <v>应付</v>
          </cell>
          <cell r="Q38076" t="str">
            <v>元</v>
          </cell>
        </row>
        <row r="38077">
          <cell r="P38077" t="str">
            <v>应付</v>
          </cell>
          <cell r="Q38077" t="str">
            <v>元</v>
          </cell>
        </row>
        <row r="38078">
          <cell r="P38078" t="str">
            <v>应付</v>
          </cell>
          <cell r="Q38078" t="str">
            <v>元</v>
          </cell>
        </row>
        <row r="38079">
          <cell r="P38079" t="str">
            <v>应付</v>
          </cell>
          <cell r="Q38079" t="str">
            <v>元</v>
          </cell>
        </row>
        <row r="38080">
          <cell r="P38080" t="str">
            <v>应付</v>
          </cell>
          <cell r="Q38080" t="str">
            <v>元</v>
          </cell>
        </row>
        <row r="38081">
          <cell r="P38081" t="str">
            <v>应付</v>
          </cell>
          <cell r="Q38081" t="str">
            <v>元</v>
          </cell>
        </row>
        <row r="38082">
          <cell r="P38082" t="str">
            <v>应付</v>
          </cell>
          <cell r="Q38082" t="str">
            <v>元</v>
          </cell>
        </row>
        <row r="38083">
          <cell r="P38083" t="str">
            <v>应付</v>
          </cell>
          <cell r="Q38083" t="str">
            <v>元</v>
          </cell>
        </row>
        <row r="38084">
          <cell r="P38084" t="str">
            <v>应付</v>
          </cell>
          <cell r="Q38084" t="str">
            <v>元</v>
          </cell>
        </row>
        <row r="38085">
          <cell r="P38085" t="str">
            <v>应付</v>
          </cell>
          <cell r="Q38085" t="str">
            <v>元</v>
          </cell>
        </row>
        <row r="38086">
          <cell r="P38086" t="str">
            <v>应付</v>
          </cell>
          <cell r="Q38086" t="str">
            <v>元</v>
          </cell>
        </row>
        <row r="38087">
          <cell r="P38087" t="str">
            <v>应付</v>
          </cell>
          <cell r="Q38087" t="str">
            <v>元</v>
          </cell>
        </row>
        <row r="38088">
          <cell r="P38088" t="str">
            <v>应付</v>
          </cell>
          <cell r="Q38088" t="str">
            <v>元</v>
          </cell>
        </row>
        <row r="38089">
          <cell r="P38089" t="str">
            <v>应付</v>
          </cell>
          <cell r="Q38089" t="str">
            <v>元</v>
          </cell>
        </row>
        <row r="38090">
          <cell r="P38090" t="str">
            <v>应付</v>
          </cell>
          <cell r="Q38090" t="str">
            <v>元</v>
          </cell>
        </row>
        <row r="38091">
          <cell r="P38091" t="str">
            <v>应付</v>
          </cell>
          <cell r="Q38091" t="str">
            <v>元</v>
          </cell>
        </row>
        <row r="38092">
          <cell r="P38092" t="str">
            <v>应付</v>
          </cell>
          <cell r="Q38092" t="str">
            <v>元</v>
          </cell>
        </row>
        <row r="38093">
          <cell r="P38093" t="str">
            <v>应付</v>
          </cell>
          <cell r="Q38093" t="str">
            <v>元</v>
          </cell>
        </row>
        <row r="38094">
          <cell r="P38094" t="str">
            <v>应付</v>
          </cell>
          <cell r="Q38094" t="str">
            <v>元</v>
          </cell>
        </row>
        <row r="38095">
          <cell r="P38095" t="str">
            <v>应付</v>
          </cell>
          <cell r="Q38095" t="str">
            <v>元</v>
          </cell>
        </row>
        <row r="38096">
          <cell r="P38096" t="str">
            <v>应付</v>
          </cell>
          <cell r="Q38096" t="str">
            <v>元</v>
          </cell>
        </row>
        <row r="38097">
          <cell r="P38097" t="str">
            <v>应付</v>
          </cell>
          <cell r="Q38097" t="str">
            <v>元</v>
          </cell>
        </row>
        <row r="38098">
          <cell r="P38098" t="str">
            <v>应付</v>
          </cell>
          <cell r="Q38098" t="str">
            <v>元</v>
          </cell>
        </row>
        <row r="38099">
          <cell r="P38099" t="str">
            <v>应付</v>
          </cell>
          <cell r="Q38099" t="str">
            <v>元</v>
          </cell>
        </row>
        <row r="38100">
          <cell r="P38100" t="str">
            <v>应付</v>
          </cell>
          <cell r="Q38100" t="str">
            <v>元</v>
          </cell>
        </row>
        <row r="38101">
          <cell r="P38101" t="str">
            <v>应付</v>
          </cell>
          <cell r="Q38101" t="str">
            <v>元</v>
          </cell>
        </row>
        <row r="38102">
          <cell r="P38102" t="str">
            <v>应付</v>
          </cell>
          <cell r="Q38102" t="str">
            <v>元</v>
          </cell>
        </row>
        <row r="38103">
          <cell r="P38103" t="str">
            <v>应付</v>
          </cell>
          <cell r="Q38103" t="str">
            <v>元</v>
          </cell>
        </row>
        <row r="38104">
          <cell r="P38104" t="str">
            <v>应付</v>
          </cell>
          <cell r="Q38104" t="str">
            <v>元</v>
          </cell>
        </row>
        <row r="38105">
          <cell r="P38105" t="str">
            <v>应付</v>
          </cell>
          <cell r="Q38105" t="str">
            <v>元</v>
          </cell>
        </row>
        <row r="38106">
          <cell r="P38106" t="str">
            <v>应付</v>
          </cell>
          <cell r="Q38106" t="str">
            <v>元</v>
          </cell>
        </row>
        <row r="38107">
          <cell r="P38107" t="str">
            <v>应付</v>
          </cell>
          <cell r="Q38107" t="str">
            <v>元</v>
          </cell>
        </row>
        <row r="38108">
          <cell r="P38108" t="str">
            <v>应付</v>
          </cell>
          <cell r="Q38108" t="str">
            <v>元</v>
          </cell>
        </row>
        <row r="38109">
          <cell r="P38109" t="str">
            <v>应付</v>
          </cell>
          <cell r="Q38109" t="str">
            <v>元</v>
          </cell>
        </row>
        <row r="38110">
          <cell r="P38110" t="str">
            <v>应付</v>
          </cell>
          <cell r="Q38110" t="str">
            <v>元</v>
          </cell>
        </row>
        <row r="38111">
          <cell r="P38111" t="str">
            <v>应付</v>
          </cell>
          <cell r="Q38111" t="str">
            <v>元</v>
          </cell>
        </row>
        <row r="38112">
          <cell r="P38112" t="str">
            <v>应付</v>
          </cell>
          <cell r="Q38112" t="str">
            <v>元</v>
          </cell>
        </row>
        <row r="38113">
          <cell r="P38113" t="str">
            <v>应付</v>
          </cell>
          <cell r="Q38113" t="str">
            <v>元</v>
          </cell>
        </row>
        <row r="38114">
          <cell r="P38114" t="str">
            <v>应付</v>
          </cell>
          <cell r="Q38114" t="str">
            <v>元</v>
          </cell>
        </row>
        <row r="38115">
          <cell r="P38115" t="str">
            <v>应付</v>
          </cell>
          <cell r="Q38115" t="str">
            <v>元</v>
          </cell>
        </row>
        <row r="38116">
          <cell r="P38116" t="str">
            <v>应付</v>
          </cell>
          <cell r="Q38116" t="str">
            <v>元</v>
          </cell>
        </row>
        <row r="38117">
          <cell r="P38117" t="str">
            <v>应付</v>
          </cell>
          <cell r="Q38117" t="str">
            <v>元</v>
          </cell>
        </row>
        <row r="38118">
          <cell r="P38118" t="str">
            <v>应付</v>
          </cell>
          <cell r="Q38118" t="str">
            <v>元</v>
          </cell>
        </row>
        <row r="38119">
          <cell r="P38119" t="str">
            <v>应付</v>
          </cell>
          <cell r="Q38119" t="str">
            <v>元</v>
          </cell>
        </row>
        <row r="38120">
          <cell r="P38120" t="str">
            <v>应付</v>
          </cell>
          <cell r="Q38120" t="str">
            <v>元</v>
          </cell>
        </row>
        <row r="38121">
          <cell r="P38121" t="str">
            <v>应付</v>
          </cell>
          <cell r="Q38121" t="str">
            <v>元</v>
          </cell>
        </row>
        <row r="38122">
          <cell r="P38122" t="str">
            <v>应付</v>
          </cell>
          <cell r="Q38122" t="str">
            <v>元</v>
          </cell>
        </row>
        <row r="38123">
          <cell r="P38123" t="str">
            <v>应付</v>
          </cell>
          <cell r="Q38123" t="str">
            <v>元</v>
          </cell>
        </row>
        <row r="38124">
          <cell r="P38124" t="str">
            <v>应付</v>
          </cell>
          <cell r="Q38124" t="str">
            <v>元</v>
          </cell>
        </row>
        <row r="38125">
          <cell r="P38125" t="str">
            <v>应付</v>
          </cell>
          <cell r="Q38125" t="str">
            <v>元</v>
          </cell>
        </row>
        <row r="38126">
          <cell r="P38126" t="str">
            <v>应付</v>
          </cell>
          <cell r="Q38126" t="str">
            <v>元</v>
          </cell>
        </row>
        <row r="38127">
          <cell r="P38127" t="str">
            <v>应付</v>
          </cell>
          <cell r="Q38127" t="str">
            <v>元</v>
          </cell>
        </row>
        <row r="38128">
          <cell r="P38128" t="str">
            <v>应付</v>
          </cell>
          <cell r="Q38128" t="str">
            <v>元</v>
          </cell>
        </row>
        <row r="38129">
          <cell r="P38129" t="str">
            <v>应付</v>
          </cell>
          <cell r="Q38129" t="str">
            <v>元</v>
          </cell>
        </row>
        <row r="38130">
          <cell r="P38130" t="str">
            <v>应付</v>
          </cell>
          <cell r="Q38130" t="str">
            <v>元</v>
          </cell>
        </row>
        <row r="38131">
          <cell r="P38131" t="str">
            <v>应付</v>
          </cell>
          <cell r="Q38131" t="str">
            <v>元</v>
          </cell>
        </row>
        <row r="38132">
          <cell r="P38132" t="str">
            <v>应付</v>
          </cell>
          <cell r="Q38132" t="str">
            <v>元</v>
          </cell>
        </row>
        <row r="38133">
          <cell r="P38133" t="str">
            <v>应付</v>
          </cell>
          <cell r="Q38133" t="str">
            <v>元</v>
          </cell>
        </row>
        <row r="38134">
          <cell r="P38134" t="str">
            <v>应付</v>
          </cell>
          <cell r="Q38134" t="str">
            <v>元</v>
          </cell>
        </row>
        <row r="38135">
          <cell r="P38135" t="str">
            <v>应付</v>
          </cell>
          <cell r="Q38135" t="str">
            <v>元</v>
          </cell>
        </row>
        <row r="38136">
          <cell r="P38136" t="str">
            <v>应付</v>
          </cell>
          <cell r="Q38136" t="str">
            <v>元</v>
          </cell>
        </row>
        <row r="38137">
          <cell r="P38137" t="str">
            <v>应付</v>
          </cell>
          <cell r="Q38137" t="str">
            <v>元</v>
          </cell>
        </row>
        <row r="38138">
          <cell r="P38138" t="str">
            <v>应付</v>
          </cell>
          <cell r="Q38138" t="str">
            <v>元</v>
          </cell>
        </row>
        <row r="38139">
          <cell r="P38139" t="str">
            <v>应付</v>
          </cell>
          <cell r="Q38139" t="str">
            <v>元</v>
          </cell>
        </row>
        <row r="38140">
          <cell r="P38140" t="str">
            <v>应付</v>
          </cell>
          <cell r="Q38140" t="str">
            <v>元</v>
          </cell>
        </row>
        <row r="38141">
          <cell r="P38141" t="str">
            <v>应付</v>
          </cell>
          <cell r="Q38141" t="str">
            <v>元</v>
          </cell>
        </row>
        <row r="38142">
          <cell r="P38142" t="str">
            <v>应付</v>
          </cell>
          <cell r="Q38142" t="str">
            <v>元</v>
          </cell>
        </row>
        <row r="38143">
          <cell r="P38143" t="str">
            <v>应付</v>
          </cell>
          <cell r="Q38143" t="str">
            <v>元</v>
          </cell>
        </row>
        <row r="38144">
          <cell r="P38144" t="str">
            <v>应付</v>
          </cell>
          <cell r="Q38144" t="str">
            <v>元</v>
          </cell>
        </row>
        <row r="38145">
          <cell r="P38145" t="str">
            <v>应付</v>
          </cell>
          <cell r="Q38145" t="str">
            <v>元</v>
          </cell>
        </row>
        <row r="38146">
          <cell r="P38146" t="str">
            <v>应付</v>
          </cell>
          <cell r="Q38146" t="str">
            <v>元</v>
          </cell>
        </row>
        <row r="38147">
          <cell r="P38147" t="str">
            <v>应付</v>
          </cell>
          <cell r="Q38147" t="str">
            <v>元</v>
          </cell>
        </row>
        <row r="38148">
          <cell r="P38148" t="str">
            <v>应付</v>
          </cell>
          <cell r="Q38148" t="str">
            <v>元</v>
          </cell>
        </row>
        <row r="38149">
          <cell r="P38149" t="str">
            <v>应付</v>
          </cell>
          <cell r="Q38149" t="str">
            <v>元</v>
          </cell>
        </row>
        <row r="38150">
          <cell r="P38150" t="str">
            <v>应付</v>
          </cell>
          <cell r="Q38150" t="str">
            <v>元</v>
          </cell>
        </row>
        <row r="38151">
          <cell r="P38151" t="str">
            <v>应付</v>
          </cell>
          <cell r="Q38151" t="str">
            <v>元</v>
          </cell>
        </row>
        <row r="38152">
          <cell r="P38152" t="str">
            <v>应付</v>
          </cell>
          <cell r="Q38152" t="str">
            <v>元</v>
          </cell>
        </row>
        <row r="38153">
          <cell r="P38153" t="str">
            <v>应付</v>
          </cell>
          <cell r="Q38153" t="str">
            <v>元</v>
          </cell>
        </row>
        <row r="38154">
          <cell r="P38154" t="str">
            <v>应付</v>
          </cell>
          <cell r="Q38154" t="str">
            <v>元</v>
          </cell>
        </row>
        <row r="38155">
          <cell r="P38155" t="str">
            <v>应付</v>
          </cell>
          <cell r="Q38155" t="str">
            <v>元</v>
          </cell>
        </row>
        <row r="38156">
          <cell r="P38156" t="str">
            <v>应付</v>
          </cell>
          <cell r="Q38156" t="str">
            <v>元</v>
          </cell>
        </row>
        <row r="38157">
          <cell r="P38157" t="str">
            <v>应付</v>
          </cell>
          <cell r="Q38157" t="str">
            <v>元</v>
          </cell>
        </row>
        <row r="38158">
          <cell r="P38158" t="str">
            <v>应付</v>
          </cell>
          <cell r="Q38158" t="str">
            <v>元</v>
          </cell>
        </row>
        <row r="38159">
          <cell r="P38159" t="str">
            <v>应付</v>
          </cell>
          <cell r="Q38159" t="str">
            <v>元</v>
          </cell>
        </row>
        <row r="38160">
          <cell r="P38160" t="str">
            <v>应付</v>
          </cell>
          <cell r="Q38160" t="str">
            <v>元</v>
          </cell>
        </row>
        <row r="38161">
          <cell r="P38161" t="str">
            <v>应付</v>
          </cell>
          <cell r="Q38161" t="str">
            <v>元</v>
          </cell>
        </row>
        <row r="38162">
          <cell r="P38162" t="str">
            <v>应付</v>
          </cell>
          <cell r="Q38162" t="str">
            <v>元</v>
          </cell>
        </row>
        <row r="38163">
          <cell r="P38163" t="str">
            <v>应付</v>
          </cell>
          <cell r="Q38163" t="str">
            <v>元</v>
          </cell>
        </row>
        <row r="38164">
          <cell r="P38164" t="str">
            <v>应付</v>
          </cell>
          <cell r="Q38164" t="str">
            <v>元</v>
          </cell>
        </row>
        <row r="38165">
          <cell r="P38165" t="str">
            <v>应付</v>
          </cell>
          <cell r="Q38165" t="str">
            <v>元</v>
          </cell>
        </row>
        <row r="38166">
          <cell r="P38166" t="str">
            <v>应付</v>
          </cell>
          <cell r="Q38166" t="str">
            <v>元</v>
          </cell>
        </row>
        <row r="38167">
          <cell r="P38167" t="str">
            <v>应付</v>
          </cell>
          <cell r="Q38167" t="str">
            <v>元</v>
          </cell>
        </row>
        <row r="38168">
          <cell r="P38168" t="str">
            <v>应付</v>
          </cell>
          <cell r="Q38168" t="str">
            <v>元</v>
          </cell>
        </row>
        <row r="38169">
          <cell r="P38169" t="str">
            <v>应付</v>
          </cell>
          <cell r="Q38169" t="str">
            <v>元</v>
          </cell>
        </row>
        <row r="38170">
          <cell r="P38170" t="str">
            <v>应付</v>
          </cell>
          <cell r="Q38170" t="str">
            <v>元</v>
          </cell>
        </row>
        <row r="38171">
          <cell r="P38171" t="str">
            <v>应付</v>
          </cell>
          <cell r="Q38171" t="str">
            <v>元</v>
          </cell>
        </row>
        <row r="38172">
          <cell r="P38172" t="str">
            <v>应付</v>
          </cell>
          <cell r="Q38172" t="str">
            <v>元</v>
          </cell>
        </row>
        <row r="38173">
          <cell r="P38173" t="str">
            <v>应付</v>
          </cell>
          <cell r="Q38173" t="str">
            <v>元</v>
          </cell>
        </row>
        <row r="38174">
          <cell r="P38174" t="str">
            <v>应付</v>
          </cell>
          <cell r="Q38174" t="str">
            <v>元</v>
          </cell>
        </row>
        <row r="38175">
          <cell r="P38175" t="str">
            <v>应付</v>
          </cell>
          <cell r="Q38175" t="str">
            <v>元</v>
          </cell>
        </row>
        <row r="38176">
          <cell r="P38176" t="str">
            <v>应付</v>
          </cell>
          <cell r="Q38176" t="str">
            <v>元</v>
          </cell>
        </row>
        <row r="38177">
          <cell r="P38177" t="str">
            <v>应付</v>
          </cell>
          <cell r="Q38177" t="str">
            <v>元</v>
          </cell>
        </row>
        <row r="38178">
          <cell r="P38178" t="str">
            <v>应付</v>
          </cell>
          <cell r="Q38178" t="str">
            <v>元</v>
          </cell>
        </row>
        <row r="38179">
          <cell r="P38179" t="str">
            <v>应付</v>
          </cell>
          <cell r="Q38179" t="str">
            <v>元</v>
          </cell>
        </row>
        <row r="38180">
          <cell r="P38180" t="str">
            <v>应付</v>
          </cell>
          <cell r="Q38180" t="str">
            <v>元</v>
          </cell>
        </row>
        <row r="38181">
          <cell r="P38181" t="str">
            <v>应付</v>
          </cell>
          <cell r="Q38181" t="str">
            <v>元</v>
          </cell>
        </row>
        <row r="38182">
          <cell r="P38182" t="str">
            <v>应付</v>
          </cell>
          <cell r="Q38182" t="str">
            <v>元</v>
          </cell>
        </row>
        <row r="38183">
          <cell r="P38183" t="str">
            <v>应付</v>
          </cell>
          <cell r="Q38183" t="str">
            <v>元</v>
          </cell>
        </row>
        <row r="38184">
          <cell r="P38184" t="str">
            <v>应付</v>
          </cell>
          <cell r="Q38184" t="str">
            <v>元</v>
          </cell>
        </row>
        <row r="38185">
          <cell r="P38185" t="str">
            <v>应付</v>
          </cell>
          <cell r="Q38185" t="str">
            <v>元</v>
          </cell>
        </row>
        <row r="38186">
          <cell r="P38186" t="str">
            <v>应付</v>
          </cell>
          <cell r="Q38186" t="str">
            <v>元</v>
          </cell>
        </row>
        <row r="38187">
          <cell r="P38187" t="str">
            <v>应付</v>
          </cell>
          <cell r="Q38187" t="str">
            <v>元</v>
          </cell>
        </row>
        <row r="38188">
          <cell r="P38188" t="str">
            <v>应付</v>
          </cell>
          <cell r="Q38188" t="str">
            <v>元</v>
          </cell>
        </row>
        <row r="38189">
          <cell r="P38189" t="str">
            <v>应付</v>
          </cell>
          <cell r="Q38189" t="str">
            <v>元</v>
          </cell>
        </row>
        <row r="38190">
          <cell r="P38190" t="str">
            <v>应付</v>
          </cell>
          <cell r="Q38190" t="str">
            <v>元</v>
          </cell>
        </row>
        <row r="38191">
          <cell r="P38191" t="str">
            <v>应付</v>
          </cell>
          <cell r="Q38191" t="str">
            <v>元</v>
          </cell>
        </row>
        <row r="38192">
          <cell r="P38192" t="str">
            <v>应付</v>
          </cell>
          <cell r="Q38192" t="str">
            <v>元</v>
          </cell>
        </row>
        <row r="38193">
          <cell r="P38193" t="str">
            <v>应付</v>
          </cell>
          <cell r="Q38193" t="str">
            <v>元</v>
          </cell>
        </row>
        <row r="38194">
          <cell r="P38194" t="str">
            <v>应付</v>
          </cell>
          <cell r="Q38194" t="str">
            <v>元</v>
          </cell>
        </row>
        <row r="38195">
          <cell r="P38195" t="str">
            <v>应付</v>
          </cell>
          <cell r="Q38195" t="str">
            <v>元</v>
          </cell>
        </row>
        <row r="38196">
          <cell r="P38196" t="str">
            <v>应付</v>
          </cell>
          <cell r="Q38196" t="str">
            <v>元</v>
          </cell>
        </row>
        <row r="38197">
          <cell r="P38197" t="str">
            <v>应付</v>
          </cell>
          <cell r="Q38197" t="str">
            <v>元</v>
          </cell>
        </row>
        <row r="38198">
          <cell r="P38198" t="str">
            <v>应付</v>
          </cell>
          <cell r="Q38198" t="str">
            <v>元</v>
          </cell>
        </row>
        <row r="38199">
          <cell r="P38199" t="str">
            <v>应付</v>
          </cell>
          <cell r="Q38199" t="str">
            <v>元</v>
          </cell>
        </row>
        <row r="38200">
          <cell r="P38200" t="str">
            <v>应付</v>
          </cell>
          <cell r="Q38200" t="str">
            <v>元</v>
          </cell>
        </row>
        <row r="38201">
          <cell r="P38201" t="str">
            <v>应付</v>
          </cell>
          <cell r="Q38201" t="str">
            <v>元</v>
          </cell>
        </row>
        <row r="38202">
          <cell r="P38202" t="str">
            <v>应付</v>
          </cell>
          <cell r="Q38202" t="str">
            <v>元</v>
          </cell>
        </row>
        <row r="38203">
          <cell r="P38203" t="str">
            <v>应付</v>
          </cell>
          <cell r="Q38203" t="str">
            <v>元</v>
          </cell>
        </row>
        <row r="38204">
          <cell r="P38204" t="str">
            <v>应付</v>
          </cell>
          <cell r="Q38204" t="str">
            <v>元</v>
          </cell>
        </row>
        <row r="38205">
          <cell r="P38205" t="str">
            <v>应付</v>
          </cell>
          <cell r="Q38205" t="str">
            <v>元</v>
          </cell>
        </row>
        <row r="38206">
          <cell r="P38206" t="str">
            <v>应付</v>
          </cell>
          <cell r="Q38206" t="str">
            <v>元</v>
          </cell>
        </row>
        <row r="38207">
          <cell r="P38207" t="str">
            <v>应付</v>
          </cell>
          <cell r="Q38207" t="str">
            <v>元</v>
          </cell>
        </row>
        <row r="38208">
          <cell r="P38208" t="str">
            <v>应付</v>
          </cell>
          <cell r="Q38208" t="str">
            <v>元</v>
          </cell>
        </row>
        <row r="38209">
          <cell r="P38209" t="str">
            <v>应付</v>
          </cell>
          <cell r="Q38209" t="str">
            <v>元</v>
          </cell>
        </row>
        <row r="38210">
          <cell r="P38210" t="str">
            <v>应付</v>
          </cell>
          <cell r="Q38210" t="str">
            <v>元</v>
          </cell>
        </row>
        <row r="38211">
          <cell r="P38211" t="str">
            <v>应付</v>
          </cell>
          <cell r="Q38211" t="str">
            <v>元</v>
          </cell>
        </row>
        <row r="38212">
          <cell r="P38212" t="str">
            <v>应付</v>
          </cell>
          <cell r="Q38212" t="str">
            <v>元</v>
          </cell>
        </row>
        <row r="38213">
          <cell r="P38213" t="str">
            <v>应付</v>
          </cell>
          <cell r="Q38213" t="str">
            <v>元</v>
          </cell>
        </row>
        <row r="38214">
          <cell r="P38214" t="str">
            <v>应付</v>
          </cell>
          <cell r="Q38214" t="str">
            <v>元</v>
          </cell>
        </row>
        <row r="38215">
          <cell r="P38215" t="str">
            <v>应付</v>
          </cell>
          <cell r="Q38215" t="str">
            <v>元</v>
          </cell>
        </row>
        <row r="38216">
          <cell r="P38216" t="str">
            <v>应付</v>
          </cell>
          <cell r="Q38216" t="str">
            <v>元</v>
          </cell>
        </row>
        <row r="38217">
          <cell r="P38217" t="str">
            <v>应付</v>
          </cell>
          <cell r="Q38217" t="str">
            <v>元</v>
          </cell>
        </row>
        <row r="38218">
          <cell r="P38218" t="str">
            <v>应付</v>
          </cell>
          <cell r="Q38218" t="str">
            <v>元</v>
          </cell>
        </row>
        <row r="38219">
          <cell r="P38219" t="str">
            <v>应付</v>
          </cell>
          <cell r="Q38219" t="str">
            <v>元</v>
          </cell>
        </row>
        <row r="38220">
          <cell r="P38220" t="str">
            <v>应付</v>
          </cell>
          <cell r="Q38220" t="str">
            <v>元</v>
          </cell>
        </row>
        <row r="38221">
          <cell r="P38221" t="str">
            <v>应付</v>
          </cell>
          <cell r="Q38221" t="str">
            <v>元</v>
          </cell>
        </row>
        <row r="38222">
          <cell r="P38222" t="str">
            <v>应付</v>
          </cell>
          <cell r="Q38222" t="str">
            <v>元</v>
          </cell>
        </row>
        <row r="38223">
          <cell r="P38223" t="str">
            <v>应付</v>
          </cell>
          <cell r="Q38223" t="str">
            <v>元</v>
          </cell>
        </row>
        <row r="38224">
          <cell r="P38224" t="str">
            <v>应付</v>
          </cell>
          <cell r="Q38224" t="str">
            <v>元</v>
          </cell>
        </row>
        <row r="38225">
          <cell r="P38225" t="str">
            <v>应付</v>
          </cell>
          <cell r="Q38225" t="str">
            <v>元</v>
          </cell>
        </row>
        <row r="38226">
          <cell r="P38226" t="str">
            <v>应付</v>
          </cell>
          <cell r="Q38226" t="str">
            <v>元</v>
          </cell>
        </row>
        <row r="38227">
          <cell r="P38227" t="str">
            <v>应付</v>
          </cell>
          <cell r="Q38227" t="str">
            <v>元</v>
          </cell>
        </row>
        <row r="38228">
          <cell r="P38228" t="str">
            <v>应付</v>
          </cell>
          <cell r="Q38228" t="str">
            <v>元</v>
          </cell>
        </row>
        <row r="38229">
          <cell r="P38229" t="str">
            <v>应付</v>
          </cell>
          <cell r="Q38229" t="str">
            <v>元</v>
          </cell>
        </row>
        <row r="38230">
          <cell r="P38230" t="str">
            <v>应付</v>
          </cell>
          <cell r="Q38230" t="str">
            <v>元</v>
          </cell>
        </row>
        <row r="38231">
          <cell r="P38231" t="str">
            <v>应付</v>
          </cell>
          <cell r="Q38231" t="str">
            <v>元</v>
          </cell>
        </row>
        <row r="38232">
          <cell r="P38232" t="str">
            <v>应付</v>
          </cell>
          <cell r="Q38232" t="str">
            <v>元</v>
          </cell>
        </row>
        <row r="38233">
          <cell r="P38233" t="str">
            <v>应付</v>
          </cell>
          <cell r="Q38233" t="str">
            <v>元</v>
          </cell>
        </row>
        <row r="38234">
          <cell r="P38234" t="str">
            <v>应付</v>
          </cell>
          <cell r="Q38234" t="str">
            <v>元</v>
          </cell>
        </row>
        <row r="38235">
          <cell r="P38235" t="str">
            <v>应付</v>
          </cell>
          <cell r="Q38235" t="str">
            <v>元</v>
          </cell>
        </row>
        <row r="38236">
          <cell r="P38236" t="str">
            <v>应付</v>
          </cell>
          <cell r="Q38236" t="str">
            <v>元</v>
          </cell>
        </row>
        <row r="38237">
          <cell r="P38237" t="str">
            <v>应付</v>
          </cell>
          <cell r="Q38237" t="str">
            <v>元</v>
          </cell>
        </row>
        <row r="38238">
          <cell r="P38238" t="str">
            <v>应付</v>
          </cell>
          <cell r="Q38238" t="str">
            <v>元</v>
          </cell>
        </row>
        <row r="38239">
          <cell r="P38239" t="str">
            <v>应付</v>
          </cell>
          <cell r="Q38239" t="str">
            <v>元</v>
          </cell>
        </row>
        <row r="38240">
          <cell r="P38240" t="str">
            <v>应付</v>
          </cell>
          <cell r="Q38240" t="str">
            <v>元</v>
          </cell>
        </row>
        <row r="38241">
          <cell r="P38241" t="str">
            <v>应付</v>
          </cell>
          <cell r="Q38241" t="str">
            <v>元</v>
          </cell>
        </row>
        <row r="38242">
          <cell r="P38242" t="str">
            <v>应付</v>
          </cell>
          <cell r="Q38242" t="str">
            <v>元</v>
          </cell>
        </row>
        <row r="38243">
          <cell r="P38243" t="str">
            <v>应付</v>
          </cell>
          <cell r="Q38243" t="str">
            <v>元</v>
          </cell>
        </row>
        <row r="38244">
          <cell r="P38244" t="str">
            <v>应付</v>
          </cell>
          <cell r="Q38244" t="str">
            <v>元</v>
          </cell>
        </row>
        <row r="38245">
          <cell r="P38245" t="str">
            <v>应付</v>
          </cell>
          <cell r="Q38245" t="str">
            <v>元</v>
          </cell>
        </row>
        <row r="38246">
          <cell r="P38246" t="str">
            <v>应付</v>
          </cell>
          <cell r="Q38246" t="str">
            <v>元</v>
          </cell>
        </row>
        <row r="38247">
          <cell r="P38247" t="str">
            <v>应付</v>
          </cell>
          <cell r="Q38247" t="str">
            <v>元</v>
          </cell>
        </row>
        <row r="38248">
          <cell r="P38248" t="str">
            <v>应付</v>
          </cell>
          <cell r="Q38248" t="str">
            <v>元</v>
          </cell>
        </row>
        <row r="38249">
          <cell r="P38249" t="str">
            <v>应付</v>
          </cell>
          <cell r="Q38249" t="str">
            <v>元</v>
          </cell>
        </row>
        <row r="38250">
          <cell r="P38250" t="str">
            <v>应付</v>
          </cell>
          <cell r="Q38250" t="str">
            <v>元</v>
          </cell>
        </row>
        <row r="38251">
          <cell r="P38251" t="str">
            <v>应付</v>
          </cell>
          <cell r="Q38251" t="str">
            <v>元</v>
          </cell>
        </row>
        <row r="38252">
          <cell r="P38252" t="str">
            <v>应付</v>
          </cell>
          <cell r="Q38252" t="str">
            <v>元</v>
          </cell>
        </row>
        <row r="38253">
          <cell r="P38253" t="str">
            <v>应付</v>
          </cell>
          <cell r="Q38253" t="str">
            <v>元</v>
          </cell>
        </row>
        <row r="38254">
          <cell r="P38254" t="str">
            <v>应付</v>
          </cell>
          <cell r="Q38254" t="str">
            <v>元</v>
          </cell>
        </row>
        <row r="38255">
          <cell r="P38255" t="str">
            <v>应付</v>
          </cell>
          <cell r="Q38255" t="str">
            <v>元</v>
          </cell>
        </row>
        <row r="38256">
          <cell r="P38256" t="str">
            <v>应付</v>
          </cell>
          <cell r="Q38256" t="str">
            <v>元</v>
          </cell>
        </row>
        <row r="38257">
          <cell r="P38257" t="str">
            <v>应付</v>
          </cell>
          <cell r="Q38257" t="str">
            <v>元</v>
          </cell>
        </row>
        <row r="38258">
          <cell r="P38258" t="str">
            <v>应付</v>
          </cell>
          <cell r="Q38258" t="str">
            <v>元</v>
          </cell>
        </row>
        <row r="38259">
          <cell r="P38259" t="str">
            <v>应付</v>
          </cell>
          <cell r="Q38259" t="str">
            <v>元</v>
          </cell>
        </row>
        <row r="38260">
          <cell r="P38260" t="str">
            <v>应付</v>
          </cell>
          <cell r="Q38260" t="str">
            <v>元</v>
          </cell>
        </row>
        <row r="38261">
          <cell r="P38261" t="str">
            <v>应付</v>
          </cell>
          <cell r="Q38261" t="str">
            <v>元</v>
          </cell>
        </row>
        <row r="38262">
          <cell r="P38262" t="str">
            <v>应付</v>
          </cell>
          <cell r="Q38262" t="str">
            <v>元</v>
          </cell>
        </row>
        <row r="38263">
          <cell r="P38263" t="str">
            <v>应付</v>
          </cell>
          <cell r="Q38263" t="str">
            <v>元</v>
          </cell>
        </row>
        <row r="38264">
          <cell r="P38264" t="str">
            <v>应付</v>
          </cell>
          <cell r="Q38264" t="str">
            <v>元</v>
          </cell>
        </row>
        <row r="38265">
          <cell r="P38265" t="str">
            <v>应付</v>
          </cell>
          <cell r="Q38265" t="str">
            <v>元</v>
          </cell>
        </row>
        <row r="38266">
          <cell r="P38266" t="str">
            <v>应付</v>
          </cell>
          <cell r="Q38266" t="str">
            <v>元</v>
          </cell>
        </row>
        <row r="38267">
          <cell r="P38267" t="str">
            <v>应付</v>
          </cell>
          <cell r="Q38267" t="str">
            <v>元</v>
          </cell>
        </row>
        <row r="38268">
          <cell r="P38268" t="str">
            <v>应付</v>
          </cell>
          <cell r="Q38268" t="str">
            <v>元</v>
          </cell>
        </row>
        <row r="38269">
          <cell r="P38269" t="str">
            <v>应付</v>
          </cell>
          <cell r="Q38269" t="str">
            <v>元</v>
          </cell>
        </row>
        <row r="38270">
          <cell r="P38270" t="str">
            <v>应付</v>
          </cell>
          <cell r="Q38270" t="str">
            <v>元</v>
          </cell>
        </row>
        <row r="38271">
          <cell r="P38271" t="str">
            <v>应付</v>
          </cell>
          <cell r="Q38271" t="str">
            <v>元</v>
          </cell>
        </row>
        <row r="38272">
          <cell r="P38272" t="str">
            <v>应付</v>
          </cell>
          <cell r="Q38272" t="str">
            <v>元</v>
          </cell>
        </row>
        <row r="38273">
          <cell r="P38273" t="str">
            <v>应付</v>
          </cell>
          <cell r="Q38273" t="str">
            <v>元</v>
          </cell>
        </row>
        <row r="38274">
          <cell r="P38274" t="str">
            <v>应付</v>
          </cell>
          <cell r="Q38274" t="str">
            <v>元</v>
          </cell>
        </row>
        <row r="38275">
          <cell r="P38275" t="str">
            <v>应付</v>
          </cell>
          <cell r="Q38275" t="str">
            <v>元</v>
          </cell>
        </row>
        <row r="38276">
          <cell r="P38276" t="str">
            <v>应付</v>
          </cell>
          <cell r="Q38276" t="str">
            <v>元</v>
          </cell>
        </row>
        <row r="38277">
          <cell r="P38277" t="str">
            <v>应付</v>
          </cell>
          <cell r="Q38277" t="str">
            <v>元</v>
          </cell>
        </row>
        <row r="38278">
          <cell r="P38278" t="str">
            <v>应付</v>
          </cell>
          <cell r="Q38278" t="str">
            <v>元</v>
          </cell>
        </row>
        <row r="38279">
          <cell r="P38279" t="str">
            <v>应付</v>
          </cell>
          <cell r="Q38279" t="str">
            <v>元</v>
          </cell>
        </row>
        <row r="38280">
          <cell r="P38280" t="str">
            <v>应付</v>
          </cell>
          <cell r="Q38280" t="str">
            <v>元</v>
          </cell>
        </row>
        <row r="38281">
          <cell r="P38281" t="str">
            <v>应付</v>
          </cell>
          <cell r="Q38281" t="str">
            <v>元</v>
          </cell>
        </row>
        <row r="38282">
          <cell r="P38282" t="str">
            <v>应付</v>
          </cell>
          <cell r="Q38282" t="str">
            <v>元</v>
          </cell>
        </row>
        <row r="38283">
          <cell r="P38283" t="str">
            <v>应付</v>
          </cell>
          <cell r="Q38283" t="str">
            <v>元</v>
          </cell>
        </row>
        <row r="38284">
          <cell r="P38284" t="str">
            <v>应付</v>
          </cell>
          <cell r="Q38284" t="str">
            <v>元</v>
          </cell>
        </row>
        <row r="38285">
          <cell r="P38285" t="str">
            <v>应付</v>
          </cell>
          <cell r="Q38285" t="str">
            <v>元</v>
          </cell>
        </row>
        <row r="38286">
          <cell r="P38286" t="str">
            <v>应付</v>
          </cell>
          <cell r="Q38286" t="str">
            <v>元</v>
          </cell>
        </row>
        <row r="38287">
          <cell r="P38287" t="str">
            <v>应付</v>
          </cell>
          <cell r="Q38287" t="str">
            <v>元</v>
          </cell>
        </row>
        <row r="38288">
          <cell r="P38288" t="str">
            <v>应付</v>
          </cell>
          <cell r="Q38288" t="str">
            <v>元</v>
          </cell>
        </row>
        <row r="38289">
          <cell r="P38289" t="str">
            <v>应付</v>
          </cell>
          <cell r="Q38289" t="str">
            <v>元</v>
          </cell>
        </row>
        <row r="38290">
          <cell r="P38290" t="str">
            <v>应付</v>
          </cell>
          <cell r="Q38290" t="str">
            <v>元</v>
          </cell>
        </row>
        <row r="38291">
          <cell r="P38291" t="str">
            <v>应付</v>
          </cell>
          <cell r="Q38291" t="str">
            <v>元</v>
          </cell>
        </row>
        <row r="38292">
          <cell r="P38292" t="str">
            <v>应付</v>
          </cell>
          <cell r="Q38292" t="str">
            <v>元</v>
          </cell>
        </row>
        <row r="38293">
          <cell r="P38293" t="str">
            <v>应付</v>
          </cell>
          <cell r="Q38293" t="str">
            <v>元</v>
          </cell>
        </row>
        <row r="38294">
          <cell r="P38294" t="str">
            <v>应付</v>
          </cell>
          <cell r="Q38294" t="str">
            <v>元</v>
          </cell>
        </row>
        <row r="38295">
          <cell r="P38295" t="str">
            <v>应付</v>
          </cell>
          <cell r="Q38295" t="str">
            <v>元</v>
          </cell>
        </row>
        <row r="38296">
          <cell r="P38296" t="str">
            <v>应付</v>
          </cell>
          <cell r="Q38296" t="str">
            <v>元</v>
          </cell>
        </row>
        <row r="38297">
          <cell r="P38297" t="str">
            <v>应付</v>
          </cell>
          <cell r="Q38297" t="str">
            <v>元</v>
          </cell>
        </row>
        <row r="38298">
          <cell r="P38298" t="str">
            <v>应付</v>
          </cell>
          <cell r="Q38298" t="str">
            <v>元</v>
          </cell>
        </row>
        <row r="38299">
          <cell r="P38299" t="str">
            <v>应付</v>
          </cell>
          <cell r="Q38299" t="str">
            <v>元</v>
          </cell>
        </row>
        <row r="38300">
          <cell r="P38300" t="str">
            <v>应付</v>
          </cell>
          <cell r="Q38300" t="str">
            <v>元</v>
          </cell>
        </row>
        <row r="38301">
          <cell r="P38301" t="str">
            <v>应付</v>
          </cell>
          <cell r="Q38301" t="str">
            <v>元</v>
          </cell>
        </row>
        <row r="38302">
          <cell r="P38302" t="str">
            <v>应付</v>
          </cell>
          <cell r="Q38302" t="str">
            <v>元</v>
          </cell>
        </row>
        <row r="38303">
          <cell r="P38303" t="str">
            <v>应付</v>
          </cell>
          <cell r="Q38303" t="str">
            <v>元</v>
          </cell>
        </row>
        <row r="38304">
          <cell r="P38304" t="str">
            <v>应付</v>
          </cell>
          <cell r="Q38304" t="str">
            <v>元</v>
          </cell>
        </row>
        <row r="38305">
          <cell r="P38305" t="str">
            <v>应付</v>
          </cell>
          <cell r="Q38305" t="str">
            <v>元</v>
          </cell>
        </row>
        <row r="38306">
          <cell r="P38306" t="str">
            <v>应付</v>
          </cell>
          <cell r="Q38306" t="str">
            <v>元</v>
          </cell>
        </row>
        <row r="38307">
          <cell r="P38307" t="str">
            <v>应付</v>
          </cell>
          <cell r="Q38307" t="str">
            <v>元</v>
          </cell>
        </row>
        <row r="38308">
          <cell r="P38308" t="str">
            <v>应付</v>
          </cell>
          <cell r="Q38308" t="str">
            <v>元</v>
          </cell>
        </row>
        <row r="38309">
          <cell r="P38309" t="str">
            <v>应付</v>
          </cell>
          <cell r="Q38309" t="str">
            <v>元</v>
          </cell>
        </row>
        <row r="38310">
          <cell r="P38310" t="str">
            <v>应付</v>
          </cell>
          <cell r="Q38310" t="str">
            <v>元</v>
          </cell>
        </row>
        <row r="38311">
          <cell r="P38311" t="str">
            <v>应付</v>
          </cell>
          <cell r="Q38311" t="str">
            <v>元</v>
          </cell>
        </row>
        <row r="38312">
          <cell r="P38312" t="str">
            <v>应付</v>
          </cell>
          <cell r="Q38312" t="str">
            <v>元</v>
          </cell>
        </row>
        <row r="38313">
          <cell r="P38313" t="str">
            <v>应付</v>
          </cell>
          <cell r="Q38313" t="str">
            <v>元</v>
          </cell>
        </row>
        <row r="38314">
          <cell r="P38314" t="str">
            <v>应付</v>
          </cell>
          <cell r="Q38314" t="str">
            <v>元</v>
          </cell>
        </row>
        <row r="38315">
          <cell r="P38315" t="str">
            <v>应付</v>
          </cell>
          <cell r="Q38315" t="str">
            <v>元</v>
          </cell>
        </row>
        <row r="38316">
          <cell r="P38316" t="str">
            <v>应付</v>
          </cell>
          <cell r="Q38316" t="str">
            <v>元</v>
          </cell>
        </row>
        <row r="38317">
          <cell r="P38317" t="str">
            <v>应付</v>
          </cell>
          <cell r="Q38317" t="str">
            <v>元</v>
          </cell>
        </row>
        <row r="38318">
          <cell r="P38318" t="str">
            <v>应付</v>
          </cell>
          <cell r="Q38318" t="str">
            <v>元</v>
          </cell>
        </row>
        <row r="38319">
          <cell r="P38319" t="str">
            <v>应付</v>
          </cell>
          <cell r="Q38319" t="str">
            <v>元</v>
          </cell>
        </row>
        <row r="38320">
          <cell r="P38320" t="str">
            <v>应付</v>
          </cell>
          <cell r="Q38320" t="str">
            <v>元</v>
          </cell>
        </row>
        <row r="38321">
          <cell r="P38321" t="str">
            <v>应付</v>
          </cell>
          <cell r="Q38321" t="str">
            <v>元</v>
          </cell>
        </row>
        <row r="38322">
          <cell r="P38322" t="str">
            <v>应付</v>
          </cell>
          <cell r="Q38322" t="str">
            <v>元</v>
          </cell>
        </row>
        <row r="38323">
          <cell r="P38323" t="str">
            <v>应付</v>
          </cell>
          <cell r="Q38323" t="str">
            <v>元</v>
          </cell>
        </row>
        <row r="38324">
          <cell r="P38324" t="str">
            <v>应付</v>
          </cell>
          <cell r="Q38324" t="str">
            <v>元</v>
          </cell>
        </row>
        <row r="38325">
          <cell r="P38325" t="str">
            <v>应付</v>
          </cell>
          <cell r="Q38325" t="str">
            <v>元</v>
          </cell>
        </row>
        <row r="38326">
          <cell r="P38326" t="str">
            <v>应付</v>
          </cell>
          <cell r="Q38326" t="str">
            <v>元</v>
          </cell>
        </row>
        <row r="38327">
          <cell r="P38327" t="str">
            <v>应付</v>
          </cell>
          <cell r="Q38327" t="str">
            <v>元</v>
          </cell>
        </row>
        <row r="38328">
          <cell r="P38328" t="str">
            <v>应付</v>
          </cell>
          <cell r="Q38328" t="str">
            <v>元</v>
          </cell>
        </row>
        <row r="38329">
          <cell r="P38329" t="str">
            <v>应付</v>
          </cell>
          <cell r="Q38329" t="str">
            <v>元</v>
          </cell>
        </row>
        <row r="38330">
          <cell r="P38330" t="str">
            <v>应付</v>
          </cell>
          <cell r="Q38330" t="str">
            <v>元</v>
          </cell>
        </row>
        <row r="38331">
          <cell r="P38331" t="str">
            <v>应付</v>
          </cell>
          <cell r="Q38331" t="str">
            <v>元</v>
          </cell>
        </row>
        <row r="38332">
          <cell r="P38332" t="str">
            <v>应付</v>
          </cell>
          <cell r="Q38332" t="str">
            <v>元</v>
          </cell>
        </row>
        <row r="38333">
          <cell r="P38333" t="str">
            <v>应付</v>
          </cell>
          <cell r="Q38333" t="str">
            <v>元</v>
          </cell>
        </row>
        <row r="38334">
          <cell r="P38334" t="str">
            <v>应付</v>
          </cell>
          <cell r="Q38334" t="str">
            <v>元</v>
          </cell>
        </row>
        <row r="38335">
          <cell r="P38335" t="str">
            <v>应付</v>
          </cell>
          <cell r="Q38335" t="str">
            <v>元</v>
          </cell>
        </row>
        <row r="38336">
          <cell r="P38336" t="str">
            <v>应付</v>
          </cell>
          <cell r="Q38336" t="str">
            <v>元</v>
          </cell>
        </row>
        <row r="38337">
          <cell r="P38337" t="str">
            <v>应付</v>
          </cell>
          <cell r="Q38337" t="str">
            <v>元</v>
          </cell>
        </row>
        <row r="38338">
          <cell r="P38338" t="str">
            <v>应付</v>
          </cell>
          <cell r="Q38338" t="str">
            <v>元</v>
          </cell>
        </row>
        <row r="38339">
          <cell r="P38339" t="str">
            <v>应付</v>
          </cell>
          <cell r="Q38339" t="str">
            <v>元</v>
          </cell>
        </row>
        <row r="38340">
          <cell r="P38340" t="str">
            <v>应付</v>
          </cell>
          <cell r="Q38340" t="str">
            <v>元</v>
          </cell>
        </row>
        <row r="38341">
          <cell r="P38341" t="str">
            <v>应付</v>
          </cell>
          <cell r="Q38341" t="str">
            <v>元</v>
          </cell>
        </row>
        <row r="38342">
          <cell r="P38342" t="str">
            <v>应付</v>
          </cell>
          <cell r="Q38342" t="str">
            <v>元</v>
          </cell>
        </row>
        <row r="38343">
          <cell r="P38343" t="str">
            <v>应付</v>
          </cell>
          <cell r="Q38343" t="str">
            <v>元</v>
          </cell>
        </row>
        <row r="38344">
          <cell r="P38344" t="str">
            <v>应付</v>
          </cell>
          <cell r="Q38344" t="str">
            <v>元</v>
          </cell>
        </row>
        <row r="38345">
          <cell r="P38345" t="str">
            <v>应付</v>
          </cell>
          <cell r="Q38345" t="str">
            <v>元</v>
          </cell>
        </row>
        <row r="38346">
          <cell r="P38346" t="str">
            <v>应付</v>
          </cell>
          <cell r="Q38346" t="str">
            <v>元</v>
          </cell>
        </row>
        <row r="38347">
          <cell r="P38347" t="str">
            <v>应付</v>
          </cell>
          <cell r="Q38347" t="str">
            <v>元</v>
          </cell>
        </row>
        <row r="38348">
          <cell r="P38348" t="str">
            <v>应付</v>
          </cell>
          <cell r="Q38348" t="str">
            <v>元</v>
          </cell>
        </row>
        <row r="38349">
          <cell r="P38349" t="str">
            <v>应付</v>
          </cell>
          <cell r="Q38349" t="str">
            <v>元</v>
          </cell>
        </row>
        <row r="38350">
          <cell r="P38350" t="str">
            <v>应付</v>
          </cell>
          <cell r="Q38350" t="str">
            <v>元</v>
          </cell>
        </row>
        <row r="38351">
          <cell r="P38351" t="str">
            <v>应付</v>
          </cell>
          <cell r="Q38351" t="str">
            <v>元</v>
          </cell>
        </row>
        <row r="38352">
          <cell r="P38352" t="str">
            <v>应付</v>
          </cell>
          <cell r="Q38352" t="str">
            <v>元</v>
          </cell>
        </row>
        <row r="38353">
          <cell r="P38353" t="str">
            <v>应付</v>
          </cell>
          <cell r="Q38353" t="str">
            <v>元</v>
          </cell>
        </row>
        <row r="38354">
          <cell r="P38354" t="str">
            <v>应付</v>
          </cell>
          <cell r="Q38354" t="str">
            <v>元</v>
          </cell>
        </row>
        <row r="38355">
          <cell r="P38355" t="str">
            <v>应付</v>
          </cell>
          <cell r="Q38355" t="str">
            <v>元</v>
          </cell>
        </row>
        <row r="38356">
          <cell r="P38356" t="str">
            <v>应付</v>
          </cell>
          <cell r="Q38356" t="str">
            <v>元</v>
          </cell>
        </row>
        <row r="38357">
          <cell r="P38357" t="str">
            <v>应付</v>
          </cell>
          <cell r="Q38357" t="str">
            <v>元</v>
          </cell>
        </row>
        <row r="38358">
          <cell r="P38358" t="str">
            <v>应付</v>
          </cell>
          <cell r="Q38358" t="str">
            <v>元</v>
          </cell>
        </row>
        <row r="38359">
          <cell r="P38359" t="str">
            <v>应付</v>
          </cell>
          <cell r="Q38359" t="str">
            <v>元</v>
          </cell>
        </row>
        <row r="38360">
          <cell r="P38360" t="str">
            <v>应付</v>
          </cell>
          <cell r="Q38360" t="str">
            <v>元</v>
          </cell>
        </row>
        <row r="38361">
          <cell r="P38361" t="str">
            <v>应付</v>
          </cell>
          <cell r="Q38361" t="str">
            <v>元</v>
          </cell>
        </row>
        <row r="38362">
          <cell r="P38362" t="str">
            <v>应付</v>
          </cell>
          <cell r="Q38362" t="str">
            <v>元</v>
          </cell>
        </row>
        <row r="38363">
          <cell r="P38363" t="str">
            <v>应付</v>
          </cell>
          <cell r="Q38363" t="str">
            <v>元</v>
          </cell>
        </row>
        <row r="38364">
          <cell r="P38364" t="str">
            <v>应付</v>
          </cell>
          <cell r="Q38364" t="str">
            <v>元</v>
          </cell>
        </row>
        <row r="38365">
          <cell r="P38365" t="str">
            <v>应付</v>
          </cell>
          <cell r="Q38365" t="str">
            <v>元</v>
          </cell>
        </row>
        <row r="38366">
          <cell r="P38366" t="str">
            <v>应付</v>
          </cell>
          <cell r="Q38366" t="str">
            <v>元</v>
          </cell>
        </row>
        <row r="38367">
          <cell r="P38367" t="str">
            <v>应付</v>
          </cell>
          <cell r="Q38367" t="str">
            <v>元</v>
          </cell>
        </row>
        <row r="38368">
          <cell r="P38368" t="str">
            <v>应付</v>
          </cell>
          <cell r="Q38368" t="str">
            <v>元</v>
          </cell>
        </row>
        <row r="38369">
          <cell r="P38369" t="str">
            <v>应付</v>
          </cell>
          <cell r="Q38369" t="str">
            <v>元</v>
          </cell>
        </row>
        <row r="38370">
          <cell r="P38370" t="str">
            <v>应付</v>
          </cell>
          <cell r="Q38370" t="str">
            <v>元</v>
          </cell>
        </row>
        <row r="38371">
          <cell r="P38371" t="str">
            <v>应付</v>
          </cell>
          <cell r="Q38371" t="str">
            <v>元</v>
          </cell>
        </row>
        <row r="38372">
          <cell r="P38372" t="str">
            <v>应付</v>
          </cell>
          <cell r="Q38372" t="str">
            <v>元</v>
          </cell>
        </row>
        <row r="38373">
          <cell r="P38373" t="str">
            <v>应付</v>
          </cell>
          <cell r="Q38373" t="str">
            <v>元</v>
          </cell>
        </row>
        <row r="38374">
          <cell r="P38374" t="str">
            <v>应付</v>
          </cell>
          <cell r="Q38374" t="str">
            <v>元</v>
          </cell>
        </row>
        <row r="38375">
          <cell r="P38375" t="str">
            <v>应付</v>
          </cell>
          <cell r="Q38375" t="str">
            <v>元</v>
          </cell>
        </row>
        <row r="38376">
          <cell r="P38376" t="str">
            <v>应付</v>
          </cell>
          <cell r="Q38376" t="str">
            <v>元</v>
          </cell>
        </row>
        <row r="38377">
          <cell r="P38377" t="str">
            <v>应付</v>
          </cell>
          <cell r="Q38377" t="str">
            <v>元</v>
          </cell>
        </row>
        <row r="38378">
          <cell r="P38378" t="str">
            <v>应付</v>
          </cell>
          <cell r="Q38378" t="str">
            <v>元</v>
          </cell>
        </row>
        <row r="38379">
          <cell r="P38379" t="str">
            <v>应付</v>
          </cell>
          <cell r="Q38379" t="str">
            <v>元</v>
          </cell>
        </row>
        <row r="38380">
          <cell r="P38380" t="str">
            <v>应付</v>
          </cell>
          <cell r="Q38380" t="str">
            <v>元</v>
          </cell>
        </row>
        <row r="38381">
          <cell r="P38381" t="str">
            <v>应付</v>
          </cell>
          <cell r="Q38381" t="str">
            <v>元</v>
          </cell>
        </row>
        <row r="38382">
          <cell r="P38382" t="str">
            <v>应付</v>
          </cell>
          <cell r="Q38382" t="str">
            <v>元</v>
          </cell>
        </row>
        <row r="38383">
          <cell r="P38383" t="str">
            <v>应付</v>
          </cell>
          <cell r="Q38383" t="str">
            <v>元</v>
          </cell>
        </row>
        <row r="38384">
          <cell r="P38384" t="str">
            <v>应付</v>
          </cell>
          <cell r="Q38384" t="str">
            <v>元</v>
          </cell>
        </row>
        <row r="38385">
          <cell r="P38385" t="str">
            <v>应付</v>
          </cell>
          <cell r="Q38385" t="str">
            <v>元</v>
          </cell>
        </row>
        <row r="38386">
          <cell r="P38386" t="str">
            <v>应付</v>
          </cell>
          <cell r="Q38386" t="str">
            <v>元</v>
          </cell>
        </row>
        <row r="38387">
          <cell r="P38387" t="str">
            <v>应付</v>
          </cell>
          <cell r="Q38387" t="str">
            <v>元</v>
          </cell>
        </row>
        <row r="38388">
          <cell r="P38388" t="str">
            <v>应付</v>
          </cell>
          <cell r="Q38388" t="str">
            <v>元</v>
          </cell>
        </row>
        <row r="38389">
          <cell r="P38389" t="str">
            <v>应付</v>
          </cell>
          <cell r="Q38389" t="str">
            <v>元</v>
          </cell>
        </row>
        <row r="38390">
          <cell r="P38390" t="str">
            <v>应付</v>
          </cell>
          <cell r="Q38390" t="str">
            <v>元</v>
          </cell>
        </row>
        <row r="38391">
          <cell r="P38391" t="str">
            <v>应付</v>
          </cell>
          <cell r="Q38391" t="str">
            <v>元</v>
          </cell>
        </row>
        <row r="38392">
          <cell r="P38392" t="str">
            <v>应付</v>
          </cell>
          <cell r="Q38392" t="str">
            <v>元</v>
          </cell>
        </row>
        <row r="38393">
          <cell r="P38393" t="str">
            <v>应付</v>
          </cell>
          <cell r="Q38393" t="str">
            <v>元</v>
          </cell>
        </row>
        <row r="38394">
          <cell r="P38394" t="str">
            <v>应付</v>
          </cell>
          <cell r="Q38394" t="str">
            <v>元</v>
          </cell>
        </row>
        <row r="38395">
          <cell r="P38395" t="str">
            <v>应付</v>
          </cell>
          <cell r="Q38395" t="str">
            <v>元</v>
          </cell>
        </row>
        <row r="38396">
          <cell r="P38396" t="str">
            <v>应付</v>
          </cell>
          <cell r="Q38396" t="str">
            <v>元</v>
          </cell>
        </row>
        <row r="38397">
          <cell r="P38397" t="str">
            <v>应付</v>
          </cell>
          <cell r="Q38397" t="str">
            <v>元</v>
          </cell>
        </row>
        <row r="38398">
          <cell r="P38398" t="str">
            <v>应付</v>
          </cell>
          <cell r="Q38398" t="str">
            <v>元</v>
          </cell>
        </row>
        <row r="38399">
          <cell r="P38399" t="str">
            <v>应付</v>
          </cell>
          <cell r="Q38399" t="str">
            <v>元</v>
          </cell>
        </row>
        <row r="38400">
          <cell r="P38400" t="str">
            <v>应付</v>
          </cell>
          <cell r="Q38400" t="str">
            <v>元</v>
          </cell>
        </row>
        <row r="38401">
          <cell r="P38401" t="str">
            <v>应付</v>
          </cell>
          <cell r="Q38401" t="str">
            <v>元</v>
          </cell>
        </row>
        <row r="38402">
          <cell r="P38402" t="str">
            <v>应付</v>
          </cell>
          <cell r="Q38402" t="str">
            <v>元</v>
          </cell>
        </row>
        <row r="38403">
          <cell r="P38403" t="str">
            <v>应付</v>
          </cell>
          <cell r="Q38403" t="str">
            <v>元</v>
          </cell>
        </row>
        <row r="38404">
          <cell r="P38404" t="str">
            <v>应付</v>
          </cell>
          <cell r="Q38404" t="str">
            <v>元</v>
          </cell>
        </row>
        <row r="38405">
          <cell r="P38405" t="str">
            <v>应付</v>
          </cell>
          <cell r="Q38405" t="str">
            <v>元</v>
          </cell>
        </row>
        <row r="38406">
          <cell r="P38406" t="str">
            <v>应付</v>
          </cell>
          <cell r="Q38406" t="str">
            <v>元</v>
          </cell>
        </row>
        <row r="38407">
          <cell r="P38407" t="str">
            <v>应付</v>
          </cell>
          <cell r="Q38407" t="str">
            <v>元</v>
          </cell>
        </row>
        <row r="38408">
          <cell r="P38408" t="str">
            <v>应付</v>
          </cell>
          <cell r="Q38408" t="str">
            <v>元</v>
          </cell>
        </row>
        <row r="38409">
          <cell r="P38409" t="str">
            <v>应付</v>
          </cell>
          <cell r="Q38409" t="str">
            <v>元</v>
          </cell>
        </row>
        <row r="38410">
          <cell r="P38410" t="str">
            <v>应付</v>
          </cell>
          <cell r="Q38410" t="str">
            <v>元</v>
          </cell>
        </row>
        <row r="38411">
          <cell r="P38411" t="str">
            <v>应付</v>
          </cell>
          <cell r="Q38411" t="str">
            <v>元</v>
          </cell>
        </row>
        <row r="38412">
          <cell r="P38412" t="str">
            <v>应付</v>
          </cell>
          <cell r="Q38412" t="str">
            <v>元</v>
          </cell>
        </row>
        <row r="38413">
          <cell r="P38413" t="str">
            <v>应付</v>
          </cell>
          <cell r="Q38413" t="str">
            <v>元</v>
          </cell>
        </row>
        <row r="38414">
          <cell r="P38414" t="str">
            <v>应付</v>
          </cell>
          <cell r="Q38414" t="str">
            <v>元</v>
          </cell>
        </row>
        <row r="38415">
          <cell r="P38415" t="str">
            <v>应付</v>
          </cell>
          <cell r="Q38415" t="str">
            <v>元</v>
          </cell>
        </row>
        <row r="38416">
          <cell r="P38416" t="str">
            <v>应付</v>
          </cell>
          <cell r="Q38416" t="str">
            <v>元</v>
          </cell>
        </row>
        <row r="38417">
          <cell r="P38417" t="str">
            <v>应付</v>
          </cell>
          <cell r="Q38417" t="str">
            <v>元</v>
          </cell>
        </row>
        <row r="38418">
          <cell r="P38418" t="str">
            <v>应付</v>
          </cell>
          <cell r="Q38418" t="str">
            <v>元</v>
          </cell>
        </row>
        <row r="38419">
          <cell r="P38419" t="str">
            <v>应付</v>
          </cell>
          <cell r="Q38419" t="str">
            <v>元</v>
          </cell>
        </row>
        <row r="38420">
          <cell r="P38420" t="str">
            <v>应付</v>
          </cell>
          <cell r="Q38420" t="str">
            <v>元</v>
          </cell>
        </row>
        <row r="38421">
          <cell r="P38421" t="str">
            <v>应付</v>
          </cell>
          <cell r="Q38421" t="str">
            <v>元</v>
          </cell>
        </row>
        <row r="38422">
          <cell r="P38422" t="str">
            <v>应付</v>
          </cell>
          <cell r="Q38422" t="str">
            <v>元</v>
          </cell>
        </row>
        <row r="38423">
          <cell r="P38423" t="str">
            <v>应付</v>
          </cell>
          <cell r="Q38423" t="str">
            <v>元</v>
          </cell>
        </row>
        <row r="38424">
          <cell r="P38424" t="str">
            <v>应付</v>
          </cell>
          <cell r="Q38424" t="str">
            <v>元</v>
          </cell>
        </row>
        <row r="38425">
          <cell r="P38425" t="str">
            <v>应付</v>
          </cell>
          <cell r="Q38425" t="str">
            <v>元</v>
          </cell>
        </row>
        <row r="38426">
          <cell r="P38426" t="str">
            <v>应付</v>
          </cell>
          <cell r="Q38426" t="str">
            <v>元</v>
          </cell>
        </row>
        <row r="38427">
          <cell r="P38427" t="str">
            <v>应付</v>
          </cell>
          <cell r="Q38427" t="str">
            <v>元</v>
          </cell>
        </row>
        <row r="38428">
          <cell r="P38428" t="str">
            <v>应付</v>
          </cell>
          <cell r="Q38428" t="str">
            <v>元</v>
          </cell>
        </row>
        <row r="38429">
          <cell r="P38429" t="str">
            <v>应付</v>
          </cell>
          <cell r="Q38429" t="str">
            <v>元</v>
          </cell>
        </row>
        <row r="38430">
          <cell r="P38430" t="str">
            <v>应付</v>
          </cell>
          <cell r="Q38430" t="str">
            <v>元</v>
          </cell>
        </row>
        <row r="38431">
          <cell r="P38431" t="str">
            <v>应付</v>
          </cell>
          <cell r="Q38431" t="str">
            <v>元</v>
          </cell>
        </row>
        <row r="38432">
          <cell r="P38432" t="str">
            <v>应付</v>
          </cell>
          <cell r="Q38432" t="str">
            <v>元</v>
          </cell>
        </row>
        <row r="38433">
          <cell r="P38433" t="str">
            <v>应付</v>
          </cell>
          <cell r="Q38433" t="str">
            <v>元</v>
          </cell>
        </row>
        <row r="38434">
          <cell r="P38434" t="str">
            <v>应付</v>
          </cell>
          <cell r="Q38434" t="str">
            <v>元</v>
          </cell>
        </row>
        <row r="38435">
          <cell r="P38435" t="str">
            <v>应付</v>
          </cell>
          <cell r="Q38435" t="str">
            <v>元</v>
          </cell>
        </row>
        <row r="38436">
          <cell r="P38436" t="str">
            <v>应付</v>
          </cell>
          <cell r="Q38436" t="str">
            <v>元</v>
          </cell>
        </row>
        <row r="38437">
          <cell r="P38437" t="str">
            <v>应付</v>
          </cell>
          <cell r="Q38437" t="str">
            <v>元</v>
          </cell>
        </row>
        <row r="38438">
          <cell r="P38438" t="str">
            <v>应付</v>
          </cell>
          <cell r="Q38438" t="str">
            <v>元</v>
          </cell>
        </row>
        <row r="38439">
          <cell r="P38439" t="str">
            <v>应付</v>
          </cell>
          <cell r="Q38439" t="str">
            <v>元</v>
          </cell>
        </row>
        <row r="38440">
          <cell r="P38440" t="str">
            <v>应付</v>
          </cell>
          <cell r="Q38440" t="str">
            <v>元</v>
          </cell>
        </row>
        <row r="38441">
          <cell r="P38441" t="str">
            <v>应付</v>
          </cell>
          <cell r="Q38441" t="str">
            <v>元</v>
          </cell>
        </row>
        <row r="38442">
          <cell r="P38442" t="str">
            <v>应付</v>
          </cell>
          <cell r="Q38442" t="str">
            <v>元</v>
          </cell>
        </row>
        <row r="38443">
          <cell r="P38443" t="str">
            <v>应付</v>
          </cell>
          <cell r="Q38443" t="str">
            <v>元</v>
          </cell>
        </row>
        <row r="38444">
          <cell r="P38444" t="str">
            <v>应付</v>
          </cell>
          <cell r="Q38444" t="str">
            <v>元</v>
          </cell>
        </row>
        <row r="38445">
          <cell r="P38445" t="str">
            <v>应付</v>
          </cell>
          <cell r="Q38445" t="str">
            <v>元</v>
          </cell>
        </row>
        <row r="38446">
          <cell r="P38446" t="str">
            <v>应付</v>
          </cell>
          <cell r="Q38446" t="str">
            <v>元</v>
          </cell>
        </row>
        <row r="38447">
          <cell r="P38447" t="str">
            <v>应付</v>
          </cell>
          <cell r="Q38447" t="str">
            <v>元</v>
          </cell>
        </row>
        <row r="38448">
          <cell r="P38448" t="str">
            <v>应付</v>
          </cell>
          <cell r="Q38448" t="str">
            <v>元</v>
          </cell>
        </row>
        <row r="38449">
          <cell r="P38449" t="str">
            <v>应付</v>
          </cell>
          <cell r="Q38449" t="str">
            <v>元</v>
          </cell>
        </row>
        <row r="38450">
          <cell r="P38450" t="str">
            <v>应付</v>
          </cell>
          <cell r="Q38450" t="str">
            <v>元</v>
          </cell>
        </row>
        <row r="38451">
          <cell r="P38451" t="str">
            <v>应付</v>
          </cell>
          <cell r="Q38451" t="str">
            <v>元</v>
          </cell>
        </row>
        <row r="38452">
          <cell r="P38452" t="str">
            <v>应付</v>
          </cell>
          <cell r="Q38452" t="str">
            <v>元</v>
          </cell>
        </row>
        <row r="38453">
          <cell r="P38453" t="str">
            <v>应付</v>
          </cell>
          <cell r="Q38453" t="str">
            <v>元</v>
          </cell>
        </row>
        <row r="38454">
          <cell r="P38454" t="str">
            <v>应付</v>
          </cell>
          <cell r="Q38454" t="str">
            <v>元</v>
          </cell>
        </row>
        <row r="38455">
          <cell r="P38455" t="str">
            <v>应付</v>
          </cell>
          <cell r="Q38455" t="str">
            <v>元</v>
          </cell>
        </row>
        <row r="38456">
          <cell r="P38456" t="str">
            <v>应付</v>
          </cell>
          <cell r="Q38456" t="str">
            <v>元</v>
          </cell>
        </row>
        <row r="38457">
          <cell r="P38457" t="str">
            <v>应付</v>
          </cell>
          <cell r="Q38457" t="str">
            <v>元</v>
          </cell>
        </row>
        <row r="38458">
          <cell r="P38458" t="str">
            <v>应付</v>
          </cell>
          <cell r="Q38458" t="str">
            <v>元</v>
          </cell>
        </row>
        <row r="38459">
          <cell r="P38459" t="str">
            <v>应付</v>
          </cell>
          <cell r="Q38459" t="str">
            <v>元</v>
          </cell>
        </row>
        <row r="38460">
          <cell r="P38460" t="str">
            <v>应付</v>
          </cell>
          <cell r="Q38460" t="str">
            <v>元</v>
          </cell>
        </row>
        <row r="38461">
          <cell r="P38461" t="str">
            <v>应付</v>
          </cell>
          <cell r="Q38461" t="str">
            <v>元</v>
          </cell>
        </row>
        <row r="38462">
          <cell r="P38462" t="str">
            <v>应付</v>
          </cell>
          <cell r="Q38462" t="str">
            <v>元</v>
          </cell>
        </row>
        <row r="38463">
          <cell r="P38463" t="str">
            <v>应付</v>
          </cell>
          <cell r="Q38463" t="str">
            <v>元</v>
          </cell>
        </row>
        <row r="38464">
          <cell r="P38464" t="str">
            <v>应付</v>
          </cell>
          <cell r="Q38464" t="str">
            <v>元</v>
          </cell>
        </row>
        <row r="38465">
          <cell r="P38465" t="str">
            <v>应付</v>
          </cell>
          <cell r="Q38465" t="str">
            <v>元</v>
          </cell>
        </row>
        <row r="38466">
          <cell r="P38466" t="str">
            <v>应付</v>
          </cell>
          <cell r="Q38466" t="str">
            <v>元</v>
          </cell>
        </row>
        <row r="38467">
          <cell r="P38467" t="str">
            <v>应付</v>
          </cell>
          <cell r="Q38467" t="str">
            <v>元</v>
          </cell>
        </row>
        <row r="38468">
          <cell r="P38468" t="str">
            <v>应付</v>
          </cell>
          <cell r="Q38468" t="str">
            <v>元</v>
          </cell>
        </row>
        <row r="38469">
          <cell r="P38469" t="str">
            <v>应付</v>
          </cell>
          <cell r="Q38469" t="str">
            <v>元</v>
          </cell>
        </row>
        <row r="38470">
          <cell r="P38470" t="str">
            <v>应付</v>
          </cell>
          <cell r="Q38470" t="str">
            <v>元</v>
          </cell>
        </row>
        <row r="38471">
          <cell r="P38471" t="str">
            <v>应付</v>
          </cell>
          <cell r="Q38471" t="str">
            <v>元</v>
          </cell>
        </row>
        <row r="38472">
          <cell r="P38472" t="str">
            <v>应付</v>
          </cell>
          <cell r="Q38472" t="str">
            <v>元</v>
          </cell>
        </row>
        <row r="38473">
          <cell r="P38473" t="str">
            <v>应付</v>
          </cell>
          <cell r="Q38473" t="str">
            <v>元</v>
          </cell>
        </row>
        <row r="38474">
          <cell r="P38474" t="str">
            <v>应付</v>
          </cell>
          <cell r="Q38474" t="str">
            <v>元</v>
          </cell>
        </row>
        <row r="38475">
          <cell r="P38475" t="str">
            <v>应付</v>
          </cell>
          <cell r="Q38475" t="str">
            <v>元</v>
          </cell>
        </row>
        <row r="38476">
          <cell r="P38476" t="str">
            <v>应付</v>
          </cell>
          <cell r="Q38476" t="str">
            <v>元</v>
          </cell>
        </row>
        <row r="38477">
          <cell r="P38477" t="str">
            <v>应付</v>
          </cell>
          <cell r="Q38477" t="str">
            <v>元</v>
          </cell>
        </row>
        <row r="38478">
          <cell r="P38478" t="str">
            <v>应付</v>
          </cell>
          <cell r="Q38478" t="str">
            <v>元</v>
          </cell>
        </row>
        <row r="38479">
          <cell r="P38479" t="str">
            <v>应付</v>
          </cell>
          <cell r="Q38479" t="str">
            <v>元</v>
          </cell>
        </row>
        <row r="38480">
          <cell r="P38480" t="str">
            <v>应付</v>
          </cell>
          <cell r="Q38480" t="str">
            <v>元</v>
          </cell>
        </row>
        <row r="38481">
          <cell r="P38481" t="str">
            <v>应付</v>
          </cell>
          <cell r="Q38481" t="str">
            <v>元</v>
          </cell>
        </row>
        <row r="38482">
          <cell r="P38482" t="str">
            <v>应付</v>
          </cell>
          <cell r="Q38482" t="str">
            <v>元</v>
          </cell>
        </row>
        <row r="38483">
          <cell r="P38483" t="str">
            <v>应付</v>
          </cell>
          <cell r="Q38483" t="str">
            <v>元</v>
          </cell>
        </row>
        <row r="38484">
          <cell r="P38484" t="str">
            <v>应付</v>
          </cell>
          <cell r="Q38484" t="str">
            <v>元</v>
          </cell>
        </row>
        <row r="38485">
          <cell r="P38485" t="str">
            <v>应付</v>
          </cell>
          <cell r="Q38485" t="str">
            <v>元</v>
          </cell>
        </row>
        <row r="38486">
          <cell r="P38486" t="str">
            <v>应付</v>
          </cell>
          <cell r="Q38486" t="str">
            <v>元</v>
          </cell>
        </row>
        <row r="38487">
          <cell r="P38487" t="str">
            <v>应付</v>
          </cell>
          <cell r="Q38487" t="str">
            <v>元</v>
          </cell>
        </row>
        <row r="38488">
          <cell r="P38488" t="str">
            <v>应付</v>
          </cell>
          <cell r="Q38488" t="str">
            <v>元</v>
          </cell>
        </row>
        <row r="38489">
          <cell r="P38489" t="str">
            <v>应付</v>
          </cell>
          <cell r="Q38489" t="str">
            <v>元</v>
          </cell>
        </row>
        <row r="38490">
          <cell r="P38490" t="str">
            <v>应付</v>
          </cell>
          <cell r="Q38490" t="str">
            <v>元</v>
          </cell>
        </row>
        <row r="38491">
          <cell r="P38491" t="str">
            <v>应付</v>
          </cell>
          <cell r="Q38491" t="str">
            <v>元</v>
          </cell>
        </row>
        <row r="38492">
          <cell r="P38492" t="str">
            <v>应付</v>
          </cell>
          <cell r="Q38492" t="str">
            <v>元</v>
          </cell>
        </row>
        <row r="38493">
          <cell r="P38493" t="str">
            <v>应付</v>
          </cell>
          <cell r="Q38493" t="str">
            <v>元</v>
          </cell>
        </row>
        <row r="38494">
          <cell r="P38494" t="str">
            <v>应付</v>
          </cell>
          <cell r="Q38494" t="str">
            <v>元</v>
          </cell>
        </row>
        <row r="38495">
          <cell r="P38495" t="str">
            <v>应付</v>
          </cell>
          <cell r="Q38495" t="str">
            <v>元</v>
          </cell>
        </row>
        <row r="38496">
          <cell r="P38496" t="str">
            <v>应付</v>
          </cell>
          <cell r="Q38496" t="str">
            <v>元</v>
          </cell>
        </row>
        <row r="38497">
          <cell r="P38497" t="str">
            <v>应付</v>
          </cell>
          <cell r="Q38497" t="str">
            <v>元</v>
          </cell>
        </row>
        <row r="38498">
          <cell r="P38498" t="str">
            <v>应付</v>
          </cell>
          <cell r="Q38498" t="str">
            <v>元</v>
          </cell>
        </row>
        <row r="38499">
          <cell r="P38499" t="str">
            <v>应付</v>
          </cell>
          <cell r="Q38499" t="str">
            <v>元</v>
          </cell>
        </row>
        <row r="38500">
          <cell r="P38500" t="str">
            <v>应付</v>
          </cell>
          <cell r="Q38500" t="str">
            <v>元</v>
          </cell>
        </row>
        <row r="38501">
          <cell r="P38501" t="str">
            <v>应付</v>
          </cell>
          <cell r="Q38501" t="str">
            <v>元</v>
          </cell>
        </row>
        <row r="38502">
          <cell r="P38502" t="str">
            <v>应付</v>
          </cell>
          <cell r="Q38502" t="str">
            <v>元</v>
          </cell>
        </row>
        <row r="38503">
          <cell r="P38503" t="str">
            <v>应付</v>
          </cell>
          <cell r="Q38503" t="str">
            <v>元</v>
          </cell>
        </row>
        <row r="38504">
          <cell r="P38504" t="str">
            <v>应付</v>
          </cell>
          <cell r="Q38504" t="str">
            <v>元</v>
          </cell>
        </row>
        <row r="38505">
          <cell r="P38505" t="str">
            <v>应付</v>
          </cell>
          <cell r="Q38505" t="str">
            <v>元</v>
          </cell>
        </row>
        <row r="38506">
          <cell r="P38506" t="str">
            <v>应付</v>
          </cell>
          <cell r="Q38506" t="str">
            <v>元</v>
          </cell>
        </row>
        <row r="38507">
          <cell r="P38507" t="str">
            <v>应付</v>
          </cell>
          <cell r="Q38507" t="str">
            <v>元</v>
          </cell>
        </row>
        <row r="38508">
          <cell r="P38508" t="str">
            <v>应付</v>
          </cell>
          <cell r="Q38508" t="str">
            <v>元</v>
          </cell>
        </row>
        <row r="38509">
          <cell r="P38509" t="str">
            <v>应付</v>
          </cell>
          <cell r="Q38509" t="str">
            <v>元</v>
          </cell>
        </row>
        <row r="38510">
          <cell r="P38510" t="str">
            <v>应付</v>
          </cell>
          <cell r="Q38510" t="str">
            <v>元</v>
          </cell>
        </row>
        <row r="38511">
          <cell r="P38511" t="str">
            <v>应付</v>
          </cell>
          <cell r="Q38511" t="str">
            <v>元</v>
          </cell>
        </row>
        <row r="38512">
          <cell r="P38512" t="str">
            <v>应付</v>
          </cell>
          <cell r="Q38512" t="str">
            <v>元</v>
          </cell>
        </row>
        <row r="38513">
          <cell r="P38513" t="str">
            <v>应付</v>
          </cell>
          <cell r="Q38513" t="str">
            <v>元</v>
          </cell>
        </row>
        <row r="38514">
          <cell r="P38514" t="str">
            <v>应付</v>
          </cell>
          <cell r="Q38514" t="str">
            <v>元</v>
          </cell>
        </row>
        <row r="38515">
          <cell r="P38515" t="str">
            <v>应付</v>
          </cell>
          <cell r="Q38515" t="str">
            <v>元</v>
          </cell>
        </row>
        <row r="38516">
          <cell r="P38516" t="str">
            <v>应付</v>
          </cell>
          <cell r="Q38516" t="str">
            <v>元</v>
          </cell>
        </row>
        <row r="38517">
          <cell r="P38517" t="str">
            <v>应付</v>
          </cell>
          <cell r="Q38517" t="str">
            <v>元</v>
          </cell>
        </row>
        <row r="38518">
          <cell r="P38518" t="str">
            <v>应付</v>
          </cell>
          <cell r="Q38518" t="str">
            <v>元</v>
          </cell>
        </row>
        <row r="38519">
          <cell r="P38519" t="str">
            <v>应付</v>
          </cell>
          <cell r="Q38519" t="str">
            <v>元</v>
          </cell>
        </row>
        <row r="38520">
          <cell r="P38520" t="str">
            <v>应付</v>
          </cell>
          <cell r="Q38520" t="str">
            <v>元</v>
          </cell>
        </row>
        <row r="38521">
          <cell r="P38521" t="str">
            <v>应付</v>
          </cell>
          <cell r="Q38521" t="str">
            <v>元</v>
          </cell>
        </row>
        <row r="38522">
          <cell r="P38522" t="str">
            <v>应付</v>
          </cell>
          <cell r="Q38522" t="str">
            <v>元</v>
          </cell>
        </row>
        <row r="38523">
          <cell r="P38523" t="str">
            <v>应付</v>
          </cell>
          <cell r="Q38523" t="str">
            <v>元</v>
          </cell>
        </row>
        <row r="38524">
          <cell r="P38524" t="str">
            <v>应付</v>
          </cell>
          <cell r="Q38524" t="str">
            <v>元</v>
          </cell>
        </row>
        <row r="38525">
          <cell r="P38525" t="str">
            <v>应付</v>
          </cell>
          <cell r="Q38525" t="str">
            <v>元</v>
          </cell>
        </row>
        <row r="38526">
          <cell r="P38526" t="str">
            <v>应付</v>
          </cell>
          <cell r="Q38526" t="str">
            <v>元</v>
          </cell>
        </row>
        <row r="38527">
          <cell r="P38527" t="str">
            <v>应付</v>
          </cell>
          <cell r="Q38527" t="str">
            <v>元</v>
          </cell>
        </row>
        <row r="38528">
          <cell r="P38528" t="str">
            <v>应付</v>
          </cell>
          <cell r="Q38528" t="str">
            <v>元</v>
          </cell>
        </row>
        <row r="38529">
          <cell r="P38529" t="str">
            <v>应付</v>
          </cell>
          <cell r="Q38529" t="str">
            <v>元</v>
          </cell>
        </row>
        <row r="38530">
          <cell r="P38530" t="str">
            <v>应付</v>
          </cell>
          <cell r="Q38530" t="str">
            <v>元</v>
          </cell>
        </row>
        <row r="38531">
          <cell r="P38531" t="str">
            <v>应付</v>
          </cell>
          <cell r="Q38531" t="str">
            <v>元</v>
          </cell>
        </row>
        <row r="38532">
          <cell r="P38532" t="str">
            <v>应付</v>
          </cell>
          <cell r="Q38532" t="str">
            <v>元</v>
          </cell>
        </row>
        <row r="38533">
          <cell r="P38533" t="str">
            <v>应付</v>
          </cell>
          <cell r="Q38533" t="str">
            <v>元</v>
          </cell>
        </row>
        <row r="38534">
          <cell r="P38534" t="str">
            <v>应付</v>
          </cell>
          <cell r="Q38534" t="str">
            <v>元</v>
          </cell>
        </row>
        <row r="38535">
          <cell r="P38535" t="str">
            <v>应付</v>
          </cell>
          <cell r="Q38535" t="str">
            <v>元</v>
          </cell>
        </row>
        <row r="38536">
          <cell r="P38536" t="str">
            <v>应付</v>
          </cell>
          <cell r="Q38536" t="str">
            <v>元</v>
          </cell>
        </row>
        <row r="38537">
          <cell r="P38537" t="str">
            <v>应付</v>
          </cell>
          <cell r="Q38537" t="str">
            <v>元</v>
          </cell>
        </row>
        <row r="38538">
          <cell r="P38538" t="str">
            <v>应付</v>
          </cell>
          <cell r="Q38538" t="str">
            <v>元</v>
          </cell>
        </row>
        <row r="38539">
          <cell r="P38539" t="str">
            <v>应付</v>
          </cell>
          <cell r="Q38539" t="str">
            <v>元</v>
          </cell>
        </row>
        <row r="38540">
          <cell r="P38540" t="str">
            <v>应付</v>
          </cell>
          <cell r="Q38540" t="str">
            <v>元</v>
          </cell>
        </row>
        <row r="38541">
          <cell r="P38541" t="str">
            <v>应付</v>
          </cell>
          <cell r="Q38541" t="str">
            <v>元</v>
          </cell>
        </row>
        <row r="38542">
          <cell r="P38542" t="str">
            <v>应付</v>
          </cell>
          <cell r="Q38542" t="str">
            <v>元</v>
          </cell>
        </row>
        <row r="38543">
          <cell r="P38543" t="str">
            <v>应付</v>
          </cell>
          <cell r="Q38543" t="str">
            <v>元</v>
          </cell>
        </row>
        <row r="38544">
          <cell r="P38544" t="str">
            <v>应付</v>
          </cell>
          <cell r="Q38544" t="str">
            <v>元</v>
          </cell>
        </row>
        <row r="38545">
          <cell r="P38545" t="str">
            <v>应付</v>
          </cell>
          <cell r="Q38545" t="str">
            <v>元</v>
          </cell>
        </row>
        <row r="38546">
          <cell r="P38546" t="str">
            <v>应付</v>
          </cell>
          <cell r="Q38546" t="str">
            <v>元</v>
          </cell>
        </row>
        <row r="38547">
          <cell r="P38547" t="str">
            <v>应付</v>
          </cell>
          <cell r="Q38547" t="str">
            <v>元</v>
          </cell>
        </row>
        <row r="38548">
          <cell r="P38548" t="str">
            <v>应付</v>
          </cell>
          <cell r="Q38548" t="str">
            <v>元</v>
          </cell>
        </row>
        <row r="38549">
          <cell r="P38549" t="str">
            <v>应付</v>
          </cell>
          <cell r="Q38549" t="str">
            <v>元</v>
          </cell>
        </row>
        <row r="38550">
          <cell r="P38550" t="str">
            <v>应付</v>
          </cell>
          <cell r="Q38550" t="str">
            <v>元</v>
          </cell>
        </row>
        <row r="38551">
          <cell r="P38551" t="str">
            <v>应付</v>
          </cell>
          <cell r="Q38551" t="str">
            <v>元</v>
          </cell>
        </row>
        <row r="38552">
          <cell r="P38552" t="str">
            <v>应付</v>
          </cell>
          <cell r="Q38552" t="str">
            <v>元</v>
          </cell>
        </row>
        <row r="38553">
          <cell r="P38553" t="str">
            <v>应付</v>
          </cell>
          <cell r="Q38553" t="str">
            <v>元</v>
          </cell>
        </row>
        <row r="38554">
          <cell r="P38554" t="str">
            <v>应付</v>
          </cell>
          <cell r="Q38554" t="str">
            <v>元</v>
          </cell>
        </row>
        <row r="38555">
          <cell r="P38555" t="str">
            <v>应付</v>
          </cell>
          <cell r="Q38555" t="str">
            <v>元</v>
          </cell>
        </row>
        <row r="38556">
          <cell r="P38556" t="str">
            <v>应付</v>
          </cell>
          <cell r="Q38556" t="str">
            <v>元</v>
          </cell>
        </row>
        <row r="38557">
          <cell r="P38557" t="str">
            <v>应付</v>
          </cell>
          <cell r="Q38557" t="str">
            <v>元</v>
          </cell>
        </row>
        <row r="38558">
          <cell r="P38558" t="str">
            <v>应付</v>
          </cell>
          <cell r="Q38558" t="str">
            <v>元</v>
          </cell>
        </row>
        <row r="38559">
          <cell r="P38559" t="str">
            <v>应付</v>
          </cell>
          <cell r="Q38559" t="str">
            <v>元</v>
          </cell>
        </row>
        <row r="38560">
          <cell r="P38560" t="str">
            <v>应付</v>
          </cell>
          <cell r="Q38560" t="str">
            <v>元</v>
          </cell>
        </row>
        <row r="38561">
          <cell r="P38561" t="str">
            <v>应付</v>
          </cell>
          <cell r="Q38561" t="str">
            <v>元</v>
          </cell>
        </row>
        <row r="38562">
          <cell r="P38562" t="str">
            <v>应付</v>
          </cell>
          <cell r="Q38562" t="str">
            <v>元</v>
          </cell>
        </row>
        <row r="38563">
          <cell r="P38563" t="str">
            <v>应付</v>
          </cell>
          <cell r="Q38563" t="str">
            <v>元</v>
          </cell>
        </row>
        <row r="38564">
          <cell r="P38564" t="str">
            <v>应付</v>
          </cell>
          <cell r="Q38564" t="str">
            <v>元</v>
          </cell>
        </row>
        <row r="38565">
          <cell r="P38565" t="str">
            <v>应付</v>
          </cell>
          <cell r="Q38565" t="str">
            <v>元</v>
          </cell>
        </row>
        <row r="38566">
          <cell r="P38566" t="str">
            <v>应付</v>
          </cell>
          <cell r="Q38566" t="str">
            <v>元</v>
          </cell>
        </row>
        <row r="38567">
          <cell r="P38567" t="str">
            <v>应付</v>
          </cell>
          <cell r="Q38567" t="str">
            <v>元</v>
          </cell>
        </row>
        <row r="38568">
          <cell r="P38568" t="str">
            <v>应付</v>
          </cell>
          <cell r="Q38568" t="str">
            <v>元</v>
          </cell>
        </row>
        <row r="38569">
          <cell r="P38569" t="str">
            <v>应付</v>
          </cell>
          <cell r="Q38569" t="str">
            <v>元</v>
          </cell>
        </row>
        <row r="38570">
          <cell r="P38570" t="str">
            <v>应付</v>
          </cell>
          <cell r="Q38570" t="str">
            <v>元</v>
          </cell>
        </row>
        <row r="38571">
          <cell r="P38571" t="str">
            <v>应付</v>
          </cell>
          <cell r="Q38571" t="str">
            <v>元</v>
          </cell>
        </row>
        <row r="38572">
          <cell r="P38572" t="str">
            <v>应付</v>
          </cell>
          <cell r="Q38572" t="str">
            <v>元</v>
          </cell>
        </row>
        <row r="38573">
          <cell r="P38573" t="str">
            <v>应付</v>
          </cell>
          <cell r="Q38573" t="str">
            <v>元</v>
          </cell>
        </row>
        <row r="38574">
          <cell r="P38574" t="str">
            <v>应付</v>
          </cell>
          <cell r="Q38574" t="str">
            <v>元</v>
          </cell>
        </row>
        <row r="38575">
          <cell r="P38575" t="str">
            <v>应付</v>
          </cell>
          <cell r="Q38575" t="str">
            <v>元</v>
          </cell>
        </row>
        <row r="38576">
          <cell r="P38576" t="str">
            <v>应付</v>
          </cell>
          <cell r="Q38576" t="str">
            <v>元</v>
          </cell>
        </row>
        <row r="38577">
          <cell r="P38577" t="str">
            <v>应付</v>
          </cell>
          <cell r="Q38577" t="str">
            <v>元</v>
          </cell>
        </row>
        <row r="38578">
          <cell r="P38578" t="str">
            <v>应付</v>
          </cell>
          <cell r="Q38578" t="str">
            <v>元</v>
          </cell>
        </row>
        <row r="38579">
          <cell r="P38579" t="str">
            <v>应付</v>
          </cell>
          <cell r="Q38579" t="str">
            <v>元</v>
          </cell>
        </row>
        <row r="38580">
          <cell r="P38580" t="str">
            <v>应付</v>
          </cell>
          <cell r="Q38580" t="str">
            <v>元</v>
          </cell>
        </row>
        <row r="38581">
          <cell r="P38581" t="str">
            <v>应付</v>
          </cell>
          <cell r="Q38581" t="str">
            <v>元</v>
          </cell>
        </row>
        <row r="38582">
          <cell r="P38582" t="str">
            <v>应付</v>
          </cell>
          <cell r="Q38582" t="str">
            <v>元</v>
          </cell>
        </row>
        <row r="38583">
          <cell r="P38583" t="str">
            <v>应付</v>
          </cell>
          <cell r="Q38583" t="str">
            <v>元</v>
          </cell>
        </row>
        <row r="38584">
          <cell r="P38584" t="str">
            <v>应付</v>
          </cell>
          <cell r="Q38584" t="str">
            <v>元</v>
          </cell>
        </row>
        <row r="38585">
          <cell r="P38585" t="str">
            <v>应付</v>
          </cell>
          <cell r="Q38585" t="str">
            <v>元</v>
          </cell>
        </row>
        <row r="38586">
          <cell r="P38586" t="str">
            <v>应付</v>
          </cell>
          <cell r="Q38586" t="str">
            <v>元</v>
          </cell>
        </row>
        <row r="38587">
          <cell r="P38587" t="str">
            <v>应付</v>
          </cell>
          <cell r="Q38587" t="str">
            <v>元</v>
          </cell>
        </row>
        <row r="38588">
          <cell r="P38588" t="str">
            <v>应付</v>
          </cell>
          <cell r="Q38588" t="str">
            <v>元</v>
          </cell>
        </row>
        <row r="38589">
          <cell r="P38589" t="str">
            <v>应付</v>
          </cell>
          <cell r="Q38589" t="str">
            <v>元</v>
          </cell>
        </row>
        <row r="38590">
          <cell r="P38590" t="str">
            <v>应付</v>
          </cell>
          <cell r="Q38590" t="str">
            <v>元</v>
          </cell>
        </row>
        <row r="38591">
          <cell r="P38591" t="str">
            <v>应付</v>
          </cell>
          <cell r="Q38591" t="str">
            <v>元</v>
          </cell>
        </row>
        <row r="38592">
          <cell r="P38592" t="str">
            <v>应付</v>
          </cell>
          <cell r="Q38592" t="str">
            <v>元</v>
          </cell>
        </row>
        <row r="38593">
          <cell r="P38593" t="str">
            <v>应付</v>
          </cell>
          <cell r="Q38593" t="str">
            <v>元</v>
          </cell>
        </row>
        <row r="38594">
          <cell r="P38594" t="str">
            <v>应付</v>
          </cell>
          <cell r="Q38594" t="str">
            <v>元</v>
          </cell>
        </row>
        <row r="38595">
          <cell r="P38595" t="str">
            <v>应付</v>
          </cell>
          <cell r="Q38595" t="str">
            <v>元</v>
          </cell>
        </row>
        <row r="38596">
          <cell r="P38596" t="str">
            <v>应付</v>
          </cell>
          <cell r="Q38596" t="str">
            <v>元</v>
          </cell>
        </row>
        <row r="38597">
          <cell r="P38597" t="str">
            <v>应付</v>
          </cell>
          <cell r="Q38597" t="str">
            <v>元</v>
          </cell>
        </row>
        <row r="38598">
          <cell r="P38598" t="str">
            <v>应付</v>
          </cell>
          <cell r="Q38598" t="str">
            <v>元</v>
          </cell>
        </row>
        <row r="38599">
          <cell r="P38599" t="str">
            <v>应付</v>
          </cell>
          <cell r="Q38599" t="str">
            <v>元</v>
          </cell>
        </row>
        <row r="38600">
          <cell r="P38600" t="str">
            <v>应付</v>
          </cell>
          <cell r="Q38600" t="str">
            <v>元</v>
          </cell>
        </row>
        <row r="38601">
          <cell r="P38601" t="str">
            <v>应付</v>
          </cell>
          <cell r="Q38601" t="str">
            <v>元</v>
          </cell>
        </row>
        <row r="38602">
          <cell r="P38602" t="str">
            <v>应付</v>
          </cell>
          <cell r="Q38602" t="str">
            <v>元</v>
          </cell>
        </row>
        <row r="38603">
          <cell r="P38603" t="str">
            <v>应付</v>
          </cell>
          <cell r="Q38603" t="str">
            <v>元</v>
          </cell>
        </row>
        <row r="38604">
          <cell r="P38604" t="str">
            <v>应付</v>
          </cell>
          <cell r="Q38604" t="str">
            <v>元</v>
          </cell>
        </row>
        <row r="38605">
          <cell r="P38605" t="str">
            <v>应付</v>
          </cell>
          <cell r="Q38605" t="str">
            <v>元</v>
          </cell>
        </row>
        <row r="38606">
          <cell r="P38606" t="str">
            <v>应付</v>
          </cell>
          <cell r="Q38606" t="str">
            <v>元</v>
          </cell>
        </row>
        <row r="38607">
          <cell r="P38607" t="str">
            <v>应付</v>
          </cell>
          <cell r="Q38607" t="str">
            <v>元</v>
          </cell>
        </row>
        <row r="38608">
          <cell r="P38608" t="str">
            <v>应付</v>
          </cell>
          <cell r="Q38608" t="str">
            <v>元</v>
          </cell>
        </row>
        <row r="38609">
          <cell r="P38609" t="str">
            <v>应付</v>
          </cell>
          <cell r="Q38609" t="str">
            <v>元</v>
          </cell>
        </row>
        <row r="38610">
          <cell r="P38610" t="str">
            <v>应付</v>
          </cell>
          <cell r="Q38610" t="str">
            <v>元</v>
          </cell>
        </row>
        <row r="38611">
          <cell r="P38611" t="str">
            <v>应付</v>
          </cell>
          <cell r="Q38611" t="str">
            <v>元</v>
          </cell>
        </row>
        <row r="38612">
          <cell r="P38612" t="str">
            <v>应付</v>
          </cell>
          <cell r="Q38612" t="str">
            <v>元</v>
          </cell>
        </row>
        <row r="38613">
          <cell r="P38613" t="str">
            <v>应付</v>
          </cell>
          <cell r="Q38613" t="str">
            <v>元</v>
          </cell>
        </row>
        <row r="38614">
          <cell r="P38614" t="str">
            <v>应付</v>
          </cell>
          <cell r="Q38614" t="str">
            <v>元</v>
          </cell>
        </row>
        <row r="38615">
          <cell r="P38615" t="str">
            <v>应付</v>
          </cell>
          <cell r="Q38615" t="str">
            <v>元</v>
          </cell>
        </row>
        <row r="38616">
          <cell r="P38616" t="str">
            <v>应付</v>
          </cell>
          <cell r="Q38616" t="str">
            <v>元</v>
          </cell>
        </row>
        <row r="38617">
          <cell r="P38617" t="str">
            <v>应付</v>
          </cell>
          <cell r="Q38617" t="str">
            <v>元</v>
          </cell>
        </row>
        <row r="38618">
          <cell r="P38618" t="str">
            <v>应付</v>
          </cell>
          <cell r="Q38618" t="str">
            <v>元</v>
          </cell>
        </row>
        <row r="38619">
          <cell r="P38619" t="str">
            <v>应付</v>
          </cell>
          <cell r="Q38619" t="str">
            <v>元</v>
          </cell>
        </row>
        <row r="38620">
          <cell r="P38620" t="str">
            <v>应付</v>
          </cell>
          <cell r="Q38620" t="str">
            <v>元</v>
          </cell>
        </row>
        <row r="38621">
          <cell r="P38621" t="str">
            <v>应付</v>
          </cell>
          <cell r="Q38621" t="str">
            <v>元</v>
          </cell>
        </row>
        <row r="38622">
          <cell r="P38622" t="str">
            <v>应付</v>
          </cell>
          <cell r="Q38622" t="str">
            <v>元</v>
          </cell>
        </row>
        <row r="38623">
          <cell r="P38623" t="str">
            <v>应付</v>
          </cell>
          <cell r="Q38623" t="str">
            <v>元</v>
          </cell>
        </row>
        <row r="38624">
          <cell r="P38624" t="str">
            <v>应付</v>
          </cell>
          <cell r="Q38624" t="str">
            <v>元</v>
          </cell>
        </row>
        <row r="38625">
          <cell r="P38625" t="str">
            <v>应付</v>
          </cell>
          <cell r="Q38625" t="str">
            <v>元</v>
          </cell>
        </row>
        <row r="38626">
          <cell r="P38626" t="str">
            <v>应付</v>
          </cell>
          <cell r="Q38626" t="str">
            <v>元</v>
          </cell>
        </row>
        <row r="38627">
          <cell r="P38627" t="str">
            <v>应付</v>
          </cell>
          <cell r="Q38627" t="str">
            <v>元</v>
          </cell>
        </row>
        <row r="38628">
          <cell r="P38628" t="str">
            <v>应付</v>
          </cell>
          <cell r="Q38628" t="str">
            <v>元</v>
          </cell>
        </row>
        <row r="38629">
          <cell r="P38629" t="str">
            <v>应付</v>
          </cell>
          <cell r="Q38629" t="str">
            <v>元</v>
          </cell>
        </row>
        <row r="38630">
          <cell r="P38630" t="str">
            <v>应付</v>
          </cell>
          <cell r="Q38630" t="str">
            <v>元</v>
          </cell>
        </row>
        <row r="38631">
          <cell r="P38631" t="str">
            <v>应付</v>
          </cell>
          <cell r="Q38631" t="str">
            <v>元</v>
          </cell>
        </row>
        <row r="38632">
          <cell r="P38632" t="str">
            <v>应付</v>
          </cell>
          <cell r="Q38632" t="str">
            <v>元</v>
          </cell>
        </row>
        <row r="38633">
          <cell r="P38633" t="str">
            <v>应付</v>
          </cell>
          <cell r="Q38633" t="str">
            <v>元</v>
          </cell>
        </row>
        <row r="38634">
          <cell r="P38634" t="str">
            <v>应付</v>
          </cell>
          <cell r="Q38634" t="str">
            <v>元</v>
          </cell>
        </row>
        <row r="38635">
          <cell r="P38635" t="str">
            <v>应付</v>
          </cell>
          <cell r="Q38635" t="str">
            <v>元</v>
          </cell>
        </row>
        <row r="38636">
          <cell r="P38636" t="str">
            <v>应付</v>
          </cell>
          <cell r="Q38636" t="str">
            <v>元</v>
          </cell>
        </row>
        <row r="38637">
          <cell r="P38637" t="str">
            <v>应付</v>
          </cell>
          <cell r="Q38637" t="str">
            <v>元</v>
          </cell>
        </row>
        <row r="38638">
          <cell r="P38638" t="str">
            <v>应付</v>
          </cell>
          <cell r="Q38638" t="str">
            <v>元</v>
          </cell>
        </row>
        <row r="38639">
          <cell r="P38639" t="str">
            <v>应付</v>
          </cell>
          <cell r="Q38639" t="str">
            <v>元</v>
          </cell>
        </row>
        <row r="38640">
          <cell r="P38640" t="str">
            <v>应付</v>
          </cell>
          <cell r="Q38640" t="str">
            <v>元</v>
          </cell>
        </row>
        <row r="38641">
          <cell r="P38641" t="str">
            <v>应付</v>
          </cell>
          <cell r="Q38641" t="str">
            <v>元</v>
          </cell>
        </row>
        <row r="38642">
          <cell r="P38642" t="str">
            <v>应付</v>
          </cell>
          <cell r="Q38642" t="str">
            <v>元</v>
          </cell>
        </row>
        <row r="38643">
          <cell r="P38643" t="str">
            <v>应付</v>
          </cell>
          <cell r="Q38643" t="str">
            <v>元</v>
          </cell>
        </row>
        <row r="38644">
          <cell r="P38644" t="str">
            <v>应付</v>
          </cell>
          <cell r="Q38644" t="str">
            <v>元</v>
          </cell>
        </row>
        <row r="38645">
          <cell r="P38645" t="str">
            <v>应付</v>
          </cell>
          <cell r="Q38645" t="str">
            <v>元</v>
          </cell>
        </row>
        <row r="38646">
          <cell r="P38646" t="str">
            <v>应付</v>
          </cell>
          <cell r="Q38646" t="str">
            <v>元</v>
          </cell>
        </row>
        <row r="38647">
          <cell r="P38647" t="str">
            <v>应付</v>
          </cell>
          <cell r="Q38647" t="str">
            <v>元</v>
          </cell>
        </row>
        <row r="38648">
          <cell r="P38648" t="str">
            <v>应付</v>
          </cell>
          <cell r="Q38648" t="str">
            <v>元</v>
          </cell>
        </row>
        <row r="38649">
          <cell r="P38649" t="str">
            <v>应付</v>
          </cell>
          <cell r="Q38649" t="str">
            <v>元</v>
          </cell>
        </row>
        <row r="38650">
          <cell r="P38650" t="str">
            <v>应付</v>
          </cell>
          <cell r="Q38650" t="str">
            <v>元</v>
          </cell>
        </row>
        <row r="38651">
          <cell r="P38651" t="str">
            <v>应付</v>
          </cell>
          <cell r="Q38651" t="str">
            <v>元</v>
          </cell>
        </row>
        <row r="38652">
          <cell r="P38652" t="str">
            <v>应付</v>
          </cell>
          <cell r="Q38652" t="str">
            <v>元</v>
          </cell>
        </row>
        <row r="38653">
          <cell r="P38653" t="str">
            <v>应付</v>
          </cell>
          <cell r="Q38653" t="str">
            <v>元</v>
          </cell>
        </row>
        <row r="38654">
          <cell r="P38654" t="str">
            <v>应付</v>
          </cell>
          <cell r="Q38654" t="str">
            <v>元</v>
          </cell>
        </row>
        <row r="38655">
          <cell r="P38655" t="str">
            <v>应付</v>
          </cell>
          <cell r="Q38655" t="str">
            <v>元</v>
          </cell>
        </row>
        <row r="38656">
          <cell r="P38656" t="str">
            <v>应付</v>
          </cell>
          <cell r="Q38656" t="str">
            <v>元</v>
          </cell>
        </row>
        <row r="38657">
          <cell r="P38657" t="str">
            <v>应付</v>
          </cell>
          <cell r="Q38657" t="str">
            <v>元</v>
          </cell>
        </row>
        <row r="38658">
          <cell r="P38658" t="str">
            <v>应付</v>
          </cell>
          <cell r="Q38658" t="str">
            <v>元</v>
          </cell>
        </row>
        <row r="38659">
          <cell r="P38659" t="str">
            <v>应付</v>
          </cell>
          <cell r="Q38659" t="str">
            <v>元</v>
          </cell>
        </row>
        <row r="38660">
          <cell r="P38660" t="str">
            <v>应付</v>
          </cell>
          <cell r="Q38660" t="str">
            <v>元</v>
          </cell>
        </row>
        <row r="38661">
          <cell r="P38661" t="str">
            <v>应付</v>
          </cell>
          <cell r="Q38661" t="str">
            <v>元</v>
          </cell>
        </row>
        <row r="38662">
          <cell r="P38662" t="str">
            <v>应付</v>
          </cell>
          <cell r="Q38662" t="str">
            <v>元</v>
          </cell>
        </row>
        <row r="38663">
          <cell r="P38663" t="str">
            <v>应付</v>
          </cell>
          <cell r="Q38663" t="str">
            <v>元</v>
          </cell>
        </row>
        <row r="38664">
          <cell r="P38664" t="str">
            <v>应付</v>
          </cell>
          <cell r="Q38664" t="str">
            <v>元</v>
          </cell>
        </row>
        <row r="38665">
          <cell r="P38665" t="str">
            <v>应付</v>
          </cell>
          <cell r="Q38665" t="str">
            <v>元</v>
          </cell>
        </row>
        <row r="38666">
          <cell r="P38666" t="str">
            <v>应付</v>
          </cell>
          <cell r="Q38666" t="str">
            <v>元</v>
          </cell>
        </row>
        <row r="38667">
          <cell r="P38667" t="str">
            <v>应付</v>
          </cell>
          <cell r="Q38667" t="str">
            <v>元</v>
          </cell>
        </row>
        <row r="38668">
          <cell r="P38668" t="str">
            <v>应付</v>
          </cell>
          <cell r="Q38668" t="str">
            <v>元</v>
          </cell>
        </row>
        <row r="38669">
          <cell r="P38669" t="str">
            <v>应付</v>
          </cell>
          <cell r="Q38669" t="str">
            <v>元</v>
          </cell>
        </row>
        <row r="38670">
          <cell r="P38670" t="str">
            <v>应付</v>
          </cell>
          <cell r="Q38670" t="str">
            <v>元</v>
          </cell>
        </row>
        <row r="38671">
          <cell r="P38671" t="str">
            <v>应付</v>
          </cell>
          <cell r="Q38671" t="str">
            <v>元</v>
          </cell>
        </row>
        <row r="38672">
          <cell r="P38672" t="str">
            <v>应付</v>
          </cell>
          <cell r="Q38672" t="str">
            <v>元</v>
          </cell>
        </row>
        <row r="38673">
          <cell r="P38673" t="str">
            <v>应付</v>
          </cell>
          <cell r="Q38673" t="str">
            <v>元</v>
          </cell>
        </row>
        <row r="38674">
          <cell r="P38674" t="str">
            <v>应付</v>
          </cell>
          <cell r="Q38674" t="str">
            <v>元</v>
          </cell>
        </row>
        <row r="38675">
          <cell r="P38675" t="str">
            <v>应付</v>
          </cell>
          <cell r="Q38675" t="str">
            <v>元</v>
          </cell>
        </row>
        <row r="38676">
          <cell r="P38676" t="str">
            <v>应付</v>
          </cell>
          <cell r="Q38676" t="str">
            <v>元</v>
          </cell>
        </row>
        <row r="38677">
          <cell r="P38677" t="str">
            <v>应付</v>
          </cell>
          <cell r="Q38677" t="str">
            <v>元</v>
          </cell>
        </row>
        <row r="38678">
          <cell r="P38678" t="str">
            <v>应付</v>
          </cell>
          <cell r="Q38678" t="str">
            <v>元</v>
          </cell>
        </row>
        <row r="38679">
          <cell r="P38679" t="str">
            <v>应付</v>
          </cell>
          <cell r="Q38679" t="str">
            <v>元</v>
          </cell>
        </row>
        <row r="38680">
          <cell r="P38680" t="str">
            <v>应付</v>
          </cell>
          <cell r="Q38680" t="str">
            <v>元</v>
          </cell>
        </row>
        <row r="38681">
          <cell r="P38681" t="str">
            <v>应付</v>
          </cell>
          <cell r="Q38681" t="str">
            <v>元</v>
          </cell>
        </row>
        <row r="38682">
          <cell r="P38682" t="str">
            <v>应付</v>
          </cell>
          <cell r="Q38682" t="str">
            <v>元</v>
          </cell>
        </row>
        <row r="38683">
          <cell r="P38683" t="str">
            <v>应付</v>
          </cell>
          <cell r="Q38683" t="str">
            <v>元</v>
          </cell>
        </row>
        <row r="38684">
          <cell r="P38684" t="str">
            <v>应付</v>
          </cell>
          <cell r="Q38684" t="str">
            <v>元</v>
          </cell>
        </row>
        <row r="38685">
          <cell r="P38685" t="str">
            <v>应付</v>
          </cell>
          <cell r="Q38685" t="str">
            <v>元</v>
          </cell>
        </row>
        <row r="38686">
          <cell r="P38686" t="str">
            <v>应付</v>
          </cell>
          <cell r="Q38686" t="str">
            <v>元</v>
          </cell>
        </row>
        <row r="38687">
          <cell r="P38687" t="str">
            <v>应付</v>
          </cell>
          <cell r="Q38687" t="str">
            <v>元</v>
          </cell>
        </row>
        <row r="38688">
          <cell r="P38688" t="str">
            <v>应付</v>
          </cell>
          <cell r="Q38688" t="str">
            <v>元</v>
          </cell>
        </row>
        <row r="38689">
          <cell r="P38689" t="str">
            <v>应付</v>
          </cell>
          <cell r="Q38689" t="str">
            <v>元</v>
          </cell>
        </row>
        <row r="38690">
          <cell r="P38690" t="str">
            <v>应付</v>
          </cell>
          <cell r="Q38690" t="str">
            <v>元</v>
          </cell>
        </row>
        <row r="38691">
          <cell r="P38691" t="str">
            <v>应付</v>
          </cell>
          <cell r="Q38691" t="str">
            <v>元</v>
          </cell>
        </row>
        <row r="38692">
          <cell r="P38692" t="str">
            <v>应付</v>
          </cell>
          <cell r="Q38692" t="str">
            <v>元</v>
          </cell>
        </row>
        <row r="38693">
          <cell r="P38693" t="str">
            <v>应付</v>
          </cell>
          <cell r="Q38693" t="str">
            <v>元</v>
          </cell>
        </row>
        <row r="38694">
          <cell r="P38694" t="str">
            <v>应付</v>
          </cell>
          <cell r="Q38694" t="str">
            <v>元</v>
          </cell>
        </row>
        <row r="38695">
          <cell r="P38695" t="str">
            <v>应付</v>
          </cell>
          <cell r="Q38695" t="str">
            <v>元</v>
          </cell>
        </row>
        <row r="38696">
          <cell r="P38696" t="str">
            <v>应付</v>
          </cell>
          <cell r="Q38696" t="str">
            <v>元</v>
          </cell>
        </row>
        <row r="38697">
          <cell r="P38697" t="str">
            <v>应付</v>
          </cell>
          <cell r="Q38697" t="str">
            <v>元</v>
          </cell>
        </row>
        <row r="38698">
          <cell r="P38698" t="str">
            <v>应付</v>
          </cell>
          <cell r="Q38698" t="str">
            <v>元</v>
          </cell>
        </row>
        <row r="38699">
          <cell r="P38699" t="str">
            <v>应付</v>
          </cell>
          <cell r="Q38699" t="str">
            <v>元</v>
          </cell>
        </row>
        <row r="38700">
          <cell r="P38700" t="str">
            <v>应付</v>
          </cell>
          <cell r="Q38700" t="str">
            <v>元</v>
          </cell>
        </row>
        <row r="38701">
          <cell r="P38701" t="str">
            <v>应付</v>
          </cell>
          <cell r="Q38701" t="str">
            <v>元</v>
          </cell>
        </row>
        <row r="38702">
          <cell r="P38702" t="str">
            <v>应付</v>
          </cell>
          <cell r="Q38702" t="str">
            <v>元</v>
          </cell>
        </row>
        <row r="38703">
          <cell r="P38703" t="str">
            <v>应付</v>
          </cell>
          <cell r="Q38703" t="str">
            <v>元</v>
          </cell>
        </row>
        <row r="38704">
          <cell r="P38704" t="str">
            <v>应付</v>
          </cell>
          <cell r="Q38704" t="str">
            <v>元</v>
          </cell>
        </row>
        <row r="38705">
          <cell r="P38705" t="str">
            <v>应付</v>
          </cell>
          <cell r="Q38705" t="str">
            <v>元</v>
          </cell>
        </row>
        <row r="38706">
          <cell r="P38706" t="str">
            <v>应付</v>
          </cell>
          <cell r="Q38706" t="str">
            <v>元</v>
          </cell>
        </row>
        <row r="38707">
          <cell r="P38707" t="str">
            <v>应付</v>
          </cell>
          <cell r="Q38707" t="str">
            <v>元</v>
          </cell>
        </row>
        <row r="38708">
          <cell r="P38708" t="str">
            <v>应付</v>
          </cell>
          <cell r="Q38708" t="str">
            <v>元</v>
          </cell>
        </row>
        <row r="38709">
          <cell r="P38709" t="str">
            <v>应付</v>
          </cell>
          <cell r="Q38709" t="str">
            <v>元</v>
          </cell>
        </row>
        <row r="38710">
          <cell r="P38710" t="str">
            <v>应付</v>
          </cell>
          <cell r="Q38710" t="str">
            <v>元</v>
          </cell>
        </row>
        <row r="38711">
          <cell r="P38711" t="str">
            <v>应付</v>
          </cell>
          <cell r="Q38711" t="str">
            <v>元</v>
          </cell>
        </row>
        <row r="38712">
          <cell r="P38712" t="str">
            <v>应付</v>
          </cell>
          <cell r="Q38712" t="str">
            <v>元</v>
          </cell>
        </row>
        <row r="38713">
          <cell r="P38713" t="str">
            <v>应付</v>
          </cell>
          <cell r="Q38713" t="str">
            <v>元</v>
          </cell>
        </row>
        <row r="38714">
          <cell r="P38714" t="str">
            <v>应付</v>
          </cell>
          <cell r="Q38714" t="str">
            <v>元</v>
          </cell>
        </row>
        <row r="38715">
          <cell r="P38715" t="str">
            <v>应付</v>
          </cell>
          <cell r="Q38715" t="str">
            <v>元</v>
          </cell>
        </row>
        <row r="38716">
          <cell r="P38716" t="str">
            <v>应付</v>
          </cell>
          <cell r="Q38716" t="str">
            <v>元</v>
          </cell>
        </row>
        <row r="38717">
          <cell r="P38717" t="str">
            <v>应付</v>
          </cell>
          <cell r="Q38717" t="str">
            <v>元</v>
          </cell>
        </row>
        <row r="38718">
          <cell r="P38718" t="str">
            <v>应付</v>
          </cell>
          <cell r="Q38718" t="str">
            <v>元</v>
          </cell>
        </row>
        <row r="38719">
          <cell r="P38719" t="str">
            <v>应付</v>
          </cell>
          <cell r="Q38719" t="str">
            <v>元</v>
          </cell>
        </row>
        <row r="38720">
          <cell r="P38720" t="str">
            <v>应付</v>
          </cell>
          <cell r="Q38720" t="str">
            <v>元</v>
          </cell>
        </row>
        <row r="38721">
          <cell r="P38721" t="str">
            <v>应付</v>
          </cell>
          <cell r="Q38721" t="str">
            <v>元</v>
          </cell>
        </row>
        <row r="38722">
          <cell r="P38722" t="str">
            <v>应付</v>
          </cell>
          <cell r="Q38722" t="str">
            <v>元</v>
          </cell>
        </row>
        <row r="38723">
          <cell r="P38723" t="str">
            <v>应付</v>
          </cell>
          <cell r="Q38723" t="str">
            <v>元</v>
          </cell>
        </row>
        <row r="38724">
          <cell r="P38724" t="str">
            <v>应付</v>
          </cell>
          <cell r="Q38724" t="str">
            <v>元</v>
          </cell>
        </row>
        <row r="38725">
          <cell r="P38725" t="str">
            <v>应付</v>
          </cell>
          <cell r="Q38725" t="str">
            <v>元</v>
          </cell>
        </row>
        <row r="38726">
          <cell r="P38726" t="str">
            <v>应付</v>
          </cell>
          <cell r="Q38726" t="str">
            <v>元</v>
          </cell>
        </row>
        <row r="38727">
          <cell r="P38727" t="str">
            <v>应付</v>
          </cell>
          <cell r="Q38727" t="str">
            <v>元</v>
          </cell>
        </row>
        <row r="38728">
          <cell r="P38728" t="str">
            <v>应付</v>
          </cell>
          <cell r="Q38728" t="str">
            <v>元</v>
          </cell>
        </row>
        <row r="38729">
          <cell r="P38729" t="str">
            <v>应付</v>
          </cell>
          <cell r="Q38729" t="str">
            <v>元</v>
          </cell>
        </row>
        <row r="38730">
          <cell r="P38730" t="str">
            <v>应付</v>
          </cell>
          <cell r="Q38730" t="str">
            <v>元</v>
          </cell>
        </row>
        <row r="38731">
          <cell r="P38731" t="str">
            <v>应付</v>
          </cell>
          <cell r="Q38731" t="str">
            <v>元</v>
          </cell>
        </row>
        <row r="38732">
          <cell r="P38732" t="str">
            <v>应付</v>
          </cell>
          <cell r="Q38732" t="str">
            <v>元</v>
          </cell>
        </row>
        <row r="38733">
          <cell r="P38733" t="str">
            <v>应付</v>
          </cell>
          <cell r="Q38733" t="str">
            <v>元</v>
          </cell>
        </row>
        <row r="38734">
          <cell r="P38734" t="str">
            <v>应付</v>
          </cell>
          <cell r="Q38734" t="str">
            <v>元</v>
          </cell>
        </row>
        <row r="38735">
          <cell r="P38735" t="str">
            <v>应付</v>
          </cell>
          <cell r="Q38735" t="str">
            <v>元</v>
          </cell>
        </row>
        <row r="38736">
          <cell r="P38736" t="str">
            <v>应付</v>
          </cell>
          <cell r="Q38736" t="str">
            <v>元</v>
          </cell>
        </row>
        <row r="38737">
          <cell r="P38737" t="str">
            <v>应付</v>
          </cell>
          <cell r="Q38737" t="str">
            <v>元</v>
          </cell>
        </row>
        <row r="38738">
          <cell r="P38738" t="str">
            <v>应付</v>
          </cell>
          <cell r="Q38738" t="str">
            <v>元</v>
          </cell>
        </row>
        <row r="38739">
          <cell r="P38739" t="str">
            <v>应付</v>
          </cell>
          <cell r="Q38739" t="str">
            <v>元</v>
          </cell>
        </row>
        <row r="38740">
          <cell r="P38740" t="str">
            <v>应付</v>
          </cell>
          <cell r="Q38740" t="str">
            <v>元</v>
          </cell>
        </row>
        <row r="38741">
          <cell r="P38741" t="str">
            <v>应付</v>
          </cell>
          <cell r="Q38741" t="str">
            <v>元</v>
          </cell>
        </row>
        <row r="38742">
          <cell r="P38742" t="str">
            <v>应付</v>
          </cell>
          <cell r="Q38742" t="str">
            <v>元</v>
          </cell>
        </row>
        <row r="38743">
          <cell r="P38743" t="str">
            <v>应付</v>
          </cell>
          <cell r="Q38743" t="str">
            <v>元</v>
          </cell>
        </row>
        <row r="38744">
          <cell r="P38744" t="str">
            <v>应付</v>
          </cell>
          <cell r="Q38744" t="str">
            <v>元</v>
          </cell>
        </row>
        <row r="38745">
          <cell r="P38745" t="str">
            <v>应付</v>
          </cell>
          <cell r="Q38745" t="str">
            <v>元</v>
          </cell>
        </row>
        <row r="38746">
          <cell r="P38746" t="str">
            <v>应付</v>
          </cell>
          <cell r="Q38746" t="str">
            <v>元</v>
          </cell>
        </row>
        <row r="38747">
          <cell r="P38747" t="str">
            <v>应付</v>
          </cell>
          <cell r="Q38747" t="str">
            <v>元</v>
          </cell>
        </row>
        <row r="38748">
          <cell r="P38748" t="str">
            <v>应付</v>
          </cell>
          <cell r="Q38748" t="str">
            <v>元</v>
          </cell>
        </row>
        <row r="38749">
          <cell r="P38749" t="str">
            <v>应付</v>
          </cell>
          <cell r="Q38749" t="str">
            <v>元</v>
          </cell>
        </row>
        <row r="38750">
          <cell r="P38750" t="str">
            <v>应付</v>
          </cell>
          <cell r="Q38750" t="str">
            <v>元</v>
          </cell>
        </row>
        <row r="38751">
          <cell r="P38751" t="str">
            <v>应付</v>
          </cell>
          <cell r="Q38751" t="str">
            <v>元</v>
          </cell>
        </row>
        <row r="38752">
          <cell r="P38752" t="str">
            <v>应付</v>
          </cell>
          <cell r="Q38752" t="str">
            <v>元</v>
          </cell>
        </row>
        <row r="38753">
          <cell r="P38753" t="str">
            <v>应付</v>
          </cell>
          <cell r="Q38753" t="str">
            <v>元</v>
          </cell>
        </row>
        <row r="38754">
          <cell r="P38754" t="str">
            <v>应付</v>
          </cell>
          <cell r="Q38754" t="str">
            <v>元</v>
          </cell>
        </row>
        <row r="38755">
          <cell r="P38755" t="str">
            <v>应付</v>
          </cell>
          <cell r="Q38755" t="str">
            <v>元</v>
          </cell>
        </row>
        <row r="38756">
          <cell r="P38756" t="str">
            <v>应付</v>
          </cell>
          <cell r="Q38756" t="str">
            <v>元</v>
          </cell>
        </row>
        <row r="38757">
          <cell r="P38757" t="str">
            <v>应付</v>
          </cell>
          <cell r="Q38757" t="str">
            <v>元</v>
          </cell>
        </row>
        <row r="38758">
          <cell r="P38758" t="str">
            <v>应付</v>
          </cell>
          <cell r="Q38758" t="str">
            <v>元</v>
          </cell>
        </row>
        <row r="38759">
          <cell r="P38759" t="str">
            <v>应付</v>
          </cell>
          <cell r="Q38759" t="str">
            <v>元</v>
          </cell>
        </row>
        <row r="38760">
          <cell r="P38760" t="str">
            <v>应付</v>
          </cell>
          <cell r="Q38760" t="str">
            <v>元</v>
          </cell>
        </row>
        <row r="38761">
          <cell r="P38761" t="str">
            <v>应付</v>
          </cell>
          <cell r="Q38761" t="str">
            <v>元</v>
          </cell>
        </row>
        <row r="38762">
          <cell r="P38762" t="str">
            <v>应付</v>
          </cell>
          <cell r="Q38762" t="str">
            <v>元</v>
          </cell>
        </row>
        <row r="38763">
          <cell r="P38763" t="str">
            <v>应付</v>
          </cell>
          <cell r="Q38763" t="str">
            <v>元</v>
          </cell>
        </row>
        <row r="38764">
          <cell r="P38764" t="str">
            <v>应付</v>
          </cell>
          <cell r="Q38764" t="str">
            <v>元</v>
          </cell>
        </row>
        <row r="38765">
          <cell r="P38765" t="str">
            <v>应付</v>
          </cell>
          <cell r="Q38765" t="str">
            <v>元</v>
          </cell>
        </row>
        <row r="38766">
          <cell r="P38766" t="str">
            <v>应付</v>
          </cell>
          <cell r="Q38766" t="str">
            <v>元</v>
          </cell>
        </row>
        <row r="38767">
          <cell r="P38767" t="str">
            <v>应付</v>
          </cell>
          <cell r="Q38767" t="str">
            <v>元</v>
          </cell>
        </row>
        <row r="38768">
          <cell r="P38768" t="str">
            <v>应付</v>
          </cell>
          <cell r="Q38768" t="str">
            <v>元</v>
          </cell>
        </row>
        <row r="38769">
          <cell r="P38769" t="str">
            <v>应付</v>
          </cell>
          <cell r="Q38769" t="str">
            <v>元</v>
          </cell>
        </row>
        <row r="38770">
          <cell r="P38770" t="str">
            <v>应付</v>
          </cell>
          <cell r="Q38770" t="str">
            <v>元</v>
          </cell>
        </row>
        <row r="38771">
          <cell r="P38771" t="str">
            <v>应付</v>
          </cell>
          <cell r="Q38771" t="str">
            <v>元</v>
          </cell>
        </row>
        <row r="38772">
          <cell r="P38772" t="str">
            <v>应付</v>
          </cell>
          <cell r="Q38772" t="str">
            <v>元</v>
          </cell>
        </row>
        <row r="38773">
          <cell r="P38773" t="str">
            <v>应付</v>
          </cell>
          <cell r="Q38773" t="str">
            <v>元</v>
          </cell>
        </row>
        <row r="38774">
          <cell r="P38774" t="str">
            <v>应付</v>
          </cell>
          <cell r="Q38774" t="str">
            <v>元</v>
          </cell>
        </row>
        <row r="38775">
          <cell r="P38775" t="str">
            <v>应付</v>
          </cell>
          <cell r="Q38775" t="str">
            <v>元</v>
          </cell>
        </row>
        <row r="38776">
          <cell r="P38776" t="str">
            <v>应付</v>
          </cell>
          <cell r="Q38776" t="str">
            <v>元</v>
          </cell>
        </row>
        <row r="38777">
          <cell r="P38777" t="str">
            <v>应付</v>
          </cell>
          <cell r="Q38777" t="str">
            <v>元</v>
          </cell>
        </row>
        <row r="38778">
          <cell r="P38778" t="str">
            <v>应付</v>
          </cell>
          <cell r="Q38778" t="str">
            <v>元</v>
          </cell>
        </row>
        <row r="38779">
          <cell r="P38779" t="str">
            <v>应付</v>
          </cell>
          <cell r="Q38779" t="str">
            <v>元</v>
          </cell>
        </row>
        <row r="38780">
          <cell r="P38780" t="str">
            <v>应付</v>
          </cell>
          <cell r="Q38780" t="str">
            <v>元</v>
          </cell>
        </row>
        <row r="38781">
          <cell r="P38781" t="str">
            <v>应付</v>
          </cell>
          <cell r="Q38781" t="str">
            <v>元</v>
          </cell>
        </row>
        <row r="38782">
          <cell r="P38782" t="str">
            <v>应付</v>
          </cell>
          <cell r="Q38782" t="str">
            <v>元</v>
          </cell>
        </row>
        <row r="38783">
          <cell r="P38783" t="str">
            <v>应付</v>
          </cell>
          <cell r="Q38783" t="str">
            <v>元</v>
          </cell>
        </row>
        <row r="38784">
          <cell r="P38784" t="str">
            <v>应付</v>
          </cell>
          <cell r="Q38784" t="str">
            <v>元</v>
          </cell>
        </row>
        <row r="38785">
          <cell r="P38785" t="str">
            <v>应付</v>
          </cell>
          <cell r="Q38785" t="str">
            <v>元</v>
          </cell>
        </row>
        <row r="38786">
          <cell r="P38786" t="str">
            <v>应付</v>
          </cell>
          <cell r="Q38786" t="str">
            <v>元</v>
          </cell>
        </row>
        <row r="38787">
          <cell r="P38787" t="str">
            <v>应付</v>
          </cell>
          <cell r="Q38787" t="str">
            <v>元</v>
          </cell>
        </row>
        <row r="38788">
          <cell r="P38788" t="str">
            <v>应付</v>
          </cell>
          <cell r="Q38788" t="str">
            <v>元</v>
          </cell>
        </row>
        <row r="38789">
          <cell r="P38789" t="str">
            <v>应付</v>
          </cell>
          <cell r="Q38789" t="str">
            <v>元</v>
          </cell>
        </row>
        <row r="38790">
          <cell r="P38790" t="str">
            <v>应付</v>
          </cell>
          <cell r="Q38790" t="str">
            <v>元</v>
          </cell>
        </row>
        <row r="38791">
          <cell r="P38791" t="str">
            <v>应付</v>
          </cell>
          <cell r="Q38791" t="str">
            <v>元</v>
          </cell>
        </row>
        <row r="38792">
          <cell r="P38792" t="str">
            <v>应付</v>
          </cell>
          <cell r="Q38792" t="str">
            <v>元</v>
          </cell>
        </row>
        <row r="38793">
          <cell r="P38793" t="str">
            <v>应付</v>
          </cell>
          <cell r="Q38793" t="str">
            <v>元</v>
          </cell>
        </row>
        <row r="38794">
          <cell r="P38794" t="str">
            <v>应付</v>
          </cell>
          <cell r="Q38794" t="str">
            <v>元</v>
          </cell>
        </row>
        <row r="38795">
          <cell r="P38795" t="str">
            <v>应付</v>
          </cell>
          <cell r="Q38795" t="str">
            <v>元</v>
          </cell>
        </row>
        <row r="38796">
          <cell r="P38796" t="str">
            <v>应付</v>
          </cell>
          <cell r="Q38796" t="str">
            <v>元</v>
          </cell>
        </row>
        <row r="38797">
          <cell r="P38797" t="str">
            <v>应付</v>
          </cell>
          <cell r="Q38797" t="str">
            <v>元</v>
          </cell>
        </row>
        <row r="38798">
          <cell r="P38798" t="str">
            <v>应付</v>
          </cell>
          <cell r="Q38798" t="str">
            <v>元</v>
          </cell>
        </row>
        <row r="38799">
          <cell r="P38799" t="str">
            <v>应付</v>
          </cell>
          <cell r="Q38799" t="str">
            <v>元</v>
          </cell>
        </row>
        <row r="38800">
          <cell r="P38800" t="str">
            <v>应付</v>
          </cell>
          <cell r="Q38800" t="str">
            <v>元</v>
          </cell>
        </row>
        <row r="38801">
          <cell r="P38801" t="str">
            <v>应付</v>
          </cell>
          <cell r="Q38801" t="str">
            <v>元</v>
          </cell>
        </row>
        <row r="38802">
          <cell r="P38802" t="str">
            <v>应付</v>
          </cell>
          <cell r="Q38802" t="str">
            <v>元</v>
          </cell>
        </row>
        <row r="38803">
          <cell r="P38803" t="str">
            <v>应付</v>
          </cell>
          <cell r="Q38803" t="str">
            <v>元</v>
          </cell>
        </row>
        <row r="38804">
          <cell r="P38804" t="str">
            <v>应付</v>
          </cell>
          <cell r="Q38804" t="str">
            <v>元</v>
          </cell>
        </row>
        <row r="38805">
          <cell r="P38805" t="str">
            <v>应付</v>
          </cell>
          <cell r="Q38805" t="str">
            <v>元</v>
          </cell>
        </row>
        <row r="38806">
          <cell r="P38806" t="str">
            <v>应付</v>
          </cell>
          <cell r="Q38806" t="str">
            <v>元</v>
          </cell>
        </row>
        <row r="38807">
          <cell r="P38807" t="str">
            <v>应付</v>
          </cell>
          <cell r="Q38807" t="str">
            <v>元</v>
          </cell>
        </row>
        <row r="38808">
          <cell r="P38808" t="str">
            <v>应付</v>
          </cell>
          <cell r="Q38808" t="str">
            <v>元</v>
          </cell>
        </row>
        <row r="38809">
          <cell r="P38809" t="str">
            <v>应付</v>
          </cell>
          <cell r="Q38809" t="str">
            <v>元</v>
          </cell>
        </row>
        <row r="38810">
          <cell r="P38810" t="str">
            <v>应付</v>
          </cell>
          <cell r="Q38810" t="str">
            <v>元</v>
          </cell>
        </row>
        <row r="38811">
          <cell r="P38811" t="str">
            <v>应付</v>
          </cell>
          <cell r="Q38811" t="str">
            <v>元</v>
          </cell>
        </row>
        <row r="38812">
          <cell r="P38812" t="str">
            <v>应付</v>
          </cell>
          <cell r="Q38812" t="str">
            <v>元</v>
          </cell>
        </row>
        <row r="38813">
          <cell r="P38813" t="str">
            <v>应付</v>
          </cell>
          <cell r="Q38813" t="str">
            <v>元</v>
          </cell>
        </row>
        <row r="38814">
          <cell r="P38814" t="str">
            <v>应付</v>
          </cell>
          <cell r="Q38814" t="str">
            <v>元</v>
          </cell>
        </row>
        <row r="38815">
          <cell r="P38815" t="str">
            <v>应付</v>
          </cell>
          <cell r="Q38815" t="str">
            <v>元</v>
          </cell>
        </row>
        <row r="38816">
          <cell r="P38816" t="str">
            <v>应付</v>
          </cell>
          <cell r="Q38816" t="str">
            <v>元</v>
          </cell>
        </row>
        <row r="38817">
          <cell r="P38817" t="str">
            <v>应付</v>
          </cell>
          <cell r="Q38817" t="str">
            <v>元</v>
          </cell>
        </row>
        <row r="38818">
          <cell r="P38818" t="str">
            <v>应付</v>
          </cell>
          <cell r="Q38818" t="str">
            <v>元</v>
          </cell>
        </row>
        <row r="38819">
          <cell r="P38819" t="str">
            <v>应付</v>
          </cell>
          <cell r="Q38819" t="str">
            <v>元</v>
          </cell>
        </row>
        <row r="38820">
          <cell r="P38820" t="str">
            <v>应付</v>
          </cell>
          <cell r="Q38820" t="str">
            <v>元</v>
          </cell>
        </row>
        <row r="38821">
          <cell r="P38821" t="str">
            <v>应付</v>
          </cell>
          <cell r="Q38821" t="str">
            <v>元</v>
          </cell>
        </row>
        <row r="38822">
          <cell r="P38822" t="str">
            <v>应付</v>
          </cell>
          <cell r="Q38822" t="str">
            <v>元</v>
          </cell>
        </row>
        <row r="38823">
          <cell r="P38823" t="str">
            <v>应付</v>
          </cell>
          <cell r="Q38823" t="str">
            <v>元</v>
          </cell>
        </row>
        <row r="38824">
          <cell r="P38824" t="str">
            <v>应付</v>
          </cell>
          <cell r="Q38824" t="str">
            <v>元</v>
          </cell>
        </row>
        <row r="38825">
          <cell r="P38825" t="str">
            <v>应付</v>
          </cell>
          <cell r="Q38825" t="str">
            <v>元</v>
          </cell>
        </row>
        <row r="38826">
          <cell r="P38826" t="str">
            <v>应付</v>
          </cell>
          <cell r="Q38826" t="str">
            <v>元</v>
          </cell>
        </row>
        <row r="38827">
          <cell r="P38827" t="str">
            <v>应付</v>
          </cell>
          <cell r="Q38827" t="str">
            <v>元</v>
          </cell>
        </row>
        <row r="38828">
          <cell r="P38828" t="str">
            <v>应付</v>
          </cell>
          <cell r="Q38828" t="str">
            <v>元</v>
          </cell>
        </row>
        <row r="38829">
          <cell r="P38829" t="str">
            <v>应付</v>
          </cell>
          <cell r="Q38829" t="str">
            <v>元</v>
          </cell>
        </row>
        <row r="38830">
          <cell r="P38830" t="str">
            <v>应付</v>
          </cell>
          <cell r="Q38830" t="str">
            <v>元</v>
          </cell>
        </row>
        <row r="38831">
          <cell r="P38831" t="str">
            <v>应付</v>
          </cell>
          <cell r="Q38831" t="str">
            <v>元</v>
          </cell>
        </row>
        <row r="38832">
          <cell r="P38832" t="str">
            <v>应付</v>
          </cell>
          <cell r="Q38832" t="str">
            <v>元</v>
          </cell>
        </row>
        <row r="38833">
          <cell r="P38833" t="str">
            <v>应付</v>
          </cell>
          <cell r="Q38833" t="str">
            <v>元</v>
          </cell>
        </row>
        <row r="38834">
          <cell r="P38834" t="str">
            <v>应付</v>
          </cell>
          <cell r="Q38834" t="str">
            <v>元</v>
          </cell>
        </row>
        <row r="38835">
          <cell r="P38835" t="str">
            <v>应付</v>
          </cell>
          <cell r="Q38835" t="str">
            <v>元</v>
          </cell>
        </row>
        <row r="38836">
          <cell r="P38836" t="str">
            <v>应付</v>
          </cell>
          <cell r="Q38836" t="str">
            <v>元</v>
          </cell>
        </row>
        <row r="38837">
          <cell r="P38837" t="str">
            <v>应付</v>
          </cell>
          <cell r="Q38837" t="str">
            <v>元</v>
          </cell>
        </row>
        <row r="38838">
          <cell r="P38838" t="str">
            <v>应付</v>
          </cell>
          <cell r="Q38838" t="str">
            <v>元</v>
          </cell>
        </row>
        <row r="38839">
          <cell r="P38839" t="str">
            <v>应付</v>
          </cell>
          <cell r="Q38839" t="str">
            <v>元</v>
          </cell>
        </row>
        <row r="38840">
          <cell r="P38840" t="str">
            <v>应付</v>
          </cell>
          <cell r="Q38840" t="str">
            <v>元</v>
          </cell>
        </row>
        <row r="38841">
          <cell r="P38841" t="str">
            <v>应付</v>
          </cell>
          <cell r="Q38841" t="str">
            <v>元</v>
          </cell>
        </row>
        <row r="38842">
          <cell r="P38842" t="str">
            <v>应付</v>
          </cell>
          <cell r="Q38842" t="str">
            <v>元</v>
          </cell>
        </row>
        <row r="38843">
          <cell r="P38843" t="str">
            <v>应付</v>
          </cell>
          <cell r="Q38843" t="str">
            <v>元</v>
          </cell>
        </row>
        <row r="38844">
          <cell r="P38844" t="str">
            <v>应付</v>
          </cell>
          <cell r="Q38844" t="str">
            <v>元</v>
          </cell>
        </row>
        <row r="38845">
          <cell r="P38845" t="str">
            <v>应付</v>
          </cell>
          <cell r="Q38845" t="str">
            <v>元</v>
          </cell>
        </row>
        <row r="38846">
          <cell r="P38846" t="str">
            <v>应付</v>
          </cell>
          <cell r="Q38846" t="str">
            <v>元</v>
          </cell>
        </row>
        <row r="38847">
          <cell r="P38847" t="str">
            <v>应付</v>
          </cell>
          <cell r="Q38847" t="str">
            <v>元</v>
          </cell>
        </row>
        <row r="38848">
          <cell r="P38848" t="str">
            <v>应付</v>
          </cell>
          <cell r="Q38848" t="str">
            <v>元</v>
          </cell>
        </row>
        <row r="38849">
          <cell r="P38849" t="str">
            <v>应付</v>
          </cell>
          <cell r="Q38849" t="str">
            <v>元</v>
          </cell>
        </row>
        <row r="38850">
          <cell r="P38850" t="str">
            <v>应付</v>
          </cell>
          <cell r="Q38850" t="str">
            <v>元</v>
          </cell>
        </row>
        <row r="38851">
          <cell r="P38851" t="str">
            <v>应付</v>
          </cell>
          <cell r="Q38851" t="str">
            <v>元</v>
          </cell>
        </row>
        <row r="38852">
          <cell r="P38852" t="str">
            <v>应付</v>
          </cell>
          <cell r="Q38852" t="str">
            <v>元</v>
          </cell>
        </row>
        <row r="38853">
          <cell r="P38853" t="str">
            <v>应付</v>
          </cell>
          <cell r="Q38853" t="str">
            <v>元</v>
          </cell>
        </row>
        <row r="38854">
          <cell r="P38854" t="str">
            <v>应付</v>
          </cell>
          <cell r="Q38854" t="str">
            <v>元</v>
          </cell>
        </row>
        <row r="38855">
          <cell r="P38855" t="str">
            <v>应付</v>
          </cell>
          <cell r="Q38855" t="str">
            <v>元</v>
          </cell>
        </row>
        <row r="38856">
          <cell r="P38856" t="str">
            <v>应付</v>
          </cell>
          <cell r="Q38856" t="str">
            <v>元</v>
          </cell>
        </row>
        <row r="38857">
          <cell r="P38857" t="str">
            <v>应付</v>
          </cell>
          <cell r="Q38857" t="str">
            <v>元</v>
          </cell>
        </row>
        <row r="38858">
          <cell r="P38858" t="str">
            <v>应付</v>
          </cell>
          <cell r="Q38858" t="str">
            <v>元</v>
          </cell>
        </row>
        <row r="38859">
          <cell r="P38859" t="str">
            <v>应付</v>
          </cell>
          <cell r="Q38859" t="str">
            <v>元</v>
          </cell>
        </row>
        <row r="38860">
          <cell r="P38860" t="str">
            <v>应付</v>
          </cell>
          <cell r="Q38860" t="str">
            <v>元</v>
          </cell>
        </row>
        <row r="38861">
          <cell r="P38861" t="str">
            <v>应付</v>
          </cell>
          <cell r="Q38861" t="str">
            <v>元</v>
          </cell>
        </row>
        <row r="38862">
          <cell r="P38862" t="str">
            <v>应付</v>
          </cell>
          <cell r="Q38862" t="str">
            <v>元</v>
          </cell>
        </row>
        <row r="38863">
          <cell r="P38863" t="str">
            <v>应付</v>
          </cell>
          <cell r="Q38863" t="str">
            <v>元</v>
          </cell>
        </row>
        <row r="38864">
          <cell r="P38864" t="str">
            <v>应付</v>
          </cell>
          <cell r="Q38864" t="str">
            <v>元</v>
          </cell>
        </row>
        <row r="38865">
          <cell r="P38865" t="str">
            <v>应付</v>
          </cell>
          <cell r="Q38865" t="str">
            <v>元</v>
          </cell>
        </row>
        <row r="38866">
          <cell r="P38866" t="str">
            <v>应付</v>
          </cell>
          <cell r="Q38866" t="str">
            <v>元</v>
          </cell>
        </row>
        <row r="38867">
          <cell r="P38867" t="str">
            <v>应付</v>
          </cell>
          <cell r="Q38867" t="str">
            <v>元</v>
          </cell>
        </row>
        <row r="38868">
          <cell r="P38868" t="str">
            <v>应付</v>
          </cell>
          <cell r="Q38868" t="str">
            <v>元</v>
          </cell>
        </row>
        <row r="38869">
          <cell r="P38869" t="str">
            <v>应付</v>
          </cell>
          <cell r="Q38869" t="str">
            <v>元</v>
          </cell>
        </row>
        <row r="38870">
          <cell r="P38870" t="str">
            <v>应付</v>
          </cell>
          <cell r="Q38870" t="str">
            <v>元</v>
          </cell>
        </row>
        <row r="38871">
          <cell r="P38871" t="str">
            <v>应付</v>
          </cell>
          <cell r="Q38871" t="str">
            <v>元</v>
          </cell>
        </row>
        <row r="38872">
          <cell r="P38872" t="str">
            <v>应付</v>
          </cell>
          <cell r="Q38872" t="str">
            <v>元</v>
          </cell>
        </row>
        <row r="38873">
          <cell r="P38873" t="str">
            <v>应付</v>
          </cell>
          <cell r="Q38873" t="str">
            <v>元</v>
          </cell>
        </row>
        <row r="38874">
          <cell r="P38874" t="str">
            <v>应付</v>
          </cell>
          <cell r="Q38874" t="str">
            <v>元</v>
          </cell>
        </row>
        <row r="38875">
          <cell r="P38875" t="str">
            <v>应付</v>
          </cell>
          <cell r="Q38875" t="str">
            <v>元</v>
          </cell>
        </row>
        <row r="38876">
          <cell r="P38876" t="str">
            <v>应付</v>
          </cell>
          <cell r="Q38876" t="str">
            <v>元</v>
          </cell>
        </row>
        <row r="38877">
          <cell r="P38877" t="str">
            <v>应付</v>
          </cell>
          <cell r="Q38877" t="str">
            <v>元</v>
          </cell>
        </row>
        <row r="38878">
          <cell r="P38878" t="str">
            <v>应付</v>
          </cell>
          <cell r="Q38878" t="str">
            <v>元</v>
          </cell>
        </row>
        <row r="38879">
          <cell r="P38879" t="str">
            <v>应付</v>
          </cell>
          <cell r="Q38879" t="str">
            <v>元</v>
          </cell>
        </row>
        <row r="38880">
          <cell r="P38880" t="str">
            <v>应付</v>
          </cell>
          <cell r="Q38880" t="str">
            <v>元</v>
          </cell>
        </row>
        <row r="38881">
          <cell r="P38881" t="str">
            <v>应付</v>
          </cell>
          <cell r="Q38881" t="str">
            <v>元</v>
          </cell>
        </row>
        <row r="38882">
          <cell r="P38882" t="str">
            <v>应付</v>
          </cell>
          <cell r="Q38882" t="str">
            <v>元</v>
          </cell>
        </row>
        <row r="38883">
          <cell r="P38883" t="str">
            <v>应付</v>
          </cell>
          <cell r="Q38883" t="str">
            <v>元</v>
          </cell>
        </row>
        <row r="38884">
          <cell r="P38884" t="str">
            <v>应付</v>
          </cell>
          <cell r="Q38884" t="str">
            <v>元</v>
          </cell>
        </row>
        <row r="38885">
          <cell r="P38885" t="str">
            <v>应付</v>
          </cell>
          <cell r="Q38885" t="str">
            <v>元</v>
          </cell>
        </row>
        <row r="38886">
          <cell r="P38886" t="str">
            <v>应付</v>
          </cell>
          <cell r="Q38886" t="str">
            <v>元</v>
          </cell>
        </row>
        <row r="38887">
          <cell r="P38887" t="str">
            <v>应付</v>
          </cell>
          <cell r="Q38887" t="str">
            <v>元</v>
          </cell>
        </row>
        <row r="38888">
          <cell r="P38888" t="str">
            <v>应付</v>
          </cell>
          <cell r="Q38888" t="str">
            <v>元</v>
          </cell>
        </row>
        <row r="38889">
          <cell r="P38889" t="str">
            <v>应付</v>
          </cell>
          <cell r="Q38889" t="str">
            <v>元</v>
          </cell>
        </row>
        <row r="38890">
          <cell r="P38890" t="str">
            <v>应付</v>
          </cell>
          <cell r="Q38890" t="str">
            <v>元</v>
          </cell>
        </row>
        <row r="38891">
          <cell r="P38891" t="str">
            <v>应付</v>
          </cell>
          <cell r="Q38891" t="str">
            <v>元</v>
          </cell>
        </row>
        <row r="38892">
          <cell r="P38892" t="str">
            <v>应付</v>
          </cell>
          <cell r="Q38892" t="str">
            <v>元</v>
          </cell>
        </row>
        <row r="38893">
          <cell r="P38893" t="str">
            <v>应付</v>
          </cell>
          <cell r="Q38893" t="str">
            <v>元</v>
          </cell>
        </row>
        <row r="38894">
          <cell r="P38894" t="str">
            <v>应付</v>
          </cell>
          <cell r="Q38894" t="str">
            <v>元</v>
          </cell>
        </row>
        <row r="38895">
          <cell r="P38895" t="str">
            <v>应付</v>
          </cell>
          <cell r="Q38895" t="str">
            <v>元</v>
          </cell>
        </row>
        <row r="38896">
          <cell r="P38896" t="str">
            <v>应付</v>
          </cell>
          <cell r="Q38896" t="str">
            <v>元</v>
          </cell>
        </row>
        <row r="38897">
          <cell r="P38897" t="str">
            <v>应付</v>
          </cell>
          <cell r="Q38897" t="str">
            <v>元</v>
          </cell>
        </row>
        <row r="38898">
          <cell r="P38898" t="str">
            <v>应付</v>
          </cell>
          <cell r="Q38898" t="str">
            <v>元</v>
          </cell>
        </row>
        <row r="38899">
          <cell r="P38899" t="str">
            <v>应付</v>
          </cell>
          <cell r="Q38899" t="str">
            <v>元</v>
          </cell>
        </row>
        <row r="38900">
          <cell r="P38900" t="str">
            <v>应付</v>
          </cell>
          <cell r="Q38900" t="str">
            <v>元</v>
          </cell>
        </row>
        <row r="38901">
          <cell r="P38901" t="str">
            <v>应付</v>
          </cell>
          <cell r="Q38901" t="str">
            <v>元</v>
          </cell>
        </row>
        <row r="38902">
          <cell r="P38902" t="str">
            <v>应付</v>
          </cell>
          <cell r="Q38902" t="str">
            <v>元</v>
          </cell>
        </row>
        <row r="38903">
          <cell r="P38903" t="str">
            <v>应付</v>
          </cell>
          <cell r="Q38903" t="str">
            <v>元</v>
          </cell>
        </row>
        <row r="38904">
          <cell r="P38904" t="str">
            <v>应付</v>
          </cell>
          <cell r="Q38904" t="str">
            <v>元</v>
          </cell>
        </row>
        <row r="38905">
          <cell r="P38905" t="str">
            <v>应付</v>
          </cell>
          <cell r="Q38905" t="str">
            <v>元</v>
          </cell>
        </row>
        <row r="38906">
          <cell r="P38906" t="str">
            <v>应付</v>
          </cell>
          <cell r="Q38906" t="str">
            <v>元</v>
          </cell>
        </row>
        <row r="38907">
          <cell r="P38907" t="str">
            <v>应付</v>
          </cell>
          <cell r="Q38907" t="str">
            <v>元</v>
          </cell>
        </row>
        <row r="38908">
          <cell r="P38908" t="str">
            <v>应付</v>
          </cell>
          <cell r="Q38908" t="str">
            <v>元</v>
          </cell>
        </row>
        <row r="38909">
          <cell r="P38909" t="str">
            <v>应付</v>
          </cell>
          <cell r="Q38909" t="str">
            <v>元</v>
          </cell>
        </row>
        <row r="38910">
          <cell r="P38910" t="str">
            <v>应付</v>
          </cell>
          <cell r="Q38910" t="str">
            <v>元</v>
          </cell>
        </row>
        <row r="38911">
          <cell r="P38911" t="str">
            <v>应付</v>
          </cell>
          <cell r="Q38911" t="str">
            <v>元</v>
          </cell>
        </row>
        <row r="38912">
          <cell r="P38912" t="str">
            <v>应付</v>
          </cell>
          <cell r="Q38912" t="str">
            <v>元</v>
          </cell>
        </row>
        <row r="38913">
          <cell r="P38913" t="str">
            <v>应付</v>
          </cell>
          <cell r="Q38913" t="str">
            <v>元</v>
          </cell>
        </row>
        <row r="38914">
          <cell r="P38914" t="str">
            <v>应付</v>
          </cell>
          <cell r="Q38914" t="str">
            <v>元</v>
          </cell>
        </row>
        <row r="38915">
          <cell r="P38915" t="str">
            <v>应付</v>
          </cell>
          <cell r="Q38915" t="str">
            <v>元</v>
          </cell>
        </row>
        <row r="38916">
          <cell r="P38916" t="str">
            <v>应付</v>
          </cell>
          <cell r="Q38916" t="str">
            <v>元</v>
          </cell>
        </row>
        <row r="38917">
          <cell r="P38917" t="str">
            <v>应付</v>
          </cell>
          <cell r="Q38917" t="str">
            <v>元</v>
          </cell>
        </row>
        <row r="38918">
          <cell r="P38918" t="str">
            <v>应付</v>
          </cell>
          <cell r="Q38918" t="str">
            <v>元</v>
          </cell>
        </row>
        <row r="38919">
          <cell r="P38919" t="str">
            <v>应付</v>
          </cell>
          <cell r="Q38919" t="str">
            <v>元</v>
          </cell>
        </row>
        <row r="38920">
          <cell r="P38920" t="str">
            <v>应付</v>
          </cell>
          <cell r="Q38920" t="str">
            <v>元</v>
          </cell>
        </row>
        <row r="38921">
          <cell r="P38921" t="str">
            <v>应付</v>
          </cell>
          <cell r="Q38921" t="str">
            <v>元</v>
          </cell>
        </row>
        <row r="38922">
          <cell r="P38922" t="str">
            <v>应付</v>
          </cell>
          <cell r="Q38922" t="str">
            <v>元</v>
          </cell>
        </row>
        <row r="38923">
          <cell r="P38923" t="str">
            <v>应付</v>
          </cell>
          <cell r="Q38923" t="str">
            <v>元</v>
          </cell>
        </row>
        <row r="38924">
          <cell r="P38924" t="str">
            <v>应付</v>
          </cell>
          <cell r="Q38924" t="str">
            <v>元</v>
          </cell>
        </row>
        <row r="38925">
          <cell r="P38925" t="str">
            <v>应付</v>
          </cell>
          <cell r="Q38925" t="str">
            <v>元</v>
          </cell>
        </row>
        <row r="38926">
          <cell r="P38926" t="str">
            <v>应付</v>
          </cell>
          <cell r="Q38926" t="str">
            <v>元</v>
          </cell>
        </row>
        <row r="38927">
          <cell r="P38927" t="str">
            <v>应付</v>
          </cell>
          <cell r="Q38927" t="str">
            <v>元</v>
          </cell>
        </row>
        <row r="38928">
          <cell r="P38928" t="str">
            <v>应付</v>
          </cell>
          <cell r="Q38928" t="str">
            <v>元</v>
          </cell>
        </row>
        <row r="38929">
          <cell r="P38929" t="str">
            <v>应付</v>
          </cell>
          <cell r="Q38929" t="str">
            <v>元</v>
          </cell>
        </row>
        <row r="38930">
          <cell r="P38930" t="str">
            <v>应付</v>
          </cell>
          <cell r="Q38930" t="str">
            <v>元</v>
          </cell>
        </row>
        <row r="38931">
          <cell r="P38931" t="str">
            <v>应付</v>
          </cell>
          <cell r="Q38931" t="str">
            <v>元</v>
          </cell>
        </row>
        <row r="38932">
          <cell r="P38932" t="str">
            <v>应付</v>
          </cell>
          <cell r="Q38932" t="str">
            <v>元</v>
          </cell>
        </row>
        <row r="38933">
          <cell r="P38933" t="str">
            <v>应付</v>
          </cell>
          <cell r="Q38933" t="str">
            <v>元</v>
          </cell>
        </row>
        <row r="38934">
          <cell r="P38934" t="str">
            <v>应付</v>
          </cell>
          <cell r="Q38934" t="str">
            <v>元</v>
          </cell>
        </row>
        <row r="38935">
          <cell r="P38935" t="str">
            <v>应付</v>
          </cell>
          <cell r="Q38935" t="str">
            <v>元</v>
          </cell>
        </row>
        <row r="38936">
          <cell r="P38936" t="str">
            <v>应付</v>
          </cell>
          <cell r="Q38936" t="str">
            <v>元</v>
          </cell>
        </row>
        <row r="38937">
          <cell r="P38937" t="str">
            <v>应付</v>
          </cell>
          <cell r="Q38937" t="str">
            <v>元</v>
          </cell>
        </row>
        <row r="38938">
          <cell r="P38938" t="str">
            <v>应付</v>
          </cell>
          <cell r="Q38938" t="str">
            <v>元</v>
          </cell>
        </row>
        <row r="38939">
          <cell r="P38939" t="str">
            <v>应付</v>
          </cell>
          <cell r="Q38939" t="str">
            <v>元</v>
          </cell>
        </row>
        <row r="38940">
          <cell r="P38940" t="str">
            <v>应付</v>
          </cell>
          <cell r="Q38940" t="str">
            <v>元</v>
          </cell>
        </row>
        <row r="38941">
          <cell r="P38941" t="str">
            <v>应付</v>
          </cell>
          <cell r="Q38941" t="str">
            <v>元</v>
          </cell>
        </row>
        <row r="38942">
          <cell r="P38942" t="str">
            <v>应付</v>
          </cell>
          <cell r="Q38942" t="str">
            <v>元</v>
          </cell>
        </row>
        <row r="38943">
          <cell r="P38943" t="str">
            <v>应付</v>
          </cell>
          <cell r="Q38943" t="str">
            <v>元</v>
          </cell>
        </row>
        <row r="38944">
          <cell r="P38944" t="str">
            <v>应付</v>
          </cell>
          <cell r="Q38944" t="str">
            <v>元</v>
          </cell>
        </row>
        <row r="38945">
          <cell r="P38945" t="str">
            <v>应付</v>
          </cell>
          <cell r="Q38945" t="str">
            <v>元</v>
          </cell>
        </row>
        <row r="38946">
          <cell r="P38946" t="str">
            <v>应付</v>
          </cell>
          <cell r="Q38946" t="str">
            <v>元</v>
          </cell>
        </row>
        <row r="38947">
          <cell r="P38947" t="str">
            <v>应付</v>
          </cell>
          <cell r="Q38947" t="str">
            <v>元</v>
          </cell>
        </row>
        <row r="38948">
          <cell r="P38948" t="str">
            <v>应付</v>
          </cell>
          <cell r="Q38948" t="str">
            <v>元</v>
          </cell>
        </row>
        <row r="38949">
          <cell r="P38949" t="str">
            <v>应付</v>
          </cell>
          <cell r="Q38949" t="str">
            <v>元</v>
          </cell>
        </row>
        <row r="38950">
          <cell r="P38950" t="str">
            <v>应付</v>
          </cell>
          <cell r="Q38950" t="str">
            <v>元</v>
          </cell>
        </row>
        <row r="38951">
          <cell r="P38951" t="str">
            <v>应付</v>
          </cell>
          <cell r="Q38951" t="str">
            <v>元</v>
          </cell>
        </row>
        <row r="38952">
          <cell r="P38952" t="str">
            <v>应付</v>
          </cell>
          <cell r="Q38952" t="str">
            <v>元</v>
          </cell>
        </row>
        <row r="38953">
          <cell r="P38953" t="str">
            <v>应付</v>
          </cell>
          <cell r="Q38953" t="str">
            <v>元</v>
          </cell>
        </row>
        <row r="38954">
          <cell r="P38954" t="str">
            <v>应付</v>
          </cell>
          <cell r="Q38954" t="str">
            <v>元</v>
          </cell>
        </row>
        <row r="38955">
          <cell r="P38955" t="str">
            <v>应付</v>
          </cell>
          <cell r="Q38955" t="str">
            <v>元</v>
          </cell>
        </row>
        <row r="38956">
          <cell r="P38956" t="str">
            <v>应付</v>
          </cell>
          <cell r="Q38956" t="str">
            <v>元</v>
          </cell>
        </row>
        <row r="38957">
          <cell r="P38957" t="str">
            <v>应付</v>
          </cell>
          <cell r="Q38957" t="str">
            <v>元</v>
          </cell>
        </row>
        <row r="38958">
          <cell r="P38958" t="str">
            <v>应付</v>
          </cell>
          <cell r="Q38958" t="str">
            <v>元</v>
          </cell>
        </row>
        <row r="38959">
          <cell r="P38959" t="str">
            <v>应付</v>
          </cell>
          <cell r="Q38959" t="str">
            <v>元</v>
          </cell>
        </row>
        <row r="38960">
          <cell r="P38960" t="str">
            <v>应付</v>
          </cell>
          <cell r="Q38960" t="str">
            <v>元</v>
          </cell>
        </row>
        <row r="38961">
          <cell r="P38961" t="str">
            <v>应付</v>
          </cell>
          <cell r="Q38961" t="str">
            <v>元</v>
          </cell>
        </row>
        <row r="38962">
          <cell r="P38962" t="str">
            <v>应付</v>
          </cell>
          <cell r="Q38962" t="str">
            <v>元</v>
          </cell>
        </row>
        <row r="38963">
          <cell r="P38963" t="str">
            <v>应付</v>
          </cell>
          <cell r="Q38963" t="str">
            <v>元</v>
          </cell>
        </row>
        <row r="38964">
          <cell r="P38964" t="str">
            <v>应付</v>
          </cell>
          <cell r="Q38964" t="str">
            <v>元</v>
          </cell>
        </row>
        <row r="38965">
          <cell r="P38965" t="str">
            <v>应付</v>
          </cell>
          <cell r="Q38965" t="str">
            <v>元</v>
          </cell>
        </row>
        <row r="38966">
          <cell r="P38966" t="str">
            <v>应付</v>
          </cell>
          <cell r="Q38966" t="str">
            <v>元</v>
          </cell>
        </row>
        <row r="38967">
          <cell r="P38967" t="str">
            <v>应付</v>
          </cell>
          <cell r="Q38967" t="str">
            <v>元</v>
          </cell>
        </row>
        <row r="38968">
          <cell r="P38968" t="str">
            <v>应付</v>
          </cell>
          <cell r="Q38968" t="str">
            <v>元</v>
          </cell>
        </row>
        <row r="38969">
          <cell r="P38969" t="str">
            <v>应付</v>
          </cell>
          <cell r="Q38969" t="str">
            <v>元</v>
          </cell>
        </row>
        <row r="38970">
          <cell r="P38970" t="str">
            <v>应付</v>
          </cell>
          <cell r="Q38970" t="str">
            <v>元</v>
          </cell>
        </row>
        <row r="38971">
          <cell r="P38971" t="str">
            <v>应付</v>
          </cell>
          <cell r="Q38971" t="str">
            <v>元</v>
          </cell>
        </row>
        <row r="38972">
          <cell r="P38972" t="str">
            <v>应付</v>
          </cell>
          <cell r="Q38972" t="str">
            <v>元</v>
          </cell>
        </row>
        <row r="38973">
          <cell r="P38973" t="str">
            <v>应付</v>
          </cell>
          <cell r="Q38973" t="str">
            <v>元</v>
          </cell>
        </row>
        <row r="38974">
          <cell r="P38974" t="str">
            <v>应付</v>
          </cell>
          <cell r="Q38974" t="str">
            <v>元</v>
          </cell>
        </row>
        <row r="38975">
          <cell r="P38975" t="str">
            <v>应付</v>
          </cell>
          <cell r="Q38975" t="str">
            <v>元</v>
          </cell>
        </row>
        <row r="38976">
          <cell r="P38976" t="str">
            <v>应付</v>
          </cell>
          <cell r="Q38976" t="str">
            <v>元</v>
          </cell>
        </row>
        <row r="38977">
          <cell r="P38977" t="str">
            <v>应付</v>
          </cell>
          <cell r="Q38977" t="str">
            <v>元</v>
          </cell>
        </row>
        <row r="38978">
          <cell r="P38978" t="str">
            <v>应付</v>
          </cell>
          <cell r="Q38978" t="str">
            <v>元</v>
          </cell>
        </row>
        <row r="38979">
          <cell r="P38979" t="str">
            <v>应付</v>
          </cell>
          <cell r="Q38979" t="str">
            <v>元</v>
          </cell>
        </row>
        <row r="38980">
          <cell r="P38980" t="str">
            <v>应付</v>
          </cell>
          <cell r="Q38980" t="str">
            <v>元</v>
          </cell>
        </row>
        <row r="38981">
          <cell r="P38981" t="str">
            <v>应付</v>
          </cell>
          <cell r="Q38981" t="str">
            <v>元</v>
          </cell>
        </row>
        <row r="38982">
          <cell r="P38982" t="str">
            <v>应付</v>
          </cell>
          <cell r="Q38982" t="str">
            <v>元</v>
          </cell>
        </row>
        <row r="38983">
          <cell r="P38983" t="str">
            <v>应付</v>
          </cell>
          <cell r="Q38983" t="str">
            <v>元</v>
          </cell>
        </row>
        <row r="38984">
          <cell r="P38984" t="str">
            <v>应付</v>
          </cell>
          <cell r="Q38984" t="str">
            <v>元</v>
          </cell>
        </row>
        <row r="38985">
          <cell r="P38985" t="str">
            <v>应付</v>
          </cell>
          <cell r="Q38985" t="str">
            <v>元</v>
          </cell>
        </row>
        <row r="38986">
          <cell r="P38986" t="str">
            <v>应付</v>
          </cell>
          <cell r="Q38986" t="str">
            <v>元</v>
          </cell>
        </row>
        <row r="38987">
          <cell r="P38987" t="str">
            <v>应付</v>
          </cell>
          <cell r="Q38987" t="str">
            <v>元</v>
          </cell>
        </row>
        <row r="38988">
          <cell r="P38988" t="str">
            <v>应付</v>
          </cell>
          <cell r="Q38988" t="str">
            <v>元</v>
          </cell>
        </row>
        <row r="38989">
          <cell r="P38989" t="str">
            <v>应付</v>
          </cell>
          <cell r="Q38989" t="str">
            <v>元</v>
          </cell>
        </row>
        <row r="38990">
          <cell r="P38990" t="str">
            <v>应付</v>
          </cell>
          <cell r="Q38990" t="str">
            <v>元</v>
          </cell>
        </row>
        <row r="38991">
          <cell r="P38991" t="str">
            <v>应付</v>
          </cell>
          <cell r="Q38991" t="str">
            <v>元</v>
          </cell>
        </row>
        <row r="38992">
          <cell r="P38992" t="str">
            <v>应付</v>
          </cell>
          <cell r="Q38992" t="str">
            <v>元</v>
          </cell>
        </row>
        <row r="38993">
          <cell r="P38993" t="str">
            <v>应付</v>
          </cell>
          <cell r="Q38993" t="str">
            <v>元</v>
          </cell>
        </row>
        <row r="38994">
          <cell r="P38994" t="str">
            <v>应付</v>
          </cell>
          <cell r="Q38994" t="str">
            <v>元</v>
          </cell>
        </row>
        <row r="38995">
          <cell r="P38995" t="str">
            <v>应付</v>
          </cell>
          <cell r="Q38995" t="str">
            <v>元</v>
          </cell>
        </row>
        <row r="38996">
          <cell r="P38996" t="str">
            <v>应付</v>
          </cell>
          <cell r="Q38996" t="str">
            <v>元</v>
          </cell>
        </row>
        <row r="38997">
          <cell r="P38997" t="str">
            <v>应付</v>
          </cell>
          <cell r="Q38997" t="str">
            <v>元</v>
          </cell>
        </row>
        <row r="38998">
          <cell r="P38998" t="str">
            <v>应付</v>
          </cell>
          <cell r="Q38998" t="str">
            <v>元</v>
          </cell>
        </row>
        <row r="38999">
          <cell r="P38999" t="str">
            <v>应付</v>
          </cell>
          <cell r="Q38999" t="str">
            <v>元</v>
          </cell>
        </row>
        <row r="39000">
          <cell r="P39000" t="str">
            <v>应付</v>
          </cell>
          <cell r="Q39000" t="str">
            <v>元</v>
          </cell>
        </row>
        <row r="39001">
          <cell r="P39001" t="str">
            <v>应付</v>
          </cell>
          <cell r="Q39001" t="str">
            <v>元</v>
          </cell>
        </row>
        <row r="39002">
          <cell r="P39002" t="str">
            <v>应付</v>
          </cell>
          <cell r="Q39002" t="str">
            <v>元</v>
          </cell>
        </row>
        <row r="39003">
          <cell r="P39003" t="str">
            <v>应付</v>
          </cell>
          <cell r="Q39003" t="str">
            <v>元</v>
          </cell>
        </row>
        <row r="39004">
          <cell r="P39004" t="str">
            <v>应付</v>
          </cell>
          <cell r="Q39004" t="str">
            <v>元</v>
          </cell>
        </row>
        <row r="39005">
          <cell r="P39005" t="str">
            <v>应付</v>
          </cell>
          <cell r="Q39005" t="str">
            <v>元</v>
          </cell>
        </row>
        <row r="39006">
          <cell r="P39006" t="str">
            <v>应付</v>
          </cell>
          <cell r="Q39006" t="str">
            <v>元</v>
          </cell>
        </row>
        <row r="39007">
          <cell r="P39007" t="str">
            <v>应付</v>
          </cell>
          <cell r="Q39007" t="str">
            <v>元</v>
          </cell>
        </row>
        <row r="39008">
          <cell r="P39008" t="str">
            <v>应付</v>
          </cell>
          <cell r="Q39008" t="str">
            <v>元</v>
          </cell>
        </row>
        <row r="39009">
          <cell r="P39009" t="str">
            <v>应付</v>
          </cell>
          <cell r="Q39009" t="str">
            <v>元</v>
          </cell>
        </row>
        <row r="39010">
          <cell r="P39010" t="str">
            <v>应付</v>
          </cell>
          <cell r="Q39010" t="str">
            <v>元</v>
          </cell>
        </row>
        <row r="39011">
          <cell r="P39011" t="str">
            <v>应付</v>
          </cell>
          <cell r="Q39011" t="str">
            <v>元</v>
          </cell>
        </row>
        <row r="39012">
          <cell r="P39012" t="str">
            <v>应付</v>
          </cell>
          <cell r="Q39012" t="str">
            <v>元</v>
          </cell>
        </row>
        <row r="39013">
          <cell r="P39013" t="str">
            <v>应付</v>
          </cell>
          <cell r="Q39013" t="str">
            <v>元</v>
          </cell>
        </row>
        <row r="39014">
          <cell r="P39014" t="str">
            <v>应付</v>
          </cell>
          <cell r="Q39014" t="str">
            <v>元</v>
          </cell>
        </row>
        <row r="39015">
          <cell r="P39015" t="str">
            <v>应付</v>
          </cell>
          <cell r="Q39015" t="str">
            <v>元</v>
          </cell>
        </row>
        <row r="39016">
          <cell r="P39016" t="str">
            <v>应付</v>
          </cell>
          <cell r="Q39016" t="str">
            <v>元</v>
          </cell>
        </row>
        <row r="39017">
          <cell r="P39017" t="str">
            <v>应付</v>
          </cell>
          <cell r="Q39017" t="str">
            <v>元</v>
          </cell>
        </row>
        <row r="39018">
          <cell r="P39018" t="str">
            <v>应付</v>
          </cell>
          <cell r="Q39018" t="str">
            <v>元</v>
          </cell>
        </row>
        <row r="39019">
          <cell r="P39019" t="str">
            <v>应付</v>
          </cell>
          <cell r="Q39019" t="str">
            <v>元</v>
          </cell>
        </row>
        <row r="39020">
          <cell r="P39020" t="str">
            <v>应付</v>
          </cell>
          <cell r="Q39020" t="str">
            <v>元</v>
          </cell>
        </row>
        <row r="39021">
          <cell r="P39021" t="str">
            <v>应付</v>
          </cell>
          <cell r="Q39021" t="str">
            <v>元</v>
          </cell>
        </row>
        <row r="39022">
          <cell r="P39022" t="str">
            <v>应付</v>
          </cell>
          <cell r="Q39022" t="str">
            <v>元</v>
          </cell>
        </row>
        <row r="39023">
          <cell r="P39023" t="str">
            <v>应付</v>
          </cell>
          <cell r="Q39023" t="str">
            <v>元</v>
          </cell>
        </row>
        <row r="39024">
          <cell r="P39024" t="str">
            <v>应付</v>
          </cell>
          <cell r="Q39024" t="str">
            <v>元</v>
          </cell>
        </row>
        <row r="39025">
          <cell r="P39025" t="str">
            <v>应付</v>
          </cell>
          <cell r="Q39025" t="str">
            <v>元</v>
          </cell>
        </row>
        <row r="39026">
          <cell r="P39026" t="str">
            <v>应付</v>
          </cell>
          <cell r="Q39026" t="str">
            <v>元</v>
          </cell>
        </row>
        <row r="39027">
          <cell r="P39027" t="str">
            <v>应付</v>
          </cell>
          <cell r="Q39027" t="str">
            <v>元</v>
          </cell>
        </row>
        <row r="39028">
          <cell r="P39028" t="str">
            <v>应付</v>
          </cell>
          <cell r="Q39028" t="str">
            <v>元</v>
          </cell>
        </row>
        <row r="39029">
          <cell r="P39029" t="str">
            <v>应付</v>
          </cell>
          <cell r="Q39029" t="str">
            <v>元</v>
          </cell>
        </row>
        <row r="39030">
          <cell r="P39030" t="str">
            <v>应付</v>
          </cell>
          <cell r="Q39030" t="str">
            <v>元</v>
          </cell>
        </row>
        <row r="39031">
          <cell r="P39031" t="str">
            <v>应付</v>
          </cell>
          <cell r="Q39031" t="str">
            <v>元</v>
          </cell>
        </row>
        <row r="39032">
          <cell r="P39032" t="str">
            <v>应付</v>
          </cell>
          <cell r="Q39032" t="str">
            <v>元</v>
          </cell>
        </row>
        <row r="39033">
          <cell r="P39033" t="str">
            <v>应付</v>
          </cell>
          <cell r="Q39033" t="str">
            <v>元</v>
          </cell>
        </row>
        <row r="39034">
          <cell r="P39034" t="str">
            <v>应付</v>
          </cell>
          <cell r="Q39034" t="str">
            <v>元</v>
          </cell>
        </row>
        <row r="39035">
          <cell r="P39035" t="str">
            <v>应付</v>
          </cell>
          <cell r="Q39035" t="str">
            <v>元</v>
          </cell>
        </row>
        <row r="39036">
          <cell r="P39036" t="str">
            <v>应付</v>
          </cell>
          <cell r="Q39036" t="str">
            <v>元</v>
          </cell>
        </row>
        <row r="39037">
          <cell r="P39037" t="str">
            <v>应付</v>
          </cell>
          <cell r="Q39037" t="str">
            <v>元</v>
          </cell>
        </row>
        <row r="39038">
          <cell r="P39038" t="str">
            <v>应付</v>
          </cell>
          <cell r="Q39038" t="str">
            <v>元</v>
          </cell>
        </row>
        <row r="39039">
          <cell r="P39039" t="str">
            <v>应付</v>
          </cell>
          <cell r="Q39039" t="str">
            <v>元</v>
          </cell>
        </row>
        <row r="39040">
          <cell r="P39040" t="str">
            <v>应付</v>
          </cell>
          <cell r="Q39040" t="str">
            <v>元</v>
          </cell>
        </row>
        <row r="39041">
          <cell r="P39041" t="str">
            <v>应付</v>
          </cell>
          <cell r="Q39041" t="str">
            <v>元</v>
          </cell>
        </row>
        <row r="39042">
          <cell r="P39042" t="str">
            <v>应付</v>
          </cell>
          <cell r="Q39042" t="str">
            <v>元</v>
          </cell>
        </row>
        <row r="39043">
          <cell r="P39043" t="str">
            <v>应付</v>
          </cell>
          <cell r="Q39043" t="str">
            <v>元</v>
          </cell>
        </row>
        <row r="39044">
          <cell r="P39044" t="str">
            <v>应付</v>
          </cell>
          <cell r="Q39044" t="str">
            <v>元</v>
          </cell>
        </row>
        <row r="39045">
          <cell r="P39045" t="str">
            <v>应付</v>
          </cell>
          <cell r="Q39045" t="str">
            <v>元</v>
          </cell>
        </row>
        <row r="39046">
          <cell r="P39046" t="str">
            <v>应付</v>
          </cell>
          <cell r="Q39046" t="str">
            <v>元</v>
          </cell>
        </row>
        <row r="39047">
          <cell r="P39047" t="str">
            <v>应付</v>
          </cell>
          <cell r="Q39047" t="str">
            <v>元</v>
          </cell>
        </row>
        <row r="39048">
          <cell r="P39048" t="str">
            <v>应付</v>
          </cell>
          <cell r="Q39048" t="str">
            <v>元</v>
          </cell>
        </row>
        <row r="39049">
          <cell r="P39049" t="str">
            <v>应付</v>
          </cell>
          <cell r="Q39049" t="str">
            <v>元</v>
          </cell>
        </row>
        <row r="39050">
          <cell r="P39050" t="str">
            <v>应付</v>
          </cell>
          <cell r="Q39050" t="str">
            <v>元</v>
          </cell>
        </row>
        <row r="39051">
          <cell r="P39051" t="str">
            <v>应付</v>
          </cell>
          <cell r="Q39051" t="str">
            <v>元</v>
          </cell>
        </row>
        <row r="39052">
          <cell r="P39052" t="str">
            <v>应付</v>
          </cell>
          <cell r="Q39052" t="str">
            <v>元</v>
          </cell>
        </row>
        <row r="39053">
          <cell r="P39053" t="str">
            <v>应付</v>
          </cell>
          <cell r="Q39053" t="str">
            <v>元</v>
          </cell>
        </row>
        <row r="39054">
          <cell r="P39054" t="str">
            <v>应付</v>
          </cell>
          <cell r="Q39054" t="str">
            <v>元</v>
          </cell>
        </row>
        <row r="39055">
          <cell r="P39055" t="str">
            <v>应付</v>
          </cell>
          <cell r="Q39055" t="str">
            <v>元</v>
          </cell>
        </row>
        <row r="39056">
          <cell r="P39056" t="str">
            <v>应付</v>
          </cell>
          <cell r="Q39056" t="str">
            <v>元</v>
          </cell>
        </row>
        <row r="39057">
          <cell r="P39057" t="str">
            <v>应付</v>
          </cell>
          <cell r="Q39057" t="str">
            <v>元</v>
          </cell>
        </row>
        <row r="39058">
          <cell r="P39058" t="str">
            <v>应付</v>
          </cell>
          <cell r="Q39058" t="str">
            <v>元</v>
          </cell>
        </row>
        <row r="39059">
          <cell r="P39059" t="str">
            <v>应付</v>
          </cell>
          <cell r="Q39059" t="str">
            <v>元</v>
          </cell>
        </row>
        <row r="39060">
          <cell r="P39060" t="str">
            <v>应付</v>
          </cell>
          <cell r="Q39060" t="str">
            <v>元</v>
          </cell>
        </row>
        <row r="39061">
          <cell r="P39061" t="str">
            <v>应付</v>
          </cell>
          <cell r="Q39061" t="str">
            <v>元</v>
          </cell>
        </row>
        <row r="39062">
          <cell r="P39062" t="str">
            <v>应付</v>
          </cell>
          <cell r="Q39062" t="str">
            <v>元</v>
          </cell>
        </row>
        <row r="39063">
          <cell r="P39063" t="str">
            <v>应付</v>
          </cell>
          <cell r="Q39063" t="str">
            <v>元</v>
          </cell>
        </row>
        <row r="39064">
          <cell r="P39064" t="str">
            <v>应付</v>
          </cell>
          <cell r="Q39064" t="str">
            <v>元</v>
          </cell>
        </row>
        <row r="39065">
          <cell r="P39065" t="str">
            <v>应付</v>
          </cell>
          <cell r="Q39065" t="str">
            <v>元</v>
          </cell>
        </row>
        <row r="39066">
          <cell r="P39066" t="str">
            <v>应付</v>
          </cell>
          <cell r="Q39066" t="str">
            <v>元</v>
          </cell>
        </row>
        <row r="39067">
          <cell r="P39067" t="str">
            <v>应付</v>
          </cell>
          <cell r="Q39067" t="str">
            <v>元</v>
          </cell>
        </row>
        <row r="39068">
          <cell r="P39068" t="str">
            <v>应付</v>
          </cell>
          <cell r="Q39068" t="str">
            <v>元</v>
          </cell>
        </row>
        <row r="39069">
          <cell r="P39069" t="str">
            <v>应付</v>
          </cell>
          <cell r="Q39069" t="str">
            <v>元</v>
          </cell>
        </row>
        <row r="39070">
          <cell r="P39070" t="str">
            <v>应付</v>
          </cell>
          <cell r="Q39070" t="str">
            <v>元</v>
          </cell>
        </row>
        <row r="39071">
          <cell r="P39071" t="str">
            <v>应付</v>
          </cell>
          <cell r="Q39071" t="str">
            <v>元</v>
          </cell>
        </row>
        <row r="39072">
          <cell r="P39072" t="str">
            <v>应付</v>
          </cell>
          <cell r="Q39072" t="str">
            <v>元</v>
          </cell>
        </row>
        <row r="39073">
          <cell r="P39073" t="str">
            <v>应付</v>
          </cell>
          <cell r="Q39073" t="str">
            <v>元</v>
          </cell>
        </row>
        <row r="39074">
          <cell r="P39074" t="str">
            <v>应付</v>
          </cell>
          <cell r="Q39074" t="str">
            <v>元</v>
          </cell>
        </row>
        <row r="39075">
          <cell r="P39075" t="str">
            <v>应付</v>
          </cell>
          <cell r="Q39075" t="str">
            <v>元</v>
          </cell>
        </row>
        <row r="39076">
          <cell r="P39076" t="str">
            <v>应付</v>
          </cell>
          <cell r="Q39076" t="str">
            <v>元</v>
          </cell>
        </row>
        <row r="39077">
          <cell r="P39077" t="str">
            <v>应付</v>
          </cell>
          <cell r="Q39077" t="str">
            <v>元</v>
          </cell>
        </row>
        <row r="39078">
          <cell r="P39078" t="str">
            <v>应付</v>
          </cell>
          <cell r="Q39078" t="str">
            <v>元</v>
          </cell>
        </row>
        <row r="39079">
          <cell r="P39079" t="str">
            <v>应付</v>
          </cell>
          <cell r="Q39079" t="str">
            <v>元</v>
          </cell>
        </row>
        <row r="39080">
          <cell r="P39080" t="str">
            <v>应付</v>
          </cell>
          <cell r="Q39080" t="str">
            <v>元</v>
          </cell>
        </row>
        <row r="39081">
          <cell r="P39081" t="str">
            <v>应付</v>
          </cell>
          <cell r="Q39081" t="str">
            <v>元</v>
          </cell>
        </row>
        <row r="39082">
          <cell r="P39082" t="str">
            <v>应付</v>
          </cell>
          <cell r="Q39082" t="str">
            <v>元</v>
          </cell>
        </row>
        <row r="39083">
          <cell r="P39083" t="str">
            <v>应付</v>
          </cell>
          <cell r="Q39083" t="str">
            <v>元</v>
          </cell>
        </row>
        <row r="39084">
          <cell r="P39084" t="str">
            <v>应付</v>
          </cell>
          <cell r="Q39084" t="str">
            <v>元</v>
          </cell>
        </row>
        <row r="39085">
          <cell r="P39085" t="str">
            <v>应付</v>
          </cell>
          <cell r="Q39085" t="str">
            <v>元</v>
          </cell>
        </row>
        <row r="39086">
          <cell r="P39086" t="str">
            <v>应付</v>
          </cell>
          <cell r="Q39086" t="str">
            <v>元</v>
          </cell>
        </row>
        <row r="39087">
          <cell r="P39087" t="str">
            <v>应付</v>
          </cell>
          <cell r="Q39087" t="str">
            <v>元</v>
          </cell>
        </row>
        <row r="39088">
          <cell r="P39088" t="str">
            <v>应付</v>
          </cell>
          <cell r="Q39088" t="str">
            <v>元</v>
          </cell>
        </row>
        <row r="39089">
          <cell r="P39089" t="str">
            <v>应付</v>
          </cell>
          <cell r="Q39089" t="str">
            <v>元</v>
          </cell>
        </row>
        <row r="39090">
          <cell r="P39090" t="str">
            <v>应付</v>
          </cell>
          <cell r="Q39090" t="str">
            <v>元</v>
          </cell>
        </row>
        <row r="39091">
          <cell r="P39091" t="str">
            <v>应付</v>
          </cell>
          <cell r="Q39091" t="str">
            <v>元</v>
          </cell>
        </row>
        <row r="39092">
          <cell r="P39092" t="str">
            <v>应付</v>
          </cell>
          <cell r="Q39092" t="str">
            <v>元</v>
          </cell>
        </row>
        <row r="39093">
          <cell r="P39093" t="str">
            <v>应付</v>
          </cell>
          <cell r="Q39093" t="str">
            <v>元</v>
          </cell>
        </row>
        <row r="39094">
          <cell r="P39094" t="str">
            <v>应付</v>
          </cell>
          <cell r="Q39094" t="str">
            <v>元</v>
          </cell>
        </row>
        <row r="39095">
          <cell r="P39095" t="str">
            <v>应付</v>
          </cell>
          <cell r="Q39095" t="str">
            <v>元</v>
          </cell>
        </row>
        <row r="39096">
          <cell r="P39096" t="str">
            <v>应付</v>
          </cell>
          <cell r="Q39096" t="str">
            <v>元</v>
          </cell>
        </row>
        <row r="39097">
          <cell r="P39097" t="str">
            <v>应付</v>
          </cell>
          <cell r="Q39097" t="str">
            <v>元</v>
          </cell>
        </row>
        <row r="39098">
          <cell r="P39098" t="str">
            <v>应付</v>
          </cell>
          <cell r="Q39098" t="str">
            <v>元</v>
          </cell>
        </row>
        <row r="39099">
          <cell r="P39099" t="str">
            <v>应付</v>
          </cell>
          <cell r="Q39099" t="str">
            <v>元</v>
          </cell>
        </row>
        <row r="39100">
          <cell r="P39100" t="str">
            <v>应付</v>
          </cell>
          <cell r="Q39100" t="str">
            <v>元</v>
          </cell>
        </row>
        <row r="39101">
          <cell r="P39101" t="str">
            <v>应付</v>
          </cell>
          <cell r="Q39101" t="str">
            <v>元</v>
          </cell>
        </row>
        <row r="39102">
          <cell r="P39102" t="str">
            <v>应付</v>
          </cell>
          <cell r="Q39102" t="str">
            <v>元</v>
          </cell>
        </row>
        <row r="39103">
          <cell r="P39103" t="str">
            <v>应付</v>
          </cell>
          <cell r="Q39103" t="str">
            <v>元</v>
          </cell>
        </row>
        <row r="39104">
          <cell r="P39104" t="str">
            <v>应付</v>
          </cell>
          <cell r="Q39104" t="str">
            <v>元</v>
          </cell>
        </row>
        <row r="39105">
          <cell r="P39105" t="str">
            <v>应付</v>
          </cell>
          <cell r="Q39105" t="str">
            <v>元</v>
          </cell>
        </row>
        <row r="39106">
          <cell r="P39106" t="str">
            <v>应付</v>
          </cell>
          <cell r="Q39106" t="str">
            <v>元</v>
          </cell>
        </row>
        <row r="39107">
          <cell r="P39107" t="str">
            <v>应付</v>
          </cell>
          <cell r="Q39107" t="str">
            <v>元</v>
          </cell>
        </row>
        <row r="39108">
          <cell r="P39108" t="str">
            <v>应付</v>
          </cell>
          <cell r="Q39108" t="str">
            <v>元</v>
          </cell>
        </row>
        <row r="39109">
          <cell r="P39109" t="str">
            <v>应付</v>
          </cell>
          <cell r="Q39109" t="str">
            <v>元</v>
          </cell>
        </row>
        <row r="39110">
          <cell r="P39110" t="str">
            <v>应付</v>
          </cell>
          <cell r="Q39110" t="str">
            <v>元</v>
          </cell>
        </row>
        <row r="39111">
          <cell r="P39111" t="str">
            <v>应付</v>
          </cell>
          <cell r="Q39111" t="str">
            <v>元</v>
          </cell>
        </row>
        <row r="39112">
          <cell r="P39112" t="str">
            <v>应付</v>
          </cell>
          <cell r="Q39112" t="str">
            <v>元</v>
          </cell>
        </row>
        <row r="39113">
          <cell r="P39113" t="str">
            <v>应付</v>
          </cell>
          <cell r="Q39113" t="str">
            <v>元</v>
          </cell>
        </row>
        <row r="39114">
          <cell r="P39114" t="str">
            <v>应付</v>
          </cell>
          <cell r="Q39114" t="str">
            <v>元</v>
          </cell>
        </row>
        <row r="39115">
          <cell r="P39115" t="str">
            <v>应付</v>
          </cell>
          <cell r="Q39115" t="str">
            <v>元</v>
          </cell>
        </row>
        <row r="39116">
          <cell r="P39116" t="str">
            <v>应付</v>
          </cell>
          <cell r="Q39116" t="str">
            <v>元</v>
          </cell>
        </row>
        <row r="39117">
          <cell r="P39117" t="str">
            <v>应付</v>
          </cell>
          <cell r="Q39117" t="str">
            <v>元</v>
          </cell>
        </row>
        <row r="39118">
          <cell r="P39118" t="str">
            <v>应付</v>
          </cell>
          <cell r="Q39118" t="str">
            <v>元</v>
          </cell>
        </row>
        <row r="39119">
          <cell r="P39119" t="str">
            <v>应付</v>
          </cell>
          <cell r="Q39119" t="str">
            <v>元</v>
          </cell>
        </row>
        <row r="39120">
          <cell r="P39120" t="str">
            <v>应付</v>
          </cell>
          <cell r="Q39120" t="str">
            <v>元</v>
          </cell>
        </row>
        <row r="39121">
          <cell r="P39121" t="str">
            <v>应付</v>
          </cell>
          <cell r="Q39121" t="str">
            <v>元</v>
          </cell>
        </row>
        <row r="39122">
          <cell r="P39122" t="str">
            <v>应付</v>
          </cell>
          <cell r="Q39122" t="str">
            <v>元</v>
          </cell>
        </row>
        <row r="39123">
          <cell r="P39123" t="str">
            <v>应付</v>
          </cell>
          <cell r="Q39123" t="str">
            <v>元</v>
          </cell>
        </row>
        <row r="39124">
          <cell r="P39124" t="str">
            <v>应付</v>
          </cell>
          <cell r="Q39124" t="str">
            <v>元</v>
          </cell>
        </row>
        <row r="39125">
          <cell r="P39125" t="str">
            <v>应付</v>
          </cell>
          <cell r="Q39125" t="str">
            <v>元</v>
          </cell>
        </row>
        <row r="39126">
          <cell r="P39126" t="str">
            <v>应付</v>
          </cell>
          <cell r="Q39126" t="str">
            <v>元</v>
          </cell>
        </row>
        <row r="39127">
          <cell r="P39127" t="str">
            <v>应付</v>
          </cell>
          <cell r="Q39127" t="str">
            <v>元</v>
          </cell>
        </row>
        <row r="39128">
          <cell r="P39128" t="str">
            <v>应付</v>
          </cell>
          <cell r="Q39128" t="str">
            <v>元</v>
          </cell>
        </row>
        <row r="39129">
          <cell r="P39129" t="str">
            <v>应付</v>
          </cell>
          <cell r="Q39129" t="str">
            <v>元</v>
          </cell>
        </row>
        <row r="39130">
          <cell r="P39130" t="str">
            <v>应付</v>
          </cell>
          <cell r="Q39130" t="str">
            <v>元</v>
          </cell>
        </row>
        <row r="39131">
          <cell r="P39131" t="str">
            <v>应付</v>
          </cell>
          <cell r="Q39131" t="str">
            <v>元</v>
          </cell>
        </row>
        <row r="39132">
          <cell r="P39132" t="str">
            <v>应付</v>
          </cell>
          <cell r="Q39132" t="str">
            <v>元</v>
          </cell>
        </row>
        <row r="39133">
          <cell r="P39133" t="str">
            <v>应付</v>
          </cell>
          <cell r="Q39133" t="str">
            <v>元</v>
          </cell>
        </row>
        <row r="39134">
          <cell r="P39134" t="str">
            <v>应付</v>
          </cell>
          <cell r="Q39134" t="str">
            <v>元</v>
          </cell>
        </row>
        <row r="39135">
          <cell r="P39135" t="str">
            <v>应付</v>
          </cell>
          <cell r="Q39135" t="str">
            <v>元</v>
          </cell>
        </row>
        <row r="39136">
          <cell r="P39136" t="str">
            <v>应付</v>
          </cell>
          <cell r="Q39136" t="str">
            <v>元</v>
          </cell>
        </row>
        <row r="39137">
          <cell r="P39137" t="str">
            <v>应付</v>
          </cell>
          <cell r="Q39137" t="str">
            <v>元</v>
          </cell>
        </row>
        <row r="39138">
          <cell r="P39138" t="str">
            <v>应付</v>
          </cell>
          <cell r="Q39138" t="str">
            <v>元</v>
          </cell>
        </row>
        <row r="39139">
          <cell r="P39139" t="str">
            <v>应付</v>
          </cell>
          <cell r="Q39139" t="str">
            <v>元</v>
          </cell>
        </row>
        <row r="39140">
          <cell r="P39140" t="str">
            <v>应付</v>
          </cell>
          <cell r="Q39140" t="str">
            <v>元</v>
          </cell>
        </row>
        <row r="39141">
          <cell r="P39141" t="str">
            <v>应付</v>
          </cell>
          <cell r="Q39141" t="str">
            <v>元</v>
          </cell>
        </row>
        <row r="39142">
          <cell r="P39142" t="str">
            <v>应付</v>
          </cell>
          <cell r="Q39142" t="str">
            <v>元</v>
          </cell>
        </row>
        <row r="39143">
          <cell r="P39143" t="str">
            <v>应付</v>
          </cell>
          <cell r="Q39143" t="str">
            <v>元</v>
          </cell>
        </row>
        <row r="39144">
          <cell r="P39144" t="str">
            <v>应付</v>
          </cell>
          <cell r="Q39144" t="str">
            <v>元</v>
          </cell>
        </row>
        <row r="39145">
          <cell r="P39145" t="str">
            <v>应付</v>
          </cell>
          <cell r="Q39145" t="str">
            <v>元</v>
          </cell>
        </row>
        <row r="39146">
          <cell r="P39146" t="str">
            <v>应付</v>
          </cell>
          <cell r="Q39146" t="str">
            <v>元</v>
          </cell>
        </row>
        <row r="39147">
          <cell r="P39147" t="str">
            <v>应付</v>
          </cell>
          <cell r="Q39147" t="str">
            <v>元</v>
          </cell>
        </row>
        <row r="39148">
          <cell r="P39148" t="str">
            <v>应付</v>
          </cell>
          <cell r="Q39148" t="str">
            <v>元</v>
          </cell>
        </row>
        <row r="39149">
          <cell r="P39149" t="str">
            <v>应付</v>
          </cell>
          <cell r="Q39149" t="str">
            <v>元</v>
          </cell>
        </row>
        <row r="39150">
          <cell r="P39150" t="str">
            <v>应付</v>
          </cell>
          <cell r="Q39150" t="str">
            <v>元</v>
          </cell>
        </row>
        <row r="39151">
          <cell r="P39151" t="str">
            <v>应付</v>
          </cell>
          <cell r="Q39151" t="str">
            <v>元</v>
          </cell>
        </row>
        <row r="39152">
          <cell r="P39152" t="str">
            <v>应付</v>
          </cell>
          <cell r="Q39152" t="str">
            <v>元</v>
          </cell>
        </row>
        <row r="39153">
          <cell r="P39153" t="str">
            <v>应付</v>
          </cell>
          <cell r="Q39153" t="str">
            <v>元</v>
          </cell>
        </row>
        <row r="39154">
          <cell r="P39154" t="str">
            <v>应付</v>
          </cell>
          <cell r="Q39154" t="str">
            <v>元</v>
          </cell>
        </row>
        <row r="39155">
          <cell r="P39155" t="str">
            <v>应付</v>
          </cell>
          <cell r="Q39155" t="str">
            <v>元</v>
          </cell>
        </row>
        <row r="39156">
          <cell r="P39156" t="str">
            <v>应付</v>
          </cell>
          <cell r="Q39156" t="str">
            <v>元</v>
          </cell>
        </row>
        <row r="39157">
          <cell r="P39157" t="str">
            <v>应付</v>
          </cell>
          <cell r="Q39157" t="str">
            <v>元</v>
          </cell>
        </row>
        <row r="39158">
          <cell r="P39158" t="str">
            <v>应付</v>
          </cell>
          <cell r="Q39158" t="str">
            <v>元</v>
          </cell>
        </row>
        <row r="39159">
          <cell r="P39159" t="str">
            <v>应付</v>
          </cell>
          <cell r="Q39159" t="str">
            <v>元</v>
          </cell>
        </row>
        <row r="39160">
          <cell r="P39160" t="str">
            <v>应付</v>
          </cell>
          <cell r="Q39160" t="str">
            <v>元</v>
          </cell>
        </row>
        <row r="39161">
          <cell r="P39161" t="str">
            <v>应付</v>
          </cell>
          <cell r="Q39161" t="str">
            <v>元</v>
          </cell>
        </row>
        <row r="39162">
          <cell r="P39162" t="str">
            <v>应付</v>
          </cell>
          <cell r="Q39162" t="str">
            <v>元</v>
          </cell>
        </row>
        <row r="39163">
          <cell r="P39163" t="str">
            <v>应付</v>
          </cell>
          <cell r="Q39163" t="str">
            <v>元</v>
          </cell>
        </row>
        <row r="39164">
          <cell r="P39164" t="str">
            <v>应付</v>
          </cell>
          <cell r="Q39164" t="str">
            <v>元</v>
          </cell>
        </row>
        <row r="39165">
          <cell r="P39165" t="str">
            <v>应付</v>
          </cell>
          <cell r="Q39165" t="str">
            <v>元</v>
          </cell>
        </row>
        <row r="39166">
          <cell r="P39166" t="str">
            <v>应付</v>
          </cell>
          <cell r="Q39166" t="str">
            <v>元</v>
          </cell>
        </row>
        <row r="39167">
          <cell r="P39167" t="str">
            <v>应付</v>
          </cell>
          <cell r="Q39167" t="str">
            <v>元</v>
          </cell>
        </row>
        <row r="39168">
          <cell r="P39168" t="str">
            <v>应付</v>
          </cell>
          <cell r="Q39168" t="str">
            <v>元</v>
          </cell>
        </row>
        <row r="39169">
          <cell r="P39169" t="str">
            <v>应付</v>
          </cell>
          <cell r="Q39169" t="str">
            <v>元</v>
          </cell>
        </row>
        <row r="39170">
          <cell r="P39170" t="str">
            <v>应付</v>
          </cell>
          <cell r="Q39170" t="str">
            <v>元</v>
          </cell>
        </row>
        <row r="39171">
          <cell r="P39171" t="str">
            <v>应付</v>
          </cell>
          <cell r="Q39171" t="str">
            <v>元</v>
          </cell>
        </row>
        <row r="39172">
          <cell r="P39172" t="str">
            <v>应付</v>
          </cell>
          <cell r="Q39172" t="str">
            <v>元</v>
          </cell>
        </row>
        <row r="39173">
          <cell r="P39173" t="str">
            <v>应付</v>
          </cell>
          <cell r="Q39173" t="str">
            <v>元</v>
          </cell>
        </row>
        <row r="39174">
          <cell r="P39174" t="str">
            <v>应付</v>
          </cell>
          <cell r="Q39174" t="str">
            <v>元</v>
          </cell>
        </row>
        <row r="39175">
          <cell r="P39175" t="str">
            <v>应付</v>
          </cell>
          <cell r="Q39175" t="str">
            <v>元</v>
          </cell>
        </row>
        <row r="39176">
          <cell r="P39176" t="str">
            <v>应付</v>
          </cell>
          <cell r="Q39176" t="str">
            <v>元</v>
          </cell>
        </row>
        <row r="39177">
          <cell r="P39177" t="str">
            <v>应付</v>
          </cell>
          <cell r="Q39177" t="str">
            <v>元</v>
          </cell>
        </row>
        <row r="39178">
          <cell r="P39178" t="str">
            <v>应付</v>
          </cell>
          <cell r="Q39178" t="str">
            <v>元</v>
          </cell>
        </row>
        <row r="39179">
          <cell r="P39179" t="str">
            <v>应付</v>
          </cell>
          <cell r="Q39179" t="str">
            <v>元</v>
          </cell>
        </row>
        <row r="39180">
          <cell r="P39180" t="str">
            <v>应付</v>
          </cell>
          <cell r="Q39180" t="str">
            <v>元</v>
          </cell>
        </row>
        <row r="39181">
          <cell r="P39181" t="str">
            <v>应付</v>
          </cell>
          <cell r="Q39181" t="str">
            <v>元</v>
          </cell>
        </row>
        <row r="39182">
          <cell r="P39182" t="str">
            <v>应付</v>
          </cell>
          <cell r="Q39182" t="str">
            <v>元</v>
          </cell>
        </row>
        <row r="39183">
          <cell r="P39183" t="str">
            <v>应付</v>
          </cell>
          <cell r="Q39183" t="str">
            <v>元</v>
          </cell>
        </row>
        <row r="39184">
          <cell r="P39184" t="str">
            <v>应付</v>
          </cell>
          <cell r="Q39184" t="str">
            <v>元</v>
          </cell>
        </row>
        <row r="39185">
          <cell r="P39185" t="str">
            <v>应付</v>
          </cell>
          <cell r="Q39185" t="str">
            <v>元</v>
          </cell>
        </row>
        <row r="39186">
          <cell r="P39186" t="str">
            <v>应付</v>
          </cell>
          <cell r="Q39186" t="str">
            <v>元</v>
          </cell>
        </row>
        <row r="39187">
          <cell r="P39187" t="str">
            <v>应付</v>
          </cell>
          <cell r="Q39187" t="str">
            <v>元</v>
          </cell>
        </row>
        <row r="39188">
          <cell r="P39188" t="str">
            <v>应付</v>
          </cell>
          <cell r="Q39188" t="str">
            <v>元</v>
          </cell>
        </row>
        <row r="39189">
          <cell r="P39189" t="str">
            <v>应付</v>
          </cell>
          <cell r="Q39189" t="str">
            <v>元</v>
          </cell>
        </row>
        <row r="39190">
          <cell r="P39190" t="str">
            <v>应付</v>
          </cell>
          <cell r="Q39190" t="str">
            <v>元</v>
          </cell>
        </row>
        <row r="39191">
          <cell r="P39191" t="str">
            <v>应付</v>
          </cell>
          <cell r="Q39191" t="str">
            <v>元</v>
          </cell>
        </row>
        <row r="39192">
          <cell r="P39192" t="str">
            <v>应付</v>
          </cell>
          <cell r="Q39192" t="str">
            <v>元</v>
          </cell>
        </row>
        <row r="39193">
          <cell r="P39193" t="str">
            <v>应付</v>
          </cell>
          <cell r="Q39193" t="str">
            <v>元</v>
          </cell>
        </row>
        <row r="39194">
          <cell r="P39194" t="str">
            <v>应付</v>
          </cell>
          <cell r="Q39194" t="str">
            <v>元</v>
          </cell>
        </row>
        <row r="39195">
          <cell r="P39195" t="str">
            <v>应付</v>
          </cell>
          <cell r="Q39195" t="str">
            <v>元</v>
          </cell>
        </row>
        <row r="39196">
          <cell r="P39196" t="str">
            <v>应付</v>
          </cell>
          <cell r="Q39196" t="str">
            <v>元</v>
          </cell>
        </row>
        <row r="39197">
          <cell r="P39197" t="str">
            <v>应付</v>
          </cell>
          <cell r="Q39197" t="str">
            <v>元</v>
          </cell>
        </row>
        <row r="39198">
          <cell r="P39198" t="str">
            <v>应付</v>
          </cell>
          <cell r="Q39198" t="str">
            <v>元</v>
          </cell>
        </row>
        <row r="39199">
          <cell r="P39199" t="str">
            <v>应付</v>
          </cell>
          <cell r="Q39199" t="str">
            <v>元</v>
          </cell>
        </row>
        <row r="39200">
          <cell r="P39200" t="str">
            <v>应付</v>
          </cell>
          <cell r="Q39200" t="str">
            <v>元</v>
          </cell>
        </row>
        <row r="39201">
          <cell r="P39201" t="str">
            <v>应付</v>
          </cell>
          <cell r="Q39201" t="str">
            <v>元</v>
          </cell>
        </row>
        <row r="39202">
          <cell r="P39202" t="str">
            <v>应付</v>
          </cell>
          <cell r="Q39202" t="str">
            <v>元</v>
          </cell>
        </row>
        <row r="39203">
          <cell r="P39203" t="str">
            <v>应付</v>
          </cell>
          <cell r="Q39203" t="str">
            <v>元</v>
          </cell>
        </row>
        <row r="39204">
          <cell r="P39204" t="str">
            <v>应付</v>
          </cell>
          <cell r="Q39204" t="str">
            <v>元</v>
          </cell>
        </row>
        <row r="39205">
          <cell r="P39205" t="str">
            <v>应付</v>
          </cell>
          <cell r="Q39205" t="str">
            <v>元</v>
          </cell>
        </row>
        <row r="39206">
          <cell r="P39206" t="str">
            <v>应付</v>
          </cell>
          <cell r="Q39206" t="str">
            <v>元</v>
          </cell>
        </row>
        <row r="39207">
          <cell r="P39207" t="str">
            <v>应付</v>
          </cell>
          <cell r="Q39207" t="str">
            <v>元</v>
          </cell>
        </row>
        <row r="39208">
          <cell r="P39208" t="str">
            <v>应付</v>
          </cell>
          <cell r="Q39208" t="str">
            <v>元</v>
          </cell>
        </row>
        <row r="39209">
          <cell r="P39209" t="str">
            <v>应付</v>
          </cell>
          <cell r="Q39209" t="str">
            <v>元</v>
          </cell>
        </row>
        <row r="39210">
          <cell r="P39210" t="str">
            <v>应付</v>
          </cell>
          <cell r="Q39210" t="str">
            <v>元</v>
          </cell>
        </row>
        <row r="39211">
          <cell r="P39211" t="str">
            <v>应付</v>
          </cell>
          <cell r="Q39211" t="str">
            <v>元</v>
          </cell>
        </row>
        <row r="39212">
          <cell r="P39212" t="str">
            <v>应付</v>
          </cell>
          <cell r="Q39212" t="str">
            <v>元</v>
          </cell>
        </row>
        <row r="39213">
          <cell r="P39213" t="str">
            <v>应付</v>
          </cell>
          <cell r="Q39213" t="str">
            <v>元</v>
          </cell>
        </row>
        <row r="39214">
          <cell r="P39214" t="str">
            <v>应付</v>
          </cell>
          <cell r="Q39214" t="str">
            <v>元</v>
          </cell>
        </row>
        <row r="39215">
          <cell r="P39215" t="str">
            <v>应付</v>
          </cell>
          <cell r="Q39215" t="str">
            <v>元</v>
          </cell>
        </row>
        <row r="39216">
          <cell r="P39216" t="str">
            <v>应付</v>
          </cell>
          <cell r="Q39216" t="str">
            <v>元</v>
          </cell>
        </row>
        <row r="39217">
          <cell r="P39217" t="str">
            <v>应付</v>
          </cell>
          <cell r="Q39217" t="str">
            <v>元</v>
          </cell>
        </row>
        <row r="39218">
          <cell r="P39218" t="str">
            <v>应付</v>
          </cell>
          <cell r="Q39218" t="str">
            <v>元</v>
          </cell>
        </row>
        <row r="39219">
          <cell r="P39219" t="str">
            <v>应付</v>
          </cell>
          <cell r="Q39219" t="str">
            <v>元</v>
          </cell>
        </row>
        <row r="39220">
          <cell r="P39220" t="str">
            <v>应付</v>
          </cell>
          <cell r="Q39220" t="str">
            <v>元</v>
          </cell>
        </row>
        <row r="39221">
          <cell r="P39221" t="str">
            <v>应付</v>
          </cell>
          <cell r="Q39221" t="str">
            <v>元</v>
          </cell>
        </row>
        <row r="39222">
          <cell r="P39222" t="str">
            <v>应付</v>
          </cell>
          <cell r="Q39222" t="str">
            <v>元</v>
          </cell>
        </row>
        <row r="39223">
          <cell r="P39223" t="str">
            <v>应付</v>
          </cell>
          <cell r="Q39223" t="str">
            <v>元</v>
          </cell>
        </row>
        <row r="39224">
          <cell r="P39224" t="str">
            <v>应付</v>
          </cell>
          <cell r="Q39224" t="str">
            <v>元</v>
          </cell>
        </row>
        <row r="39225">
          <cell r="P39225" t="str">
            <v>应付</v>
          </cell>
          <cell r="Q39225" t="str">
            <v>元</v>
          </cell>
        </row>
        <row r="39226">
          <cell r="P39226" t="str">
            <v>应付</v>
          </cell>
          <cell r="Q39226" t="str">
            <v>元</v>
          </cell>
        </row>
        <row r="39227">
          <cell r="P39227" t="str">
            <v>应付</v>
          </cell>
          <cell r="Q39227" t="str">
            <v>元</v>
          </cell>
        </row>
        <row r="39228">
          <cell r="P39228" t="str">
            <v>应付</v>
          </cell>
          <cell r="Q39228" t="str">
            <v>元</v>
          </cell>
        </row>
        <row r="39229">
          <cell r="P39229" t="str">
            <v>应付</v>
          </cell>
          <cell r="Q39229" t="str">
            <v>元</v>
          </cell>
        </row>
        <row r="39230">
          <cell r="P39230" t="str">
            <v>应付</v>
          </cell>
          <cell r="Q39230" t="str">
            <v>元</v>
          </cell>
        </row>
        <row r="39231">
          <cell r="P39231" t="str">
            <v>应付</v>
          </cell>
          <cell r="Q39231" t="str">
            <v>元</v>
          </cell>
        </row>
        <row r="39232">
          <cell r="P39232" t="str">
            <v>应付</v>
          </cell>
          <cell r="Q39232" t="str">
            <v>元</v>
          </cell>
        </row>
        <row r="39233">
          <cell r="P39233" t="str">
            <v>应付</v>
          </cell>
          <cell r="Q39233" t="str">
            <v>元</v>
          </cell>
        </row>
        <row r="39234">
          <cell r="P39234" t="str">
            <v>应付</v>
          </cell>
          <cell r="Q39234" t="str">
            <v>元</v>
          </cell>
        </row>
        <row r="39235">
          <cell r="P39235" t="str">
            <v>应付</v>
          </cell>
          <cell r="Q39235" t="str">
            <v>元</v>
          </cell>
        </row>
        <row r="39236">
          <cell r="P39236" t="str">
            <v>应付</v>
          </cell>
          <cell r="Q39236" t="str">
            <v>元</v>
          </cell>
        </row>
        <row r="39237">
          <cell r="P39237" t="str">
            <v>应付</v>
          </cell>
          <cell r="Q39237" t="str">
            <v>元</v>
          </cell>
        </row>
        <row r="39238">
          <cell r="P39238" t="str">
            <v>应付</v>
          </cell>
          <cell r="Q39238" t="str">
            <v>元</v>
          </cell>
        </row>
        <row r="39239">
          <cell r="P39239" t="str">
            <v>应付</v>
          </cell>
          <cell r="Q39239" t="str">
            <v>元</v>
          </cell>
        </row>
        <row r="39240">
          <cell r="P39240" t="str">
            <v>应付</v>
          </cell>
          <cell r="Q39240" t="str">
            <v>元</v>
          </cell>
        </row>
        <row r="39241">
          <cell r="P39241" t="str">
            <v>应付</v>
          </cell>
          <cell r="Q39241" t="str">
            <v>元</v>
          </cell>
        </row>
        <row r="39242">
          <cell r="P39242" t="str">
            <v>应付</v>
          </cell>
          <cell r="Q39242" t="str">
            <v>元</v>
          </cell>
        </row>
        <row r="39243">
          <cell r="P39243" t="str">
            <v>应付</v>
          </cell>
          <cell r="Q39243" t="str">
            <v>元</v>
          </cell>
        </row>
        <row r="39244">
          <cell r="P39244" t="str">
            <v>应付</v>
          </cell>
          <cell r="Q39244" t="str">
            <v>元</v>
          </cell>
        </row>
        <row r="39245">
          <cell r="P39245" t="str">
            <v>应付</v>
          </cell>
          <cell r="Q39245" t="str">
            <v>元</v>
          </cell>
        </row>
        <row r="39246">
          <cell r="P39246" t="str">
            <v>应付</v>
          </cell>
          <cell r="Q39246" t="str">
            <v>元</v>
          </cell>
        </row>
        <row r="39247">
          <cell r="P39247" t="str">
            <v>应付</v>
          </cell>
          <cell r="Q39247" t="str">
            <v>元</v>
          </cell>
        </row>
        <row r="39248">
          <cell r="P39248" t="str">
            <v>应付</v>
          </cell>
          <cell r="Q39248" t="str">
            <v>元</v>
          </cell>
        </row>
        <row r="39249">
          <cell r="P39249" t="str">
            <v>应付</v>
          </cell>
          <cell r="Q39249" t="str">
            <v>元</v>
          </cell>
        </row>
        <row r="39250">
          <cell r="P39250" t="str">
            <v>应付</v>
          </cell>
          <cell r="Q39250" t="str">
            <v>元</v>
          </cell>
        </row>
        <row r="39251">
          <cell r="P39251" t="str">
            <v>应付</v>
          </cell>
          <cell r="Q39251" t="str">
            <v>元</v>
          </cell>
        </row>
        <row r="39252">
          <cell r="P39252" t="str">
            <v>应付</v>
          </cell>
          <cell r="Q39252" t="str">
            <v>元</v>
          </cell>
        </row>
        <row r="39253">
          <cell r="P39253" t="str">
            <v>应付</v>
          </cell>
          <cell r="Q39253" t="str">
            <v>元</v>
          </cell>
        </row>
        <row r="39254">
          <cell r="P39254" t="str">
            <v>应付</v>
          </cell>
          <cell r="Q39254" t="str">
            <v>元</v>
          </cell>
        </row>
        <row r="39255">
          <cell r="P39255" t="str">
            <v>应付</v>
          </cell>
          <cell r="Q39255" t="str">
            <v>元</v>
          </cell>
        </row>
        <row r="39256">
          <cell r="P39256" t="str">
            <v>应付</v>
          </cell>
          <cell r="Q39256" t="str">
            <v>元</v>
          </cell>
        </row>
        <row r="39257">
          <cell r="P39257" t="str">
            <v>应付</v>
          </cell>
          <cell r="Q39257" t="str">
            <v>元</v>
          </cell>
        </row>
        <row r="39258">
          <cell r="P39258" t="str">
            <v>应付</v>
          </cell>
          <cell r="Q39258" t="str">
            <v>元</v>
          </cell>
        </row>
        <row r="39259">
          <cell r="P39259" t="str">
            <v>应付</v>
          </cell>
          <cell r="Q39259" t="str">
            <v>元</v>
          </cell>
        </row>
        <row r="39260">
          <cell r="P39260" t="str">
            <v>应付</v>
          </cell>
          <cell r="Q39260" t="str">
            <v>元</v>
          </cell>
        </row>
        <row r="39261">
          <cell r="P39261" t="str">
            <v>应付</v>
          </cell>
          <cell r="Q39261" t="str">
            <v>元</v>
          </cell>
        </row>
        <row r="39262">
          <cell r="P39262" t="str">
            <v>应付</v>
          </cell>
          <cell r="Q39262" t="str">
            <v>元</v>
          </cell>
        </row>
        <row r="39263">
          <cell r="P39263" t="str">
            <v>应付</v>
          </cell>
          <cell r="Q39263" t="str">
            <v>元</v>
          </cell>
        </row>
        <row r="39264">
          <cell r="P39264" t="str">
            <v>应付</v>
          </cell>
          <cell r="Q39264" t="str">
            <v>元</v>
          </cell>
        </row>
        <row r="39265">
          <cell r="P39265" t="str">
            <v>应付</v>
          </cell>
          <cell r="Q39265" t="str">
            <v>元</v>
          </cell>
        </row>
        <row r="39266">
          <cell r="P39266" t="str">
            <v>应付</v>
          </cell>
          <cell r="Q39266" t="str">
            <v>元</v>
          </cell>
        </row>
        <row r="39267">
          <cell r="P39267" t="str">
            <v>应付</v>
          </cell>
          <cell r="Q39267" t="str">
            <v>元</v>
          </cell>
        </row>
        <row r="39268">
          <cell r="P39268" t="str">
            <v>应付</v>
          </cell>
          <cell r="Q39268" t="str">
            <v>元</v>
          </cell>
        </row>
        <row r="39269">
          <cell r="P39269" t="str">
            <v>应付</v>
          </cell>
          <cell r="Q39269" t="str">
            <v>元</v>
          </cell>
        </row>
        <row r="39270">
          <cell r="P39270" t="str">
            <v>应付</v>
          </cell>
          <cell r="Q39270" t="str">
            <v>元</v>
          </cell>
        </row>
        <row r="39271">
          <cell r="P39271" t="str">
            <v>应付</v>
          </cell>
          <cell r="Q39271" t="str">
            <v>元</v>
          </cell>
        </row>
        <row r="39272">
          <cell r="P39272" t="str">
            <v>应付</v>
          </cell>
          <cell r="Q39272" t="str">
            <v>元</v>
          </cell>
        </row>
        <row r="39273">
          <cell r="P39273" t="str">
            <v>应付</v>
          </cell>
          <cell r="Q39273" t="str">
            <v>元</v>
          </cell>
        </row>
        <row r="39274">
          <cell r="P39274" t="str">
            <v>应付</v>
          </cell>
          <cell r="Q39274" t="str">
            <v>元</v>
          </cell>
        </row>
        <row r="39275">
          <cell r="P39275" t="str">
            <v>应付</v>
          </cell>
          <cell r="Q39275" t="str">
            <v>元</v>
          </cell>
        </row>
        <row r="39276">
          <cell r="P39276" t="str">
            <v>应付</v>
          </cell>
          <cell r="Q39276" t="str">
            <v>元</v>
          </cell>
        </row>
        <row r="39277">
          <cell r="P39277" t="str">
            <v>应付</v>
          </cell>
          <cell r="Q39277" t="str">
            <v>元</v>
          </cell>
        </row>
        <row r="39278">
          <cell r="P39278" t="str">
            <v>应付</v>
          </cell>
          <cell r="Q39278" t="str">
            <v>元</v>
          </cell>
        </row>
        <row r="39279">
          <cell r="P39279" t="str">
            <v>应付</v>
          </cell>
          <cell r="Q39279" t="str">
            <v>元</v>
          </cell>
        </row>
        <row r="39280">
          <cell r="P39280" t="str">
            <v>应付</v>
          </cell>
          <cell r="Q39280" t="str">
            <v>元</v>
          </cell>
        </row>
        <row r="39281">
          <cell r="P39281" t="str">
            <v>应付</v>
          </cell>
          <cell r="Q39281" t="str">
            <v>元</v>
          </cell>
        </row>
        <row r="39282">
          <cell r="P39282" t="str">
            <v>应付</v>
          </cell>
          <cell r="Q39282" t="str">
            <v>元</v>
          </cell>
        </row>
        <row r="39283">
          <cell r="P39283" t="str">
            <v>应付</v>
          </cell>
          <cell r="Q39283" t="str">
            <v>元</v>
          </cell>
        </row>
        <row r="39284">
          <cell r="P39284" t="str">
            <v>应付</v>
          </cell>
          <cell r="Q39284" t="str">
            <v>元</v>
          </cell>
        </row>
        <row r="39285">
          <cell r="P39285" t="str">
            <v>应付</v>
          </cell>
          <cell r="Q39285" t="str">
            <v>元</v>
          </cell>
        </row>
        <row r="39286">
          <cell r="P39286" t="str">
            <v>应付</v>
          </cell>
          <cell r="Q39286" t="str">
            <v>元</v>
          </cell>
        </row>
        <row r="39287">
          <cell r="P39287" t="str">
            <v>应付</v>
          </cell>
          <cell r="Q39287" t="str">
            <v>元</v>
          </cell>
        </row>
        <row r="39288">
          <cell r="P39288" t="str">
            <v>应付</v>
          </cell>
          <cell r="Q39288" t="str">
            <v>元</v>
          </cell>
        </row>
        <row r="39289">
          <cell r="P39289" t="str">
            <v>应付</v>
          </cell>
          <cell r="Q39289" t="str">
            <v>元</v>
          </cell>
        </row>
        <row r="39290">
          <cell r="P39290" t="str">
            <v>应付</v>
          </cell>
          <cell r="Q39290" t="str">
            <v>元</v>
          </cell>
        </row>
        <row r="39291">
          <cell r="P39291" t="str">
            <v>应付</v>
          </cell>
          <cell r="Q39291" t="str">
            <v>元</v>
          </cell>
        </row>
        <row r="39292">
          <cell r="P39292" t="str">
            <v>应付</v>
          </cell>
          <cell r="Q39292" t="str">
            <v>元</v>
          </cell>
        </row>
        <row r="39293">
          <cell r="P39293" t="str">
            <v>应付</v>
          </cell>
          <cell r="Q39293" t="str">
            <v>元</v>
          </cell>
        </row>
        <row r="39294">
          <cell r="P39294" t="str">
            <v>应付</v>
          </cell>
          <cell r="Q39294" t="str">
            <v>元</v>
          </cell>
        </row>
        <row r="39295">
          <cell r="P39295" t="str">
            <v>应付</v>
          </cell>
          <cell r="Q39295" t="str">
            <v>元</v>
          </cell>
        </row>
        <row r="39296">
          <cell r="P39296" t="str">
            <v>应付</v>
          </cell>
          <cell r="Q39296" t="str">
            <v>元</v>
          </cell>
        </row>
        <row r="39297">
          <cell r="P39297" t="str">
            <v>应付</v>
          </cell>
          <cell r="Q39297" t="str">
            <v>元</v>
          </cell>
        </row>
        <row r="39298">
          <cell r="P39298" t="str">
            <v>应付</v>
          </cell>
          <cell r="Q39298" t="str">
            <v>元</v>
          </cell>
        </row>
        <row r="39299">
          <cell r="P39299" t="str">
            <v>应付</v>
          </cell>
          <cell r="Q39299" t="str">
            <v>元</v>
          </cell>
        </row>
        <row r="39300">
          <cell r="P39300" t="str">
            <v>应付</v>
          </cell>
          <cell r="Q39300" t="str">
            <v>元</v>
          </cell>
        </row>
        <row r="39301">
          <cell r="P39301" t="str">
            <v>应付</v>
          </cell>
          <cell r="Q39301" t="str">
            <v>元</v>
          </cell>
        </row>
        <row r="39302">
          <cell r="P39302" t="str">
            <v>应付</v>
          </cell>
          <cell r="Q39302" t="str">
            <v>元</v>
          </cell>
        </row>
        <row r="39303">
          <cell r="P39303" t="str">
            <v>应付</v>
          </cell>
          <cell r="Q39303" t="str">
            <v>元</v>
          </cell>
        </row>
        <row r="39304">
          <cell r="P39304" t="str">
            <v>应付</v>
          </cell>
          <cell r="Q39304" t="str">
            <v>元</v>
          </cell>
        </row>
        <row r="39305">
          <cell r="P39305" t="str">
            <v>应付</v>
          </cell>
          <cell r="Q39305" t="str">
            <v>元</v>
          </cell>
        </row>
        <row r="39306">
          <cell r="P39306" t="str">
            <v>应付</v>
          </cell>
          <cell r="Q39306" t="str">
            <v>元</v>
          </cell>
        </row>
        <row r="39307">
          <cell r="P39307" t="str">
            <v>应付</v>
          </cell>
          <cell r="Q39307" t="str">
            <v>元</v>
          </cell>
        </row>
        <row r="39308">
          <cell r="P39308" t="str">
            <v>应付</v>
          </cell>
          <cell r="Q39308" t="str">
            <v>元</v>
          </cell>
        </row>
        <row r="39309">
          <cell r="P39309" t="str">
            <v>应付</v>
          </cell>
          <cell r="Q39309" t="str">
            <v>元</v>
          </cell>
        </row>
        <row r="39310">
          <cell r="P39310" t="str">
            <v>应付</v>
          </cell>
          <cell r="Q39310" t="str">
            <v>元</v>
          </cell>
        </row>
        <row r="39311">
          <cell r="P39311" t="str">
            <v>应付</v>
          </cell>
          <cell r="Q39311" t="str">
            <v>元</v>
          </cell>
        </row>
        <row r="39312">
          <cell r="P39312" t="str">
            <v>应付</v>
          </cell>
          <cell r="Q39312" t="str">
            <v>元</v>
          </cell>
        </row>
        <row r="39313">
          <cell r="P39313" t="str">
            <v>应付</v>
          </cell>
          <cell r="Q39313" t="str">
            <v>元</v>
          </cell>
        </row>
        <row r="39314">
          <cell r="P39314" t="str">
            <v>应付</v>
          </cell>
          <cell r="Q39314" t="str">
            <v>元</v>
          </cell>
        </row>
        <row r="39315">
          <cell r="P39315" t="str">
            <v>应付</v>
          </cell>
          <cell r="Q39315" t="str">
            <v>元</v>
          </cell>
        </row>
        <row r="39316">
          <cell r="P39316" t="str">
            <v>应付</v>
          </cell>
          <cell r="Q39316" t="str">
            <v>元</v>
          </cell>
        </row>
        <row r="39317">
          <cell r="P39317" t="str">
            <v>应付</v>
          </cell>
          <cell r="Q39317" t="str">
            <v>元</v>
          </cell>
        </row>
        <row r="39318">
          <cell r="P39318" t="str">
            <v>应付</v>
          </cell>
          <cell r="Q39318" t="str">
            <v>元</v>
          </cell>
        </row>
        <row r="39319">
          <cell r="P39319" t="str">
            <v>应付</v>
          </cell>
          <cell r="Q39319" t="str">
            <v>元</v>
          </cell>
        </row>
        <row r="39320">
          <cell r="P39320" t="str">
            <v>应付</v>
          </cell>
          <cell r="Q39320" t="str">
            <v>元</v>
          </cell>
        </row>
        <row r="39321">
          <cell r="P39321" t="str">
            <v>应付</v>
          </cell>
          <cell r="Q39321" t="str">
            <v>元</v>
          </cell>
        </row>
        <row r="39322">
          <cell r="P39322" t="str">
            <v>应付</v>
          </cell>
          <cell r="Q39322" t="str">
            <v>元</v>
          </cell>
        </row>
        <row r="39323">
          <cell r="P39323" t="str">
            <v>应付</v>
          </cell>
          <cell r="Q39323" t="str">
            <v>元</v>
          </cell>
        </row>
        <row r="39324">
          <cell r="P39324" t="str">
            <v>应付</v>
          </cell>
          <cell r="Q39324" t="str">
            <v>元</v>
          </cell>
        </row>
        <row r="39325">
          <cell r="P39325" t="str">
            <v>应付</v>
          </cell>
          <cell r="Q39325" t="str">
            <v>元</v>
          </cell>
        </row>
        <row r="39326">
          <cell r="P39326" t="str">
            <v>应付</v>
          </cell>
          <cell r="Q39326" t="str">
            <v>元</v>
          </cell>
        </row>
        <row r="39327">
          <cell r="P39327" t="str">
            <v>应付</v>
          </cell>
          <cell r="Q39327" t="str">
            <v>元</v>
          </cell>
        </row>
        <row r="39328">
          <cell r="P39328" t="str">
            <v>应付</v>
          </cell>
          <cell r="Q39328" t="str">
            <v>元</v>
          </cell>
        </row>
        <row r="39329">
          <cell r="P39329" t="str">
            <v>应付</v>
          </cell>
          <cell r="Q39329" t="str">
            <v>元</v>
          </cell>
        </row>
        <row r="39330">
          <cell r="P39330" t="str">
            <v>应付</v>
          </cell>
          <cell r="Q39330" t="str">
            <v>元</v>
          </cell>
        </row>
        <row r="39331">
          <cell r="P39331" t="str">
            <v>应付</v>
          </cell>
          <cell r="Q39331" t="str">
            <v>元</v>
          </cell>
        </row>
        <row r="39332">
          <cell r="P39332" t="str">
            <v>应付</v>
          </cell>
          <cell r="Q39332" t="str">
            <v>元</v>
          </cell>
        </row>
        <row r="39333">
          <cell r="P39333" t="str">
            <v>应付</v>
          </cell>
          <cell r="Q39333" t="str">
            <v>元</v>
          </cell>
        </row>
        <row r="39334">
          <cell r="P39334" t="str">
            <v>应付</v>
          </cell>
          <cell r="Q39334" t="str">
            <v>元</v>
          </cell>
        </row>
        <row r="39335">
          <cell r="P39335" t="str">
            <v>应付</v>
          </cell>
          <cell r="Q39335" t="str">
            <v>元</v>
          </cell>
        </row>
        <row r="39336">
          <cell r="P39336" t="str">
            <v>应付</v>
          </cell>
          <cell r="Q39336" t="str">
            <v>元</v>
          </cell>
        </row>
        <row r="39337">
          <cell r="P39337" t="str">
            <v>应付</v>
          </cell>
          <cell r="Q39337" t="str">
            <v>元</v>
          </cell>
        </row>
        <row r="39338">
          <cell r="P39338" t="str">
            <v>应付</v>
          </cell>
          <cell r="Q39338" t="str">
            <v>元</v>
          </cell>
        </row>
        <row r="39339">
          <cell r="P39339" t="str">
            <v>应付</v>
          </cell>
          <cell r="Q39339" t="str">
            <v>元</v>
          </cell>
        </row>
        <row r="39340">
          <cell r="P39340" t="str">
            <v>应付</v>
          </cell>
          <cell r="Q39340" t="str">
            <v>元</v>
          </cell>
        </row>
        <row r="39341">
          <cell r="P39341" t="str">
            <v>应付</v>
          </cell>
          <cell r="Q39341" t="str">
            <v>元</v>
          </cell>
        </row>
        <row r="39342">
          <cell r="P39342" t="str">
            <v>应付</v>
          </cell>
          <cell r="Q39342" t="str">
            <v>元</v>
          </cell>
        </row>
        <row r="39343">
          <cell r="P39343" t="str">
            <v>应付</v>
          </cell>
          <cell r="Q39343" t="str">
            <v>元</v>
          </cell>
        </row>
        <row r="39344">
          <cell r="P39344" t="str">
            <v>应付</v>
          </cell>
          <cell r="Q39344" t="str">
            <v>元</v>
          </cell>
        </row>
        <row r="39345">
          <cell r="P39345" t="str">
            <v>应付</v>
          </cell>
          <cell r="Q39345" t="str">
            <v>元</v>
          </cell>
        </row>
        <row r="39346">
          <cell r="P39346" t="str">
            <v>应付</v>
          </cell>
          <cell r="Q39346" t="str">
            <v>元</v>
          </cell>
        </row>
        <row r="39347">
          <cell r="P39347" t="str">
            <v>应付</v>
          </cell>
          <cell r="Q39347" t="str">
            <v>元</v>
          </cell>
        </row>
        <row r="39348">
          <cell r="P39348" t="str">
            <v>应付</v>
          </cell>
          <cell r="Q39348" t="str">
            <v>元</v>
          </cell>
        </row>
        <row r="39349">
          <cell r="P39349" t="str">
            <v>应付</v>
          </cell>
          <cell r="Q39349" t="str">
            <v>元</v>
          </cell>
        </row>
        <row r="39350">
          <cell r="P39350" t="str">
            <v>应付</v>
          </cell>
          <cell r="Q39350" t="str">
            <v>元</v>
          </cell>
        </row>
        <row r="39351">
          <cell r="P39351" t="str">
            <v>应付</v>
          </cell>
          <cell r="Q39351" t="str">
            <v>元</v>
          </cell>
        </row>
        <row r="39352">
          <cell r="P39352" t="str">
            <v>应付</v>
          </cell>
          <cell r="Q39352" t="str">
            <v>元</v>
          </cell>
        </row>
        <row r="39353">
          <cell r="P39353" t="str">
            <v>应付</v>
          </cell>
          <cell r="Q39353" t="str">
            <v>元</v>
          </cell>
        </row>
        <row r="39354">
          <cell r="P39354" t="str">
            <v>应付</v>
          </cell>
          <cell r="Q39354" t="str">
            <v>元</v>
          </cell>
        </row>
        <row r="39355">
          <cell r="P39355" t="str">
            <v>应付</v>
          </cell>
          <cell r="Q39355" t="str">
            <v>元</v>
          </cell>
        </row>
        <row r="39356">
          <cell r="P39356" t="str">
            <v>应付</v>
          </cell>
          <cell r="Q39356" t="str">
            <v>元</v>
          </cell>
        </row>
        <row r="39357">
          <cell r="P39357" t="str">
            <v>应付</v>
          </cell>
          <cell r="Q39357" t="str">
            <v>元</v>
          </cell>
        </row>
        <row r="39358">
          <cell r="P39358" t="str">
            <v>应付</v>
          </cell>
          <cell r="Q39358" t="str">
            <v>元</v>
          </cell>
        </row>
        <row r="39359">
          <cell r="P39359" t="str">
            <v>应付</v>
          </cell>
          <cell r="Q39359" t="str">
            <v>元</v>
          </cell>
        </row>
        <row r="39360">
          <cell r="P39360" t="str">
            <v>应付</v>
          </cell>
          <cell r="Q39360" t="str">
            <v>元</v>
          </cell>
        </row>
        <row r="39361">
          <cell r="P39361" t="str">
            <v>应付</v>
          </cell>
          <cell r="Q39361" t="str">
            <v>元</v>
          </cell>
        </row>
        <row r="39362">
          <cell r="P39362" t="str">
            <v>应付</v>
          </cell>
          <cell r="Q39362" t="str">
            <v>元</v>
          </cell>
        </row>
        <row r="39363">
          <cell r="P39363" t="str">
            <v>应付</v>
          </cell>
          <cell r="Q39363" t="str">
            <v>元</v>
          </cell>
        </row>
        <row r="39364">
          <cell r="P39364" t="str">
            <v>应付</v>
          </cell>
          <cell r="Q39364" t="str">
            <v>元</v>
          </cell>
        </row>
        <row r="39365">
          <cell r="P39365" t="str">
            <v>应付</v>
          </cell>
          <cell r="Q39365" t="str">
            <v>元</v>
          </cell>
        </row>
        <row r="39366">
          <cell r="P39366" t="str">
            <v>应付</v>
          </cell>
          <cell r="Q39366" t="str">
            <v>元</v>
          </cell>
        </row>
        <row r="39367">
          <cell r="P39367" t="str">
            <v>应付</v>
          </cell>
          <cell r="Q39367" t="str">
            <v>元</v>
          </cell>
        </row>
        <row r="39368">
          <cell r="P39368" t="str">
            <v>应付</v>
          </cell>
          <cell r="Q39368" t="str">
            <v>元</v>
          </cell>
        </row>
        <row r="39369">
          <cell r="P39369" t="str">
            <v>应付</v>
          </cell>
          <cell r="Q39369" t="str">
            <v>元</v>
          </cell>
        </row>
        <row r="39370">
          <cell r="P39370" t="str">
            <v>应付</v>
          </cell>
          <cell r="Q39370" t="str">
            <v>元</v>
          </cell>
        </row>
        <row r="39371">
          <cell r="P39371" t="str">
            <v>应付</v>
          </cell>
          <cell r="Q39371" t="str">
            <v>元</v>
          </cell>
        </row>
        <row r="39372">
          <cell r="P39372" t="str">
            <v>应付</v>
          </cell>
          <cell r="Q39372" t="str">
            <v>元</v>
          </cell>
        </row>
        <row r="39373">
          <cell r="P39373" t="str">
            <v>应付</v>
          </cell>
          <cell r="Q39373" t="str">
            <v>元</v>
          </cell>
        </row>
        <row r="39374">
          <cell r="P39374" t="str">
            <v>应付</v>
          </cell>
          <cell r="Q39374" t="str">
            <v>元</v>
          </cell>
        </row>
        <row r="39375">
          <cell r="P39375" t="str">
            <v>应付</v>
          </cell>
          <cell r="Q39375" t="str">
            <v>元</v>
          </cell>
        </row>
        <row r="39376">
          <cell r="P39376" t="str">
            <v>应付</v>
          </cell>
          <cell r="Q39376" t="str">
            <v>元</v>
          </cell>
        </row>
        <row r="39377">
          <cell r="P39377" t="str">
            <v>应付</v>
          </cell>
          <cell r="Q39377" t="str">
            <v>元</v>
          </cell>
        </row>
        <row r="39378">
          <cell r="P39378" t="str">
            <v>应付</v>
          </cell>
          <cell r="Q39378" t="str">
            <v>元</v>
          </cell>
        </row>
        <row r="39379">
          <cell r="P39379" t="str">
            <v>应付</v>
          </cell>
          <cell r="Q39379" t="str">
            <v>元</v>
          </cell>
        </row>
        <row r="39380">
          <cell r="P39380" t="str">
            <v>应付</v>
          </cell>
          <cell r="Q39380" t="str">
            <v>元</v>
          </cell>
        </row>
        <row r="39381">
          <cell r="P39381" t="str">
            <v>应付</v>
          </cell>
          <cell r="Q39381" t="str">
            <v>元</v>
          </cell>
        </row>
        <row r="39382">
          <cell r="P39382" t="str">
            <v>应付</v>
          </cell>
          <cell r="Q39382" t="str">
            <v>元</v>
          </cell>
        </row>
        <row r="39383">
          <cell r="P39383" t="str">
            <v>应付</v>
          </cell>
          <cell r="Q39383" t="str">
            <v>元</v>
          </cell>
        </row>
        <row r="39384">
          <cell r="P39384" t="str">
            <v>应付</v>
          </cell>
          <cell r="Q39384" t="str">
            <v>元</v>
          </cell>
        </row>
        <row r="39385">
          <cell r="P39385" t="str">
            <v>应付</v>
          </cell>
          <cell r="Q39385" t="str">
            <v>元</v>
          </cell>
        </row>
        <row r="39386">
          <cell r="P39386" t="str">
            <v>应付</v>
          </cell>
          <cell r="Q39386" t="str">
            <v>元</v>
          </cell>
        </row>
        <row r="39387">
          <cell r="P39387" t="str">
            <v>应付</v>
          </cell>
          <cell r="Q39387" t="str">
            <v>元</v>
          </cell>
        </row>
        <row r="39388">
          <cell r="P39388" t="str">
            <v>应付</v>
          </cell>
          <cell r="Q39388" t="str">
            <v>元</v>
          </cell>
        </row>
        <row r="39389">
          <cell r="P39389" t="str">
            <v>应付</v>
          </cell>
          <cell r="Q39389" t="str">
            <v>元</v>
          </cell>
        </row>
        <row r="39390">
          <cell r="P39390" t="str">
            <v>应付</v>
          </cell>
          <cell r="Q39390" t="str">
            <v>元</v>
          </cell>
        </row>
        <row r="39391">
          <cell r="P39391" t="str">
            <v>应付</v>
          </cell>
          <cell r="Q39391" t="str">
            <v>元</v>
          </cell>
        </row>
        <row r="39392">
          <cell r="P39392" t="str">
            <v>应付</v>
          </cell>
          <cell r="Q39392" t="str">
            <v>元</v>
          </cell>
        </row>
        <row r="39393">
          <cell r="P39393" t="str">
            <v>应付</v>
          </cell>
          <cell r="Q39393" t="str">
            <v>元</v>
          </cell>
        </row>
        <row r="39394">
          <cell r="P39394" t="str">
            <v>应付</v>
          </cell>
          <cell r="Q39394" t="str">
            <v>元</v>
          </cell>
        </row>
        <row r="39395">
          <cell r="P39395" t="str">
            <v>应付</v>
          </cell>
          <cell r="Q39395" t="str">
            <v>元</v>
          </cell>
        </row>
        <row r="39396">
          <cell r="P39396" t="str">
            <v>应付</v>
          </cell>
          <cell r="Q39396" t="str">
            <v>元</v>
          </cell>
        </row>
        <row r="39397">
          <cell r="P39397" t="str">
            <v>应付</v>
          </cell>
          <cell r="Q39397" t="str">
            <v>元</v>
          </cell>
        </row>
        <row r="39398">
          <cell r="P39398" t="str">
            <v>应付</v>
          </cell>
          <cell r="Q39398" t="str">
            <v>元</v>
          </cell>
        </row>
        <row r="39399">
          <cell r="P39399" t="str">
            <v>应付</v>
          </cell>
          <cell r="Q39399" t="str">
            <v>元</v>
          </cell>
        </row>
        <row r="39400">
          <cell r="P39400" t="str">
            <v>应付</v>
          </cell>
          <cell r="Q39400" t="str">
            <v>元</v>
          </cell>
        </row>
        <row r="39401">
          <cell r="P39401" t="str">
            <v>应付</v>
          </cell>
          <cell r="Q39401" t="str">
            <v>元</v>
          </cell>
        </row>
        <row r="39402">
          <cell r="P39402" t="str">
            <v>应付</v>
          </cell>
          <cell r="Q39402" t="str">
            <v>元</v>
          </cell>
        </row>
        <row r="39403">
          <cell r="P39403" t="str">
            <v>应付</v>
          </cell>
          <cell r="Q39403" t="str">
            <v>元</v>
          </cell>
        </row>
        <row r="39404">
          <cell r="P39404" t="str">
            <v>应付</v>
          </cell>
          <cell r="Q39404" t="str">
            <v>元</v>
          </cell>
        </row>
        <row r="39405">
          <cell r="P39405" t="str">
            <v>应付</v>
          </cell>
          <cell r="Q39405" t="str">
            <v>元</v>
          </cell>
        </row>
        <row r="39406">
          <cell r="P39406" t="str">
            <v>应付</v>
          </cell>
          <cell r="Q39406" t="str">
            <v>元</v>
          </cell>
        </row>
        <row r="39407">
          <cell r="P39407" t="str">
            <v>应付</v>
          </cell>
          <cell r="Q39407" t="str">
            <v>元</v>
          </cell>
        </row>
        <row r="39408">
          <cell r="P39408" t="str">
            <v>应付</v>
          </cell>
          <cell r="Q39408" t="str">
            <v>元</v>
          </cell>
        </row>
        <row r="39409">
          <cell r="P39409" t="str">
            <v>应付</v>
          </cell>
          <cell r="Q39409" t="str">
            <v>元</v>
          </cell>
        </row>
        <row r="39410">
          <cell r="P39410" t="str">
            <v>应付</v>
          </cell>
          <cell r="Q39410" t="str">
            <v>元</v>
          </cell>
        </row>
        <row r="39411">
          <cell r="P39411" t="str">
            <v>应付</v>
          </cell>
          <cell r="Q39411" t="str">
            <v>元</v>
          </cell>
        </row>
        <row r="39412">
          <cell r="P39412" t="str">
            <v>应付</v>
          </cell>
          <cell r="Q39412" t="str">
            <v>元</v>
          </cell>
        </row>
        <row r="39413">
          <cell r="P39413" t="str">
            <v>应付</v>
          </cell>
          <cell r="Q39413" t="str">
            <v>元</v>
          </cell>
        </row>
        <row r="39414">
          <cell r="P39414" t="str">
            <v>应付</v>
          </cell>
          <cell r="Q39414" t="str">
            <v>元</v>
          </cell>
        </row>
        <row r="39415">
          <cell r="P39415" t="str">
            <v>应付</v>
          </cell>
          <cell r="Q39415" t="str">
            <v>元</v>
          </cell>
        </row>
        <row r="39416">
          <cell r="P39416" t="str">
            <v>应付</v>
          </cell>
          <cell r="Q39416" t="str">
            <v>元</v>
          </cell>
        </row>
        <row r="39417">
          <cell r="P39417" t="str">
            <v>应付</v>
          </cell>
          <cell r="Q39417" t="str">
            <v>元</v>
          </cell>
        </row>
        <row r="39418">
          <cell r="P39418" t="str">
            <v>应付</v>
          </cell>
          <cell r="Q39418" t="str">
            <v>元</v>
          </cell>
        </row>
        <row r="39419">
          <cell r="P39419" t="str">
            <v>应付</v>
          </cell>
          <cell r="Q39419" t="str">
            <v>元</v>
          </cell>
        </row>
        <row r="39420">
          <cell r="P39420" t="str">
            <v>应付</v>
          </cell>
          <cell r="Q39420" t="str">
            <v>元</v>
          </cell>
        </row>
        <row r="39421">
          <cell r="P39421" t="str">
            <v>应付</v>
          </cell>
          <cell r="Q39421" t="str">
            <v>元</v>
          </cell>
        </row>
        <row r="39422">
          <cell r="P39422" t="str">
            <v>应付</v>
          </cell>
          <cell r="Q39422" t="str">
            <v>元</v>
          </cell>
        </row>
        <row r="39423">
          <cell r="P39423" t="str">
            <v>应付</v>
          </cell>
          <cell r="Q39423" t="str">
            <v>元</v>
          </cell>
        </row>
        <row r="39424">
          <cell r="P39424" t="str">
            <v>应付</v>
          </cell>
          <cell r="Q39424" t="str">
            <v>元</v>
          </cell>
        </row>
        <row r="39425">
          <cell r="P39425" t="str">
            <v>应付</v>
          </cell>
          <cell r="Q39425" t="str">
            <v>元</v>
          </cell>
        </row>
        <row r="39426">
          <cell r="P39426" t="str">
            <v>应付</v>
          </cell>
          <cell r="Q39426" t="str">
            <v>元</v>
          </cell>
        </row>
        <row r="39427">
          <cell r="P39427" t="str">
            <v>应付</v>
          </cell>
          <cell r="Q39427" t="str">
            <v>元</v>
          </cell>
        </row>
        <row r="39428">
          <cell r="P39428" t="str">
            <v>应付</v>
          </cell>
          <cell r="Q39428" t="str">
            <v>元</v>
          </cell>
        </row>
        <row r="39429">
          <cell r="P39429" t="str">
            <v>应付</v>
          </cell>
          <cell r="Q39429" t="str">
            <v>元</v>
          </cell>
        </row>
        <row r="39430">
          <cell r="P39430" t="str">
            <v>应付</v>
          </cell>
          <cell r="Q39430" t="str">
            <v>元</v>
          </cell>
        </row>
        <row r="39431">
          <cell r="P39431" t="str">
            <v>应付</v>
          </cell>
          <cell r="Q39431" t="str">
            <v>元</v>
          </cell>
        </row>
        <row r="39432">
          <cell r="P39432" t="str">
            <v>应付</v>
          </cell>
          <cell r="Q39432" t="str">
            <v>元</v>
          </cell>
        </row>
        <row r="39433">
          <cell r="P39433" t="str">
            <v>应付</v>
          </cell>
          <cell r="Q39433" t="str">
            <v>元</v>
          </cell>
        </row>
        <row r="39434">
          <cell r="P39434" t="str">
            <v>应付</v>
          </cell>
          <cell r="Q39434" t="str">
            <v>元</v>
          </cell>
        </row>
        <row r="39435">
          <cell r="P39435" t="str">
            <v>应付</v>
          </cell>
          <cell r="Q39435" t="str">
            <v>元</v>
          </cell>
        </row>
        <row r="39436">
          <cell r="P39436" t="str">
            <v>应付</v>
          </cell>
          <cell r="Q39436" t="str">
            <v>元</v>
          </cell>
        </row>
        <row r="39437">
          <cell r="P39437" t="str">
            <v>应付</v>
          </cell>
          <cell r="Q39437" t="str">
            <v>元</v>
          </cell>
        </row>
        <row r="39438">
          <cell r="P39438" t="str">
            <v>应付</v>
          </cell>
          <cell r="Q39438" t="str">
            <v>元</v>
          </cell>
        </row>
        <row r="39439">
          <cell r="P39439" t="str">
            <v>应付</v>
          </cell>
          <cell r="Q39439" t="str">
            <v>元</v>
          </cell>
        </row>
        <row r="39440">
          <cell r="P39440" t="str">
            <v>应付</v>
          </cell>
          <cell r="Q39440" t="str">
            <v>元</v>
          </cell>
        </row>
        <row r="39441">
          <cell r="P39441" t="str">
            <v>应付</v>
          </cell>
          <cell r="Q39441" t="str">
            <v>元</v>
          </cell>
        </row>
        <row r="39442">
          <cell r="P39442" t="str">
            <v>应付</v>
          </cell>
          <cell r="Q39442" t="str">
            <v>元</v>
          </cell>
        </row>
        <row r="39443">
          <cell r="P39443" t="str">
            <v>应付</v>
          </cell>
          <cell r="Q39443" t="str">
            <v>元</v>
          </cell>
        </row>
        <row r="39444">
          <cell r="P39444" t="str">
            <v>应付</v>
          </cell>
          <cell r="Q39444" t="str">
            <v>元</v>
          </cell>
        </row>
        <row r="39445">
          <cell r="P39445" t="str">
            <v>应付</v>
          </cell>
          <cell r="Q39445" t="str">
            <v>元</v>
          </cell>
        </row>
        <row r="39446">
          <cell r="P39446" t="str">
            <v>应付</v>
          </cell>
          <cell r="Q39446" t="str">
            <v>元</v>
          </cell>
        </row>
        <row r="39447">
          <cell r="P39447" t="str">
            <v>应付</v>
          </cell>
          <cell r="Q39447" t="str">
            <v>元</v>
          </cell>
        </row>
        <row r="39448">
          <cell r="P39448" t="str">
            <v>应付</v>
          </cell>
          <cell r="Q39448" t="str">
            <v>元</v>
          </cell>
        </row>
        <row r="39449">
          <cell r="P39449" t="str">
            <v>应付</v>
          </cell>
          <cell r="Q39449" t="str">
            <v>元</v>
          </cell>
        </row>
        <row r="39450">
          <cell r="P39450" t="str">
            <v>应付</v>
          </cell>
          <cell r="Q39450" t="str">
            <v>元</v>
          </cell>
        </row>
        <row r="39451">
          <cell r="P39451" t="str">
            <v>应付</v>
          </cell>
          <cell r="Q39451" t="str">
            <v>元</v>
          </cell>
        </row>
        <row r="39452">
          <cell r="P39452" t="str">
            <v>应付</v>
          </cell>
          <cell r="Q39452" t="str">
            <v>元</v>
          </cell>
        </row>
        <row r="39453">
          <cell r="P39453" t="str">
            <v>应付</v>
          </cell>
          <cell r="Q39453" t="str">
            <v>元</v>
          </cell>
        </row>
        <row r="39454">
          <cell r="P39454" t="str">
            <v>应付</v>
          </cell>
          <cell r="Q39454" t="str">
            <v>元</v>
          </cell>
        </row>
        <row r="39455">
          <cell r="P39455" t="str">
            <v>应付</v>
          </cell>
          <cell r="Q39455" t="str">
            <v>元</v>
          </cell>
        </row>
        <row r="39456">
          <cell r="P39456" t="str">
            <v>应付</v>
          </cell>
          <cell r="Q39456" t="str">
            <v>元</v>
          </cell>
        </row>
        <row r="39457">
          <cell r="P39457" t="str">
            <v>应付</v>
          </cell>
          <cell r="Q39457" t="str">
            <v>元</v>
          </cell>
        </row>
        <row r="39458">
          <cell r="P39458" t="str">
            <v>应付</v>
          </cell>
          <cell r="Q39458" t="str">
            <v>元</v>
          </cell>
        </row>
        <row r="39459">
          <cell r="P39459" t="str">
            <v>应付</v>
          </cell>
          <cell r="Q39459" t="str">
            <v>元</v>
          </cell>
        </row>
        <row r="39460">
          <cell r="P39460" t="str">
            <v>应付</v>
          </cell>
          <cell r="Q39460" t="str">
            <v>元</v>
          </cell>
        </row>
        <row r="39461">
          <cell r="P39461" t="str">
            <v>应付</v>
          </cell>
          <cell r="Q39461" t="str">
            <v>元</v>
          </cell>
        </row>
        <row r="39462">
          <cell r="P39462" t="str">
            <v>应付</v>
          </cell>
          <cell r="Q39462" t="str">
            <v>元</v>
          </cell>
        </row>
        <row r="39463">
          <cell r="P39463" t="str">
            <v>应付</v>
          </cell>
          <cell r="Q39463" t="str">
            <v>元</v>
          </cell>
        </row>
        <row r="39464">
          <cell r="P39464" t="str">
            <v>应付</v>
          </cell>
          <cell r="Q39464" t="str">
            <v>元</v>
          </cell>
        </row>
        <row r="39465">
          <cell r="P39465" t="str">
            <v>应付</v>
          </cell>
          <cell r="Q39465" t="str">
            <v>元</v>
          </cell>
        </row>
        <row r="39466">
          <cell r="P39466" t="str">
            <v>应付</v>
          </cell>
          <cell r="Q39466" t="str">
            <v>元</v>
          </cell>
        </row>
        <row r="39467">
          <cell r="P39467" t="str">
            <v>应付</v>
          </cell>
          <cell r="Q39467" t="str">
            <v>元</v>
          </cell>
        </row>
        <row r="39468">
          <cell r="P39468" t="str">
            <v>应付</v>
          </cell>
          <cell r="Q39468" t="str">
            <v>元</v>
          </cell>
        </row>
        <row r="39469">
          <cell r="P39469" t="str">
            <v>应付</v>
          </cell>
          <cell r="Q39469" t="str">
            <v>元</v>
          </cell>
        </row>
        <row r="39470">
          <cell r="P39470" t="str">
            <v>应付</v>
          </cell>
          <cell r="Q39470" t="str">
            <v>元</v>
          </cell>
        </row>
        <row r="39471">
          <cell r="P39471" t="str">
            <v>应付</v>
          </cell>
          <cell r="Q39471" t="str">
            <v>元</v>
          </cell>
        </row>
        <row r="39472">
          <cell r="P39472" t="str">
            <v>应付</v>
          </cell>
          <cell r="Q39472" t="str">
            <v>元</v>
          </cell>
        </row>
        <row r="39473">
          <cell r="P39473" t="str">
            <v>应付</v>
          </cell>
          <cell r="Q39473" t="str">
            <v>元</v>
          </cell>
        </row>
        <row r="39474">
          <cell r="P39474" t="str">
            <v>应付</v>
          </cell>
          <cell r="Q39474" t="str">
            <v>元</v>
          </cell>
        </row>
        <row r="39475">
          <cell r="P39475" t="str">
            <v>应付</v>
          </cell>
          <cell r="Q39475" t="str">
            <v>元</v>
          </cell>
        </row>
        <row r="39476">
          <cell r="P39476" t="str">
            <v>应付</v>
          </cell>
          <cell r="Q39476" t="str">
            <v>元</v>
          </cell>
        </row>
        <row r="39477">
          <cell r="P39477" t="str">
            <v>应付</v>
          </cell>
          <cell r="Q39477" t="str">
            <v>元</v>
          </cell>
        </row>
        <row r="39478">
          <cell r="P39478" t="str">
            <v>应付</v>
          </cell>
          <cell r="Q39478" t="str">
            <v>元</v>
          </cell>
        </row>
        <row r="39479">
          <cell r="P39479" t="str">
            <v>应付</v>
          </cell>
          <cell r="Q39479" t="str">
            <v>元</v>
          </cell>
        </row>
        <row r="39480">
          <cell r="P39480" t="str">
            <v>应付</v>
          </cell>
          <cell r="Q39480" t="str">
            <v>元</v>
          </cell>
        </row>
        <row r="39481">
          <cell r="P39481" t="str">
            <v>应付</v>
          </cell>
          <cell r="Q39481" t="str">
            <v>元</v>
          </cell>
        </row>
        <row r="39482">
          <cell r="P39482" t="str">
            <v>应付</v>
          </cell>
          <cell r="Q39482" t="str">
            <v>元</v>
          </cell>
        </row>
        <row r="39483">
          <cell r="P39483" t="str">
            <v>应付</v>
          </cell>
          <cell r="Q39483" t="str">
            <v>元</v>
          </cell>
        </row>
        <row r="39484">
          <cell r="P39484" t="str">
            <v>应付</v>
          </cell>
          <cell r="Q39484" t="str">
            <v>元</v>
          </cell>
        </row>
        <row r="39485">
          <cell r="P39485" t="str">
            <v>应付</v>
          </cell>
          <cell r="Q39485" t="str">
            <v>元</v>
          </cell>
        </row>
        <row r="39486">
          <cell r="P39486" t="str">
            <v>应付</v>
          </cell>
          <cell r="Q39486" t="str">
            <v>元</v>
          </cell>
        </row>
        <row r="39487">
          <cell r="P39487" t="str">
            <v>应付</v>
          </cell>
          <cell r="Q39487" t="str">
            <v>元</v>
          </cell>
        </row>
        <row r="39488">
          <cell r="P39488" t="str">
            <v>应付</v>
          </cell>
          <cell r="Q39488" t="str">
            <v>元</v>
          </cell>
        </row>
        <row r="39489">
          <cell r="P39489" t="str">
            <v>应付</v>
          </cell>
          <cell r="Q39489" t="str">
            <v>元</v>
          </cell>
        </row>
        <row r="39490">
          <cell r="P39490" t="str">
            <v>应付</v>
          </cell>
          <cell r="Q39490" t="str">
            <v>元</v>
          </cell>
        </row>
        <row r="39491">
          <cell r="P39491" t="str">
            <v>应付</v>
          </cell>
          <cell r="Q39491" t="str">
            <v>元</v>
          </cell>
        </row>
        <row r="39492">
          <cell r="P39492" t="str">
            <v>应付</v>
          </cell>
          <cell r="Q39492" t="str">
            <v>元</v>
          </cell>
        </row>
        <row r="39493">
          <cell r="P39493" t="str">
            <v>应付</v>
          </cell>
          <cell r="Q39493" t="str">
            <v>元</v>
          </cell>
        </row>
        <row r="39494">
          <cell r="P39494" t="str">
            <v>应付</v>
          </cell>
          <cell r="Q39494" t="str">
            <v>元</v>
          </cell>
        </row>
        <row r="39495">
          <cell r="P39495" t="str">
            <v>应付</v>
          </cell>
          <cell r="Q39495" t="str">
            <v>元</v>
          </cell>
        </row>
        <row r="39496">
          <cell r="P39496" t="str">
            <v>应付</v>
          </cell>
          <cell r="Q39496" t="str">
            <v>元</v>
          </cell>
        </row>
        <row r="39497">
          <cell r="P39497" t="str">
            <v>应付</v>
          </cell>
          <cell r="Q39497" t="str">
            <v>元</v>
          </cell>
        </row>
        <row r="39498">
          <cell r="P39498" t="str">
            <v>应付</v>
          </cell>
          <cell r="Q39498" t="str">
            <v>元</v>
          </cell>
        </row>
        <row r="39499">
          <cell r="P39499" t="str">
            <v>应付</v>
          </cell>
          <cell r="Q39499" t="str">
            <v>元</v>
          </cell>
        </row>
        <row r="39500">
          <cell r="P39500" t="str">
            <v>应付</v>
          </cell>
          <cell r="Q39500" t="str">
            <v>元</v>
          </cell>
        </row>
        <row r="39501">
          <cell r="P39501" t="str">
            <v>应付</v>
          </cell>
          <cell r="Q39501" t="str">
            <v>元</v>
          </cell>
        </row>
        <row r="39502">
          <cell r="P39502" t="str">
            <v>应付</v>
          </cell>
          <cell r="Q39502" t="str">
            <v>元</v>
          </cell>
        </row>
        <row r="39503">
          <cell r="P39503" t="str">
            <v>应付</v>
          </cell>
          <cell r="Q39503" t="str">
            <v>元</v>
          </cell>
        </row>
        <row r="39504">
          <cell r="P39504" t="str">
            <v>应付</v>
          </cell>
          <cell r="Q39504" t="str">
            <v>元</v>
          </cell>
        </row>
        <row r="39505">
          <cell r="P39505" t="str">
            <v>应付</v>
          </cell>
          <cell r="Q39505" t="str">
            <v>元</v>
          </cell>
        </row>
        <row r="39506">
          <cell r="P39506" t="str">
            <v>应付</v>
          </cell>
          <cell r="Q39506" t="str">
            <v>元</v>
          </cell>
        </row>
        <row r="39507">
          <cell r="P39507" t="str">
            <v>应付</v>
          </cell>
          <cell r="Q39507" t="str">
            <v>元</v>
          </cell>
        </row>
        <row r="39508">
          <cell r="P39508" t="str">
            <v>应付</v>
          </cell>
          <cell r="Q39508" t="str">
            <v>元</v>
          </cell>
        </row>
        <row r="39509">
          <cell r="P39509" t="str">
            <v>应付</v>
          </cell>
          <cell r="Q39509" t="str">
            <v>元</v>
          </cell>
        </row>
        <row r="39510">
          <cell r="P39510" t="str">
            <v>应付</v>
          </cell>
          <cell r="Q39510" t="str">
            <v>元</v>
          </cell>
        </row>
        <row r="39511">
          <cell r="P39511" t="str">
            <v>应付</v>
          </cell>
          <cell r="Q39511" t="str">
            <v>元</v>
          </cell>
        </row>
        <row r="39512">
          <cell r="P39512" t="str">
            <v>应付</v>
          </cell>
          <cell r="Q39512" t="str">
            <v>元</v>
          </cell>
        </row>
        <row r="39513">
          <cell r="P39513" t="str">
            <v>应付</v>
          </cell>
          <cell r="Q39513" t="str">
            <v>元</v>
          </cell>
        </row>
        <row r="39514">
          <cell r="P39514" t="str">
            <v>应付</v>
          </cell>
          <cell r="Q39514" t="str">
            <v>元</v>
          </cell>
        </row>
        <row r="39515">
          <cell r="P39515" t="str">
            <v>应付</v>
          </cell>
          <cell r="Q39515" t="str">
            <v>元</v>
          </cell>
        </row>
        <row r="39516">
          <cell r="P39516" t="str">
            <v>应付</v>
          </cell>
          <cell r="Q39516" t="str">
            <v>元</v>
          </cell>
        </row>
        <row r="39517">
          <cell r="P39517" t="str">
            <v>应付</v>
          </cell>
          <cell r="Q39517" t="str">
            <v>元</v>
          </cell>
        </row>
        <row r="39518">
          <cell r="P39518" t="str">
            <v>应付</v>
          </cell>
          <cell r="Q39518" t="str">
            <v>元</v>
          </cell>
        </row>
        <row r="39519">
          <cell r="P39519" t="str">
            <v>应付</v>
          </cell>
          <cell r="Q39519" t="str">
            <v>元</v>
          </cell>
        </row>
        <row r="39520">
          <cell r="P39520" t="str">
            <v>应付</v>
          </cell>
          <cell r="Q39520" t="str">
            <v>元</v>
          </cell>
        </row>
        <row r="39521">
          <cell r="P39521" t="str">
            <v>应付</v>
          </cell>
          <cell r="Q39521" t="str">
            <v>元</v>
          </cell>
        </row>
        <row r="39522">
          <cell r="P39522" t="str">
            <v>应付</v>
          </cell>
          <cell r="Q39522" t="str">
            <v>元</v>
          </cell>
        </row>
        <row r="39523">
          <cell r="P39523" t="str">
            <v>应付</v>
          </cell>
          <cell r="Q39523" t="str">
            <v>元</v>
          </cell>
        </row>
        <row r="39524">
          <cell r="P39524" t="str">
            <v>应付</v>
          </cell>
          <cell r="Q39524" t="str">
            <v>元</v>
          </cell>
        </row>
        <row r="39525">
          <cell r="P39525" t="str">
            <v>应付</v>
          </cell>
          <cell r="Q39525" t="str">
            <v>元</v>
          </cell>
        </row>
        <row r="39526">
          <cell r="P39526" t="str">
            <v>应付</v>
          </cell>
          <cell r="Q39526" t="str">
            <v>元</v>
          </cell>
        </row>
        <row r="39527">
          <cell r="P39527" t="str">
            <v>应付</v>
          </cell>
          <cell r="Q39527" t="str">
            <v>元</v>
          </cell>
        </row>
        <row r="39528">
          <cell r="P39528" t="str">
            <v>应付</v>
          </cell>
          <cell r="Q39528" t="str">
            <v>元</v>
          </cell>
        </row>
        <row r="39529">
          <cell r="P39529" t="str">
            <v>应付</v>
          </cell>
          <cell r="Q39529" t="str">
            <v>元</v>
          </cell>
        </row>
        <row r="39530">
          <cell r="P39530" t="str">
            <v>应付</v>
          </cell>
          <cell r="Q39530" t="str">
            <v>元</v>
          </cell>
        </row>
        <row r="39531">
          <cell r="P39531" t="str">
            <v>应付</v>
          </cell>
          <cell r="Q39531" t="str">
            <v>元</v>
          </cell>
        </row>
        <row r="39532">
          <cell r="P39532" t="str">
            <v>应付</v>
          </cell>
          <cell r="Q39532" t="str">
            <v>元</v>
          </cell>
        </row>
        <row r="39533">
          <cell r="P39533" t="str">
            <v>应付</v>
          </cell>
          <cell r="Q39533" t="str">
            <v>元</v>
          </cell>
        </row>
        <row r="39534">
          <cell r="P39534" t="str">
            <v>应付</v>
          </cell>
          <cell r="Q39534" t="str">
            <v>元</v>
          </cell>
        </row>
        <row r="39535">
          <cell r="P39535" t="str">
            <v>应付</v>
          </cell>
          <cell r="Q39535" t="str">
            <v>元</v>
          </cell>
        </row>
        <row r="39536">
          <cell r="P39536" t="str">
            <v>应付</v>
          </cell>
          <cell r="Q39536" t="str">
            <v>元</v>
          </cell>
        </row>
        <row r="39537">
          <cell r="P39537" t="str">
            <v>应付</v>
          </cell>
          <cell r="Q39537" t="str">
            <v>元</v>
          </cell>
        </row>
        <row r="39538">
          <cell r="P39538" t="str">
            <v>应付</v>
          </cell>
          <cell r="Q39538" t="str">
            <v>元</v>
          </cell>
        </row>
        <row r="39539">
          <cell r="P39539" t="str">
            <v>应付</v>
          </cell>
          <cell r="Q39539" t="str">
            <v>元</v>
          </cell>
        </row>
        <row r="39540">
          <cell r="P39540" t="str">
            <v>应付</v>
          </cell>
          <cell r="Q39540" t="str">
            <v>元</v>
          </cell>
        </row>
        <row r="39541">
          <cell r="P39541" t="str">
            <v>应付</v>
          </cell>
          <cell r="Q39541" t="str">
            <v>元</v>
          </cell>
        </row>
        <row r="39542">
          <cell r="P39542" t="str">
            <v>应付</v>
          </cell>
          <cell r="Q39542" t="str">
            <v>元</v>
          </cell>
        </row>
        <row r="39543">
          <cell r="P39543" t="str">
            <v>应付</v>
          </cell>
          <cell r="Q39543" t="str">
            <v>元</v>
          </cell>
        </row>
        <row r="39544">
          <cell r="P39544" t="str">
            <v>应付</v>
          </cell>
          <cell r="Q39544" t="str">
            <v>元</v>
          </cell>
        </row>
        <row r="39545">
          <cell r="P39545" t="str">
            <v>应付</v>
          </cell>
          <cell r="Q39545" t="str">
            <v>元</v>
          </cell>
        </row>
        <row r="39546">
          <cell r="P39546" t="str">
            <v>应付</v>
          </cell>
          <cell r="Q39546" t="str">
            <v>元</v>
          </cell>
        </row>
        <row r="39547">
          <cell r="P39547" t="str">
            <v>应付</v>
          </cell>
          <cell r="Q39547" t="str">
            <v>元</v>
          </cell>
        </row>
        <row r="39548">
          <cell r="P39548" t="str">
            <v>应付</v>
          </cell>
          <cell r="Q39548" t="str">
            <v>元</v>
          </cell>
        </row>
        <row r="39549">
          <cell r="P39549" t="str">
            <v>应付</v>
          </cell>
          <cell r="Q39549" t="str">
            <v>元</v>
          </cell>
        </row>
        <row r="39550">
          <cell r="P39550" t="str">
            <v>应付</v>
          </cell>
          <cell r="Q39550" t="str">
            <v>元</v>
          </cell>
        </row>
        <row r="39551">
          <cell r="P39551" t="str">
            <v>应付</v>
          </cell>
          <cell r="Q39551" t="str">
            <v>元</v>
          </cell>
        </row>
        <row r="39552">
          <cell r="P39552" t="str">
            <v>应付</v>
          </cell>
          <cell r="Q39552" t="str">
            <v>元</v>
          </cell>
        </row>
        <row r="39553">
          <cell r="P39553" t="str">
            <v>应付</v>
          </cell>
          <cell r="Q39553" t="str">
            <v>元</v>
          </cell>
        </row>
        <row r="39554">
          <cell r="P39554" t="str">
            <v>应付</v>
          </cell>
          <cell r="Q39554" t="str">
            <v>元</v>
          </cell>
        </row>
        <row r="39555">
          <cell r="P39555" t="str">
            <v>应付</v>
          </cell>
          <cell r="Q39555" t="str">
            <v>元</v>
          </cell>
        </row>
        <row r="39556">
          <cell r="P39556" t="str">
            <v>应付</v>
          </cell>
          <cell r="Q39556" t="str">
            <v>元</v>
          </cell>
        </row>
        <row r="39557">
          <cell r="P39557" t="str">
            <v>应付</v>
          </cell>
          <cell r="Q39557" t="str">
            <v>元</v>
          </cell>
        </row>
        <row r="39558">
          <cell r="P39558" t="str">
            <v>应付</v>
          </cell>
          <cell r="Q39558" t="str">
            <v>元</v>
          </cell>
        </row>
        <row r="39559">
          <cell r="P39559" t="str">
            <v>应付</v>
          </cell>
          <cell r="Q39559" t="str">
            <v>元</v>
          </cell>
        </row>
        <row r="39560">
          <cell r="P39560" t="str">
            <v>应付</v>
          </cell>
          <cell r="Q39560" t="str">
            <v>元</v>
          </cell>
        </row>
        <row r="39561">
          <cell r="P39561" t="str">
            <v>应付</v>
          </cell>
          <cell r="Q39561" t="str">
            <v>元</v>
          </cell>
        </row>
        <row r="39562">
          <cell r="P39562" t="str">
            <v>应付</v>
          </cell>
          <cell r="Q39562" t="str">
            <v>元</v>
          </cell>
        </row>
        <row r="39563">
          <cell r="P39563" t="str">
            <v>应付</v>
          </cell>
          <cell r="Q39563" t="str">
            <v>元</v>
          </cell>
        </row>
        <row r="39564">
          <cell r="P39564" t="str">
            <v>应付</v>
          </cell>
          <cell r="Q39564" t="str">
            <v>元</v>
          </cell>
        </row>
        <row r="39565">
          <cell r="P39565" t="str">
            <v>应付</v>
          </cell>
          <cell r="Q39565" t="str">
            <v>元</v>
          </cell>
        </row>
        <row r="39566">
          <cell r="P39566" t="str">
            <v>应付</v>
          </cell>
          <cell r="Q39566" t="str">
            <v>元</v>
          </cell>
        </row>
        <row r="39567">
          <cell r="P39567" t="str">
            <v>应付</v>
          </cell>
          <cell r="Q39567" t="str">
            <v>元</v>
          </cell>
        </row>
        <row r="39568">
          <cell r="P39568" t="str">
            <v>应付</v>
          </cell>
          <cell r="Q39568" t="str">
            <v>元</v>
          </cell>
        </row>
        <row r="39569">
          <cell r="P39569" t="str">
            <v>应付</v>
          </cell>
          <cell r="Q39569" t="str">
            <v>元</v>
          </cell>
        </row>
        <row r="39570">
          <cell r="P39570" t="str">
            <v>应付</v>
          </cell>
          <cell r="Q39570" t="str">
            <v>元</v>
          </cell>
        </row>
        <row r="39571">
          <cell r="P39571" t="str">
            <v>应付</v>
          </cell>
          <cell r="Q39571" t="str">
            <v>元</v>
          </cell>
        </row>
        <row r="39572">
          <cell r="P39572" t="str">
            <v>应付</v>
          </cell>
          <cell r="Q39572" t="str">
            <v>元</v>
          </cell>
        </row>
        <row r="39573">
          <cell r="P39573" t="str">
            <v>应付</v>
          </cell>
          <cell r="Q39573" t="str">
            <v>元</v>
          </cell>
        </row>
        <row r="39574">
          <cell r="P39574" t="str">
            <v>应付</v>
          </cell>
          <cell r="Q39574" t="str">
            <v>元</v>
          </cell>
        </row>
        <row r="39575">
          <cell r="P39575" t="str">
            <v>应付</v>
          </cell>
          <cell r="Q39575" t="str">
            <v>元</v>
          </cell>
        </row>
        <row r="39576">
          <cell r="P39576" t="str">
            <v>应付</v>
          </cell>
          <cell r="Q39576" t="str">
            <v>元</v>
          </cell>
        </row>
        <row r="39577">
          <cell r="P39577" t="str">
            <v>应付</v>
          </cell>
          <cell r="Q39577" t="str">
            <v>元</v>
          </cell>
        </row>
        <row r="39578">
          <cell r="P39578" t="str">
            <v>应付</v>
          </cell>
          <cell r="Q39578" t="str">
            <v>元</v>
          </cell>
        </row>
        <row r="39579">
          <cell r="P39579" t="str">
            <v>应付</v>
          </cell>
          <cell r="Q39579" t="str">
            <v>元</v>
          </cell>
        </row>
        <row r="39580">
          <cell r="P39580" t="str">
            <v>应付</v>
          </cell>
          <cell r="Q39580" t="str">
            <v>元</v>
          </cell>
        </row>
        <row r="39581">
          <cell r="P39581" t="str">
            <v>应付</v>
          </cell>
          <cell r="Q39581" t="str">
            <v>元</v>
          </cell>
        </row>
        <row r="39582">
          <cell r="P39582" t="str">
            <v>应付</v>
          </cell>
          <cell r="Q39582" t="str">
            <v>元</v>
          </cell>
        </row>
        <row r="39583">
          <cell r="P39583" t="str">
            <v>应付</v>
          </cell>
          <cell r="Q39583" t="str">
            <v>元</v>
          </cell>
        </row>
        <row r="39584">
          <cell r="P39584" t="str">
            <v>应付</v>
          </cell>
          <cell r="Q39584" t="str">
            <v>元</v>
          </cell>
        </row>
        <row r="39585">
          <cell r="P39585" t="str">
            <v>应付</v>
          </cell>
          <cell r="Q39585" t="str">
            <v>元</v>
          </cell>
        </row>
        <row r="39586">
          <cell r="P39586" t="str">
            <v>应付</v>
          </cell>
          <cell r="Q39586" t="str">
            <v>元</v>
          </cell>
        </row>
        <row r="39587">
          <cell r="P39587" t="str">
            <v>应付</v>
          </cell>
          <cell r="Q39587" t="str">
            <v>元</v>
          </cell>
        </row>
        <row r="39588">
          <cell r="P39588" t="str">
            <v>应付</v>
          </cell>
          <cell r="Q39588" t="str">
            <v>元</v>
          </cell>
        </row>
        <row r="39589">
          <cell r="P39589" t="str">
            <v>应付</v>
          </cell>
          <cell r="Q39589" t="str">
            <v>元</v>
          </cell>
        </row>
        <row r="39590">
          <cell r="P39590" t="str">
            <v>应付</v>
          </cell>
          <cell r="Q39590" t="str">
            <v>元</v>
          </cell>
        </row>
        <row r="39591">
          <cell r="P39591" t="str">
            <v>应付</v>
          </cell>
          <cell r="Q39591" t="str">
            <v>元</v>
          </cell>
        </row>
        <row r="39592">
          <cell r="P39592" t="str">
            <v>应付</v>
          </cell>
          <cell r="Q39592" t="str">
            <v>元</v>
          </cell>
        </row>
        <row r="39593">
          <cell r="P39593" t="str">
            <v>应付</v>
          </cell>
          <cell r="Q39593" t="str">
            <v>元</v>
          </cell>
        </row>
        <row r="39594">
          <cell r="P39594" t="str">
            <v>应付</v>
          </cell>
          <cell r="Q39594" t="str">
            <v>元</v>
          </cell>
        </row>
        <row r="39595">
          <cell r="P39595" t="str">
            <v>应付</v>
          </cell>
          <cell r="Q39595" t="str">
            <v>元</v>
          </cell>
        </row>
        <row r="39596">
          <cell r="P39596" t="str">
            <v>应付</v>
          </cell>
          <cell r="Q39596" t="str">
            <v>元</v>
          </cell>
        </row>
        <row r="39597">
          <cell r="P39597" t="str">
            <v>应付</v>
          </cell>
          <cell r="Q39597" t="str">
            <v>元</v>
          </cell>
        </row>
        <row r="39598">
          <cell r="P39598" t="str">
            <v>应付</v>
          </cell>
          <cell r="Q39598" t="str">
            <v>元</v>
          </cell>
        </row>
        <row r="39599">
          <cell r="P39599" t="str">
            <v>应付</v>
          </cell>
          <cell r="Q39599" t="str">
            <v>元</v>
          </cell>
        </row>
        <row r="39600">
          <cell r="P39600" t="str">
            <v>应付</v>
          </cell>
          <cell r="Q39600" t="str">
            <v>元</v>
          </cell>
        </row>
        <row r="39601">
          <cell r="P39601" t="str">
            <v>应付</v>
          </cell>
          <cell r="Q39601" t="str">
            <v>元</v>
          </cell>
        </row>
        <row r="39602">
          <cell r="P39602" t="str">
            <v>应付</v>
          </cell>
          <cell r="Q39602" t="str">
            <v>元</v>
          </cell>
        </row>
        <row r="39603">
          <cell r="P39603" t="str">
            <v>应付</v>
          </cell>
          <cell r="Q39603" t="str">
            <v>元</v>
          </cell>
        </row>
        <row r="39604">
          <cell r="P39604" t="str">
            <v>应付</v>
          </cell>
          <cell r="Q39604" t="str">
            <v>元</v>
          </cell>
        </row>
        <row r="39605">
          <cell r="P39605" t="str">
            <v>应付</v>
          </cell>
          <cell r="Q39605" t="str">
            <v>元</v>
          </cell>
        </row>
        <row r="39606">
          <cell r="P39606" t="str">
            <v>应付</v>
          </cell>
          <cell r="Q39606" t="str">
            <v>元</v>
          </cell>
        </row>
        <row r="39607">
          <cell r="P39607" t="str">
            <v>应付</v>
          </cell>
          <cell r="Q39607" t="str">
            <v>元</v>
          </cell>
        </row>
        <row r="39608">
          <cell r="P39608" t="str">
            <v>应付</v>
          </cell>
          <cell r="Q39608" t="str">
            <v>元</v>
          </cell>
        </row>
        <row r="39609">
          <cell r="P39609" t="str">
            <v>应付</v>
          </cell>
          <cell r="Q39609" t="str">
            <v>元</v>
          </cell>
        </row>
        <row r="39610">
          <cell r="P39610" t="str">
            <v>应付</v>
          </cell>
          <cell r="Q39610" t="str">
            <v>元</v>
          </cell>
        </row>
        <row r="39611">
          <cell r="P39611" t="str">
            <v>应付</v>
          </cell>
          <cell r="Q39611" t="str">
            <v>元</v>
          </cell>
        </row>
        <row r="39612">
          <cell r="P39612" t="str">
            <v>应付</v>
          </cell>
          <cell r="Q39612" t="str">
            <v>元</v>
          </cell>
        </row>
        <row r="39613">
          <cell r="P39613" t="str">
            <v>应付</v>
          </cell>
          <cell r="Q39613" t="str">
            <v>元</v>
          </cell>
        </row>
        <row r="39614">
          <cell r="P39614" t="str">
            <v>应付</v>
          </cell>
          <cell r="Q39614" t="str">
            <v>元</v>
          </cell>
        </row>
        <row r="39615">
          <cell r="P39615" t="str">
            <v>应付</v>
          </cell>
          <cell r="Q39615" t="str">
            <v>元</v>
          </cell>
        </row>
        <row r="39616">
          <cell r="P39616" t="str">
            <v>应付</v>
          </cell>
          <cell r="Q39616" t="str">
            <v>元</v>
          </cell>
        </row>
        <row r="39617">
          <cell r="P39617" t="str">
            <v>应付</v>
          </cell>
          <cell r="Q39617" t="str">
            <v>元</v>
          </cell>
        </row>
        <row r="39618">
          <cell r="P39618" t="str">
            <v>应付</v>
          </cell>
          <cell r="Q39618" t="str">
            <v>元</v>
          </cell>
        </row>
        <row r="39619">
          <cell r="P39619" t="str">
            <v>应付</v>
          </cell>
          <cell r="Q39619" t="str">
            <v>元</v>
          </cell>
        </row>
        <row r="39620">
          <cell r="P39620" t="str">
            <v>应付</v>
          </cell>
          <cell r="Q39620" t="str">
            <v>元</v>
          </cell>
        </row>
        <row r="39621">
          <cell r="P39621" t="str">
            <v>应付</v>
          </cell>
          <cell r="Q39621" t="str">
            <v>元</v>
          </cell>
        </row>
        <row r="39622">
          <cell r="P39622" t="str">
            <v>应付</v>
          </cell>
          <cell r="Q39622" t="str">
            <v>元</v>
          </cell>
        </row>
        <row r="39623">
          <cell r="P39623" t="str">
            <v>应付</v>
          </cell>
          <cell r="Q39623" t="str">
            <v>元</v>
          </cell>
        </row>
        <row r="39624">
          <cell r="P39624" t="str">
            <v>应付</v>
          </cell>
          <cell r="Q39624" t="str">
            <v>元</v>
          </cell>
        </row>
        <row r="39625">
          <cell r="P39625" t="str">
            <v>应付</v>
          </cell>
          <cell r="Q39625" t="str">
            <v>元</v>
          </cell>
        </row>
        <row r="39626">
          <cell r="P39626" t="str">
            <v>应付</v>
          </cell>
          <cell r="Q39626" t="str">
            <v>元</v>
          </cell>
        </row>
        <row r="39627">
          <cell r="P39627" t="str">
            <v>应付</v>
          </cell>
          <cell r="Q39627" t="str">
            <v>元</v>
          </cell>
        </row>
        <row r="39628">
          <cell r="P39628" t="str">
            <v>应付</v>
          </cell>
          <cell r="Q39628" t="str">
            <v>元</v>
          </cell>
        </row>
        <row r="39629">
          <cell r="P39629" t="str">
            <v>应付</v>
          </cell>
          <cell r="Q39629" t="str">
            <v>元</v>
          </cell>
        </row>
        <row r="39630">
          <cell r="P39630" t="str">
            <v>应付</v>
          </cell>
          <cell r="Q39630" t="str">
            <v>元</v>
          </cell>
        </row>
        <row r="39631">
          <cell r="P39631" t="str">
            <v>应付</v>
          </cell>
          <cell r="Q39631" t="str">
            <v>元</v>
          </cell>
        </row>
        <row r="39632">
          <cell r="P39632" t="str">
            <v>应付</v>
          </cell>
          <cell r="Q39632" t="str">
            <v>元</v>
          </cell>
        </row>
        <row r="39633">
          <cell r="P39633" t="str">
            <v>应付</v>
          </cell>
          <cell r="Q39633" t="str">
            <v>元</v>
          </cell>
        </row>
        <row r="39634">
          <cell r="P39634" t="str">
            <v>应付</v>
          </cell>
          <cell r="Q39634" t="str">
            <v>元</v>
          </cell>
        </row>
        <row r="39635">
          <cell r="P39635" t="str">
            <v>应付</v>
          </cell>
          <cell r="Q39635" t="str">
            <v>元</v>
          </cell>
        </row>
        <row r="39636">
          <cell r="P39636" t="str">
            <v>应付</v>
          </cell>
          <cell r="Q39636" t="str">
            <v>元</v>
          </cell>
        </row>
        <row r="39637">
          <cell r="P39637" t="str">
            <v>应付</v>
          </cell>
          <cell r="Q39637" t="str">
            <v>元</v>
          </cell>
        </row>
        <row r="39638">
          <cell r="P39638" t="str">
            <v>应付</v>
          </cell>
          <cell r="Q39638" t="str">
            <v>元</v>
          </cell>
        </row>
        <row r="39639">
          <cell r="P39639" t="str">
            <v>应付</v>
          </cell>
          <cell r="Q39639" t="str">
            <v>元</v>
          </cell>
        </row>
        <row r="39640">
          <cell r="P39640" t="str">
            <v>应付</v>
          </cell>
          <cell r="Q39640" t="str">
            <v>元</v>
          </cell>
        </row>
        <row r="39641">
          <cell r="P39641" t="str">
            <v>应付</v>
          </cell>
          <cell r="Q39641" t="str">
            <v>元</v>
          </cell>
        </row>
        <row r="39642">
          <cell r="P39642" t="str">
            <v>应付</v>
          </cell>
          <cell r="Q39642" t="str">
            <v>元</v>
          </cell>
        </row>
        <row r="39643">
          <cell r="P39643" t="str">
            <v>应付</v>
          </cell>
          <cell r="Q39643" t="str">
            <v>元</v>
          </cell>
        </row>
        <row r="39644">
          <cell r="P39644" t="str">
            <v>应付</v>
          </cell>
          <cell r="Q39644" t="str">
            <v>元</v>
          </cell>
        </row>
        <row r="39645">
          <cell r="P39645" t="str">
            <v>应付</v>
          </cell>
          <cell r="Q39645" t="str">
            <v>元</v>
          </cell>
        </row>
        <row r="39646">
          <cell r="P39646" t="str">
            <v>应付</v>
          </cell>
          <cell r="Q39646" t="str">
            <v>元</v>
          </cell>
        </row>
        <row r="39647">
          <cell r="P39647" t="str">
            <v>应付</v>
          </cell>
          <cell r="Q39647" t="str">
            <v>元</v>
          </cell>
        </row>
        <row r="39648">
          <cell r="P39648" t="str">
            <v>应付</v>
          </cell>
          <cell r="Q39648" t="str">
            <v>元</v>
          </cell>
        </row>
        <row r="39649">
          <cell r="P39649" t="str">
            <v>应付</v>
          </cell>
          <cell r="Q39649" t="str">
            <v>元</v>
          </cell>
        </row>
        <row r="39650">
          <cell r="P39650" t="str">
            <v>应付</v>
          </cell>
          <cell r="Q39650" t="str">
            <v>元</v>
          </cell>
        </row>
        <row r="39651">
          <cell r="P39651" t="str">
            <v>应付</v>
          </cell>
          <cell r="Q39651" t="str">
            <v>元</v>
          </cell>
        </row>
        <row r="39652">
          <cell r="P39652" t="str">
            <v>应付</v>
          </cell>
          <cell r="Q39652" t="str">
            <v>元</v>
          </cell>
        </row>
        <row r="39653">
          <cell r="P39653" t="str">
            <v>应付</v>
          </cell>
          <cell r="Q39653" t="str">
            <v>元</v>
          </cell>
        </row>
        <row r="39654">
          <cell r="P39654" t="str">
            <v>应付</v>
          </cell>
          <cell r="Q39654" t="str">
            <v>元</v>
          </cell>
        </row>
        <row r="39655">
          <cell r="P39655" t="str">
            <v>应付</v>
          </cell>
          <cell r="Q39655" t="str">
            <v>元</v>
          </cell>
        </row>
        <row r="39656">
          <cell r="P39656" t="str">
            <v>应付</v>
          </cell>
          <cell r="Q39656" t="str">
            <v>元</v>
          </cell>
        </row>
        <row r="39657">
          <cell r="P39657" t="str">
            <v>应付</v>
          </cell>
          <cell r="Q39657" t="str">
            <v>元</v>
          </cell>
        </row>
        <row r="39658">
          <cell r="P39658" t="str">
            <v>应付</v>
          </cell>
          <cell r="Q39658" t="str">
            <v>元</v>
          </cell>
        </row>
        <row r="39659">
          <cell r="P39659" t="str">
            <v>应付</v>
          </cell>
          <cell r="Q39659" t="str">
            <v>元</v>
          </cell>
        </row>
        <row r="39660">
          <cell r="P39660" t="str">
            <v>应付</v>
          </cell>
          <cell r="Q39660" t="str">
            <v>元</v>
          </cell>
        </row>
        <row r="39661">
          <cell r="P39661" t="str">
            <v>应付</v>
          </cell>
          <cell r="Q39661" t="str">
            <v>元</v>
          </cell>
        </row>
        <row r="39662">
          <cell r="P39662" t="str">
            <v>应付</v>
          </cell>
          <cell r="Q39662" t="str">
            <v>元</v>
          </cell>
        </row>
        <row r="39663">
          <cell r="P39663" t="str">
            <v>应付</v>
          </cell>
          <cell r="Q39663" t="str">
            <v>元</v>
          </cell>
        </row>
        <row r="39664">
          <cell r="P39664" t="str">
            <v>应付</v>
          </cell>
          <cell r="Q39664" t="str">
            <v>元</v>
          </cell>
        </row>
        <row r="39665">
          <cell r="P39665" t="str">
            <v>应付</v>
          </cell>
          <cell r="Q39665" t="str">
            <v>元</v>
          </cell>
        </row>
        <row r="39666">
          <cell r="P39666" t="str">
            <v>应付</v>
          </cell>
          <cell r="Q39666" t="str">
            <v>元</v>
          </cell>
        </row>
        <row r="39667">
          <cell r="P39667" t="str">
            <v>应付</v>
          </cell>
          <cell r="Q39667" t="str">
            <v>元</v>
          </cell>
        </row>
        <row r="39668">
          <cell r="P39668" t="str">
            <v>应付</v>
          </cell>
          <cell r="Q39668" t="str">
            <v>元</v>
          </cell>
        </row>
        <row r="39669">
          <cell r="P39669" t="str">
            <v>应付</v>
          </cell>
          <cell r="Q39669" t="str">
            <v>元</v>
          </cell>
        </row>
        <row r="39670">
          <cell r="P39670" t="str">
            <v>应付</v>
          </cell>
          <cell r="Q39670" t="str">
            <v>元</v>
          </cell>
        </row>
        <row r="39671">
          <cell r="P39671" t="str">
            <v>应付</v>
          </cell>
          <cell r="Q39671" t="str">
            <v>元</v>
          </cell>
        </row>
        <row r="39672">
          <cell r="P39672" t="str">
            <v>应付</v>
          </cell>
          <cell r="Q39672" t="str">
            <v>元</v>
          </cell>
        </row>
        <row r="39673">
          <cell r="P39673" t="str">
            <v>应付</v>
          </cell>
          <cell r="Q39673" t="str">
            <v>元</v>
          </cell>
        </row>
        <row r="39674">
          <cell r="P39674" t="str">
            <v>应付</v>
          </cell>
          <cell r="Q39674" t="str">
            <v>元</v>
          </cell>
        </row>
        <row r="39675">
          <cell r="P39675" t="str">
            <v>应付</v>
          </cell>
          <cell r="Q39675" t="str">
            <v>元</v>
          </cell>
        </row>
        <row r="39676">
          <cell r="P39676" t="str">
            <v>应付</v>
          </cell>
          <cell r="Q39676" t="str">
            <v>元</v>
          </cell>
        </row>
        <row r="39677">
          <cell r="P39677" t="str">
            <v>应付</v>
          </cell>
          <cell r="Q39677" t="str">
            <v>元</v>
          </cell>
        </row>
        <row r="39678">
          <cell r="P39678" t="str">
            <v>应付</v>
          </cell>
          <cell r="Q39678" t="str">
            <v>元</v>
          </cell>
        </row>
        <row r="39679">
          <cell r="P39679" t="str">
            <v>应付</v>
          </cell>
          <cell r="Q39679" t="str">
            <v>元</v>
          </cell>
        </row>
        <row r="39680">
          <cell r="P39680" t="str">
            <v>应付</v>
          </cell>
          <cell r="Q39680" t="str">
            <v>元</v>
          </cell>
        </row>
        <row r="39681">
          <cell r="P39681" t="str">
            <v>应付</v>
          </cell>
          <cell r="Q39681" t="str">
            <v>元</v>
          </cell>
        </row>
        <row r="39682">
          <cell r="P39682" t="str">
            <v>应付</v>
          </cell>
          <cell r="Q39682" t="str">
            <v>元</v>
          </cell>
        </row>
        <row r="39683">
          <cell r="P39683" t="str">
            <v>应付</v>
          </cell>
          <cell r="Q39683" t="str">
            <v>元</v>
          </cell>
        </row>
        <row r="39684">
          <cell r="P39684" t="str">
            <v>应付</v>
          </cell>
          <cell r="Q39684" t="str">
            <v>元</v>
          </cell>
        </row>
        <row r="39685">
          <cell r="P39685" t="str">
            <v>应付</v>
          </cell>
          <cell r="Q39685" t="str">
            <v>元</v>
          </cell>
        </row>
        <row r="39686">
          <cell r="P39686" t="str">
            <v>应付</v>
          </cell>
          <cell r="Q39686" t="str">
            <v>元</v>
          </cell>
        </row>
        <row r="39687">
          <cell r="P39687" t="str">
            <v>应付</v>
          </cell>
          <cell r="Q39687" t="str">
            <v>元</v>
          </cell>
        </row>
        <row r="39688">
          <cell r="P39688" t="str">
            <v>应付</v>
          </cell>
          <cell r="Q39688" t="str">
            <v>元</v>
          </cell>
        </row>
        <row r="39689">
          <cell r="P39689" t="str">
            <v>应付</v>
          </cell>
          <cell r="Q39689" t="str">
            <v>元</v>
          </cell>
        </row>
        <row r="39690">
          <cell r="P39690" t="str">
            <v>应付</v>
          </cell>
          <cell r="Q39690" t="str">
            <v>元</v>
          </cell>
        </row>
        <row r="39691">
          <cell r="P39691" t="str">
            <v>应付</v>
          </cell>
          <cell r="Q39691" t="str">
            <v>元</v>
          </cell>
        </row>
        <row r="39692">
          <cell r="P39692" t="str">
            <v>应付</v>
          </cell>
          <cell r="Q39692" t="str">
            <v>元</v>
          </cell>
        </row>
        <row r="39693">
          <cell r="P39693" t="str">
            <v>应付</v>
          </cell>
          <cell r="Q39693" t="str">
            <v>元</v>
          </cell>
        </row>
        <row r="39694">
          <cell r="P39694" t="str">
            <v>应付</v>
          </cell>
          <cell r="Q39694" t="str">
            <v>元</v>
          </cell>
        </row>
        <row r="39695">
          <cell r="P39695" t="str">
            <v>应付</v>
          </cell>
          <cell r="Q39695" t="str">
            <v>元</v>
          </cell>
        </row>
        <row r="39696">
          <cell r="P39696" t="str">
            <v>应付</v>
          </cell>
          <cell r="Q39696" t="str">
            <v>元</v>
          </cell>
        </row>
        <row r="39697">
          <cell r="P39697" t="str">
            <v>应付</v>
          </cell>
          <cell r="Q39697" t="str">
            <v>元</v>
          </cell>
        </row>
        <row r="39698">
          <cell r="P39698" t="str">
            <v>应付</v>
          </cell>
          <cell r="Q39698" t="str">
            <v>元</v>
          </cell>
        </row>
        <row r="39699">
          <cell r="P39699" t="str">
            <v>应付</v>
          </cell>
          <cell r="Q39699" t="str">
            <v>元</v>
          </cell>
        </row>
        <row r="39700">
          <cell r="P39700" t="str">
            <v>应付</v>
          </cell>
          <cell r="Q39700" t="str">
            <v>元</v>
          </cell>
        </row>
        <row r="39701">
          <cell r="P39701" t="str">
            <v>应付</v>
          </cell>
          <cell r="Q39701" t="str">
            <v>元</v>
          </cell>
        </row>
        <row r="39702">
          <cell r="P39702" t="str">
            <v>应付</v>
          </cell>
          <cell r="Q39702" t="str">
            <v>元</v>
          </cell>
        </row>
        <row r="39703">
          <cell r="P39703" t="str">
            <v>应付</v>
          </cell>
          <cell r="Q39703" t="str">
            <v>元</v>
          </cell>
        </row>
        <row r="39704">
          <cell r="P39704" t="str">
            <v>应付</v>
          </cell>
          <cell r="Q39704" t="str">
            <v>元</v>
          </cell>
        </row>
        <row r="39705">
          <cell r="P39705" t="str">
            <v>应付</v>
          </cell>
          <cell r="Q39705" t="str">
            <v>元</v>
          </cell>
        </row>
        <row r="39706">
          <cell r="P39706" t="str">
            <v>应付</v>
          </cell>
          <cell r="Q39706" t="str">
            <v>元</v>
          </cell>
        </row>
        <row r="39707">
          <cell r="P39707" t="str">
            <v>应付</v>
          </cell>
          <cell r="Q39707" t="str">
            <v>元</v>
          </cell>
        </row>
        <row r="39708">
          <cell r="P39708" t="str">
            <v>应付</v>
          </cell>
          <cell r="Q39708" t="str">
            <v>元</v>
          </cell>
        </row>
        <row r="39709">
          <cell r="P39709" t="str">
            <v>应付</v>
          </cell>
          <cell r="Q39709" t="str">
            <v>元</v>
          </cell>
        </row>
        <row r="39710">
          <cell r="P39710" t="str">
            <v>应付</v>
          </cell>
          <cell r="Q39710" t="str">
            <v>元</v>
          </cell>
        </row>
        <row r="39711">
          <cell r="P39711" t="str">
            <v>应付</v>
          </cell>
          <cell r="Q39711" t="str">
            <v>元</v>
          </cell>
        </row>
        <row r="39712">
          <cell r="P39712" t="str">
            <v>应付</v>
          </cell>
          <cell r="Q39712" t="str">
            <v>元</v>
          </cell>
        </row>
        <row r="39713">
          <cell r="P39713" t="str">
            <v>应付</v>
          </cell>
          <cell r="Q39713" t="str">
            <v>元</v>
          </cell>
        </row>
        <row r="39714">
          <cell r="P39714" t="str">
            <v>应付</v>
          </cell>
          <cell r="Q39714" t="str">
            <v>元</v>
          </cell>
        </row>
        <row r="39715">
          <cell r="P39715" t="str">
            <v>应付</v>
          </cell>
          <cell r="Q39715" t="str">
            <v>元</v>
          </cell>
        </row>
        <row r="39716">
          <cell r="P39716" t="str">
            <v>应付</v>
          </cell>
          <cell r="Q39716" t="str">
            <v>元</v>
          </cell>
        </row>
        <row r="39717">
          <cell r="P39717" t="str">
            <v>应付</v>
          </cell>
          <cell r="Q39717" t="str">
            <v>元</v>
          </cell>
        </row>
        <row r="39718">
          <cell r="P39718" t="str">
            <v>应付</v>
          </cell>
          <cell r="Q39718" t="str">
            <v>元</v>
          </cell>
        </row>
        <row r="39719">
          <cell r="P39719" t="str">
            <v>应付</v>
          </cell>
          <cell r="Q39719" t="str">
            <v>元</v>
          </cell>
        </row>
        <row r="39720">
          <cell r="P39720" t="str">
            <v>应付</v>
          </cell>
          <cell r="Q39720" t="str">
            <v>元</v>
          </cell>
        </row>
        <row r="39721">
          <cell r="P39721" t="str">
            <v>应付</v>
          </cell>
          <cell r="Q39721" t="str">
            <v>元</v>
          </cell>
        </row>
        <row r="39722">
          <cell r="P39722" t="str">
            <v>应付</v>
          </cell>
          <cell r="Q39722" t="str">
            <v>元</v>
          </cell>
        </row>
        <row r="39723">
          <cell r="P39723" t="str">
            <v>应付</v>
          </cell>
          <cell r="Q39723" t="str">
            <v>元</v>
          </cell>
        </row>
        <row r="39724">
          <cell r="P39724" t="str">
            <v>应付</v>
          </cell>
          <cell r="Q39724" t="str">
            <v>元</v>
          </cell>
        </row>
        <row r="39725">
          <cell r="P39725" t="str">
            <v>应付</v>
          </cell>
          <cell r="Q39725" t="str">
            <v>元</v>
          </cell>
        </row>
        <row r="39726">
          <cell r="P39726" t="str">
            <v>应付</v>
          </cell>
          <cell r="Q39726" t="str">
            <v>元</v>
          </cell>
        </row>
        <row r="39727">
          <cell r="P39727" t="str">
            <v>应付</v>
          </cell>
          <cell r="Q39727" t="str">
            <v>元</v>
          </cell>
        </row>
        <row r="39728">
          <cell r="P39728" t="str">
            <v>应付</v>
          </cell>
          <cell r="Q39728" t="str">
            <v>元</v>
          </cell>
        </row>
        <row r="39729">
          <cell r="P39729" t="str">
            <v>应付</v>
          </cell>
          <cell r="Q39729" t="str">
            <v>元</v>
          </cell>
        </row>
        <row r="39730">
          <cell r="P39730" t="str">
            <v>应付</v>
          </cell>
          <cell r="Q39730" t="str">
            <v>元</v>
          </cell>
        </row>
        <row r="39731">
          <cell r="P39731" t="str">
            <v>应付</v>
          </cell>
          <cell r="Q39731" t="str">
            <v>元</v>
          </cell>
        </row>
        <row r="39732">
          <cell r="P39732" t="str">
            <v>应付</v>
          </cell>
          <cell r="Q39732" t="str">
            <v>元</v>
          </cell>
        </row>
        <row r="39733">
          <cell r="P39733" t="str">
            <v>应付</v>
          </cell>
          <cell r="Q39733" t="str">
            <v>元</v>
          </cell>
        </row>
        <row r="39734">
          <cell r="P39734" t="str">
            <v>应付</v>
          </cell>
          <cell r="Q39734" t="str">
            <v>元</v>
          </cell>
        </row>
        <row r="39735">
          <cell r="P39735" t="str">
            <v>应付</v>
          </cell>
          <cell r="Q39735" t="str">
            <v>元</v>
          </cell>
        </row>
        <row r="39736">
          <cell r="P39736" t="str">
            <v>应付</v>
          </cell>
          <cell r="Q39736" t="str">
            <v>元</v>
          </cell>
        </row>
        <row r="39737">
          <cell r="P39737" t="str">
            <v>应付</v>
          </cell>
          <cell r="Q39737" t="str">
            <v>元</v>
          </cell>
        </row>
        <row r="39738">
          <cell r="P39738" t="str">
            <v>应付</v>
          </cell>
          <cell r="Q39738" t="str">
            <v>元</v>
          </cell>
        </row>
        <row r="39739">
          <cell r="P39739" t="str">
            <v>应付</v>
          </cell>
          <cell r="Q39739" t="str">
            <v>元</v>
          </cell>
        </row>
        <row r="39740">
          <cell r="P39740" t="str">
            <v>应付</v>
          </cell>
          <cell r="Q39740" t="str">
            <v>元</v>
          </cell>
        </row>
        <row r="39741">
          <cell r="P39741" t="str">
            <v>应付</v>
          </cell>
          <cell r="Q39741" t="str">
            <v>元</v>
          </cell>
        </row>
        <row r="39742">
          <cell r="P39742" t="str">
            <v>应付</v>
          </cell>
          <cell r="Q39742" t="str">
            <v>元</v>
          </cell>
        </row>
        <row r="39743">
          <cell r="P39743" t="str">
            <v>应付</v>
          </cell>
          <cell r="Q39743" t="str">
            <v>元</v>
          </cell>
        </row>
        <row r="39744">
          <cell r="P39744" t="str">
            <v>应付</v>
          </cell>
          <cell r="Q39744" t="str">
            <v>元</v>
          </cell>
        </row>
        <row r="39745">
          <cell r="P39745" t="str">
            <v>应付</v>
          </cell>
          <cell r="Q39745" t="str">
            <v>元</v>
          </cell>
        </row>
        <row r="39746">
          <cell r="P39746" t="str">
            <v>应付</v>
          </cell>
          <cell r="Q39746" t="str">
            <v>元</v>
          </cell>
        </row>
        <row r="39747">
          <cell r="P39747" t="str">
            <v>应付</v>
          </cell>
          <cell r="Q39747" t="str">
            <v>元</v>
          </cell>
        </row>
        <row r="39748">
          <cell r="P39748" t="str">
            <v>应付</v>
          </cell>
          <cell r="Q39748" t="str">
            <v>元</v>
          </cell>
        </row>
        <row r="39749">
          <cell r="P39749" t="str">
            <v>应付</v>
          </cell>
          <cell r="Q39749" t="str">
            <v>元</v>
          </cell>
        </row>
        <row r="39750">
          <cell r="P39750" t="str">
            <v>应付</v>
          </cell>
          <cell r="Q39750" t="str">
            <v>元</v>
          </cell>
        </row>
        <row r="39751">
          <cell r="P39751" t="str">
            <v>应付</v>
          </cell>
          <cell r="Q39751" t="str">
            <v>元</v>
          </cell>
        </row>
        <row r="39752">
          <cell r="P39752" t="str">
            <v>应付</v>
          </cell>
          <cell r="Q39752" t="str">
            <v>元</v>
          </cell>
        </row>
        <row r="39753">
          <cell r="P39753" t="str">
            <v>应付</v>
          </cell>
          <cell r="Q39753" t="str">
            <v>元</v>
          </cell>
        </row>
        <row r="39754">
          <cell r="P39754" t="str">
            <v>应付</v>
          </cell>
          <cell r="Q39754" t="str">
            <v>元</v>
          </cell>
        </row>
        <row r="39755">
          <cell r="P39755" t="str">
            <v>应付</v>
          </cell>
          <cell r="Q39755" t="str">
            <v>元</v>
          </cell>
        </row>
        <row r="39756">
          <cell r="P39756" t="str">
            <v>应付</v>
          </cell>
          <cell r="Q39756" t="str">
            <v>元</v>
          </cell>
        </row>
        <row r="39757">
          <cell r="P39757" t="str">
            <v>应付</v>
          </cell>
          <cell r="Q39757" t="str">
            <v>元</v>
          </cell>
        </row>
        <row r="39758">
          <cell r="P39758" t="str">
            <v>应付</v>
          </cell>
          <cell r="Q39758" t="str">
            <v>元</v>
          </cell>
        </row>
        <row r="39759">
          <cell r="P39759" t="str">
            <v>应付</v>
          </cell>
          <cell r="Q39759" t="str">
            <v>元</v>
          </cell>
        </row>
        <row r="39760">
          <cell r="P39760" t="str">
            <v>应付</v>
          </cell>
          <cell r="Q39760" t="str">
            <v>元</v>
          </cell>
        </row>
        <row r="39761">
          <cell r="P39761" t="str">
            <v>应付</v>
          </cell>
          <cell r="Q39761" t="str">
            <v>元</v>
          </cell>
        </row>
        <row r="39762">
          <cell r="P39762" t="str">
            <v>应付</v>
          </cell>
          <cell r="Q39762" t="str">
            <v>元</v>
          </cell>
        </row>
        <row r="39763">
          <cell r="P39763" t="str">
            <v>应付</v>
          </cell>
          <cell r="Q39763" t="str">
            <v>元</v>
          </cell>
        </row>
        <row r="39764">
          <cell r="P39764" t="str">
            <v>应付</v>
          </cell>
          <cell r="Q39764" t="str">
            <v>元</v>
          </cell>
        </row>
        <row r="39765">
          <cell r="P39765" t="str">
            <v>应付</v>
          </cell>
          <cell r="Q39765" t="str">
            <v>元</v>
          </cell>
        </row>
        <row r="39766">
          <cell r="P39766" t="str">
            <v>应付</v>
          </cell>
          <cell r="Q39766" t="str">
            <v>元</v>
          </cell>
        </row>
        <row r="39767">
          <cell r="P39767" t="str">
            <v>应付</v>
          </cell>
          <cell r="Q39767" t="str">
            <v>元</v>
          </cell>
        </row>
        <row r="39768">
          <cell r="P39768" t="str">
            <v>应付</v>
          </cell>
          <cell r="Q39768" t="str">
            <v>元</v>
          </cell>
        </row>
        <row r="39769">
          <cell r="P39769" t="str">
            <v>应付</v>
          </cell>
          <cell r="Q39769" t="str">
            <v>元</v>
          </cell>
        </row>
        <row r="39770">
          <cell r="P39770" t="str">
            <v>应付</v>
          </cell>
          <cell r="Q39770" t="str">
            <v>元</v>
          </cell>
        </row>
        <row r="39771">
          <cell r="P39771" t="str">
            <v>应付</v>
          </cell>
          <cell r="Q39771" t="str">
            <v>元</v>
          </cell>
        </row>
        <row r="39772">
          <cell r="P39772" t="str">
            <v>应付</v>
          </cell>
          <cell r="Q39772" t="str">
            <v>元</v>
          </cell>
        </row>
        <row r="39773">
          <cell r="P39773" t="str">
            <v>应付</v>
          </cell>
          <cell r="Q39773" t="str">
            <v>元</v>
          </cell>
        </row>
        <row r="39774">
          <cell r="P39774" t="str">
            <v>应付</v>
          </cell>
          <cell r="Q39774" t="str">
            <v>元</v>
          </cell>
        </row>
        <row r="39775">
          <cell r="P39775" t="str">
            <v>应付</v>
          </cell>
          <cell r="Q39775" t="str">
            <v>元</v>
          </cell>
        </row>
        <row r="39776">
          <cell r="P39776" t="str">
            <v>应付</v>
          </cell>
          <cell r="Q39776" t="str">
            <v>元</v>
          </cell>
        </row>
        <row r="39777">
          <cell r="P39777" t="str">
            <v>应付</v>
          </cell>
          <cell r="Q39777" t="str">
            <v>元</v>
          </cell>
        </row>
        <row r="39778">
          <cell r="P39778" t="str">
            <v>应付</v>
          </cell>
          <cell r="Q39778" t="str">
            <v>元</v>
          </cell>
        </row>
        <row r="39779">
          <cell r="P39779" t="str">
            <v>应付</v>
          </cell>
          <cell r="Q39779" t="str">
            <v>元</v>
          </cell>
        </row>
        <row r="39780">
          <cell r="P39780" t="str">
            <v>应付</v>
          </cell>
          <cell r="Q39780" t="str">
            <v>元</v>
          </cell>
        </row>
        <row r="39781">
          <cell r="P39781" t="str">
            <v>应付</v>
          </cell>
          <cell r="Q39781" t="str">
            <v>元</v>
          </cell>
        </row>
        <row r="39782">
          <cell r="P39782" t="str">
            <v>应付</v>
          </cell>
          <cell r="Q39782" t="str">
            <v>元</v>
          </cell>
        </row>
        <row r="39783">
          <cell r="P39783" t="str">
            <v>应付</v>
          </cell>
          <cell r="Q39783" t="str">
            <v>元</v>
          </cell>
        </row>
        <row r="39784">
          <cell r="P39784" t="str">
            <v>应付</v>
          </cell>
          <cell r="Q39784" t="str">
            <v>元</v>
          </cell>
        </row>
        <row r="39785">
          <cell r="P39785" t="str">
            <v>应付</v>
          </cell>
          <cell r="Q39785" t="str">
            <v>元</v>
          </cell>
        </row>
        <row r="39786">
          <cell r="P39786" t="str">
            <v>应付</v>
          </cell>
          <cell r="Q39786" t="str">
            <v>元</v>
          </cell>
        </row>
        <row r="39787">
          <cell r="P39787" t="str">
            <v>应付</v>
          </cell>
          <cell r="Q39787" t="str">
            <v>元</v>
          </cell>
        </row>
        <row r="39788">
          <cell r="P39788" t="str">
            <v>应付</v>
          </cell>
          <cell r="Q39788" t="str">
            <v>元</v>
          </cell>
        </row>
        <row r="39789">
          <cell r="P39789" t="str">
            <v>应付</v>
          </cell>
          <cell r="Q39789" t="str">
            <v>元</v>
          </cell>
        </row>
        <row r="39790">
          <cell r="P39790" t="str">
            <v>应付</v>
          </cell>
          <cell r="Q39790" t="str">
            <v>元</v>
          </cell>
        </row>
        <row r="39791">
          <cell r="P39791" t="str">
            <v>应付</v>
          </cell>
          <cell r="Q39791" t="str">
            <v>元</v>
          </cell>
        </row>
        <row r="39792">
          <cell r="P39792" t="str">
            <v>应付</v>
          </cell>
          <cell r="Q39792" t="str">
            <v>元</v>
          </cell>
        </row>
        <row r="39793">
          <cell r="P39793" t="str">
            <v>应付</v>
          </cell>
          <cell r="Q39793" t="str">
            <v>元</v>
          </cell>
        </row>
        <row r="39794">
          <cell r="P39794" t="str">
            <v>应付</v>
          </cell>
          <cell r="Q39794" t="str">
            <v>元</v>
          </cell>
        </row>
        <row r="39795">
          <cell r="P39795" t="str">
            <v>应付</v>
          </cell>
          <cell r="Q39795" t="str">
            <v>元</v>
          </cell>
        </row>
        <row r="39796">
          <cell r="P39796" t="str">
            <v>应付</v>
          </cell>
          <cell r="Q39796" t="str">
            <v>元</v>
          </cell>
        </row>
        <row r="39797">
          <cell r="P39797" t="str">
            <v>应付</v>
          </cell>
          <cell r="Q39797" t="str">
            <v>元</v>
          </cell>
        </row>
        <row r="39798">
          <cell r="P39798" t="str">
            <v>应付</v>
          </cell>
          <cell r="Q39798" t="str">
            <v>元</v>
          </cell>
        </row>
        <row r="39799">
          <cell r="P39799" t="str">
            <v>应付</v>
          </cell>
          <cell r="Q39799" t="str">
            <v>元</v>
          </cell>
        </row>
        <row r="39800">
          <cell r="P39800" t="str">
            <v>应付</v>
          </cell>
          <cell r="Q39800" t="str">
            <v>元</v>
          </cell>
        </row>
        <row r="39801">
          <cell r="P39801" t="str">
            <v>应付</v>
          </cell>
          <cell r="Q39801" t="str">
            <v>元</v>
          </cell>
        </row>
        <row r="39802">
          <cell r="P39802" t="str">
            <v>应付</v>
          </cell>
          <cell r="Q39802" t="str">
            <v>元</v>
          </cell>
        </row>
        <row r="39803">
          <cell r="P39803" t="str">
            <v>应付</v>
          </cell>
          <cell r="Q39803" t="str">
            <v>元</v>
          </cell>
        </row>
        <row r="39804">
          <cell r="P39804" t="str">
            <v>应付</v>
          </cell>
          <cell r="Q39804" t="str">
            <v>元</v>
          </cell>
        </row>
        <row r="39805">
          <cell r="P39805" t="str">
            <v>应付</v>
          </cell>
          <cell r="Q39805" t="str">
            <v>元</v>
          </cell>
        </row>
        <row r="39806">
          <cell r="P39806" t="str">
            <v>应付</v>
          </cell>
          <cell r="Q39806" t="str">
            <v>元</v>
          </cell>
        </row>
        <row r="39807">
          <cell r="P39807" t="str">
            <v>应付</v>
          </cell>
          <cell r="Q39807" t="str">
            <v>元</v>
          </cell>
        </row>
        <row r="39808">
          <cell r="P39808" t="str">
            <v>应付</v>
          </cell>
          <cell r="Q39808" t="str">
            <v>元</v>
          </cell>
        </row>
        <row r="39809">
          <cell r="P39809" t="str">
            <v>应付</v>
          </cell>
          <cell r="Q39809" t="str">
            <v>元</v>
          </cell>
        </row>
        <row r="39810">
          <cell r="P39810" t="str">
            <v>应付</v>
          </cell>
          <cell r="Q39810" t="str">
            <v>元</v>
          </cell>
        </row>
        <row r="39811">
          <cell r="P39811" t="str">
            <v>应付</v>
          </cell>
          <cell r="Q39811" t="str">
            <v>元</v>
          </cell>
        </row>
        <row r="39812">
          <cell r="P39812" t="str">
            <v>应付</v>
          </cell>
          <cell r="Q39812" t="str">
            <v>元</v>
          </cell>
        </row>
        <row r="39813">
          <cell r="P39813" t="str">
            <v>应付</v>
          </cell>
          <cell r="Q39813" t="str">
            <v>元</v>
          </cell>
        </row>
        <row r="39814">
          <cell r="P39814" t="str">
            <v>应付</v>
          </cell>
          <cell r="Q39814" t="str">
            <v>元</v>
          </cell>
        </row>
        <row r="39815">
          <cell r="P39815" t="str">
            <v>应付</v>
          </cell>
          <cell r="Q39815" t="str">
            <v>元</v>
          </cell>
        </row>
        <row r="39816">
          <cell r="P39816" t="str">
            <v>应付</v>
          </cell>
          <cell r="Q39816" t="str">
            <v>元</v>
          </cell>
        </row>
        <row r="39817">
          <cell r="P39817" t="str">
            <v>应付</v>
          </cell>
          <cell r="Q39817" t="str">
            <v>元</v>
          </cell>
        </row>
        <row r="39818">
          <cell r="P39818" t="str">
            <v>应付</v>
          </cell>
          <cell r="Q39818" t="str">
            <v>元</v>
          </cell>
        </row>
        <row r="39819">
          <cell r="P39819" t="str">
            <v>应付</v>
          </cell>
          <cell r="Q39819" t="str">
            <v>元</v>
          </cell>
        </row>
        <row r="39820">
          <cell r="P39820" t="str">
            <v>应付</v>
          </cell>
          <cell r="Q39820" t="str">
            <v>元</v>
          </cell>
        </row>
        <row r="39821">
          <cell r="P39821" t="str">
            <v>应付</v>
          </cell>
          <cell r="Q39821" t="str">
            <v>元</v>
          </cell>
        </row>
        <row r="39822">
          <cell r="P39822" t="str">
            <v>应付</v>
          </cell>
          <cell r="Q39822" t="str">
            <v>元</v>
          </cell>
        </row>
        <row r="39823">
          <cell r="P39823" t="str">
            <v>应付</v>
          </cell>
          <cell r="Q39823" t="str">
            <v>元</v>
          </cell>
        </row>
        <row r="39824">
          <cell r="P39824" t="str">
            <v>应付</v>
          </cell>
          <cell r="Q39824" t="str">
            <v>元</v>
          </cell>
        </row>
        <row r="39825">
          <cell r="P39825" t="str">
            <v>应付</v>
          </cell>
          <cell r="Q39825" t="str">
            <v>元</v>
          </cell>
        </row>
        <row r="39826">
          <cell r="P39826" t="str">
            <v>应付</v>
          </cell>
          <cell r="Q39826" t="str">
            <v>元</v>
          </cell>
        </row>
        <row r="39827">
          <cell r="P39827" t="str">
            <v>应付</v>
          </cell>
          <cell r="Q39827" t="str">
            <v>元</v>
          </cell>
        </row>
        <row r="39828">
          <cell r="P39828" t="str">
            <v>应付</v>
          </cell>
          <cell r="Q39828" t="str">
            <v>元</v>
          </cell>
        </row>
        <row r="39829">
          <cell r="P39829" t="str">
            <v>应付</v>
          </cell>
          <cell r="Q39829" t="str">
            <v>元</v>
          </cell>
        </row>
        <row r="39830">
          <cell r="P39830" t="str">
            <v>应付</v>
          </cell>
          <cell r="Q39830" t="str">
            <v>元</v>
          </cell>
        </row>
        <row r="39831">
          <cell r="P39831" t="str">
            <v>应付</v>
          </cell>
          <cell r="Q39831" t="str">
            <v>元</v>
          </cell>
        </row>
        <row r="39832">
          <cell r="P39832" t="str">
            <v>应付</v>
          </cell>
          <cell r="Q39832" t="str">
            <v>元</v>
          </cell>
        </row>
        <row r="39833">
          <cell r="P39833" t="str">
            <v>应付</v>
          </cell>
          <cell r="Q39833" t="str">
            <v>元</v>
          </cell>
        </row>
        <row r="39834">
          <cell r="P39834" t="str">
            <v>应付</v>
          </cell>
          <cell r="Q39834" t="str">
            <v>元</v>
          </cell>
        </row>
        <row r="39835">
          <cell r="P39835" t="str">
            <v>应付</v>
          </cell>
          <cell r="Q39835" t="str">
            <v>元</v>
          </cell>
        </row>
        <row r="39836">
          <cell r="P39836" t="str">
            <v>应付</v>
          </cell>
          <cell r="Q39836" t="str">
            <v>元</v>
          </cell>
        </row>
        <row r="39837">
          <cell r="P39837" t="str">
            <v>应付</v>
          </cell>
          <cell r="Q39837" t="str">
            <v>元</v>
          </cell>
        </row>
        <row r="39838">
          <cell r="P39838" t="str">
            <v>应付</v>
          </cell>
          <cell r="Q39838" t="str">
            <v>元</v>
          </cell>
        </row>
        <row r="39839">
          <cell r="P39839" t="str">
            <v>应付</v>
          </cell>
          <cell r="Q39839" t="str">
            <v>元</v>
          </cell>
        </row>
        <row r="39840">
          <cell r="P39840" t="str">
            <v>应付</v>
          </cell>
          <cell r="Q39840" t="str">
            <v>元</v>
          </cell>
        </row>
        <row r="39841">
          <cell r="P39841" t="str">
            <v>应付</v>
          </cell>
          <cell r="Q39841" t="str">
            <v>元</v>
          </cell>
        </row>
        <row r="39842">
          <cell r="P39842" t="str">
            <v>应付</v>
          </cell>
          <cell r="Q39842" t="str">
            <v>元</v>
          </cell>
        </row>
        <row r="39843">
          <cell r="P39843" t="str">
            <v>应付</v>
          </cell>
          <cell r="Q39843" t="str">
            <v>元</v>
          </cell>
        </row>
        <row r="39844">
          <cell r="P39844" t="str">
            <v>应付</v>
          </cell>
          <cell r="Q39844" t="str">
            <v>元</v>
          </cell>
        </row>
        <row r="39845">
          <cell r="P39845" t="str">
            <v>应付</v>
          </cell>
          <cell r="Q39845" t="str">
            <v>元</v>
          </cell>
        </row>
        <row r="39846">
          <cell r="P39846" t="str">
            <v>应付</v>
          </cell>
          <cell r="Q39846" t="str">
            <v>元</v>
          </cell>
        </row>
        <row r="39847">
          <cell r="P39847" t="str">
            <v>应付</v>
          </cell>
          <cell r="Q39847" t="str">
            <v>元</v>
          </cell>
        </row>
        <row r="39848">
          <cell r="P39848" t="str">
            <v>应付</v>
          </cell>
          <cell r="Q39848" t="str">
            <v>元</v>
          </cell>
        </row>
        <row r="39849">
          <cell r="P39849" t="str">
            <v>应付</v>
          </cell>
          <cell r="Q39849" t="str">
            <v>元</v>
          </cell>
        </row>
        <row r="39850">
          <cell r="P39850" t="str">
            <v>应付</v>
          </cell>
          <cell r="Q39850" t="str">
            <v>元</v>
          </cell>
        </row>
        <row r="39851">
          <cell r="P39851" t="str">
            <v>应付</v>
          </cell>
          <cell r="Q39851" t="str">
            <v>元</v>
          </cell>
        </row>
        <row r="39852">
          <cell r="P39852" t="str">
            <v>应付</v>
          </cell>
          <cell r="Q39852" t="str">
            <v>元</v>
          </cell>
        </row>
        <row r="39853">
          <cell r="P39853" t="str">
            <v>应付</v>
          </cell>
          <cell r="Q39853" t="str">
            <v>元</v>
          </cell>
        </row>
        <row r="39854">
          <cell r="P39854" t="str">
            <v>应付</v>
          </cell>
          <cell r="Q39854" t="str">
            <v>元</v>
          </cell>
        </row>
        <row r="39855">
          <cell r="P39855" t="str">
            <v>应付</v>
          </cell>
          <cell r="Q39855" t="str">
            <v>元</v>
          </cell>
        </row>
        <row r="39856">
          <cell r="P39856" t="str">
            <v>应付</v>
          </cell>
          <cell r="Q39856" t="str">
            <v>元</v>
          </cell>
        </row>
        <row r="39857">
          <cell r="P39857" t="str">
            <v>应付</v>
          </cell>
          <cell r="Q39857" t="str">
            <v>元</v>
          </cell>
        </row>
        <row r="39858">
          <cell r="P39858" t="str">
            <v>应付</v>
          </cell>
          <cell r="Q39858" t="str">
            <v>元</v>
          </cell>
        </row>
        <row r="39859">
          <cell r="P39859" t="str">
            <v>应付</v>
          </cell>
          <cell r="Q39859" t="str">
            <v>元</v>
          </cell>
        </row>
        <row r="39860">
          <cell r="P39860" t="str">
            <v>应付</v>
          </cell>
          <cell r="Q39860" t="str">
            <v>元</v>
          </cell>
        </row>
        <row r="39861">
          <cell r="P39861" t="str">
            <v>应付</v>
          </cell>
          <cell r="Q39861" t="str">
            <v>元</v>
          </cell>
        </row>
        <row r="39862">
          <cell r="P39862" t="str">
            <v>应付</v>
          </cell>
          <cell r="Q39862" t="str">
            <v>元</v>
          </cell>
        </row>
        <row r="39863">
          <cell r="P39863" t="str">
            <v>应付</v>
          </cell>
          <cell r="Q39863" t="str">
            <v>元</v>
          </cell>
        </row>
        <row r="39864">
          <cell r="P39864" t="str">
            <v>应付</v>
          </cell>
          <cell r="Q39864" t="str">
            <v>元</v>
          </cell>
        </row>
        <row r="39865">
          <cell r="P39865" t="str">
            <v>应付</v>
          </cell>
          <cell r="Q39865" t="str">
            <v>元</v>
          </cell>
        </row>
        <row r="39866">
          <cell r="P39866" t="str">
            <v>应付</v>
          </cell>
          <cell r="Q39866" t="str">
            <v>元</v>
          </cell>
        </row>
        <row r="39867">
          <cell r="P39867" t="str">
            <v>应付</v>
          </cell>
          <cell r="Q39867" t="str">
            <v>元</v>
          </cell>
        </row>
        <row r="39868">
          <cell r="P39868" t="str">
            <v>应付</v>
          </cell>
          <cell r="Q39868" t="str">
            <v>元</v>
          </cell>
        </row>
        <row r="39869">
          <cell r="P39869" t="str">
            <v>应付</v>
          </cell>
          <cell r="Q39869" t="str">
            <v>元</v>
          </cell>
        </row>
        <row r="39870">
          <cell r="P39870" t="str">
            <v>应付</v>
          </cell>
          <cell r="Q39870" t="str">
            <v>元</v>
          </cell>
        </row>
        <row r="39871">
          <cell r="P39871" t="str">
            <v>应付</v>
          </cell>
          <cell r="Q39871" t="str">
            <v>元</v>
          </cell>
        </row>
        <row r="39872">
          <cell r="P39872" t="str">
            <v>应付</v>
          </cell>
          <cell r="Q39872" t="str">
            <v>元</v>
          </cell>
        </row>
        <row r="39873">
          <cell r="P39873" t="str">
            <v>应付</v>
          </cell>
          <cell r="Q39873" t="str">
            <v>元</v>
          </cell>
        </row>
        <row r="39874">
          <cell r="P39874" t="str">
            <v>应付</v>
          </cell>
          <cell r="Q39874" t="str">
            <v>元</v>
          </cell>
        </row>
        <row r="39875">
          <cell r="P39875" t="str">
            <v>应付</v>
          </cell>
          <cell r="Q39875" t="str">
            <v>元</v>
          </cell>
        </row>
        <row r="39876">
          <cell r="P39876" t="str">
            <v>应付</v>
          </cell>
          <cell r="Q39876" t="str">
            <v>元</v>
          </cell>
        </row>
        <row r="39877">
          <cell r="P39877" t="str">
            <v>应付</v>
          </cell>
          <cell r="Q39877" t="str">
            <v>元</v>
          </cell>
        </row>
        <row r="39878">
          <cell r="P39878" t="str">
            <v>应付</v>
          </cell>
          <cell r="Q39878" t="str">
            <v>元</v>
          </cell>
        </row>
        <row r="39879">
          <cell r="P39879" t="str">
            <v>应付</v>
          </cell>
          <cell r="Q39879" t="str">
            <v>元</v>
          </cell>
        </row>
        <row r="39880">
          <cell r="P39880" t="str">
            <v>应付</v>
          </cell>
          <cell r="Q39880" t="str">
            <v>元</v>
          </cell>
        </row>
        <row r="39881">
          <cell r="P39881" t="str">
            <v>应付</v>
          </cell>
          <cell r="Q39881" t="str">
            <v>元</v>
          </cell>
        </row>
        <row r="39882">
          <cell r="P39882" t="str">
            <v>应付</v>
          </cell>
          <cell r="Q39882" t="str">
            <v>元</v>
          </cell>
        </row>
        <row r="39883">
          <cell r="P39883" t="str">
            <v>应付</v>
          </cell>
          <cell r="Q39883" t="str">
            <v>元</v>
          </cell>
        </row>
        <row r="39884">
          <cell r="P39884" t="str">
            <v>应付</v>
          </cell>
          <cell r="Q39884" t="str">
            <v>元</v>
          </cell>
        </row>
        <row r="39885">
          <cell r="P39885" t="str">
            <v>应付</v>
          </cell>
          <cell r="Q39885" t="str">
            <v>元</v>
          </cell>
        </row>
        <row r="39886">
          <cell r="P39886" t="str">
            <v>应付</v>
          </cell>
          <cell r="Q39886" t="str">
            <v>元</v>
          </cell>
        </row>
        <row r="39887">
          <cell r="P39887" t="str">
            <v>应付</v>
          </cell>
          <cell r="Q39887" t="str">
            <v>元</v>
          </cell>
        </row>
        <row r="39888">
          <cell r="P39888" t="str">
            <v>应付</v>
          </cell>
          <cell r="Q39888" t="str">
            <v>元</v>
          </cell>
        </row>
        <row r="39889">
          <cell r="P39889" t="str">
            <v>应付</v>
          </cell>
          <cell r="Q39889" t="str">
            <v>元</v>
          </cell>
        </row>
        <row r="39890">
          <cell r="P39890" t="str">
            <v>应付</v>
          </cell>
          <cell r="Q39890" t="str">
            <v>元</v>
          </cell>
        </row>
        <row r="39891">
          <cell r="P39891" t="str">
            <v>应付</v>
          </cell>
          <cell r="Q39891" t="str">
            <v>元</v>
          </cell>
        </row>
        <row r="39892">
          <cell r="P39892" t="str">
            <v>应付</v>
          </cell>
          <cell r="Q39892" t="str">
            <v>元</v>
          </cell>
        </row>
        <row r="39893">
          <cell r="P39893" t="str">
            <v>应付</v>
          </cell>
          <cell r="Q39893" t="str">
            <v>元</v>
          </cell>
        </row>
        <row r="39894">
          <cell r="P39894" t="str">
            <v>应付</v>
          </cell>
          <cell r="Q39894" t="str">
            <v>元</v>
          </cell>
        </row>
        <row r="39895">
          <cell r="P39895" t="str">
            <v>应付</v>
          </cell>
          <cell r="Q39895" t="str">
            <v>元</v>
          </cell>
        </row>
        <row r="39896">
          <cell r="P39896" t="str">
            <v>应付</v>
          </cell>
          <cell r="Q39896" t="str">
            <v>元</v>
          </cell>
        </row>
        <row r="39897">
          <cell r="P39897" t="str">
            <v>应付</v>
          </cell>
          <cell r="Q39897" t="str">
            <v>元</v>
          </cell>
        </row>
        <row r="39898">
          <cell r="P39898" t="str">
            <v>应付</v>
          </cell>
          <cell r="Q39898" t="str">
            <v>元</v>
          </cell>
        </row>
        <row r="39899">
          <cell r="P39899" t="str">
            <v>应付</v>
          </cell>
          <cell r="Q39899" t="str">
            <v>元</v>
          </cell>
        </row>
        <row r="39900">
          <cell r="P39900" t="str">
            <v>应付</v>
          </cell>
          <cell r="Q39900" t="str">
            <v>元</v>
          </cell>
        </row>
        <row r="39901">
          <cell r="P39901" t="str">
            <v>应付</v>
          </cell>
          <cell r="Q39901" t="str">
            <v>元</v>
          </cell>
        </row>
        <row r="39902">
          <cell r="P39902" t="str">
            <v>应付</v>
          </cell>
          <cell r="Q39902" t="str">
            <v>元</v>
          </cell>
        </row>
        <row r="39903">
          <cell r="P39903" t="str">
            <v>应付</v>
          </cell>
          <cell r="Q39903" t="str">
            <v>元</v>
          </cell>
        </row>
        <row r="39904">
          <cell r="P39904" t="str">
            <v>应付</v>
          </cell>
          <cell r="Q39904" t="str">
            <v>元</v>
          </cell>
        </row>
        <row r="39905">
          <cell r="P39905" t="str">
            <v>应付</v>
          </cell>
          <cell r="Q39905" t="str">
            <v>元</v>
          </cell>
        </row>
        <row r="39906">
          <cell r="P39906" t="str">
            <v>应付</v>
          </cell>
          <cell r="Q39906" t="str">
            <v>元</v>
          </cell>
        </row>
        <row r="39907">
          <cell r="P39907" t="str">
            <v>应付</v>
          </cell>
          <cell r="Q39907" t="str">
            <v>元</v>
          </cell>
        </row>
        <row r="39908">
          <cell r="P39908" t="str">
            <v>应付</v>
          </cell>
          <cell r="Q39908" t="str">
            <v>元</v>
          </cell>
        </row>
        <row r="39909">
          <cell r="P39909" t="str">
            <v>应付</v>
          </cell>
          <cell r="Q39909" t="str">
            <v>元</v>
          </cell>
        </row>
        <row r="39910">
          <cell r="P39910" t="str">
            <v>应付</v>
          </cell>
          <cell r="Q39910" t="str">
            <v>元</v>
          </cell>
        </row>
        <row r="39911">
          <cell r="P39911" t="str">
            <v>应付</v>
          </cell>
          <cell r="Q39911" t="str">
            <v>元</v>
          </cell>
        </row>
        <row r="39912">
          <cell r="P39912" t="str">
            <v>应付</v>
          </cell>
          <cell r="Q39912" t="str">
            <v>元</v>
          </cell>
        </row>
        <row r="39913">
          <cell r="P39913" t="str">
            <v>应付</v>
          </cell>
          <cell r="Q39913" t="str">
            <v>元</v>
          </cell>
        </row>
        <row r="39914">
          <cell r="P39914" t="str">
            <v>应付</v>
          </cell>
          <cell r="Q39914" t="str">
            <v>元</v>
          </cell>
        </row>
        <row r="39915">
          <cell r="P39915" t="str">
            <v>应付</v>
          </cell>
          <cell r="Q39915" t="str">
            <v>元</v>
          </cell>
        </row>
        <row r="39916">
          <cell r="P39916" t="str">
            <v>应付</v>
          </cell>
          <cell r="Q39916" t="str">
            <v>元</v>
          </cell>
        </row>
        <row r="39917">
          <cell r="P39917" t="str">
            <v>应付</v>
          </cell>
          <cell r="Q39917" t="str">
            <v>元</v>
          </cell>
        </row>
        <row r="39918">
          <cell r="P39918" t="str">
            <v>应付</v>
          </cell>
          <cell r="Q39918" t="str">
            <v>元</v>
          </cell>
        </row>
        <row r="39919">
          <cell r="P39919" t="str">
            <v>应付</v>
          </cell>
          <cell r="Q39919" t="str">
            <v>元</v>
          </cell>
        </row>
        <row r="39920">
          <cell r="P39920" t="str">
            <v>应付</v>
          </cell>
          <cell r="Q39920" t="str">
            <v>元</v>
          </cell>
        </row>
        <row r="39921">
          <cell r="P39921" t="str">
            <v>应付</v>
          </cell>
          <cell r="Q39921" t="str">
            <v>元</v>
          </cell>
        </row>
        <row r="39922">
          <cell r="P39922" t="str">
            <v>应付</v>
          </cell>
          <cell r="Q39922" t="str">
            <v>元</v>
          </cell>
        </row>
        <row r="39923">
          <cell r="P39923" t="str">
            <v>应付</v>
          </cell>
          <cell r="Q39923" t="str">
            <v>元</v>
          </cell>
        </row>
        <row r="39924">
          <cell r="P39924" t="str">
            <v>应付</v>
          </cell>
          <cell r="Q39924" t="str">
            <v>元</v>
          </cell>
        </row>
        <row r="39925">
          <cell r="P39925" t="str">
            <v>应付</v>
          </cell>
          <cell r="Q39925" t="str">
            <v>元</v>
          </cell>
        </row>
        <row r="39926">
          <cell r="P39926" t="str">
            <v>应付</v>
          </cell>
          <cell r="Q39926" t="str">
            <v>元</v>
          </cell>
        </row>
        <row r="39927">
          <cell r="P39927" t="str">
            <v>应付</v>
          </cell>
          <cell r="Q39927" t="str">
            <v>元</v>
          </cell>
        </row>
        <row r="39928">
          <cell r="P39928" t="str">
            <v>应付</v>
          </cell>
          <cell r="Q39928" t="str">
            <v>元</v>
          </cell>
        </row>
        <row r="39929">
          <cell r="P39929" t="str">
            <v>应付</v>
          </cell>
          <cell r="Q39929" t="str">
            <v>元</v>
          </cell>
        </row>
        <row r="39930">
          <cell r="P39930" t="str">
            <v>应付</v>
          </cell>
          <cell r="Q39930" t="str">
            <v>元</v>
          </cell>
        </row>
        <row r="39931">
          <cell r="P39931" t="str">
            <v>应付</v>
          </cell>
          <cell r="Q39931" t="str">
            <v>元</v>
          </cell>
        </row>
        <row r="39932">
          <cell r="P39932" t="str">
            <v>应付</v>
          </cell>
          <cell r="Q39932" t="str">
            <v>元</v>
          </cell>
        </row>
        <row r="39933">
          <cell r="P39933" t="str">
            <v>应付</v>
          </cell>
          <cell r="Q39933" t="str">
            <v>元</v>
          </cell>
        </row>
        <row r="39934">
          <cell r="P39934" t="str">
            <v>应付</v>
          </cell>
          <cell r="Q39934" t="str">
            <v>元</v>
          </cell>
        </row>
        <row r="39935">
          <cell r="P39935" t="str">
            <v>应付</v>
          </cell>
          <cell r="Q39935" t="str">
            <v>元</v>
          </cell>
        </row>
        <row r="39936">
          <cell r="P39936" t="str">
            <v>应付</v>
          </cell>
          <cell r="Q39936" t="str">
            <v>元</v>
          </cell>
        </row>
        <row r="39937">
          <cell r="P39937" t="str">
            <v>应付</v>
          </cell>
          <cell r="Q39937" t="str">
            <v>元</v>
          </cell>
        </row>
        <row r="39938">
          <cell r="P39938" t="str">
            <v>应付</v>
          </cell>
          <cell r="Q39938" t="str">
            <v>元</v>
          </cell>
        </row>
        <row r="39939">
          <cell r="P39939" t="str">
            <v>应付</v>
          </cell>
          <cell r="Q39939" t="str">
            <v>元</v>
          </cell>
        </row>
        <row r="39940">
          <cell r="P39940" t="str">
            <v>应付</v>
          </cell>
          <cell r="Q39940" t="str">
            <v>元</v>
          </cell>
        </row>
        <row r="39941">
          <cell r="P39941" t="str">
            <v>应付</v>
          </cell>
          <cell r="Q39941" t="str">
            <v>元</v>
          </cell>
        </row>
        <row r="39942">
          <cell r="P39942" t="str">
            <v>应付</v>
          </cell>
          <cell r="Q39942" t="str">
            <v>元</v>
          </cell>
        </row>
        <row r="39943">
          <cell r="P39943" t="str">
            <v>应付</v>
          </cell>
          <cell r="Q39943" t="str">
            <v>元</v>
          </cell>
        </row>
        <row r="39944">
          <cell r="P39944" t="str">
            <v>应付</v>
          </cell>
          <cell r="Q39944" t="str">
            <v>元</v>
          </cell>
        </row>
        <row r="39945">
          <cell r="P39945" t="str">
            <v>应付</v>
          </cell>
          <cell r="Q39945" t="str">
            <v>元</v>
          </cell>
        </row>
        <row r="39946">
          <cell r="P39946" t="str">
            <v>应付</v>
          </cell>
          <cell r="Q39946" t="str">
            <v>元</v>
          </cell>
        </row>
        <row r="39947">
          <cell r="P39947" t="str">
            <v>应付</v>
          </cell>
          <cell r="Q39947" t="str">
            <v>元</v>
          </cell>
        </row>
        <row r="39948">
          <cell r="P39948" t="str">
            <v>应付</v>
          </cell>
          <cell r="Q39948" t="str">
            <v>元</v>
          </cell>
        </row>
        <row r="39949">
          <cell r="P39949" t="str">
            <v>应付</v>
          </cell>
          <cell r="Q39949" t="str">
            <v>元</v>
          </cell>
        </row>
        <row r="39950">
          <cell r="P39950" t="str">
            <v>应付</v>
          </cell>
          <cell r="Q39950" t="str">
            <v>元</v>
          </cell>
        </row>
        <row r="39951">
          <cell r="P39951" t="str">
            <v>应付</v>
          </cell>
          <cell r="Q39951" t="str">
            <v>元</v>
          </cell>
        </row>
        <row r="39952">
          <cell r="P39952" t="str">
            <v>应付</v>
          </cell>
          <cell r="Q39952" t="str">
            <v>元</v>
          </cell>
        </row>
        <row r="39953">
          <cell r="P39953" t="str">
            <v>应付</v>
          </cell>
          <cell r="Q39953" t="str">
            <v>元</v>
          </cell>
        </row>
        <row r="39954">
          <cell r="P39954" t="str">
            <v>应付</v>
          </cell>
          <cell r="Q39954" t="str">
            <v>元</v>
          </cell>
        </row>
        <row r="39955">
          <cell r="P39955" t="str">
            <v>应付</v>
          </cell>
          <cell r="Q39955" t="str">
            <v>元</v>
          </cell>
        </row>
        <row r="39956">
          <cell r="P39956" t="str">
            <v>应付</v>
          </cell>
          <cell r="Q39956" t="str">
            <v>元</v>
          </cell>
        </row>
        <row r="39957">
          <cell r="P39957" t="str">
            <v>应付</v>
          </cell>
          <cell r="Q39957" t="str">
            <v>元</v>
          </cell>
        </row>
        <row r="39958">
          <cell r="P39958" t="str">
            <v>应付</v>
          </cell>
          <cell r="Q39958" t="str">
            <v>元</v>
          </cell>
        </row>
        <row r="39959">
          <cell r="P39959" t="str">
            <v>应付</v>
          </cell>
          <cell r="Q39959" t="str">
            <v>元</v>
          </cell>
        </row>
        <row r="39960">
          <cell r="P39960" t="str">
            <v>应付</v>
          </cell>
          <cell r="Q39960" t="str">
            <v>元</v>
          </cell>
        </row>
        <row r="39961">
          <cell r="P39961" t="str">
            <v>应付</v>
          </cell>
          <cell r="Q39961" t="str">
            <v>元</v>
          </cell>
        </row>
        <row r="39962">
          <cell r="P39962" t="str">
            <v>应付</v>
          </cell>
          <cell r="Q39962" t="str">
            <v>元</v>
          </cell>
        </row>
        <row r="39963">
          <cell r="P39963" t="str">
            <v>应付</v>
          </cell>
          <cell r="Q39963" t="str">
            <v>元</v>
          </cell>
        </row>
        <row r="39964">
          <cell r="P39964" t="str">
            <v>应付</v>
          </cell>
          <cell r="Q39964" t="str">
            <v>元</v>
          </cell>
        </row>
        <row r="39965">
          <cell r="P39965" t="str">
            <v>应付</v>
          </cell>
          <cell r="Q39965" t="str">
            <v>元</v>
          </cell>
        </row>
        <row r="39966">
          <cell r="P39966" t="str">
            <v>应付</v>
          </cell>
          <cell r="Q39966" t="str">
            <v>元</v>
          </cell>
        </row>
        <row r="39967">
          <cell r="P39967" t="str">
            <v>应付</v>
          </cell>
          <cell r="Q39967" t="str">
            <v>元</v>
          </cell>
        </row>
        <row r="39968">
          <cell r="P39968" t="str">
            <v>应付</v>
          </cell>
          <cell r="Q39968" t="str">
            <v>元</v>
          </cell>
        </row>
        <row r="39969">
          <cell r="P39969" t="str">
            <v>应付</v>
          </cell>
          <cell r="Q39969" t="str">
            <v>元</v>
          </cell>
        </row>
        <row r="39970">
          <cell r="P39970" t="str">
            <v>应付</v>
          </cell>
          <cell r="Q39970" t="str">
            <v>元</v>
          </cell>
        </row>
        <row r="39971">
          <cell r="P39971" t="str">
            <v>应付</v>
          </cell>
          <cell r="Q39971" t="str">
            <v>元</v>
          </cell>
        </row>
        <row r="39972">
          <cell r="P39972" t="str">
            <v>应付</v>
          </cell>
          <cell r="Q39972" t="str">
            <v>元</v>
          </cell>
        </row>
        <row r="39973">
          <cell r="P39973" t="str">
            <v>应付</v>
          </cell>
          <cell r="Q39973" t="str">
            <v>元</v>
          </cell>
        </row>
        <row r="39974">
          <cell r="P39974" t="str">
            <v>应付</v>
          </cell>
          <cell r="Q39974" t="str">
            <v>元</v>
          </cell>
        </row>
        <row r="39975">
          <cell r="P39975" t="str">
            <v>应付</v>
          </cell>
          <cell r="Q39975" t="str">
            <v>元</v>
          </cell>
        </row>
        <row r="39976">
          <cell r="P39976" t="str">
            <v>应付</v>
          </cell>
          <cell r="Q39976" t="str">
            <v>元</v>
          </cell>
        </row>
        <row r="39977">
          <cell r="P39977" t="str">
            <v>应付</v>
          </cell>
          <cell r="Q39977" t="str">
            <v>元</v>
          </cell>
        </row>
        <row r="39978">
          <cell r="P39978" t="str">
            <v>应付</v>
          </cell>
          <cell r="Q39978" t="str">
            <v>元</v>
          </cell>
        </row>
        <row r="39979">
          <cell r="P39979" t="str">
            <v>应付</v>
          </cell>
          <cell r="Q39979" t="str">
            <v>元</v>
          </cell>
        </row>
        <row r="39980">
          <cell r="P39980" t="str">
            <v>应付</v>
          </cell>
          <cell r="Q39980" t="str">
            <v>元</v>
          </cell>
        </row>
        <row r="39981">
          <cell r="P39981" t="str">
            <v>应付</v>
          </cell>
          <cell r="Q39981" t="str">
            <v>元</v>
          </cell>
        </row>
        <row r="39982">
          <cell r="P39982" t="str">
            <v>应付</v>
          </cell>
          <cell r="Q39982" t="str">
            <v>元</v>
          </cell>
        </row>
        <row r="39983">
          <cell r="P39983" t="str">
            <v>应付</v>
          </cell>
          <cell r="Q39983" t="str">
            <v>元</v>
          </cell>
        </row>
        <row r="39984">
          <cell r="P39984" t="str">
            <v>应付</v>
          </cell>
          <cell r="Q39984" t="str">
            <v>元</v>
          </cell>
        </row>
        <row r="39985">
          <cell r="P39985" t="str">
            <v>应付</v>
          </cell>
          <cell r="Q39985" t="str">
            <v>元</v>
          </cell>
        </row>
        <row r="39986">
          <cell r="P39986" t="str">
            <v>应付</v>
          </cell>
          <cell r="Q39986" t="str">
            <v>元</v>
          </cell>
        </row>
        <row r="39987">
          <cell r="P39987" t="str">
            <v>应付</v>
          </cell>
          <cell r="Q39987" t="str">
            <v>元</v>
          </cell>
        </row>
        <row r="39988">
          <cell r="P39988" t="str">
            <v>应付</v>
          </cell>
          <cell r="Q39988" t="str">
            <v>元</v>
          </cell>
        </row>
        <row r="39989">
          <cell r="P39989" t="str">
            <v>应付</v>
          </cell>
          <cell r="Q39989" t="str">
            <v>元</v>
          </cell>
        </row>
        <row r="39990">
          <cell r="P39990" t="str">
            <v>应付</v>
          </cell>
          <cell r="Q39990" t="str">
            <v>元</v>
          </cell>
        </row>
        <row r="39991">
          <cell r="P39991" t="str">
            <v>应付</v>
          </cell>
          <cell r="Q39991" t="str">
            <v>元</v>
          </cell>
        </row>
        <row r="39992">
          <cell r="P39992" t="str">
            <v>应付</v>
          </cell>
          <cell r="Q39992" t="str">
            <v>元</v>
          </cell>
        </row>
        <row r="39993">
          <cell r="P39993" t="str">
            <v>应付</v>
          </cell>
          <cell r="Q39993" t="str">
            <v>元</v>
          </cell>
        </row>
        <row r="39994">
          <cell r="P39994" t="str">
            <v>应付</v>
          </cell>
          <cell r="Q39994" t="str">
            <v>元</v>
          </cell>
        </row>
        <row r="39995">
          <cell r="P39995" t="str">
            <v>应付</v>
          </cell>
          <cell r="Q39995" t="str">
            <v>元</v>
          </cell>
        </row>
        <row r="39996">
          <cell r="P39996" t="str">
            <v>应付</v>
          </cell>
          <cell r="Q39996" t="str">
            <v>元</v>
          </cell>
        </row>
        <row r="39997">
          <cell r="P39997" t="str">
            <v>应付</v>
          </cell>
          <cell r="Q39997" t="str">
            <v>元</v>
          </cell>
        </row>
        <row r="39998">
          <cell r="P39998" t="str">
            <v>应付</v>
          </cell>
          <cell r="Q39998" t="str">
            <v>元</v>
          </cell>
        </row>
        <row r="39999">
          <cell r="P39999" t="str">
            <v>应付</v>
          </cell>
          <cell r="Q39999" t="str">
            <v>元</v>
          </cell>
        </row>
        <row r="40000">
          <cell r="P40000" t="str">
            <v>应付</v>
          </cell>
          <cell r="Q40000" t="str">
            <v>元</v>
          </cell>
        </row>
        <row r="40001">
          <cell r="P40001" t="str">
            <v>应付</v>
          </cell>
          <cell r="Q40001" t="str">
            <v>元</v>
          </cell>
        </row>
        <row r="40002">
          <cell r="P40002" t="str">
            <v>应付</v>
          </cell>
          <cell r="Q40002" t="str">
            <v>元</v>
          </cell>
        </row>
        <row r="40003">
          <cell r="P40003" t="str">
            <v>应付</v>
          </cell>
          <cell r="Q40003" t="str">
            <v>元</v>
          </cell>
        </row>
        <row r="40004">
          <cell r="P40004" t="str">
            <v>应付</v>
          </cell>
          <cell r="Q40004" t="str">
            <v>元</v>
          </cell>
        </row>
        <row r="40005">
          <cell r="P40005" t="str">
            <v>应付</v>
          </cell>
          <cell r="Q40005" t="str">
            <v>元</v>
          </cell>
        </row>
        <row r="40006">
          <cell r="P40006" t="str">
            <v>应付</v>
          </cell>
          <cell r="Q40006" t="str">
            <v>元</v>
          </cell>
        </row>
        <row r="40007">
          <cell r="P40007" t="str">
            <v>应付</v>
          </cell>
          <cell r="Q40007" t="str">
            <v>元</v>
          </cell>
        </row>
        <row r="40008">
          <cell r="P40008" t="str">
            <v>应付</v>
          </cell>
          <cell r="Q40008" t="str">
            <v>元</v>
          </cell>
        </row>
        <row r="40009">
          <cell r="P40009" t="str">
            <v>应付</v>
          </cell>
          <cell r="Q40009" t="str">
            <v>元</v>
          </cell>
        </row>
        <row r="40010">
          <cell r="P40010" t="str">
            <v>应付</v>
          </cell>
          <cell r="Q40010" t="str">
            <v>元</v>
          </cell>
        </row>
        <row r="40011">
          <cell r="P40011" t="str">
            <v>应付</v>
          </cell>
          <cell r="Q40011" t="str">
            <v>元</v>
          </cell>
        </row>
        <row r="40012">
          <cell r="P40012" t="str">
            <v>应付</v>
          </cell>
          <cell r="Q40012" t="str">
            <v>元</v>
          </cell>
        </row>
        <row r="40013">
          <cell r="P40013" t="str">
            <v>应付</v>
          </cell>
          <cell r="Q40013" t="str">
            <v>元</v>
          </cell>
        </row>
        <row r="40014">
          <cell r="P40014" t="str">
            <v>应付</v>
          </cell>
          <cell r="Q40014" t="str">
            <v>元</v>
          </cell>
        </row>
        <row r="40015">
          <cell r="P40015" t="str">
            <v>应付</v>
          </cell>
          <cell r="Q40015" t="str">
            <v>元</v>
          </cell>
        </row>
        <row r="40016">
          <cell r="P40016" t="str">
            <v>应付</v>
          </cell>
          <cell r="Q40016" t="str">
            <v>元</v>
          </cell>
        </row>
        <row r="40017">
          <cell r="P40017" t="str">
            <v>应付</v>
          </cell>
          <cell r="Q40017" t="str">
            <v>元</v>
          </cell>
        </row>
        <row r="40018">
          <cell r="P40018" t="str">
            <v>应付</v>
          </cell>
          <cell r="Q40018" t="str">
            <v>元</v>
          </cell>
        </row>
        <row r="40019">
          <cell r="P40019" t="str">
            <v>应付</v>
          </cell>
          <cell r="Q40019" t="str">
            <v>元</v>
          </cell>
        </row>
        <row r="40020">
          <cell r="P40020" t="str">
            <v>应付</v>
          </cell>
          <cell r="Q40020" t="str">
            <v>元</v>
          </cell>
        </row>
        <row r="40021">
          <cell r="P40021" t="str">
            <v>应付</v>
          </cell>
          <cell r="Q40021" t="str">
            <v>元</v>
          </cell>
        </row>
        <row r="40022">
          <cell r="P40022" t="str">
            <v>应付</v>
          </cell>
          <cell r="Q40022" t="str">
            <v>元</v>
          </cell>
        </row>
        <row r="40023">
          <cell r="P40023" t="str">
            <v>应付</v>
          </cell>
          <cell r="Q40023" t="str">
            <v>元</v>
          </cell>
        </row>
        <row r="40024">
          <cell r="P40024" t="str">
            <v>应付</v>
          </cell>
          <cell r="Q40024" t="str">
            <v>元</v>
          </cell>
        </row>
        <row r="40025">
          <cell r="P40025" t="str">
            <v>应付</v>
          </cell>
          <cell r="Q40025" t="str">
            <v>元</v>
          </cell>
        </row>
        <row r="40026">
          <cell r="P40026" t="str">
            <v>应付</v>
          </cell>
          <cell r="Q40026" t="str">
            <v>元</v>
          </cell>
        </row>
        <row r="40027">
          <cell r="P40027" t="str">
            <v>应付</v>
          </cell>
          <cell r="Q40027" t="str">
            <v>元</v>
          </cell>
        </row>
        <row r="40028">
          <cell r="P40028" t="str">
            <v>应付</v>
          </cell>
          <cell r="Q40028" t="str">
            <v>元</v>
          </cell>
        </row>
        <row r="40029">
          <cell r="P40029" t="str">
            <v>应付</v>
          </cell>
          <cell r="Q40029" t="str">
            <v>元</v>
          </cell>
        </row>
        <row r="40030">
          <cell r="P40030" t="str">
            <v>应付</v>
          </cell>
          <cell r="Q40030" t="str">
            <v>元</v>
          </cell>
        </row>
        <row r="40031">
          <cell r="P40031" t="str">
            <v>应付</v>
          </cell>
          <cell r="Q40031" t="str">
            <v>元</v>
          </cell>
        </row>
        <row r="40032">
          <cell r="P40032" t="str">
            <v>应付</v>
          </cell>
          <cell r="Q40032" t="str">
            <v>元</v>
          </cell>
        </row>
        <row r="40033">
          <cell r="P40033" t="str">
            <v>应付</v>
          </cell>
          <cell r="Q40033" t="str">
            <v>元</v>
          </cell>
        </row>
        <row r="40034">
          <cell r="P40034" t="str">
            <v>应付</v>
          </cell>
          <cell r="Q40034" t="str">
            <v>元</v>
          </cell>
        </row>
        <row r="40035">
          <cell r="P40035" t="str">
            <v>应付</v>
          </cell>
          <cell r="Q40035" t="str">
            <v>元</v>
          </cell>
        </row>
        <row r="40036">
          <cell r="P40036" t="str">
            <v>应付</v>
          </cell>
          <cell r="Q40036" t="str">
            <v>元</v>
          </cell>
        </row>
        <row r="40037">
          <cell r="P40037" t="str">
            <v>应付</v>
          </cell>
          <cell r="Q40037" t="str">
            <v>元</v>
          </cell>
        </row>
        <row r="40038">
          <cell r="P40038" t="str">
            <v>应付</v>
          </cell>
          <cell r="Q40038" t="str">
            <v>元</v>
          </cell>
        </row>
        <row r="40039">
          <cell r="P40039" t="str">
            <v>应付</v>
          </cell>
          <cell r="Q40039" t="str">
            <v>元</v>
          </cell>
        </row>
        <row r="40040">
          <cell r="P40040" t="str">
            <v>应付</v>
          </cell>
          <cell r="Q40040" t="str">
            <v>元</v>
          </cell>
        </row>
        <row r="40041">
          <cell r="P40041" t="str">
            <v>应付</v>
          </cell>
          <cell r="Q40041" t="str">
            <v>元</v>
          </cell>
        </row>
        <row r="40042">
          <cell r="P40042" t="str">
            <v>应付</v>
          </cell>
          <cell r="Q40042" t="str">
            <v>元</v>
          </cell>
        </row>
        <row r="40043">
          <cell r="P40043" t="str">
            <v>应付</v>
          </cell>
          <cell r="Q40043" t="str">
            <v>元</v>
          </cell>
        </row>
        <row r="40044">
          <cell r="P40044" t="str">
            <v>应付</v>
          </cell>
          <cell r="Q40044" t="str">
            <v>元</v>
          </cell>
        </row>
        <row r="40045">
          <cell r="P40045" t="str">
            <v>应付</v>
          </cell>
          <cell r="Q40045" t="str">
            <v>元</v>
          </cell>
        </row>
        <row r="40046">
          <cell r="P40046" t="str">
            <v>应付</v>
          </cell>
          <cell r="Q40046" t="str">
            <v>元</v>
          </cell>
        </row>
        <row r="40047">
          <cell r="P40047" t="str">
            <v>应付</v>
          </cell>
          <cell r="Q40047" t="str">
            <v>元</v>
          </cell>
        </row>
        <row r="40048">
          <cell r="P40048" t="str">
            <v>应付</v>
          </cell>
          <cell r="Q40048" t="str">
            <v>元</v>
          </cell>
        </row>
        <row r="40049">
          <cell r="P40049" t="str">
            <v>应付</v>
          </cell>
          <cell r="Q40049" t="str">
            <v>元</v>
          </cell>
        </row>
        <row r="40050">
          <cell r="P40050" t="str">
            <v>应付</v>
          </cell>
          <cell r="Q40050" t="str">
            <v>元</v>
          </cell>
        </row>
        <row r="40051">
          <cell r="P40051" t="str">
            <v>应付</v>
          </cell>
          <cell r="Q40051" t="str">
            <v>元</v>
          </cell>
        </row>
        <row r="40052">
          <cell r="P40052" t="str">
            <v>应付</v>
          </cell>
          <cell r="Q40052" t="str">
            <v>元</v>
          </cell>
        </row>
        <row r="40053">
          <cell r="P40053" t="str">
            <v>应付</v>
          </cell>
          <cell r="Q40053" t="str">
            <v>元</v>
          </cell>
        </row>
        <row r="40054">
          <cell r="P40054" t="str">
            <v>应付</v>
          </cell>
          <cell r="Q40054" t="str">
            <v>元</v>
          </cell>
        </row>
        <row r="40055">
          <cell r="P40055" t="str">
            <v>应付</v>
          </cell>
          <cell r="Q40055" t="str">
            <v>元</v>
          </cell>
        </row>
        <row r="40056">
          <cell r="P40056" t="str">
            <v>应付</v>
          </cell>
          <cell r="Q40056" t="str">
            <v>元</v>
          </cell>
        </row>
        <row r="40057">
          <cell r="P40057" t="str">
            <v>应付</v>
          </cell>
          <cell r="Q40057" t="str">
            <v>元</v>
          </cell>
        </row>
        <row r="40058">
          <cell r="P40058" t="str">
            <v>应付</v>
          </cell>
          <cell r="Q40058" t="str">
            <v>元</v>
          </cell>
        </row>
        <row r="40059">
          <cell r="P40059" t="str">
            <v>应付</v>
          </cell>
          <cell r="Q40059" t="str">
            <v>元</v>
          </cell>
        </row>
        <row r="40060">
          <cell r="P40060" t="str">
            <v>应付</v>
          </cell>
          <cell r="Q40060" t="str">
            <v>元</v>
          </cell>
        </row>
        <row r="40061">
          <cell r="P40061" t="str">
            <v>应付</v>
          </cell>
          <cell r="Q40061" t="str">
            <v>元</v>
          </cell>
        </row>
        <row r="40062">
          <cell r="P40062" t="str">
            <v>应付</v>
          </cell>
          <cell r="Q40062" t="str">
            <v>元</v>
          </cell>
        </row>
        <row r="40063">
          <cell r="P40063" t="str">
            <v>应付</v>
          </cell>
          <cell r="Q40063" t="str">
            <v>元</v>
          </cell>
        </row>
        <row r="40064">
          <cell r="P40064" t="str">
            <v>应付</v>
          </cell>
          <cell r="Q40064" t="str">
            <v>元</v>
          </cell>
        </row>
        <row r="40065">
          <cell r="P40065" t="str">
            <v>应付</v>
          </cell>
          <cell r="Q40065" t="str">
            <v>元</v>
          </cell>
        </row>
        <row r="40066">
          <cell r="P40066" t="str">
            <v>应付</v>
          </cell>
          <cell r="Q40066" t="str">
            <v>元</v>
          </cell>
        </row>
        <row r="40067">
          <cell r="P40067" t="str">
            <v>应付</v>
          </cell>
          <cell r="Q40067" t="str">
            <v>元</v>
          </cell>
        </row>
        <row r="40068">
          <cell r="P40068" t="str">
            <v>应付</v>
          </cell>
          <cell r="Q40068" t="str">
            <v>元</v>
          </cell>
        </row>
        <row r="40069">
          <cell r="P40069" t="str">
            <v>应付</v>
          </cell>
          <cell r="Q40069" t="str">
            <v>元</v>
          </cell>
        </row>
        <row r="40070">
          <cell r="P40070" t="str">
            <v>应付</v>
          </cell>
          <cell r="Q40070" t="str">
            <v>元</v>
          </cell>
        </row>
        <row r="40071">
          <cell r="P40071" t="str">
            <v>应付</v>
          </cell>
          <cell r="Q40071" t="str">
            <v>元</v>
          </cell>
        </row>
        <row r="40072">
          <cell r="P40072" t="str">
            <v>应付</v>
          </cell>
          <cell r="Q40072" t="str">
            <v>元</v>
          </cell>
        </row>
        <row r="40073">
          <cell r="P40073" t="str">
            <v>应付</v>
          </cell>
          <cell r="Q40073" t="str">
            <v>元</v>
          </cell>
        </row>
        <row r="40074">
          <cell r="P40074" t="str">
            <v>应付</v>
          </cell>
          <cell r="Q40074" t="str">
            <v>元</v>
          </cell>
        </row>
        <row r="40075">
          <cell r="P40075" t="str">
            <v>应付</v>
          </cell>
          <cell r="Q40075" t="str">
            <v>元</v>
          </cell>
        </row>
        <row r="40076">
          <cell r="P40076" t="str">
            <v>应付</v>
          </cell>
          <cell r="Q40076" t="str">
            <v>元</v>
          </cell>
        </row>
        <row r="40077">
          <cell r="P40077" t="str">
            <v>应付</v>
          </cell>
          <cell r="Q40077" t="str">
            <v>元</v>
          </cell>
        </row>
        <row r="40078">
          <cell r="P40078" t="str">
            <v>应付</v>
          </cell>
          <cell r="Q40078" t="str">
            <v>元</v>
          </cell>
        </row>
        <row r="40079">
          <cell r="P40079" t="str">
            <v>应付</v>
          </cell>
          <cell r="Q40079" t="str">
            <v>元</v>
          </cell>
        </row>
        <row r="40080">
          <cell r="P40080" t="str">
            <v>应付</v>
          </cell>
          <cell r="Q40080" t="str">
            <v>元</v>
          </cell>
        </row>
        <row r="40081">
          <cell r="P40081" t="str">
            <v>应付</v>
          </cell>
          <cell r="Q40081" t="str">
            <v>元</v>
          </cell>
        </row>
        <row r="40082">
          <cell r="P40082" t="str">
            <v>应付</v>
          </cell>
          <cell r="Q40082" t="str">
            <v>元</v>
          </cell>
        </row>
        <row r="40083">
          <cell r="P40083" t="str">
            <v>应付</v>
          </cell>
          <cell r="Q40083" t="str">
            <v>元</v>
          </cell>
        </row>
        <row r="40084">
          <cell r="P40084" t="str">
            <v>应付</v>
          </cell>
          <cell r="Q40084" t="str">
            <v>元</v>
          </cell>
        </row>
        <row r="40085">
          <cell r="P40085" t="str">
            <v>应付</v>
          </cell>
          <cell r="Q40085" t="str">
            <v>元</v>
          </cell>
        </row>
        <row r="40086">
          <cell r="P40086" t="str">
            <v>应付</v>
          </cell>
          <cell r="Q40086" t="str">
            <v>元</v>
          </cell>
        </row>
        <row r="40087">
          <cell r="P40087" t="str">
            <v>应付</v>
          </cell>
          <cell r="Q40087" t="str">
            <v>元</v>
          </cell>
        </row>
        <row r="40088">
          <cell r="P40088" t="str">
            <v>应付</v>
          </cell>
          <cell r="Q40088" t="str">
            <v>元</v>
          </cell>
        </row>
        <row r="40089">
          <cell r="P40089" t="str">
            <v>应付</v>
          </cell>
          <cell r="Q40089" t="str">
            <v>元</v>
          </cell>
        </row>
        <row r="40090">
          <cell r="P40090" t="str">
            <v>应付</v>
          </cell>
          <cell r="Q40090" t="str">
            <v>元</v>
          </cell>
        </row>
        <row r="40091">
          <cell r="P40091" t="str">
            <v>应付</v>
          </cell>
          <cell r="Q40091" t="str">
            <v>元</v>
          </cell>
        </row>
        <row r="40092">
          <cell r="P40092" t="str">
            <v>应付</v>
          </cell>
          <cell r="Q40092" t="str">
            <v>元</v>
          </cell>
        </row>
        <row r="40093">
          <cell r="P40093" t="str">
            <v>应付</v>
          </cell>
          <cell r="Q40093" t="str">
            <v>元</v>
          </cell>
        </row>
        <row r="40094">
          <cell r="P40094" t="str">
            <v>应付</v>
          </cell>
          <cell r="Q40094" t="str">
            <v>元</v>
          </cell>
        </row>
        <row r="40095">
          <cell r="P40095" t="str">
            <v>应付</v>
          </cell>
          <cell r="Q40095" t="str">
            <v>元</v>
          </cell>
        </row>
        <row r="40096">
          <cell r="P40096" t="str">
            <v>应付</v>
          </cell>
          <cell r="Q40096" t="str">
            <v>元</v>
          </cell>
        </row>
        <row r="40097">
          <cell r="P40097" t="str">
            <v>应付</v>
          </cell>
          <cell r="Q40097" t="str">
            <v>元</v>
          </cell>
        </row>
        <row r="40098">
          <cell r="P40098" t="str">
            <v>应付</v>
          </cell>
          <cell r="Q40098" t="str">
            <v>元</v>
          </cell>
        </row>
        <row r="40099">
          <cell r="P40099" t="str">
            <v>应付</v>
          </cell>
          <cell r="Q40099" t="str">
            <v>元</v>
          </cell>
        </row>
        <row r="40100">
          <cell r="P40100" t="str">
            <v>应付</v>
          </cell>
          <cell r="Q40100" t="str">
            <v>元</v>
          </cell>
        </row>
        <row r="40101">
          <cell r="P40101" t="str">
            <v>应付</v>
          </cell>
          <cell r="Q40101" t="str">
            <v>元</v>
          </cell>
        </row>
        <row r="40102">
          <cell r="P40102" t="str">
            <v>应付</v>
          </cell>
          <cell r="Q40102" t="str">
            <v>元</v>
          </cell>
        </row>
        <row r="40103">
          <cell r="P40103" t="str">
            <v>应付</v>
          </cell>
          <cell r="Q40103" t="str">
            <v>元</v>
          </cell>
        </row>
        <row r="40104">
          <cell r="P40104" t="str">
            <v>应付</v>
          </cell>
          <cell r="Q40104" t="str">
            <v>元</v>
          </cell>
        </row>
        <row r="40105">
          <cell r="P40105" t="str">
            <v>应付</v>
          </cell>
          <cell r="Q40105" t="str">
            <v>元</v>
          </cell>
        </row>
        <row r="40106">
          <cell r="P40106" t="str">
            <v>应付</v>
          </cell>
          <cell r="Q40106" t="str">
            <v>元</v>
          </cell>
        </row>
        <row r="40107">
          <cell r="P40107" t="str">
            <v>应付</v>
          </cell>
          <cell r="Q40107" t="str">
            <v>元</v>
          </cell>
        </row>
        <row r="40108">
          <cell r="P40108" t="str">
            <v>应付</v>
          </cell>
          <cell r="Q40108" t="str">
            <v>元</v>
          </cell>
        </row>
        <row r="40109">
          <cell r="P40109" t="str">
            <v>应付</v>
          </cell>
          <cell r="Q40109" t="str">
            <v>元</v>
          </cell>
        </row>
        <row r="40110">
          <cell r="P40110" t="str">
            <v>应付</v>
          </cell>
          <cell r="Q40110" t="str">
            <v>元</v>
          </cell>
        </row>
        <row r="40111">
          <cell r="P40111" t="str">
            <v>应付</v>
          </cell>
          <cell r="Q40111" t="str">
            <v>元</v>
          </cell>
        </row>
        <row r="40112">
          <cell r="P40112" t="str">
            <v>应付</v>
          </cell>
          <cell r="Q40112" t="str">
            <v>元</v>
          </cell>
        </row>
        <row r="40113">
          <cell r="P40113" t="str">
            <v>应付</v>
          </cell>
          <cell r="Q40113" t="str">
            <v>元</v>
          </cell>
        </row>
        <row r="40114">
          <cell r="P40114" t="str">
            <v>应付</v>
          </cell>
          <cell r="Q40114" t="str">
            <v>元</v>
          </cell>
        </row>
        <row r="40115">
          <cell r="P40115" t="str">
            <v>应付</v>
          </cell>
          <cell r="Q40115" t="str">
            <v>元</v>
          </cell>
        </row>
        <row r="40116">
          <cell r="P40116" t="str">
            <v>应付</v>
          </cell>
          <cell r="Q40116" t="str">
            <v>元</v>
          </cell>
        </row>
        <row r="40117">
          <cell r="P40117" t="str">
            <v>应付</v>
          </cell>
          <cell r="Q40117" t="str">
            <v>元</v>
          </cell>
        </row>
        <row r="40118">
          <cell r="P40118" t="str">
            <v>应付</v>
          </cell>
          <cell r="Q40118" t="str">
            <v>元</v>
          </cell>
        </row>
        <row r="40119">
          <cell r="P40119" t="str">
            <v>应付</v>
          </cell>
          <cell r="Q40119" t="str">
            <v>元</v>
          </cell>
        </row>
        <row r="40120">
          <cell r="P40120" t="str">
            <v>应付</v>
          </cell>
          <cell r="Q40120" t="str">
            <v>元</v>
          </cell>
        </row>
        <row r="40121">
          <cell r="P40121" t="str">
            <v>应付</v>
          </cell>
          <cell r="Q40121" t="str">
            <v>元</v>
          </cell>
        </row>
        <row r="40122">
          <cell r="P40122" t="str">
            <v>应付</v>
          </cell>
          <cell r="Q40122" t="str">
            <v>元</v>
          </cell>
        </row>
        <row r="40123">
          <cell r="P40123" t="str">
            <v>应付</v>
          </cell>
          <cell r="Q40123" t="str">
            <v>元</v>
          </cell>
        </row>
        <row r="40124">
          <cell r="P40124" t="str">
            <v>应付</v>
          </cell>
          <cell r="Q40124" t="str">
            <v>元</v>
          </cell>
        </row>
        <row r="40125">
          <cell r="P40125" t="str">
            <v>应付</v>
          </cell>
          <cell r="Q40125" t="str">
            <v>元</v>
          </cell>
        </row>
        <row r="40126">
          <cell r="P40126" t="str">
            <v>应付</v>
          </cell>
          <cell r="Q40126" t="str">
            <v>元</v>
          </cell>
        </row>
        <row r="40127">
          <cell r="P40127" t="str">
            <v>应付</v>
          </cell>
          <cell r="Q40127" t="str">
            <v>元</v>
          </cell>
        </row>
        <row r="40128">
          <cell r="P40128" t="str">
            <v>应付</v>
          </cell>
          <cell r="Q40128" t="str">
            <v>元</v>
          </cell>
        </row>
        <row r="40129">
          <cell r="P40129" t="str">
            <v>应付</v>
          </cell>
          <cell r="Q40129" t="str">
            <v>元</v>
          </cell>
        </row>
        <row r="40130">
          <cell r="P40130" t="str">
            <v>应付</v>
          </cell>
          <cell r="Q40130" t="str">
            <v>元</v>
          </cell>
        </row>
        <row r="40131">
          <cell r="P40131" t="str">
            <v>应付</v>
          </cell>
          <cell r="Q40131" t="str">
            <v>元</v>
          </cell>
        </row>
        <row r="40132">
          <cell r="P40132" t="str">
            <v>应付</v>
          </cell>
          <cell r="Q40132" t="str">
            <v>元</v>
          </cell>
        </row>
        <row r="40133">
          <cell r="P40133" t="str">
            <v>应付</v>
          </cell>
          <cell r="Q40133" t="str">
            <v>元</v>
          </cell>
        </row>
        <row r="40134">
          <cell r="P40134" t="str">
            <v>应付</v>
          </cell>
          <cell r="Q40134" t="str">
            <v>元</v>
          </cell>
        </row>
        <row r="40135">
          <cell r="P40135" t="str">
            <v>应付</v>
          </cell>
          <cell r="Q40135" t="str">
            <v>元</v>
          </cell>
        </row>
        <row r="40136">
          <cell r="P40136" t="str">
            <v>应付</v>
          </cell>
          <cell r="Q40136" t="str">
            <v>元</v>
          </cell>
        </row>
        <row r="40137">
          <cell r="P40137" t="str">
            <v>应付</v>
          </cell>
          <cell r="Q40137" t="str">
            <v>元</v>
          </cell>
        </row>
        <row r="40138">
          <cell r="P40138" t="str">
            <v>应付</v>
          </cell>
          <cell r="Q40138" t="str">
            <v>元</v>
          </cell>
        </row>
        <row r="40139">
          <cell r="P40139" t="str">
            <v>应付</v>
          </cell>
          <cell r="Q40139" t="str">
            <v>元</v>
          </cell>
        </row>
        <row r="40140">
          <cell r="P40140" t="str">
            <v>应付</v>
          </cell>
          <cell r="Q40140" t="str">
            <v>元</v>
          </cell>
        </row>
        <row r="40141">
          <cell r="P40141" t="str">
            <v>应付</v>
          </cell>
          <cell r="Q40141" t="str">
            <v>元</v>
          </cell>
        </row>
        <row r="40142">
          <cell r="P40142" t="str">
            <v>应付</v>
          </cell>
          <cell r="Q40142" t="str">
            <v>元</v>
          </cell>
        </row>
        <row r="40143">
          <cell r="P40143" t="str">
            <v>应付</v>
          </cell>
          <cell r="Q40143" t="str">
            <v>元</v>
          </cell>
        </row>
        <row r="40144">
          <cell r="P40144" t="str">
            <v>应付</v>
          </cell>
          <cell r="Q40144" t="str">
            <v>元</v>
          </cell>
        </row>
        <row r="40145">
          <cell r="P40145" t="str">
            <v>应付</v>
          </cell>
          <cell r="Q40145" t="str">
            <v>元</v>
          </cell>
        </row>
        <row r="40146">
          <cell r="P40146" t="str">
            <v>应付</v>
          </cell>
          <cell r="Q40146" t="str">
            <v>元</v>
          </cell>
        </row>
        <row r="40147">
          <cell r="P40147" t="str">
            <v>应付</v>
          </cell>
          <cell r="Q40147" t="str">
            <v>元</v>
          </cell>
        </row>
        <row r="40148">
          <cell r="P40148" t="str">
            <v>应付</v>
          </cell>
          <cell r="Q40148" t="str">
            <v>元</v>
          </cell>
        </row>
        <row r="40149">
          <cell r="P40149" t="str">
            <v>应付</v>
          </cell>
          <cell r="Q40149" t="str">
            <v>元</v>
          </cell>
        </row>
        <row r="40150">
          <cell r="P40150" t="str">
            <v>应付</v>
          </cell>
          <cell r="Q40150" t="str">
            <v>元</v>
          </cell>
        </row>
        <row r="40151">
          <cell r="P40151" t="str">
            <v>应付</v>
          </cell>
          <cell r="Q40151" t="str">
            <v>元</v>
          </cell>
        </row>
        <row r="40152">
          <cell r="P40152" t="str">
            <v>应付</v>
          </cell>
          <cell r="Q40152" t="str">
            <v>元</v>
          </cell>
        </row>
        <row r="40153">
          <cell r="P40153" t="str">
            <v>应付</v>
          </cell>
          <cell r="Q40153" t="str">
            <v>元</v>
          </cell>
        </row>
        <row r="40154">
          <cell r="P40154" t="str">
            <v>应付</v>
          </cell>
          <cell r="Q40154" t="str">
            <v>元</v>
          </cell>
        </row>
        <row r="40155">
          <cell r="P40155" t="str">
            <v>应付</v>
          </cell>
          <cell r="Q40155" t="str">
            <v>元</v>
          </cell>
        </row>
        <row r="40156">
          <cell r="P40156" t="str">
            <v>应付</v>
          </cell>
          <cell r="Q40156" t="str">
            <v>元</v>
          </cell>
        </row>
        <row r="40157">
          <cell r="P40157" t="str">
            <v>应付</v>
          </cell>
          <cell r="Q40157" t="str">
            <v>元</v>
          </cell>
        </row>
        <row r="40158">
          <cell r="P40158" t="str">
            <v>应付</v>
          </cell>
          <cell r="Q40158" t="str">
            <v>元</v>
          </cell>
        </row>
        <row r="40159">
          <cell r="P40159" t="str">
            <v>应付</v>
          </cell>
          <cell r="Q40159" t="str">
            <v>元</v>
          </cell>
        </row>
        <row r="40160">
          <cell r="P40160" t="str">
            <v>应付</v>
          </cell>
          <cell r="Q40160" t="str">
            <v>元</v>
          </cell>
        </row>
        <row r="40161">
          <cell r="P40161" t="str">
            <v>应付</v>
          </cell>
          <cell r="Q40161" t="str">
            <v>元</v>
          </cell>
        </row>
        <row r="40162">
          <cell r="P40162" t="str">
            <v>应付</v>
          </cell>
          <cell r="Q40162" t="str">
            <v>元</v>
          </cell>
        </row>
        <row r="40163">
          <cell r="P40163" t="str">
            <v>应付</v>
          </cell>
          <cell r="Q40163" t="str">
            <v>元</v>
          </cell>
        </row>
        <row r="40164">
          <cell r="P40164" t="str">
            <v>应付</v>
          </cell>
          <cell r="Q40164" t="str">
            <v>元</v>
          </cell>
        </row>
        <row r="40165">
          <cell r="P40165" t="str">
            <v>应付</v>
          </cell>
          <cell r="Q40165" t="str">
            <v>元</v>
          </cell>
        </row>
        <row r="40166">
          <cell r="P40166" t="str">
            <v>应付</v>
          </cell>
          <cell r="Q40166" t="str">
            <v>元</v>
          </cell>
        </row>
        <row r="40167">
          <cell r="P40167" t="str">
            <v>应付</v>
          </cell>
          <cell r="Q40167" t="str">
            <v>元</v>
          </cell>
        </row>
        <row r="40168">
          <cell r="P40168" t="str">
            <v>应付</v>
          </cell>
          <cell r="Q40168" t="str">
            <v>元</v>
          </cell>
        </row>
        <row r="40169">
          <cell r="P40169" t="str">
            <v>应付</v>
          </cell>
          <cell r="Q40169" t="str">
            <v>元</v>
          </cell>
        </row>
        <row r="40170">
          <cell r="P40170" t="str">
            <v>应付</v>
          </cell>
          <cell r="Q40170" t="str">
            <v>元</v>
          </cell>
        </row>
        <row r="40171">
          <cell r="P40171" t="str">
            <v>应付</v>
          </cell>
          <cell r="Q40171" t="str">
            <v>元</v>
          </cell>
        </row>
        <row r="40172">
          <cell r="P40172" t="str">
            <v>应付</v>
          </cell>
          <cell r="Q40172" t="str">
            <v>元</v>
          </cell>
        </row>
        <row r="40173">
          <cell r="P40173" t="str">
            <v>应付</v>
          </cell>
          <cell r="Q40173" t="str">
            <v>元</v>
          </cell>
        </row>
        <row r="40174">
          <cell r="P40174" t="str">
            <v>应付</v>
          </cell>
          <cell r="Q40174" t="str">
            <v>元</v>
          </cell>
        </row>
        <row r="40175">
          <cell r="P40175" t="str">
            <v>应付</v>
          </cell>
          <cell r="Q40175" t="str">
            <v>元</v>
          </cell>
        </row>
        <row r="40176">
          <cell r="P40176" t="str">
            <v>应付</v>
          </cell>
          <cell r="Q40176" t="str">
            <v>元</v>
          </cell>
        </row>
        <row r="40177">
          <cell r="P40177" t="str">
            <v>应付</v>
          </cell>
          <cell r="Q40177" t="str">
            <v>元</v>
          </cell>
        </row>
        <row r="40178">
          <cell r="P40178" t="str">
            <v>应付</v>
          </cell>
          <cell r="Q40178" t="str">
            <v>元</v>
          </cell>
        </row>
        <row r="40179">
          <cell r="P40179" t="str">
            <v>应付</v>
          </cell>
          <cell r="Q40179" t="str">
            <v>元</v>
          </cell>
        </row>
        <row r="40180">
          <cell r="P40180" t="str">
            <v>应付</v>
          </cell>
          <cell r="Q40180" t="str">
            <v>元</v>
          </cell>
        </row>
        <row r="40181">
          <cell r="P40181" t="str">
            <v>应付</v>
          </cell>
          <cell r="Q40181" t="str">
            <v>元</v>
          </cell>
        </row>
        <row r="40182">
          <cell r="P40182" t="str">
            <v>应付</v>
          </cell>
          <cell r="Q40182" t="str">
            <v>元</v>
          </cell>
        </row>
        <row r="40183">
          <cell r="P40183" t="str">
            <v>应付</v>
          </cell>
          <cell r="Q40183" t="str">
            <v>元</v>
          </cell>
        </row>
        <row r="40184">
          <cell r="P40184" t="str">
            <v>应付</v>
          </cell>
          <cell r="Q40184" t="str">
            <v>元</v>
          </cell>
        </row>
        <row r="40185">
          <cell r="P40185" t="str">
            <v>应付</v>
          </cell>
          <cell r="Q40185" t="str">
            <v>元</v>
          </cell>
        </row>
        <row r="40186">
          <cell r="P40186" t="str">
            <v>应付</v>
          </cell>
          <cell r="Q40186" t="str">
            <v>元</v>
          </cell>
        </row>
        <row r="40187">
          <cell r="P40187" t="str">
            <v>应付</v>
          </cell>
          <cell r="Q40187" t="str">
            <v>元</v>
          </cell>
        </row>
        <row r="40188">
          <cell r="P40188" t="str">
            <v>应付</v>
          </cell>
          <cell r="Q40188" t="str">
            <v>元</v>
          </cell>
        </row>
        <row r="40189">
          <cell r="P40189" t="str">
            <v>应付</v>
          </cell>
          <cell r="Q40189" t="str">
            <v>元</v>
          </cell>
        </row>
        <row r="40190">
          <cell r="P40190" t="str">
            <v>应付</v>
          </cell>
          <cell r="Q40190" t="str">
            <v>元</v>
          </cell>
        </row>
        <row r="40191">
          <cell r="P40191" t="str">
            <v>应付</v>
          </cell>
          <cell r="Q40191" t="str">
            <v>元</v>
          </cell>
        </row>
        <row r="40192">
          <cell r="P40192" t="str">
            <v>应付</v>
          </cell>
          <cell r="Q40192" t="str">
            <v>元</v>
          </cell>
        </row>
        <row r="40193">
          <cell r="P40193" t="str">
            <v>应付</v>
          </cell>
          <cell r="Q40193" t="str">
            <v>元</v>
          </cell>
        </row>
        <row r="40194">
          <cell r="P40194" t="str">
            <v>应付</v>
          </cell>
          <cell r="Q40194" t="str">
            <v>元</v>
          </cell>
        </row>
        <row r="40195">
          <cell r="P40195" t="str">
            <v>应付</v>
          </cell>
          <cell r="Q40195" t="str">
            <v>元</v>
          </cell>
        </row>
        <row r="40196">
          <cell r="P40196" t="str">
            <v>应付</v>
          </cell>
          <cell r="Q40196" t="str">
            <v>元</v>
          </cell>
        </row>
        <row r="40197">
          <cell r="P40197" t="str">
            <v>应付</v>
          </cell>
          <cell r="Q40197" t="str">
            <v>元</v>
          </cell>
        </row>
        <row r="40198">
          <cell r="P40198" t="str">
            <v>应付</v>
          </cell>
          <cell r="Q40198" t="str">
            <v>元</v>
          </cell>
        </row>
        <row r="40199">
          <cell r="P40199" t="str">
            <v>应付</v>
          </cell>
          <cell r="Q40199" t="str">
            <v>元</v>
          </cell>
        </row>
        <row r="40200">
          <cell r="P40200" t="str">
            <v>应付</v>
          </cell>
          <cell r="Q40200" t="str">
            <v>元</v>
          </cell>
        </row>
        <row r="40201">
          <cell r="P40201" t="str">
            <v>应付</v>
          </cell>
          <cell r="Q40201" t="str">
            <v>元</v>
          </cell>
        </row>
        <row r="40202">
          <cell r="P40202" t="str">
            <v>应付</v>
          </cell>
          <cell r="Q40202" t="str">
            <v>元</v>
          </cell>
        </row>
        <row r="40203">
          <cell r="P40203" t="str">
            <v>应付</v>
          </cell>
          <cell r="Q40203" t="str">
            <v>元</v>
          </cell>
        </row>
        <row r="40204">
          <cell r="P40204" t="str">
            <v>应付</v>
          </cell>
          <cell r="Q40204" t="str">
            <v>元</v>
          </cell>
        </row>
        <row r="40205">
          <cell r="P40205" t="str">
            <v>应付</v>
          </cell>
          <cell r="Q40205" t="str">
            <v>元</v>
          </cell>
        </row>
        <row r="40206">
          <cell r="P40206" t="str">
            <v>应付</v>
          </cell>
          <cell r="Q40206" t="str">
            <v>元</v>
          </cell>
        </row>
        <row r="40207">
          <cell r="P40207" t="str">
            <v>应付</v>
          </cell>
          <cell r="Q40207" t="str">
            <v>元</v>
          </cell>
        </row>
        <row r="40208">
          <cell r="P40208" t="str">
            <v>应付</v>
          </cell>
          <cell r="Q40208" t="str">
            <v>元</v>
          </cell>
        </row>
        <row r="40209">
          <cell r="P40209" t="str">
            <v>应付</v>
          </cell>
          <cell r="Q40209" t="str">
            <v>元</v>
          </cell>
        </row>
        <row r="40210">
          <cell r="P40210" t="str">
            <v>应付</v>
          </cell>
          <cell r="Q40210" t="str">
            <v>元</v>
          </cell>
        </row>
        <row r="40211">
          <cell r="P40211" t="str">
            <v>应付</v>
          </cell>
          <cell r="Q40211" t="str">
            <v>元</v>
          </cell>
        </row>
        <row r="40212">
          <cell r="P40212" t="str">
            <v>应付</v>
          </cell>
          <cell r="Q40212" t="str">
            <v>元</v>
          </cell>
        </row>
        <row r="40213">
          <cell r="P40213" t="str">
            <v>应付</v>
          </cell>
          <cell r="Q40213" t="str">
            <v>元</v>
          </cell>
        </row>
        <row r="40214">
          <cell r="P40214" t="str">
            <v>应付</v>
          </cell>
          <cell r="Q40214" t="str">
            <v>元</v>
          </cell>
        </row>
        <row r="40215">
          <cell r="P40215" t="str">
            <v>应付</v>
          </cell>
          <cell r="Q40215" t="str">
            <v>元</v>
          </cell>
        </row>
        <row r="40216">
          <cell r="P40216" t="str">
            <v>应付</v>
          </cell>
          <cell r="Q40216" t="str">
            <v>元</v>
          </cell>
        </row>
        <row r="40217">
          <cell r="P40217" t="str">
            <v>应付</v>
          </cell>
          <cell r="Q40217" t="str">
            <v>元</v>
          </cell>
        </row>
        <row r="40218">
          <cell r="P40218" t="str">
            <v>应付</v>
          </cell>
          <cell r="Q40218" t="str">
            <v>元</v>
          </cell>
        </row>
        <row r="40219">
          <cell r="P40219" t="str">
            <v>应付</v>
          </cell>
          <cell r="Q40219" t="str">
            <v>元</v>
          </cell>
        </row>
        <row r="40220">
          <cell r="P40220" t="str">
            <v>应付</v>
          </cell>
          <cell r="Q40220" t="str">
            <v>元</v>
          </cell>
        </row>
        <row r="40221">
          <cell r="P40221" t="str">
            <v>应付</v>
          </cell>
          <cell r="Q40221" t="str">
            <v>元</v>
          </cell>
        </row>
        <row r="40222">
          <cell r="P40222" t="str">
            <v>应付</v>
          </cell>
          <cell r="Q40222" t="str">
            <v>元</v>
          </cell>
        </row>
        <row r="40223">
          <cell r="P40223" t="str">
            <v>应付</v>
          </cell>
          <cell r="Q40223" t="str">
            <v>元</v>
          </cell>
        </row>
        <row r="40224">
          <cell r="P40224" t="str">
            <v>应付</v>
          </cell>
          <cell r="Q40224" t="str">
            <v>元</v>
          </cell>
        </row>
        <row r="40225">
          <cell r="P40225" t="str">
            <v>应付</v>
          </cell>
          <cell r="Q40225" t="str">
            <v>元</v>
          </cell>
        </row>
        <row r="40226">
          <cell r="P40226" t="str">
            <v>应付</v>
          </cell>
          <cell r="Q40226" t="str">
            <v>元</v>
          </cell>
        </row>
        <row r="40227">
          <cell r="P40227" t="str">
            <v>应付</v>
          </cell>
          <cell r="Q40227" t="str">
            <v>元</v>
          </cell>
        </row>
        <row r="40228">
          <cell r="P40228" t="str">
            <v>应付</v>
          </cell>
          <cell r="Q40228" t="str">
            <v>元</v>
          </cell>
        </row>
        <row r="40229">
          <cell r="P40229" t="str">
            <v>应付</v>
          </cell>
          <cell r="Q40229" t="str">
            <v>元</v>
          </cell>
        </row>
        <row r="40230">
          <cell r="P40230" t="str">
            <v>应付</v>
          </cell>
          <cell r="Q40230" t="str">
            <v>元</v>
          </cell>
        </row>
        <row r="40231">
          <cell r="P40231" t="str">
            <v>应付</v>
          </cell>
          <cell r="Q40231" t="str">
            <v>元</v>
          </cell>
        </row>
        <row r="40232">
          <cell r="P40232" t="str">
            <v>应付</v>
          </cell>
          <cell r="Q40232" t="str">
            <v>元</v>
          </cell>
        </row>
        <row r="40233">
          <cell r="P40233" t="str">
            <v>应付</v>
          </cell>
          <cell r="Q40233" t="str">
            <v>元</v>
          </cell>
        </row>
        <row r="40234">
          <cell r="P40234" t="str">
            <v>应付</v>
          </cell>
          <cell r="Q40234" t="str">
            <v>元</v>
          </cell>
        </row>
        <row r="40235">
          <cell r="P40235" t="str">
            <v>应付</v>
          </cell>
          <cell r="Q40235" t="str">
            <v>元</v>
          </cell>
        </row>
        <row r="40236">
          <cell r="P40236" t="str">
            <v>应付</v>
          </cell>
          <cell r="Q40236" t="str">
            <v>元</v>
          </cell>
        </row>
        <row r="40237">
          <cell r="P40237" t="str">
            <v>应付</v>
          </cell>
          <cell r="Q40237" t="str">
            <v>元</v>
          </cell>
        </row>
        <row r="40238">
          <cell r="P40238" t="str">
            <v>应付</v>
          </cell>
          <cell r="Q40238" t="str">
            <v>元</v>
          </cell>
        </row>
        <row r="40239">
          <cell r="P40239" t="str">
            <v>应付</v>
          </cell>
          <cell r="Q40239" t="str">
            <v>元</v>
          </cell>
        </row>
        <row r="40240">
          <cell r="P40240" t="str">
            <v>应付</v>
          </cell>
          <cell r="Q40240" t="str">
            <v>元</v>
          </cell>
        </row>
        <row r="40241">
          <cell r="P40241" t="str">
            <v>应付</v>
          </cell>
          <cell r="Q40241" t="str">
            <v>元</v>
          </cell>
        </row>
        <row r="40242">
          <cell r="P40242" t="str">
            <v>应付</v>
          </cell>
          <cell r="Q40242" t="str">
            <v>元</v>
          </cell>
        </row>
        <row r="40243">
          <cell r="P40243" t="str">
            <v>应付</v>
          </cell>
          <cell r="Q40243" t="str">
            <v>元</v>
          </cell>
        </row>
        <row r="40244">
          <cell r="P40244" t="str">
            <v>应付</v>
          </cell>
          <cell r="Q40244" t="str">
            <v>元</v>
          </cell>
        </row>
        <row r="40245">
          <cell r="P40245" t="str">
            <v>应付</v>
          </cell>
          <cell r="Q40245" t="str">
            <v>元</v>
          </cell>
        </row>
        <row r="40246">
          <cell r="P40246" t="str">
            <v>应付</v>
          </cell>
          <cell r="Q40246" t="str">
            <v>元</v>
          </cell>
        </row>
        <row r="40247">
          <cell r="P40247" t="str">
            <v>应付</v>
          </cell>
          <cell r="Q40247" t="str">
            <v>元</v>
          </cell>
        </row>
        <row r="40248">
          <cell r="P40248" t="str">
            <v>应付</v>
          </cell>
          <cell r="Q40248" t="str">
            <v>元</v>
          </cell>
        </row>
        <row r="40249">
          <cell r="P40249" t="str">
            <v>应付</v>
          </cell>
          <cell r="Q40249" t="str">
            <v>元</v>
          </cell>
        </row>
        <row r="40250">
          <cell r="P40250" t="str">
            <v>应付</v>
          </cell>
          <cell r="Q40250" t="str">
            <v>元</v>
          </cell>
        </row>
        <row r="40251">
          <cell r="P40251" t="str">
            <v>应付</v>
          </cell>
          <cell r="Q40251" t="str">
            <v>元</v>
          </cell>
        </row>
        <row r="40252">
          <cell r="P40252" t="str">
            <v>应付</v>
          </cell>
          <cell r="Q40252" t="str">
            <v>元</v>
          </cell>
        </row>
        <row r="40253">
          <cell r="P40253" t="str">
            <v>应付</v>
          </cell>
          <cell r="Q40253" t="str">
            <v>元</v>
          </cell>
        </row>
        <row r="40254">
          <cell r="P40254" t="str">
            <v>应付</v>
          </cell>
          <cell r="Q40254" t="str">
            <v>元</v>
          </cell>
        </row>
        <row r="40255">
          <cell r="P40255" t="str">
            <v>应付</v>
          </cell>
          <cell r="Q40255" t="str">
            <v>元</v>
          </cell>
        </row>
        <row r="40256">
          <cell r="P40256" t="str">
            <v>应付</v>
          </cell>
          <cell r="Q40256" t="str">
            <v>元</v>
          </cell>
        </row>
        <row r="40257">
          <cell r="P40257" t="str">
            <v>应付</v>
          </cell>
          <cell r="Q40257" t="str">
            <v>元</v>
          </cell>
        </row>
        <row r="40258">
          <cell r="P40258" t="str">
            <v>应付</v>
          </cell>
          <cell r="Q40258" t="str">
            <v>元</v>
          </cell>
        </row>
        <row r="40259">
          <cell r="P40259" t="str">
            <v>应付</v>
          </cell>
          <cell r="Q40259" t="str">
            <v>元</v>
          </cell>
        </row>
        <row r="40260">
          <cell r="P40260" t="str">
            <v>应付</v>
          </cell>
          <cell r="Q40260" t="str">
            <v>元</v>
          </cell>
        </row>
        <row r="40261">
          <cell r="P40261" t="str">
            <v>应付</v>
          </cell>
          <cell r="Q40261" t="str">
            <v>元</v>
          </cell>
        </row>
        <row r="40262">
          <cell r="P40262" t="str">
            <v>应付</v>
          </cell>
          <cell r="Q40262" t="str">
            <v>元</v>
          </cell>
        </row>
        <row r="40263">
          <cell r="P40263" t="str">
            <v>应付</v>
          </cell>
          <cell r="Q40263" t="str">
            <v>元</v>
          </cell>
        </row>
        <row r="40264">
          <cell r="P40264" t="str">
            <v>应付</v>
          </cell>
          <cell r="Q40264" t="str">
            <v>元</v>
          </cell>
        </row>
        <row r="40265">
          <cell r="P40265" t="str">
            <v>应付</v>
          </cell>
          <cell r="Q40265" t="str">
            <v>元</v>
          </cell>
        </row>
        <row r="40266">
          <cell r="P40266" t="str">
            <v>应付</v>
          </cell>
          <cell r="Q40266" t="str">
            <v>元</v>
          </cell>
        </row>
        <row r="40267">
          <cell r="P40267" t="str">
            <v>应付</v>
          </cell>
          <cell r="Q40267" t="str">
            <v>元</v>
          </cell>
        </row>
        <row r="40268">
          <cell r="P40268" t="str">
            <v>应付</v>
          </cell>
          <cell r="Q40268" t="str">
            <v>元</v>
          </cell>
        </row>
        <row r="40269">
          <cell r="P40269" t="str">
            <v>应付</v>
          </cell>
          <cell r="Q40269" t="str">
            <v>元</v>
          </cell>
        </row>
        <row r="40270">
          <cell r="P40270" t="str">
            <v>应付</v>
          </cell>
          <cell r="Q40270" t="str">
            <v>元</v>
          </cell>
        </row>
        <row r="40271">
          <cell r="P40271" t="str">
            <v>应付</v>
          </cell>
          <cell r="Q40271" t="str">
            <v>元</v>
          </cell>
        </row>
        <row r="40272">
          <cell r="P40272" t="str">
            <v>应付</v>
          </cell>
          <cell r="Q40272" t="str">
            <v>元</v>
          </cell>
        </row>
        <row r="40273">
          <cell r="P40273" t="str">
            <v>应付</v>
          </cell>
          <cell r="Q40273" t="str">
            <v>元</v>
          </cell>
        </row>
        <row r="40274">
          <cell r="P40274" t="str">
            <v>应付</v>
          </cell>
          <cell r="Q40274" t="str">
            <v>元</v>
          </cell>
        </row>
        <row r="40275">
          <cell r="P40275" t="str">
            <v>应付</v>
          </cell>
          <cell r="Q40275" t="str">
            <v>元</v>
          </cell>
        </row>
        <row r="40276">
          <cell r="P40276" t="str">
            <v>应付</v>
          </cell>
          <cell r="Q40276" t="str">
            <v>元</v>
          </cell>
        </row>
        <row r="40277">
          <cell r="P40277" t="str">
            <v>应付</v>
          </cell>
          <cell r="Q40277" t="str">
            <v>元</v>
          </cell>
        </row>
        <row r="40278">
          <cell r="P40278" t="str">
            <v>应付</v>
          </cell>
          <cell r="Q40278" t="str">
            <v>元</v>
          </cell>
        </row>
        <row r="40279">
          <cell r="P40279" t="str">
            <v>应付</v>
          </cell>
          <cell r="Q40279" t="str">
            <v>元</v>
          </cell>
        </row>
        <row r="40280">
          <cell r="P40280" t="str">
            <v>应付</v>
          </cell>
          <cell r="Q40280" t="str">
            <v>元</v>
          </cell>
        </row>
        <row r="40281">
          <cell r="P40281" t="str">
            <v>应付</v>
          </cell>
          <cell r="Q40281" t="str">
            <v>元</v>
          </cell>
        </row>
        <row r="40282">
          <cell r="P40282" t="str">
            <v>应付</v>
          </cell>
          <cell r="Q40282" t="str">
            <v>元</v>
          </cell>
        </row>
        <row r="40283">
          <cell r="P40283" t="str">
            <v>应付</v>
          </cell>
          <cell r="Q40283" t="str">
            <v>元</v>
          </cell>
        </row>
        <row r="40284">
          <cell r="P40284" t="str">
            <v>应付</v>
          </cell>
          <cell r="Q40284" t="str">
            <v>元</v>
          </cell>
        </row>
        <row r="40285">
          <cell r="P40285" t="str">
            <v>应付</v>
          </cell>
          <cell r="Q40285" t="str">
            <v>元</v>
          </cell>
        </row>
        <row r="40286">
          <cell r="P40286" t="str">
            <v>应付</v>
          </cell>
          <cell r="Q40286" t="str">
            <v>元</v>
          </cell>
        </row>
        <row r="40287">
          <cell r="P40287" t="str">
            <v>应付</v>
          </cell>
          <cell r="Q40287" t="str">
            <v>元</v>
          </cell>
        </row>
        <row r="40288">
          <cell r="P40288" t="str">
            <v>应付</v>
          </cell>
          <cell r="Q40288" t="str">
            <v>元</v>
          </cell>
        </row>
        <row r="40289">
          <cell r="P40289" t="str">
            <v>应付</v>
          </cell>
          <cell r="Q40289" t="str">
            <v>元</v>
          </cell>
        </row>
        <row r="40290">
          <cell r="P40290" t="str">
            <v>应付</v>
          </cell>
          <cell r="Q40290" t="str">
            <v>元</v>
          </cell>
        </row>
        <row r="40291">
          <cell r="P40291" t="str">
            <v>应付</v>
          </cell>
          <cell r="Q40291" t="str">
            <v>元</v>
          </cell>
        </row>
        <row r="40292">
          <cell r="P40292" t="str">
            <v>应付</v>
          </cell>
          <cell r="Q40292" t="str">
            <v>元</v>
          </cell>
        </row>
        <row r="40293">
          <cell r="P40293" t="str">
            <v>应付</v>
          </cell>
          <cell r="Q40293" t="str">
            <v>元</v>
          </cell>
        </row>
        <row r="40294">
          <cell r="P40294" t="str">
            <v>应付</v>
          </cell>
          <cell r="Q40294" t="str">
            <v>元</v>
          </cell>
        </row>
        <row r="40295">
          <cell r="P40295" t="str">
            <v>应付</v>
          </cell>
          <cell r="Q40295" t="str">
            <v>元</v>
          </cell>
        </row>
        <row r="40296">
          <cell r="P40296" t="str">
            <v>应付</v>
          </cell>
          <cell r="Q40296" t="str">
            <v>元</v>
          </cell>
        </row>
        <row r="40297">
          <cell r="P40297" t="str">
            <v>应付</v>
          </cell>
          <cell r="Q40297" t="str">
            <v>元</v>
          </cell>
        </row>
        <row r="40298">
          <cell r="P40298" t="str">
            <v>应付</v>
          </cell>
          <cell r="Q40298" t="str">
            <v>元</v>
          </cell>
        </row>
        <row r="40299">
          <cell r="P40299" t="str">
            <v>应付</v>
          </cell>
          <cell r="Q40299" t="str">
            <v>元</v>
          </cell>
        </row>
        <row r="40300">
          <cell r="P40300" t="str">
            <v>应付</v>
          </cell>
          <cell r="Q40300" t="str">
            <v>元</v>
          </cell>
        </row>
        <row r="40301">
          <cell r="P40301" t="str">
            <v>应付</v>
          </cell>
          <cell r="Q40301" t="str">
            <v>元</v>
          </cell>
        </row>
        <row r="40302">
          <cell r="P40302" t="str">
            <v>应付</v>
          </cell>
          <cell r="Q40302" t="str">
            <v>元</v>
          </cell>
        </row>
        <row r="40303">
          <cell r="P40303" t="str">
            <v>应付</v>
          </cell>
          <cell r="Q40303" t="str">
            <v>元</v>
          </cell>
        </row>
        <row r="40304">
          <cell r="P40304" t="str">
            <v>应付</v>
          </cell>
          <cell r="Q40304" t="str">
            <v>元</v>
          </cell>
        </row>
        <row r="40305">
          <cell r="P40305" t="str">
            <v>应付</v>
          </cell>
          <cell r="Q40305" t="str">
            <v>元</v>
          </cell>
        </row>
        <row r="40306">
          <cell r="P40306" t="str">
            <v>应付</v>
          </cell>
          <cell r="Q40306" t="str">
            <v>元</v>
          </cell>
        </row>
        <row r="40307">
          <cell r="P40307" t="str">
            <v>应付</v>
          </cell>
          <cell r="Q40307" t="str">
            <v>元</v>
          </cell>
        </row>
        <row r="40308">
          <cell r="P40308" t="str">
            <v>应付</v>
          </cell>
          <cell r="Q40308" t="str">
            <v>元</v>
          </cell>
        </row>
        <row r="40309">
          <cell r="P40309" t="str">
            <v>应付</v>
          </cell>
          <cell r="Q40309" t="str">
            <v>元</v>
          </cell>
        </row>
        <row r="40310">
          <cell r="P40310" t="str">
            <v>应付</v>
          </cell>
          <cell r="Q40310" t="str">
            <v>元</v>
          </cell>
        </row>
        <row r="40311">
          <cell r="P40311" t="str">
            <v>应付</v>
          </cell>
          <cell r="Q40311" t="str">
            <v>元</v>
          </cell>
        </row>
        <row r="40312">
          <cell r="P40312" t="str">
            <v>应付</v>
          </cell>
          <cell r="Q40312" t="str">
            <v>元</v>
          </cell>
        </row>
        <row r="40313">
          <cell r="P40313" t="str">
            <v>应付</v>
          </cell>
          <cell r="Q40313" t="str">
            <v>元</v>
          </cell>
        </row>
        <row r="40314">
          <cell r="P40314" t="str">
            <v>应付</v>
          </cell>
          <cell r="Q40314" t="str">
            <v>元</v>
          </cell>
        </row>
        <row r="40315">
          <cell r="P40315" t="str">
            <v>应付</v>
          </cell>
          <cell r="Q40315" t="str">
            <v>元</v>
          </cell>
        </row>
        <row r="40316">
          <cell r="P40316" t="str">
            <v>应付</v>
          </cell>
          <cell r="Q40316" t="str">
            <v>元</v>
          </cell>
        </row>
        <row r="40317">
          <cell r="P40317" t="str">
            <v>应付</v>
          </cell>
          <cell r="Q40317" t="str">
            <v>元</v>
          </cell>
        </row>
        <row r="40318">
          <cell r="P40318" t="str">
            <v>应付</v>
          </cell>
          <cell r="Q40318" t="str">
            <v>元</v>
          </cell>
        </row>
        <row r="40319">
          <cell r="P40319" t="str">
            <v>应付</v>
          </cell>
          <cell r="Q40319" t="str">
            <v>元</v>
          </cell>
        </row>
        <row r="40320">
          <cell r="P40320" t="str">
            <v>应付</v>
          </cell>
          <cell r="Q40320" t="str">
            <v>元</v>
          </cell>
        </row>
        <row r="40321">
          <cell r="P40321" t="str">
            <v>应付</v>
          </cell>
          <cell r="Q40321" t="str">
            <v>元</v>
          </cell>
        </row>
        <row r="40322">
          <cell r="P40322" t="str">
            <v>应付</v>
          </cell>
          <cell r="Q40322" t="str">
            <v>元</v>
          </cell>
        </row>
        <row r="40323">
          <cell r="P40323" t="str">
            <v>应付</v>
          </cell>
          <cell r="Q40323" t="str">
            <v>元</v>
          </cell>
        </row>
        <row r="40324">
          <cell r="P40324" t="str">
            <v>应付</v>
          </cell>
          <cell r="Q40324" t="str">
            <v>元</v>
          </cell>
        </row>
        <row r="40325">
          <cell r="P40325" t="str">
            <v>应付</v>
          </cell>
          <cell r="Q40325" t="str">
            <v>元</v>
          </cell>
        </row>
        <row r="40326">
          <cell r="P40326" t="str">
            <v>应付</v>
          </cell>
          <cell r="Q40326" t="str">
            <v>元</v>
          </cell>
        </row>
        <row r="40327">
          <cell r="P40327" t="str">
            <v>应付</v>
          </cell>
          <cell r="Q40327" t="str">
            <v>元</v>
          </cell>
        </row>
        <row r="40328">
          <cell r="P40328" t="str">
            <v>应付</v>
          </cell>
          <cell r="Q40328" t="str">
            <v>元</v>
          </cell>
        </row>
        <row r="40329">
          <cell r="P40329" t="str">
            <v>应付</v>
          </cell>
          <cell r="Q40329" t="str">
            <v>元</v>
          </cell>
        </row>
        <row r="40330">
          <cell r="P40330" t="str">
            <v>应付</v>
          </cell>
          <cell r="Q40330" t="str">
            <v>元</v>
          </cell>
        </row>
        <row r="40331">
          <cell r="P40331" t="str">
            <v>应付</v>
          </cell>
          <cell r="Q40331" t="str">
            <v>元</v>
          </cell>
        </row>
        <row r="40332">
          <cell r="P40332" t="str">
            <v>应付</v>
          </cell>
          <cell r="Q40332" t="str">
            <v>元</v>
          </cell>
        </row>
        <row r="40333">
          <cell r="P40333" t="str">
            <v>应付</v>
          </cell>
          <cell r="Q40333" t="str">
            <v>元</v>
          </cell>
        </row>
        <row r="40334">
          <cell r="P40334" t="str">
            <v>应付</v>
          </cell>
          <cell r="Q40334" t="str">
            <v>元</v>
          </cell>
        </row>
        <row r="40335">
          <cell r="P40335" t="str">
            <v>应付</v>
          </cell>
          <cell r="Q40335" t="str">
            <v>元</v>
          </cell>
        </row>
        <row r="40336">
          <cell r="P40336" t="str">
            <v>应付</v>
          </cell>
          <cell r="Q40336" t="str">
            <v>元</v>
          </cell>
        </row>
        <row r="40337">
          <cell r="P40337" t="str">
            <v>应付</v>
          </cell>
          <cell r="Q40337" t="str">
            <v>元</v>
          </cell>
        </row>
        <row r="40338">
          <cell r="P40338" t="str">
            <v>应付</v>
          </cell>
          <cell r="Q40338" t="str">
            <v>元</v>
          </cell>
        </row>
        <row r="40339">
          <cell r="P40339" t="str">
            <v>应付</v>
          </cell>
          <cell r="Q40339" t="str">
            <v>元</v>
          </cell>
        </row>
        <row r="40340">
          <cell r="P40340" t="str">
            <v>应付</v>
          </cell>
          <cell r="Q40340" t="str">
            <v>元</v>
          </cell>
        </row>
        <row r="40341">
          <cell r="P40341" t="str">
            <v>应付</v>
          </cell>
          <cell r="Q40341" t="str">
            <v>元</v>
          </cell>
        </row>
        <row r="40342">
          <cell r="P40342" t="str">
            <v>应付</v>
          </cell>
          <cell r="Q40342" t="str">
            <v>元</v>
          </cell>
        </row>
        <row r="40343">
          <cell r="P40343" t="str">
            <v>应付</v>
          </cell>
          <cell r="Q40343" t="str">
            <v>元</v>
          </cell>
        </row>
        <row r="40344">
          <cell r="P40344" t="str">
            <v>应付</v>
          </cell>
          <cell r="Q40344" t="str">
            <v>元</v>
          </cell>
        </row>
        <row r="40345">
          <cell r="P40345" t="str">
            <v>应付</v>
          </cell>
          <cell r="Q40345" t="str">
            <v>元</v>
          </cell>
        </row>
        <row r="40346">
          <cell r="P40346" t="str">
            <v>应付</v>
          </cell>
          <cell r="Q40346" t="str">
            <v>元</v>
          </cell>
        </row>
        <row r="40347">
          <cell r="P40347" t="str">
            <v>应付</v>
          </cell>
          <cell r="Q40347" t="str">
            <v>元</v>
          </cell>
        </row>
        <row r="40348">
          <cell r="P40348" t="str">
            <v>应付</v>
          </cell>
          <cell r="Q40348" t="str">
            <v>元</v>
          </cell>
        </row>
        <row r="40349">
          <cell r="P40349" t="str">
            <v>应付</v>
          </cell>
          <cell r="Q40349" t="str">
            <v>元</v>
          </cell>
        </row>
        <row r="40350">
          <cell r="P40350" t="str">
            <v>应付</v>
          </cell>
          <cell r="Q40350" t="str">
            <v>元</v>
          </cell>
        </row>
        <row r="40351">
          <cell r="P40351" t="str">
            <v>应付</v>
          </cell>
          <cell r="Q40351" t="str">
            <v>元</v>
          </cell>
        </row>
        <row r="40352">
          <cell r="P40352" t="str">
            <v>应付</v>
          </cell>
          <cell r="Q40352" t="str">
            <v>元</v>
          </cell>
        </row>
        <row r="40353">
          <cell r="P40353" t="str">
            <v>应付</v>
          </cell>
          <cell r="Q40353" t="str">
            <v>元</v>
          </cell>
        </row>
        <row r="40354">
          <cell r="P40354" t="str">
            <v>应付</v>
          </cell>
          <cell r="Q40354" t="str">
            <v>元</v>
          </cell>
        </row>
        <row r="40355">
          <cell r="P40355" t="str">
            <v>应付</v>
          </cell>
          <cell r="Q40355" t="str">
            <v>元</v>
          </cell>
        </row>
        <row r="40356">
          <cell r="P40356" t="str">
            <v>应付</v>
          </cell>
          <cell r="Q40356" t="str">
            <v>元</v>
          </cell>
        </row>
        <row r="40357">
          <cell r="P40357" t="str">
            <v>应付</v>
          </cell>
          <cell r="Q40357" t="str">
            <v>元</v>
          </cell>
        </row>
        <row r="40358">
          <cell r="P40358" t="str">
            <v>应付</v>
          </cell>
          <cell r="Q40358" t="str">
            <v>元</v>
          </cell>
        </row>
        <row r="40359">
          <cell r="P40359" t="str">
            <v>应付</v>
          </cell>
          <cell r="Q40359" t="str">
            <v>元</v>
          </cell>
        </row>
        <row r="40360">
          <cell r="P40360" t="str">
            <v>应付</v>
          </cell>
          <cell r="Q40360" t="str">
            <v>元</v>
          </cell>
        </row>
        <row r="40361">
          <cell r="P40361" t="str">
            <v>应付</v>
          </cell>
          <cell r="Q40361" t="str">
            <v>元</v>
          </cell>
        </row>
        <row r="40362">
          <cell r="P40362" t="str">
            <v>应付</v>
          </cell>
          <cell r="Q40362" t="str">
            <v>元</v>
          </cell>
        </row>
        <row r="40363">
          <cell r="P40363" t="str">
            <v>应付</v>
          </cell>
          <cell r="Q40363" t="str">
            <v>元</v>
          </cell>
        </row>
        <row r="40364">
          <cell r="P40364" t="str">
            <v>应付</v>
          </cell>
          <cell r="Q40364" t="str">
            <v>元</v>
          </cell>
        </row>
        <row r="40365">
          <cell r="P40365" t="str">
            <v>应付</v>
          </cell>
          <cell r="Q40365" t="str">
            <v>元</v>
          </cell>
        </row>
        <row r="40366">
          <cell r="P40366" t="str">
            <v>应付</v>
          </cell>
          <cell r="Q40366" t="str">
            <v>元</v>
          </cell>
        </row>
        <row r="40367">
          <cell r="P40367" t="str">
            <v>应付</v>
          </cell>
          <cell r="Q40367" t="str">
            <v>元</v>
          </cell>
        </row>
        <row r="40368">
          <cell r="P40368" t="str">
            <v>应付</v>
          </cell>
          <cell r="Q40368" t="str">
            <v>元</v>
          </cell>
        </row>
        <row r="40369">
          <cell r="P40369" t="str">
            <v>应付</v>
          </cell>
          <cell r="Q40369" t="str">
            <v>元</v>
          </cell>
        </row>
        <row r="40370">
          <cell r="P40370" t="str">
            <v>应付</v>
          </cell>
          <cell r="Q40370" t="str">
            <v>元</v>
          </cell>
        </row>
        <row r="40371">
          <cell r="P40371" t="str">
            <v>应付</v>
          </cell>
          <cell r="Q40371" t="str">
            <v>元</v>
          </cell>
        </row>
        <row r="40372">
          <cell r="P40372" t="str">
            <v>应付</v>
          </cell>
          <cell r="Q40372" t="str">
            <v>元</v>
          </cell>
        </row>
        <row r="40373">
          <cell r="P40373" t="str">
            <v>应付</v>
          </cell>
          <cell r="Q40373" t="str">
            <v>元</v>
          </cell>
        </row>
        <row r="40374">
          <cell r="P40374" t="str">
            <v>应付</v>
          </cell>
          <cell r="Q40374" t="str">
            <v>元</v>
          </cell>
        </row>
        <row r="40375">
          <cell r="P40375" t="str">
            <v>应付</v>
          </cell>
          <cell r="Q40375" t="str">
            <v>元</v>
          </cell>
        </row>
        <row r="40376">
          <cell r="P40376" t="str">
            <v>应付</v>
          </cell>
          <cell r="Q40376" t="str">
            <v>元</v>
          </cell>
        </row>
        <row r="40377">
          <cell r="P40377" t="str">
            <v>应付</v>
          </cell>
          <cell r="Q40377" t="str">
            <v>元</v>
          </cell>
        </row>
        <row r="40378">
          <cell r="P40378" t="str">
            <v>应付</v>
          </cell>
          <cell r="Q40378" t="str">
            <v>元</v>
          </cell>
        </row>
        <row r="40379">
          <cell r="P40379" t="str">
            <v>应付</v>
          </cell>
          <cell r="Q40379" t="str">
            <v>元</v>
          </cell>
        </row>
        <row r="40380">
          <cell r="P40380" t="str">
            <v>应付</v>
          </cell>
          <cell r="Q40380" t="str">
            <v>元</v>
          </cell>
        </row>
        <row r="40381">
          <cell r="P40381" t="str">
            <v>应付</v>
          </cell>
          <cell r="Q40381" t="str">
            <v>元</v>
          </cell>
        </row>
        <row r="40382">
          <cell r="P40382" t="str">
            <v>应付</v>
          </cell>
          <cell r="Q40382" t="str">
            <v>元</v>
          </cell>
        </row>
        <row r="40383">
          <cell r="P40383" t="str">
            <v>应付</v>
          </cell>
          <cell r="Q40383" t="str">
            <v>元</v>
          </cell>
        </row>
        <row r="40384">
          <cell r="P40384" t="str">
            <v>应付</v>
          </cell>
          <cell r="Q40384" t="str">
            <v>元</v>
          </cell>
        </row>
        <row r="40385">
          <cell r="P40385" t="str">
            <v>应付</v>
          </cell>
          <cell r="Q40385" t="str">
            <v>元</v>
          </cell>
        </row>
        <row r="40386">
          <cell r="P40386" t="str">
            <v>应付</v>
          </cell>
          <cell r="Q40386" t="str">
            <v>元</v>
          </cell>
        </row>
        <row r="40387">
          <cell r="P40387" t="str">
            <v>应付</v>
          </cell>
          <cell r="Q40387" t="str">
            <v>元</v>
          </cell>
        </row>
        <row r="40388">
          <cell r="P40388" t="str">
            <v>应付</v>
          </cell>
          <cell r="Q40388" t="str">
            <v>元</v>
          </cell>
        </row>
        <row r="40389">
          <cell r="P40389" t="str">
            <v>应付</v>
          </cell>
          <cell r="Q40389" t="str">
            <v>元</v>
          </cell>
        </row>
        <row r="40390">
          <cell r="P40390" t="str">
            <v>应付</v>
          </cell>
          <cell r="Q40390" t="str">
            <v>元</v>
          </cell>
        </row>
        <row r="40391">
          <cell r="P40391" t="str">
            <v>应付</v>
          </cell>
          <cell r="Q40391" t="str">
            <v>元</v>
          </cell>
        </row>
        <row r="40392">
          <cell r="P40392" t="str">
            <v>应付</v>
          </cell>
          <cell r="Q40392" t="str">
            <v>元</v>
          </cell>
        </row>
        <row r="40393">
          <cell r="P40393" t="str">
            <v>应付</v>
          </cell>
          <cell r="Q40393" t="str">
            <v>元</v>
          </cell>
        </row>
        <row r="40394">
          <cell r="P40394" t="str">
            <v>应付</v>
          </cell>
          <cell r="Q40394" t="str">
            <v>元</v>
          </cell>
        </row>
        <row r="40395">
          <cell r="P40395" t="str">
            <v>应付</v>
          </cell>
          <cell r="Q40395" t="str">
            <v>元</v>
          </cell>
        </row>
        <row r="40396">
          <cell r="P40396" t="str">
            <v>应付</v>
          </cell>
          <cell r="Q40396" t="str">
            <v>元</v>
          </cell>
        </row>
        <row r="40397">
          <cell r="P40397" t="str">
            <v>应付</v>
          </cell>
          <cell r="Q40397" t="str">
            <v>元</v>
          </cell>
        </row>
        <row r="40398">
          <cell r="P40398" t="str">
            <v>应付</v>
          </cell>
          <cell r="Q40398" t="str">
            <v>元</v>
          </cell>
        </row>
        <row r="40399">
          <cell r="P40399" t="str">
            <v>应付</v>
          </cell>
          <cell r="Q40399" t="str">
            <v>元</v>
          </cell>
        </row>
        <row r="40400">
          <cell r="P40400" t="str">
            <v>应付</v>
          </cell>
          <cell r="Q40400" t="str">
            <v>元</v>
          </cell>
        </row>
        <row r="40401">
          <cell r="P40401" t="str">
            <v>应付</v>
          </cell>
          <cell r="Q40401" t="str">
            <v>元</v>
          </cell>
        </row>
        <row r="40402">
          <cell r="P40402" t="str">
            <v>应付</v>
          </cell>
          <cell r="Q40402" t="str">
            <v>元</v>
          </cell>
        </row>
        <row r="40403">
          <cell r="P40403" t="str">
            <v>应付</v>
          </cell>
          <cell r="Q40403" t="str">
            <v>元</v>
          </cell>
        </row>
        <row r="40404">
          <cell r="P40404" t="str">
            <v>应付</v>
          </cell>
          <cell r="Q40404" t="str">
            <v>元</v>
          </cell>
        </row>
        <row r="40405">
          <cell r="P40405" t="str">
            <v>应付</v>
          </cell>
          <cell r="Q40405" t="str">
            <v>元</v>
          </cell>
        </row>
        <row r="40406">
          <cell r="P40406" t="str">
            <v>应付</v>
          </cell>
          <cell r="Q40406" t="str">
            <v>元</v>
          </cell>
        </row>
        <row r="40407">
          <cell r="P40407" t="str">
            <v>应付</v>
          </cell>
          <cell r="Q40407" t="str">
            <v>元</v>
          </cell>
        </row>
        <row r="40408">
          <cell r="P40408" t="str">
            <v>应付</v>
          </cell>
          <cell r="Q40408" t="str">
            <v>元</v>
          </cell>
        </row>
        <row r="40409">
          <cell r="P40409" t="str">
            <v>应付</v>
          </cell>
          <cell r="Q40409" t="str">
            <v>元</v>
          </cell>
        </row>
        <row r="40410">
          <cell r="P40410" t="str">
            <v>应付</v>
          </cell>
          <cell r="Q40410" t="str">
            <v>元</v>
          </cell>
        </row>
        <row r="40411">
          <cell r="P40411" t="str">
            <v>应付</v>
          </cell>
          <cell r="Q40411" t="str">
            <v>元</v>
          </cell>
        </row>
        <row r="40412">
          <cell r="P40412" t="str">
            <v>应付</v>
          </cell>
          <cell r="Q40412" t="str">
            <v>元</v>
          </cell>
        </row>
        <row r="40413">
          <cell r="P40413" t="str">
            <v>应付</v>
          </cell>
          <cell r="Q40413" t="str">
            <v>元</v>
          </cell>
        </row>
        <row r="40414">
          <cell r="P40414" t="str">
            <v>应付</v>
          </cell>
          <cell r="Q40414" t="str">
            <v>元</v>
          </cell>
        </row>
        <row r="40415">
          <cell r="P40415" t="str">
            <v>应付</v>
          </cell>
          <cell r="Q40415" t="str">
            <v>元</v>
          </cell>
        </row>
        <row r="40416">
          <cell r="P40416" t="str">
            <v>应付</v>
          </cell>
          <cell r="Q40416" t="str">
            <v>元</v>
          </cell>
        </row>
        <row r="40417">
          <cell r="P40417" t="str">
            <v>应付</v>
          </cell>
          <cell r="Q40417" t="str">
            <v>元</v>
          </cell>
        </row>
        <row r="40418">
          <cell r="P40418" t="str">
            <v>应付</v>
          </cell>
          <cell r="Q40418" t="str">
            <v>元</v>
          </cell>
        </row>
        <row r="40419">
          <cell r="P40419" t="str">
            <v>应付</v>
          </cell>
          <cell r="Q40419" t="str">
            <v>元</v>
          </cell>
        </row>
        <row r="40420">
          <cell r="P40420" t="str">
            <v>应付</v>
          </cell>
          <cell r="Q40420" t="str">
            <v>元</v>
          </cell>
        </row>
        <row r="40421">
          <cell r="P40421" t="str">
            <v>应付</v>
          </cell>
          <cell r="Q40421" t="str">
            <v>元</v>
          </cell>
        </row>
        <row r="40422">
          <cell r="P40422" t="str">
            <v>应付</v>
          </cell>
          <cell r="Q40422" t="str">
            <v>元</v>
          </cell>
        </row>
        <row r="40423">
          <cell r="P40423" t="str">
            <v>应付</v>
          </cell>
          <cell r="Q40423" t="str">
            <v>元</v>
          </cell>
        </row>
        <row r="40424">
          <cell r="P40424" t="str">
            <v>应付</v>
          </cell>
          <cell r="Q40424" t="str">
            <v>元</v>
          </cell>
        </row>
        <row r="40425">
          <cell r="P40425" t="str">
            <v>应付</v>
          </cell>
          <cell r="Q40425" t="str">
            <v>元</v>
          </cell>
        </row>
        <row r="40426">
          <cell r="P40426" t="str">
            <v>应付</v>
          </cell>
          <cell r="Q40426" t="str">
            <v>元</v>
          </cell>
        </row>
        <row r="40427">
          <cell r="P40427" t="str">
            <v>应付</v>
          </cell>
          <cell r="Q40427" t="str">
            <v>元</v>
          </cell>
        </row>
        <row r="40428">
          <cell r="P40428" t="str">
            <v>应付</v>
          </cell>
          <cell r="Q40428" t="str">
            <v>元</v>
          </cell>
        </row>
        <row r="40429">
          <cell r="P40429" t="str">
            <v>应付</v>
          </cell>
          <cell r="Q40429" t="str">
            <v>元</v>
          </cell>
        </row>
        <row r="40430">
          <cell r="P40430" t="str">
            <v>应付</v>
          </cell>
          <cell r="Q40430" t="str">
            <v>元</v>
          </cell>
        </row>
        <row r="40431">
          <cell r="P40431" t="str">
            <v>应付</v>
          </cell>
          <cell r="Q40431" t="str">
            <v>元</v>
          </cell>
        </row>
        <row r="40432">
          <cell r="P40432" t="str">
            <v>应付</v>
          </cell>
          <cell r="Q40432" t="str">
            <v>元</v>
          </cell>
        </row>
        <row r="40433">
          <cell r="P40433" t="str">
            <v>应付</v>
          </cell>
          <cell r="Q40433" t="str">
            <v>元</v>
          </cell>
        </row>
        <row r="40434">
          <cell r="P40434" t="str">
            <v>应付</v>
          </cell>
          <cell r="Q40434" t="str">
            <v>元</v>
          </cell>
        </row>
        <row r="40435">
          <cell r="P40435" t="str">
            <v>应付</v>
          </cell>
          <cell r="Q40435" t="str">
            <v>元</v>
          </cell>
        </row>
        <row r="40436">
          <cell r="P40436" t="str">
            <v>应付</v>
          </cell>
          <cell r="Q40436" t="str">
            <v>元</v>
          </cell>
        </row>
        <row r="40437">
          <cell r="P40437" t="str">
            <v>应付</v>
          </cell>
          <cell r="Q40437" t="str">
            <v>元</v>
          </cell>
        </row>
        <row r="40438">
          <cell r="P40438" t="str">
            <v>应付</v>
          </cell>
          <cell r="Q40438" t="str">
            <v>元</v>
          </cell>
        </row>
        <row r="40439">
          <cell r="P40439" t="str">
            <v>应付</v>
          </cell>
          <cell r="Q40439" t="str">
            <v>元</v>
          </cell>
        </row>
        <row r="40440">
          <cell r="P40440" t="str">
            <v>应付</v>
          </cell>
          <cell r="Q40440" t="str">
            <v>元</v>
          </cell>
        </row>
        <row r="40441">
          <cell r="P40441" t="str">
            <v>应付</v>
          </cell>
          <cell r="Q40441" t="str">
            <v>元</v>
          </cell>
        </row>
        <row r="40442">
          <cell r="P40442" t="str">
            <v>应付</v>
          </cell>
          <cell r="Q40442" t="str">
            <v>元</v>
          </cell>
        </row>
        <row r="40443">
          <cell r="P40443" t="str">
            <v>应付</v>
          </cell>
          <cell r="Q40443" t="str">
            <v>元</v>
          </cell>
        </row>
        <row r="40444">
          <cell r="P40444" t="str">
            <v>应付</v>
          </cell>
          <cell r="Q40444" t="str">
            <v>元</v>
          </cell>
        </row>
        <row r="40445">
          <cell r="P40445" t="str">
            <v>应付</v>
          </cell>
          <cell r="Q40445" t="str">
            <v>元</v>
          </cell>
        </row>
        <row r="40446">
          <cell r="P40446" t="str">
            <v>应付</v>
          </cell>
          <cell r="Q40446" t="str">
            <v>元</v>
          </cell>
        </row>
        <row r="40447">
          <cell r="P40447" t="str">
            <v>应付</v>
          </cell>
          <cell r="Q40447" t="str">
            <v>元</v>
          </cell>
        </row>
        <row r="40448">
          <cell r="P40448" t="str">
            <v>应付</v>
          </cell>
          <cell r="Q40448" t="str">
            <v>元</v>
          </cell>
        </row>
        <row r="40449">
          <cell r="P40449" t="str">
            <v>应付</v>
          </cell>
          <cell r="Q40449" t="str">
            <v>元</v>
          </cell>
        </row>
        <row r="40450">
          <cell r="P40450" t="str">
            <v>应付</v>
          </cell>
          <cell r="Q40450" t="str">
            <v>元</v>
          </cell>
        </row>
        <row r="40451">
          <cell r="P40451" t="str">
            <v>应付</v>
          </cell>
          <cell r="Q40451" t="str">
            <v>元</v>
          </cell>
        </row>
        <row r="40452">
          <cell r="P40452" t="str">
            <v>应付</v>
          </cell>
          <cell r="Q40452" t="str">
            <v>元</v>
          </cell>
        </row>
        <row r="40453">
          <cell r="P40453" t="str">
            <v>应付</v>
          </cell>
          <cell r="Q40453" t="str">
            <v>元</v>
          </cell>
        </row>
        <row r="40454">
          <cell r="P40454" t="str">
            <v>应付</v>
          </cell>
          <cell r="Q40454" t="str">
            <v>元</v>
          </cell>
        </row>
        <row r="40455">
          <cell r="P40455" t="str">
            <v>应付</v>
          </cell>
          <cell r="Q40455" t="str">
            <v>元</v>
          </cell>
        </row>
        <row r="40456">
          <cell r="P40456" t="str">
            <v>应付</v>
          </cell>
          <cell r="Q40456" t="str">
            <v>元</v>
          </cell>
        </row>
        <row r="40457">
          <cell r="P40457" t="str">
            <v>应付</v>
          </cell>
          <cell r="Q40457" t="str">
            <v>元</v>
          </cell>
        </row>
        <row r="40458">
          <cell r="P40458" t="str">
            <v>应付</v>
          </cell>
          <cell r="Q40458" t="str">
            <v>元</v>
          </cell>
        </row>
        <row r="40459">
          <cell r="P40459" t="str">
            <v>应付</v>
          </cell>
          <cell r="Q40459" t="str">
            <v>元</v>
          </cell>
        </row>
        <row r="40460">
          <cell r="P40460" t="str">
            <v>应付</v>
          </cell>
          <cell r="Q40460" t="str">
            <v>元</v>
          </cell>
        </row>
        <row r="40461">
          <cell r="P40461" t="str">
            <v>应付</v>
          </cell>
          <cell r="Q40461" t="str">
            <v>元</v>
          </cell>
        </row>
        <row r="40462">
          <cell r="P40462" t="str">
            <v>应付</v>
          </cell>
          <cell r="Q40462" t="str">
            <v>元</v>
          </cell>
        </row>
        <row r="40463">
          <cell r="P40463" t="str">
            <v>应付</v>
          </cell>
          <cell r="Q40463" t="str">
            <v>元</v>
          </cell>
        </row>
        <row r="40464">
          <cell r="P40464" t="str">
            <v>应付</v>
          </cell>
          <cell r="Q40464" t="str">
            <v>元</v>
          </cell>
        </row>
        <row r="40465">
          <cell r="P40465" t="str">
            <v>应付</v>
          </cell>
          <cell r="Q40465" t="str">
            <v>元</v>
          </cell>
        </row>
        <row r="40466">
          <cell r="P40466" t="str">
            <v>应付</v>
          </cell>
          <cell r="Q40466" t="str">
            <v>元</v>
          </cell>
        </row>
        <row r="40467">
          <cell r="P40467" t="str">
            <v>应付</v>
          </cell>
          <cell r="Q40467" t="str">
            <v>元</v>
          </cell>
        </row>
        <row r="40468">
          <cell r="P40468" t="str">
            <v>应付</v>
          </cell>
          <cell r="Q40468" t="str">
            <v>元</v>
          </cell>
        </row>
        <row r="40469">
          <cell r="P40469" t="str">
            <v>应付</v>
          </cell>
          <cell r="Q40469" t="str">
            <v>元</v>
          </cell>
        </row>
        <row r="40470">
          <cell r="P40470" t="str">
            <v>应付</v>
          </cell>
          <cell r="Q40470" t="str">
            <v>元</v>
          </cell>
        </row>
        <row r="40471">
          <cell r="P40471" t="str">
            <v>应付</v>
          </cell>
          <cell r="Q40471" t="str">
            <v>元</v>
          </cell>
        </row>
        <row r="40472">
          <cell r="P40472" t="str">
            <v>应付</v>
          </cell>
          <cell r="Q40472" t="str">
            <v>元</v>
          </cell>
        </row>
        <row r="40473">
          <cell r="P40473" t="str">
            <v>应付</v>
          </cell>
          <cell r="Q40473" t="str">
            <v>元</v>
          </cell>
        </row>
        <row r="40474">
          <cell r="P40474" t="str">
            <v>应付</v>
          </cell>
          <cell r="Q40474" t="str">
            <v>元</v>
          </cell>
        </row>
        <row r="40475">
          <cell r="P40475" t="str">
            <v>应付</v>
          </cell>
          <cell r="Q40475" t="str">
            <v>元</v>
          </cell>
        </row>
        <row r="40476">
          <cell r="P40476" t="str">
            <v>应付</v>
          </cell>
          <cell r="Q40476" t="str">
            <v>元</v>
          </cell>
        </row>
        <row r="40477">
          <cell r="P40477" t="str">
            <v>应付</v>
          </cell>
          <cell r="Q40477" t="str">
            <v>元</v>
          </cell>
        </row>
        <row r="40478">
          <cell r="P40478" t="str">
            <v>应付</v>
          </cell>
          <cell r="Q40478" t="str">
            <v>元</v>
          </cell>
        </row>
        <row r="40479">
          <cell r="P40479" t="str">
            <v>应付</v>
          </cell>
          <cell r="Q40479" t="str">
            <v>元</v>
          </cell>
        </row>
        <row r="40480">
          <cell r="P40480" t="str">
            <v>应付</v>
          </cell>
          <cell r="Q40480" t="str">
            <v>元</v>
          </cell>
        </row>
        <row r="40481">
          <cell r="P40481" t="str">
            <v>应付</v>
          </cell>
          <cell r="Q40481" t="str">
            <v>元</v>
          </cell>
        </row>
        <row r="40482">
          <cell r="P40482" t="str">
            <v>应付</v>
          </cell>
          <cell r="Q40482" t="str">
            <v>元</v>
          </cell>
        </row>
        <row r="40483">
          <cell r="P40483" t="str">
            <v>应付</v>
          </cell>
          <cell r="Q40483" t="str">
            <v>元</v>
          </cell>
        </row>
        <row r="40484">
          <cell r="P40484" t="str">
            <v>应付</v>
          </cell>
          <cell r="Q40484" t="str">
            <v>元</v>
          </cell>
        </row>
        <row r="40485">
          <cell r="P40485" t="str">
            <v>应付</v>
          </cell>
          <cell r="Q40485" t="str">
            <v>元</v>
          </cell>
        </row>
        <row r="40486">
          <cell r="P40486" t="str">
            <v>应付</v>
          </cell>
          <cell r="Q40486" t="str">
            <v>元</v>
          </cell>
        </row>
        <row r="40487">
          <cell r="P40487" t="str">
            <v>应付</v>
          </cell>
          <cell r="Q40487" t="str">
            <v>元</v>
          </cell>
        </row>
        <row r="40488">
          <cell r="P40488" t="str">
            <v>应付</v>
          </cell>
          <cell r="Q40488" t="str">
            <v>元</v>
          </cell>
        </row>
        <row r="40489">
          <cell r="P40489" t="str">
            <v>应付</v>
          </cell>
          <cell r="Q40489" t="str">
            <v>元</v>
          </cell>
        </row>
        <row r="40490">
          <cell r="P40490" t="str">
            <v>应付</v>
          </cell>
          <cell r="Q40490" t="str">
            <v>元</v>
          </cell>
        </row>
        <row r="40491">
          <cell r="P40491" t="str">
            <v>应付</v>
          </cell>
          <cell r="Q40491" t="str">
            <v>元</v>
          </cell>
        </row>
        <row r="40492">
          <cell r="P40492" t="str">
            <v>应付</v>
          </cell>
          <cell r="Q40492" t="str">
            <v>元</v>
          </cell>
        </row>
        <row r="40493">
          <cell r="P40493" t="str">
            <v>应付</v>
          </cell>
          <cell r="Q40493" t="str">
            <v>元</v>
          </cell>
        </row>
        <row r="40494">
          <cell r="P40494" t="str">
            <v>应付</v>
          </cell>
          <cell r="Q40494" t="str">
            <v>元</v>
          </cell>
        </row>
        <row r="40495">
          <cell r="P40495" t="str">
            <v>应付</v>
          </cell>
          <cell r="Q40495" t="str">
            <v>元</v>
          </cell>
        </row>
        <row r="40496">
          <cell r="P40496" t="str">
            <v>应付</v>
          </cell>
          <cell r="Q40496" t="str">
            <v>元</v>
          </cell>
        </row>
        <row r="40497">
          <cell r="P40497" t="str">
            <v>应付</v>
          </cell>
          <cell r="Q40497" t="str">
            <v>元</v>
          </cell>
        </row>
        <row r="40498">
          <cell r="P40498" t="str">
            <v>应付</v>
          </cell>
          <cell r="Q40498" t="str">
            <v>元</v>
          </cell>
        </row>
        <row r="40499">
          <cell r="P40499" t="str">
            <v>应付</v>
          </cell>
          <cell r="Q40499" t="str">
            <v>元</v>
          </cell>
        </row>
        <row r="40500">
          <cell r="P40500" t="str">
            <v>应付</v>
          </cell>
          <cell r="Q40500" t="str">
            <v>元</v>
          </cell>
        </row>
        <row r="40501">
          <cell r="P40501" t="str">
            <v>应付</v>
          </cell>
          <cell r="Q40501" t="str">
            <v>元</v>
          </cell>
        </row>
        <row r="40502">
          <cell r="P40502" t="str">
            <v>应付</v>
          </cell>
          <cell r="Q40502" t="str">
            <v>元</v>
          </cell>
        </row>
        <row r="40503">
          <cell r="P40503" t="str">
            <v>应付</v>
          </cell>
          <cell r="Q40503" t="str">
            <v>元</v>
          </cell>
        </row>
        <row r="40504">
          <cell r="P40504" t="str">
            <v>应付</v>
          </cell>
          <cell r="Q40504" t="str">
            <v>元</v>
          </cell>
        </row>
        <row r="40505">
          <cell r="P40505" t="str">
            <v>应付</v>
          </cell>
          <cell r="Q40505" t="str">
            <v>元</v>
          </cell>
        </row>
        <row r="40506">
          <cell r="P40506" t="str">
            <v>应付</v>
          </cell>
          <cell r="Q40506" t="str">
            <v>元</v>
          </cell>
        </row>
        <row r="40507">
          <cell r="P40507" t="str">
            <v>应付</v>
          </cell>
          <cell r="Q40507" t="str">
            <v>元</v>
          </cell>
        </row>
        <row r="40508">
          <cell r="P40508" t="str">
            <v>应付</v>
          </cell>
          <cell r="Q40508" t="str">
            <v>元</v>
          </cell>
        </row>
        <row r="40509">
          <cell r="P40509" t="str">
            <v>应付</v>
          </cell>
          <cell r="Q40509" t="str">
            <v>元</v>
          </cell>
        </row>
        <row r="40510">
          <cell r="P40510" t="str">
            <v>应付</v>
          </cell>
          <cell r="Q40510" t="str">
            <v>元</v>
          </cell>
        </row>
        <row r="40511">
          <cell r="P40511" t="str">
            <v>应付</v>
          </cell>
          <cell r="Q40511" t="str">
            <v>元</v>
          </cell>
        </row>
        <row r="40512">
          <cell r="P40512" t="str">
            <v>应付</v>
          </cell>
          <cell r="Q40512" t="str">
            <v>元</v>
          </cell>
        </row>
        <row r="40513">
          <cell r="P40513" t="str">
            <v>应付</v>
          </cell>
          <cell r="Q40513" t="str">
            <v>元</v>
          </cell>
        </row>
        <row r="40514">
          <cell r="P40514" t="str">
            <v>应付</v>
          </cell>
          <cell r="Q40514" t="str">
            <v>元</v>
          </cell>
        </row>
        <row r="40515">
          <cell r="P40515" t="str">
            <v>应付</v>
          </cell>
          <cell r="Q40515" t="str">
            <v>元</v>
          </cell>
        </row>
        <row r="40516">
          <cell r="P40516" t="str">
            <v>应付</v>
          </cell>
          <cell r="Q40516" t="str">
            <v>元</v>
          </cell>
        </row>
        <row r="40517">
          <cell r="P40517" t="str">
            <v>应付</v>
          </cell>
          <cell r="Q40517" t="str">
            <v>元</v>
          </cell>
        </row>
        <row r="40518">
          <cell r="P40518" t="str">
            <v>应付</v>
          </cell>
          <cell r="Q40518" t="str">
            <v>元</v>
          </cell>
        </row>
        <row r="40519">
          <cell r="P40519" t="str">
            <v>应付</v>
          </cell>
          <cell r="Q40519" t="str">
            <v>元</v>
          </cell>
        </row>
        <row r="40520">
          <cell r="P40520" t="str">
            <v>应付</v>
          </cell>
          <cell r="Q40520" t="str">
            <v>元</v>
          </cell>
        </row>
        <row r="40521">
          <cell r="P40521" t="str">
            <v>应付</v>
          </cell>
          <cell r="Q40521" t="str">
            <v>元</v>
          </cell>
        </row>
        <row r="40522">
          <cell r="P40522" t="str">
            <v>应付</v>
          </cell>
          <cell r="Q40522" t="str">
            <v>元</v>
          </cell>
        </row>
        <row r="40523">
          <cell r="P40523" t="str">
            <v>应付</v>
          </cell>
          <cell r="Q40523" t="str">
            <v>元</v>
          </cell>
        </row>
        <row r="40524">
          <cell r="P40524" t="str">
            <v>应付</v>
          </cell>
          <cell r="Q40524" t="str">
            <v>元</v>
          </cell>
        </row>
        <row r="40525">
          <cell r="P40525" t="str">
            <v>应付</v>
          </cell>
          <cell r="Q40525" t="str">
            <v>元</v>
          </cell>
        </row>
        <row r="40526">
          <cell r="P40526" t="str">
            <v>应付</v>
          </cell>
          <cell r="Q40526" t="str">
            <v>元</v>
          </cell>
        </row>
        <row r="40527">
          <cell r="P40527" t="str">
            <v>应付</v>
          </cell>
          <cell r="Q40527" t="str">
            <v>元</v>
          </cell>
        </row>
        <row r="40528">
          <cell r="P40528" t="str">
            <v>应付</v>
          </cell>
          <cell r="Q40528" t="str">
            <v>元</v>
          </cell>
        </row>
        <row r="40529">
          <cell r="P40529" t="str">
            <v>应付</v>
          </cell>
          <cell r="Q40529" t="str">
            <v>元</v>
          </cell>
        </row>
        <row r="40530">
          <cell r="P40530" t="str">
            <v>应付</v>
          </cell>
          <cell r="Q40530" t="str">
            <v>元</v>
          </cell>
        </row>
        <row r="40531">
          <cell r="P40531" t="str">
            <v>应付</v>
          </cell>
          <cell r="Q40531" t="str">
            <v>元</v>
          </cell>
        </row>
        <row r="40532">
          <cell r="P40532" t="str">
            <v>应付</v>
          </cell>
          <cell r="Q40532" t="str">
            <v>元</v>
          </cell>
        </row>
        <row r="40533">
          <cell r="P40533" t="str">
            <v>应付</v>
          </cell>
          <cell r="Q40533" t="str">
            <v>元</v>
          </cell>
        </row>
        <row r="40534">
          <cell r="P40534" t="str">
            <v>应付</v>
          </cell>
          <cell r="Q40534" t="str">
            <v>元</v>
          </cell>
        </row>
        <row r="40535">
          <cell r="P40535" t="str">
            <v>应付</v>
          </cell>
          <cell r="Q40535" t="str">
            <v>元</v>
          </cell>
        </row>
        <row r="40536">
          <cell r="P40536" t="str">
            <v>应付</v>
          </cell>
          <cell r="Q40536" t="str">
            <v>元</v>
          </cell>
        </row>
        <row r="40537">
          <cell r="P40537" t="str">
            <v>应付</v>
          </cell>
          <cell r="Q40537" t="str">
            <v>元</v>
          </cell>
        </row>
        <row r="40538">
          <cell r="P40538" t="str">
            <v>应付</v>
          </cell>
          <cell r="Q40538" t="str">
            <v>元</v>
          </cell>
        </row>
        <row r="40539">
          <cell r="P40539" t="str">
            <v>应付</v>
          </cell>
          <cell r="Q40539" t="str">
            <v>元</v>
          </cell>
        </row>
        <row r="40540">
          <cell r="P40540" t="str">
            <v>应付</v>
          </cell>
          <cell r="Q40540" t="str">
            <v>元</v>
          </cell>
        </row>
        <row r="40541">
          <cell r="P40541" t="str">
            <v>应付</v>
          </cell>
          <cell r="Q40541" t="str">
            <v>元</v>
          </cell>
        </row>
        <row r="40542">
          <cell r="P40542" t="str">
            <v>应付</v>
          </cell>
          <cell r="Q40542" t="str">
            <v>元</v>
          </cell>
        </row>
        <row r="40543">
          <cell r="P40543" t="str">
            <v>应付</v>
          </cell>
          <cell r="Q40543" t="str">
            <v>元</v>
          </cell>
        </row>
        <row r="40544">
          <cell r="P40544" t="str">
            <v>应付</v>
          </cell>
          <cell r="Q40544" t="str">
            <v>元</v>
          </cell>
        </row>
        <row r="40545">
          <cell r="P40545" t="str">
            <v>应付</v>
          </cell>
          <cell r="Q40545" t="str">
            <v>元</v>
          </cell>
        </row>
        <row r="40546">
          <cell r="P40546" t="str">
            <v>应付</v>
          </cell>
          <cell r="Q40546" t="str">
            <v>元</v>
          </cell>
        </row>
        <row r="40547">
          <cell r="P40547" t="str">
            <v>应付</v>
          </cell>
          <cell r="Q40547" t="str">
            <v>元</v>
          </cell>
        </row>
        <row r="40548">
          <cell r="P40548" t="str">
            <v>应付</v>
          </cell>
          <cell r="Q40548" t="str">
            <v>元</v>
          </cell>
        </row>
        <row r="40549">
          <cell r="P40549" t="str">
            <v>应付</v>
          </cell>
          <cell r="Q40549" t="str">
            <v>元</v>
          </cell>
        </row>
        <row r="40550">
          <cell r="P40550" t="str">
            <v>应付</v>
          </cell>
          <cell r="Q40550" t="str">
            <v>元</v>
          </cell>
        </row>
        <row r="40551">
          <cell r="P40551" t="str">
            <v>应付</v>
          </cell>
          <cell r="Q40551" t="str">
            <v>元</v>
          </cell>
        </row>
        <row r="40552">
          <cell r="P40552" t="str">
            <v>应付</v>
          </cell>
          <cell r="Q40552" t="str">
            <v>元</v>
          </cell>
        </row>
        <row r="40553">
          <cell r="P40553" t="str">
            <v>应付</v>
          </cell>
          <cell r="Q40553" t="str">
            <v>元</v>
          </cell>
        </row>
        <row r="40554">
          <cell r="P40554" t="str">
            <v>应付</v>
          </cell>
          <cell r="Q40554" t="str">
            <v>元</v>
          </cell>
        </row>
        <row r="40555">
          <cell r="P40555" t="str">
            <v>应付</v>
          </cell>
          <cell r="Q40555" t="str">
            <v>元</v>
          </cell>
        </row>
        <row r="40556">
          <cell r="P40556" t="str">
            <v>应付</v>
          </cell>
          <cell r="Q40556" t="str">
            <v>元</v>
          </cell>
        </row>
        <row r="40557">
          <cell r="P40557" t="str">
            <v>应付</v>
          </cell>
          <cell r="Q40557" t="str">
            <v>元</v>
          </cell>
        </row>
        <row r="40558">
          <cell r="P40558" t="str">
            <v>应付</v>
          </cell>
          <cell r="Q40558" t="str">
            <v>元</v>
          </cell>
        </row>
        <row r="40559">
          <cell r="P40559" t="str">
            <v>应付</v>
          </cell>
          <cell r="Q40559" t="str">
            <v>元</v>
          </cell>
        </row>
        <row r="40560">
          <cell r="P40560" t="str">
            <v>应付</v>
          </cell>
          <cell r="Q40560" t="str">
            <v>元</v>
          </cell>
        </row>
        <row r="40561">
          <cell r="P40561" t="str">
            <v>应付</v>
          </cell>
          <cell r="Q40561" t="str">
            <v>元</v>
          </cell>
        </row>
        <row r="40562">
          <cell r="P40562" t="str">
            <v>应付</v>
          </cell>
          <cell r="Q40562" t="str">
            <v>元</v>
          </cell>
        </row>
        <row r="40563">
          <cell r="P40563" t="str">
            <v>应付</v>
          </cell>
          <cell r="Q40563" t="str">
            <v>元</v>
          </cell>
        </row>
        <row r="40564">
          <cell r="P40564" t="str">
            <v>应付</v>
          </cell>
          <cell r="Q40564" t="str">
            <v>元</v>
          </cell>
        </row>
        <row r="40565">
          <cell r="P40565" t="str">
            <v>应付</v>
          </cell>
          <cell r="Q40565" t="str">
            <v>元</v>
          </cell>
        </row>
        <row r="40566">
          <cell r="P40566" t="str">
            <v>应付</v>
          </cell>
          <cell r="Q40566" t="str">
            <v>元</v>
          </cell>
        </row>
        <row r="40567">
          <cell r="P40567" t="str">
            <v>应付</v>
          </cell>
          <cell r="Q40567" t="str">
            <v>元</v>
          </cell>
        </row>
        <row r="40568">
          <cell r="P40568" t="str">
            <v>应付</v>
          </cell>
          <cell r="Q40568" t="str">
            <v>元</v>
          </cell>
        </row>
        <row r="40569">
          <cell r="P40569" t="str">
            <v>应付</v>
          </cell>
          <cell r="Q40569" t="str">
            <v>元</v>
          </cell>
        </row>
        <row r="40570">
          <cell r="P40570" t="str">
            <v>应付</v>
          </cell>
          <cell r="Q40570" t="str">
            <v>元</v>
          </cell>
        </row>
        <row r="40571">
          <cell r="P40571" t="str">
            <v>应付</v>
          </cell>
          <cell r="Q40571" t="str">
            <v>元</v>
          </cell>
        </row>
        <row r="40572">
          <cell r="P40572" t="str">
            <v>应付</v>
          </cell>
          <cell r="Q40572" t="str">
            <v>元</v>
          </cell>
        </row>
        <row r="40573">
          <cell r="P40573" t="str">
            <v>应付</v>
          </cell>
          <cell r="Q40573" t="str">
            <v>元</v>
          </cell>
        </row>
        <row r="40574">
          <cell r="P40574" t="str">
            <v>应付</v>
          </cell>
          <cell r="Q40574" t="str">
            <v>元</v>
          </cell>
        </row>
        <row r="40575">
          <cell r="P40575" t="str">
            <v>应付</v>
          </cell>
          <cell r="Q40575" t="str">
            <v>元</v>
          </cell>
        </row>
        <row r="40576">
          <cell r="P40576" t="str">
            <v>应付</v>
          </cell>
          <cell r="Q40576" t="str">
            <v>元</v>
          </cell>
        </row>
        <row r="40577">
          <cell r="P40577" t="str">
            <v>应付</v>
          </cell>
          <cell r="Q40577" t="str">
            <v>元</v>
          </cell>
        </row>
        <row r="40578">
          <cell r="P40578" t="str">
            <v>应付</v>
          </cell>
          <cell r="Q40578" t="str">
            <v>元</v>
          </cell>
        </row>
        <row r="40579">
          <cell r="P40579" t="str">
            <v>应付</v>
          </cell>
          <cell r="Q40579" t="str">
            <v>元</v>
          </cell>
        </row>
        <row r="40580">
          <cell r="P40580" t="str">
            <v>应付</v>
          </cell>
          <cell r="Q40580" t="str">
            <v>元</v>
          </cell>
        </row>
        <row r="40581">
          <cell r="P40581" t="str">
            <v>应付</v>
          </cell>
          <cell r="Q40581" t="str">
            <v>元</v>
          </cell>
        </row>
        <row r="40582">
          <cell r="P40582" t="str">
            <v>应付</v>
          </cell>
          <cell r="Q40582" t="str">
            <v>元</v>
          </cell>
        </row>
        <row r="40583">
          <cell r="P40583" t="str">
            <v>应付</v>
          </cell>
          <cell r="Q40583" t="str">
            <v>元</v>
          </cell>
        </row>
        <row r="40584">
          <cell r="P40584" t="str">
            <v>应付</v>
          </cell>
          <cell r="Q40584" t="str">
            <v>元</v>
          </cell>
        </row>
        <row r="40585">
          <cell r="P40585" t="str">
            <v>应付</v>
          </cell>
          <cell r="Q40585" t="str">
            <v>元</v>
          </cell>
        </row>
        <row r="40586">
          <cell r="P40586" t="str">
            <v>应付</v>
          </cell>
          <cell r="Q40586" t="str">
            <v>元</v>
          </cell>
        </row>
        <row r="40587">
          <cell r="P40587" t="str">
            <v>应付</v>
          </cell>
          <cell r="Q40587" t="str">
            <v>元</v>
          </cell>
        </row>
        <row r="40588">
          <cell r="P40588" t="str">
            <v>应付</v>
          </cell>
          <cell r="Q40588" t="str">
            <v>元</v>
          </cell>
        </row>
        <row r="40589">
          <cell r="P40589" t="str">
            <v>应付</v>
          </cell>
          <cell r="Q40589" t="str">
            <v>元</v>
          </cell>
        </row>
        <row r="40590">
          <cell r="P40590" t="str">
            <v>应付</v>
          </cell>
          <cell r="Q40590" t="str">
            <v>元</v>
          </cell>
        </row>
        <row r="40591">
          <cell r="P40591" t="str">
            <v>应付</v>
          </cell>
          <cell r="Q40591" t="str">
            <v>元</v>
          </cell>
        </row>
        <row r="40592">
          <cell r="P40592" t="str">
            <v>应付</v>
          </cell>
          <cell r="Q40592" t="str">
            <v>元</v>
          </cell>
        </row>
        <row r="40593">
          <cell r="P40593" t="str">
            <v>应付</v>
          </cell>
          <cell r="Q40593" t="str">
            <v>元</v>
          </cell>
        </row>
        <row r="40594">
          <cell r="P40594" t="str">
            <v>应付</v>
          </cell>
          <cell r="Q40594" t="str">
            <v>元</v>
          </cell>
        </row>
        <row r="40595">
          <cell r="P40595" t="str">
            <v>应付</v>
          </cell>
          <cell r="Q40595" t="str">
            <v>元</v>
          </cell>
        </row>
        <row r="40596">
          <cell r="P40596" t="str">
            <v>应付</v>
          </cell>
          <cell r="Q40596" t="str">
            <v>元</v>
          </cell>
        </row>
        <row r="40597">
          <cell r="P40597" t="str">
            <v>应付</v>
          </cell>
          <cell r="Q40597" t="str">
            <v>元</v>
          </cell>
        </row>
        <row r="40598">
          <cell r="P40598" t="str">
            <v>应付</v>
          </cell>
          <cell r="Q40598" t="str">
            <v>元</v>
          </cell>
        </row>
        <row r="40599">
          <cell r="P40599" t="str">
            <v>应付</v>
          </cell>
          <cell r="Q40599" t="str">
            <v>元</v>
          </cell>
        </row>
        <row r="40600">
          <cell r="P40600" t="str">
            <v>应付</v>
          </cell>
          <cell r="Q40600" t="str">
            <v>元</v>
          </cell>
        </row>
        <row r="40601">
          <cell r="P40601" t="str">
            <v>应付</v>
          </cell>
          <cell r="Q40601" t="str">
            <v>元</v>
          </cell>
        </row>
        <row r="40602">
          <cell r="P40602" t="str">
            <v>应付</v>
          </cell>
          <cell r="Q40602" t="str">
            <v>元</v>
          </cell>
        </row>
        <row r="40603">
          <cell r="P40603" t="str">
            <v>应付</v>
          </cell>
          <cell r="Q40603" t="str">
            <v>元</v>
          </cell>
        </row>
        <row r="40604">
          <cell r="P40604" t="str">
            <v>应付</v>
          </cell>
          <cell r="Q40604" t="str">
            <v>元</v>
          </cell>
        </row>
        <row r="40605">
          <cell r="P40605" t="str">
            <v>应付</v>
          </cell>
          <cell r="Q40605" t="str">
            <v>元</v>
          </cell>
        </row>
        <row r="40606">
          <cell r="P40606" t="str">
            <v>应付</v>
          </cell>
          <cell r="Q40606" t="str">
            <v>元</v>
          </cell>
        </row>
        <row r="40607">
          <cell r="P40607" t="str">
            <v>应付</v>
          </cell>
          <cell r="Q40607" t="str">
            <v>元</v>
          </cell>
        </row>
        <row r="40608">
          <cell r="P40608" t="str">
            <v>应付</v>
          </cell>
          <cell r="Q40608" t="str">
            <v>元</v>
          </cell>
        </row>
        <row r="40609">
          <cell r="P40609" t="str">
            <v>应付</v>
          </cell>
          <cell r="Q40609" t="str">
            <v>元</v>
          </cell>
        </row>
        <row r="40610">
          <cell r="P40610" t="str">
            <v>应付</v>
          </cell>
          <cell r="Q40610" t="str">
            <v>元</v>
          </cell>
        </row>
        <row r="40611">
          <cell r="P40611" t="str">
            <v>应付</v>
          </cell>
          <cell r="Q40611" t="str">
            <v>元</v>
          </cell>
        </row>
        <row r="40612">
          <cell r="P40612" t="str">
            <v>应付</v>
          </cell>
          <cell r="Q40612" t="str">
            <v>元</v>
          </cell>
        </row>
        <row r="40613">
          <cell r="P40613" t="str">
            <v>应付</v>
          </cell>
          <cell r="Q40613" t="str">
            <v>元</v>
          </cell>
        </row>
        <row r="40614">
          <cell r="P40614" t="str">
            <v>应付</v>
          </cell>
          <cell r="Q40614" t="str">
            <v>元</v>
          </cell>
        </row>
        <row r="40615">
          <cell r="P40615" t="str">
            <v>应付</v>
          </cell>
          <cell r="Q40615" t="str">
            <v>元</v>
          </cell>
        </row>
        <row r="40616">
          <cell r="P40616" t="str">
            <v>应付</v>
          </cell>
          <cell r="Q40616" t="str">
            <v>元</v>
          </cell>
        </row>
        <row r="40617">
          <cell r="P40617" t="str">
            <v>应付</v>
          </cell>
          <cell r="Q40617" t="str">
            <v>元</v>
          </cell>
        </row>
        <row r="40618">
          <cell r="P40618" t="str">
            <v>应付</v>
          </cell>
          <cell r="Q40618" t="str">
            <v>元</v>
          </cell>
        </row>
        <row r="40619">
          <cell r="P40619" t="str">
            <v>应付</v>
          </cell>
          <cell r="Q40619" t="str">
            <v>元</v>
          </cell>
        </row>
        <row r="40620">
          <cell r="P40620" t="str">
            <v>应付</v>
          </cell>
          <cell r="Q40620" t="str">
            <v>元</v>
          </cell>
        </row>
        <row r="40621">
          <cell r="P40621" t="str">
            <v>应付</v>
          </cell>
          <cell r="Q40621" t="str">
            <v>元</v>
          </cell>
        </row>
        <row r="40622">
          <cell r="P40622" t="str">
            <v>应付</v>
          </cell>
          <cell r="Q40622" t="str">
            <v>元</v>
          </cell>
        </row>
        <row r="40623">
          <cell r="P40623" t="str">
            <v>应付</v>
          </cell>
          <cell r="Q40623" t="str">
            <v>元</v>
          </cell>
        </row>
        <row r="40624">
          <cell r="P40624" t="str">
            <v>应付</v>
          </cell>
          <cell r="Q40624" t="str">
            <v>元</v>
          </cell>
        </row>
        <row r="40625">
          <cell r="P40625" t="str">
            <v>应付</v>
          </cell>
          <cell r="Q40625" t="str">
            <v>元</v>
          </cell>
        </row>
        <row r="40626">
          <cell r="P40626" t="str">
            <v>应付</v>
          </cell>
          <cell r="Q40626" t="str">
            <v>元</v>
          </cell>
        </row>
        <row r="40627">
          <cell r="P40627" t="str">
            <v>应付</v>
          </cell>
          <cell r="Q40627" t="str">
            <v>元</v>
          </cell>
        </row>
        <row r="40628">
          <cell r="P40628" t="str">
            <v>应付</v>
          </cell>
          <cell r="Q40628" t="str">
            <v>元</v>
          </cell>
        </row>
        <row r="40629">
          <cell r="P40629" t="str">
            <v>应付</v>
          </cell>
          <cell r="Q40629" t="str">
            <v>元</v>
          </cell>
        </row>
        <row r="40630">
          <cell r="P40630" t="str">
            <v>应付</v>
          </cell>
          <cell r="Q40630" t="str">
            <v>元</v>
          </cell>
        </row>
        <row r="40631">
          <cell r="P40631" t="str">
            <v>应付</v>
          </cell>
          <cell r="Q40631" t="str">
            <v>元</v>
          </cell>
        </row>
        <row r="40632">
          <cell r="P40632" t="str">
            <v>应付</v>
          </cell>
          <cell r="Q40632" t="str">
            <v>元</v>
          </cell>
        </row>
        <row r="40633">
          <cell r="P40633" t="str">
            <v>应付</v>
          </cell>
          <cell r="Q40633" t="str">
            <v>元</v>
          </cell>
        </row>
        <row r="40634">
          <cell r="P40634" t="str">
            <v>应付</v>
          </cell>
          <cell r="Q40634" t="str">
            <v>元</v>
          </cell>
        </row>
        <row r="40635">
          <cell r="P40635" t="str">
            <v>应付</v>
          </cell>
          <cell r="Q40635" t="str">
            <v>元</v>
          </cell>
        </row>
        <row r="40636">
          <cell r="P40636" t="str">
            <v>应付</v>
          </cell>
          <cell r="Q40636" t="str">
            <v>元</v>
          </cell>
        </row>
        <row r="40637">
          <cell r="P40637" t="str">
            <v>应付</v>
          </cell>
          <cell r="Q40637" t="str">
            <v>元</v>
          </cell>
        </row>
        <row r="40638">
          <cell r="P40638" t="str">
            <v>应付</v>
          </cell>
          <cell r="Q40638" t="str">
            <v>元</v>
          </cell>
        </row>
        <row r="40639">
          <cell r="P40639" t="str">
            <v>应付</v>
          </cell>
          <cell r="Q40639" t="str">
            <v>元</v>
          </cell>
        </row>
        <row r="40640">
          <cell r="P40640" t="str">
            <v>应付</v>
          </cell>
          <cell r="Q40640" t="str">
            <v>元</v>
          </cell>
        </row>
        <row r="40641">
          <cell r="P40641" t="str">
            <v>应付</v>
          </cell>
          <cell r="Q40641" t="str">
            <v>元</v>
          </cell>
        </row>
        <row r="40642">
          <cell r="P40642" t="str">
            <v>应付</v>
          </cell>
          <cell r="Q40642" t="str">
            <v>元</v>
          </cell>
        </row>
        <row r="40643">
          <cell r="P40643" t="str">
            <v>应付</v>
          </cell>
          <cell r="Q40643" t="str">
            <v>元</v>
          </cell>
        </row>
        <row r="40644">
          <cell r="P40644" t="str">
            <v>应付</v>
          </cell>
          <cell r="Q40644" t="str">
            <v>元</v>
          </cell>
        </row>
        <row r="40645">
          <cell r="P40645" t="str">
            <v>应付</v>
          </cell>
          <cell r="Q40645" t="str">
            <v>元</v>
          </cell>
        </row>
        <row r="40646">
          <cell r="P40646" t="str">
            <v>应付</v>
          </cell>
          <cell r="Q40646" t="str">
            <v>元</v>
          </cell>
        </row>
        <row r="40647">
          <cell r="P40647" t="str">
            <v>应付</v>
          </cell>
          <cell r="Q40647" t="str">
            <v>元</v>
          </cell>
        </row>
        <row r="40648">
          <cell r="P40648" t="str">
            <v>应付</v>
          </cell>
          <cell r="Q40648" t="str">
            <v>元</v>
          </cell>
        </row>
        <row r="40649">
          <cell r="P40649" t="str">
            <v>应付</v>
          </cell>
          <cell r="Q40649" t="str">
            <v>元</v>
          </cell>
        </row>
        <row r="40650">
          <cell r="P40650" t="str">
            <v>应付</v>
          </cell>
          <cell r="Q40650" t="str">
            <v>元</v>
          </cell>
        </row>
        <row r="40651">
          <cell r="P40651" t="str">
            <v>应付</v>
          </cell>
          <cell r="Q40651" t="str">
            <v>元</v>
          </cell>
        </row>
        <row r="40652">
          <cell r="P40652" t="str">
            <v>应付</v>
          </cell>
          <cell r="Q40652" t="str">
            <v>元</v>
          </cell>
        </row>
        <row r="40653">
          <cell r="P40653" t="str">
            <v>应付</v>
          </cell>
          <cell r="Q40653" t="str">
            <v>元</v>
          </cell>
        </row>
        <row r="40654">
          <cell r="P40654" t="str">
            <v>应付</v>
          </cell>
          <cell r="Q40654" t="str">
            <v>元</v>
          </cell>
        </row>
        <row r="40655">
          <cell r="P40655" t="str">
            <v>应付</v>
          </cell>
          <cell r="Q40655" t="str">
            <v>元</v>
          </cell>
        </row>
        <row r="40656">
          <cell r="P40656" t="str">
            <v>应付</v>
          </cell>
          <cell r="Q40656" t="str">
            <v>元</v>
          </cell>
        </row>
        <row r="40657">
          <cell r="P40657" t="str">
            <v>应付</v>
          </cell>
          <cell r="Q40657" t="str">
            <v>元</v>
          </cell>
        </row>
        <row r="40658">
          <cell r="P40658" t="str">
            <v>应付</v>
          </cell>
          <cell r="Q40658" t="str">
            <v>元</v>
          </cell>
        </row>
        <row r="40659">
          <cell r="P40659" t="str">
            <v>应付</v>
          </cell>
          <cell r="Q40659" t="str">
            <v>元</v>
          </cell>
        </row>
        <row r="40660">
          <cell r="P40660" t="str">
            <v>应付</v>
          </cell>
          <cell r="Q40660" t="str">
            <v>元</v>
          </cell>
        </row>
        <row r="40661">
          <cell r="P40661" t="str">
            <v>应付</v>
          </cell>
          <cell r="Q40661" t="str">
            <v>元</v>
          </cell>
        </row>
        <row r="40662">
          <cell r="P40662" t="str">
            <v>应付</v>
          </cell>
          <cell r="Q40662" t="str">
            <v>元</v>
          </cell>
        </row>
        <row r="40663">
          <cell r="P40663" t="str">
            <v>应付</v>
          </cell>
          <cell r="Q40663" t="str">
            <v>元</v>
          </cell>
        </row>
        <row r="40664">
          <cell r="P40664" t="str">
            <v>应付</v>
          </cell>
          <cell r="Q40664" t="str">
            <v>元</v>
          </cell>
        </row>
        <row r="40665">
          <cell r="P40665" t="str">
            <v>应付</v>
          </cell>
          <cell r="Q40665" t="str">
            <v>元</v>
          </cell>
        </row>
        <row r="40666">
          <cell r="P40666" t="str">
            <v>应付</v>
          </cell>
          <cell r="Q40666" t="str">
            <v>元</v>
          </cell>
        </row>
        <row r="40667">
          <cell r="P40667" t="str">
            <v>应付</v>
          </cell>
          <cell r="Q40667" t="str">
            <v>元</v>
          </cell>
        </row>
        <row r="40668">
          <cell r="P40668" t="str">
            <v>应付</v>
          </cell>
          <cell r="Q40668" t="str">
            <v>元</v>
          </cell>
        </row>
        <row r="40669">
          <cell r="P40669" t="str">
            <v>应付</v>
          </cell>
          <cell r="Q40669" t="str">
            <v>元</v>
          </cell>
        </row>
        <row r="40670">
          <cell r="P40670" t="str">
            <v>应付</v>
          </cell>
          <cell r="Q40670" t="str">
            <v>元</v>
          </cell>
        </row>
        <row r="40671">
          <cell r="P40671" t="str">
            <v>应付</v>
          </cell>
          <cell r="Q40671" t="str">
            <v>元</v>
          </cell>
        </row>
        <row r="40672">
          <cell r="P40672" t="str">
            <v>应付</v>
          </cell>
          <cell r="Q40672" t="str">
            <v>元</v>
          </cell>
        </row>
        <row r="40673">
          <cell r="P40673" t="str">
            <v>应付</v>
          </cell>
          <cell r="Q40673" t="str">
            <v>元</v>
          </cell>
        </row>
        <row r="40674">
          <cell r="P40674" t="str">
            <v>应付</v>
          </cell>
          <cell r="Q40674" t="str">
            <v>元</v>
          </cell>
        </row>
        <row r="40675">
          <cell r="P40675" t="str">
            <v>应付</v>
          </cell>
          <cell r="Q40675" t="str">
            <v>元</v>
          </cell>
        </row>
        <row r="40676">
          <cell r="P40676" t="str">
            <v>应付</v>
          </cell>
          <cell r="Q40676" t="str">
            <v>元</v>
          </cell>
        </row>
        <row r="40677">
          <cell r="P40677" t="str">
            <v>应付</v>
          </cell>
          <cell r="Q40677" t="str">
            <v>元</v>
          </cell>
        </row>
        <row r="40678">
          <cell r="P40678" t="str">
            <v>应付</v>
          </cell>
          <cell r="Q40678" t="str">
            <v>元</v>
          </cell>
        </row>
        <row r="40679">
          <cell r="P40679" t="str">
            <v>应付</v>
          </cell>
          <cell r="Q40679" t="str">
            <v>元</v>
          </cell>
        </row>
        <row r="40680">
          <cell r="P40680" t="str">
            <v>应付</v>
          </cell>
          <cell r="Q40680" t="str">
            <v>元</v>
          </cell>
        </row>
        <row r="40681">
          <cell r="P40681" t="str">
            <v>应付</v>
          </cell>
          <cell r="Q40681" t="str">
            <v>元</v>
          </cell>
        </row>
        <row r="40682">
          <cell r="P40682" t="str">
            <v>应付</v>
          </cell>
          <cell r="Q40682" t="str">
            <v>元</v>
          </cell>
        </row>
        <row r="40683">
          <cell r="P40683" t="str">
            <v>应付</v>
          </cell>
          <cell r="Q40683" t="str">
            <v>元</v>
          </cell>
        </row>
        <row r="40684">
          <cell r="P40684" t="str">
            <v>应付</v>
          </cell>
          <cell r="Q40684" t="str">
            <v>元</v>
          </cell>
        </row>
        <row r="40685">
          <cell r="P40685" t="str">
            <v>应付</v>
          </cell>
          <cell r="Q40685" t="str">
            <v>元</v>
          </cell>
        </row>
        <row r="40686">
          <cell r="P40686" t="str">
            <v>应付</v>
          </cell>
          <cell r="Q40686" t="str">
            <v>元</v>
          </cell>
        </row>
        <row r="40687">
          <cell r="P40687" t="str">
            <v>应付</v>
          </cell>
          <cell r="Q40687" t="str">
            <v>元</v>
          </cell>
        </row>
        <row r="40688">
          <cell r="P40688" t="str">
            <v>应付</v>
          </cell>
          <cell r="Q40688" t="str">
            <v>元</v>
          </cell>
        </row>
        <row r="40689">
          <cell r="P40689" t="str">
            <v>应付</v>
          </cell>
          <cell r="Q40689" t="str">
            <v>元</v>
          </cell>
        </row>
        <row r="40690">
          <cell r="P40690" t="str">
            <v>应付</v>
          </cell>
          <cell r="Q40690" t="str">
            <v>元</v>
          </cell>
        </row>
        <row r="40691">
          <cell r="P40691" t="str">
            <v>应付</v>
          </cell>
          <cell r="Q40691" t="str">
            <v>元</v>
          </cell>
        </row>
        <row r="40692">
          <cell r="P40692" t="str">
            <v>应付</v>
          </cell>
          <cell r="Q40692" t="str">
            <v>元</v>
          </cell>
        </row>
        <row r="40693">
          <cell r="P40693" t="str">
            <v>应付</v>
          </cell>
          <cell r="Q40693" t="str">
            <v>元</v>
          </cell>
        </row>
        <row r="40694">
          <cell r="P40694" t="str">
            <v>应付</v>
          </cell>
          <cell r="Q40694" t="str">
            <v>元</v>
          </cell>
        </row>
        <row r="40695">
          <cell r="P40695" t="str">
            <v>应付</v>
          </cell>
          <cell r="Q40695" t="str">
            <v>元</v>
          </cell>
        </row>
        <row r="40696">
          <cell r="P40696" t="str">
            <v>应付</v>
          </cell>
          <cell r="Q40696" t="str">
            <v>元</v>
          </cell>
        </row>
        <row r="40697">
          <cell r="P40697" t="str">
            <v>应付</v>
          </cell>
          <cell r="Q40697" t="str">
            <v>元</v>
          </cell>
        </row>
        <row r="40698">
          <cell r="P40698" t="str">
            <v>应付</v>
          </cell>
          <cell r="Q40698" t="str">
            <v>元</v>
          </cell>
        </row>
        <row r="40699">
          <cell r="P40699" t="str">
            <v>应付</v>
          </cell>
          <cell r="Q40699" t="str">
            <v>元</v>
          </cell>
        </row>
        <row r="40700">
          <cell r="P40700" t="str">
            <v>应付</v>
          </cell>
          <cell r="Q40700" t="str">
            <v>元</v>
          </cell>
        </row>
        <row r="40701">
          <cell r="P40701" t="str">
            <v>应付</v>
          </cell>
          <cell r="Q40701" t="str">
            <v>元</v>
          </cell>
        </row>
        <row r="40702">
          <cell r="P40702" t="str">
            <v>应付</v>
          </cell>
          <cell r="Q40702" t="str">
            <v>元</v>
          </cell>
        </row>
        <row r="40703">
          <cell r="P40703" t="str">
            <v>应付</v>
          </cell>
          <cell r="Q40703" t="str">
            <v>元</v>
          </cell>
        </row>
        <row r="40704">
          <cell r="P40704" t="str">
            <v>应付</v>
          </cell>
          <cell r="Q40704" t="str">
            <v>元</v>
          </cell>
        </row>
        <row r="40705">
          <cell r="P40705" t="str">
            <v>应付</v>
          </cell>
          <cell r="Q40705" t="str">
            <v>元</v>
          </cell>
        </row>
        <row r="40706">
          <cell r="P40706" t="str">
            <v>应付</v>
          </cell>
          <cell r="Q40706" t="str">
            <v>元</v>
          </cell>
        </row>
        <row r="40707">
          <cell r="P40707" t="str">
            <v>应付</v>
          </cell>
          <cell r="Q40707" t="str">
            <v>元</v>
          </cell>
        </row>
        <row r="40708">
          <cell r="P40708" t="str">
            <v>应付</v>
          </cell>
          <cell r="Q40708" t="str">
            <v>元</v>
          </cell>
        </row>
        <row r="40709">
          <cell r="P40709" t="str">
            <v>应付</v>
          </cell>
          <cell r="Q40709" t="str">
            <v>元</v>
          </cell>
        </row>
        <row r="40710">
          <cell r="P40710" t="str">
            <v>应付</v>
          </cell>
          <cell r="Q40710" t="str">
            <v>元</v>
          </cell>
        </row>
        <row r="40711">
          <cell r="P40711" t="str">
            <v>应付</v>
          </cell>
          <cell r="Q40711" t="str">
            <v>元</v>
          </cell>
        </row>
        <row r="40712">
          <cell r="P40712" t="str">
            <v>应付</v>
          </cell>
          <cell r="Q40712" t="str">
            <v>元</v>
          </cell>
        </row>
        <row r="40713">
          <cell r="P40713" t="str">
            <v>应付</v>
          </cell>
          <cell r="Q40713" t="str">
            <v>元</v>
          </cell>
        </row>
        <row r="40714">
          <cell r="P40714" t="str">
            <v>应付</v>
          </cell>
          <cell r="Q40714" t="str">
            <v>元</v>
          </cell>
        </row>
        <row r="40715">
          <cell r="P40715" t="str">
            <v>应付</v>
          </cell>
          <cell r="Q40715" t="str">
            <v>元</v>
          </cell>
        </row>
        <row r="40716">
          <cell r="P40716" t="str">
            <v>应付</v>
          </cell>
          <cell r="Q40716" t="str">
            <v>元</v>
          </cell>
        </row>
        <row r="40717">
          <cell r="P40717" t="str">
            <v>应付</v>
          </cell>
          <cell r="Q40717" t="str">
            <v>元</v>
          </cell>
        </row>
        <row r="40718">
          <cell r="P40718" t="str">
            <v>应付</v>
          </cell>
          <cell r="Q40718" t="str">
            <v>元</v>
          </cell>
        </row>
        <row r="40719">
          <cell r="P40719" t="str">
            <v>应付</v>
          </cell>
          <cell r="Q40719" t="str">
            <v>元</v>
          </cell>
        </row>
        <row r="40720">
          <cell r="P40720" t="str">
            <v>应付</v>
          </cell>
          <cell r="Q40720" t="str">
            <v>元</v>
          </cell>
        </row>
        <row r="40721">
          <cell r="P40721" t="str">
            <v>应付</v>
          </cell>
          <cell r="Q40721" t="str">
            <v>元</v>
          </cell>
        </row>
        <row r="40722">
          <cell r="P40722" t="str">
            <v>应付</v>
          </cell>
          <cell r="Q40722" t="str">
            <v>元</v>
          </cell>
        </row>
        <row r="40723">
          <cell r="P40723" t="str">
            <v>应付</v>
          </cell>
          <cell r="Q40723" t="str">
            <v>元</v>
          </cell>
        </row>
        <row r="40724">
          <cell r="P40724" t="str">
            <v>应付</v>
          </cell>
          <cell r="Q40724" t="str">
            <v>元</v>
          </cell>
        </row>
        <row r="40725">
          <cell r="P40725" t="str">
            <v>应付</v>
          </cell>
          <cell r="Q40725" t="str">
            <v>元</v>
          </cell>
        </row>
        <row r="40726">
          <cell r="P40726" t="str">
            <v>应付</v>
          </cell>
          <cell r="Q40726" t="str">
            <v>元</v>
          </cell>
        </row>
        <row r="40727">
          <cell r="P40727" t="str">
            <v>应付</v>
          </cell>
          <cell r="Q40727" t="str">
            <v>元</v>
          </cell>
        </row>
        <row r="40728">
          <cell r="P40728" t="str">
            <v>应付</v>
          </cell>
          <cell r="Q40728" t="str">
            <v>元</v>
          </cell>
        </row>
        <row r="40729">
          <cell r="P40729" t="str">
            <v>应付</v>
          </cell>
          <cell r="Q40729" t="str">
            <v>元</v>
          </cell>
        </row>
        <row r="40730">
          <cell r="P40730" t="str">
            <v>应付</v>
          </cell>
          <cell r="Q40730" t="str">
            <v>元</v>
          </cell>
        </row>
        <row r="40731">
          <cell r="P40731" t="str">
            <v>应付</v>
          </cell>
          <cell r="Q40731" t="str">
            <v>元</v>
          </cell>
        </row>
        <row r="40732">
          <cell r="P40732" t="str">
            <v>应付</v>
          </cell>
          <cell r="Q40732" t="str">
            <v>元</v>
          </cell>
        </row>
        <row r="40733">
          <cell r="P40733" t="str">
            <v>应付</v>
          </cell>
          <cell r="Q40733" t="str">
            <v>元</v>
          </cell>
        </row>
        <row r="40734">
          <cell r="P40734" t="str">
            <v>应付</v>
          </cell>
          <cell r="Q40734" t="str">
            <v>元</v>
          </cell>
        </row>
        <row r="40735">
          <cell r="P40735" t="str">
            <v>应付</v>
          </cell>
          <cell r="Q40735" t="str">
            <v>元</v>
          </cell>
        </row>
        <row r="40736">
          <cell r="P40736" t="str">
            <v>应付</v>
          </cell>
          <cell r="Q40736" t="str">
            <v>元</v>
          </cell>
        </row>
        <row r="40737">
          <cell r="P40737" t="str">
            <v>应付</v>
          </cell>
          <cell r="Q40737" t="str">
            <v>元</v>
          </cell>
        </row>
        <row r="40738">
          <cell r="P40738" t="str">
            <v>应付</v>
          </cell>
          <cell r="Q40738" t="str">
            <v>元</v>
          </cell>
        </row>
        <row r="40739">
          <cell r="P40739" t="str">
            <v>应付</v>
          </cell>
          <cell r="Q40739" t="str">
            <v>元</v>
          </cell>
        </row>
        <row r="40740">
          <cell r="P40740" t="str">
            <v>应付</v>
          </cell>
          <cell r="Q40740" t="str">
            <v>元</v>
          </cell>
        </row>
        <row r="40741">
          <cell r="P40741" t="str">
            <v>应付</v>
          </cell>
          <cell r="Q40741" t="str">
            <v>元</v>
          </cell>
        </row>
        <row r="40742">
          <cell r="P40742" t="str">
            <v>应付</v>
          </cell>
          <cell r="Q40742" t="str">
            <v>元</v>
          </cell>
        </row>
        <row r="40743">
          <cell r="P40743" t="str">
            <v>应付</v>
          </cell>
          <cell r="Q40743" t="str">
            <v>元</v>
          </cell>
        </row>
        <row r="40744">
          <cell r="P40744" t="str">
            <v>应付</v>
          </cell>
          <cell r="Q40744" t="str">
            <v>元</v>
          </cell>
        </row>
        <row r="40745">
          <cell r="P40745" t="str">
            <v>应付</v>
          </cell>
          <cell r="Q40745" t="str">
            <v>元</v>
          </cell>
        </row>
        <row r="40746">
          <cell r="P40746" t="str">
            <v>应付</v>
          </cell>
          <cell r="Q40746" t="str">
            <v>元</v>
          </cell>
        </row>
        <row r="40747">
          <cell r="P40747" t="str">
            <v>应付</v>
          </cell>
          <cell r="Q40747" t="str">
            <v>元</v>
          </cell>
        </row>
        <row r="40748">
          <cell r="P40748" t="str">
            <v>应付</v>
          </cell>
          <cell r="Q40748" t="str">
            <v>元</v>
          </cell>
        </row>
        <row r="40749">
          <cell r="P40749" t="str">
            <v>应付</v>
          </cell>
          <cell r="Q40749" t="str">
            <v>元</v>
          </cell>
        </row>
        <row r="40750">
          <cell r="P40750" t="str">
            <v>应付</v>
          </cell>
          <cell r="Q40750" t="str">
            <v>元</v>
          </cell>
        </row>
        <row r="40751">
          <cell r="P40751" t="str">
            <v>应付</v>
          </cell>
          <cell r="Q40751" t="str">
            <v>元</v>
          </cell>
        </row>
        <row r="40752">
          <cell r="P40752" t="str">
            <v>应付</v>
          </cell>
          <cell r="Q40752" t="str">
            <v>元</v>
          </cell>
        </row>
        <row r="40753">
          <cell r="P40753" t="str">
            <v>应付</v>
          </cell>
          <cell r="Q40753" t="str">
            <v>元</v>
          </cell>
        </row>
        <row r="40754">
          <cell r="P40754" t="str">
            <v>应付</v>
          </cell>
          <cell r="Q40754" t="str">
            <v>元</v>
          </cell>
        </row>
        <row r="40755">
          <cell r="P40755" t="str">
            <v>应付</v>
          </cell>
          <cell r="Q40755" t="str">
            <v>元</v>
          </cell>
        </row>
        <row r="40756">
          <cell r="P40756" t="str">
            <v>应付</v>
          </cell>
          <cell r="Q40756" t="str">
            <v>元</v>
          </cell>
        </row>
        <row r="40757">
          <cell r="P40757" t="str">
            <v>应付</v>
          </cell>
          <cell r="Q40757" t="str">
            <v>元</v>
          </cell>
        </row>
        <row r="40758">
          <cell r="P40758" t="str">
            <v>应付</v>
          </cell>
          <cell r="Q40758" t="str">
            <v>元</v>
          </cell>
        </row>
        <row r="40759">
          <cell r="P40759" t="str">
            <v>应付</v>
          </cell>
          <cell r="Q40759" t="str">
            <v>元</v>
          </cell>
        </row>
        <row r="40760">
          <cell r="P40760" t="str">
            <v>应付</v>
          </cell>
          <cell r="Q40760" t="str">
            <v>元</v>
          </cell>
        </row>
        <row r="40761">
          <cell r="P40761" t="str">
            <v>应付</v>
          </cell>
          <cell r="Q40761" t="str">
            <v>元</v>
          </cell>
        </row>
        <row r="40762">
          <cell r="P40762" t="str">
            <v>应付</v>
          </cell>
          <cell r="Q40762" t="str">
            <v>元</v>
          </cell>
        </row>
        <row r="40763">
          <cell r="P40763" t="str">
            <v>应付</v>
          </cell>
          <cell r="Q40763" t="str">
            <v>元</v>
          </cell>
        </row>
        <row r="40764">
          <cell r="P40764" t="str">
            <v>应付</v>
          </cell>
          <cell r="Q40764" t="str">
            <v>元</v>
          </cell>
        </row>
        <row r="40765">
          <cell r="P40765" t="str">
            <v>应付</v>
          </cell>
          <cell r="Q40765" t="str">
            <v>元</v>
          </cell>
        </row>
        <row r="40766">
          <cell r="P40766" t="str">
            <v>应付</v>
          </cell>
          <cell r="Q40766" t="str">
            <v>元</v>
          </cell>
        </row>
        <row r="40767">
          <cell r="P40767" t="str">
            <v>应付</v>
          </cell>
          <cell r="Q40767" t="str">
            <v>元</v>
          </cell>
        </row>
        <row r="40768">
          <cell r="P40768" t="str">
            <v>应付</v>
          </cell>
          <cell r="Q40768" t="str">
            <v>元</v>
          </cell>
        </row>
        <row r="40769">
          <cell r="P40769" t="str">
            <v>应付</v>
          </cell>
          <cell r="Q40769" t="str">
            <v>元</v>
          </cell>
        </row>
        <row r="40770">
          <cell r="P40770" t="str">
            <v>应付</v>
          </cell>
          <cell r="Q40770" t="str">
            <v>元</v>
          </cell>
        </row>
        <row r="40771">
          <cell r="P40771" t="str">
            <v>应付</v>
          </cell>
          <cell r="Q40771" t="str">
            <v>元</v>
          </cell>
        </row>
        <row r="40772">
          <cell r="P40772" t="str">
            <v>应付</v>
          </cell>
          <cell r="Q40772" t="str">
            <v>元</v>
          </cell>
        </row>
        <row r="40773">
          <cell r="P40773" t="str">
            <v>应付</v>
          </cell>
          <cell r="Q40773" t="str">
            <v>元</v>
          </cell>
        </row>
        <row r="40774">
          <cell r="P40774" t="str">
            <v>应付</v>
          </cell>
          <cell r="Q40774" t="str">
            <v>元</v>
          </cell>
        </row>
        <row r="40775">
          <cell r="P40775" t="str">
            <v>应付</v>
          </cell>
          <cell r="Q40775" t="str">
            <v>元</v>
          </cell>
        </row>
        <row r="40776">
          <cell r="P40776" t="str">
            <v>应付</v>
          </cell>
          <cell r="Q40776" t="str">
            <v>元</v>
          </cell>
        </row>
        <row r="40777">
          <cell r="P40777" t="str">
            <v>应付</v>
          </cell>
          <cell r="Q40777" t="str">
            <v>元</v>
          </cell>
        </row>
        <row r="40778">
          <cell r="P40778" t="str">
            <v>应付</v>
          </cell>
          <cell r="Q40778" t="str">
            <v>元</v>
          </cell>
        </row>
        <row r="40779">
          <cell r="P40779" t="str">
            <v>应付</v>
          </cell>
          <cell r="Q40779" t="str">
            <v>元</v>
          </cell>
        </row>
        <row r="40780">
          <cell r="P40780" t="str">
            <v>应付</v>
          </cell>
          <cell r="Q40780" t="str">
            <v>元</v>
          </cell>
        </row>
        <row r="40781">
          <cell r="P40781" t="str">
            <v>应付</v>
          </cell>
          <cell r="Q40781" t="str">
            <v>元</v>
          </cell>
        </row>
        <row r="40782">
          <cell r="P40782" t="str">
            <v>应付</v>
          </cell>
          <cell r="Q40782" t="str">
            <v>元</v>
          </cell>
        </row>
        <row r="40783">
          <cell r="P40783" t="str">
            <v>应付</v>
          </cell>
          <cell r="Q40783" t="str">
            <v>元</v>
          </cell>
        </row>
        <row r="40784">
          <cell r="P40784" t="str">
            <v>应付</v>
          </cell>
          <cell r="Q40784" t="str">
            <v>元</v>
          </cell>
        </row>
        <row r="40785">
          <cell r="P40785" t="str">
            <v>应付</v>
          </cell>
          <cell r="Q40785" t="str">
            <v>元</v>
          </cell>
        </row>
        <row r="40786">
          <cell r="P40786" t="str">
            <v>应付</v>
          </cell>
          <cell r="Q40786" t="str">
            <v>元</v>
          </cell>
        </row>
        <row r="40787">
          <cell r="P40787" t="str">
            <v>应付</v>
          </cell>
          <cell r="Q40787" t="str">
            <v>元</v>
          </cell>
        </row>
        <row r="40788">
          <cell r="P40788" t="str">
            <v>应付</v>
          </cell>
          <cell r="Q40788" t="str">
            <v>元</v>
          </cell>
        </row>
        <row r="40789">
          <cell r="P40789" t="str">
            <v>应付</v>
          </cell>
          <cell r="Q40789" t="str">
            <v>元</v>
          </cell>
        </row>
        <row r="40790">
          <cell r="P40790" t="str">
            <v>应付</v>
          </cell>
          <cell r="Q40790" t="str">
            <v>元</v>
          </cell>
        </row>
        <row r="40791">
          <cell r="P40791" t="str">
            <v>应付</v>
          </cell>
          <cell r="Q40791" t="str">
            <v>元</v>
          </cell>
        </row>
        <row r="40792">
          <cell r="P40792" t="str">
            <v>应付</v>
          </cell>
          <cell r="Q40792" t="str">
            <v>元</v>
          </cell>
        </row>
        <row r="40793">
          <cell r="P40793" t="str">
            <v>应付</v>
          </cell>
          <cell r="Q40793" t="str">
            <v>元</v>
          </cell>
        </row>
        <row r="40794">
          <cell r="P40794" t="str">
            <v>应付</v>
          </cell>
          <cell r="Q40794" t="str">
            <v>元</v>
          </cell>
        </row>
        <row r="40795">
          <cell r="P40795" t="str">
            <v>应付</v>
          </cell>
          <cell r="Q40795" t="str">
            <v>元</v>
          </cell>
        </row>
        <row r="40796">
          <cell r="P40796" t="str">
            <v>应付</v>
          </cell>
          <cell r="Q40796" t="str">
            <v>元</v>
          </cell>
        </row>
        <row r="40797">
          <cell r="P40797" t="str">
            <v>应付</v>
          </cell>
          <cell r="Q40797" t="str">
            <v>元</v>
          </cell>
        </row>
        <row r="40798">
          <cell r="P40798" t="str">
            <v>应付</v>
          </cell>
          <cell r="Q40798" t="str">
            <v>元</v>
          </cell>
        </row>
        <row r="40799">
          <cell r="P40799" t="str">
            <v>应付</v>
          </cell>
          <cell r="Q40799" t="str">
            <v>元</v>
          </cell>
        </row>
        <row r="40800">
          <cell r="P40800" t="str">
            <v>应付</v>
          </cell>
          <cell r="Q40800" t="str">
            <v>元</v>
          </cell>
        </row>
        <row r="40801">
          <cell r="P40801" t="str">
            <v>应付</v>
          </cell>
          <cell r="Q40801" t="str">
            <v>元</v>
          </cell>
        </row>
        <row r="40802">
          <cell r="P40802" t="str">
            <v>应付</v>
          </cell>
          <cell r="Q40802" t="str">
            <v>元</v>
          </cell>
        </row>
        <row r="40803">
          <cell r="P40803" t="str">
            <v>应付</v>
          </cell>
          <cell r="Q40803" t="str">
            <v>元</v>
          </cell>
        </row>
        <row r="40804">
          <cell r="P40804" t="str">
            <v>应付</v>
          </cell>
          <cell r="Q40804" t="str">
            <v>元</v>
          </cell>
        </row>
        <row r="40805">
          <cell r="P40805" t="str">
            <v>应付</v>
          </cell>
          <cell r="Q40805" t="str">
            <v>元</v>
          </cell>
        </row>
        <row r="40806">
          <cell r="P40806" t="str">
            <v>应付</v>
          </cell>
          <cell r="Q40806" t="str">
            <v>元</v>
          </cell>
        </row>
        <row r="40807">
          <cell r="P40807" t="str">
            <v>应付</v>
          </cell>
          <cell r="Q40807" t="str">
            <v>元</v>
          </cell>
        </row>
        <row r="40808">
          <cell r="P40808" t="str">
            <v>应付</v>
          </cell>
          <cell r="Q40808" t="str">
            <v>元</v>
          </cell>
        </row>
        <row r="40809">
          <cell r="P40809" t="str">
            <v>应付</v>
          </cell>
          <cell r="Q40809" t="str">
            <v>元</v>
          </cell>
        </row>
        <row r="40810">
          <cell r="P40810" t="str">
            <v>应付</v>
          </cell>
          <cell r="Q40810" t="str">
            <v>元</v>
          </cell>
        </row>
        <row r="40811">
          <cell r="P40811" t="str">
            <v>应付</v>
          </cell>
          <cell r="Q40811" t="str">
            <v>元</v>
          </cell>
        </row>
        <row r="40812">
          <cell r="P40812" t="str">
            <v>应付</v>
          </cell>
          <cell r="Q40812" t="str">
            <v>元</v>
          </cell>
        </row>
        <row r="40813">
          <cell r="P40813" t="str">
            <v>应付</v>
          </cell>
          <cell r="Q40813" t="str">
            <v>元</v>
          </cell>
        </row>
        <row r="40814">
          <cell r="P40814" t="str">
            <v>应付</v>
          </cell>
          <cell r="Q40814" t="str">
            <v>元</v>
          </cell>
        </row>
        <row r="40815">
          <cell r="P40815" t="str">
            <v>应付</v>
          </cell>
          <cell r="Q40815" t="str">
            <v>元</v>
          </cell>
        </row>
        <row r="40816">
          <cell r="P40816" t="str">
            <v>应付</v>
          </cell>
          <cell r="Q40816" t="str">
            <v>元</v>
          </cell>
        </row>
        <row r="40817">
          <cell r="P40817" t="str">
            <v>应付</v>
          </cell>
          <cell r="Q40817" t="str">
            <v>元</v>
          </cell>
        </row>
        <row r="40818">
          <cell r="P40818" t="str">
            <v>应付</v>
          </cell>
          <cell r="Q40818" t="str">
            <v>元</v>
          </cell>
        </row>
        <row r="40819">
          <cell r="P40819" t="str">
            <v>应付</v>
          </cell>
          <cell r="Q40819" t="str">
            <v>元</v>
          </cell>
        </row>
        <row r="40820">
          <cell r="P40820" t="str">
            <v>应付</v>
          </cell>
          <cell r="Q40820" t="str">
            <v>元</v>
          </cell>
        </row>
        <row r="40821">
          <cell r="P40821" t="str">
            <v>应付</v>
          </cell>
          <cell r="Q40821" t="str">
            <v>元</v>
          </cell>
        </row>
        <row r="40822">
          <cell r="P40822" t="str">
            <v>应付</v>
          </cell>
          <cell r="Q40822" t="str">
            <v>元</v>
          </cell>
        </row>
        <row r="40823">
          <cell r="P40823" t="str">
            <v>应付</v>
          </cell>
          <cell r="Q40823" t="str">
            <v>元</v>
          </cell>
        </row>
        <row r="40824">
          <cell r="P40824" t="str">
            <v>应付</v>
          </cell>
          <cell r="Q40824" t="str">
            <v>元</v>
          </cell>
        </row>
        <row r="40825">
          <cell r="P40825" t="str">
            <v>应付</v>
          </cell>
          <cell r="Q40825" t="str">
            <v>元</v>
          </cell>
        </row>
        <row r="40826">
          <cell r="P40826" t="str">
            <v>应付</v>
          </cell>
          <cell r="Q40826" t="str">
            <v>元</v>
          </cell>
        </row>
        <row r="40827">
          <cell r="P40827" t="str">
            <v>应付</v>
          </cell>
          <cell r="Q40827" t="str">
            <v>元</v>
          </cell>
        </row>
        <row r="40828">
          <cell r="P40828" t="str">
            <v>应付</v>
          </cell>
          <cell r="Q40828" t="str">
            <v>元</v>
          </cell>
        </row>
        <row r="40829">
          <cell r="P40829" t="str">
            <v>应付</v>
          </cell>
          <cell r="Q40829" t="str">
            <v>元</v>
          </cell>
        </row>
        <row r="40830">
          <cell r="P40830" t="str">
            <v>应付</v>
          </cell>
          <cell r="Q40830" t="str">
            <v>元</v>
          </cell>
        </row>
        <row r="40831">
          <cell r="P40831" t="str">
            <v>应付</v>
          </cell>
          <cell r="Q40831" t="str">
            <v>元</v>
          </cell>
        </row>
        <row r="40832">
          <cell r="P40832" t="str">
            <v>应付</v>
          </cell>
          <cell r="Q40832" t="str">
            <v>元</v>
          </cell>
        </row>
        <row r="40833">
          <cell r="P40833" t="str">
            <v>应付</v>
          </cell>
          <cell r="Q40833" t="str">
            <v>元</v>
          </cell>
        </row>
        <row r="40834">
          <cell r="P40834" t="str">
            <v>应付</v>
          </cell>
          <cell r="Q40834" t="str">
            <v>元</v>
          </cell>
        </row>
        <row r="40835">
          <cell r="P40835" t="str">
            <v>应付</v>
          </cell>
          <cell r="Q40835" t="str">
            <v>元</v>
          </cell>
        </row>
        <row r="40836">
          <cell r="P40836" t="str">
            <v>应付</v>
          </cell>
          <cell r="Q40836" t="str">
            <v>元</v>
          </cell>
        </row>
        <row r="40837">
          <cell r="P40837" t="str">
            <v>应付</v>
          </cell>
          <cell r="Q40837" t="str">
            <v>元</v>
          </cell>
        </row>
        <row r="40838">
          <cell r="P40838" t="str">
            <v>应付</v>
          </cell>
          <cell r="Q40838" t="str">
            <v>元</v>
          </cell>
        </row>
        <row r="40839">
          <cell r="P40839" t="str">
            <v>应付</v>
          </cell>
          <cell r="Q40839" t="str">
            <v>元</v>
          </cell>
        </row>
        <row r="40840">
          <cell r="P40840" t="str">
            <v>应付</v>
          </cell>
          <cell r="Q40840" t="str">
            <v>元</v>
          </cell>
        </row>
        <row r="40841">
          <cell r="P40841" t="str">
            <v>应付</v>
          </cell>
          <cell r="Q40841" t="str">
            <v>元</v>
          </cell>
        </row>
        <row r="40842">
          <cell r="P40842" t="str">
            <v>应付</v>
          </cell>
          <cell r="Q40842" t="str">
            <v>元</v>
          </cell>
        </row>
        <row r="40843">
          <cell r="P40843" t="str">
            <v>应付</v>
          </cell>
          <cell r="Q40843" t="str">
            <v>元</v>
          </cell>
        </row>
        <row r="40844">
          <cell r="P40844" t="str">
            <v>应付</v>
          </cell>
          <cell r="Q40844" t="str">
            <v>元</v>
          </cell>
        </row>
        <row r="40845">
          <cell r="P40845" t="str">
            <v>应付</v>
          </cell>
          <cell r="Q40845" t="str">
            <v>元</v>
          </cell>
        </row>
        <row r="40846">
          <cell r="P40846" t="str">
            <v>应付</v>
          </cell>
          <cell r="Q40846" t="str">
            <v>元</v>
          </cell>
        </row>
        <row r="40847">
          <cell r="P40847" t="str">
            <v>应付</v>
          </cell>
          <cell r="Q40847" t="str">
            <v>元</v>
          </cell>
        </row>
        <row r="40848">
          <cell r="P40848" t="str">
            <v>应付</v>
          </cell>
          <cell r="Q40848" t="str">
            <v>元</v>
          </cell>
        </row>
        <row r="40849">
          <cell r="P40849" t="str">
            <v>应付</v>
          </cell>
          <cell r="Q40849" t="str">
            <v>元</v>
          </cell>
        </row>
        <row r="40850">
          <cell r="P40850" t="str">
            <v>应付</v>
          </cell>
          <cell r="Q40850" t="str">
            <v>元</v>
          </cell>
        </row>
        <row r="40851">
          <cell r="P40851" t="str">
            <v>应付</v>
          </cell>
          <cell r="Q40851" t="str">
            <v>元</v>
          </cell>
        </row>
        <row r="40852">
          <cell r="P40852" t="str">
            <v>应付</v>
          </cell>
          <cell r="Q40852" t="str">
            <v>元</v>
          </cell>
        </row>
        <row r="40853">
          <cell r="P40853" t="str">
            <v>应付</v>
          </cell>
          <cell r="Q40853" t="str">
            <v>元</v>
          </cell>
        </row>
        <row r="40854">
          <cell r="P40854" t="str">
            <v>应付</v>
          </cell>
          <cell r="Q40854" t="str">
            <v>元</v>
          </cell>
        </row>
        <row r="40855">
          <cell r="P40855" t="str">
            <v>应付</v>
          </cell>
          <cell r="Q40855" t="str">
            <v>元</v>
          </cell>
        </row>
        <row r="40856">
          <cell r="P40856" t="str">
            <v>应付</v>
          </cell>
          <cell r="Q40856" t="str">
            <v>元</v>
          </cell>
        </row>
        <row r="40857">
          <cell r="P40857" t="str">
            <v>应付</v>
          </cell>
          <cell r="Q40857" t="str">
            <v>元</v>
          </cell>
        </row>
        <row r="40858">
          <cell r="P40858" t="str">
            <v>应付</v>
          </cell>
          <cell r="Q40858" t="str">
            <v>元</v>
          </cell>
        </row>
        <row r="40859">
          <cell r="P40859" t="str">
            <v>应付</v>
          </cell>
          <cell r="Q40859" t="str">
            <v>元</v>
          </cell>
        </row>
        <row r="40860">
          <cell r="P40860" t="str">
            <v>应付</v>
          </cell>
          <cell r="Q40860" t="str">
            <v>元</v>
          </cell>
        </row>
        <row r="40861">
          <cell r="P40861" t="str">
            <v>应付</v>
          </cell>
          <cell r="Q40861" t="str">
            <v>元</v>
          </cell>
        </row>
        <row r="40862">
          <cell r="P40862" t="str">
            <v>应付</v>
          </cell>
          <cell r="Q40862" t="str">
            <v>元</v>
          </cell>
        </row>
        <row r="40863">
          <cell r="P40863" t="str">
            <v>应付</v>
          </cell>
          <cell r="Q40863" t="str">
            <v>元</v>
          </cell>
        </row>
        <row r="40864">
          <cell r="P40864" t="str">
            <v>应付</v>
          </cell>
          <cell r="Q40864" t="str">
            <v>元</v>
          </cell>
        </row>
        <row r="40865">
          <cell r="P40865" t="str">
            <v>应付</v>
          </cell>
          <cell r="Q40865" t="str">
            <v>元</v>
          </cell>
        </row>
        <row r="40866">
          <cell r="P40866" t="str">
            <v>应付</v>
          </cell>
          <cell r="Q40866" t="str">
            <v>元</v>
          </cell>
        </row>
        <row r="40867">
          <cell r="P40867" t="str">
            <v>应付</v>
          </cell>
          <cell r="Q40867" t="str">
            <v>元</v>
          </cell>
        </row>
        <row r="40868">
          <cell r="P40868" t="str">
            <v>应付</v>
          </cell>
          <cell r="Q40868" t="str">
            <v>元</v>
          </cell>
        </row>
        <row r="40869">
          <cell r="P40869" t="str">
            <v>应付</v>
          </cell>
          <cell r="Q40869" t="str">
            <v>元</v>
          </cell>
        </row>
        <row r="40870">
          <cell r="P40870" t="str">
            <v>应付</v>
          </cell>
          <cell r="Q40870" t="str">
            <v>元</v>
          </cell>
        </row>
        <row r="40871">
          <cell r="P40871" t="str">
            <v>应付</v>
          </cell>
          <cell r="Q40871" t="str">
            <v>元</v>
          </cell>
        </row>
        <row r="40872">
          <cell r="P40872" t="str">
            <v>应付</v>
          </cell>
          <cell r="Q40872" t="str">
            <v>元</v>
          </cell>
        </row>
        <row r="40873">
          <cell r="P40873" t="str">
            <v>应付</v>
          </cell>
          <cell r="Q40873" t="str">
            <v>元</v>
          </cell>
        </row>
        <row r="40874">
          <cell r="P40874" t="str">
            <v>应付</v>
          </cell>
          <cell r="Q40874" t="str">
            <v>元</v>
          </cell>
        </row>
        <row r="40875">
          <cell r="P40875" t="str">
            <v>应付</v>
          </cell>
          <cell r="Q40875" t="str">
            <v>元</v>
          </cell>
        </row>
        <row r="40876">
          <cell r="P40876" t="str">
            <v>应付</v>
          </cell>
          <cell r="Q40876" t="str">
            <v>元</v>
          </cell>
        </row>
        <row r="40877">
          <cell r="P40877" t="str">
            <v>应付</v>
          </cell>
          <cell r="Q40877" t="str">
            <v>元</v>
          </cell>
        </row>
        <row r="40878">
          <cell r="P40878" t="str">
            <v>应付</v>
          </cell>
          <cell r="Q40878" t="str">
            <v>元</v>
          </cell>
        </row>
        <row r="40879">
          <cell r="P40879" t="str">
            <v>应付</v>
          </cell>
          <cell r="Q40879" t="str">
            <v>元</v>
          </cell>
        </row>
        <row r="40880">
          <cell r="P40880" t="str">
            <v>应付</v>
          </cell>
          <cell r="Q40880" t="str">
            <v>元</v>
          </cell>
        </row>
        <row r="40881">
          <cell r="P40881" t="str">
            <v>应付</v>
          </cell>
          <cell r="Q40881" t="str">
            <v>元</v>
          </cell>
        </row>
        <row r="40882">
          <cell r="P40882" t="str">
            <v>应付</v>
          </cell>
          <cell r="Q40882" t="str">
            <v>元</v>
          </cell>
        </row>
        <row r="40883">
          <cell r="P40883" t="str">
            <v>应付</v>
          </cell>
          <cell r="Q40883" t="str">
            <v>元</v>
          </cell>
        </row>
        <row r="40884">
          <cell r="P40884" t="str">
            <v>应付</v>
          </cell>
          <cell r="Q40884" t="str">
            <v>元</v>
          </cell>
        </row>
        <row r="40885">
          <cell r="P40885" t="str">
            <v>应付</v>
          </cell>
          <cell r="Q40885" t="str">
            <v>元</v>
          </cell>
        </row>
        <row r="40886">
          <cell r="P40886" t="str">
            <v>应付</v>
          </cell>
          <cell r="Q40886" t="str">
            <v>元</v>
          </cell>
        </row>
        <row r="40887">
          <cell r="P40887" t="str">
            <v>应付</v>
          </cell>
          <cell r="Q40887" t="str">
            <v>元</v>
          </cell>
        </row>
        <row r="40888">
          <cell r="P40888" t="str">
            <v>应付</v>
          </cell>
          <cell r="Q40888" t="str">
            <v>元</v>
          </cell>
        </row>
        <row r="40889">
          <cell r="P40889" t="str">
            <v>应付</v>
          </cell>
          <cell r="Q40889" t="str">
            <v>元</v>
          </cell>
        </row>
        <row r="40890">
          <cell r="P40890" t="str">
            <v>应付</v>
          </cell>
          <cell r="Q40890" t="str">
            <v>元</v>
          </cell>
        </row>
        <row r="40891">
          <cell r="P40891" t="str">
            <v>应付</v>
          </cell>
          <cell r="Q40891" t="str">
            <v>元</v>
          </cell>
        </row>
        <row r="40892">
          <cell r="P40892" t="str">
            <v>应付</v>
          </cell>
          <cell r="Q40892" t="str">
            <v>元</v>
          </cell>
        </row>
        <row r="40893">
          <cell r="P40893" t="str">
            <v>应付</v>
          </cell>
          <cell r="Q40893" t="str">
            <v>元</v>
          </cell>
        </row>
        <row r="40894">
          <cell r="P40894" t="str">
            <v>应付</v>
          </cell>
          <cell r="Q40894" t="str">
            <v>元</v>
          </cell>
        </row>
        <row r="40895">
          <cell r="P40895" t="str">
            <v>应付</v>
          </cell>
          <cell r="Q40895" t="str">
            <v>元</v>
          </cell>
        </row>
        <row r="40896">
          <cell r="P40896" t="str">
            <v>应付</v>
          </cell>
          <cell r="Q40896" t="str">
            <v>元</v>
          </cell>
        </row>
        <row r="40897">
          <cell r="P40897" t="str">
            <v>应付</v>
          </cell>
          <cell r="Q40897" t="str">
            <v>元</v>
          </cell>
        </row>
        <row r="40898">
          <cell r="P40898" t="str">
            <v>应付</v>
          </cell>
          <cell r="Q40898" t="str">
            <v>元</v>
          </cell>
        </row>
        <row r="40899">
          <cell r="P40899" t="str">
            <v>应付</v>
          </cell>
          <cell r="Q40899" t="str">
            <v>元</v>
          </cell>
        </row>
        <row r="40900">
          <cell r="P40900" t="str">
            <v>应付</v>
          </cell>
          <cell r="Q40900" t="str">
            <v>元</v>
          </cell>
        </row>
        <row r="40901">
          <cell r="P40901" t="str">
            <v>应付</v>
          </cell>
          <cell r="Q40901" t="str">
            <v>元</v>
          </cell>
        </row>
        <row r="40902">
          <cell r="P40902" t="str">
            <v>应付</v>
          </cell>
          <cell r="Q40902" t="str">
            <v>元</v>
          </cell>
        </row>
        <row r="40903">
          <cell r="P40903" t="str">
            <v>应付</v>
          </cell>
          <cell r="Q40903" t="str">
            <v>元</v>
          </cell>
        </row>
        <row r="40904">
          <cell r="P40904" t="str">
            <v>应付</v>
          </cell>
          <cell r="Q40904" t="str">
            <v>元</v>
          </cell>
        </row>
        <row r="40905">
          <cell r="P40905" t="str">
            <v>应付</v>
          </cell>
          <cell r="Q40905" t="str">
            <v>元</v>
          </cell>
        </row>
        <row r="40906">
          <cell r="P40906" t="str">
            <v>应付</v>
          </cell>
          <cell r="Q40906" t="str">
            <v>元</v>
          </cell>
        </row>
        <row r="40907">
          <cell r="P40907" t="str">
            <v>应付</v>
          </cell>
          <cell r="Q40907" t="str">
            <v>元</v>
          </cell>
        </row>
        <row r="40908">
          <cell r="P40908" t="str">
            <v>应付</v>
          </cell>
          <cell r="Q40908" t="str">
            <v>元</v>
          </cell>
        </row>
        <row r="40909">
          <cell r="P40909" t="str">
            <v>应付</v>
          </cell>
          <cell r="Q40909" t="str">
            <v>元</v>
          </cell>
        </row>
        <row r="40910">
          <cell r="P40910" t="str">
            <v>应付</v>
          </cell>
          <cell r="Q40910" t="str">
            <v>元</v>
          </cell>
        </row>
        <row r="40911">
          <cell r="P40911" t="str">
            <v>应付</v>
          </cell>
          <cell r="Q40911" t="str">
            <v>元</v>
          </cell>
        </row>
        <row r="40912">
          <cell r="P40912" t="str">
            <v>应付</v>
          </cell>
          <cell r="Q40912" t="str">
            <v>元</v>
          </cell>
        </row>
        <row r="40913">
          <cell r="P40913" t="str">
            <v>应付</v>
          </cell>
          <cell r="Q40913" t="str">
            <v>元</v>
          </cell>
        </row>
        <row r="40914">
          <cell r="P40914" t="str">
            <v>应付</v>
          </cell>
          <cell r="Q40914" t="str">
            <v>元</v>
          </cell>
        </row>
        <row r="40915">
          <cell r="P40915" t="str">
            <v>应付</v>
          </cell>
          <cell r="Q40915" t="str">
            <v>元</v>
          </cell>
        </row>
        <row r="40916">
          <cell r="P40916" t="str">
            <v>应付</v>
          </cell>
          <cell r="Q40916" t="str">
            <v>元</v>
          </cell>
        </row>
        <row r="40917">
          <cell r="P40917" t="str">
            <v>应付</v>
          </cell>
          <cell r="Q40917" t="str">
            <v>元</v>
          </cell>
        </row>
        <row r="40918">
          <cell r="P40918" t="str">
            <v>应付</v>
          </cell>
          <cell r="Q40918" t="str">
            <v>元</v>
          </cell>
        </row>
        <row r="40919">
          <cell r="P40919" t="str">
            <v>应付</v>
          </cell>
          <cell r="Q40919" t="str">
            <v>元</v>
          </cell>
        </row>
        <row r="40920">
          <cell r="P40920" t="str">
            <v>应付</v>
          </cell>
          <cell r="Q40920" t="str">
            <v>元</v>
          </cell>
        </row>
        <row r="40921">
          <cell r="P40921" t="str">
            <v>应付</v>
          </cell>
          <cell r="Q40921" t="str">
            <v>元</v>
          </cell>
        </row>
        <row r="40922">
          <cell r="P40922" t="str">
            <v>应付</v>
          </cell>
          <cell r="Q40922" t="str">
            <v>元</v>
          </cell>
        </row>
        <row r="40923">
          <cell r="P40923" t="str">
            <v>应付</v>
          </cell>
          <cell r="Q40923" t="str">
            <v>元</v>
          </cell>
        </row>
        <row r="40924">
          <cell r="P40924" t="str">
            <v>应付</v>
          </cell>
          <cell r="Q40924" t="str">
            <v>元</v>
          </cell>
        </row>
        <row r="40925">
          <cell r="P40925" t="str">
            <v>应付</v>
          </cell>
          <cell r="Q40925" t="str">
            <v>元</v>
          </cell>
        </row>
        <row r="40926">
          <cell r="P40926" t="str">
            <v>应付</v>
          </cell>
          <cell r="Q40926" t="str">
            <v>元</v>
          </cell>
        </row>
        <row r="40927">
          <cell r="P40927" t="str">
            <v>应付</v>
          </cell>
          <cell r="Q40927" t="str">
            <v>元</v>
          </cell>
        </row>
        <row r="40928">
          <cell r="P40928" t="str">
            <v>应付</v>
          </cell>
          <cell r="Q40928" t="str">
            <v>元</v>
          </cell>
        </row>
        <row r="40929">
          <cell r="P40929" t="str">
            <v>应付</v>
          </cell>
          <cell r="Q40929" t="str">
            <v>元</v>
          </cell>
        </row>
        <row r="40930">
          <cell r="P40930" t="str">
            <v>应付</v>
          </cell>
          <cell r="Q40930" t="str">
            <v>元</v>
          </cell>
        </row>
        <row r="40931">
          <cell r="P40931" t="str">
            <v>应付</v>
          </cell>
          <cell r="Q40931" t="str">
            <v>元</v>
          </cell>
        </row>
        <row r="40932">
          <cell r="P40932" t="str">
            <v>应付</v>
          </cell>
          <cell r="Q40932" t="str">
            <v>元</v>
          </cell>
        </row>
        <row r="40933">
          <cell r="P40933" t="str">
            <v>应付</v>
          </cell>
          <cell r="Q40933" t="str">
            <v>元</v>
          </cell>
        </row>
        <row r="40934">
          <cell r="P40934" t="str">
            <v>应付</v>
          </cell>
          <cell r="Q40934" t="str">
            <v>元</v>
          </cell>
        </row>
        <row r="40935">
          <cell r="P40935" t="str">
            <v>应付</v>
          </cell>
          <cell r="Q40935" t="str">
            <v>元</v>
          </cell>
        </row>
        <row r="40936">
          <cell r="P40936" t="str">
            <v>应付</v>
          </cell>
          <cell r="Q40936" t="str">
            <v>元</v>
          </cell>
        </row>
        <row r="40937">
          <cell r="P40937" t="str">
            <v>应付</v>
          </cell>
          <cell r="Q40937" t="str">
            <v>元</v>
          </cell>
        </row>
        <row r="40938">
          <cell r="P40938" t="str">
            <v>应付</v>
          </cell>
          <cell r="Q40938" t="str">
            <v>元</v>
          </cell>
        </row>
        <row r="40939">
          <cell r="P40939" t="str">
            <v>应付</v>
          </cell>
          <cell r="Q40939" t="str">
            <v>元</v>
          </cell>
        </row>
        <row r="40940">
          <cell r="P40940" t="str">
            <v>应付</v>
          </cell>
          <cell r="Q40940" t="str">
            <v>元</v>
          </cell>
        </row>
        <row r="40941">
          <cell r="P40941" t="str">
            <v>应付</v>
          </cell>
          <cell r="Q40941" t="str">
            <v>元</v>
          </cell>
        </row>
        <row r="40942">
          <cell r="P40942" t="str">
            <v>应付</v>
          </cell>
          <cell r="Q40942" t="str">
            <v>元</v>
          </cell>
        </row>
        <row r="40943">
          <cell r="P40943" t="str">
            <v>应付</v>
          </cell>
          <cell r="Q40943" t="str">
            <v>元</v>
          </cell>
        </row>
        <row r="40944">
          <cell r="P40944" t="str">
            <v>应付</v>
          </cell>
          <cell r="Q40944" t="str">
            <v>元</v>
          </cell>
        </row>
        <row r="40945">
          <cell r="P40945" t="str">
            <v>应付</v>
          </cell>
          <cell r="Q40945" t="str">
            <v>元</v>
          </cell>
        </row>
        <row r="40946">
          <cell r="P40946" t="str">
            <v>应付</v>
          </cell>
          <cell r="Q40946" t="str">
            <v>元</v>
          </cell>
        </row>
        <row r="40947">
          <cell r="P40947" t="str">
            <v>应付</v>
          </cell>
          <cell r="Q40947" t="str">
            <v>元</v>
          </cell>
        </row>
        <row r="40948">
          <cell r="P40948" t="str">
            <v>应付</v>
          </cell>
          <cell r="Q40948" t="str">
            <v>元</v>
          </cell>
        </row>
        <row r="40949">
          <cell r="P40949" t="str">
            <v>应付</v>
          </cell>
          <cell r="Q40949" t="str">
            <v>元</v>
          </cell>
        </row>
        <row r="40950">
          <cell r="P40950" t="str">
            <v>应付</v>
          </cell>
          <cell r="Q40950" t="str">
            <v>元</v>
          </cell>
        </row>
        <row r="40951">
          <cell r="P40951" t="str">
            <v>应付</v>
          </cell>
          <cell r="Q40951" t="str">
            <v>元</v>
          </cell>
        </row>
        <row r="40952">
          <cell r="P40952" t="str">
            <v>应付</v>
          </cell>
          <cell r="Q40952" t="str">
            <v>元</v>
          </cell>
        </row>
        <row r="40953">
          <cell r="P40953" t="str">
            <v>应付</v>
          </cell>
          <cell r="Q40953" t="str">
            <v>元</v>
          </cell>
        </row>
        <row r="40954">
          <cell r="P40954" t="str">
            <v>应付</v>
          </cell>
          <cell r="Q40954" t="str">
            <v>元</v>
          </cell>
        </row>
        <row r="40955">
          <cell r="P40955" t="str">
            <v>应付</v>
          </cell>
          <cell r="Q40955" t="str">
            <v>元</v>
          </cell>
        </row>
        <row r="40956">
          <cell r="P40956" t="str">
            <v>应付</v>
          </cell>
          <cell r="Q40956" t="str">
            <v>元</v>
          </cell>
        </row>
        <row r="40957">
          <cell r="P40957" t="str">
            <v>应付</v>
          </cell>
          <cell r="Q40957" t="str">
            <v>元</v>
          </cell>
        </row>
        <row r="40958">
          <cell r="P40958" t="str">
            <v>应付</v>
          </cell>
          <cell r="Q40958" t="str">
            <v>元</v>
          </cell>
        </row>
        <row r="40959">
          <cell r="P40959" t="str">
            <v>应付</v>
          </cell>
          <cell r="Q40959" t="str">
            <v>元</v>
          </cell>
        </row>
        <row r="40960">
          <cell r="P40960" t="str">
            <v>应付</v>
          </cell>
          <cell r="Q40960" t="str">
            <v>元</v>
          </cell>
        </row>
        <row r="40961">
          <cell r="P40961" t="str">
            <v>应付</v>
          </cell>
          <cell r="Q40961" t="str">
            <v>元</v>
          </cell>
        </row>
        <row r="40962">
          <cell r="P40962" t="str">
            <v>应付</v>
          </cell>
          <cell r="Q40962" t="str">
            <v>元</v>
          </cell>
        </row>
        <row r="40963">
          <cell r="P40963" t="str">
            <v>应付</v>
          </cell>
          <cell r="Q40963" t="str">
            <v>元</v>
          </cell>
        </row>
        <row r="40964">
          <cell r="P40964" t="str">
            <v>应付</v>
          </cell>
          <cell r="Q40964" t="str">
            <v>元</v>
          </cell>
        </row>
        <row r="40965">
          <cell r="P40965" t="str">
            <v>应付</v>
          </cell>
          <cell r="Q40965" t="str">
            <v>元</v>
          </cell>
        </row>
        <row r="40966">
          <cell r="P40966" t="str">
            <v>应付</v>
          </cell>
          <cell r="Q40966" t="str">
            <v>元</v>
          </cell>
        </row>
        <row r="40967">
          <cell r="P40967" t="str">
            <v>应付</v>
          </cell>
          <cell r="Q40967" t="str">
            <v>元</v>
          </cell>
        </row>
        <row r="40968">
          <cell r="P40968" t="str">
            <v>应付</v>
          </cell>
          <cell r="Q40968" t="str">
            <v>元</v>
          </cell>
        </row>
        <row r="40969">
          <cell r="P40969" t="str">
            <v>应付</v>
          </cell>
          <cell r="Q40969" t="str">
            <v>元</v>
          </cell>
        </row>
        <row r="40970">
          <cell r="P40970" t="str">
            <v>应付</v>
          </cell>
          <cell r="Q40970" t="str">
            <v>元</v>
          </cell>
        </row>
        <row r="40971">
          <cell r="P40971" t="str">
            <v>应付</v>
          </cell>
          <cell r="Q40971" t="str">
            <v>元</v>
          </cell>
        </row>
        <row r="40972">
          <cell r="P40972" t="str">
            <v>应付</v>
          </cell>
          <cell r="Q40972" t="str">
            <v>元</v>
          </cell>
        </row>
        <row r="40973">
          <cell r="P40973" t="str">
            <v>应付</v>
          </cell>
          <cell r="Q40973" t="str">
            <v>元</v>
          </cell>
        </row>
        <row r="40974">
          <cell r="P40974" t="str">
            <v>应付</v>
          </cell>
          <cell r="Q40974" t="str">
            <v>元</v>
          </cell>
        </row>
        <row r="40975">
          <cell r="P40975" t="str">
            <v>应付</v>
          </cell>
          <cell r="Q40975" t="str">
            <v>元</v>
          </cell>
        </row>
        <row r="40976">
          <cell r="P40976" t="str">
            <v>应付</v>
          </cell>
          <cell r="Q40976" t="str">
            <v>元</v>
          </cell>
        </row>
        <row r="40977">
          <cell r="P40977" t="str">
            <v>应付</v>
          </cell>
          <cell r="Q40977" t="str">
            <v>元</v>
          </cell>
        </row>
        <row r="40978">
          <cell r="P40978" t="str">
            <v>应付</v>
          </cell>
          <cell r="Q40978" t="str">
            <v>元</v>
          </cell>
        </row>
        <row r="40979">
          <cell r="P40979" t="str">
            <v>应付</v>
          </cell>
          <cell r="Q40979" t="str">
            <v>元</v>
          </cell>
        </row>
        <row r="40980">
          <cell r="P40980" t="str">
            <v>应付</v>
          </cell>
          <cell r="Q40980" t="str">
            <v>元</v>
          </cell>
        </row>
        <row r="40981">
          <cell r="P40981" t="str">
            <v>应付</v>
          </cell>
          <cell r="Q40981" t="str">
            <v>元</v>
          </cell>
        </row>
        <row r="40982">
          <cell r="P40982" t="str">
            <v>应付</v>
          </cell>
          <cell r="Q40982" t="str">
            <v>元</v>
          </cell>
        </row>
        <row r="40983">
          <cell r="P40983" t="str">
            <v>应付</v>
          </cell>
          <cell r="Q40983" t="str">
            <v>元</v>
          </cell>
        </row>
        <row r="40984">
          <cell r="P40984" t="str">
            <v>应付</v>
          </cell>
          <cell r="Q40984" t="str">
            <v>元</v>
          </cell>
        </row>
        <row r="40985">
          <cell r="P40985" t="str">
            <v>应付</v>
          </cell>
          <cell r="Q40985" t="str">
            <v>元</v>
          </cell>
        </row>
        <row r="40986">
          <cell r="P40986" t="str">
            <v>应付</v>
          </cell>
          <cell r="Q40986" t="str">
            <v>元</v>
          </cell>
        </row>
        <row r="40987">
          <cell r="P40987" t="str">
            <v>应付</v>
          </cell>
          <cell r="Q40987" t="str">
            <v>元</v>
          </cell>
        </row>
        <row r="40988">
          <cell r="P40988" t="str">
            <v>应付</v>
          </cell>
          <cell r="Q40988" t="str">
            <v>元</v>
          </cell>
        </row>
        <row r="40989">
          <cell r="P40989" t="str">
            <v>应付</v>
          </cell>
          <cell r="Q40989" t="str">
            <v>元</v>
          </cell>
        </row>
        <row r="40990">
          <cell r="P40990" t="str">
            <v>应付</v>
          </cell>
          <cell r="Q40990" t="str">
            <v>元</v>
          </cell>
        </row>
        <row r="40991">
          <cell r="P40991" t="str">
            <v>应付</v>
          </cell>
          <cell r="Q40991" t="str">
            <v>元</v>
          </cell>
        </row>
        <row r="40992">
          <cell r="P40992" t="str">
            <v>应付</v>
          </cell>
          <cell r="Q40992" t="str">
            <v>元</v>
          </cell>
        </row>
        <row r="40993">
          <cell r="P40993" t="str">
            <v>应付</v>
          </cell>
          <cell r="Q40993" t="str">
            <v>元</v>
          </cell>
        </row>
        <row r="40994">
          <cell r="P40994" t="str">
            <v>应付</v>
          </cell>
          <cell r="Q40994" t="str">
            <v>元</v>
          </cell>
        </row>
        <row r="40995">
          <cell r="P40995" t="str">
            <v>应付</v>
          </cell>
          <cell r="Q40995" t="str">
            <v>元</v>
          </cell>
        </row>
        <row r="40996">
          <cell r="P40996" t="str">
            <v>应付</v>
          </cell>
          <cell r="Q40996" t="str">
            <v>元</v>
          </cell>
        </row>
        <row r="40997">
          <cell r="P40997" t="str">
            <v>应付</v>
          </cell>
          <cell r="Q40997" t="str">
            <v>元</v>
          </cell>
        </row>
        <row r="40998">
          <cell r="P40998" t="str">
            <v>应付</v>
          </cell>
          <cell r="Q40998" t="str">
            <v>元</v>
          </cell>
        </row>
        <row r="40999">
          <cell r="P40999" t="str">
            <v>应付</v>
          </cell>
          <cell r="Q40999" t="str">
            <v>元</v>
          </cell>
        </row>
        <row r="41000">
          <cell r="P41000" t="str">
            <v>应付</v>
          </cell>
          <cell r="Q41000" t="str">
            <v>元</v>
          </cell>
        </row>
        <row r="41001">
          <cell r="P41001" t="str">
            <v>应付</v>
          </cell>
          <cell r="Q41001" t="str">
            <v>元</v>
          </cell>
        </row>
        <row r="41002">
          <cell r="P41002" t="str">
            <v>应付</v>
          </cell>
          <cell r="Q41002" t="str">
            <v>元</v>
          </cell>
        </row>
        <row r="41003">
          <cell r="P41003" t="str">
            <v>应付</v>
          </cell>
          <cell r="Q41003" t="str">
            <v>元</v>
          </cell>
        </row>
        <row r="41004">
          <cell r="P41004" t="str">
            <v>应付</v>
          </cell>
          <cell r="Q41004" t="str">
            <v>元</v>
          </cell>
        </row>
        <row r="41005">
          <cell r="P41005" t="str">
            <v>应付</v>
          </cell>
          <cell r="Q41005" t="str">
            <v>元</v>
          </cell>
        </row>
        <row r="41006">
          <cell r="P41006" t="str">
            <v>应付</v>
          </cell>
          <cell r="Q41006" t="str">
            <v>元</v>
          </cell>
        </row>
        <row r="41007">
          <cell r="P41007" t="str">
            <v>应付</v>
          </cell>
          <cell r="Q41007" t="str">
            <v>元</v>
          </cell>
        </row>
        <row r="41008">
          <cell r="P41008" t="str">
            <v>应付</v>
          </cell>
          <cell r="Q41008" t="str">
            <v>元</v>
          </cell>
        </row>
        <row r="41009">
          <cell r="P41009" t="str">
            <v>应付</v>
          </cell>
          <cell r="Q41009" t="str">
            <v>元</v>
          </cell>
        </row>
        <row r="41010">
          <cell r="P41010" t="str">
            <v>应付</v>
          </cell>
          <cell r="Q41010" t="str">
            <v>元</v>
          </cell>
        </row>
        <row r="41011">
          <cell r="P41011" t="str">
            <v>应付</v>
          </cell>
          <cell r="Q41011" t="str">
            <v>元</v>
          </cell>
        </row>
        <row r="41012">
          <cell r="P41012" t="str">
            <v>应付</v>
          </cell>
          <cell r="Q41012" t="str">
            <v>元</v>
          </cell>
        </row>
        <row r="41013">
          <cell r="P41013" t="str">
            <v>应付</v>
          </cell>
          <cell r="Q41013" t="str">
            <v>元</v>
          </cell>
        </row>
        <row r="41014">
          <cell r="P41014" t="str">
            <v>应付</v>
          </cell>
          <cell r="Q41014" t="str">
            <v>元</v>
          </cell>
        </row>
        <row r="41015">
          <cell r="P41015" t="str">
            <v>应付</v>
          </cell>
          <cell r="Q41015" t="str">
            <v>元</v>
          </cell>
        </row>
        <row r="41016">
          <cell r="P41016" t="str">
            <v>应付</v>
          </cell>
          <cell r="Q41016" t="str">
            <v>元</v>
          </cell>
        </row>
        <row r="41017">
          <cell r="P41017" t="str">
            <v>应付</v>
          </cell>
          <cell r="Q41017" t="str">
            <v>元</v>
          </cell>
        </row>
        <row r="41018">
          <cell r="P41018" t="str">
            <v>应付</v>
          </cell>
          <cell r="Q41018" t="str">
            <v>元</v>
          </cell>
        </row>
        <row r="41019">
          <cell r="P41019" t="str">
            <v>应付</v>
          </cell>
          <cell r="Q41019" t="str">
            <v>元</v>
          </cell>
        </row>
        <row r="41020">
          <cell r="P41020" t="str">
            <v>应付</v>
          </cell>
          <cell r="Q41020" t="str">
            <v>元</v>
          </cell>
        </row>
        <row r="41021">
          <cell r="P41021" t="str">
            <v>应付</v>
          </cell>
          <cell r="Q41021" t="str">
            <v>元</v>
          </cell>
        </row>
        <row r="41022">
          <cell r="P41022" t="str">
            <v>应付</v>
          </cell>
          <cell r="Q41022" t="str">
            <v>元</v>
          </cell>
        </row>
        <row r="41023">
          <cell r="P41023" t="str">
            <v>应付</v>
          </cell>
          <cell r="Q41023" t="str">
            <v>元</v>
          </cell>
        </row>
        <row r="41024">
          <cell r="P41024" t="str">
            <v>应付</v>
          </cell>
          <cell r="Q41024" t="str">
            <v>元</v>
          </cell>
        </row>
        <row r="41025">
          <cell r="P41025" t="str">
            <v>应付</v>
          </cell>
          <cell r="Q41025" t="str">
            <v>元</v>
          </cell>
        </row>
        <row r="41026">
          <cell r="P41026" t="str">
            <v>应付</v>
          </cell>
          <cell r="Q41026" t="str">
            <v>元</v>
          </cell>
        </row>
        <row r="41027">
          <cell r="P41027" t="str">
            <v>应付</v>
          </cell>
          <cell r="Q41027" t="str">
            <v>元</v>
          </cell>
        </row>
        <row r="41028">
          <cell r="P41028" t="str">
            <v>应付</v>
          </cell>
          <cell r="Q41028" t="str">
            <v>元</v>
          </cell>
        </row>
        <row r="41029">
          <cell r="P41029" t="str">
            <v>应付</v>
          </cell>
          <cell r="Q41029" t="str">
            <v>元</v>
          </cell>
        </row>
        <row r="41030">
          <cell r="P41030" t="str">
            <v>应付</v>
          </cell>
          <cell r="Q41030" t="str">
            <v>元</v>
          </cell>
        </row>
        <row r="41031">
          <cell r="P41031" t="str">
            <v>应付</v>
          </cell>
          <cell r="Q41031" t="str">
            <v>元</v>
          </cell>
        </row>
        <row r="41032">
          <cell r="P41032" t="str">
            <v>应付</v>
          </cell>
          <cell r="Q41032" t="str">
            <v>元</v>
          </cell>
        </row>
        <row r="41033">
          <cell r="P41033" t="str">
            <v>应付</v>
          </cell>
          <cell r="Q41033" t="str">
            <v>元</v>
          </cell>
        </row>
        <row r="41034">
          <cell r="P41034" t="str">
            <v>应付</v>
          </cell>
          <cell r="Q41034" t="str">
            <v>元</v>
          </cell>
        </row>
        <row r="41035">
          <cell r="P41035" t="str">
            <v>应付</v>
          </cell>
          <cell r="Q41035" t="str">
            <v>元</v>
          </cell>
        </row>
        <row r="41036">
          <cell r="P41036" t="str">
            <v>应付</v>
          </cell>
          <cell r="Q41036" t="str">
            <v>元</v>
          </cell>
        </row>
        <row r="41037">
          <cell r="P41037" t="str">
            <v>应付</v>
          </cell>
          <cell r="Q41037" t="str">
            <v>元</v>
          </cell>
        </row>
        <row r="41038">
          <cell r="P41038" t="str">
            <v>应付</v>
          </cell>
          <cell r="Q41038" t="str">
            <v>元</v>
          </cell>
        </row>
        <row r="41039">
          <cell r="P41039" t="str">
            <v>应付</v>
          </cell>
          <cell r="Q41039" t="str">
            <v>元</v>
          </cell>
        </row>
        <row r="41040">
          <cell r="P41040" t="str">
            <v>应付</v>
          </cell>
          <cell r="Q41040" t="str">
            <v>元</v>
          </cell>
        </row>
        <row r="41041">
          <cell r="P41041" t="str">
            <v>应付</v>
          </cell>
          <cell r="Q41041" t="str">
            <v>元</v>
          </cell>
        </row>
        <row r="41042">
          <cell r="P41042" t="str">
            <v>应付</v>
          </cell>
          <cell r="Q41042" t="str">
            <v>元</v>
          </cell>
        </row>
        <row r="41043">
          <cell r="P41043" t="str">
            <v>应付</v>
          </cell>
          <cell r="Q41043" t="str">
            <v>元</v>
          </cell>
        </row>
        <row r="41044">
          <cell r="P41044" t="str">
            <v>应付</v>
          </cell>
          <cell r="Q41044" t="str">
            <v>元</v>
          </cell>
        </row>
        <row r="41045">
          <cell r="P41045" t="str">
            <v>应付</v>
          </cell>
          <cell r="Q41045" t="str">
            <v>元</v>
          </cell>
        </row>
        <row r="41046">
          <cell r="P41046" t="str">
            <v>应付</v>
          </cell>
          <cell r="Q41046" t="str">
            <v>元</v>
          </cell>
        </row>
        <row r="41047">
          <cell r="P41047" t="str">
            <v>应付</v>
          </cell>
          <cell r="Q41047" t="str">
            <v>元</v>
          </cell>
        </row>
        <row r="41048">
          <cell r="P41048" t="str">
            <v>应付</v>
          </cell>
          <cell r="Q41048" t="str">
            <v>元</v>
          </cell>
        </row>
        <row r="41049">
          <cell r="P41049" t="str">
            <v>应付</v>
          </cell>
          <cell r="Q41049" t="str">
            <v>元</v>
          </cell>
        </row>
        <row r="41050">
          <cell r="P41050" t="str">
            <v>应付</v>
          </cell>
          <cell r="Q41050" t="str">
            <v>元</v>
          </cell>
        </row>
        <row r="41051">
          <cell r="P41051" t="str">
            <v>应付</v>
          </cell>
          <cell r="Q41051" t="str">
            <v>元</v>
          </cell>
        </row>
        <row r="41052">
          <cell r="P41052" t="str">
            <v>应付</v>
          </cell>
          <cell r="Q41052" t="str">
            <v>元</v>
          </cell>
        </row>
        <row r="41053">
          <cell r="P41053" t="str">
            <v>应付</v>
          </cell>
          <cell r="Q41053" t="str">
            <v>元</v>
          </cell>
        </row>
        <row r="41054">
          <cell r="P41054" t="str">
            <v>应付</v>
          </cell>
          <cell r="Q41054" t="str">
            <v>元</v>
          </cell>
        </row>
        <row r="41055">
          <cell r="P41055" t="str">
            <v>应付</v>
          </cell>
          <cell r="Q41055" t="str">
            <v>元</v>
          </cell>
        </row>
        <row r="41056">
          <cell r="P41056" t="str">
            <v>应付</v>
          </cell>
          <cell r="Q41056" t="str">
            <v>元</v>
          </cell>
        </row>
        <row r="41057">
          <cell r="P41057" t="str">
            <v>应付</v>
          </cell>
          <cell r="Q41057" t="str">
            <v>元</v>
          </cell>
        </row>
        <row r="41058">
          <cell r="P41058" t="str">
            <v>应付</v>
          </cell>
          <cell r="Q41058" t="str">
            <v>元</v>
          </cell>
        </row>
        <row r="41059">
          <cell r="P41059" t="str">
            <v>应付</v>
          </cell>
          <cell r="Q41059" t="str">
            <v>元</v>
          </cell>
        </row>
        <row r="41060">
          <cell r="P41060" t="str">
            <v>应付</v>
          </cell>
          <cell r="Q41060" t="str">
            <v>元</v>
          </cell>
        </row>
        <row r="41061">
          <cell r="P41061" t="str">
            <v>应付</v>
          </cell>
          <cell r="Q41061" t="str">
            <v>元</v>
          </cell>
        </row>
        <row r="41062">
          <cell r="P41062" t="str">
            <v>应付</v>
          </cell>
          <cell r="Q41062" t="str">
            <v>元</v>
          </cell>
        </row>
        <row r="41063">
          <cell r="P41063" t="str">
            <v>应付</v>
          </cell>
          <cell r="Q41063" t="str">
            <v>元</v>
          </cell>
        </row>
        <row r="41064">
          <cell r="P41064" t="str">
            <v>应付</v>
          </cell>
          <cell r="Q41064" t="str">
            <v>元</v>
          </cell>
        </row>
        <row r="41065">
          <cell r="P41065" t="str">
            <v>应付</v>
          </cell>
          <cell r="Q41065" t="str">
            <v>元</v>
          </cell>
        </row>
        <row r="41066">
          <cell r="P41066" t="str">
            <v>应付</v>
          </cell>
          <cell r="Q41066" t="str">
            <v>元</v>
          </cell>
        </row>
        <row r="41067">
          <cell r="P41067" t="str">
            <v>应付</v>
          </cell>
          <cell r="Q41067" t="str">
            <v>元</v>
          </cell>
        </row>
        <row r="41068">
          <cell r="P41068" t="str">
            <v>应付</v>
          </cell>
          <cell r="Q41068" t="str">
            <v>元</v>
          </cell>
        </row>
        <row r="41069">
          <cell r="P41069" t="str">
            <v>应付</v>
          </cell>
          <cell r="Q41069" t="str">
            <v>元</v>
          </cell>
        </row>
        <row r="41070">
          <cell r="P41070" t="str">
            <v>应付</v>
          </cell>
          <cell r="Q41070" t="str">
            <v>元</v>
          </cell>
        </row>
        <row r="41071">
          <cell r="P41071" t="str">
            <v>应付</v>
          </cell>
          <cell r="Q41071" t="str">
            <v>元</v>
          </cell>
        </row>
        <row r="41072">
          <cell r="P41072" t="str">
            <v>应付</v>
          </cell>
          <cell r="Q41072" t="str">
            <v>元</v>
          </cell>
        </row>
        <row r="41073">
          <cell r="P41073" t="str">
            <v>应付</v>
          </cell>
          <cell r="Q41073" t="str">
            <v>元</v>
          </cell>
        </row>
        <row r="41074">
          <cell r="P41074" t="str">
            <v>应付</v>
          </cell>
          <cell r="Q41074" t="str">
            <v>元</v>
          </cell>
        </row>
        <row r="41075">
          <cell r="P41075" t="str">
            <v>应付</v>
          </cell>
          <cell r="Q41075" t="str">
            <v>元</v>
          </cell>
        </row>
        <row r="41076">
          <cell r="P41076" t="str">
            <v>应付</v>
          </cell>
          <cell r="Q41076" t="str">
            <v>元</v>
          </cell>
        </row>
        <row r="41077">
          <cell r="P41077" t="str">
            <v>应付</v>
          </cell>
          <cell r="Q41077" t="str">
            <v>元</v>
          </cell>
        </row>
        <row r="41078">
          <cell r="P41078" t="str">
            <v>应付</v>
          </cell>
          <cell r="Q41078" t="str">
            <v>元</v>
          </cell>
        </row>
        <row r="41079">
          <cell r="P41079" t="str">
            <v>应付</v>
          </cell>
          <cell r="Q41079" t="str">
            <v>元</v>
          </cell>
        </row>
        <row r="41080">
          <cell r="P41080" t="str">
            <v>应付</v>
          </cell>
          <cell r="Q41080" t="str">
            <v>元</v>
          </cell>
        </row>
        <row r="41081">
          <cell r="P41081" t="str">
            <v>应付</v>
          </cell>
          <cell r="Q41081" t="str">
            <v>元</v>
          </cell>
        </row>
        <row r="41082">
          <cell r="P41082" t="str">
            <v>应付</v>
          </cell>
          <cell r="Q41082" t="str">
            <v>元</v>
          </cell>
        </row>
        <row r="41083">
          <cell r="P41083" t="str">
            <v>应付</v>
          </cell>
          <cell r="Q41083" t="str">
            <v>元</v>
          </cell>
        </row>
        <row r="41084">
          <cell r="P41084" t="str">
            <v>应付</v>
          </cell>
          <cell r="Q41084" t="str">
            <v>元</v>
          </cell>
        </row>
        <row r="41085">
          <cell r="P41085" t="str">
            <v>应付</v>
          </cell>
          <cell r="Q41085" t="str">
            <v>元</v>
          </cell>
        </row>
        <row r="41086">
          <cell r="P41086" t="str">
            <v>应付</v>
          </cell>
          <cell r="Q41086" t="str">
            <v>元</v>
          </cell>
        </row>
        <row r="41087">
          <cell r="P41087" t="str">
            <v>应付</v>
          </cell>
          <cell r="Q41087" t="str">
            <v>元</v>
          </cell>
        </row>
        <row r="41088">
          <cell r="P41088" t="str">
            <v>应付</v>
          </cell>
          <cell r="Q41088" t="str">
            <v>元</v>
          </cell>
        </row>
        <row r="41089">
          <cell r="P41089" t="str">
            <v>应付</v>
          </cell>
          <cell r="Q41089" t="str">
            <v>元</v>
          </cell>
        </row>
        <row r="41090">
          <cell r="P41090" t="str">
            <v>应付</v>
          </cell>
          <cell r="Q41090" t="str">
            <v>元</v>
          </cell>
        </row>
        <row r="41091">
          <cell r="P41091" t="str">
            <v>应付</v>
          </cell>
          <cell r="Q41091" t="str">
            <v>元</v>
          </cell>
        </row>
        <row r="41092">
          <cell r="P41092" t="str">
            <v>应付</v>
          </cell>
          <cell r="Q41092" t="str">
            <v>元</v>
          </cell>
        </row>
        <row r="41093">
          <cell r="P41093" t="str">
            <v>应付</v>
          </cell>
          <cell r="Q41093" t="str">
            <v>元</v>
          </cell>
        </row>
        <row r="41094">
          <cell r="P41094" t="str">
            <v>应付</v>
          </cell>
          <cell r="Q41094" t="str">
            <v>元</v>
          </cell>
        </row>
        <row r="41095">
          <cell r="P41095" t="str">
            <v>应付</v>
          </cell>
          <cell r="Q41095" t="str">
            <v>元</v>
          </cell>
        </row>
        <row r="41096">
          <cell r="P41096" t="str">
            <v>应付</v>
          </cell>
          <cell r="Q41096" t="str">
            <v>元</v>
          </cell>
        </row>
        <row r="41097">
          <cell r="P41097" t="str">
            <v>应付</v>
          </cell>
          <cell r="Q41097" t="str">
            <v>元</v>
          </cell>
        </row>
        <row r="41098">
          <cell r="P41098" t="str">
            <v>应付</v>
          </cell>
          <cell r="Q41098" t="str">
            <v>元</v>
          </cell>
        </row>
        <row r="41099">
          <cell r="P41099" t="str">
            <v>应付</v>
          </cell>
          <cell r="Q41099" t="str">
            <v>元</v>
          </cell>
        </row>
        <row r="41100">
          <cell r="P41100" t="str">
            <v>应付</v>
          </cell>
          <cell r="Q41100" t="str">
            <v>元</v>
          </cell>
        </row>
        <row r="41101">
          <cell r="P41101" t="str">
            <v>应付</v>
          </cell>
          <cell r="Q41101" t="str">
            <v>元</v>
          </cell>
        </row>
        <row r="41102">
          <cell r="P41102" t="str">
            <v>应付</v>
          </cell>
          <cell r="Q41102" t="str">
            <v>元</v>
          </cell>
        </row>
        <row r="41103">
          <cell r="P41103" t="str">
            <v>应付</v>
          </cell>
          <cell r="Q41103" t="str">
            <v>元</v>
          </cell>
        </row>
        <row r="41104">
          <cell r="P41104" t="str">
            <v>应付</v>
          </cell>
          <cell r="Q41104" t="str">
            <v>元</v>
          </cell>
        </row>
        <row r="41105">
          <cell r="P41105" t="str">
            <v>应付</v>
          </cell>
          <cell r="Q41105" t="str">
            <v>元</v>
          </cell>
        </row>
        <row r="41106">
          <cell r="P41106" t="str">
            <v>应付</v>
          </cell>
          <cell r="Q41106" t="str">
            <v>元</v>
          </cell>
        </row>
        <row r="41107">
          <cell r="P41107" t="str">
            <v>应付</v>
          </cell>
          <cell r="Q41107" t="str">
            <v>元</v>
          </cell>
        </row>
        <row r="41108">
          <cell r="P41108" t="str">
            <v>应付</v>
          </cell>
          <cell r="Q41108" t="str">
            <v>元</v>
          </cell>
        </row>
        <row r="41109">
          <cell r="P41109" t="str">
            <v>应付</v>
          </cell>
          <cell r="Q41109" t="str">
            <v>元</v>
          </cell>
        </row>
        <row r="41110">
          <cell r="P41110" t="str">
            <v>应付</v>
          </cell>
          <cell r="Q41110" t="str">
            <v>元</v>
          </cell>
        </row>
        <row r="41111">
          <cell r="P41111" t="str">
            <v>应付</v>
          </cell>
          <cell r="Q41111" t="str">
            <v>元</v>
          </cell>
        </row>
        <row r="41112">
          <cell r="P41112" t="str">
            <v>应付</v>
          </cell>
          <cell r="Q41112" t="str">
            <v>元</v>
          </cell>
        </row>
        <row r="41113">
          <cell r="P41113" t="str">
            <v>应付</v>
          </cell>
          <cell r="Q41113" t="str">
            <v>元</v>
          </cell>
        </row>
        <row r="41114">
          <cell r="P41114" t="str">
            <v>应付</v>
          </cell>
          <cell r="Q41114" t="str">
            <v>元</v>
          </cell>
        </row>
        <row r="41115">
          <cell r="P41115" t="str">
            <v>应付</v>
          </cell>
          <cell r="Q41115" t="str">
            <v>元</v>
          </cell>
        </row>
        <row r="41116">
          <cell r="P41116" t="str">
            <v>应付</v>
          </cell>
          <cell r="Q41116" t="str">
            <v>元</v>
          </cell>
        </row>
        <row r="41117">
          <cell r="P41117" t="str">
            <v>应付</v>
          </cell>
          <cell r="Q41117" t="str">
            <v>元</v>
          </cell>
        </row>
        <row r="41118">
          <cell r="P41118" t="str">
            <v>应付</v>
          </cell>
          <cell r="Q41118" t="str">
            <v>元</v>
          </cell>
        </row>
        <row r="41119">
          <cell r="P41119" t="str">
            <v>应付</v>
          </cell>
          <cell r="Q41119" t="str">
            <v>元</v>
          </cell>
        </row>
        <row r="41120">
          <cell r="P41120" t="str">
            <v>应付</v>
          </cell>
          <cell r="Q41120" t="str">
            <v>元</v>
          </cell>
        </row>
        <row r="41121">
          <cell r="P41121" t="str">
            <v>应付</v>
          </cell>
          <cell r="Q41121" t="str">
            <v>元</v>
          </cell>
        </row>
        <row r="41122">
          <cell r="P41122" t="str">
            <v>应付</v>
          </cell>
          <cell r="Q41122" t="str">
            <v>元</v>
          </cell>
        </row>
        <row r="41123">
          <cell r="P41123" t="str">
            <v>应付</v>
          </cell>
          <cell r="Q41123" t="str">
            <v>元</v>
          </cell>
        </row>
        <row r="41124">
          <cell r="P41124" t="str">
            <v>应付</v>
          </cell>
          <cell r="Q41124" t="str">
            <v>元</v>
          </cell>
        </row>
        <row r="41125">
          <cell r="P41125" t="str">
            <v>应付</v>
          </cell>
          <cell r="Q41125" t="str">
            <v>元</v>
          </cell>
        </row>
        <row r="41126">
          <cell r="P41126" t="str">
            <v>应付</v>
          </cell>
          <cell r="Q41126" t="str">
            <v>元</v>
          </cell>
        </row>
        <row r="41127">
          <cell r="P41127" t="str">
            <v>应付</v>
          </cell>
          <cell r="Q41127" t="str">
            <v>元</v>
          </cell>
        </row>
        <row r="41128">
          <cell r="P41128" t="str">
            <v>应付</v>
          </cell>
          <cell r="Q41128" t="str">
            <v>元</v>
          </cell>
        </row>
        <row r="41129">
          <cell r="P41129" t="str">
            <v>应付</v>
          </cell>
          <cell r="Q41129" t="str">
            <v>元</v>
          </cell>
        </row>
        <row r="41130">
          <cell r="P41130" t="str">
            <v>应付</v>
          </cell>
          <cell r="Q41130" t="str">
            <v>元</v>
          </cell>
        </row>
        <row r="41131">
          <cell r="P41131" t="str">
            <v>应付</v>
          </cell>
          <cell r="Q41131" t="str">
            <v>元</v>
          </cell>
        </row>
        <row r="41132">
          <cell r="P41132" t="str">
            <v>应付</v>
          </cell>
          <cell r="Q41132" t="str">
            <v>元</v>
          </cell>
        </row>
        <row r="41133">
          <cell r="P41133" t="str">
            <v>应付</v>
          </cell>
          <cell r="Q41133" t="str">
            <v>元</v>
          </cell>
        </row>
        <row r="41134">
          <cell r="P41134" t="str">
            <v>应付</v>
          </cell>
          <cell r="Q41134" t="str">
            <v>元</v>
          </cell>
        </row>
        <row r="41135">
          <cell r="P41135" t="str">
            <v>应付</v>
          </cell>
          <cell r="Q41135" t="str">
            <v>元</v>
          </cell>
        </row>
        <row r="41136">
          <cell r="P41136" t="str">
            <v>应付</v>
          </cell>
          <cell r="Q41136" t="str">
            <v>元</v>
          </cell>
        </row>
        <row r="41137">
          <cell r="P41137" t="str">
            <v>应付</v>
          </cell>
          <cell r="Q41137" t="str">
            <v>元</v>
          </cell>
        </row>
        <row r="41138">
          <cell r="P41138" t="str">
            <v>应付</v>
          </cell>
          <cell r="Q41138" t="str">
            <v>元</v>
          </cell>
        </row>
        <row r="41139">
          <cell r="P41139" t="str">
            <v>应付</v>
          </cell>
          <cell r="Q41139" t="str">
            <v>元</v>
          </cell>
        </row>
        <row r="41140">
          <cell r="P41140" t="str">
            <v>应付</v>
          </cell>
          <cell r="Q41140" t="str">
            <v>元</v>
          </cell>
        </row>
        <row r="41141">
          <cell r="P41141" t="str">
            <v>应付</v>
          </cell>
          <cell r="Q41141" t="str">
            <v>元</v>
          </cell>
        </row>
        <row r="41142">
          <cell r="P41142" t="str">
            <v>应付</v>
          </cell>
          <cell r="Q41142" t="str">
            <v>元</v>
          </cell>
        </row>
        <row r="41143">
          <cell r="P41143" t="str">
            <v>应付</v>
          </cell>
          <cell r="Q41143" t="str">
            <v>元</v>
          </cell>
        </row>
        <row r="41144">
          <cell r="P41144" t="str">
            <v>应付</v>
          </cell>
          <cell r="Q41144" t="str">
            <v>元</v>
          </cell>
        </row>
        <row r="41145">
          <cell r="P41145" t="str">
            <v>应付</v>
          </cell>
          <cell r="Q41145" t="str">
            <v>元</v>
          </cell>
        </row>
        <row r="41146">
          <cell r="P41146" t="str">
            <v>应付</v>
          </cell>
          <cell r="Q41146" t="str">
            <v>元</v>
          </cell>
        </row>
        <row r="41147">
          <cell r="P41147" t="str">
            <v>应付</v>
          </cell>
          <cell r="Q41147" t="str">
            <v>元</v>
          </cell>
        </row>
        <row r="41148">
          <cell r="P41148" t="str">
            <v>应付</v>
          </cell>
          <cell r="Q41148" t="str">
            <v>元</v>
          </cell>
        </row>
        <row r="41149">
          <cell r="P41149" t="str">
            <v>应付</v>
          </cell>
          <cell r="Q41149" t="str">
            <v>元</v>
          </cell>
        </row>
        <row r="41150">
          <cell r="P41150" t="str">
            <v>应付</v>
          </cell>
          <cell r="Q41150" t="str">
            <v>元</v>
          </cell>
        </row>
        <row r="41151">
          <cell r="P41151" t="str">
            <v>应付</v>
          </cell>
          <cell r="Q41151" t="str">
            <v>元</v>
          </cell>
        </row>
        <row r="41152">
          <cell r="P41152" t="str">
            <v>应付</v>
          </cell>
          <cell r="Q41152" t="str">
            <v>元</v>
          </cell>
        </row>
        <row r="41153">
          <cell r="P41153" t="str">
            <v>应付</v>
          </cell>
          <cell r="Q41153" t="str">
            <v>元</v>
          </cell>
        </row>
        <row r="41154">
          <cell r="P41154" t="str">
            <v>应付</v>
          </cell>
          <cell r="Q41154" t="str">
            <v>元</v>
          </cell>
        </row>
        <row r="41155">
          <cell r="P41155" t="str">
            <v>应付</v>
          </cell>
          <cell r="Q41155" t="str">
            <v>元</v>
          </cell>
        </row>
        <row r="41156">
          <cell r="P41156" t="str">
            <v>应付</v>
          </cell>
          <cell r="Q41156" t="str">
            <v>元</v>
          </cell>
        </row>
        <row r="41157">
          <cell r="P41157" t="str">
            <v>应付</v>
          </cell>
          <cell r="Q41157" t="str">
            <v>元</v>
          </cell>
        </row>
        <row r="41158">
          <cell r="P41158" t="str">
            <v>应付</v>
          </cell>
          <cell r="Q41158" t="str">
            <v>元</v>
          </cell>
        </row>
        <row r="41159">
          <cell r="P41159" t="str">
            <v>应付</v>
          </cell>
          <cell r="Q41159" t="str">
            <v>元</v>
          </cell>
        </row>
        <row r="41160">
          <cell r="P41160" t="str">
            <v>应付</v>
          </cell>
          <cell r="Q41160" t="str">
            <v>元</v>
          </cell>
        </row>
        <row r="41161">
          <cell r="P41161" t="str">
            <v>应付</v>
          </cell>
          <cell r="Q41161" t="str">
            <v>元</v>
          </cell>
        </row>
        <row r="41162">
          <cell r="P41162" t="str">
            <v>应付</v>
          </cell>
          <cell r="Q41162" t="str">
            <v>元</v>
          </cell>
        </row>
        <row r="41163">
          <cell r="P41163" t="str">
            <v>应付</v>
          </cell>
          <cell r="Q41163" t="str">
            <v>元</v>
          </cell>
        </row>
        <row r="41164">
          <cell r="P41164" t="str">
            <v>应付</v>
          </cell>
          <cell r="Q41164" t="str">
            <v>元</v>
          </cell>
        </row>
        <row r="41165">
          <cell r="P41165" t="str">
            <v>应付</v>
          </cell>
          <cell r="Q41165" t="str">
            <v>元</v>
          </cell>
        </row>
        <row r="41166">
          <cell r="P41166" t="str">
            <v>应付</v>
          </cell>
          <cell r="Q41166" t="str">
            <v>元</v>
          </cell>
        </row>
        <row r="41167">
          <cell r="P41167" t="str">
            <v>应付</v>
          </cell>
          <cell r="Q41167" t="str">
            <v>元</v>
          </cell>
        </row>
        <row r="41168">
          <cell r="P41168" t="str">
            <v>应付</v>
          </cell>
          <cell r="Q41168" t="str">
            <v>元</v>
          </cell>
        </row>
        <row r="41169">
          <cell r="P41169" t="str">
            <v>应付</v>
          </cell>
          <cell r="Q41169" t="str">
            <v>元</v>
          </cell>
        </row>
        <row r="41170">
          <cell r="P41170" t="str">
            <v>应付</v>
          </cell>
          <cell r="Q41170" t="str">
            <v>元</v>
          </cell>
        </row>
        <row r="41171">
          <cell r="P41171" t="str">
            <v>应付</v>
          </cell>
          <cell r="Q41171" t="str">
            <v>元</v>
          </cell>
        </row>
        <row r="41172">
          <cell r="P41172" t="str">
            <v>应付</v>
          </cell>
          <cell r="Q41172" t="str">
            <v>元</v>
          </cell>
        </row>
        <row r="41173">
          <cell r="P41173" t="str">
            <v>应付</v>
          </cell>
          <cell r="Q41173" t="str">
            <v>元</v>
          </cell>
        </row>
        <row r="41174">
          <cell r="P41174" t="str">
            <v>应付</v>
          </cell>
          <cell r="Q41174" t="str">
            <v>元</v>
          </cell>
        </row>
        <row r="41175">
          <cell r="P41175" t="str">
            <v>应付</v>
          </cell>
          <cell r="Q41175" t="str">
            <v>元</v>
          </cell>
        </row>
        <row r="41176">
          <cell r="P41176" t="str">
            <v>应付</v>
          </cell>
          <cell r="Q41176" t="str">
            <v>元</v>
          </cell>
        </row>
        <row r="41177">
          <cell r="P41177" t="str">
            <v>应付</v>
          </cell>
          <cell r="Q41177" t="str">
            <v>元</v>
          </cell>
        </row>
        <row r="41178">
          <cell r="P41178" t="str">
            <v>应付</v>
          </cell>
          <cell r="Q41178" t="str">
            <v>元</v>
          </cell>
        </row>
        <row r="41179">
          <cell r="P41179" t="str">
            <v>应付</v>
          </cell>
          <cell r="Q41179" t="str">
            <v>元</v>
          </cell>
        </row>
        <row r="41180">
          <cell r="P41180" t="str">
            <v>应付</v>
          </cell>
          <cell r="Q41180" t="str">
            <v>元</v>
          </cell>
        </row>
        <row r="41181">
          <cell r="P41181" t="str">
            <v>应付</v>
          </cell>
          <cell r="Q41181" t="str">
            <v>元</v>
          </cell>
        </row>
        <row r="41182">
          <cell r="P41182" t="str">
            <v>应付</v>
          </cell>
          <cell r="Q41182" t="str">
            <v>元</v>
          </cell>
        </row>
        <row r="41183">
          <cell r="P41183" t="str">
            <v>应付</v>
          </cell>
          <cell r="Q41183" t="str">
            <v>元</v>
          </cell>
        </row>
        <row r="41184">
          <cell r="P41184" t="str">
            <v>应付</v>
          </cell>
          <cell r="Q41184" t="str">
            <v>元</v>
          </cell>
        </row>
        <row r="41185">
          <cell r="P41185" t="str">
            <v>应付</v>
          </cell>
          <cell r="Q41185" t="str">
            <v>元</v>
          </cell>
        </row>
        <row r="41186">
          <cell r="P41186" t="str">
            <v>应付</v>
          </cell>
          <cell r="Q41186" t="str">
            <v>元</v>
          </cell>
        </row>
        <row r="41187">
          <cell r="P41187" t="str">
            <v>应付</v>
          </cell>
          <cell r="Q41187" t="str">
            <v>元</v>
          </cell>
        </row>
        <row r="41188">
          <cell r="P41188" t="str">
            <v>应付</v>
          </cell>
          <cell r="Q41188" t="str">
            <v>元</v>
          </cell>
        </row>
        <row r="41189">
          <cell r="P41189" t="str">
            <v>应付</v>
          </cell>
          <cell r="Q41189" t="str">
            <v>元</v>
          </cell>
        </row>
        <row r="41190">
          <cell r="P41190" t="str">
            <v>应付</v>
          </cell>
          <cell r="Q41190" t="str">
            <v>元</v>
          </cell>
        </row>
        <row r="41191">
          <cell r="P41191" t="str">
            <v>应付</v>
          </cell>
          <cell r="Q41191" t="str">
            <v>元</v>
          </cell>
        </row>
        <row r="41192">
          <cell r="P41192" t="str">
            <v>应付</v>
          </cell>
          <cell r="Q41192" t="str">
            <v>元</v>
          </cell>
        </row>
        <row r="41193">
          <cell r="P41193" t="str">
            <v>应付</v>
          </cell>
          <cell r="Q41193" t="str">
            <v>元</v>
          </cell>
        </row>
        <row r="41194">
          <cell r="P41194" t="str">
            <v>应付</v>
          </cell>
          <cell r="Q41194" t="str">
            <v>元</v>
          </cell>
        </row>
        <row r="41195">
          <cell r="P41195" t="str">
            <v>应付</v>
          </cell>
          <cell r="Q41195" t="str">
            <v>元</v>
          </cell>
        </row>
        <row r="41196">
          <cell r="P41196" t="str">
            <v>应付</v>
          </cell>
          <cell r="Q41196" t="str">
            <v>元</v>
          </cell>
        </row>
        <row r="41197">
          <cell r="P41197" t="str">
            <v>应付</v>
          </cell>
          <cell r="Q41197" t="str">
            <v>元</v>
          </cell>
        </row>
        <row r="41198">
          <cell r="P41198" t="str">
            <v>应付</v>
          </cell>
          <cell r="Q41198" t="str">
            <v>元</v>
          </cell>
        </row>
        <row r="41199">
          <cell r="P41199" t="str">
            <v>应付</v>
          </cell>
          <cell r="Q41199" t="str">
            <v>元</v>
          </cell>
        </row>
        <row r="41200">
          <cell r="P41200" t="str">
            <v>应付</v>
          </cell>
          <cell r="Q41200" t="str">
            <v>元</v>
          </cell>
        </row>
        <row r="41201">
          <cell r="P41201" t="str">
            <v>应付</v>
          </cell>
          <cell r="Q41201" t="str">
            <v>元</v>
          </cell>
        </row>
        <row r="41202">
          <cell r="P41202" t="str">
            <v>应付</v>
          </cell>
          <cell r="Q41202" t="str">
            <v>元</v>
          </cell>
        </row>
        <row r="41203">
          <cell r="P41203" t="str">
            <v>应付</v>
          </cell>
          <cell r="Q41203" t="str">
            <v>元</v>
          </cell>
        </row>
        <row r="41204">
          <cell r="P41204" t="str">
            <v>应付</v>
          </cell>
          <cell r="Q41204" t="str">
            <v>元</v>
          </cell>
        </row>
        <row r="41205">
          <cell r="P41205" t="str">
            <v>应付</v>
          </cell>
          <cell r="Q41205" t="str">
            <v>元</v>
          </cell>
        </row>
        <row r="41206">
          <cell r="P41206" t="str">
            <v>应付</v>
          </cell>
          <cell r="Q41206" t="str">
            <v>元</v>
          </cell>
        </row>
        <row r="41207">
          <cell r="P41207" t="str">
            <v>应付</v>
          </cell>
          <cell r="Q41207" t="str">
            <v>元</v>
          </cell>
        </row>
        <row r="41208">
          <cell r="P41208" t="str">
            <v>应付</v>
          </cell>
          <cell r="Q41208" t="str">
            <v>元</v>
          </cell>
        </row>
        <row r="41209">
          <cell r="P41209" t="str">
            <v>应付</v>
          </cell>
          <cell r="Q41209" t="str">
            <v>元</v>
          </cell>
        </row>
        <row r="41210">
          <cell r="P41210" t="str">
            <v>应付</v>
          </cell>
          <cell r="Q41210" t="str">
            <v>元</v>
          </cell>
        </row>
        <row r="41211">
          <cell r="P41211" t="str">
            <v>应付</v>
          </cell>
          <cell r="Q41211" t="str">
            <v>元</v>
          </cell>
        </row>
        <row r="41212">
          <cell r="P41212" t="str">
            <v>应付</v>
          </cell>
          <cell r="Q41212" t="str">
            <v>元</v>
          </cell>
        </row>
        <row r="41213">
          <cell r="P41213" t="str">
            <v>应付</v>
          </cell>
          <cell r="Q41213" t="str">
            <v>元</v>
          </cell>
        </row>
        <row r="41214">
          <cell r="P41214" t="str">
            <v>应付</v>
          </cell>
          <cell r="Q41214" t="str">
            <v>元</v>
          </cell>
        </row>
        <row r="41215">
          <cell r="P41215" t="str">
            <v>应付</v>
          </cell>
          <cell r="Q41215" t="str">
            <v>元</v>
          </cell>
        </row>
        <row r="41216">
          <cell r="P41216" t="str">
            <v>应付</v>
          </cell>
          <cell r="Q41216" t="str">
            <v>元</v>
          </cell>
        </row>
        <row r="41217">
          <cell r="P41217" t="str">
            <v>应付</v>
          </cell>
          <cell r="Q41217" t="str">
            <v>元</v>
          </cell>
        </row>
        <row r="41218">
          <cell r="P41218" t="str">
            <v>应付</v>
          </cell>
          <cell r="Q41218" t="str">
            <v>元</v>
          </cell>
        </row>
        <row r="41219">
          <cell r="P41219" t="str">
            <v>应付</v>
          </cell>
          <cell r="Q41219" t="str">
            <v>元</v>
          </cell>
        </row>
        <row r="41220">
          <cell r="P41220" t="str">
            <v>应付</v>
          </cell>
          <cell r="Q41220" t="str">
            <v>元</v>
          </cell>
        </row>
        <row r="41221">
          <cell r="P41221" t="str">
            <v>应付</v>
          </cell>
          <cell r="Q41221" t="str">
            <v>元</v>
          </cell>
        </row>
        <row r="41222">
          <cell r="P41222" t="str">
            <v>应付</v>
          </cell>
          <cell r="Q41222" t="str">
            <v>元</v>
          </cell>
        </row>
        <row r="41223">
          <cell r="P41223" t="str">
            <v>应付</v>
          </cell>
          <cell r="Q41223" t="str">
            <v>元</v>
          </cell>
        </row>
        <row r="41224">
          <cell r="P41224" t="str">
            <v>应付</v>
          </cell>
          <cell r="Q41224" t="str">
            <v>元</v>
          </cell>
        </row>
        <row r="41225">
          <cell r="P41225" t="str">
            <v>应付</v>
          </cell>
          <cell r="Q41225" t="str">
            <v>元</v>
          </cell>
        </row>
        <row r="41226">
          <cell r="P41226" t="str">
            <v>应付</v>
          </cell>
          <cell r="Q41226" t="str">
            <v>元</v>
          </cell>
        </row>
        <row r="41227">
          <cell r="P41227" t="str">
            <v>应付</v>
          </cell>
          <cell r="Q41227" t="str">
            <v>元</v>
          </cell>
        </row>
        <row r="41228">
          <cell r="P41228" t="str">
            <v>应付</v>
          </cell>
          <cell r="Q41228" t="str">
            <v>元</v>
          </cell>
        </row>
        <row r="41229">
          <cell r="P41229" t="str">
            <v>应付</v>
          </cell>
          <cell r="Q41229" t="str">
            <v>元</v>
          </cell>
        </row>
        <row r="41230">
          <cell r="P41230" t="str">
            <v>应付</v>
          </cell>
          <cell r="Q41230" t="str">
            <v>元</v>
          </cell>
        </row>
        <row r="41231">
          <cell r="P41231" t="str">
            <v>应付</v>
          </cell>
          <cell r="Q41231" t="str">
            <v>元</v>
          </cell>
        </row>
        <row r="41232">
          <cell r="P41232" t="str">
            <v>应付</v>
          </cell>
          <cell r="Q41232" t="str">
            <v>元</v>
          </cell>
        </row>
        <row r="41233">
          <cell r="P41233" t="str">
            <v>应付</v>
          </cell>
          <cell r="Q41233" t="str">
            <v>元</v>
          </cell>
        </row>
        <row r="41234">
          <cell r="P41234" t="str">
            <v>应付</v>
          </cell>
          <cell r="Q41234" t="str">
            <v>元</v>
          </cell>
        </row>
        <row r="41235">
          <cell r="P41235" t="str">
            <v>应付</v>
          </cell>
          <cell r="Q41235" t="str">
            <v>元</v>
          </cell>
        </row>
        <row r="41236">
          <cell r="P41236" t="str">
            <v>应付</v>
          </cell>
          <cell r="Q41236" t="str">
            <v>元</v>
          </cell>
        </row>
        <row r="41237">
          <cell r="P41237" t="str">
            <v>应付</v>
          </cell>
          <cell r="Q41237" t="str">
            <v>元</v>
          </cell>
        </row>
        <row r="41238">
          <cell r="P41238" t="str">
            <v>应付</v>
          </cell>
          <cell r="Q41238" t="str">
            <v>元</v>
          </cell>
        </row>
        <row r="41239">
          <cell r="P41239" t="str">
            <v>应付</v>
          </cell>
          <cell r="Q41239" t="str">
            <v>元</v>
          </cell>
        </row>
        <row r="41240">
          <cell r="P41240" t="str">
            <v>应付</v>
          </cell>
          <cell r="Q41240" t="str">
            <v>元</v>
          </cell>
        </row>
        <row r="41241">
          <cell r="P41241" t="str">
            <v>应付</v>
          </cell>
          <cell r="Q41241" t="str">
            <v>元</v>
          </cell>
        </row>
        <row r="41242">
          <cell r="P41242" t="str">
            <v>应付</v>
          </cell>
          <cell r="Q41242" t="str">
            <v>元</v>
          </cell>
        </row>
        <row r="41243">
          <cell r="P41243" t="str">
            <v>应付</v>
          </cell>
          <cell r="Q41243" t="str">
            <v>元</v>
          </cell>
        </row>
        <row r="41244">
          <cell r="P41244" t="str">
            <v>应付</v>
          </cell>
          <cell r="Q41244" t="str">
            <v>元</v>
          </cell>
        </row>
        <row r="41245">
          <cell r="P41245" t="str">
            <v>应付</v>
          </cell>
          <cell r="Q41245" t="str">
            <v>元</v>
          </cell>
        </row>
        <row r="41246">
          <cell r="P41246" t="str">
            <v>应付</v>
          </cell>
          <cell r="Q41246" t="str">
            <v>元</v>
          </cell>
        </row>
        <row r="41247">
          <cell r="P41247" t="str">
            <v>应付</v>
          </cell>
          <cell r="Q41247" t="str">
            <v>元</v>
          </cell>
        </row>
        <row r="41248">
          <cell r="P41248" t="str">
            <v>应付</v>
          </cell>
          <cell r="Q41248" t="str">
            <v>元</v>
          </cell>
        </row>
        <row r="41249">
          <cell r="P41249" t="str">
            <v>应付</v>
          </cell>
          <cell r="Q41249" t="str">
            <v>元</v>
          </cell>
        </row>
        <row r="41250">
          <cell r="P41250" t="str">
            <v>应付</v>
          </cell>
          <cell r="Q41250" t="str">
            <v>元</v>
          </cell>
        </row>
        <row r="41251">
          <cell r="P41251" t="str">
            <v>应付</v>
          </cell>
          <cell r="Q41251" t="str">
            <v>元</v>
          </cell>
        </row>
        <row r="41252">
          <cell r="P41252" t="str">
            <v>应付</v>
          </cell>
          <cell r="Q41252" t="str">
            <v>元</v>
          </cell>
        </row>
        <row r="41253">
          <cell r="P41253" t="str">
            <v>应付</v>
          </cell>
          <cell r="Q41253" t="str">
            <v>元</v>
          </cell>
        </row>
        <row r="41254">
          <cell r="P41254" t="str">
            <v>应付</v>
          </cell>
          <cell r="Q41254" t="str">
            <v>元</v>
          </cell>
        </row>
        <row r="41255">
          <cell r="P41255" t="str">
            <v>应付</v>
          </cell>
          <cell r="Q41255" t="str">
            <v>元</v>
          </cell>
        </row>
        <row r="41256">
          <cell r="P41256" t="str">
            <v>应付</v>
          </cell>
          <cell r="Q41256" t="str">
            <v>元</v>
          </cell>
        </row>
        <row r="41257">
          <cell r="P41257" t="str">
            <v>应付</v>
          </cell>
          <cell r="Q41257" t="str">
            <v>元</v>
          </cell>
        </row>
        <row r="41258">
          <cell r="P41258" t="str">
            <v>应付</v>
          </cell>
          <cell r="Q41258" t="str">
            <v>元</v>
          </cell>
        </row>
        <row r="41259">
          <cell r="P41259" t="str">
            <v>应付</v>
          </cell>
          <cell r="Q41259" t="str">
            <v>元</v>
          </cell>
        </row>
        <row r="41260">
          <cell r="P41260" t="str">
            <v>应付</v>
          </cell>
          <cell r="Q41260" t="str">
            <v>元</v>
          </cell>
        </row>
        <row r="41261">
          <cell r="P41261" t="str">
            <v>应付</v>
          </cell>
          <cell r="Q41261" t="str">
            <v>元</v>
          </cell>
        </row>
        <row r="41262">
          <cell r="P41262" t="str">
            <v>应付</v>
          </cell>
          <cell r="Q41262" t="str">
            <v>元</v>
          </cell>
        </row>
        <row r="41263">
          <cell r="P41263" t="str">
            <v>应付</v>
          </cell>
          <cell r="Q41263" t="str">
            <v>元</v>
          </cell>
        </row>
        <row r="41264">
          <cell r="P41264" t="str">
            <v>应付</v>
          </cell>
          <cell r="Q41264" t="str">
            <v>元</v>
          </cell>
        </row>
        <row r="41265">
          <cell r="P41265" t="str">
            <v>应付</v>
          </cell>
          <cell r="Q41265" t="str">
            <v>元</v>
          </cell>
        </row>
        <row r="41266">
          <cell r="P41266" t="str">
            <v>应付</v>
          </cell>
          <cell r="Q41266" t="str">
            <v>元</v>
          </cell>
        </row>
        <row r="41267">
          <cell r="P41267" t="str">
            <v>应付</v>
          </cell>
          <cell r="Q41267" t="str">
            <v>元</v>
          </cell>
        </row>
        <row r="41268">
          <cell r="P41268" t="str">
            <v>应付</v>
          </cell>
          <cell r="Q41268" t="str">
            <v>元</v>
          </cell>
        </row>
        <row r="41269">
          <cell r="P41269" t="str">
            <v>应付</v>
          </cell>
          <cell r="Q41269" t="str">
            <v>元</v>
          </cell>
        </row>
        <row r="41270">
          <cell r="P41270" t="str">
            <v>应付</v>
          </cell>
          <cell r="Q41270" t="str">
            <v>元</v>
          </cell>
        </row>
        <row r="41271">
          <cell r="P41271" t="str">
            <v>应付</v>
          </cell>
          <cell r="Q41271" t="str">
            <v>元</v>
          </cell>
        </row>
        <row r="41272">
          <cell r="P41272" t="str">
            <v>应付</v>
          </cell>
          <cell r="Q41272" t="str">
            <v>元</v>
          </cell>
        </row>
        <row r="41273">
          <cell r="P41273" t="str">
            <v>应付</v>
          </cell>
          <cell r="Q41273" t="str">
            <v>元</v>
          </cell>
        </row>
        <row r="41274">
          <cell r="P41274" t="str">
            <v>应付</v>
          </cell>
          <cell r="Q41274" t="str">
            <v>元</v>
          </cell>
        </row>
        <row r="41275">
          <cell r="P41275" t="str">
            <v>应付</v>
          </cell>
          <cell r="Q41275" t="str">
            <v>元</v>
          </cell>
        </row>
        <row r="41276">
          <cell r="P41276" t="str">
            <v>应付</v>
          </cell>
          <cell r="Q41276" t="str">
            <v>元</v>
          </cell>
        </row>
        <row r="41277">
          <cell r="P41277" t="str">
            <v>应付</v>
          </cell>
          <cell r="Q41277" t="str">
            <v>元</v>
          </cell>
        </row>
        <row r="41278">
          <cell r="P41278" t="str">
            <v>应付</v>
          </cell>
          <cell r="Q41278" t="str">
            <v>元</v>
          </cell>
        </row>
        <row r="41279">
          <cell r="P41279" t="str">
            <v>应付</v>
          </cell>
          <cell r="Q41279" t="str">
            <v>元</v>
          </cell>
        </row>
        <row r="41280">
          <cell r="P41280" t="str">
            <v>应付</v>
          </cell>
          <cell r="Q41280" t="str">
            <v>元</v>
          </cell>
        </row>
        <row r="41281">
          <cell r="P41281" t="str">
            <v>应付</v>
          </cell>
          <cell r="Q41281" t="str">
            <v>元</v>
          </cell>
        </row>
        <row r="41282">
          <cell r="P41282" t="str">
            <v>应付</v>
          </cell>
          <cell r="Q41282" t="str">
            <v>元</v>
          </cell>
        </row>
        <row r="41283">
          <cell r="P41283" t="str">
            <v>应付</v>
          </cell>
          <cell r="Q41283" t="str">
            <v>元</v>
          </cell>
        </row>
        <row r="41284">
          <cell r="P41284" t="str">
            <v>应付</v>
          </cell>
          <cell r="Q41284" t="str">
            <v>元</v>
          </cell>
        </row>
        <row r="41285">
          <cell r="P41285" t="str">
            <v>应付</v>
          </cell>
          <cell r="Q41285" t="str">
            <v>元</v>
          </cell>
        </row>
        <row r="41286">
          <cell r="P41286" t="str">
            <v>应付</v>
          </cell>
          <cell r="Q41286" t="str">
            <v>元</v>
          </cell>
        </row>
        <row r="41287">
          <cell r="P41287" t="str">
            <v>应付</v>
          </cell>
          <cell r="Q41287" t="str">
            <v>元</v>
          </cell>
        </row>
        <row r="41288">
          <cell r="P41288" t="str">
            <v>应付</v>
          </cell>
          <cell r="Q41288" t="str">
            <v>元</v>
          </cell>
        </row>
        <row r="41289">
          <cell r="P41289" t="str">
            <v>应付</v>
          </cell>
          <cell r="Q41289" t="str">
            <v>元</v>
          </cell>
        </row>
        <row r="41290">
          <cell r="P41290" t="str">
            <v>应付</v>
          </cell>
          <cell r="Q41290" t="str">
            <v>元</v>
          </cell>
        </row>
        <row r="41291">
          <cell r="P41291" t="str">
            <v>应付</v>
          </cell>
          <cell r="Q41291" t="str">
            <v>元</v>
          </cell>
        </row>
        <row r="41292">
          <cell r="P41292" t="str">
            <v>应付</v>
          </cell>
          <cell r="Q41292" t="str">
            <v>元</v>
          </cell>
        </row>
        <row r="41293">
          <cell r="P41293" t="str">
            <v>应付</v>
          </cell>
          <cell r="Q41293" t="str">
            <v>元</v>
          </cell>
        </row>
        <row r="41294">
          <cell r="P41294" t="str">
            <v>应付</v>
          </cell>
          <cell r="Q41294" t="str">
            <v>元</v>
          </cell>
        </row>
        <row r="41295">
          <cell r="P41295" t="str">
            <v>应付</v>
          </cell>
          <cell r="Q41295" t="str">
            <v>元</v>
          </cell>
        </row>
        <row r="41296">
          <cell r="P41296" t="str">
            <v>应付</v>
          </cell>
          <cell r="Q41296" t="str">
            <v>元</v>
          </cell>
        </row>
        <row r="41297">
          <cell r="P41297" t="str">
            <v>应付</v>
          </cell>
          <cell r="Q41297" t="str">
            <v>元</v>
          </cell>
        </row>
        <row r="41298">
          <cell r="P41298" t="str">
            <v>应付</v>
          </cell>
          <cell r="Q41298" t="str">
            <v>元</v>
          </cell>
        </row>
        <row r="41299">
          <cell r="P41299" t="str">
            <v>应付</v>
          </cell>
          <cell r="Q41299" t="str">
            <v>元</v>
          </cell>
        </row>
        <row r="41300">
          <cell r="P41300" t="str">
            <v>应付</v>
          </cell>
          <cell r="Q41300" t="str">
            <v>元</v>
          </cell>
        </row>
        <row r="41301">
          <cell r="P41301" t="str">
            <v>应付</v>
          </cell>
          <cell r="Q41301" t="str">
            <v>元</v>
          </cell>
        </row>
        <row r="41302">
          <cell r="P41302" t="str">
            <v>应付</v>
          </cell>
          <cell r="Q41302" t="str">
            <v>元</v>
          </cell>
        </row>
        <row r="41303">
          <cell r="P41303" t="str">
            <v>应付</v>
          </cell>
          <cell r="Q41303" t="str">
            <v>元</v>
          </cell>
        </row>
        <row r="41304">
          <cell r="P41304" t="str">
            <v>应付</v>
          </cell>
          <cell r="Q41304" t="str">
            <v>元</v>
          </cell>
        </row>
        <row r="41305">
          <cell r="P41305" t="str">
            <v>应付</v>
          </cell>
          <cell r="Q41305" t="str">
            <v>元</v>
          </cell>
        </row>
        <row r="41306">
          <cell r="P41306" t="str">
            <v>应付</v>
          </cell>
          <cell r="Q41306" t="str">
            <v>元</v>
          </cell>
        </row>
        <row r="41307">
          <cell r="P41307" t="str">
            <v>应付</v>
          </cell>
          <cell r="Q41307" t="str">
            <v>元</v>
          </cell>
        </row>
        <row r="41308">
          <cell r="P41308" t="str">
            <v>应付</v>
          </cell>
          <cell r="Q41308" t="str">
            <v>元</v>
          </cell>
        </row>
        <row r="41309">
          <cell r="P41309" t="str">
            <v>应付</v>
          </cell>
          <cell r="Q41309" t="str">
            <v>元</v>
          </cell>
        </row>
        <row r="41310">
          <cell r="P41310" t="str">
            <v>应付</v>
          </cell>
          <cell r="Q41310" t="str">
            <v>元</v>
          </cell>
        </row>
        <row r="41311">
          <cell r="P41311" t="str">
            <v>应付</v>
          </cell>
          <cell r="Q41311" t="str">
            <v>元</v>
          </cell>
        </row>
        <row r="41312">
          <cell r="P41312" t="str">
            <v>应付</v>
          </cell>
          <cell r="Q41312" t="str">
            <v>元</v>
          </cell>
        </row>
        <row r="41313">
          <cell r="P41313" t="str">
            <v>应付</v>
          </cell>
          <cell r="Q41313" t="str">
            <v>元</v>
          </cell>
        </row>
        <row r="41314">
          <cell r="P41314" t="str">
            <v>应付</v>
          </cell>
          <cell r="Q41314" t="str">
            <v>元</v>
          </cell>
        </row>
        <row r="41315">
          <cell r="P41315" t="str">
            <v>应付</v>
          </cell>
          <cell r="Q41315" t="str">
            <v>元</v>
          </cell>
        </row>
        <row r="41316">
          <cell r="P41316" t="str">
            <v>应付</v>
          </cell>
          <cell r="Q41316" t="str">
            <v>元</v>
          </cell>
        </row>
        <row r="41317">
          <cell r="P41317" t="str">
            <v>应付</v>
          </cell>
          <cell r="Q41317" t="str">
            <v>元</v>
          </cell>
        </row>
        <row r="41318">
          <cell r="P41318" t="str">
            <v>应付</v>
          </cell>
          <cell r="Q41318" t="str">
            <v>元</v>
          </cell>
        </row>
        <row r="41319">
          <cell r="P41319" t="str">
            <v>应付</v>
          </cell>
          <cell r="Q41319" t="str">
            <v>元</v>
          </cell>
        </row>
        <row r="41320">
          <cell r="P41320" t="str">
            <v>应付</v>
          </cell>
          <cell r="Q41320" t="str">
            <v>元</v>
          </cell>
        </row>
        <row r="41321">
          <cell r="P41321" t="str">
            <v>应付</v>
          </cell>
          <cell r="Q41321" t="str">
            <v>元</v>
          </cell>
        </row>
        <row r="41322">
          <cell r="P41322" t="str">
            <v>应付</v>
          </cell>
          <cell r="Q41322" t="str">
            <v>元</v>
          </cell>
        </row>
        <row r="41323">
          <cell r="P41323" t="str">
            <v>应付</v>
          </cell>
          <cell r="Q41323" t="str">
            <v>元</v>
          </cell>
        </row>
        <row r="41324">
          <cell r="P41324" t="str">
            <v>应付</v>
          </cell>
          <cell r="Q41324" t="str">
            <v>元</v>
          </cell>
        </row>
        <row r="41325">
          <cell r="P41325" t="str">
            <v>应付</v>
          </cell>
          <cell r="Q41325" t="str">
            <v>元</v>
          </cell>
        </row>
        <row r="41326">
          <cell r="P41326" t="str">
            <v>应付</v>
          </cell>
          <cell r="Q41326" t="str">
            <v>元</v>
          </cell>
        </row>
        <row r="41327">
          <cell r="P41327" t="str">
            <v>应付</v>
          </cell>
          <cell r="Q41327" t="str">
            <v>元</v>
          </cell>
        </row>
        <row r="41328">
          <cell r="P41328" t="str">
            <v>应付</v>
          </cell>
          <cell r="Q41328" t="str">
            <v>元</v>
          </cell>
        </row>
        <row r="41329">
          <cell r="P41329" t="str">
            <v>应付</v>
          </cell>
          <cell r="Q41329" t="str">
            <v>元</v>
          </cell>
        </row>
        <row r="41330">
          <cell r="P41330" t="str">
            <v>应付</v>
          </cell>
          <cell r="Q41330" t="str">
            <v>元</v>
          </cell>
        </row>
        <row r="41331">
          <cell r="P41331" t="str">
            <v>应付</v>
          </cell>
          <cell r="Q41331" t="str">
            <v>元</v>
          </cell>
        </row>
        <row r="41332">
          <cell r="P41332" t="str">
            <v>应付</v>
          </cell>
          <cell r="Q41332" t="str">
            <v>元</v>
          </cell>
        </row>
        <row r="41333">
          <cell r="P41333" t="str">
            <v>应付</v>
          </cell>
          <cell r="Q41333" t="str">
            <v>元</v>
          </cell>
        </row>
        <row r="41334">
          <cell r="P41334" t="str">
            <v>应付</v>
          </cell>
          <cell r="Q41334" t="str">
            <v>元</v>
          </cell>
        </row>
        <row r="41335">
          <cell r="P41335" t="str">
            <v>应付</v>
          </cell>
          <cell r="Q41335" t="str">
            <v>元</v>
          </cell>
        </row>
        <row r="41336">
          <cell r="P41336" t="str">
            <v>应付</v>
          </cell>
          <cell r="Q41336" t="str">
            <v>元</v>
          </cell>
        </row>
        <row r="41337">
          <cell r="P41337" t="str">
            <v>应付</v>
          </cell>
          <cell r="Q41337" t="str">
            <v>元</v>
          </cell>
        </row>
        <row r="41338">
          <cell r="P41338" t="str">
            <v>应付</v>
          </cell>
          <cell r="Q41338" t="str">
            <v>元</v>
          </cell>
        </row>
        <row r="41339">
          <cell r="P41339" t="str">
            <v>应付</v>
          </cell>
          <cell r="Q41339" t="str">
            <v>元</v>
          </cell>
        </row>
        <row r="41340">
          <cell r="P41340" t="str">
            <v>应付</v>
          </cell>
          <cell r="Q41340" t="str">
            <v>元</v>
          </cell>
        </row>
        <row r="41341">
          <cell r="P41341" t="str">
            <v>应付</v>
          </cell>
          <cell r="Q41341" t="str">
            <v>元</v>
          </cell>
        </row>
        <row r="41342">
          <cell r="P41342" t="str">
            <v>应付</v>
          </cell>
          <cell r="Q41342" t="str">
            <v>元</v>
          </cell>
        </row>
        <row r="41343">
          <cell r="P41343" t="str">
            <v>应付</v>
          </cell>
          <cell r="Q41343" t="str">
            <v>元</v>
          </cell>
        </row>
        <row r="41344">
          <cell r="P41344" t="str">
            <v>应付</v>
          </cell>
          <cell r="Q41344" t="str">
            <v>元</v>
          </cell>
        </row>
        <row r="41345">
          <cell r="P41345" t="str">
            <v>应付</v>
          </cell>
          <cell r="Q41345" t="str">
            <v>元</v>
          </cell>
        </row>
        <row r="41346">
          <cell r="P41346" t="str">
            <v>应付</v>
          </cell>
          <cell r="Q41346" t="str">
            <v>元</v>
          </cell>
        </row>
        <row r="41347">
          <cell r="P41347" t="str">
            <v>应付</v>
          </cell>
          <cell r="Q41347" t="str">
            <v>元</v>
          </cell>
        </row>
        <row r="41348">
          <cell r="P41348" t="str">
            <v>应付</v>
          </cell>
          <cell r="Q41348" t="str">
            <v>元</v>
          </cell>
        </row>
        <row r="41349">
          <cell r="P41349" t="str">
            <v>应付</v>
          </cell>
          <cell r="Q41349" t="str">
            <v>元</v>
          </cell>
        </row>
        <row r="41350">
          <cell r="P41350" t="str">
            <v>应付</v>
          </cell>
          <cell r="Q41350" t="str">
            <v>元</v>
          </cell>
        </row>
        <row r="41351">
          <cell r="P41351" t="str">
            <v>应付</v>
          </cell>
          <cell r="Q41351" t="str">
            <v>元</v>
          </cell>
        </row>
        <row r="41352">
          <cell r="P41352" t="str">
            <v>应付</v>
          </cell>
          <cell r="Q41352" t="str">
            <v>元</v>
          </cell>
        </row>
        <row r="41353">
          <cell r="P41353" t="str">
            <v>应付</v>
          </cell>
          <cell r="Q41353" t="str">
            <v>元</v>
          </cell>
        </row>
        <row r="41354">
          <cell r="P41354" t="str">
            <v>应付</v>
          </cell>
          <cell r="Q41354" t="str">
            <v>元</v>
          </cell>
        </row>
        <row r="41355">
          <cell r="P41355" t="str">
            <v>应付</v>
          </cell>
          <cell r="Q41355" t="str">
            <v>元</v>
          </cell>
        </row>
        <row r="41356">
          <cell r="P41356" t="str">
            <v>应付</v>
          </cell>
          <cell r="Q41356" t="str">
            <v>元</v>
          </cell>
        </row>
        <row r="41357">
          <cell r="P41357" t="str">
            <v>应付</v>
          </cell>
          <cell r="Q41357" t="str">
            <v>元</v>
          </cell>
        </row>
        <row r="41358">
          <cell r="P41358" t="str">
            <v>应付</v>
          </cell>
          <cell r="Q41358" t="str">
            <v>元</v>
          </cell>
        </row>
        <row r="41359">
          <cell r="P41359" t="str">
            <v>应付</v>
          </cell>
          <cell r="Q41359" t="str">
            <v>元</v>
          </cell>
        </row>
        <row r="41360">
          <cell r="P41360" t="str">
            <v>应付</v>
          </cell>
          <cell r="Q41360" t="str">
            <v>元</v>
          </cell>
        </row>
        <row r="41361">
          <cell r="P41361" t="str">
            <v>应付</v>
          </cell>
          <cell r="Q41361" t="str">
            <v>元</v>
          </cell>
        </row>
        <row r="41362">
          <cell r="P41362" t="str">
            <v>应付</v>
          </cell>
          <cell r="Q41362" t="str">
            <v>元</v>
          </cell>
        </row>
        <row r="41363">
          <cell r="P41363" t="str">
            <v>应付</v>
          </cell>
          <cell r="Q41363" t="str">
            <v>元</v>
          </cell>
        </row>
        <row r="41364">
          <cell r="P41364" t="str">
            <v>应付</v>
          </cell>
          <cell r="Q41364" t="str">
            <v>元</v>
          </cell>
        </row>
        <row r="41365">
          <cell r="P41365" t="str">
            <v>应付</v>
          </cell>
          <cell r="Q41365" t="str">
            <v>元</v>
          </cell>
        </row>
        <row r="41366">
          <cell r="P41366" t="str">
            <v>应付</v>
          </cell>
          <cell r="Q41366" t="str">
            <v>元</v>
          </cell>
        </row>
        <row r="41367">
          <cell r="P41367" t="str">
            <v>应付</v>
          </cell>
          <cell r="Q41367" t="str">
            <v>元</v>
          </cell>
        </row>
        <row r="41368">
          <cell r="P41368" t="str">
            <v>应付</v>
          </cell>
          <cell r="Q41368" t="str">
            <v>元</v>
          </cell>
        </row>
        <row r="41369">
          <cell r="P41369" t="str">
            <v>应付</v>
          </cell>
          <cell r="Q41369" t="str">
            <v>元</v>
          </cell>
        </row>
        <row r="41370">
          <cell r="P41370" t="str">
            <v>应付</v>
          </cell>
          <cell r="Q41370" t="str">
            <v>元</v>
          </cell>
        </row>
        <row r="41371">
          <cell r="P41371" t="str">
            <v>应付</v>
          </cell>
          <cell r="Q41371" t="str">
            <v>元</v>
          </cell>
        </row>
        <row r="41372">
          <cell r="P41372" t="str">
            <v>应付</v>
          </cell>
          <cell r="Q41372" t="str">
            <v>元</v>
          </cell>
        </row>
        <row r="41373">
          <cell r="P41373" t="str">
            <v>应付</v>
          </cell>
          <cell r="Q41373" t="str">
            <v>元</v>
          </cell>
        </row>
        <row r="41374">
          <cell r="P41374" t="str">
            <v>应付</v>
          </cell>
          <cell r="Q41374" t="str">
            <v>元</v>
          </cell>
        </row>
        <row r="41375">
          <cell r="P41375" t="str">
            <v>应付</v>
          </cell>
          <cell r="Q41375" t="str">
            <v>元</v>
          </cell>
        </row>
        <row r="41376">
          <cell r="P41376" t="str">
            <v>应付</v>
          </cell>
          <cell r="Q41376" t="str">
            <v>元</v>
          </cell>
        </row>
        <row r="41377">
          <cell r="P41377" t="str">
            <v>应付</v>
          </cell>
          <cell r="Q41377" t="str">
            <v>元</v>
          </cell>
        </row>
        <row r="41378">
          <cell r="P41378" t="str">
            <v>应付</v>
          </cell>
          <cell r="Q41378" t="str">
            <v>元</v>
          </cell>
        </row>
        <row r="41379">
          <cell r="P41379" t="str">
            <v>应付</v>
          </cell>
          <cell r="Q41379" t="str">
            <v>元</v>
          </cell>
        </row>
        <row r="41380">
          <cell r="P41380" t="str">
            <v>应付</v>
          </cell>
          <cell r="Q41380" t="str">
            <v>元</v>
          </cell>
        </row>
        <row r="41381">
          <cell r="P41381" t="str">
            <v>应付</v>
          </cell>
          <cell r="Q41381" t="str">
            <v>元</v>
          </cell>
        </row>
        <row r="41382">
          <cell r="P41382" t="str">
            <v>应付</v>
          </cell>
          <cell r="Q41382" t="str">
            <v>元</v>
          </cell>
        </row>
        <row r="41383">
          <cell r="P41383" t="str">
            <v>应付</v>
          </cell>
          <cell r="Q41383" t="str">
            <v>元</v>
          </cell>
        </row>
        <row r="41384">
          <cell r="P41384" t="str">
            <v>应付</v>
          </cell>
          <cell r="Q41384" t="str">
            <v>元</v>
          </cell>
        </row>
        <row r="41385">
          <cell r="P41385" t="str">
            <v>应付</v>
          </cell>
          <cell r="Q41385" t="str">
            <v>元</v>
          </cell>
        </row>
        <row r="41386">
          <cell r="P41386" t="str">
            <v>应付</v>
          </cell>
          <cell r="Q41386" t="str">
            <v>元</v>
          </cell>
        </row>
        <row r="41387">
          <cell r="P41387" t="str">
            <v>应付</v>
          </cell>
          <cell r="Q41387" t="str">
            <v>元</v>
          </cell>
        </row>
        <row r="41388">
          <cell r="P41388" t="str">
            <v>应付</v>
          </cell>
          <cell r="Q41388" t="str">
            <v>元</v>
          </cell>
        </row>
        <row r="41389">
          <cell r="P41389" t="str">
            <v>应付</v>
          </cell>
          <cell r="Q41389" t="str">
            <v>元</v>
          </cell>
        </row>
        <row r="41390">
          <cell r="P41390" t="str">
            <v>应付</v>
          </cell>
          <cell r="Q41390" t="str">
            <v>元</v>
          </cell>
        </row>
        <row r="41391">
          <cell r="P41391" t="str">
            <v>应付</v>
          </cell>
          <cell r="Q41391" t="str">
            <v>元</v>
          </cell>
        </row>
        <row r="41392">
          <cell r="P41392" t="str">
            <v>应付</v>
          </cell>
          <cell r="Q41392" t="str">
            <v>元</v>
          </cell>
        </row>
        <row r="41393">
          <cell r="P41393" t="str">
            <v>应付</v>
          </cell>
          <cell r="Q41393" t="str">
            <v>元</v>
          </cell>
        </row>
        <row r="41394">
          <cell r="P41394" t="str">
            <v>应付</v>
          </cell>
          <cell r="Q41394" t="str">
            <v>元</v>
          </cell>
        </row>
        <row r="41395">
          <cell r="P41395" t="str">
            <v>应付</v>
          </cell>
          <cell r="Q41395" t="str">
            <v>元</v>
          </cell>
        </row>
        <row r="41396">
          <cell r="P41396" t="str">
            <v>应付</v>
          </cell>
          <cell r="Q41396" t="str">
            <v>元</v>
          </cell>
        </row>
        <row r="41397">
          <cell r="P41397" t="str">
            <v>应付</v>
          </cell>
          <cell r="Q41397" t="str">
            <v>元</v>
          </cell>
        </row>
        <row r="41398">
          <cell r="P41398" t="str">
            <v>应付</v>
          </cell>
          <cell r="Q41398" t="str">
            <v>元</v>
          </cell>
        </row>
        <row r="41399">
          <cell r="P41399" t="str">
            <v>应付</v>
          </cell>
          <cell r="Q41399" t="str">
            <v>元</v>
          </cell>
        </row>
        <row r="41400">
          <cell r="P41400" t="str">
            <v>应付</v>
          </cell>
          <cell r="Q41400" t="str">
            <v>元</v>
          </cell>
        </row>
        <row r="41401">
          <cell r="P41401" t="str">
            <v>应付</v>
          </cell>
          <cell r="Q41401" t="str">
            <v>元</v>
          </cell>
        </row>
        <row r="41402">
          <cell r="P41402" t="str">
            <v>应付</v>
          </cell>
          <cell r="Q41402" t="str">
            <v>元</v>
          </cell>
        </row>
        <row r="41403">
          <cell r="P41403" t="str">
            <v>应付</v>
          </cell>
          <cell r="Q41403" t="str">
            <v>元</v>
          </cell>
        </row>
        <row r="41404">
          <cell r="P41404" t="str">
            <v>应付</v>
          </cell>
          <cell r="Q41404" t="str">
            <v>元</v>
          </cell>
        </row>
        <row r="41405">
          <cell r="P41405" t="str">
            <v>应付</v>
          </cell>
          <cell r="Q41405" t="str">
            <v>元</v>
          </cell>
        </row>
        <row r="41406">
          <cell r="P41406" t="str">
            <v>应付</v>
          </cell>
          <cell r="Q41406" t="str">
            <v>元</v>
          </cell>
        </row>
        <row r="41407">
          <cell r="P41407" t="str">
            <v>应付</v>
          </cell>
          <cell r="Q41407" t="str">
            <v>元</v>
          </cell>
        </row>
        <row r="41408">
          <cell r="P41408" t="str">
            <v>应付</v>
          </cell>
          <cell r="Q41408" t="str">
            <v>元</v>
          </cell>
        </row>
        <row r="41409">
          <cell r="P41409" t="str">
            <v>应付</v>
          </cell>
          <cell r="Q41409" t="str">
            <v>元</v>
          </cell>
        </row>
        <row r="41410">
          <cell r="P41410" t="str">
            <v>应付</v>
          </cell>
          <cell r="Q41410" t="str">
            <v>元</v>
          </cell>
        </row>
        <row r="41411">
          <cell r="P41411" t="str">
            <v>应付</v>
          </cell>
          <cell r="Q41411" t="str">
            <v>元</v>
          </cell>
        </row>
        <row r="41412">
          <cell r="P41412" t="str">
            <v>应付</v>
          </cell>
          <cell r="Q41412" t="str">
            <v>元</v>
          </cell>
        </row>
        <row r="41413">
          <cell r="P41413" t="str">
            <v>应付</v>
          </cell>
          <cell r="Q41413" t="str">
            <v>元</v>
          </cell>
        </row>
        <row r="41414">
          <cell r="P41414" t="str">
            <v>应付</v>
          </cell>
          <cell r="Q41414" t="str">
            <v>元</v>
          </cell>
        </row>
        <row r="41415">
          <cell r="P41415" t="str">
            <v>应付</v>
          </cell>
          <cell r="Q41415" t="str">
            <v>元</v>
          </cell>
        </row>
        <row r="41416">
          <cell r="P41416" t="str">
            <v>应付</v>
          </cell>
          <cell r="Q41416" t="str">
            <v>元</v>
          </cell>
        </row>
        <row r="41417">
          <cell r="P41417" t="str">
            <v>应付</v>
          </cell>
          <cell r="Q41417" t="str">
            <v>元</v>
          </cell>
        </row>
        <row r="41418">
          <cell r="P41418" t="str">
            <v>应付</v>
          </cell>
          <cell r="Q41418" t="str">
            <v>元</v>
          </cell>
        </row>
        <row r="41419">
          <cell r="P41419" t="str">
            <v>应付</v>
          </cell>
          <cell r="Q41419" t="str">
            <v>元</v>
          </cell>
        </row>
        <row r="41420">
          <cell r="P41420" t="str">
            <v>应付</v>
          </cell>
          <cell r="Q41420" t="str">
            <v>元</v>
          </cell>
        </row>
        <row r="41421">
          <cell r="P41421" t="str">
            <v>应付</v>
          </cell>
          <cell r="Q41421" t="str">
            <v>元</v>
          </cell>
        </row>
        <row r="41422">
          <cell r="P41422" t="str">
            <v>应付</v>
          </cell>
          <cell r="Q41422" t="str">
            <v>元</v>
          </cell>
        </row>
        <row r="41423">
          <cell r="P41423" t="str">
            <v>应付</v>
          </cell>
          <cell r="Q41423" t="str">
            <v>元</v>
          </cell>
        </row>
        <row r="41424">
          <cell r="P41424" t="str">
            <v>应付</v>
          </cell>
          <cell r="Q41424" t="str">
            <v>元</v>
          </cell>
        </row>
        <row r="41425">
          <cell r="P41425" t="str">
            <v>应付</v>
          </cell>
          <cell r="Q41425" t="str">
            <v>元</v>
          </cell>
        </row>
        <row r="41426">
          <cell r="P41426" t="str">
            <v>应付</v>
          </cell>
          <cell r="Q41426" t="str">
            <v>元</v>
          </cell>
        </row>
        <row r="41427">
          <cell r="P41427" t="str">
            <v>应付</v>
          </cell>
          <cell r="Q41427" t="str">
            <v>元</v>
          </cell>
        </row>
        <row r="41428">
          <cell r="P41428" t="str">
            <v>应付</v>
          </cell>
          <cell r="Q41428" t="str">
            <v>元</v>
          </cell>
        </row>
        <row r="41429">
          <cell r="P41429" t="str">
            <v>应付</v>
          </cell>
          <cell r="Q41429" t="str">
            <v>元</v>
          </cell>
        </row>
        <row r="41430">
          <cell r="P41430" t="str">
            <v>应付</v>
          </cell>
          <cell r="Q41430" t="str">
            <v>元</v>
          </cell>
        </row>
        <row r="41431">
          <cell r="P41431" t="str">
            <v>应付</v>
          </cell>
          <cell r="Q41431" t="str">
            <v>元</v>
          </cell>
        </row>
        <row r="41432">
          <cell r="P41432" t="str">
            <v>应付</v>
          </cell>
          <cell r="Q41432" t="str">
            <v>元</v>
          </cell>
        </row>
        <row r="41433">
          <cell r="P41433" t="str">
            <v>应付</v>
          </cell>
          <cell r="Q41433" t="str">
            <v>元</v>
          </cell>
        </row>
        <row r="41434">
          <cell r="P41434" t="str">
            <v>应付</v>
          </cell>
          <cell r="Q41434" t="str">
            <v>元</v>
          </cell>
        </row>
        <row r="41435">
          <cell r="P41435" t="str">
            <v>应付</v>
          </cell>
          <cell r="Q41435" t="str">
            <v>元</v>
          </cell>
        </row>
        <row r="41436">
          <cell r="P41436" t="str">
            <v>应付</v>
          </cell>
          <cell r="Q41436" t="str">
            <v>元</v>
          </cell>
        </row>
        <row r="41437">
          <cell r="P41437" t="str">
            <v>应付</v>
          </cell>
          <cell r="Q41437" t="str">
            <v>元</v>
          </cell>
        </row>
        <row r="41438">
          <cell r="P41438" t="str">
            <v>应付</v>
          </cell>
          <cell r="Q41438" t="str">
            <v>元</v>
          </cell>
        </row>
        <row r="41439">
          <cell r="P41439" t="str">
            <v>应付</v>
          </cell>
          <cell r="Q41439" t="str">
            <v>元</v>
          </cell>
        </row>
        <row r="41440">
          <cell r="P41440" t="str">
            <v>应付</v>
          </cell>
          <cell r="Q41440" t="str">
            <v>元</v>
          </cell>
        </row>
        <row r="41441">
          <cell r="P41441" t="str">
            <v>应付</v>
          </cell>
          <cell r="Q41441" t="str">
            <v>元</v>
          </cell>
        </row>
        <row r="41442">
          <cell r="P41442" t="str">
            <v>应付</v>
          </cell>
          <cell r="Q41442" t="str">
            <v>元</v>
          </cell>
        </row>
        <row r="41443">
          <cell r="P41443" t="str">
            <v>应付</v>
          </cell>
          <cell r="Q41443" t="str">
            <v>元</v>
          </cell>
        </row>
        <row r="41444">
          <cell r="P41444" t="str">
            <v>应付</v>
          </cell>
          <cell r="Q41444" t="str">
            <v>元</v>
          </cell>
        </row>
        <row r="41445">
          <cell r="P41445" t="str">
            <v>应付</v>
          </cell>
          <cell r="Q41445" t="str">
            <v>元</v>
          </cell>
        </row>
        <row r="41446">
          <cell r="P41446" t="str">
            <v>应付</v>
          </cell>
          <cell r="Q41446" t="str">
            <v>元</v>
          </cell>
        </row>
        <row r="41447">
          <cell r="P41447" t="str">
            <v>应付</v>
          </cell>
          <cell r="Q41447" t="str">
            <v>元</v>
          </cell>
        </row>
        <row r="41448">
          <cell r="P41448" t="str">
            <v>应付</v>
          </cell>
          <cell r="Q41448" t="str">
            <v>元</v>
          </cell>
        </row>
        <row r="41449">
          <cell r="P41449" t="str">
            <v>应付</v>
          </cell>
          <cell r="Q41449" t="str">
            <v>元</v>
          </cell>
        </row>
        <row r="41450">
          <cell r="P41450" t="str">
            <v>应付</v>
          </cell>
          <cell r="Q41450" t="str">
            <v>元</v>
          </cell>
        </row>
        <row r="41451">
          <cell r="P41451" t="str">
            <v>应付</v>
          </cell>
          <cell r="Q41451" t="str">
            <v>元</v>
          </cell>
        </row>
        <row r="41452">
          <cell r="P41452" t="str">
            <v>应付</v>
          </cell>
          <cell r="Q41452" t="str">
            <v>元</v>
          </cell>
        </row>
        <row r="41453">
          <cell r="P41453" t="str">
            <v>应付</v>
          </cell>
          <cell r="Q41453" t="str">
            <v>元</v>
          </cell>
        </row>
        <row r="41454">
          <cell r="P41454" t="str">
            <v>应付</v>
          </cell>
          <cell r="Q41454" t="str">
            <v>元</v>
          </cell>
        </row>
        <row r="41455">
          <cell r="P41455" t="str">
            <v>应付</v>
          </cell>
          <cell r="Q41455" t="str">
            <v>元</v>
          </cell>
        </row>
        <row r="41456">
          <cell r="P41456" t="str">
            <v>应付</v>
          </cell>
          <cell r="Q41456" t="str">
            <v>元</v>
          </cell>
        </row>
        <row r="41457">
          <cell r="P41457" t="str">
            <v>应付</v>
          </cell>
          <cell r="Q41457" t="str">
            <v>元</v>
          </cell>
        </row>
        <row r="41458">
          <cell r="P41458" t="str">
            <v>应付</v>
          </cell>
          <cell r="Q41458" t="str">
            <v>元</v>
          </cell>
        </row>
        <row r="41459">
          <cell r="P41459" t="str">
            <v>应付</v>
          </cell>
          <cell r="Q41459" t="str">
            <v>元</v>
          </cell>
        </row>
        <row r="41460">
          <cell r="P41460" t="str">
            <v>应付</v>
          </cell>
          <cell r="Q41460" t="str">
            <v>元</v>
          </cell>
        </row>
        <row r="41461">
          <cell r="P41461" t="str">
            <v>应付</v>
          </cell>
          <cell r="Q41461" t="str">
            <v>元</v>
          </cell>
        </row>
        <row r="41462">
          <cell r="P41462" t="str">
            <v>应付</v>
          </cell>
          <cell r="Q41462" t="str">
            <v>元</v>
          </cell>
        </row>
        <row r="41463">
          <cell r="P41463" t="str">
            <v>应付</v>
          </cell>
          <cell r="Q41463" t="str">
            <v>元</v>
          </cell>
        </row>
        <row r="41464">
          <cell r="P41464" t="str">
            <v>应付</v>
          </cell>
          <cell r="Q41464" t="str">
            <v>元</v>
          </cell>
        </row>
        <row r="41465">
          <cell r="P41465" t="str">
            <v>应付</v>
          </cell>
          <cell r="Q41465" t="str">
            <v>元</v>
          </cell>
        </row>
        <row r="41466">
          <cell r="P41466" t="str">
            <v>应付</v>
          </cell>
          <cell r="Q41466" t="str">
            <v>元</v>
          </cell>
        </row>
        <row r="41467">
          <cell r="P41467" t="str">
            <v>应付</v>
          </cell>
          <cell r="Q41467" t="str">
            <v>元</v>
          </cell>
        </row>
        <row r="41468">
          <cell r="P41468" t="str">
            <v>应付</v>
          </cell>
          <cell r="Q41468" t="str">
            <v>元</v>
          </cell>
        </row>
        <row r="41469">
          <cell r="P41469" t="str">
            <v>应付</v>
          </cell>
          <cell r="Q41469" t="str">
            <v>元</v>
          </cell>
        </row>
        <row r="41470">
          <cell r="P41470" t="str">
            <v>应付</v>
          </cell>
          <cell r="Q41470" t="str">
            <v>元</v>
          </cell>
        </row>
        <row r="41471">
          <cell r="P41471" t="str">
            <v>应付</v>
          </cell>
          <cell r="Q41471" t="str">
            <v>元</v>
          </cell>
        </row>
        <row r="41472">
          <cell r="P41472" t="str">
            <v>应付</v>
          </cell>
          <cell r="Q41472" t="str">
            <v>元</v>
          </cell>
        </row>
        <row r="41473">
          <cell r="P41473" t="str">
            <v>应付</v>
          </cell>
          <cell r="Q41473" t="str">
            <v>元</v>
          </cell>
        </row>
        <row r="41474">
          <cell r="P41474" t="str">
            <v>应付</v>
          </cell>
          <cell r="Q41474" t="str">
            <v>元</v>
          </cell>
        </row>
        <row r="41475">
          <cell r="P41475" t="str">
            <v>应付</v>
          </cell>
          <cell r="Q41475" t="str">
            <v>元</v>
          </cell>
        </row>
        <row r="41476">
          <cell r="P41476" t="str">
            <v>应付</v>
          </cell>
          <cell r="Q41476" t="str">
            <v>元</v>
          </cell>
        </row>
        <row r="41477">
          <cell r="P41477" t="str">
            <v>应付</v>
          </cell>
          <cell r="Q41477" t="str">
            <v>元</v>
          </cell>
        </row>
        <row r="41478">
          <cell r="P41478" t="str">
            <v>应付</v>
          </cell>
          <cell r="Q41478" t="str">
            <v>元</v>
          </cell>
        </row>
        <row r="41479">
          <cell r="P41479" t="str">
            <v>应付</v>
          </cell>
          <cell r="Q41479" t="str">
            <v>元</v>
          </cell>
        </row>
        <row r="41480">
          <cell r="P41480" t="str">
            <v>应付</v>
          </cell>
          <cell r="Q41480" t="str">
            <v>元</v>
          </cell>
        </row>
        <row r="41481">
          <cell r="P41481" t="str">
            <v>应付</v>
          </cell>
          <cell r="Q41481" t="str">
            <v>元</v>
          </cell>
        </row>
        <row r="41482">
          <cell r="P41482" t="str">
            <v>应付</v>
          </cell>
          <cell r="Q41482" t="str">
            <v>元</v>
          </cell>
        </row>
        <row r="41483">
          <cell r="P41483" t="str">
            <v>应付</v>
          </cell>
          <cell r="Q41483" t="str">
            <v>元</v>
          </cell>
        </row>
        <row r="41484">
          <cell r="P41484" t="str">
            <v>应付</v>
          </cell>
          <cell r="Q41484" t="str">
            <v>元</v>
          </cell>
        </row>
        <row r="41485">
          <cell r="P41485" t="str">
            <v>应付</v>
          </cell>
          <cell r="Q41485" t="str">
            <v>元</v>
          </cell>
        </row>
        <row r="41486">
          <cell r="P41486" t="str">
            <v>应付</v>
          </cell>
          <cell r="Q41486" t="str">
            <v>元</v>
          </cell>
        </row>
        <row r="41487">
          <cell r="P41487" t="str">
            <v>应付</v>
          </cell>
          <cell r="Q41487" t="str">
            <v>元</v>
          </cell>
        </row>
        <row r="41488">
          <cell r="P41488" t="str">
            <v>应付</v>
          </cell>
          <cell r="Q41488" t="str">
            <v>元</v>
          </cell>
        </row>
        <row r="41489">
          <cell r="P41489" t="str">
            <v>应付</v>
          </cell>
          <cell r="Q41489" t="str">
            <v>元</v>
          </cell>
        </row>
        <row r="41490">
          <cell r="P41490" t="str">
            <v>应付</v>
          </cell>
          <cell r="Q41490" t="str">
            <v>元</v>
          </cell>
        </row>
        <row r="41491">
          <cell r="P41491" t="str">
            <v>应付</v>
          </cell>
          <cell r="Q41491" t="str">
            <v>元</v>
          </cell>
        </row>
        <row r="41492">
          <cell r="P41492" t="str">
            <v>应付</v>
          </cell>
          <cell r="Q41492" t="str">
            <v>元</v>
          </cell>
        </row>
        <row r="41493">
          <cell r="P41493" t="str">
            <v>应付</v>
          </cell>
          <cell r="Q41493" t="str">
            <v>元</v>
          </cell>
        </row>
        <row r="41494">
          <cell r="P41494" t="str">
            <v>应付</v>
          </cell>
          <cell r="Q41494" t="str">
            <v>元</v>
          </cell>
        </row>
        <row r="41495">
          <cell r="P41495" t="str">
            <v>应付</v>
          </cell>
          <cell r="Q41495" t="str">
            <v>元</v>
          </cell>
        </row>
        <row r="41496">
          <cell r="P41496" t="str">
            <v>应付</v>
          </cell>
          <cell r="Q41496" t="str">
            <v>元</v>
          </cell>
        </row>
        <row r="41497">
          <cell r="P41497" t="str">
            <v>应付</v>
          </cell>
          <cell r="Q41497" t="str">
            <v>元</v>
          </cell>
        </row>
        <row r="41498">
          <cell r="P41498" t="str">
            <v>应付</v>
          </cell>
          <cell r="Q41498" t="str">
            <v>元</v>
          </cell>
        </row>
        <row r="41499">
          <cell r="P41499" t="str">
            <v>应付</v>
          </cell>
          <cell r="Q41499" t="str">
            <v>元</v>
          </cell>
        </row>
        <row r="41500">
          <cell r="P41500" t="str">
            <v>应付</v>
          </cell>
          <cell r="Q41500" t="str">
            <v>元</v>
          </cell>
        </row>
        <row r="41501">
          <cell r="P41501" t="str">
            <v>应付</v>
          </cell>
          <cell r="Q41501" t="str">
            <v>元</v>
          </cell>
        </row>
        <row r="41502">
          <cell r="P41502" t="str">
            <v>应付</v>
          </cell>
          <cell r="Q41502" t="str">
            <v>元</v>
          </cell>
        </row>
        <row r="41503">
          <cell r="P41503" t="str">
            <v>应付</v>
          </cell>
          <cell r="Q41503" t="str">
            <v>元</v>
          </cell>
        </row>
        <row r="41504">
          <cell r="P41504" t="str">
            <v>应付</v>
          </cell>
          <cell r="Q41504" t="str">
            <v>元</v>
          </cell>
        </row>
        <row r="41505">
          <cell r="P41505" t="str">
            <v>应付</v>
          </cell>
          <cell r="Q41505" t="str">
            <v>元</v>
          </cell>
        </row>
        <row r="41506">
          <cell r="P41506" t="str">
            <v>应付</v>
          </cell>
          <cell r="Q41506" t="str">
            <v>元</v>
          </cell>
        </row>
        <row r="41507">
          <cell r="P41507" t="str">
            <v>应付</v>
          </cell>
          <cell r="Q41507" t="str">
            <v>元</v>
          </cell>
        </row>
        <row r="41508">
          <cell r="P41508" t="str">
            <v>应付</v>
          </cell>
          <cell r="Q41508" t="str">
            <v>元</v>
          </cell>
        </row>
        <row r="41509">
          <cell r="P41509" t="str">
            <v>应付</v>
          </cell>
          <cell r="Q41509" t="str">
            <v>元</v>
          </cell>
        </row>
        <row r="41510">
          <cell r="P41510" t="str">
            <v>应付</v>
          </cell>
          <cell r="Q41510" t="str">
            <v>元</v>
          </cell>
        </row>
        <row r="41511">
          <cell r="P41511" t="str">
            <v>应付</v>
          </cell>
          <cell r="Q41511" t="str">
            <v>元</v>
          </cell>
        </row>
        <row r="41512">
          <cell r="P41512" t="str">
            <v>应付</v>
          </cell>
          <cell r="Q41512" t="str">
            <v>元</v>
          </cell>
        </row>
        <row r="41513">
          <cell r="P41513" t="str">
            <v>应付</v>
          </cell>
          <cell r="Q41513" t="str">
            <v>元</v>
          </cell>
        </row>
        <row r="41514">
          <cell r="P41514" t="str">
            <v>应付</v>
          </cell>
          <cell r="Q41514" t="str">
            <v>元</v>
          </cell>
        </row>
        <row r="41515">
          <cell r="P41515" t="str">
            <v>应付</v>
          </cell>
          <cell r="Q41515" t="str">
            <v>元</v>
          </cell>
        </row>
        <row r="41516">
          <cell r="P41516" t="str">
            <v>应付</v>
          </cell>
          <cell r="Q41516" t="str">
            <v>元</v>
          </cell>
        </row>
        <row r="41517">
          <cell r="P41517" t="str">
            <v>应付</v>
          </cell>
          <cell r="Q41517" t="str">
            <v>元</v>
          </cell>
        </row>
        <row r="41518">
          <cell r="P41518" t="str">
            <v>应付</v>
          </cell>
          <cell r="Q41518" t="str">
            <v>元</v>
          </cell>
        </row>
        <row r="41519">
          <cell r="P41519" t="str">
            <v>应付</v>
          </cell>
          <cell r="Q41519" t="str">
            <v>元</v>
          </cell>
        </row>
        <row r="41520">
          <cell r="P41520" t="str">
            <v>应付</v>
          </cell>
          <cell r="Q41520" t="str">
            <v>元</v>
          </cell>
        </row>
        <row r="41521">
          <cell r="P41521" t="str">
            <v>应付</v>
          </cell>
          <cell r="Q41521" t="str">
            <v>元</v>
          </cell>
        </row>
        <row r="41522">
          <cell r="P41522" t="str">
            <v>应付</v>
          </cell>
          <cell r="Q41522" t="str">
            <v>元</v>
          </cell>
        </row>
        <row r="41523">
          <cell r="P41523" t="str">
            <v>应付</v>
          </cell>
          <cell r="Q41523" t="str">
            <v>元</v>
          </cell>
        </row>
        <row r="41524">
          <cell r="P41524" t="str">
            <v>应付</v>
          </cell>
          <cell r="Q41524" t="str">
            <v>元</v>
          </cell>
        </row>
        <row r="41525">
          <cell r="P41525" t="str">
            <v>应付</v>
          </cell>
          <cell r="Q41525" t="str">
            <v>元</v>
          </cell>
        </row>
        <row r="41526">
          <cell r="P41526" t="str">
            <v>应付</v>
          </cell>
          <cell r="Q41526" t="str">
            <v>元</v>
          </cell>
        </row>
        <row r="41527">
          <cell r="P41527" t="str">
            <v>应付</v>
          </cell>
          <cell r="Q41527" t="str">
            <v>元</v>
          </cell>
        </row>
        <row r="41528">
          <cell r="P41528" t="str">
            <v>应付</v>
          </cell>
          <cell r="Q41528" t="str">
            <v>元</v>
          </cell>
        </row>
        <row r="41529">
          <cell r="P41529" t="str">
            <v>应付</v>
          </cell>
          <cell r="Q41529" t="str">
            <v>元</v>
          </cell>
        </row>
        <row r="41530">
          <cell r="P41530" t="str">
            <v>应付</v>
          </cell>
          <cell r="Q41530" t="str">
            <v>元</v>
          </cell>
        </row>
        <row r="41531">
          <cell r="P41531" t="str">
            <v>应付</v>
          </cell>
          <cell r="Q41531" t="str">
            <v>元</v>
          </cell>
        </row>
        <row r="41532">
          <cell r="P41532" t="str">
            <v>应付</v>
          </cell>
          <cell r="Q41532" t="str">
            <v>元</v>
          </cell>
        </row>
        <row r="41533">
          <cell r="P41533" t="str">
            <v>应付</v>
          </cell>
          <cell r="Q41533" t="str">
            <v>元</v>
          </cell>
        </row>
        <row r="41534">
          <cell r="P41534" t="str">
            <v>应付</v>
          </cell>
          <cell r="Q41534" t="str">
            <v>元</v>
          </cell>
        </row>
        <row r="41535">
          <cell r="P41535" t="str">
            <v>应付</v>
          </cell>
          <cell r="Q41535" t="str">
            <v>元</v>
          </cell>
        </row>
        <row r="41536">
          <cell r="P41536" t="str">
            <v>应付</v>
          </cell>
          <cell r="Q41536" t="str">
            <v>元</v>
          </cell>
        </row>
        <row r="41537">
          <cell r="P41537" t="str">
            <v>应付</v>
          </cell>
          <cell r="Q41537" t="str">
            <v>元</v>
          </cell>
        </row>
        <row r="41538">
          <cell r="P41538" t="str">
            <v>应付</v>
          </cell>
          <cell r="Q41538" t="str">
            <v>元</v>
          </cell>
        </row>
        <row r="41539">
          <cell r="P41539" t="str">
            <v>应付</v>
          </cell>
          <cell r="Q41539" t="str">
            <v>元</v>
          </cell>
        </row>
        <row r="41540">
          <cell r="P41540" t="str">
            <v>应付</v>
          </cell>
          <cell r="Q41540" t="str">
            <v>元</v>
          </cell>
        </row>
        <row r="41541">
          <cell r="P41541" t="str">
            <v>应付</v>
          </cell>
          <cell r="Q41541" t="str">
            <v>元</v>
          </cell>
        </row>
        <row r="41542">
          <cell r="P41542" t="str">
            <v>应付</v>
          </cell>
          <cell r="Q41542" t="str">
            <v>元</v>
          </cell>
        </row>
        <row r="41543">
          <cell r="P41543" t="str">
            <v>应付</v>
          </cell>
          <cell r="Q41543" t="str">
            <v>元</v>
          </cell>
        </row>
        <row r="41544">
          <cell r="P41544" t="str">
            <v>应付</v>
          </cell>
          <cell r="Q41544" t="str">
            <v>元</v>
          </cell>
        </row>
        <row r="41545">
          <cell r="P41545" t="str">
            <v>应付</v>
          </cell>
          <cell r="Q41545" t="str">
            <v>元</v>
          </cell>
        </row>
        <row r="41546">
          <cell r="P41546" t="str">
            <v>应付</v>
          </cell>
          <cell r="Q41546" t="str">
            <v>元</v>
          </cell>
        </row>
        <row r="41547">
          <cell r="P41547" t="str">
            <v>应付</v>
          </cell>
          <cell r="Q41547" t="str">
            <v>元</v>
          </cell>
        </row>
        <row r="41548">
          <cell r="P41548" t="str">
            <v>应付</v>
          </cell>
          <cell r="Q41548" t="str">
            <v>元</v>
          </cell>
        </row>
        <row r="41549">
          <cell r="P41549" t="str">
            <v>应付</v>
          </cell>
          <cell r="Q41549" t="str">
            <v>元</v>
          </cell>
        </row>
        <row r="41550">
          <cell r="P41550" t="str">
            <v>应付</v>
          </cell>
          <cell r="Q41550" t="str">
            <v>元</v>
          </cell>
        </row>
        <row r="41551">
          <cell r="P41551" t="str">
            <v>应付</v>
          </cell>
          <cell r="Q41551" t="str">
            <v>元</v>
          </cell>
        </row>
        <row r="41552">
          <cell r="P41552" t="str">
            <v>应付</v>
          </cell>
          <cell r="Q41552" t="str">
            <v>元</v>
          </cell>
        </row>
        <row r="41553">
          <cell r="P41553" t="str">
            <v>应付</v>
          </cell>
          <cell r="Q41553" t="str">
            <v>元</v>
          </cell>
        </row>
        <row r="41554">
          <cell r="P41554" t="str">
            <v>应付</v>
          </cell>
          <cell r="Q41554" t="str">
            <v>元</v>
          </cell>
        </row>
        <row r="41555">
          <cell r="P41555" t="str">
            <v>应付</v>
          </cell>
          <cell r="Q41555" t="str">
            <v>元</v>
          </cell>
        </row>
        <row r="41556">
          <cell r="P41556" t="str">
            <v>应付</v>
          </cell>
          <cell r="Q41556" t="str">
            <v>元</v>
          </cell>
        </row>
        <row r="41557">
          <cell r="P41557" t="str">
            <v>应付</v>
          </cell>
          <cell r="Q41557" t="str">
            <v>元</v>
          </cell>
        </row>
        <row r="41558">
          <cell r="P41558" t="str">
            <v>应付</v>
          </cell>
          <cell r="Q41558" t="str">
            <v>元</v>
          </cell>
        </row>
        <row r="41559">
          <cell r="P41559" t="str">
            <v>应付</v>
          </cell>
          <cell r="Q41559" t="str">
            <v>元</v>
          </cell>
        </row>
        <row r="41560">
          <cell r="P41560" t="str">
            <v>应付</v>
          </cell>
          <cell r="Q41560" t="str">
            <v>元</v>
          </cell>
        </row>
        <row r="41561">
          <cell r="P41561" t="str">
            <v>应付</v>
          </cell>
          <cell r="Q41561" t="str">
            <v>元</v>
          </cell>
        </row>
        <row r="41562">
          <cell r="P41562" t="str">
            <v>应付</v>
          </cell>
          <cell r="Q41562" t="str">
            <v>元</v>
          </cell>
        </row>
        <row r="41563">
          <cell r="P41563" t="str">
            <v>应付</v>
          </cell>
          <cell r="Q41563" t="str">
            <v>元</v>
          </cell>
        </row>
        <row r="41564">
          <cell r="P41564" t="str">
            <v>应付</v>
          </cell>
          <cell r="Q41564" t="str">
            <v>元</v>
          </cell>
        </row>
        <row r="41565">
          <cell r="P41565" t="str">
            <v>应付</v>
          </cell>
          <cell r="Q41565" t="str">
            <v>元</v>
          </cell>
        </row>
        <row r="41566">
          <cell r="P41566" t="str">
            <v>应付</v>
          </cell>
          <cell r="Q41566" t="str">
            <v>元</v>
          </cell>
        </row>
        <row r="41567">
          <cell r="P41567" t="str">
            <v>应付</v>
          </cell>
          <cell r="Q41567" t="str">
            <v>元</v>
          </cell>
        </row>
        <row r="41568">
          <cell r="P41568" t="str">
            <v>应付</v>
          </cell>
          <cell r="Q41568" t="str">
            <v>元</v>
          </cell>
        </row>
        <row r="41569">
          <cell r="P41569" t="str">
            <v>应付</v>
          </cell>
          <cell r="Q41569" t="str">
            <v>元</v>
          </cell>
        </row>
        <row r="41570">
          <cell r="P41570" t="str">
            <v>应付</v>
          </cell>
          <cell r="Q41570" t="str">
            <v>元</v>
          </cell>
        </row>
        <row r="41571">
          <cell r="P41571" t="str">
            <v>应付</v>
          </cell>
          <cell r="Q41571" t="str">
            <v>元</v>
          </cell>
        </row>
        <row r="41572">
          <cell r="P41572" t="str">
            <v>应付</v>
          </cell>
          <cell r="Q41572" t="str">
            <v>元</v>
          </cell>
        </row>
        <row r="41573">
          <cell r="P41573" t="str">
            <v>应付</v>
          </cell>
          <cell r="Q41573" t="str">
            <v>元</v>
          </cell>
        </row>
        <row r="41574">
          <cell r="P41574" t="str">
            <v>应付</v>
          </cell>
          <cell r="Q41574" t="str">
            <v>元</v>
          </cell>
        </row>
        <row r="41575">
          <cell r="P41575" t="str">
            <v>应付</v>
          </cell>
          <cell r="Q41575" t="str">
            <v>元</v>
          </cell>
        </row>
        <row r="41576">
          <cell r="P41576" t="str">
            <v>应付</v>
          </cell>
          <cell r="Q41576" t="str">
            <v>元</v>
          </cell>
        </row>
        <row r="41577">
          <cell r="P41577" t="str">
            <v>应付</v>
          </cell>
          <cell r="Q41577" t="str">
            <v>元</v>
          </cell>
        </row>
        <row r="41578">
          <cell r="P41578" t="str">
            <v>应付</v>
          </cell>
          <cell r="Q41578" t="str">
            <v>元</v>
          </cell>
        </row>
        <row r="41579">
          <cell r="P41579" t="str">
            <v>应付</v>
          </cell>
          <cell r="Q41579" t="str">
            <v>元</v>
          </cell>
        </row>
        <row r="41580">
          <cell r="P41580" t="str">
            <v>应付</v>
          </cell>
          <cell r="Q41580" t="str">
            <v>元</v>
          </cell>
        </row>
        <row r="41581">
          <cell r="P41581" t="str">
            <v>应付</v>
          </cell>
          <cell r="Q41581" t="str">
            <v>元</v>
          </cell>
        </row>
        <row r="41582">
          <cell r="P41582" t="str">
            <v>应付</v>
          </cell>
          <cell r="Q41582" t="str">
            <v>元</v>
          </cell>
        </row>
        <row r="41583">
          <cell r="P41583" t="str">
            <v>应付</v>
          </cell>
          <cell r="Q41583" t="str">
            <v>元</v>
          </cell>
        </row>
        <row r="41584">
          <cell r="P41584" t="str">
            <v>应付</v>
          </cell>
          <cell r="Q41584" t="str">
            <v>元</v>
          </cell>
        </row>
        <row r="41585">
          <cell r="P41585" t="str">
            <v>应付</v>
          </cell>
          <cell r="Q41585" t="str">
            <v>元</v>
          </cell>
        </row>
        <row r="41586">
          <cell r="P41586" t="str">
            <v>应付</v>
          </cell>
          <cell r="Q41586" t="str">
            <v>元</v>
          </cell>
        </row>
        <row r="41587">
          <cell r="P41587" t="str">
            <v>应付</v>
          </cell>
          <cell r="Q41587" t="str">
            <v>元</v>
          </cell>
        </row>
        <row r="41588">
          <cell r="P41588" t="str">
            <v>应付</v>
          </cell>
          <cell r="Q41588" t="str">
            <v>元</v>
          </cell>
        </row>
        <row r="41589">
          <cell r="P41589" t="str">
            <v>应付</v>
          </cell>
          <cell r="Q41589" t="str">
            <v>元</v>
          </cell>
        </row>
        <row r="41590">
          <cell r="P41590" t="str">
            <v>应付</v>
          </cell>
          <cell r="Q41590" t="str">
            <v>元</v>
          </cell>
        </row>
        <row r="41591">
          <cell r="P41591" t="str">
            <v>应付</v>
          </cell>
          <cell r="Q41591" t="str">
            <v>元</v>
          </cell>
        </row>
        <row r="41592">
          <cell r="P41592" t="str">
            <v>应付</v>
          </cell>
          <cell r="Q41592" t="str">
            <v>元</v>
          </cell>
        </row>
        <row r="41593">
          <cell r="P41593" t="str">
            <v>应付</v>
          </cell>
          <cell r="Q41593" t="str">
            <v>元</v>
          </cell>
        </row>
        <row r="41594">
          <cell r="P41594" t="str">
            <v>应付</v>
          </cell>
          <cell r="Q41594" t="str">
            <v>元</v>
          </cell>
        </row>
        <row r="41595">
          <cell r="P41595" t="str">
            <v>应付</v>
          </cell>
          <cell r="Q41595" t="str">
            <v>元</v>
          </cell>
        </row>
        <row r="41596">
          <cell r="P41596" t="str">
            <v>应付</v>
          </cell>
          <cell r="Q41596" t="str">
            <v>元</v>
          </cell>
        </row>
        <row r="41597">
          <cell r="P41597" t="str">
            <v>应付</v>
          </cell>
          <cell r="Q41597" t="str">
            <v>元</v>
          </cell>
        </row>
        <row r="41598">
          <cell r="P41598" t="str">
            <v>应付</v>
          </cell>
          <cell r="Q41598" t="str">
            <v>元</v>
          </cell>
        </row>
        <row r="41599">
          <cell r="P41599" t="str">
            <v>应付</v>
          </cell>
          <cell r="Q41599" t="str">
            <v>元</v>
          </cell>
        </row>
        <row r="41600">
          <cell r="P41600" t="str">
            <v>应付</v>
          </cell>
          <cell r="Q41600" t="str">
            <v>元</v>
          </cell>
        </row>
        <row r="41601">
          <cell r="P41601" t="str">
            <v>应付</v>
          </cell>
          <cell r="Q41601" t="str">
            <v>元</v>
          </cell>
        </row>
        <row r="41602">
          <cell r="P41602" t="str">
            <v>应付</v>
          </cell>
          <cell r="Q41602" t="str">
            <v>元</v>
          </cell>
        </row>
        <row r="41603">
          <cell r="P41603" t="str">
            <v>应付</v>
          </cell>
          <cell r="Q41603" t="str">
            <v>元</v>
          </cell>
        </row>
        <row r="41604">
          <cell r="P41604" t="str">
            <v>应付</v>
          </cell>
          <cell r="Q41604" t="str">
            <v>元</v>
          </cell>
        </row>
        <row r="41605">
          <cell r="P41605" t="str">
            <v>应付</v>
          </cell>
          <cell r="Q41605" t="str">
            <v>元</v>
          </cell>
        </row>
        <row r="41606">
          <cell r="P41606" t="str">
            <v>应付</v>
          </cell>
          <cell r="Q41606" t="str">
            <v>元</v>
          </cell>
        </row>
        <row r="41607">
          <cell r="P41607" t="str">
            <v>应付</v>
          </cell>
          <cell r="Q41607" t="str">
            <v>元</v>
          </cell>
        </row>
        <row r="41608">
          <cell r="P41608" t="str">
            <v>应付</v>
          </cell>
          <cell r="Q41608" t="str">
            <v>元</v>
          </cell>
        </row>
        <row r="41609">
          <cell r="P41609" t="str">
            <v>应付</v>
          </cell>
          <cell r="Q41609" t="str">
            <v>元</v>
          </cell>
        </row>
        <row r="41610">
          <cell r="P41610" t="str">
            <v>应付</v>
          </cell>
          <cell r="Q41610" t="str">
            <v>元</v>
          </cell>
        </row>
        <row r="41611">
          <cell r="P41611" t="str">
            <v>应付</v>
          </cell>
          <cell r="Q41611" t="str">
            <v>元</v>
          </cell>
        </row>
        <row r="41612">
          <cell r="P41612" t="str">
            <v>应付</v>
          </cell>
          <cell r="Q41612" t="str">
            <v>元</v>
          </cell>
        </row>
        <row r="41613">
          <cell r="P41613" t="str">
            <v>应付</v>
          </cell>
          <cell r="Q41613" t="str">
            <v>元</v>
          </cell>
        </row>
        <row r="41614">
          <cell r="P41614" t="str">
            <v>应付</v>
          </cell>
          <cell r="Q41614" t="str">
            <v>元</v>
          </cell>
        </row>
        <row r="41615">
          <cell r="P41615" t="str">
            <v>应付</v>
          </cell>
          <cell r="Q41615" t="str">
            <v>元</v>
          </cell>
        </row>
        <row r="41616">
          <cell r="P41616" t="str">
            <v>应付</v>
          </cell>
          <cell r="Q41616" t="str">
            <v>元</v>
          </cell>
        </row>
        <row r="41617">
          <cell r="P41617" t="str">
            <v>应付</v>
          </cell>
          <cell r="Q41617" t="str">
            <v>元</v>
          </cell>
        </row>
        <row r="41618">
          <cell r="P41618" t="str">
            <v>应付</v>
          </cell>
          <cell r="Q41618" t="str">
            <v>元</v>
          </cell>
        </row>
        <row r="41619">
          <cell r="P41619" t="str">
            <v>应付</v>
          </cell>
          <cell r="Q41619" t="str">
            <v>元</v>
          </cell>
        </row>
        <row r="41620">
          <cell r="P41620" t="str">
            <v>应付</v>
          </cell>
          <cell r="Q41620" t="str">
            <v>元</v>
          </cell>
        </row>
        <row r="41621">
          <cell r="P41621" t="str">
            <v>应付</v>
          </cell>
          <cell r="Q41621" t="str">
            <v>元</v>
          </cell>
        </row>
        <row r="41622">
          <cell r="P41622" t="str">
            <v>应付</v>
          </cell>
          <cell r="Q41622" t="str">
            <v>元</v>
          </cell>
        </row>
        <row r="41623">
          <cell r="P41623" t="str">
            <v>应付</v>
          </cell>
          <cell r="Q41623" t="str">
            <v>元</v>
          </cell>
        </row>
        <row r="41624">
          <cell r="P41624" t="str">
            <v>应付</v>
          </cell>
          <cell r="Q41624" t="str">
            <v>元</v>
          </cell>
        </row>
        <row r="41625">
          <cell r="P41625" t="str">
            <v>应付</v>
          </cell>
          <cell r="Q41625" t="str">
            <v>元</v>
          </cell>
        </row>
        <row r="41626">
          <cell r="P41626" t="str">
            <v>应付</v>
          </cell>
          <cell r="Q41626" t="str">
            <v>元</v>
          </cell>
        </row>
        <row r="41627">
          <cell r="P41627" t="str">
            <v>应付</v>
          </cell>
          <cell r="Q41627" t="str">
            <v>元</v>
          </cell>
        </row>
        <row r="41628">
          <cell r="P41628" t="str">
            <v>应付</v>
          </cell>
          <cell r="Q41628" t="str">
            <v>元</v>
          </cell>
        </row>
        <row r="41629">
          <cell r="P41629" t="str">
            <v>应付</v>
          </cell>
          <cell r="Q41629" t="str">
            <v>元</v>
          </cell>
        </row>
        <row r="41630">
          <cell r="P41630" t="str">
            <v>应付</v>
          </cell>
          <cell r="Q41630" t="str">
            <v>元</v>
          </cell>
        </row>
        <row r="41631">
          <cell r="P41631" t="str">
            <v>应付</v>
          </cell>
          <cell r="Q41631" t="str">
            <v>元</v>
          </cell>
        </row>
        <row r="41632">
          <cell r="P41632" t="str">
            <v>应付</v>
          </cell>
          <cell r="Q41632" t="str">
            <v>元</v>
          </cell>
        </row>
        <row r="41633">
          <cell r="P41633" t="str">
            <v>应付</v>
          </cell>
          <cell r="Q41633" t="str">
            <v>元</v>
          </cell>
        </row>
        <row r="41634">
          <cell r="P41634" t="str">
            <v>应付</v>
          </cell>
          <cell r="Q41634" t="str">
            <v>元</v>
          </cell>
        </row>
        <row r="41635">
          <cell r="P41635" t="str">
            <v>应付</v>
          </cell>
          <cell r="Q41635" t="str">
            <v>元</v>
          </cell>
        </row>
        <row r="41636">
          <cell r="P41636" t="str">
            <v>应付</v>
          </cell>
          <cell r="Q41636" t="str">
            <v>元</v>
          </cell>
        </row>
        <row r="41637">
          <cell r="P41637" t="str">
            <v>应付</v>
          </cell>
          <cell r="Q41637" t="str">
            <v>元</v>
          </cell>
        </row>
        <row r="41638">
          <cell r="P41638" t="str">
            <v>应付</v>
          </cell>
          <cell r="Q41638" t="str">
            <v>元</v>
          </cell>
        </row>
        <row r="41639">
          <cell r="P41639" t="str">
            <v>应付</v>
          </cell>
          <cell r="Q41639" t="str">
            <v>元</v>
          </cell>
        </row>
        <row r="41640">
          <cell r="P41640" t="str">
            <v>应付</v>
          </cell>
          <cell r="Q41640" t="str">
            <v>元</v>
          </cell>
        </row>
        <row r="41641">
          <cell r="P41641" t="str">
            <v>应付</v>
          </cell>
          <cell r="Q41641" t="str">
            <v>元</v>
          </cell>
        </row>
        <row r="41642">
          <cell r="P41642" t="str">
            <v>应付</v>
          </cell>
          <cell r="Q41642" t="str">
            <v>元</v>
          </cell>
        </row>
        <row r="41643">
          <cell r="P41643" t="str">
            <v>应付</v>
          </cell>
          <cell r="Q41643" t="str">
            <v>元</v>
          </cell>
        </row>
        <row r="41644">
          <cell r="P41644" t="str">
            <v>应付</v>
          </cell>
          <cell r="Q41644" t="str">
            <v>元</v>
          </cell>
        </row>
        <row r="41645">
          <cell r="P41645" t="str">
            <v>应付</v>
          </cell>
          <cell r="Q41645" t="str">
            <v>元</v>
          </cell>
        </row>
        <row r="41646">
          <cell r="P41646" t="str">
            <v>应付</v>
          </cell>
          <cell r="Q41646" t="str">
            <v>元</v>
          </cell>
        </row>
        <row r="41647">
          <cell r="P41647" t="str">
            <v>应付</v>
          </cell>
          <cell r="Q41647" t="str">
            <v>元</v>
          </cell>
        </row>
        <row r="41648">
          <cell r="P41648" t="str">
            <v>应付</v>
          </cell>
          <cell r="Q41648" t="str">
            <v>元</v>
          </cell>
        </row>
        <row r="41649">
          <cell r="P41649" t="str">
            <v>应付</v>
          </cell>
          <cell r="Q41649" t="str">
            <v>元</v>
          </cell>
        </row>
        <row r="41650">
          <cell r="P41650" t="str">
            <v>应付</v>
          </cell>
          <cell r="Q41650" t="str">
            <v>元</v>
          </cell>
        </row>
        <row r="41651">
          <cell r="P41651" t="str">
            <v>应付</v>
          </cell>
          <cell r="Q41651" t="str">
            <v>元</v>
          </cell>
        </row>
        <row r="41652">
          <cell r="P41652" t="str">
            <v>应付</v>
          </cell>
          <cell r="Q41652" t="str">
            <v>元</v>
          </cell>
        </row>
        <row r="41653">
          <cell r="P41653" t="str">
            <v>应付</v>
          </cell>
          <cell r="Q41653" t="str">
            <v>元</v>
          </cell>
        </row>
        <row r="41654">
          <cell r="P41654" t="str">
            <v>应付</v>
          </cell>
          <cell r="Q41654" t="str">
            <v>元</v>
          </cell>
        </row>
        <row r="41655">
          <cell r="P41655" t="str">
            <v>应付</v>
          </cell>
          <cell r="Q41655" t="str">
            <v>元</v>
          </cell>
        </row>
        <row r="41656">
          <cell r="P41656" t="str">
            <v>应付</v>
          </cell>
          <cell r="Q41656" t="str">
            <v>元</v>
          </cell>
        </row>
        <row r="41657">
          <cell r="P41657" t="str">
            <v>应付</v>
          </cell>
          <cell r="Q41657" t="str">
            <v>元</v>
          </cell>
        </row>
        <row r="41658">
          <cell r="P41658" t="str">
            <v>应付</v>
          </cell>
          <cell r="Q41658" t="str">
            <v>元</v>
          </cell>
        </row>
        <row r="41659">
          <cell r="P41659" t="str">
            <v>应付</v>
          </cell>
          <cell r="Q41659" t="str">
            <v>元</v>
          </cell>
        </row>
        <row r="41660">
          <cell r="P41660" t="str">
            <v>应付</v>
          </cell>
          <cell r="Q41660" t="str">
            <v>元</v>
          </cell>
        </row>
        <row r="41661">
          <cell r="P41661" t="str">
            <v>应付</v>
          </cell>
          <cell r="Q41661" t="str">
            <v>元</v>
          </cell>
        </row>
        <row r="41662">
          <cell r="P41662" t="str">
            <v>应付</v>
          </cell>
          <cell r="Q41662" t="str">
            <v>元</v>
          </cell>
        </row>
        <row r="41663">
          <cell r="P41663" t="str">
            <v>应付</v>
          </cell>
          <cell r="Q41663" t="str">
            <v>元</v>
          </cell>
        </row>
        <row r="41664">
          <cell r="P41664" t="str">
            <v>应付</v>
          </cell>
          <cell r="Q41664" t="str">
            <v>元</v>
          </cell>
        </row>
        <row r="41665">
          <cell r="P41665" t="str">
            <v>应付</v>
          </cell>
          <cell r="Q41665" t="str">
            <v>元</v>
          </cell>
        </row>
        <row r="41666">
          <cell r="P41666" t="str">
            <v>应付</v>
          </cell>
          <cell r="Q41666" t="str">
            <v>元</v>
          </cell>
        </row>
        <row r="41667">
          <cell r="P41667" t="str">
            <v>应付</v>
          </cell>
          <cell r="Q41667" t="str">
            <v>元</v>
          </cell>
        </row>
        <row r="41668">
          <cell r="P41668" t="str">
            <v>应付</v>
          </cell>
          <cell r="Q41668" t="str">
            <v>元</v>
          </cell>
        </row>
        <row r="41669">
          <cell r="P41669" t="str">
            <v>应付</v>
          </cell>
          <cell r="Q41669" t="str">
            <v>元</v>
          </cell>
        </row>
        <row r="41670">
          <cell r="P41670" t="str">
            <v>应付</v>
          </cell>
          <cell r="Q41670" t="str">
            <v>元</v>
          </cell>
        </row>
        <row r="41671">
          <cell r="P41671" t="str">
            <v>应付</v>
          </cell>
          <cell r="Q41671" t="str">
            <v>元</v>
          </cell>
        </row>
        <row r="41672">
          <cell r="P41672" t="str">
            <v>应付</v>
          </cell>
          <cell r="Q41672" t="str">
            <v>元</v>
          </cell>
        </row>
        <row r="41673">
          <cell r="P41673" t="str">
            <v>应付</v>
          </cell>
          <cell r="Q41673" t="str">
            <v>元</v>
          </cell>
        </row>
        <row r="41674">
          <cell r="P41674" t="str">
            <v>应付</v>
          </cell>
          <cell r="Q41674" t="str">
            <v>元</v>
          </cell>
        </row>
        <row r="41675">
          <cell r="P41675" t="str">
            <v>应付</v>
          </cell>
          <cell r="Q41675" t="str">
            <v>元</v>
          </cell>
        </row>
        <row r="41676">
          <cell r="P41676" t="str">
            <v>应付</v>
          </cell>
          <cell r="Q41676" t="str">
            <v>元</v>
          </cell>
        </row>
        <row r="41677">
          <cell r="P41677" t="str">
            <v>应付</v>
          </cell>
          <cell r="Q41677" t="str">
            <v>元</v>
          </cell>
        </row>
        <row r="41678">
          <cell r="P41678" t="str">
            <v>应付</v>
          </cell>
          <cell r="Q41678" t="str">
            <v>元</v>
          </cell>
        </row>
        <row r="41679">
          <cell r="P41679" t="str">
            <v>应付</v>
          </cell>
          <cell r="Q41679" t="str">
            <v>元</v>
          </cell>
        </row>
        <row r="41680">
          <cell r="P41680" t="str">
            <v>应付</v>
          </cell>
          <cell r="Q41680" t="str">
            <v>元</v>
          </cell>
        </row>
        <row r="41681">
          <cell r="P41681" t="str">
            <v>应付</v>
          </cell>
          <cell r="Q41681" t="str">
            <v>元</v>
          </cell>
        </row>
        <row r="41682">
          <cell r="P41682" t="str">
            <v>应付</v>
          </cell>
          <cell r="Q41682" t="str">
            <v>元</v>
          </cell>
        </row>
        <row r="41683">
          <cell r="P41683" t="str">
            <v>应付</v>
          </cell>
          <cell r="Q41683" t="str">
            <v>元</v>
          </cell>
        </row>
        <row r="41684">
          <cell r="P41684" t="str">
            <v>应付</v>
          </cell>
          <cell r="Q41684" t="str">
            <v>元</v>
          </cell>
        </row>
        <row r="41685">
          <cell r="P41685" t="str">
            <v>应付</v>
          </cell>
          <cell r="Q41685" t="str">
            <v>元</v>
          </cell>
        </row>
        <row r="41686">
          <cell r="P41686" t="str">
            <v>应付</v>
          </cell>
          <cell r="Q41686" t="str">
            <v>元</v>
          </cell>
        </row>
        <row r="41687">
          <cell r="P41687" t="str">
            <v>应付</v>
          </cell>
          <cell r="Q41687" t="str">
            <v>元</v>
          </cell>
        </row>
        <row r="41688">
          <cell r="P41688" t="str">
            <v>应付</v>
          </cell>
          <cell r="Q41688" t="str">
            <v>元</v>
          </cell>
        </row>
        <row r="41689">
          <cell r="P41689" t="str">
            <v>应付</v>
          </cell>
          <cell r="Q41689" t="str">
            <v>元</v>
          </cell>
        </row>
        <row r="41690">
          <cell r="P41690" t="str">
            <v>应付</v>
          </cell>
          <cell r="Q41690" t="str">
            <v>元</v>
          </cell>
        </row>
        <row r="41691">
          <cell r="P41691" t="str">
            <v>应付</v>
          </cell>
          <cell r="Q41691" t="str">
            <v>元</v>
          </cell>
        </row>
        <row r="41692">
          <cell r="P41692" t="str">
            <v>应付</v>
          </cell>
          <cell r="Q41692" t="str">
            <v>元</v>
          </cell>
        </row>
        <row r="41693">
          <cell r="P41693" t="str">
            <v>应付</v>
          </cell>
          <cell r="Q41693" t="str">
            <v>元</v>
          </cell>
        </row>
        <row r="41694">
          <cell r="P41694" t="str">
            <v>应付</v>
          </cell>
          <cell r="Q41694" t="str">
            <v>元</v>
          </cell>
        </row>
        <row r="41695">
          <cell r="P41695" t="str">
            <v>应付</v>
          </cell>
          <cell r="Q41695" t="str">
            <v>元</v>
          </cell>
        </row>
        <row r="41696">
          <cell r="P41696" t="str">
            <v>应付</v>
          </cell>
          <cell r="Q41696" t="str">
            <v>元</v>
          </cell>
        </row>
        <row r="41697">
          <cell r="P41697" t="str">
            <v>应付</v>
          </cell>
          <cell r="Q41697" t="str">
            <v>元</v>
          </cell>
        </row>
        <row r="41698">
          <cell r="P41698" t="str">
            <v>应付</v>
          </cell>
          <cell r="Q41698" t="str">
            <v>元</v>
          </cell>
        </row>
        <row r="41699">
          <cell r="P41699" t="str">
            <v>应付</v>
          </cell>
          <cell r="Q41699" t="str">
            <v>元</v>
          </cell>
        </row>
        <row r="41700">
          <cell r="P41700" t="str">
            <v>应付</v>
          </cell>
          <cell r="Q41700" t="str">
            <v>元</v>
          </cell>
        </row>
        <row r="41701">
          <cell r="P41701" t="str">
            <v>应付</v>
          </cell>
          <cell r="Q41701" t="str">
            <v>元</v>
          </cell>
        </row>
        <row r="41702">
          <cell r="P41702" t="str">
            <v>应付</v>
          </cell>
          <cell r="Q41702" t="str">
            <v>元</v>
          </cell>
        </row>
        <row r="41703">
          <cell r="P41703" t="str">
            <v>应付</v>
          </cell>
          <cell r="Q41703" t="str">
            <v>元</v>
          </cell>
        </row>
        <row r="41704">
          <cell r="P41704" t="str">
            <v>应付</v>
          </cell>
          <cell r="Q41704" t="str">
            <v>元</v>
          </cell>
        </row>
        <row r="41705">
          <cell r="P41705" t="str">
            <v>应付</v>
          </cell>
          <cell r="Q41705" t="str">
            <v>元</v>
          </cell>
        </row>
        <row r="41706">
          <cell r="P41706" t="str">
            <v>应付</v>
          </cell>
          <cell r="Q41706" t="str">
            <v>元</v>
          </cell>
        </row>
        <row r="41707">
          <cell r="P41707" t="str">
            <v>应付</v>
          </cell>
          <cell r="Q41707" t="str">
            <v>元</v>
          </cell>
        </row>
        <row r="41708">
          <cell r="P41708" t="str">
            <v>应付</v>
          </cell>
          <cell r="Q41708" t="str">
            <v>元</v>
          </cell>
        </row>
        <row r="41709">
          <cell r="P41709" t="str">
            <v>应付</v>
          </cell>
          <cell r="Q41709" t="str">
            <v>元</v>
          </cell>
        </row>
        <row r="41710">
          <cell r="P41710" t="str">
            <v>应付</v>
          </cell>
          <cell r="Q41710" t="str">
            <v>元</v>
          </cell>
        </row>
        <row r="41711">
          <cell r="P41711" t="str">
            <v>应付</v>
          </cell>
          <cell r="Q41711" t="str">
            <v>元</v>
          </cell>
        </row>
        <row r="41712">
          <cell r="P41712" t="str">
            <v>应付</v>
          </cell>
          <cell r="Q41712" t="str">
            <v>元</v>
          </cell>
        </row>
        <row r="41713">
          <cell r="P41713" t="str">
            <v>应付</v>
          </cell>
          <cell r="Q41713" t="str">
            <v>元</v>
          </cell>
        </row>
        <row r="41714">
          <cell r="P41714" t="str">
            <v>应付</v>
          </cell>
          <cell r="Q41714" t="str">
            <v>元</v>
          </cell>
        </row>
        <row r="41715">
          <cell r="P41715" t="str">
            <v>应付</v>
          </cell>
          <cell r="Q41715" t="str">
            <v>元</v>
          </cell>
        </row>
        <row r="41716">
          <cell r="P41716" t="str">
            <v>应付</v>
          </cell>
          <cell r="Q41716" t="str">
            <v>元</v>
          </cell>
        </row>
        <row r="41717">
          <cell r="P41717" t="str">
            <v>应付</v>
          </cell>
          <cell r="Q41717" t="str">
            <v>元</v>
          </cell>
        </row>
        <row r="41718">
          <cell r="P41718" t="str">
            <v>应付</v>
          </cell>
          <cell r="Q41718" t="str">
            <v>元</v>
          </cell>
        </row>
        <row r="41719">
          <cell r="P41719" t="str">
            <v>应付</v>
          </cell>
          <cell r="Q41719" t="str">
            <v>元</v>
          </cell>
        </row>
        <row r="41720">
          <cell r="P41720" t="str">
            <v>应付</v>
          </cell>
          <cell r="Q41720" t="str">
            <v>元</v>
          </cell>
        </row>
        <row r="41721">
          <cell r="P41721" t="str">
            <v>应付</v>
          </cell>
          <cell r="Q41721" t="str">
            <v>元</v>
          </cell>
        </row>
        <row r="41722">
          <cell r="P41722" t="str">
            <v>应付</v>
          </cell>
          <cell r="Q41722" t="str">
            <v>元</v>
          </cell>
        </row>
        <row r="41723">
          <cell r="P41723" t="str">
            <v>应付</v>
          </cell>
          <cell r="Q41723" t="str">
            <v>元</v>
          </cell>
        </row>
        <row r="41724">
          <cell r="P41724" t="str">
            <v>应付</v>
          </cell>
          <cell r="Q41724" t="str">
            <v>元</v>
          </cell>
        </row>
        <row r="41725">
          <cell r="P41725" t="str">
            <v>应付</v>
          </cell>
          <cell r="Q41725" t="str">
            <v>元</v>
          </cell>
        </row>
        <row r="41726">
          <cell r="P41726" t="str">
            <v>应付</v>
          </cell>
          <cell r="Q41726" t="str">
            <v>元</v>
          </cell>
        </row>
        <row r="41727">
          <cell r="P41727" t="str">
            <v>应付</v>
          </cell>
          <cell r="Q41727" t="str">
            <v>元</v>
          </cell>
        </row>
        <row r="41728">
          <cell r="P41728" t="str">
            <v>应付</v>
          </cell>
          <cell r="Q41728" t="str">
            <v>元</v>
          </cell>
        </row>
        <row r="41729">
          <cell r="P41729" t="str">
            <v>应付</v>
          </cell>
          <cell r="Q41729" t="str">
            <v>元</v>
          </cell>
        </row>
        <row r="41730">
          <cell r="P41730" t="str">
            <v>应付</v>
          </cell>
          <cell r="Q41730" t="str">
            <v>元</v>
          </cell>
        </row>
        <row r="41731">
          <cell r="P41731" t="str">
            <v>应付</v>
          </cell>
          <cell r="Q41731" t="str">
            <v>元</v>
          </cell>
        </row>
        <row r="41732">
          <cell r="P41732" t="str">
            <v>应付</v>
          </cell>
          <cell r="Q41732" t="str">
            <v>元</v>
          </cell>
        </row>
        <row r="41733">
          <cell r="P41733" t="str">
            <v>应付</v>
          </cell>
          <cell r="Q41733" t="str">
            <v>元</v>
          </cell>
        </row>
        <row r="41734">
          <cell r="P41734" t="str">
            <v>应付</v>
          </cell>
          <cell r="Q41734" t="str">
            <v>元</v>
          </cell>
        </row>
        <row r="41735">
          <cell r="P41735" t="str">
            <v>应付</v>
          </cell>
          <cell r="Q41735" t="str">
            <v>元</v>
          </cell>
        </row>
        <row r="41736">
          <cell r="P41736" t="str">
            <v>应付</v>
          </cell>
          <cell r="Q41736" t="str">
            <v>元</v>
          </cell>
        </row>
        <row r="41737">
          <cell r="P41737" t="str">
            <v>应付</v>
          </cell>
          <cell r="Q41737" t="str">
            <v>元</v>
          </cell>
        </row>
        <row r="41738">
          <cell r="P41738" t="str">
            <v>应付</v>
          </cell>
          <cell r="Q41738" t="str">
            <v>元</v>
          </cell>
        </row>
        <row r="41739">
          <cell r="P41739" t="str">
            <v>应付</v>
          </cell>
          <cell r="Q41739" t="str">
            <v>元</v>
          </cell>
        </row>
        <row r="41740">
          <cell r="P41740" t="str">
            <v>应付</v>
          </cell>
          <cell r="Q41740" t="str">
            <v>元</v>
          </cell>
        </row>
        <row r="41741">
          <cell r="P41741" t="str">
            <v>应付</v>
          </cell>
          <cell r="Q41741" t="str">
            <v>元</v>
          </cell>
        </row>
        <row r="41742">
          <cell r="P41742" t="str">
            <v>应付</v>
          </cell>
          <cell r="Q41742" t="str">
            <v>元</v>
          </cell>
        </row>
        <row r="41743">
          <cell r="P41743" t="str">
            <v>应付</v>
          </cell>
          <cell r="Q41743" t="str">
            <v>元</v>
          </cell>
        </row>
        <row r="41744">
          <cell r="P41744" t="str">
            <v>应付</v>
          </cell>
          <cell r="Q41744" t="str">
            <v>元</v>
          </cell>
        </row>
        <row r="41745">
          <cell r="P41745" t="str">
            <v>应付</v>
          </cell>
          <cell r="Q41745" t="str">
            <v>元</v>
          </cell>
        </row>
        <row r="41746">
          <cell r="P41746" t="str">
            <v>应付</v>
          </cell>
          <cell r="Q41746" t="str">
            <v>元</v>
          </cell>
        </row>
        <row r="41747">
          <cell r="P41747" t="str">
            <v>应付</v>
          </cell>
          <cell r="Q41747" t="str">
            <v>元</v>
          </cell>
        </row>
        <row r="41748">
          <cell r="P41748" t="str">
            <v>应付</v>
          </cell>
          <cell r="Q41748" t="str">
            <v>元</v>
          </cell>
        </row>
        <row r="41749">
          <cell r="P41749" t="str">
            <v>应付</v>
          </cell>
          <cell r="Q41749" t="str">
            <v>元</v>
          </cell>
        </row>
        <row r="41750">
          <cell r="P41750" t="str">
            <v>应付</v>
          </cell>
          <cell r="Q41750" t="str">
            <v>元</v>
          </cell>
        </row>
        <row r="41751">
          <cell r="P41751" t="str">
            <v>应付</v>
          </cell>
          <cell r="Q41751" t="str">
            <v>元</v>
          </cell>
        </row>
        <row r="41752">
          <cell r="P41752" t="str">
            <v>应付</v>
          </cell>
          <cell r="Q41752" t="str">
            <v>元</v>
          </cell>
        </row>
        <row r="41753">
          <cell r="P41753" t="str">
            <v>应付</v>
          </cell>
          <cell r="Q41753" t="str">
            <v>元</v>
          </cell>
        </row>
        <row r="41754">
          <cell r="P41754" t="str">
            <v>应付</v>
          </cell>
          <cell r="Q41754" t="str">
            <v>元</v>
          </cell>
        </row>
        <row r="41755">
          <cell r="P41755" t="str">
            <v>应付</v>
          </cell>
          <cell r="Q41755" t="str">
            <v>元</v>
          </cell>
        </row>
        <row r="41756">
          <cell r="P41756" t="str">
            <v>应付</v>
          </cell>
          <cell r="Q41756" t="str">
            <v>元</v>
          </cell>
        </row>
        <row r="41757">
          <cell r="P41757" t="str">
            <v>应付</v>
          </cell>
          <cell r="Q41757" t="str">
            <v>元</v>
          </cell>
        </row>
        <row r="41758">
          <cell r="P41758" t="str">
            <v>应付</v>
          </cell>
          <cell r="Q41758" t="str">
            <v>元</v>
          </cell>
        </row>
        <row r="41759">
          <cell r="P41759" t="str">
            <v>应付</v>
          </cell>
          <cell r="Q41759" t="str">
            <v>元</v>
          </cell>
        </row>
        <row r="41760">
          <cell r="P41760" t="str">
            <v>应付</v>
          </cell>
          <cell r="Q41760" t="str">
            <v>元</v>
          </cell>
        </row>
        <row r="41761">
          <cell r="P41761" t="str">
            <v>应付</v>
          </cell>
          <cell r="Q41761" t="str">
            <v>元</v>
          </cell>
        </row>
        <row r="41762">
          <cell r="P41762" t="str">
            <v>应付</v>
          </cell>
          <cell r="Q41762" t="str">
            <v>元</v>
          </cell>
        </row>
        <row r="41763">
          <cell r="P41763" t="str">
            <v>应付</v>
          </cell>
          <cell r="Q41763" t="str">
            <v>元</v>
          </cell>
        </row>
        <row r="41764">
          <cell r="P41764" t="str">
            <v>应付</v>
          </cell>
          <cell r="Q41764" t="str">
            <v>元</v>
          </cell>
        </row>
        <row r="41765">
          <cell r="P41765" t="str">
            <v>应付</v>
          </cell>
          <cell r="Q41765" t="str">
            <v>元</v>
          </cell>
        </row>
        <row r="41766">
          <cell r="P41766" t="str">
            <v>应付</v>
          </cell>
          <cell r="Q41766" t="str">
            <v>元</v>
          </cell>
        </row>
        <row r="41767">
          <cell r="P41767" t="str">
            <v>应付</v>
          </cell>
          <cell r="Q41767" t="str">
            <v>元</v>
          </cell>
        </row>
        <row r="41768">
          <cell r="P41768" t="str">
            <v>应付</v>
          </cell>
          <cell r="Q41768" t="str">
            <v>元</v>
          </cell>
        </row>
        <row r="41769">
          <cell r="P41769" t="str">
            <v>应付</v>
          </cell>
          <cell r="Q41769" t="str">
            <v>元</v>
          </cell>
        </row>
        <row r="41770">
          <cell r="P41770" t="str">
            <v>应付</v>
          </cell>
          <cell r="Q41770" t="str">
            <v>元</v>
          </cell>
        </row>
        <row r="41771">
          <cell r="P41771" t="str">
            <v>应付</v>
          </cell>
          <cell r="Q41771" t="str">
            <v>元</v>
          </cell>
        </row>
        <row r="41772">
          <cell r="P41772" t="str">
            <v>应付</v>
          </cell>
          <cell r="Q41772" t="str">
            <v>元</v>
          </cell>
        </row>
        <row r="41773">
          <cell r="P41773" t="str">
            <v>应付</v>
          </cell>
          <cell r="Q41773" t="str">
            <v>元</v>
          </cell>
        </row>
        <row r="41774">
          <cell r="P41774" t="str">
            <v>应付</v>
          </cell>
          <cell r="Q41774" t="str">
            <v>元</v>
          </cell>
        </row>
        <row r="41775">
          <cell r="P41775" t="str">
            <v>应付</v>
          </cell>
          <cell r="Q41775" t="str">
            <v>元</v>
          </cell>
        </row>
        <row r="41776">
          <cell r="P41776" t="str">
            <v>应付</v>
          </cell>
          <cell r="Q41776" t="str">
            <v>元</v>
          </cell>
        </row>
        <row r="41777">
          <cell r="P41777" t="str">
            <v>应付</v>
          </cell>
          <cell r="Q41777" t="str">
            <v>元</v>
          </cell>
        </row>
        <row r="41778">
          <cell r="P41778" t="str">
            <v>应付</v>
          </cell>
          <cell r="Q41778" t="str">
            <v>元</v>
          </cell>
        </row>
        <row r="41779">
          <cell r="P41779" t="str">
            <v>应付</v>
          </cell>
          <cell r="Q41779" t="str">
            <v>元</v>
          </cell>
        </row>
        <row r="41780">
          <cell r="P41780" t="str">
            <v>应付</v>
          </cell>
          <cell r="Q41780" t="str">
            <v>元</v>
          </cell>
        </row>
        <row r="41781">
          <cell r="P41781" t="str">
            <v>应付</v>
          </cell>
          <cell r="Q41781" t="str">
            <v>元</v>
          </cell>
        </row>
        <row r="41782">
          <cell r="P41782" t="str">
            <v>应付</v>
          </cell>
          <cell r="Q41782" t="str">
            <v>元</v>
          </cell>
        </row>
        <row r="41783">
          <cell r="P41783" t="str">
            <v>应付</v>
          </cell>
          <cell r="Q41783" t="str">
            <v>元</v>
          </cell>
        </row>
        <row r="41784">
          <cell r="P41784" t="str">
            <v>应付</v>
          </cell>
          <cell r="Q41784" t="str">
            <v>元</v>
          </cell>
        </row>
        <row r="41785">
          <cell r="P41785" t="str">
            <v>应付</v>
          </cell>
          <cell r="Q41785" t="str">
            <v>元</v>
          </cell>
        </row>
        <row r="41786">
          <cell r="P41786" t="str">
            <v>应付</v>
          </cell>
          <cell r="Q41786" t="str">
            <v>元</v>
          </cell>
        </row>
        <row r="41787">
          <cell r="P41787" t="str">
            <v>应付</v>
          </cell>
          <cell r="Q41787" t="str">
            <v>元</v>
          </cell>
        </row>
        <row r="41788">
          <cell r="P41788" t="str">
            <v>应付</v>
          </cell>
          <cell r="Q41788" t="str">
            <v>元</v>
          </cell>
        </row>
        <row r="41789">
          <cell r="P41789" t="str">
            <v>应付</v>
          </cell>
          <cell r="Q41789" t="str">
            <v>元</v>
          </cell>
        </row>
        <row r="41790">
          <cell r="P41790" t="str">
            <v>应付</v>
          </cell>
          <cell r="Q41790" t="str">
            <v>元</v>
          </cell>
        </row>
        <row r="41791">
          <cell r="P41791" t="str">
            <v>应付</v>
          </cell>
          <cell r="Q41791" t="str">
            <v>元</v>
          </cell>
        </row>
        <row r="41792">
          <cell r="P41792" t="str">
            <v>应付</v>
          </cell>
          <cell r="Q41792" t="str">
            <v>元</v>
          </cell>
        </row>
        <row r="41793">
          <cell r="P41793" t="str">
            <v>应付</v>
          </cell>
          <cell r="Q41793" t="str">
            <v>元</v>
          </cell>
        </row>
        <row r="41794">
          <cell r="P41794" t="str">
            <v>应付</v>
          </cell>
          <cell r="Q41794" t="str">
            <v>元</v>
          </cell>
        </row>
        <row r="41795">
          <cell r="P41795" t="str">
            <v>应付</v>
          </cell>
          <cell r="Q41795" t="str">
            <v>元</v>
          </cell>
        </row>
        <row r="41796">
          <cell r="P41796" t="str">
            <v>应付</v>
          </cell>
          <cell r="Q41796" t="str">
            <v>元</v>
          </cell>
        </row>
        <row r="41797">
          <cell r="P41797" t="str">
            <v>应付</v>
          </cell>
          <cell r="Q41797" t="str">
            <v>元</v>
          </cell>
        </row>
        <row r="41798">
          <cell r="P41798" t="str">
            <v>应付</v>
          </cell>
          <cell r="Q41798" t="str">
            <v>元</v>
          </cell>
        </row>
        <row r="41799">
          <cell r="P41799" t="str">
            <v>应付</v>
          </cell>
          <cell r="Q41799" t="str">
            <v>元</v>
          </cell>
        </row>
        <row r="41800">
          <cell r="P41800" t="str">
            <v>应付</v>
          </cell>
          <cell r="Q41800" t="str">
            <v>元</v>
          </cell>
        </row>
        <row r="41801">
          <cell r="P41801" t="str">
            <v>应付</v>
          </cell>
          <cell r="Q41801" t="str">
            <v>元</v>
          </cell>
        </row>
        <row r="41802">
          <cell r="P41802" t="str">
            <v>应付</v>
          </cell>
          <cell r="Q41802" t="str">
            <v>元</v>
          </cell>
        </row>
        <row r="41803">
          <cell r="P41803" t="str">
            <v>应付</v>
          </cell>
          <cell r="Q41803" t="str">
            <v>元</v>
          </cell>
        </row>
        <row r="41804">
          <cell r="P41804" t="str">
            <v>应付</v>
          </cell>
          <cell r="Q41804" t="str">
            <v>元</v>
          </cell>
        </row>
        <row r="41805">
          <cell r="P41805" t="str">
            <v>应付</v>
          </cell>
          <cell r="Q41805" t="str">
            <v>元</v>
          </cell>
        </row>
        <row r="41806">
          <cell r="P41806" t="str">
            <v>应付</v>
          </cell>
          <cell r="Q41806" t="str">
            <v>元</v>
          </cell>
        </row>
        <row r="41807">
          <cell r="P41807" t="str">
            <v>应付</v>
          </cell>
          <cell r="Q41807" t="str">
            <v>元</v>
          </cell>
        </row>
        <row r="41808">
          <cell r="P41808" t="str">
            <v>应付</v>
          </cell>
          <cell r="Q41808" t="str">
            <v>元</v>
          </cell>
        </row>
        <row r="41809">
          <cell r="P41809" t="str">
            <v>应付</v>
          </cell>
          <cell r="Q41809" t="str">
            <v>元</v>
          </cell>
        </row>
        <row r="41810">
          <cell r="P41810" t="str">
            <v>应付</v>
          </cell>
          <cell r="Q41810" t="str">
            <v>元</v>
          </cell>
        </row>
        <row r="41811">
          <cell r="P41811" t="str">
            <v>应付</v>
          </cell>
          <cell r="Q41811" t="str">
            <v>元</v>
          </cell>
        </row>
        <row r="41812">
          <cell r="P41812" t="str">
            <v>应付</v>
          </cell>
          <cell r="Q41812" t="str">
            <v>元</v>
          </cell>
        </row>
        <row r="41813">
          <cell r="P41813" t="str">
            <v>应付</v>
          </cell>
          <cell r="Q41813" t="str">
            <v>元</v>
          </cell>
        </row>
        <row r="41814">
          <cell r="P41814" t="str">
            <v>应付</v>
          </cell>
          <cell r="Q41814" t="str">
            <v>元</v>
          </cell>
        </row>
        <row r="41815">
          <cell r="P41815" t="str">
            <v>应付</v>
          </cell>
          <cell r="Q41815" t="str">
            <v>元</v>
          </cell>
        </row>
        <row r="41816">
          <cell r="P41816" t="str">
            <v>应付</v>
          </cell>
          <cell r="Q41816" t="str">
            <v>元</v>
          </cell>
        </row>
        <row r="41817">
          <cell r="P41817" t="str">
            <v>应付</v>
          </cell>
          <cell r="Q41817" t="str">
            <v>元</v>
          </cell>
        </row>
        <row r="41818">
          <cell r="P41818" t="str">
            <v>应付</v>
          </cell>
          <cell r="Q41818" t="str">
            <v>元</v>
          </cell>
        </row>
        <row r="41819">
          <cell r="P41819" t="str">
            <v>应付</v>
          </cell>
          <cell r="Q41819" t="str">
            <v>元</v>
          </cell>
        </row>
        <row r="41820">
          <cell r="P41820" t="str">
            <v>应付</v>
          </cell>
          <cell r="Q41820" t="str">
            <v>元</v>
          </cell>
        </row>
        <row r="41821">
          <cell r="P41821" t="str">
            <v>应付</v>
          </cell>
          <cell r="Q41821" t="str">
            <v>元</v>
          </cell>
        </row>
        <row r="41822">
          <cell r="P41822" t="str">
            <v>应付</v>
          </cell>
          <cell r="Q41822" t="str">
            <v>元</v>
          </cell>
        </row>
        <row r="41823">
          <cell r="P41823" t="str">
            <v>应付</v>
          </cell>
          <cell r="Q41823" t="str">
            <v>元</v>
          </cell>
        </row>
        <row r="41824">
          <cell r="P41824" t="str">
            <v>应付</v>
          </cell>
          <cell r="Q41824" t="str">
            <v>元</v>
          </cell>
        </row>
        <row r="41825">
          <cell r="P41825" t="str">
            <v>应付</v>
          </cell>
          <cell r="Q41825" t="str">
            <v>元</v>
          </cell>
        </row>
        <row r="41826">
          <cell r="P41826" t="str">
            <v>应付</v>
          </cell>
          <cell r="Q41826" t="str">
            <v>元</v>
          </cell>
        </row>
        <row r="41827">
          <cell r="P41827" t="str">
            <v>应付</v>
          </cell>
          <cell r="Q41827" t="str">
            <v>元</v>
          </cell>
        </row>
        <row r="41828">
          <cell r="P41828" t="str">
            <v>应付</v>
          </cell>
          <cell r="Q41828" t="str">
            <v>元</v>
          </cell>
        </row>
        <row r="41829">
          <cell r="P41829" t="str">
            <v>应付</v>
          </cell>
          <cell r="Q41829" t="str">
            <v>元</v>
          </cell>
        </row>
        <row r="41830">
          <cell r="P41830" t="str">
            <v>应付</v>
          </cell>
          <cell r="Q41830" t="str">
            <v>元</v>
          </cell>
        </row>
        <row r="41831">
          <cell r="P41831" t="str">
            <v>应付</v>
          </cell>
          <cell r="Q41831" t="str">
            <v>元</v>
          </cell>
        </row>
        <row r="41832">
          <cell r="P41832" t="str">
            <v>应付</v>
          </cell>
          <cell r="Q41832" t="str">
            <v>元</v>
          </cell>
        </row>
        <row r="41833">
          <cell r="P41833" t="str">
            <v>应付</v>
          </cell>
          <cell r="Q41833" t="str">
            <v>元</v>
          </cell>
        </row>
        <row r="41834">
          <cell r="P41834" t="str">
            <v>应付</v>
          </cell>
          <cell r="Q41834" t="str">
            <v>元</v>
          </cell>
        </row>
        <row r="41835">
          <cell r="P41835" t="str">
            <v>应付</v>
          </cell>
          <cell r="Q41835" t="str">
            <v>元</v>
          </cell>
        </row>
        <row r="41836">
          <cell r="P41836" t="str">
            <v>应付</v>
          </cell>
          <cell r="Q41836" t="str">
            <v>元</v>
          </cell>
        </row>
        <row r="41837">
          <cell r="P41837" t="str">
            <v>应付</v>
          </cell>
          <cell r="Q41837" t="str">
            <v>元</v>
          </cell>
        </row>
        <row r="41838">
          <cell r="P41838" t="str">
            <v>应付</v>
          </cell>
          <cell r="Q41838" t="str">
            <v>元</v>
          </cell>
        </row>
        <row r="41839">
          <cell r="P41839" t="str">
            <v>应付</v>
          </cell>
          <cell r="Q41839" t="str">
            <v>元</v>
          </cell>
        </row>
        <row r="41840">
          <cell r="P41840" t="str">
            <v>应付</v>
          </cell>
          <cell r="Q41840" t="str">
            <v>元</v>
          </cell>
        </row>
        <row r="41841">
          <cell r="P41841" t="str">
            <v>应付</v>
          </cell>
          <cell r="Q41841" t="str">
            <v>元</v>
          </cell>
        </row>
        <row r="41842">
          <cell r="P41842" t="str">
            <v>应付</v>
          </cell>
          <cell r="Q41842" t="str">
            <v>元</v>
          </cell>
        </row>
        <row r="41843">
          <cell r="P41843" t="str">
            <v>应付</v>
          </cell>
          <cell r="Q41843" t="str">
            <v>元</v>
          </cell>
        </row>
        <row r="41844">
          <cell r="P41844" t="str">
            <v>应付</v>
          </cell>
          <cell r="Q41844" t="str">
            <v>元</v>
          </cell>
        </row>
        <row r="41845">
          <cell r="P41845" t="str">
            <v>应付</v>
          </cell>
          <cell r="Q41845" t="str">
            <v>元</v>
          </cell>
        </row>
        <row r="41846">
          <cell r="P41846" t="str">
            <v>应付</v>
          </cell>
          <cell r="Q41846" t="str">
            <v>元</v>
          </cell>
        </row>
        <row r="41847">
          <cell r="P41847" t="str">
            <v>应付</v>
          </cell>
          <cell r="Q41847" t="str">
            <v>元</v>
          </cell>
        </row>
        <row r="41848">
          <cell r="P41848" t="str">
            <v>应付</v>
          </cell>
          <cell r="Q41848" t="str">
            <v>元</v>
          </cell>
        </row>
        <row r="41849">
          <cell r="P41849" t="str">
            <v>应付</v>
          </cell>
          <cell r="Q41849" t="str">
            <v>元</v>
          </cell>
        </row>
        <row r="41850">
          <cell r="P41850" t="str">
            <v>应付</v>
          </cell>
          <cell r="Q41850" t="str">
            <v>元</v>
          </cell>
        </row>
        <row r="41851">
          <cell r="P41851" t="str">
            <v>应付</v>
          </cell>
          <cell r="Q41851" t="str">
            <v>元</v>
          </cell>
        </row>
        <row r="41852">
          <cell r="P41852" t="str">
            <v>应付</v>
          </cell>
          <cell r="Q41852" t="str">
            <v>元</v>
          </cell>
        </row>
        <row r="41853">
          <cell r="P41853" t="str">
            <v>应付</v>
          </cell>
          <cell r="Q41853" t="str">
            <v>元</v>
          </cell>
        </row>
        <row r="41854">
          <cell r="P41854" t="str">
            <v>应付</v>
          </cell>
          <cell r="Q41854" t="str">
            <v>元</v>
          </cell>
        </row>
        <row r="41855">
          <cell r="P41855" t="str">
            <v>应付</v>
          </cell>
          <cell r="Q41855" t="str">
            <v>元</v>
          </cell>
        </row>
        <row r="41856">
          <cell r="P41856" t="str">
            <v>应付</v>
          </cell>
          <cell r="Q41856" t="str">
            <v>元</v>
          </cell>
        </row>
        <row r="41857">
          <cell r="P41857" t="str">
            <v>应付</v>
          </cell>
          <cell r="Q41857" t="str">
            <v>元</v>
          </cell>
        </row>
        <row r="41858">
          <cell r="P41858" t="str">
            <v>应付</v>
          </cell>
          <cell r="Q41858" t="str">
            <v>元</v>
          </cell>
        </row>
        <row r="41859">
          <cell r="P41859" t="str">
            <v>应付</v>
          </cell>
          <cell r="Q41859" t="str">
            <v>元</v>
          </cell>
        </row>
        <row r="41860">
          <cell r="P41860" t="str">
            <v>应付</v>
          </cell>
          <cell r="Q41860" t="str">
            <v>元</v>
          </cell>
        </row>
        <row r="41861">
          <cell r="P41861" t="str">
            <v>应付</v>
          </cell>
          <cell r="Q41861" t="str">
            <v>元</v>
          </cell>
        </row>
        <row r="41862">
          <cell r="P41862" t="str">
            <v>应付</v>
          </cell>
          <cell r="Q41862" t="str">
            <v>元</v>
          </cell>
        </row>
        <row r="41863">
          <cell r="P41863" t="str">
            <v>应付</v>
          </cell>
          <cell r="Q41863" t="str">
            <v>元</v>
          </cell>
        </row>
        <row r="41864">
          <cell r="P41864" t="str">
            <v>应付</v>
          </cell>
          <cell r="Q41864" t="str">
            <v>元</v>
          </cell>
        </row>
        <row r="41865">
          <cell r="P41865" t="str">
            <v>应付</v>
          </cell>
          <cell r="Q41865" t="str">
            <v>元</v>
          </cell>
        </row>
        <row r="41866">
          <cell r="P41866" t="str">
            <v>应付</v>
          </cell>
          <cell r="Q41866" t="str">
            <v>元</v>
          </cell>
        </row>
        <row r="41867">
          <cell r="P41867" t="str">
            <v>应付</v>
          </cell>
          <cell r="Q41867" t="str">
            <v>元</v>
          </cell>
        </row>
        <row r="41868">
          <cell r="P41868" t="str">
            <v>应付</v>
          </cell>
          <cell r="Q41868" t="str">
            <v>元</v>
          </cell>
        </row>
        <row r="41869">
          <cell r="P41869" t="str">
            <v>应付</v>
          </cell>
          <cell r="Q41869" t="str">
            <v>元</v>
          </cell>
        </row>
        <row r="41870">
          <cell r="P41870" t="str">
            <v>应付</v>
          </cell>
          <cell r="Q41870" t="str">
            <v>元</v>
          </cell>
        </row>
        <row r="41871">
          <cell r="P41871" t="str">
            <v>应付</v>
          </cell>
          <cell r="Q41871" t="str">
            <v>元</v>
          </cell>
        </row>
        <row r="41872">
          <cell r="P41872" t="str">
            <v>应付</v>
          </cell>
          <cell r="Q41872" t="str">
            <v>元</v>
          </cell>
        </row>
        <row r="41873">
          <cell r="P41873" t="str">
            <v>应付</v>
          </cell>
          <cell r="Q41873" t="str">
            <v>元</v>
          </cell>
        </row>
        <row r="41874">
          <cell r="P41874" t="str">
            <v>应付</v>
          </cell>
          <cell r="Q41874" t="str">
            <v>元</v>
          </cell>
        </row>
        <row r="41875">
          <cell r="P41875" t="str">
            <v>应付</v>
          </cell>
          <cell r="Q41875" t="str">
            <v>元</v>
          </cell>
        </row>
        <row r="41876">
          <cell r="P41876" t="str">
            <v>应付</v>
          </cell>
          <cell r="Q41876" t="str">
            <v>元</v>
          </cell>
        </row>
        <row r="41877">
          <cell r="P41877" t="str">
            <v>应付</v>
          </cell>
          <cell r="Q41877" t="str">
            <v>元</v>
          </cell>
        </row>
        <row r="41878">
          <cell r="P41878" t="str">
            <v>应付</v>
          </cell>
          <cell r="Q41878" t="str">
            <v>元</v>
          </cell>
        </row>
        <row r="41879">
          <cell r="P41879" t="str">
            <v>应付</v>
          </cell>
          <cell r="Q41879" t="str">
            <v>元</v>
          </cell>
        </row>
        <row r="41880">
          <cell r="P41880" t="str">
            <v>应付</v>
          </cell>
          <cell r="Q41880" t="str">
            <v>元</v>
          </cell>
        </row>
        <row r="41881">
          <cell r="P41881" t="str">
            <v>应付</v>
          </cell>
          <cell r="Q41881" t="str">
            <v>元</v>
          </cell>
        </row>
        <row r="41882">
          <cell r="P41882" t="str">
            <v>应付</v>
          </cell>
          <cell r="Q41882" t="str">
            <v>元</v>
          </cell>
        </row>
        <row r="41883">
          <cell r="P41883" t="str">
            <v>应付</v>
          </cell>
          <cell r="Q41883" t="str">
            <v>元</v>
          </cell>
        </row>
        <row r="41884">
          <cell r="P41884" t="str">
            <v>应付</v>
          </cell>
          <cell r="Q41884" t="str">
            <v>元</v>
          </cell>
        </row>
        <row r="41885">
          <cell r="P41885" t="str">
            <v>应付</v>
          </cell>
          <cell r="Q41885" t="str">
            <v>元</v>
          </cell>
        </row>
        <row r="41886">
          <cell r="P41886" t="str">
            <v>应付</v>
          </cell>
          <cell r="Q41886" t="str">
            <v>元</v>
          </cell>
        </row>
        <row r="41887">
          <cell r="P41887" t="str">
            <v>应付</v>
          </cell>
          <cell r="Q41887" t="str">
            <v>元</v>
          </cell>
        </row>
        <row r="41888">
          <cell r="P41888" t="str">
            <v>应付</v>
          </cell>
          <cell r="Q41888" t="str">
            <v>元</v>
          </cell>
        </row>
        <row r="41889">
          <cell r="P41889" t="str">
            <v>应付</v>
          </cell>
          <cell r="Q41889" t="str">
            <v>元</v>
          </cell>
        </row>
        <row r="41890">
          <cell r="P41890" t="str">
            <v>应付</v>
          </cell>
          <cell r="Q41890" t="str">
            <v>元</v>
          </cell>
        </row>
        <row r="41891">
          <cell r="P41891" t="str">
            <v>应付</v>
          </cell>
          <cell r="Q41891" t="str">
            <v>元</v>
          </cell>
        </row>
        <row r="41892">
          <cell r="P41892" t="str">
            <v>应付</v>
          </cell>
          <cell r="Q41892" t="str">
            <v>元</v>
          </cell>
        </row>
        <row r="41893">
          <cell r="P41893" t="str">
            <v>应付</v>
          </cell>
          <cell r="Q41893" t="str">
            <v>元</v>
          </cell>
        </row>
        <row r="41894">
          <cell r="P41894" t="str">
            <v>应付</v>
          </cell>
          <cell r="Q41894" t="str">
            <v>元</v>
          </cell>
        </row>
        <row r="41895">
          <cell r="P41895" t="str">
            <v>应付</v>
          </cell>
          <cell r="Q41895" t="str">
            <v>元</v>
          </cell>
        </row>
        <row r="41896">
          <cell r="P41896" t="str">
            <v>应付</v>
          </cell>
          <cell r="Q41896" t="str">
            <v>元</v>
          </cell>
        </row>
        <row r="41897">
          <cell r="P41897" t="str">
            <v>应付</v>
          </cell>
          <cell r="Q41897" t="str">
            <v>元</v>
          </cell>
        </row>
        <row r="41898">
          <cell r="P41898" t="str">
            <v>应付</v>
          </cell>
          <cell r="Q41898" t="str">
            <v>元</v>
          </cell>
        </row>
        <row r="41899">
          <cell r="P41899" t="str">
            <v>应付</v>
          </cell>
          <cell r="Q41899" t="str">
            <v>元</v>
          </cell>
        </row>
        <row r="41900">
          <cell r="P41900" t="str">
            <v>应付</v>
          </cell>
          <cell r="Q41900" t="str">
            <v>元</v>
          </cell>
        </row>
        <row r="41901">
          <cell r="P41901" t="str">
            <v>应付</v>
          </cell>
          <cell r="Q41901" t="str">
            <v>元</v>
          </cell>
        </row>
        <row r="41902">
          <cell r="P41902" t="str">
            <v>应付</v>
          </cell>
          <cell r="Q41902" t="str">
            <v>元</v>
          </cell>
        </row>
        <row r="41903">
          <cell r="P41903" t="str">
            <v>应付</v>
          </cell>
          <cell r="Q41903" t="str">
            <v>元</v>
          </cell>
        </row>
        <row r="41904">
          <cell r="P41904" t="str">
            <v>应付</v>
          </cell>
          <cell r="Q41904" t="str">
            <v>元</v>
          </cell>
        </row>
        <row r="41905">
          <cell r="P41905" t="str">
            <v>应付</v>
          </cell>
          <cell r="Q41905" t="str">
            <v>元</v>
          </cell>
        </row>
        <row r="41906">
          <cell r="P41906" t="str">
            <v>应付</v>
          </cell>
          <cell r="Q41906" t="str">
            <v>元</v>
          </cell>
        </row>
        <row r="41907">
          <cell r="P41907" t="str">
            <v>应付</v>
          </cell>
          <cell r="Q41907" t="str">
            <v>元</v>
          </cell>
        </row>
        <row r="41908">
          <cell r="P41908" t="str">
            <v>应付</v>
          </cell>
          <cell r="Q41908" t="str">
            <v>元</v>
          </cell>
        </row>
        <row r="41909">
          <cell r="P41909" t="str">
            <v>应付</v>
          </cell>
          <cell r="Q41909" t="str">
            <v>元</v>
          </cell>
        </row>
        <row r="41910">
          <cell r="P41910" t="str">
            <v>应付</v>
          </cell>
          <cell r="Q41910" t="str">
            <v>元</v>
          </cell>
        </row>
        <row r="41911">
          <cell r="P41911" t="str">
            <v>应付</v>
          </cell>
          <cell r="Q41911" t="str">
            <v>元</v>
          </cell>
        </row>
        <row r="41912">
          <cell r="P41912" t="str">
            <v>应付</v>
          </cell>
          <cell r="Q41912" t="str">
            <v>元</v>
          </cell>
        </row>
        <row r="41913">
          <cell r="P41913" t="str">
            <v>应付</v>
          </cell>
          <cell r="Q41913" t="str">
            <v>元</v>
          </cell>
        </row>
        <row r="41914">
          <cell r="P41914" t="str">
            <v>应付</v>
          </cell>
          <cell r="Q41914" t="str">
            <v>元</v>
          </cell>
        </row>
        <row r="41915">
          <cell r="P41915" t="str">
            <v>应付</v>
          </cell>
          <cell r="Q41915" t="str">
            <v>元</v>
          </cell>
        </row>
        <row r="41916">
          <cell r="P41916" t="str">
            <v>应付</v>
          </cell>
          <cell r="Q41916" t="str">
            <v>元</v>
          </cell>
        </row>
        <row r="41917">
          <cell r="P41917" t="str">
            <v>应付</v>
          </cell>
          <cell r="Q41917" t="str">
            <v>元</v>
          </cell>
        </row>
        <row r="41918">
          <cell r="P41918" t="str">
            <v>应付</v>
          </cell>
          <cell r="Q41918" t="str">
            <v>元</v>
          </cell>
        </row>
        <row r="41919">
          <cell r="P41919" t="str">
            <v>应付</v>
          </cell>
          <cell r="Q41919" t="str">
            <v>元</v>
          </cell>
        </row>
        <row r="41920">
          <cell r="P41920" t="str">
            <v>应付</v>
          </cell>
          <cell r="Q41920" t="str">
            <v>元</v>
          </cell>
        </row>
        <row r="41921">
          <cell r="P41921" t="str">
            <v>应付</v>
          </cell>
          <cell r="Q41921" t="str">
            <v>元</v>
          </cell>
        </row>
        <row r="41922">
          <cell r="P41922" t="str">
            <v>应付</v>
          </cell>
          <cell r="Q41922" t="str">
            <v>元</v>
          </cell>
        </row>
        <row r="41923">
          <cell r="P41923" t="str">
            <v>应付</v>
          </cell>
          <cell r="Q41923" t="str">
            <v>元</v>
          </cell>
        </row>
        <row r="41924">
          <cell r="P41924" t="str">
            <v>应付</v>
          </cell>
          <cell r="Q41924" t="str">
            <v>元</v>
          </cell>
        </row>
        <row r="41925">
          <cell r="P41925" t="str">
            <v>应付</v>
          </cell>
          <cell r="Q41925" t="str">
            <v>元</v>
          </cell>
        </row>
        <row r="41926">
          <cell r="P41926" t="str">
            <v>应付</v>
          </cell>
          <cell r="Q41926" t="str">
            <v>元</v>
          </cell>
        </row>
        <row r="41927">
          <cell r="P41927" t="str">
            <v>应付</v>
          </cell>
          <cell r="Q41927" t="str">
            <v>元</v>
          </cell>
        </row>
        <row r="41928">
          <cell r="P41928" t="str">
            <v>应付</v>
          </cell>
          <cell r="Q41928" t="str">
            <v>元</v>
          </cell>
        </row>
        <row r="41929">
          <cell r="P41929" t="str">
            <v>应付</v>
          </cell>
          <cell r="Q41929" t="str">
            <v>元</v>
          </cell>
        </row>
        <row r="41930">
          <cell r="P41930" t="str">
            <v>应付</v>
          </cell>
          <cell r="Q41930" t="str">
            <v>元</v>
          </cell>
        </row>
        <row r="41931">
          <cell r="P41931" t="str">
            <v>应付</v>
          </cell>
          <cell r="Q41931" t="str">
            <v>元</v>
          </cell>
        </row>
        <row r="41932">
          <cell r="P41932" t="str">
            <v>应付</v>
          </cell>
          <cell r="Q41932" t="str">
            <v>元</v>
          </cell>
        </row>
        <row r="41933">
          <cell r="P41933" t="str">
            <v>应付</v>
          </cell>
          <cell r="Q41933" t="str">
            <v>元</v>
          </cell>
        </row>
        <row r="41934">
          <cell r="P41934" t="str">
            <v>应付</v>
          </cell>
          <cell r="Q41934" t="str">
            <v>元</v>
          </cell>
        </row>
        <row r="41935">
          <cell r="P41935" t="str">
            <v>应付</v>
          </cell>
          <cell r="Q41935" t="str">
            <v>元</v>
          </cell>
        </row>
        <row r="41936">
          <cell r="P41936" t="str">
            <v>应付</v>
          </cell>
          <cell r="Q41936" t="str">
            <v>元</v>
          </cell>
        </row>
        <row r="41937">
          <cell r="P41937" t="str">
            <v>应付</v>
          </cell>
          <cell r="Q41937" t="str">
            <v>元</v>
          </cell>
        </row>
        <row r="41938">
          <cell r="P41938" t="str">
            <v>应付</v>
          </cell>
          <cell r="Q41938" t="str">
            <v>元</v>
          </cell>
        </row>
        <row r="41939">
          <cell r="P41939" t="str">
            <v>应付</v>
          </cell>
          <cell r="Q41939" t="str">
            <v>元</v>
          </cell>
        </row>
        <row r="41940">
          <cell r="P41940" t="str">
            <v>应付</v>
          </cell>
          <cell r="Q41940" t="str">
            <v>元</v>
          </cell>
        </row>
        <row r="41941">
          <cell r="P41941" t="str">
            <v>应付</v>
          </cell>
          <cell r="Q41941" t="str">
            <v>元</v>
          </cell>
        </row>
        <row r="41942">
          <cell r="P41942" t="str">
            <v>应付</v>
          </cell>
          <cell r="Q41942" t="str">
            <v>元</v>
          </cell>
        </row>
        <row r="41943">
          <cell r="P41943" t="str">
            <v>应付</v>
          </cell>
          <cell r="Q41943" t="str">
            <v>元</v>
          </cell>
        </row>
        <row r="41944">
          <cell r="P41944" t="str">
            <v>应付</v>
          </cell>
          <cell r="Q41944" t="str">
            <v>元</v>
          </cell>
        </row>
        <row r="41945">
          <cell r="P41945" t="str">
            <v>应付</v>
          </cell>
          <cell r="Q41945" t="str">
            <v>元</v>
          </cell>
        </row>
        <row r="41946">
          <cell r="P41946" t="str">
            <v>应付</v>
          </cell>
          <cell r="Q41946" t="str">
            <v>元</v>
          </cell>
        </row>
        <row r="41947">
          <cell r="P41947" t="str">
            <v>应付</v>
          </cell>
          <cell r="Q41947" t="str">
            <v>元</v>
          </cell>
        </row>
        <row r="41948">
          <cell r="P41948" t="str">
            <v>应付</v>
          </cell>
          <cell r="Q41948" t="str">
            <v>元</v>
          </cell>
        </row>
        <row r="41949">
          <cell r="P41949" t="str">
            <v>应付</v>
          </cell>
          <cell r="Q41949" t="str">
            <v>元</v>
          </cell>
        </row>
        <row r="41950">
          <cell r="P41950" t="str">
            <v>应付</v>
          </cell>
          <cell r="Q41950" t="str">
            <v>元</v>
          </cell>
        </row>
        <row r="41951">
          <cell r="P41951" t="str">
            <v>应付</v>
          </cell>
          <cell r="Q41951" t="str">
            <v>元</v>
          </cell>
        </row>
        <row r="41952">
          <cell r="P41952" t="str">
            <v>应付</v>
          </cell>
          <cell r="Q41952" t="str">
            <v>元</v>
          </cell>
        </row>
        <row r="41953">
          <cell r="P41953" t="str">
            <v>应付</v>
          </cell>
          <cell r="Q41953" t="str">
            <v>元</v>
          </cell>
        </row>
        <row r="41954">
          <cell r="P41954" t="str">
            <v>应付</v>
          </cell>
          <cell r="Q41954" t="str">
            <v>元</v>
          </cell>
        </row>
        <row r="41955">
          <cell r="P41955" t="str">
            <v>应付</v>
          </cell>
          <cell r="Q41955" t="str">
            <v>元</v>
          </cell>
        </row>
        <row r="41956">
          <cell r="P41956" t="str">
            <v>应付</v>
          </cell>
          <cell r="Q41956" t="str">
            <v>元</v>
          </cell>
        </row>
        <row r="41957">
          <cell r="P41957" t="str">
            <v>应付</v>
          </cell>
          <cell r="Q41957" t="str">
            <v>元</v>
          </cell>
        </row>
        <row r="41958">
          <cell r="P41958" t="str">
            <v>应付</v>
          </cell>
          <cell r="Q41958" t="str">
            <v>元</v>
          </cell>
        </row>
        <row r="41959">
          <cell r="P41959" t="str">
            <v>应付</v>
          </cell>
          <cell r="Q41959" t="str">
            <v>元</v>
          </cell>
        </row>
        <row r="41960">
          <cell r="P41960" t="str">
            <v>应付</v>
          </cell>
          <cell r="Q41960" t="str">
            <v>元</v>
          </cell>
        </row>
        <row r="41961">
          <cell r="P41961" t="str">
            <v>应付</v>
          </cell>
          <cell r="Q41961" t="str">
            <v>元</v>
          </cell>
        </row>
        <row r="41962">
          <cell r="P41962" t="str">
            <v>应付</v>
          </cell>
          <cell r="Q41962" t="str">
            <v>元</v>
          </cell>
        </row>
        <row r="41963">
          <cell r="P41963" t="str">
            <v>应付</v>
          </cell>
          <cell r="Q41963" t="str">
            <v>元</v>
          </cell>
        </row>
        <row r="41964">
          <cell r="P41964" t="str">
            <v>应付</v>
          </cell>
          <cell r="Q41964" t="str">
            <v>元</v>
          </cell>
        </row>
        <row r="41965">
          <cell r="P41965" t="str">
            <v>应付</v>
          </cell>
          <cell r="Q41965" t="str">
            <v>元</v>
          </cell>
        </row>
        <row r="41966">
          <cell r="P41966" t="str">
            <v>应付</v>
          </cell>
          <cell r="Q41966" t="str">
            <v>元</v>
          </cell>
        </row>
        <row r="41967">
          <cell r="P41967" t="str">
            <v>应付</v>
          </cell>
          <cell r="Q41967" t="str">
            <v>元</v>
          </cell>
        </row>
        <row r="41968">
          <cell r="P41968" t="str">
            <v>应付</v>
          </cell>
          <cell r="Q41968" t="str">
            <v>元</v>
          </cell>
        </row>
        <row r="41969">
          <cell r="P41969" t="str">
            <v>应付</v>
          </cell>
          <cell r="Q41969" t="str">
            <v>元</v>
          </cell>
        </row>
        <row r="41970">
          <cell r="P41970" t="str">
            <v>应付</v>
          </cell>
          <cell r="Q41970" t="str">
            <v>元</v>
          </cell>
        </row>
        <row r="41971">
          <cell r="P41971" t="str">
            <v>应付</v>
          </cell>
          <cell r="Q41971" t="str">
            <v>元</v>
          </cell>
        </row>
        <row r="41972">
          <cell r="P41972" t="str">
            <v>应付</v>
          </cell>
          <cell r="Q41972" t="str">
            <v>元</v>
          </cell>
        </row>
        <row r="41973">
          <cell r="P41973" t="str">
            <v>应付</v>
          </cell>
          <cell r="Q41973" t="str">
            <v>元</v>
          </cell>
        </row>
        <row r="41974">
          <cell r="P41974" t="str">
            <v>应付</v>
          </cell>
          <cell r="Q41974" t="str">
            <v>元</v>
          </cell>
        </row>
        <row r="41975">
          <cell r="P41975" t="str">
            <v>应付</v>
          </cell>
          <cell r="Q41975" t="str">
            <v>元</v>
          </cell>
        </row>
        <row r="41976">
          <cell r="P41976" t="str">
            <v>应付</v>
          </cell>
          <cell r="Q41976" t="str">
            <v>元</v>
          </cell>
        </row>
        <row r="41977">
          <cell r="P41977" t="str">
            <v>应付</v>
          </cell>
          <cell r="Q41977" t="str">
            <v>元</v>
          </cell>
        </row>
        <row r="41978">
          <cell r="P41978" t="str">
            <v>应付</v>
          </cell>
          <cell r="Q41978" t="str">
            <v>元</v>
          </cell>
        </row>
        <row r="41979">
          <cell r="P41979" t="str">
            <v>应付</v>
          </cell>
          <cell r="Q41979" t="str">
            <v>元</v>
          </cell>
        </row>
        <row r="41980">
          <cell r="P41980" t="str">
            <v>应付</v>
          </cell>
          <cell r="Q41980" t="str">
            <v>元</v>
          </cell>
        </row>
        <row r="41981">
          <cell r="P41981" t="str">
            <v>应付</v>
          </cell>
          <cell r="Q41981" t="str">
            <v>元</v>
          </cell>
        </row>
        <row r="41982">
          <cell r="P41982" t="str">
            <v>应付</v>
          </cell>
          <cell r="Q41982" t="str">
            <v>元</v>
          </cell>
        </row>
        <row r="41983">
          <cell r="P41983" t="str">
            <v>应付</v>
          </cell>
          <cell r="Q41983" t="str">
            <v>元</v>
          </cell>
        </row>
        <row r="41984">
          <cell r="P41984" t="str">
            <v>应付</v>
          </cell>
          <cell r="Q41984" t="str">
            <v>元</v>
          </cell>
        </row>
        <row r="41985">
          <cell r="P41985" t="str">
            <v>应付</v>
          </cell>
          <cell r="Q41985" t="str">
            <v>元</v>
          </cell>
        </row>
        <row r="41986">
          <cell r="P41986" t="str">
            <v>应付</v>
          </cell>
          <cell r="Q41986" t="str">
            <v>元</v>
          </cell>
        </row>
        <row r="41987">
          <cell r="P41987" t="str">
            <v>应付</v>
          </cell>
          <cell r="Q41987" t="str">
            <v>元</v>
          </cell>
        </row>
        <row r="41988">
          <cell r="P41988" t="str">
            <v>应付</v>
          </cell>
          <cell r="Q41988" t="str">
            <v>元</v>
          </cell>
        </row>
        <row r="41989">
          <cell r="P41989" t="str">
            <v>应付</v>
          </cell>
          <cell r="Q41989" t="str">
            <v>元</v>
          </cell>
        </row>
        <row r="41990">
          <cell r="P41990" t="str">
            <v>应付</v>
          </cell>
          <cell r="Q41990" t="str">
            <v>元</v>
          </cell>
        </row>
        <row r="41991">
          <cell r="P41991" t="str">
            <v>应付</v>
          </cell>
          <cell r="Q41991" t="str">
            <v>元</v>
          </cell>
        </row>
        <row r="41992">
          <cell r="P41992" t="str">
            <v>应付</v>
          </cell>
          <cell r="Q41992" t="str">
            <v>元</v>
          </cell>
        </row>
        <row r="41993">
          <cell r="P41993" t="str">
            <v>应付</v>
          </cell>
          <cell r="Q41993" t="str">
            <v>元</v>
          </cell>
        </row>
        <row r="41994">
          <cell r="P41994" t="str">
            <v>应付</v>
          </cell>
          <cell r="Q41994" t="str">
            <v>元</v>
          </cell>
        </row>
        <row r="41995">
          <cell r="P41995" t="str">
            <v>应付</v>
          </cell>
          <cell r="Q41995" t="str">
            <v>元</v>
          </cell>
        </row>
        <row r="41996">
          <cell r="P41996" t="str">
            <v>应付</v>
          </cell>
          <cell r="Q41996" t="str">
            <v>元</v>
          </cell>
        </row>
        <row r="41997">
          <cell r="P41997" t="str">
            <v>应付</v>
          </cell>
          <cell r="Q41997" t="str">
            <v>元</v>
          </cell>
        </row>
        <row r="41998">
          <cell r="P41998" t="str">
            <v>应付</v>
          </cell>
          <cell r="Q41998" t="str">
            <v>元</v>
          </cell>
        </row>
        <row r="41999">
          <cell r="P41999" t="str">
            <v>应付</v>
          </cell>
          <cell r="Q41999" t="str">
            <v>元</v>
          </cell>
        </row>
        <row r="42000">
          <cell r="P42000" t="str">
            <v>应付</v>
          </cell>
          <cell r="Q42000" t="str">
            <v>元</v>
          </cell>
        </row>
        <row r="42001">
          <cell r="P42001" t="str">
            <v>应付</v>
          </cell>
          <cell r="Q42001" t="str">
            <v>元</v>
          </cell>
        </row>
        <row r="42002">
          <cell r="P42002" t="str">
            <v>应付</v>
          </cell>
          <cell r="Q42002" t="str">
            <v>元</v>
          </cell>
        </row>
        <row r="42003">
          <cell r="P42003" t="str">
            <v>应付</v>
          </cell>
          <cell r="Q42003" t="str">
            <v>元</v>
          </cell>
        </row>
        <row r="42004">
          <cell r="P42004" t="str">
            <v>应付</v>
          </cell>
          <cell r="Q42004" t="str">
            <v>元</v>
          </cell>
        </row>
        <row r="42005">
          <cell r="P42005" t="str">
            <v>应付</v>
          </cell>
          <cell r="Q42005" t="str">
            <v>元</v>
          </cell>
        </row>
        <row r="42006">
          <cell r="P42006" t="str">
            <v>应付</v>
          </cell>
          <cell r="Q42006" t="str">
            <v>元</v>
          </cell>
        </row>
        <row r="42007">
          <cell r="P42007" t="str">
            <v>应付</v>
          </cell>
          <cell r="Q42007" t="str">
            <v>元</v>
          </cell>
        </row>
        <row r="42008">
          <cell r="P42008" t="str">
            <v>应付</v>
          </cell>
          <cell r="Q42008" t="str">
            <v>元</v>
          </cell>
        </row>
        <row r="42009">
          <cell r="P42009" t="str">
            <v>应付</v>
          </cell>
          <cell r="Q42009" t="str">
            <v>元</v>
          </cell>
        </row>
        <row r="42010">
          <cell r="P42010" t="str">
            <v>应付</v>
          </cell>
          <cell r="Q42010" t="str">
            <v>元</v>
          </cell>
        </row>
        <row r="42011">
          <cell r="P42011" t="str">
            <v>应付</v>
          </cell>
          <cell r="Q42011" t="str">
            <v>元</v>
          </cell>
        </row>
        <row r="42012">
          <cell r="P42012" t="str">
            <v>应付</v>
          </cell>
          <cell r="Q42012" t="str">
            <v>元</v>
          </cell>
        </row>
        <row r="42013">
          <cell r="P42013" t="str">
            <v>应付</v>
          </cell>
          <cell r="Q42013" t="str">
            <v>元</v>
          </cell>
        </row>
        <row r="42014">
          <cell r="P42014" t="str">
            <v>应付</v>
          </cell>
          <cell r="Q42014" t="str">
            <v>元</v>
          </cell>
        </row>
        <row r="42015">
          <cell r="P42015" t="str">
            <v>应付</v>
          </cell>
          <cell r="Q42015" t="str">
            <v>元</v>
          </cell>
        </row>
        <row r="42016">
          <cell r="P42016" t="str">
            <v>应付</v>
          </cell>
          <cell r="Q42016" t="str">
            <v>元</v>
          </cell>
        </row>
        <row r="42017">
          <cell r="P42017" t="str">
            <v>应付</v>
          </cell>
          <cell r="Q42017" t="str">
            <v>元</v>
          </cell>
        </row>
        <row r="42018">
          <cell r="P42018" t="str">
            <v>应付</v>
          </cell>
          <cell r="Q42018" t="str">
            <v>元</v>
          </cell>
        </row>
        <row r="42019">
          <cell r="P42019" t="str">
            <v>应付</v>
          </cell>
          <cell r="Q42019" t="str">
            <v>元</v>
          </cell>
        </row>
        <row r="42020">
          <cell r="P42020" t="str">
            <v>应付</v>
          </cell>
          <cell r="Q42020" t="str">
            <v>元</v>
          </cell>
        </row>
        <row r="42021">
          <cell r="P42021" t="str">
            <v>应付</v>
          </cell>
          <cell r="Q42021" t="str">
            <v>元</v>
          </cell>
        </row>
        <row r="42022">
          <cell r="P42022" t="str">
            <v>应付</v>
          </cell>
          <cell r="Q42022" t="str">
            <v>元</v>
          </cell>
        </row>
        <row r="42023">
          <cell r="P42023" t="str">
            <v>应付</v>
          </cell>
          <cell r="Q42023" t="str">
            <v>元</v>
          </cell>
        </row>
        <row r="42024">
          <cell r="P42024" t="str">
            <v>应付</v>
          </cell>
          <cell r="Q42024" t="str">
            <v>元</v>
          </cell>
        </row>
        <row r="42025">
          <cell r="P42025" t="str">
            <v>应付</v>
          </cell>
          <cell r="Q42025" t="str">
            <v>元</v>
          </cell>
        </row>
        <row r="42026">
          <cell r="P42026" t="str">
            <v>应付</v>
          </cell>
          <cell r="Q42026" t="str">
            <v>元</v>
          </cell>
        </row>
        <row r="42027">
          <cell r="P42027" t="str">
            <v>应付</v>
          </cell>
          <cell r="Q42027" t="str">
            <v>元</v>
          </cell>
        </row>
        <row r="42028">
          <cell r="P42028" t="str">
            <v>应付</v>
          </cell>
          <cell r="Q42028" t="str">
            <v>元</v>
          </cell>
        </row>
        <row r="42029">
          <cell r="P42029" t="str">
            <v>应付</v>
          </cell>
          <cell r="Q42029" t="str">
            <v>元</v>
          </cell>
        </row>
        <row r="42030">
          <cell r="P42030" t="str">
            <v>应付</v>
          </cell>
          <cell r="Q42030" t="str">
            <v>元</v>
          </cell>
        </row>
        <row r="42031">
          <cell r="P42031" t="str">
            <v>应付</v>
          </cell>
          <cell r="Q42031" t="str">
            <v>元</v>
          </cell>
        </row>
        <row r="42032">
          <cell r="P42032" t="str">
            <v>应付</v>
          </cell>
          <cell r="Q42032" t="str">
            <v>元</v>
          </cell>
        </row>
        <row r="42033">
          <cell r="P42033" t="str">
            <v>应付</v>
          </cell>
          <cell r="Q42033" t="str">
            <v>元</v>
          </cell>
        </row>
        <row r="42034">
          <cell r="P42034" t="str">
            <v>应付</v>
          </cell>
          <cell r="Q42034" t="str">
            <v>元</v>
          </cell>
        </row>
        <row r="42035">
          <cell r="P42035" t="str">
            <v>应付</v>
          </cell>
          <cell r="Q42035" t="str">
            <v>元</v>
          </cell>
        </row>
        <row r="42036">
          <cell r="P42036" t="str">
            <v>应付</v>
          </cell>
          <cell r="Q42036" t="str">
            <v>元</v>
          </cell>
        </row>
        <row r="42037">
          <cell r="P42037" t="str">
            <v>应付</v>
          </cell>
          <cell r="Q42037" t="str">
            <v>元</v>
          </cell>
        </row>
        <row r="42038">
          <cell r="P42038" t="str">
            <v>应付</v>
          </cell>
          <cell r="Q42038" t="str">
            <v>元</v>
          </cell>
        </row>
        <row r="42039">
          <cell r="P42039" t="str">
            <v>应付</v>
          </cell>
          <cell r="Q42039" t="str">
            <v>元</v>
          </cell>
        </row>
        <row r="42040">
          <cell r="P42040" t="str">
            <v>应付</v>
          </cell>
          <cell r="Q42040" t="str">
            <v>元</v>
          </cell>
        </row>
        <row r="42041">
          <cell r="P42041" t="str">
            <v>应付</v>
          </cell>
          <cell r="Q42041" t="str">
            <v>元</v>
          </cell>
        </row>
        <row r="42042">
          <cell r="P42042" t="str">
            <v>应付</v>
          </cell>
          <cell r="Q42042" t="str">
            <v>元</v>
          </cell>
        </row>
        <row r="42043">
          <cell r="P42043" t="str">
            <v>应付</v>
          </cell>
          <cell r="Q42043" t="str">
            <v>元</v>
          </cell>
        </row>
        <row r="42044">
          <cell r="P42044" t="str">
            <v>应付</v>
          </cell>
          <cell r="Q42044" t="str">
            <v>元</v>
          </cell>
        </row>
        <row r="42045">
          <cell r="P42045" t="str">
            <v>应付</v>
          </cell>
          <cell r="Q42045" t="str">
            <v>元</v>
          </cell>
        </row>
        <row r="42046">
          <cell r="P42046" t="str">
            <v>应付</v>
          </cell>
          <cell r="Q42046" t="str">
            <v>元</v>
          </cell>
        </row>
        <row r="42047">
          <cell r="P42047" t="str">
            <v>应付</v>
          </cell>
          <cell r="Q42047" t="str">
            <v>元</v>
          </cell>
        </row>
        <row r="42048">
          <cell r="P42048" t="str">
            <v>应付</v>
          </cell>
          <cell r="Q42048" t="str">
            <v>元</v>
          </cell>
        </row>
        <row r="42049">
          <cell r="P42049" t="str">
            <v>应付</v>
          </cell>
          <cell r="Q42049" t="str">
            <v>元</v>
          </cell>
        </row>
        <row r="42050">
          <cell r="P42050" t="str">
            <v>应付</v>
          </cell>
          <cell r="Q42050" t="str">
            <v>元</v>
          </cell>
        </row>
        <row r="42051">
          <cell r="P42051" t="str">
            <v>应付</v>
          </cell>
          <cell r="Q42051" t="str">
            <v>元</v>
          </cell>
        </row>
        <row r="42052">
          <cell r="P42052" t="str">
            <v>应付</v>
          </cell>
          <cell r="Q42052" t="str">
            <v>元</v>
          </cell>
        </row>
        <row r="42053">
          <cell r="P42053" t="str">
            <v>应付</v>
          </cell>
          <cell r="Q42053" t="str">
            <v>元</v>
          </cell>
        </row>
        <row r="42054">
          <cell r="P42054" t="str">
            <v>应付</v>
          </cell>
          <cell r="Q42054" t="str">
            <v>元</v>
          </cell>
        </row>
        <row r="42055">
          <cell r="P42055" t="str">
            <v>应付</v>
          </cell>
          <cell r="Q42055" t="str">
            <v>元</v>
          </cell>
        </row>
        <row r="42056">
          <cell r="P42056" t="str">
            <v>应付</v>
          </cell>
          <cell r="Q42056" t="str">
            <v>元</v>
          </cell>
        </row>
        <row r="42057">
          <cell r="P42057" t="str">
            <v>应付</v>
          </cell>
          <cell r="Q42057" t="str">
            <v>元</v>
          </cell>
        </row>
        <row r="42058">
          <cell r="P42058" t="str">
            <v>应付</v>
          </cell>
          <cell r="Q42058" t="str">
            <v>元</v>
          </cell>
        </row>
        <row r="42059">
          <cell r="P42059" t="str">
            <v>应付</v>
          </cell>
          <cell r="Q42059" t="str">
            <v>元</v>
          </cell>
        </row>
        <row r="42060">
          <cell r="P42060" t="str">
            <v>应付</v>
          </cell>
          <cell r="Q42060" t="str">
            <v>元</v>
          </cell>
        </row>
        <row r="42061">
          <cell r="P42061" t="str">
            <v>应付</v>
          </cell>
          <cell r="Q42061" t="str">
            <v>元</v>
          </cell>
        </row>
        <row r="42062">
          <cell r="P42062" t="str">
            <v>应付</v>
          </cell>
          <cell r="Q42062" t="str">
            <v>元</v>
          </cell>
        </row>
        <row r="42063">
          <cell r="P42063" t="str">
            <v>应付</v>
          </cell>
          <cell r="Q42063" t="str">
            <v>元</v>
          </cell>
        </row>
        <row r="42064">
          <cell r="P42064" t="str">
            <v>应付</v>
          </cell>
          <cell r="Q42064" t="str">
            <v>元</v>
          </cell>
        </row>
        <row r="42065">
          <cell r="P42065" t="str">
            <v>应付</v>
          </cell>
          <cell r="Q42065" t="str">
            <v>元</v>
          </cell>
        </row>
        <row r="42066">
          <cell r="P42066" t="str">
            <v>应付</v>
          </cell>
          <cell r="Q42066" t="str">
            <v>元</v>
          </cell>
        </row>
        <row r="42067">
          <cell r="P42067" t="str">
            <v>应付</v>
          </cell>
          <cell r="Q42067" t="str">
            <v>元</v>
          </cell>
        </row>
        <row r="42068">
          <cell r="P42068" t="str">
            <v>应付</v>
          </cell>
          <cell r="Q42068" t="str">
            <v>元</v>
          </cell>
        </row>
        <row r="42069">
          <cell r="P42069" t="str">
            <v>应付</v>
          </cell>
          <cell r="Q42069" t="str">
            <v>元</v>
          </cell>
        </row>
        <row r="42070">
          <cell r="P42070" t="str">
            <v>应付</v>
          </cell>
          <cell r="Q42070" t="str">
            <v>元</v>
          </cell>
        </row>
        <row r="42071">
          <cell r="P42071" t="str">
            <v>应付</v>
          </cell>
          <cell r="Q42071" t="str">
            <v>元</v>
          </cell>
        </row>
        <row r="42072">
          <cell r="P42072" t="str">
            <v>应付</v>
          </cell>
          <cell r="Q42072" t="str">
            <v>元</v>
          </cell>
        </row>
        <row r="42073">
          <cell r="P42073" t="str">
            <v>应付</v>
          </cell>
          <cell r="Q42073" t="str">
            <v>元</v>
          </cell>
        </row>
        <row r="42074">
          <cell r="P42074" t="str">
            <v>应付</v>
          </cell>
          <cell r="Q42074" t="str">
            <v>元</v>
          </cell>
        </row>
        <row r="42075">
          <cell r="P42075" t="str">
            <v>应付</v>
          </cell>
          <cell r="Q42075" t="str">
            <v>元</v>
          </cell>
        </row>
        <row r="42076">
          <cell r="P42076" t="str">
            <v>应付</v>
          </cell>
          <cell r="Q42076" t="str">
            <v>元</v>
          </cell>
        </row>
        <row r="42077">
          <cell r="P42077" t="str">
            <v>应付</v>
          </cell>
          <cell r="Q42077" t="str">
            <v>元</v>
          </cell>
        </row>
        <row r="42078">
          <cell r="P42078" t="str">
            <v>应付</v>
          </cell>
          <cell r="Q42078" t="str">
            <v>元</v>
          </cell>
        </row>
        <row r="42079">
          <cell r="P42079" t="str">
            <v>应付</v>
          </cell>
          <cell r="Q42079" t="str">
            <v>元</v>
          </cell>
        </row>
        <row r="42080">
          <cell r="P42080" t="str">
            <v>应付</v>
          </cell>
          <cell r="Q42080" t="str">
            <v>元</v>
          </cell>
        </row>
        <row r="42081">
          <cell r="P42081" t="str">
            <v>应付</v>
          </cell>
          <cell r="Q42081" t="str">
            <v>元</v>
          </cell>
        </row>
        <row r="42082">
          <cell r="P42082" t="str">
            <v>应付</v>
          </cell>
          <cell r="Q42082" t="str">
            <v>元</v>
          </cell>
        </row>
        <row r="42083">
          <cell r="P42083" t="str">
            <v>应付</v>
          </cell>
          <cell r="Q42083" t="str">
            <v>元</v>
          </cell>
        </row>
        <row r="42084">
          <cell r="P42084" t="str">
            <v>应付</v>
          </cell>
          <cell r="Q42084" t="str">
            <v>元</v>
          </cell>
        </row>
        <row r="42085">
          <cell r="P42085" t="str">
            <v>应付</v>
          </cell>
          <cell r="Q42085" t="str">
            <v>元</v>
          </cell>
        </row>
        <row r="42086">
          <cell r="P42086" t="str">
            <v>应付</v>
          </cell>
          <cell r="Q42086" t="str">
            <v>元</v>
          </cell>
        </row>
        <row r="42087">
          <cell r="P42087" t="str">
            <v>应付</v>
          </cell>
          <cell r="Q42087" t="str">
            <v>元</v>
          </cell>
        </row>
        <row r="42088">
          <cell r="P42088" t="str">
            <v>应付</v>
          </cell>
          <cell r="Q42088" t="str">
            <v>元</v>
          </cell>
        </row>
        <row r="42089">
          <cell r="P42089" t="str">
            <v>应付</v>
          </cell>
          <cell r="Q42089" t="str">
            <v>元</v>
          </cell>
        </row>
        <row r="42090">
          <cell r="P42090" t="str">
            <v>应付</v>
          </cell>
          <cell r="Q42090" t="str">
            <v>元</v>
          </cell>
        </row>
        <row r="42091">
          <cell r="P42091" t="str">
            <v>应付</v>
          </cell>
          <cell r="Q42091" t="str">
            <v>元</v>
          </cell>
        </row>
        <row r="42092">
          <cell r="P42092" t="str">
            <v>应付</v>
          </cell>
          <cell r="Q42092" t="str">
            <v>元</v>
          </cell>
        </row>
        <row r="42093">
          <cell r="P42093" t="str">
            <v>应付</v>
          </cell>
          <cell r="Q42093" t="str">
            <v>元</v>
          </cell>
        </row>
        <row r="42094">
          <cell r="P42094" t="str">
            <v>应付</v>
          </cell>
          <cell r="Q42094" t="str">
            <v>元</v>
          </cell>
        </row>
        <row r="42095">
          <cell r="P42095" t="str">
            <v>应付</v>
          </cell>
          <cell r="Q42095" t="str">
            <v>元</v>
          </cell>
        </row>
        <row r="42096">
          <cell r="P42096" t="str">
            <v>应付</v>
          </cell>
          <cell r="Q42096" t="str">
            <v>元</v>
          </cell>
        </row>
        <row r="42097">
          <cell r="P42097" t="str">
            <v>应付</v>
          </cell>
          <cell r="Q42097" t="str">
            <v>元</v>
          </cell>
        </row>
        <row r="42098">
          <cell r="P42098" t="str">
            <v>应付</v>
          </cell>
          <cell r="Q42098" t="str">
            <v>元</v>
          </cell>
        </row>
        <row r="42099">
          <cell r="P42099" t="str">
            <v>应付</v>
          </cell>
          <cell r="Q42099" t="str">
            <v>元</v>
          </cell>
        </row>
        <row r="42100">
          <cell r="P42100" t="str">
            <v>应付</v>
          </cell>
          <cell r="Q42100" t="str">
            <v>元</v>
          </cell>
        </row>
        <row r="42101">
          <cell r="P42101" t="str">
            <v>应付</v>
          </cell>
          <cell r="Q42101" t="str">
            <v>元</v>
          </cell>
        </row>
        <row r="42102">
          <cell r="P42102" t="str">
            <v>应付</v>
          </cell>
          <cell r="Q42102" t="str">
            <v>元</v>
          </cell>
        </row>
        <row r="42103">
          <cell r="P42103" t="str">
            <v>应付</v>
          </cell>
          <cell r="Q42103" t="str">
            <v>元</v>
          </cell>
        </row>
        <row r="42104">
          <cell r="P42104" t="str">
            <v>应付</v>
          </cell>
          <cell r="Q42104" t="str">
            <v>元</v>
          </cell>
        </row>
        <row r="42105">
          <cell r="P42105" t="str">
            <v>应付</v>
          </cell>
          <cell r="Q42105" t="str">
            <v>元</v>
          </cell>
        </row>
        <row r="42106">
          <cell r="P42106" t="str">
            <v>应付</v>
          </cell>
          <cell r="Q42106" t="str">
            <v>元</v>
          </cell>
        </row>
        <row r="42107">
          <cell r="P42107" t="str">
            <v>应付</v>
          </cell>
          <cell r="Q42107" t="str">
            <v>元</v>
          </cell>
        </row>
        <row r="42108">
          <cell r="P42108" t="str">
            <v>应付</v>
          </cell>
          <cell r="Q42108" t="str">
            <v>元</v>
          </cell>
        </row>
        <row r="42109">
          <cell r="P42109" t="str">
            <v>应付</v>
          </cell>
          <cell r="Q42109" t="str">
            <v>元</v>
          </cell>
        </row>
        <row r="42110">
          <cell r="P42110" t="str">
            <v>应付</v>
          </cell>
          <cell r="Q42110" t="str">
            <v>元</v>
          </cell>
        </row>
        <row r="42111">
          <cell r="P42111" t="str">
            <v>应付</v>
          </cell>
          <cell r="Q42111" t="str">
            <v>元</v>
          </cell>
        </row>
        <row r="42112">
          <cell r="P42112" t="str">
            <v>应付</v>
          </cell>
          <cell r="Q42112" t="str">
            <v>元</v>
          </cell>
        </row>
        <row r="42113">
          <cell r="P42113" t="str">
            <v>应付</v>
          </cell>
          <cell r="Q42113" t="str">
            <v>元</v>
          </cell>
        </row>
        <row r="42114">
          <cell r="P42114" t="str">
            <v>应付</v>
          </cell>
          <cell r="Q42114" t="str">
            <v>元</v>
          </cell>
        </row>
        <row r="42115">
          <cell r="P42115" t="str">
            <v>应付</v>
          </cell>
          <cell r="Q42115" t="str">
            <v>元</v>
          </cell>
        </row>
        <row r="42116">
          <cell r="P42116" t="str">
            <v>应付</v>
          </cell>
          <cell r="Q42116" t="str">
            <v>元</v>
          </cell>
        </row>
        <row r="42117">
          <cell r="P42117" t="str">
            <v>应付</v>
          </cell>
          <cell r="Q42117" t="str">
            <v>元</v>
          </cell>
        </row>
        <row r="42118">
          <cell r="P42118" t="str">
            <v>应付</v>
          </cell>
          <cell r="Q42118" t="str">
            <v>元</v>
          </cell>
        </row>
        <row r="42119">
          <cell r="P42119" t="str">
            <v>应付</v>
          </cell>
          <cell r="Q42119" t="str">
            <v>元</v>
          </cell>
        </row>
        <row r="42120">
          <cell r="P42120" t="str">
            <v>应付</v>
          </cell>
          <cell r="Q42120" t="str">
            <v>元</v>
          </cell>
        </row>
        <row r="42121">
          <cell r="P42121" t="str">
            <v>应付</v>
          </cell>
          <cell r="Q42121" t="str">
            <v>元</v>
          </cell>
        </row>
        <row r="42122">
          <cell r="P42122" t="str">
            <v>应付</v>
          </cell>
          <cell r="Q42122" t="str">
            <v>元</v>
          </cell>
        </row>
        <row r="42123">
          <cell r="P42123" t="str">
            <v>应付</v>
          </cell>
          <cell r="Q42123" t="str">
            <v>元</v>
          </cell>
        </row>
        <row r="42124">
          <cell r="P42124" t="str">
            <v>应付</v>
          </cell>
          <cell r="Q42124" t="str">
            <v>元</v>
          </cell>
        </row>
        <row r="42125">
          <cell r="P42125" t="str">
            <v>应付</v>
          </cell>
          <cell r="Q42125" t="str">
            <v>元</v>
          </cell>
        </row>
        <row r="42126">
          <cell r="P42126" t="str">
            <v>应付</v>
          </cell>
          <cell r="Q42126" t="str">
            <v>元</v>
          </cell>
        </row>
        <row r="42127">
          <cell r="P42127" t="str">
            <v>应付</v>
          </cell>
          <cell r="Q42127" t="str">
            <v>元</v>
          </cell>
        </row>
        <row r="42128">
          <cell r="P42128" t="str">
            <v>应付</v>
          </cell>
          <cell r="Q42128" t="str">
            <v>元</v>
          </cell>
        </row>
        <row r="42129">
          <cell r="P42129" t="str">
            <v>应付</v>
          </cell>
          <cell r="Q42129" t="str">
            <v>元</v>
          </cell>
        </row>
        <row r="42130">
          <cell r="P42130" t="str">
            <v>应付</v>
          </cell>
          <cell r="Q42130" t="str">
            <v>元</v>
          </cell>
        </row>
        <row r="42131">
          <cell r="P42131" t="str">
            <v>应付</v>
          </cell>
          <cell r="Q42131" t="str">
            <v>元</v>
          </cell>
        </row>
        <row r="42132">
          <cell r="P42132" t="str">
            <v>应付</v>
          </cell>
          <cell r="Q42132" t="str">
            <v>元</v>
          </cell>
        </row>
        <row r="42133">
          <cell r="P42133" t="str">
            <v>应付</v>
          </cell>
          <cell r="Q42133" t="str">
            <v>元</v>
          </cell>
        </row>
        <row r="42134">
          <cell r="P42134" t="str">
            <v>应付</v>
          </cell>
          <cell r="Q42134" t="str">
            <v>元</v>
          </cell>
        </row>
        <row r="42135">
          <cell r="P42135" t="str">
            <v>应付</v>
          </cell>
          <cell r="Q42135" t="str">
            <v>元</v>
          </cell>
        </row>
        <row r="42136">
          <cell r="P42136" t="str">
            <v>应付</v>
          </cell>
          <cell r="Q42136" t="str">
            <v>元</v>
          </cell>
        </row>
        <row r="42137">
          <cell r="P42137" t="str">
            <v>应付</v>
          </cell>
          <cell r="Q42137" t="str">
            <v>元</v>
          </cell>
        </row>
        <row r="42138">
          <cell r="P42138" t="str">
            <v>应付</v>
          </cell>
          <cell r="Q42138" t="str">
            <v>元</v>
          </cell>
        </row>
        <row r="42139">
          <cell r="P42139" t="str">
            <v>应付</v>
          </cell>
          <cell r="Q42139" t="str">
            <v>元</v>
          </cell>
        </row>
        <row r="42140">
          <cell r="P42140" t="str">
            <v>应付</v>
          </cell>
          <cell r="Q42140" t="str">
            <v>元</v>
          </cell>
        </row>
        <row r="42141">
          <cell r="P42141" t="str">
            <v>应付</v>
          </cell>
          <cell r="Q42141" t="str">
            <v>元</v>
          </cell>
        </row>
        <row r="42142">
          <cell r="P42142" t="str">
            <v>应付</v>
          </cell>
          <cell r="Q42142" t="str">
            <v>元</v>
          </cell>
        </row>
        <row r="42143">
          <cell r="P42143" t="str">
            <v>应付</v>
          </cell>
          <cell r="Q42143" t="str">
            <v>元</v>
          </cell>
        </row>
        <row r="42144">
          <cell r="P42144" t="str">
            <v>应付</v>
          </cell>
          <cell r="Q42144" t="str">
            <v>元</v>
          </cell>
        </row>
        <row r="42145">
          <cell r="P42145" t="str">
            <v>应付</v>
          </cell>
          <cell r="Q42145" t="str">
            <v>元</v>
          </cell>
        </row>
        <row r="42146">
          <cell r="P42146" t="str">
            <v>应付</v>
          </cell>
          <cell r="Q42146" t="str">
            <v>元</v>
          </cell>
        </row>
        <row r="42147">
          <cell r="P42147" t="str">
            <v>应付</v>
          </cell>
          <cell r="Q42147" t="str">
            <v>元</v>
          </cell>
        </row>
        <row r="42148">
          <cell r="P42148" t="str">
            <v>应付</v>
          </cell>
          <cell r="Q42148" t="str">
            <v>元</v>
          </cell>
        </row>
        <row r="42149">
          <cell r="P42149" t="str">
            <v>应付</v>
          </cell>
          <cell r="Q42149" t="str">
            <v>元</v>
          </cell>
        </row>
        <row r="42150">
          <cell r="P42150" t="str">
            <v>应付</v>
          </cell>
          <cell r="Q42150" t="str">
            <v>元</v>
          </cell>
        </row>
        <row r="42151">
          <cell r="P42151" t="str">
            <v>应付</v>
          </cell>
          <cell r="Q42151" t="str">
            <v>元</v>
          </cell>
        </row>
        <row r="42152">
          <cell r="P42152" t="str">
            <v>应付</v>
          </cell>
          <cell r="Q42152" t="str">
            <v>元</v>
          </cell>
        </row>
        <row r="42153">
          <cell r="P42153" t="str">
            <v>应付</v>
          </cell>
          <cell r="Q42153" t="str">
            <v>元</v>
          </cell>
        </row>
        <row r="42154">
          <cell r="P42154" t="str">
            <v>应付</v>
          </cell>
          <cell r="Q42154" t="str">
            <v>元</v>
          </cell>
        </row>
        <row r="42155">
          <cell r="P42155" t="str">
            <v>应付</v>
          </cell>
          <cell r="Q42155" t="str">
            <v>元</v>
          </cell>
        </row>
        <row r="42156">
          <cell r="P42156" t="str">
            <v>应付</v>
          </cell>
          <cell r="Q42156" t="str">
            <v>元</v>
          </cell>
        </row>
        <row r="42157">
          <cell r="P42157" t="str">
            <v>应付</v>
          </cell>
          <cell r="Q42157" t="str">
            <v>元</v>
          </cell>
        </row>
        <row r="42158">
          <cell r="P42158" t="str">
            <v>应付</v>
          </cell>
          <cell r="Q42158" t="str">
            <v>元</v>
          </cell>
        </row>
        <row r="42159">
          <cell r="P42159" t="str">
            <v>应付</v>
          </cell>
          <cell r="Q42159" t="str">
            <v>元</v>
          </cell>
        </row>
        <row r="42160">
          <cell r="P42160" t="str">
            <v>应付</v>
          </cell>
          <cell r="Q42160" t="str">
            <v>元</v>
          </cell>
        </row>
        <row r="42161">
          <cell r="P42161" t="str">
            <v>应付</v>
          </cell>
          <cell r="Q42161" t="str">
            <v>元</v>
          </cell>
        </row>
        <row r="42162">
          <cell r="P42162" t="str">
            <v>应付</v>
          </cell>
          <cell r="Q42162" t="str">
            <v>元</v>
          </cell>
        </row>
        <row r="42163">
          <cell r="P42163" t="str">
            <v>应付</v>
          </cell>
          <cell r="Q42163" t="str">
            <v>元</v>
          </cell>
        </row>
        <row r="42164">
          <cell r="P42164" t="str">
            <v>应付</v>
          </cell>
          <cell r="Q42164" t="str">
            <v>元</v>
          </cell>
        </row>
        <row r="42165">
          <cell r="P42165" t="str">
            <v>应付</v>
          </cell>
          <cell r="Q42165" t="str">
            <v>元</v>
          </cell>
        </row>
        <row r="42166">
          <cell r="P42166" t="str">
            <v>应付</v>
          </cell>
          <cell r="Q42166" t="str">
            <v>元</v>
          </cell>
        </row>
        <row r="42167">
          <cell r="P42167" t="str">
            <v>应付</v>
          </cell>
          <cell r="Q42167" t="str">
            <v>元</v>
          </cell>
        </row>
        <row r="42168">
          <cell r="P42168" t="str">
            <v>应付</v>
          </cell>
          <cell r="Q42168" t="str">
            <v>元</v>
          </cell>
        </row>
        <row r="42169">
          <cell r="P42169" t="str">
            <v>应付</v>
          </cell>
          <cell r="Q42169" t="str">
            <v>元</v>
          </cell>
        </row>
        <row r="42170">
          <cell r="P42170" t="str">
            <v>应付</v>
          </cell>
          <cell r="Q42170" t="str">
            <v>元</v>
          </cell>
        </row>
        <row r="42171">
          <cell r="P42171" t="str">
            <v>应付</v>
          </cell>
          <cell r="Q42171" t="str">
            <v>元</v>
          </cell>
        </row>
        <row r="42172">
          <cell r="P42172" t="str">
            <v>应付</v>
          </cell>
          <cell r="Q42172" t="str">
            <v>元</v>
          </cell>
        </row>
        <row r="42173">
          <cell r="P42173" t="str">
            <v>应付</v>
          </cell>
          <cell r="Q42173" t="str">
            <v>元</v>
          </cell>
        </row>
        <row r="42174">
          <cell r="P42174" t="str">
            <v>应付</v>
          </cell>
          <cell r="Q42174" t="str">
            <v>元</v>
          </cell>
        </row>
        <row r="42175">
          <cell r="P42175" t="str">
            <v>应付</v>
          </cell>
          <cell r="Q42175" t="str">
            <v>元</v>
          </cell>
        </row>
        <row r="42176">
          <cell r="P42176" t="str">
            <v>应付</v>
          </cell>
          <cell r="Q42176" t="str">
            <v>元</v>
          </cell>
        </row>
        <row r="42177">
          <cell r="P42177" t="str">
            <v>应付</v>
          </cell>
          <cell r="Q42177" t="str">
            <v>元</v>
          </cell>
        </row>
        <row r="42178">
          <cell r="P42178" t="str">
            <v>应付</v>
          </cell>
          <cell r="Q42178" t="str">
            <v>元</v>
          </cell>
        </row>
        <row r="42179">
          <cell r="P42179" t="str">
            <v>应付</v>
          </cell>
          <cell r="Q42179" t="str">
            <v>元</v>
          </cell>
        </row>
        <row r="42180">
          <cell r="P42180" t="str">
            <v>应付</v>
          </cell>
          <cell r="Q42180" t="str">
            <v>元</v>
          </cell>
        </row>
        <row r="42181">
          <cell r="P42181" t="str">
            <v>应付</v>
          </cell>
          <cell r="Q42181" t="str">
            <v>元</v>
          </cell>
        </row>
        <row r="42182">
          <cell r="P42182" t="str">
            <v>应付</v>
          </cell>
          <cell r="Q42182" t="str">
            <v>元</v>
          </cell>
        </row>
        <row r="42183">
          <cell r="P42183" t="str">
            <v>应付</v>
          </cell>
          <cell r="Q42183" t="str">
            <v>元</v>
          </cell>
        </row>
        <row r="42184">
          <cell r="P42184" t="str">
            <v>应付</v>
          </cell>
          <cell r="Q42184" t="str">
            <v>元</v>
          </cell>
        </row>
        <row r="42185">
          <cell r="P42185" t="str">
            <v>应付</v>
          </cell>
          <cell r="Q42185" t="str">
            <v>元</v>
          </cell>
        </row>
        <row r="42186">
          <cell r="P42186" t="str">
            <v>应付</v>
          </cell>
          <cell r="Q42186" t="str">
            <v>元</v>
          </cell>
        </row>
        <row r="42187">
          <cell r="P42187" t="str">
            <v>应付</v>
          </cell>
          <cell r="Q42187" t="str">
            <v>元</v>
          </cell>
        </row>
        <row r="42188">
          <cell r="P42188" t="str">
            <v>应付</v>
          </cell>
          <cell r="Q42188" t="str">
            <v>元</v>
          </cell>
        </row>
        <row r="42189">
          <cell r="P42189" t="str">
            <v>应付</v>
          </cell>
          <cell r="Q42189" t="str">
            <v>元</v>
          </cell>
        </row>
        <row r="42190">
          <cell r="P42190" t="str">
            <v>应付</v>
          </cell>
          <cell r="Q42190" t="str">
            <v>元</v>
          </cell>
        </row>
        <row r="42191">
          <cell r="P42191" t="str">
            <v>应付</v>
          </cell>
          <cell r="Q42191" t="str">
            <v>元</v>
          </cell>
        </row>
        <row r="42192">
          <cell r="P42192" t="str">
            <v>应付</v>
          </cell>
          <cell r="Q42192" t="str">
            <v>元</v>
          </cell>
        </row>
        <row r="42193">
          <cell r="P42193" t="str">
            <v>应付</v>
          </cell>
          <cell r="Q42193" t="str">
            <v>元</v>
          </cell>
        </row>
        <row r="42194">
          <cell r="P42194" t="str">
            <v>应付</v>
          </cell>
          <cell r="Q42194" t="str">
            <v>元</v>
          </cell>
        </row>
        <row r="42195">
          <cell r="P42195" t="str">
            <v>应付</v>
          </cell>
          <cell r="Q42195" t="str">
            <v>元</v>
          </cell>
        </row>
        <row r="42196">
          <cell r="P42196" t="str">
            <v>应付</v>
          </cell>
          <cell r="Q42196" t="str">
            <v>元</v>
          </cell>
        </row>
        <row r="42197">
          <cell r="P42197" t="str">
            <v>应付</v>
          </cell>
          <cell r="Q42197" t="str">
            <v>元</v>
          </cell>
        </row>
        <row r="42198">
          <cell r="P42198" t="str">
            <v>应付</v>
          </cell>
          <cell r="Q42198" t="str">
            <v>元</v>
          </cell>
        </row>
        <row r="42199">
          <cell r="P42199" t="str">
            <v>应付</v>
          </cell>
          <cell r="Q42199" t="str">
            <v>元</v>
          </cell>
        </row>
        <row r="42200">
          <cell r="P42200" t="str">
            <v>应付</v>
          </cell>
          <cell r="Q42200" t="str">
            <v>元</v>
          </cell>
        </row>
        <row r="42201">
          <cell r="P42201" t="str">
            <v>应付</v>
          </cell>
          <cell r="Q42201" t="str">
            <v>元</v>
          </cell>
        </row>
        <row r="42202">
          <cell r="P42202" t="str">
            <v>应付</v>
          </cell>
          <cell r="Q42202" t="str">
            <v>元</v>
          </cell>
        </row>
        <row r="42203">
          <cell r="P42203" t="str">
            <v>应付</v>
          </cell>
          <cell r="Q42203" t="str">
            <v>元</v>
          </cell>
        </row>
        <row r="42204">
          <cell r="P42204" t="str">
            <v>应付</v>
          </cell>
          <cell r="Q42204" t="str">
            <v>元</v>
          </cell>
        </row>
        <row r="42205">
          <cell r="P42205" t="str">
            <v>应付</v>
          </cell>
          <cell r="Q42205" t="str">
            <v>元</v>
          </cell>
        </row>
        <row r="42206">
          <cell r="P42206" t="str">
            <v>应付</v>
          </cell>
          <cell r="Q42206" t="str">
            <v>元</v>
          </cell>
        </row>
        <row r="42207">
          <cell r="P42207" t="str">
            <v>应付</v>
          </cell>
          <cell r="Q42207" t="str">
            <v>元</v>
          </cell>
        </row>
        <row r="42208">
          <cell r="P42208" t="str">
            <v>应付</v>
          </cell>
          <cell r="Q42208" t="str">
            <v>元</v>
          </cell>
        </row>
        <row r="42209">
          <cell r="P42209" t="str">
            <v>应付</v>
          </cell>
          <cell r="Q42209" t="str">
            <v>元</v>
          </cell>
        </row>
        <row r="42210">
          <cell r="P42210" t="str">
            <v>应付</v>
          </cell>
          <cell r="Q42210" t="str">
            <v>元</v>
          </cell>
        </row>
        <row r="42211">
          <cell r="P42211" t="str">
            <v>应付</v>
          </cell>
          <cell r="Q42211" t="str">
            <v>元</v>
          </cell>
        </row>
        <row r="42212">
          <cell r="P42212" t="str">
            <v>应付</v>
          </cell>
          <cell r="Q42212" t="str">
            <v>元</v>
          </cell>
        </row>
        <row r="42213">
          <cell r="P42213" t="str">
            <v>应付</v>
          </cell>
          <cell r="Q42213" t="str">
            <v>元</v>
          </cell>
        </row>
        <row r="42214">
          <cell r="P42214" t="str">
            <v>应付</v>
          </cell>
          <cell r="Q42214" t="str">
            <v>元</v>
          </cell>
        </row>
        <row r="42215">
          <cell r="P42215" t="str">
            <v>应付</v>
          </cell>
          <cell r="Q42215" t="str">
            <v>元</v>
          </cell>
        </row>
        <row r="42216">
          <cell r="P42216" t="str">
            <v>应付</v>
          </cell>
          <cell r="Q42216" t="str">
            <v>元</v>
          </cell>
        </row>
        <row r="42217">
          <cell r="P42217" t="str">
            <v>应付</v>
          </cell>
          <cell r="Q42217" t="str">
            <v>元</v>
          </cell>
        </row>
        <row r="42218">
          <cell r="P42218" t="str">
            <v>应付</v>
          </cell>
          <cell r="Q42218" t="str">
            <v>元</v>
          </cell>
        </row>
        <row r="42219">
          <cell r="P42219" t="str">
            <v>应付</v>
          </cell>
          <cell r="Q42219" t="str">
            <v>元</v>
          </cell>
        </row>
        <row r="42220">
          <cell r="P42220" t="str">
            <v>应付</v>
          </cell>
          <cell r="Q42220" t="str">
            <v>元</v>
          </cell>
        </row>
        <row r="42221">
          <cell r="P42221" t="str">
            <v>应付</v>
          </cell>
          <cell r="Q42221" t="str">
            <v>元</v>
          </cell>
        </row>
        <row r="42222">
          <cell r="P42222" t="str">
            <v>应付</v>
          </cell>
          <cell r="Q42222" t="str">
            <v>元</v>
          </cell>
        </row>
        <row r="42223">
          <cell r="P42223" t="str">
            <v>应付</v>
          </cell>
          <cell r="Q42223" t="str">
            <v>元</v>
          </cell>
        </row>
        <row r="42224">
          <cell r="P42224" t="str">
            <v>应付</v>
          </cell>
          <cell r="Q42224" t="str">
            <v>元</v>
          </cell>
        </row>
        <row r="42225">
          <cell r="P42225" t="str">
            <v>应付</v>
          </cell>
          <cell r="Q42225" t="str">
            <v>元</v>
          </cell>
        </row>
        <row r="42226">
          <cell r="P42226" t="str">
            <v>应付</v>
          </cell>
          <cell r="Q42226" t="str">
            <v>元</v>
          </cell>
        </row>
        <row r="42227">
          <cell r="P42227" t="str">
            <v>应付</v>
          </cell>
          <cell r="Q42227" t="str">
            <v>元</v>
          </cell>
        </row>
        <row r="42228">
          <cell r="P42228" t="str">
            <v>应付</v>
          </cell>
          <cell r="Q42228" t="str">
            <v>元</v>
          </cell>
        </row>
        <row r="42229">
          <cell r="P42229" t="str">
            <v>应付</v>
          </cell>
          <cell r="Q42229" t="str">
            <v>元</v>
          </cell>
        </row>
        <row r="42230">
          <cell r="P42230" t="str">
            <v>应付</v>
          </cell>
          <cell r="Q42230" t="str">
            <v>元</v>
          </cell>
        </row>
        <row r="42231">
          <cell r="P42231" t="str">
            <v>应付</v>
          </cell>
          <cell r="Q42231" t="str">
            <v>元</v>
          </cell>
        </row>
        <row r="42232">
          <cell r="P42232" t="str">
            <v>应付</v>
          </cell>
          <cell r="Q42232" t="str">
            <v>元</v>
          </cell>
        </row>
        <row r="42233">
          <cell r="P42233" t="str">
            <v>应付</v>
          </cell>
          <cell r="Q42233" t="str">
            <v>元</v>
          </cell>
        </row>
        <row r="42234">
          <cell r="P42234" t="str">
            <v>应付</v>
          </cell>
          <cell r="Q42234" t="str">
            <v>元</v>
          </cell>
        </row>
        <row r="42235">
          <cell r="P42235" t="str">
            <v>应付</v>
          </cell>
          <cell r="Q42235" t="str">
            <v>元</v>
          </cell>
        </row>
        <row r="42236">
          <cell r="P42236" t="str">
            <v>应付</v>
          </cell>
          <cell r="Q42236" t="str">
            <v>元</v>
          </cell>
        </row>
        <row r="42237">
          <cell r="P42237" t="str">
            <v>应付</v>
          </cell>
          <cell r="Q42237" t="str">
            <v>元</v>
          </cell>
        </row>
        <row r="42238">
          <cell r="P42238" t="str">
            <v>应付</v>
          </cell>
          <cell r="Q42238" t="str">
            <v>元</v>
          </cell>
        </row>
        <row r="42239">
          <cell r="P42239" t="str">
            <v>应付</v>
          </cell>
          <cell r="Q42239" t="str">
            <v>元</v>
          </cell>
        </row>
        <row r="42240">
          <cell r="P42240" t="str">
            <v>应付</v>
          </cell>
          <cell r="Q42240" t="str">
            <v>元</v>
          </cell>
        </row>
        <row r="42241">
          <cell r="P42241" t="str">
            <v>应付</v>
          </cell>
          <cell r="Q42241" t="str">
            <v>元</v>
          </cell>
        </row>
        <row r="42242">
          <cell r="P42242" t="str">
            <v>应付</v>
          </cell>
          <cell r="Q42242" t="str">
            <v>元</v>
          </cell>
        </row>
        <row r="42243">
          <cell r="P42243" t="str">
            <v>应付</v>
          </cell>
          <cell r="Q42243" t="str">
            <v>元</v>
          </cell>
        </row>
        <row r="42244">
          <cell r="P42244" t="str">
            <v>应付</v>
          </cell>
          <cell r="Q42244" t="str">
            <v>元</v>
          </cell>
        </row>
        <row r="42245">
          <cell r="P42245" t="str">
            <v>应付</v>
          </cell>
          <cell r="Q42245" t="str">
            <v>元</v>
          </cell>
        </row>
        <row r="42246">
          <cell r="P42246" t="str">
            <v>应付</v>
          </cell>
          <cell r="Q42246" t="str">
            <v>元</v>
          </cell>
        </row>
        <row r="42247">
          <cell r="P42247" t="str">
            <v>应付</v>
          </cell>
          <cell r="Q42247" t="str">
            <v>元</v>
          </cell>
        </row>
        <row r="42248">
          <cell r="P42248" t="str">
            <v>应付</v>
          </cell>
          <cell r="Q42248" t="str">
            <v>元</v>
          </cell>
        </row>
        <row r="42249">
          <cell r="P42249" t="str">
            <v>应付</v>
          </cell>
          <cell r="Q42249" t="str">
            <v>元</v>
          </cell>
        </row>
        <row r="42250">
          <cell r="P42250" t="str">
            <v>应付</v>
          </cell>
          <cell r="Q42250" t="str">
            <v>元</v>
          </cell>
        </row>
        <row r="42251">
          <cell r="P42251" t="str">
            <v>应付</v>
          </cell>
          <cell r="Q42251" t="str">
            <v>元</v>
          </cell>
        </row>
        <row r="42252">
          <cell r="P42252" t="str">
            <v>应付</v>
          </cell>
          <cell r="Q42252" t="str">
            <v>元</v>
          </cell>
        </row>
        <row r="42253">
          <cell r="P42253" t="str">
            <v>应付</v>
          </cell>
          <cell r="Q42253" t="str">
            <v>元</v>
          </cell>
        </row>
        <row r="42254">
          <cell r="P42254" t="str">
            <v>应付</v>
          </cell>
          <cell r="Q42254" t="str">
            <v>元</v>
          </cell>
        </row>
        <row r="42255">
          <cell r="P42255" t="str">
            <v>应付</v>
          </cell>
          <cell r="Q42255" t="str">
            <v>元</v>
          </cell>
        </row>
        <row r="42256">
          <cell r="P42256" t="str">
            <v>应付</v>
          </cell>
          <cell r="Q42256" t="str">
            <v>元</v>
          </cell>
        </row>
        <row r="42257">
          <cell r="P42257" t="str">
            <v>应付</v>
          </cell>
          <cell r="Q42257" t="str">
            <v>元</v>
          </cell>
        </row>
        <row r="42258">
          <cell r="P42258" t="str">
            <v>应付</v>
          </cell>
          <cell r="Q42258" t="str">
            <v>元</v>
          </cell>
        </row>
        <row r="42259">
          <cell r="P42259" t="str">
            <v>应付</v>
          </cell>
          <cell r="Q42259" t="str">
            <v>元</v>
          </cell>
        </row>
        <row r="42260">
          <cell r="P42260" t="str">
            <v>应付</v>
          </cell>
          <cell r="Q42260" t="str">
            <v>元</v>
          </cell>
        </row>
        <row r="42261">
          <cell r="P42261" t="str">
            <v>应付</v>
          </cell>
          <cell r="Q42261" t="str">
            <v>元</v>
          </cell>
        </row>
        <row r="42262">
          <cell r="P42262" t="str">
            <v>应付</v>
          </cell>
          <cell r="Q42262" t="str">
            <v>元</v>
          </cell>
        </row>
        <row r="42263">
          <cell r="P42263" t="str">
            <v>应付</v>
          </cell>
          <cell r="Q42263" t="str">
            <v>元</v>
          </cell>
        </row>
        <row r="42264">
          <cell r="P42264" t="str">
            <v>应付</v>
          </cell>
          <cell r="Q42264" t="str">
            <v>元</v>
          </cell>
        </row>
        <row r="42265">
          <cell r="P42265" t="str">
            <v>应付</v>
          </cell>
          <cell r="Q42265" t="str">
            <v>元</v>
          </cell>
        </row>
        <row r="42266">
          <cell r="P42266" t="str">
            <v>应付</v>
          </cell>
          <cell r="Q42266" t="str">
            <v>元</v>
          </cell>
        </row>
        <row r="42267">
          <cell r="P42267" t="str">
            <v>应付</v>
          </cell>
          <cell r="Q42267" t="str">
            <v>元</v>
          </cell>
        </row>
        <row r="42268">
          <cell r="P42268" t="str">
            <v>应付</v>
          </cell>
          <cell r="Q42268" t="str">
            <v>元</v>
          </cell>
        </row>
        <row r="42269">
          <cell r="P42269" t="str">
            <v>应付</v>
          </cell>
          <cell r="Q42269" t="str">
            <v>元</v>
          </cell>
        </row>
        <row r="42270">
          <cell r="P42270" t="str">
            <v>应付</v>
          </cell>
          <cell r="Q42270" t="str">
            <v>元</v>
          </cell>
        </row>
        <row r="42271">
          <cell r="P42271" t="str">
            <v>应付</v>
          </cell>
          <cell r="Q42271" t="str">
            <v>元</v>
          </cell>
        </row>
        <row r="42272">
          <cell r="P42272" t="str">
            <v>应付</v>
          </cell>
          <cell r="Q42272" t="str">
            <v>元</v>
          </cell>
        </row>
        <row r="42273">
          <cell r="P42273" t="str">
            <v>应付</v>
          </cell>
          <cell r="Q42273" t="str">
            <v>元</v>
          </cell>
        </row>
        <row r="42274">
          <cell r="P42274" t="str">
            <v>应付</v>
          </cell>
          <cell r="Q42274" t="str">
            <v>元</v>
          </cell>
        </row>
        <row r="42275">
          <cell r="P42275" t="str">
            <v>应付</v>
          </cell>
          <cell r="Q42275" t="str">
            <v>元</v>
          </cell>
        </row>
        <row r="42276">
          <cell r="P42276" t="str">
            <v>应付</v>
          </cell>
          <cell r="Q42276" t="str">
            <v>元</v>
          </cell>
        </row>
        <row r="42277">
          <cell r="P42277" t="str">
            <v>应付</v>
          </cell>
          <cell r="Q42277" t="str">
            <v>元</v>
          </cell>
        </row>
        <row r="42278">
          <cell r="P42278" t="str">
            <v>应付</v>
          </cell>
          <cell r="Q42278" t="str">
            <v>元</v>
          </cell>
        </row>
        <row r="42279">
          <cell r="P42279" t="str">
            <v>应付</v>
          </cell>
          <cell r="Q42279" t="str">
            <v>元</v>
          </cell>
        </row>
        <row r="42280">
          <cell r="P42280" t="str">
            <v>应付</v>
          </cell>
          <cell r="Q42280" t="str">
            <v>元</v>
          </cell>
        </row>
        <row r="42281">
          <cell r="P42281" t="str">
            <v>应付</v>
          </cell>
          <cell r="Q42281" t="str">
            <v>元</v>
          </cell>
        </row>
        <row r="42282">
          <cell r="P42282" t="str">
            <v>应付</v>
          </cell>
          <cell r="Q42282" t="str">
            <v>元</v>
          </cell>
        </row>
        <row r="42283">
          <cell r="P42283" t="str">
            <v>应付</v>
          </cell>
          <cell r="Q42283" t="str">
            <v>元</v>
          </cell>
        </row>
        <row r="42284">
          <cell r="P42284" t="str">
            <v>应付</v>
          </cell>
          <cell r="Q42284" t="str">
            <v>元</v>
          </cell>
        </row>
        <row r="42285">
          <cell r="P42285" t="str">
            <v>应付</v>
          </cell>
          <cell r="Q42285" t="str">
            <v>元</v>
          </cell>
        </row>
        <row r="42286">
          <cell r="P42286" t="str">
            <v>应付</v>
          </cell>
          <cell r="Q42286" t="str">
            <v>元</v>
          </cell>
        </row>
        <row r="42287">
          <cell r="P42287" t="str">
            <v>应付</v>
          </cell>
          <cell r="Q42287" t="str">
            <v>元</v>
          </cell>
        </row>
        <row r="42288">
          <cell r="P42288" t="str">
            <v>应付</v>
          </cell>
          <cell r="Q42288" t="str">
            <v>元</v>
          </cell>
        </row>
        <row r="42289">
          <cell r="P42289" t="str">
            <v>应付</v>
          </cell>
          <cell r="Q42289" t="str">
            <v>元</v>
          </cell>
        </row>
        <row r="42290">
          <cell r="P42290" t="str">
            <v>应付</v>
          </cell>
          <cell r="Q42290" t="str">
            <v>元</v>
          </cell>
        </row>
        <row r="42291">
          <cell r="P42291" t="str">
            <v>应付</v>
          </cell>
          <cell r="Q42291" t="str">
            <v>元</v>
          </cell>
        </row>
        <row r="42292">
          <cell r="P42292" t="str">
            <v>应付</v>
          </cell>
          <cell r="Q42292" t="str">
            <v>元</v>
          </cell>
        </row>
        <row r="42293">
          <cell r="P42293" t="str">
            <v>应付</v>
          </cell>
          <cell r="Q42293" t="str">
            <v>元</v>
          </cell>
        </row>
        <row r="42294">
          <cell r="P42294" t="str">
            <v>应付</v>
          </cell>
          <cell r="Q42294" t="str">
            <v>元</v>
          </cell>
        </row>
        <row r="42295">
          <cell r="P42295" t="str">
            <v>应付</v>
          </cell>
          <cell r="Q42295" t="str">
            <v>元</v>
          </cell>
        </row>
        <row r="42296">
          <cell r="P42296" t="str">
            <v>应付</v>
          </cell>
          <cell r="Q42296" t="str">
            <v>元</v>
          </cell>
        </row>
        <row r="42297">
          <cell r="P42297" t="str">
            <v>应付</v>
          </cell>
          <cell r="Q42297" t="str">
            <v>元</v>
          </cell>
        </row>
        <row r="42298">
          <cell r="P42298" t="str">
            <v>应付</v>
          </cell>
          <cell r="Q42298" t="str">
            <v>元</v>
          </cell>
        </row>
        <row r="42299">
          <cell r="P42299" t="str">
            <v>应付</v>
          </cell>
          <cell r="Q42299" t="str">
            <v>元</v>
          </cell>
        </row>
        <row r="42300">
          <cell r="P42300" t="str">
            <v>应付</v>
          </cell>
          <cell r="Q42300" t="str">
            <v>元</v>
          </cell>
        </row>
        <row r="42301">
          <cell r="P42301" t="str">
            <v>应付</v>
          </cell>
          <cell r="Q42301" t="str">
            <v>元</v>
          </cell>
        </row>
        <row r="42302">
          <cell r="P42302" t="str">
            <v>应付</v>
          </cell>
          <cell r="Q42302" t="str">
            <v>元</v>
          </cell>
        </row>
        <row r="42303">
          <cell r="P42303" t="str">
            <v>应付</v>
          </cell>
          <cell r="Q42303" t="str">
            <v>元</v>
          </cell>
        </row>
        <row r="42304">
          <cell r="P42304" t="str">
            <v>应付</v>
          </cell>
          <cell r="Q42304" t="str">
            <v>元</v>
          </cell>
        </row>
        <row r="42305">
          <cell r="P42305" t="str">
            <v>应付</v>
          </cell>
          <cell r="Q42305" t="str">
            <v>元</v>
          </cell>
        </row>
        <row r="42306">
          <cell r="P42306" t="str">
            <v>应付</v>
          </cell>
          <cell r="Q42306" t="str">
            <v>元</v>
          </cell>
        </row>
        <row r="42307">
          <cell r="P42307" t="str">
            <v>应付</v>
          </cell>
          <cell r="Q42307" t="str">
            <v>元</v>
          </cell>
        </row>
        <row r="42308">
          <cell r="P42308" t="str">
            <v>应付</v>
          </cell>
          <cell r="Q42308" t="str">
            <v>元</v>
          </cell>
        </row>
        <row r="42309">
          <cell r="P42309" t="str">
            <v>应付</v>
          </cell>
          <cell r="Q42309" t="str">
            <v>元</v>
          </cell>
        </row>
        <row r="42310">
          <cell r="P42310" t="str">
            <v>应付</v>
          </cell>
          <cell r="Q42310" t="str">
            <v>元</v>
          </cell>
        </row>
        <row r="42311">
          <cell r="P42311" t="str">
            <v>应付</v>
          </cell>
          <cell r="Q42311" t="str">
            <v>元</v>
          </cell>
        </row>
        <row r="42312">
          <cell r="P42312" t="str">
            <v>应付</v>
          </cell>
          <cell r="Q42312" t="str">
            <v>元</v>
          </cell>
        </row>
        <row r="42313">
          <cell r="P42313" t="str">
            <v>应付</v>
          </cell>
          <cell r="Q42313" t="str">
            <v>元</v>
          </cell>
        </row>
        <row r="42314">
          <cell r="P42314" t="str">
            <v>应付</v>
          </cell>
          <cell r="Q42314" t="str">
            <v>元</v>
          </cell>
        </row>
        <row r="42315">
          <cell r="P42315" t="str">
            <v>应付</v>
          </cell>
          <cell r="Q42315" t="str">
            <v>元</v>
          </cell>
        </row>
        <row r="42316">
          <cell r="P42316" t="str">
            <v>应付</v>
          </cell>
          <cell r="Q42316" t="str">
            <v>元</v>
          </cell>
        </row>
        <row r="42317">
          <cell r="P42317" t="str">
            <v>应付</v>
          </cell>
          <cell r="Q42317" t="str">
            <v>元</v>
          </cell>
        </row>
        <row r="42318">
          <cell r="P42318" t="str">
            <v>应付</v>
          </cell>
          <cell r="Q42318" t="str">
            <v>元</v>
          </cell>
        </row>
        <row r="42319">
          <cell r="P42319" t="str">
            <v>应付</v>
          </cell>
          <cell r="Q42319" t="str">
            <v>元</v>
          </cell>
        </row>
        <row r="42320">
          <cell r="P42320" t="str">
            <v>应付</v>
          </cell>
          <cell r="Q42320" t="str">
            <v>元</v>
          </cell>
        </row>
        <row r="42321">
          <cell r="P42321" t="str">
            <v>应付</v>
          </cell>
          <cell r="Q42321" t="str">
            <v>元</v>
          </cell>
        </row>
        <row r="42322">
          <cell r="P42322" t="str">
            <v>应付</v>
          </cell>
          <cell r="Q42322" t="str">
            <v>元</v>
          </cell>
        </row>
        <row r="42323">
          <cell r="P42323" t="str">
            <v>应付</v>
          </cell>
          <cell r="Q42323" t="str">
            <v>元</v>
          </cell>
        </row>
        <row r="42324">
          <cell r="P42324" t="str">
            <v>应付</v>
          </cell>
          <cell r="Q42324" t="str">
            <v>元</v>
          </cell>
        </row>
        <row r="42325">
          <cell r="P42325" t="str">
            <v>应付</v>
          </cell>
          <cell r="Q42325" t="str">
            <v>元</v>
          </cell>
        </row>
        <row r="42326">
          <cell r="P42326" t="str">
            <v>应付</v>
          </cell>
          <cell r="Q42326" t="str">
            <v>元</v>
          </cell>
        </row>
        <row r="42327">
          <cell r="P42327" t="str">
            <v>应付</v>
          </cell>
          <cell r="Q42327" t="str">
            <v>元</v>
          </cell>
        </row>
        <row r="42328">
          <cell r="P42328" t="str">
            <v>应付</v>
          </cell>
          <cell r="Q42328" t="str">
            <v>元</v>
          </cell>
        </row>
        <row r="42329">
          <cell r="P42329" t="str">
            <v>应付</v>
          </cell>
          <cell r="Q42329" t="str">
            <v>元</v>
          </cell>
        </row>
        <row r="42330">
          <cell r="P42330" t="str">
            <v>应付</v>
          </cell>
          <cell r="Q42330" t="str">
            <v>元</v>
          </cell>
        </row>
        <row r="42331">
          <cell r="P42331" t="str">
            <v>应付</v>
          </cell>
          <cell r="Q42331" t="str">
            <v>元</v>
          </cell>
        </row>
        <row r="42332">
          <cell r="P42332" t="str">
            <v>应付</v>
          </cell>
          <cell r="Q42332" t="str">
            <v>元</v>
          </cell>
        </row>
        <row r="42333">
          <cell r="P42333" t="str">
            <v>应付</v>
          </cell>
          <cell r="Q42333" t="str">
            <v>元</v>
          </cell>
        </row>
        <row r="42334">
          <cell r="P42334" t="str">
            <v>应付</v>
          </cell>
          <cell r="Q42334" t="str">
            <v>元</v>
          </cell>
        </row>
        <row r="42335">
          <cell r="P42335" t="str">
            <v>应付</v>
          </cell>
          <cell r="Q42335" t="str">
            <v>元</v>
          </cell>
        </row>
        <row r="42336">
          <cell r="P42336" t="str">
            <v>应付</v>
          </cell>
          <cell r="Q42336" t="str">
            <v>元</v>
          </cell>
        </row>
        <row r="42337">
          <cell r="P42337" t="str">
            <v>应付</v>
          </cell>
          <cell r="Q42337" t="str">
            <v>元</v>
          </cell>
        </row>
        <row r="42338">
          <cell r="P42338" t="str">
            <v>应付</v>
          </cell>
          <cell r="Q42338" t="str">
            <v>元</v>
          </cell>
        </row>
        <row r="42339">
          <cell r="P42339" t="str">
            <v>应付</v>
          </cell>
          <cell r="Q42339" t="str">
            <v>元</v>
          </cell>
        </row>
        <row r="42340">
          <cell r="P42340" t="str">
            <v>应付</v>
          </cell>
          <cell r="Q42340" t="str">
            <v>元</v>
          </cell>
        </row>
        <row r="42341">
          <cell r="P42341" t="str">
            <v>应付</v>
          </cell>
          <cell r="Q42341" t="str">
            <v>元</v>
          </cell>
        </row>
        <row r="42342">
          <cell r="P42342" t="str">
            <v>应付</v>
          </cell>
          <cell r="Q42342" t="str">
            <v>元</v>
          </cell>
        </row>
        <row r="42343">
          <cell r="P42343" t="str">
            <v>应付</v>
          </cell>
          <cell r="Q42343" t="str">
            <v>元</v>
          </cell>
        </row>
        <row r="42344">
          <cell r="P42344" t="str">
            <v>应付</v>
          </cell>
          <cell r="Q42344" t="str">
            <v>元</v>
          </cell>
        </row>
        <row r="42345">
          <cell r="P42345" t="str">
            <v>应付</v>
          </cell>
          <cell r="Q42345" t="str">
            <v>元</v>
          </cell>
        </row>
        <row r="42346">
          <cell r="P42346" t="str">
            <v>应付</v>
          </cell>
          <cell r="Q42346" t="str">
            <v>元</v>
          </cell>
        </row>
        <row r="42347">
          <cell r="P42347" t="str">
            <v>应付</v>
          </cell>
          <cell r="Q42347" t="str">
            <v>元</v>
          </cell>
        </row>
        <row r="42348">
          <cell r="P42348" t="str">
            <v>应付</v>
          </cell>
          <cell r="Q42348" t="str">
            <v>元</v>
          </cell>
        </row>
        <row r="42349">
          <cell r="P42349" t="str">
            <v>应付</v>
          </cell>
          <cell r="Q42349" t="str">
            <v>元</v>
          </cell>
        </row>
        <row r="42350">
          <cell r="P42350" t="str">
            <v>应付</v>
          </cell>
          <cell r="Q42350" t="str">
            <v>元</v>
          </cell>
        </row>
        <row r="42351">
          <cell r="P42351" t="str">
            <v>应付</v>
          </cell>
          <cell r="Q42351" t="str">
            <v>元</v>
          </cell>
        </row>
        <row r="42352">
          <cell r="P42352" t="str">
            <v>应付</v>
          </cell>
          <cell r="Q42352" t="str">
            <v>元</v>
          </cell>
        </row>
        <row r="42353">
          <cell r="P42353" t="str">
            <v>应付</v>
          </cell>
          <cell r="Q42353" t="str">
            <v>元</v>
          </cell>
        </row>
        <row r="42354">
          <cell r="P42354" t="str">
            <v>应付</v>
          </cell>
          <cell r="Q42354" t="str">
            <v>元</v>
          </cell>
        </row>
        <row r="42355">
          <cell r="P42355" t="str">
            <v>应付</v>
          </cell>
          <cell r="Q42355" t="str">
            <v>元</v>
          </cell>
        </row>
        <row r="42356">
          <cell r="P42356" t="str">
            <v>应付</v>
          </cell>
          <cell r="Q42356" t="str">
            <v>元</v>
          </cell>
        </row>
        <row r="42357">
          <cell r="P42357" t="str">
            <v>应付</v>
          </cell>
          <cell r="Q42357" t="str">
            <v>元</v>
          </cell>
        </row>
        <row r="42358">
          <cell r="P42358" t="str">
            <v>应付</v>
          </cell>
          <cell r="Q42358" t="str">
            <v>元</v>
          </cell>
        </row>
        <row r="42359">
          <cell r="P42359" t="str">
            <v>应付</v>
          </cell>
          <cell r="Q42359" t="str">
            <v>元</v>
          </cell>
        </row>
        <row r="42360">
          <cell r="P42360" t="str">
            <v>应付</v>
          </cell>
          <cell r="Q42360" t="str">
            <v>元</v>
          </cell>
        </row>
        <row r="42361">
          <cell r="P42361" t="str">
            <v>应付</v>
          </cell>
          <cell r="Q42361" t="str">
            <v>元</v>
          </cell>
        </row>
        <row r="42362">
          <cell r="P42362" t="str">
            <v>应付</v>
          </cell>
          <cell r="Q42362" t="str">
            <v>元</v>
          </cell>
        </row>
        <row r="42363">
          <cell r="P42363" t="str">
            <v>应付</v>
          </cell>
          <cell r="Q42363" t="str">
            <v>元</v>
          </cell>
        </row>
        <row r="42364">
          <cell r="P42364" t="str">
            <v>应付</v>
          </cell>
          <cell r="Q42364" t="str">
            <v>元</v>
          </cell>
        </row>
        <row r="42365">
          <cell r="P42365" t="str">
            <v>应付</v>
          </cell>
          <cell r="Q42365" t="str">
            <v>元</v>
          </cell>
        </row>
        <row r="42366">
          <cell r="P42366" t="str">
            <v>应付</v>
          </cell>
          <cell r="Q42366" t="str">
            <v>元</v>
          </cell>
        </row>
        <row r="42367">
          <cell r="P42367" t="str">
            <v>应付</v>
          </cell>
          <cell r="Q42367" t="str">
            <v>元</v>
          </cell>
        </row>
        <row r="42368">
          <cell r="P42368" t="str">
            <v>应付</v>
          </cell>
          <cell r="Q42368" t="str">
            <v>元</v>
          </cell>
        </row>
        <row r="42369">
          <cell r="P42369" t="str">
            <v>应付</v>
          </cell>
          <cell r="Q42369" t="str">
            <v>元</v>
          </cell>
        </row>
        <row r="42370">
          <cell r="P42370" t="str">
            <v>应付</v>
          </cell>
          <cell r="Q42370" t="str">
            <v>元</v>
          </cell>
        </row>
        <row r="42371">
          <cell r="P42371" t="str">
            <v>应付</v>
          </cell>
          <cell r="Q42371" t="str">
            <v>元</v>
          </cell>
        </row>
        <row r="42372">
          <cell r="P42372" t="str">
            <v>应付</v>
          </cell>
          <cell r="Q42372" t="str">
            <v>元</v>
          </cell>
        </row>
        <row r="42373">
          <cell r="P42373" t="str">
            <v>应付</v>
          </cell>
          <cell r="Q42373" t="str">
            <v>元</v>
          </cell>
        </row>
        <row r="42374">
          <cell r="P42374" t="str">
            <v>应付</v>
          </cell>
          <cell r="Q42374" t="str">
            <v>元</v>
          </cell>
        </row>
        <row r="42375">
          <cell r="P42375" t="str">
            <v>应付</v>
          </cell>
          <cell r="Q42375" t="str">
            <v>元</v>
          </cell>
        </row>
        <row r="42376">
          <cell r="P42376" t="str">
            <v>应付</v>
          </cell>
          <cell r="Q42376" t="str">
            <v>元</v>
          </cell>
        </row>
        <row r="42377">
          <cell r="P42377" t="str">
            <v>应付</v>
          </cell>
          <cell r="Q42377" t="str">
            <v>元</v>
          </cell>
        </row>
        <row r="42378">
          <cell r="P42378" t="str">
            <v>应付</v>
          </cell>
          <cell r="Q42378" t="str">
            <v>元</v>
          </cell>
        </row>
        <row r="42379">
          <cell r="P42379" t="str">
            <v>应付</v>
          </cell>
          <cell r="Q42379" t="str">
            <v>元</v>
          </cell>
        </row>
        <row r="42380">
          <cell r="P42380" t="str">
            <v>应付</v>
          </cell>
          <cell r="Q42380" t="str">
            <v>元</v>
          </cell>
        </row>
        <row r="42381">
          <cell r="P42381" t="str">
            <v>应付</v>
          </cell>
          <cell r="Q42381" t="str">
            <v>元</v>
          </cell>
        </row>
        <row r="42382">
          <cell r="P42382" t="str">
            <v>应付</v>
          </cell>
          <cell r="Q42382" t="str">
            <v>元</v>
          </cell>
        </row>
        <row r="42383">
          <cell r="P42383" t="str">
            <v>应付</v>
          </cell>
          <cell r="Q42383" t="str">
            <v>元</v>
          </cell>
        </row>
        <row r="42384">
          <cell r="P42384" t="str">
            <v>应付</v>
          </cell>
          <cell r="Q42384" t="str">
            <v>元</v>
          </cell>
        </row>
        <row r="42385">
          <cell r="P42385" t="str">
            <v>应付</v>
          </cell>
          <cell r="Q42385" t="str">
            <v>元</v>
          </cell>
        </row>
        <row r="42386">
          <cell r="P42386" t="str">
            <v>应付</v>
          </cell>
          <cell r="Q42386" t="str">
            <v>元</v>
          </cell>
        </row>
        <row r="42387">
          <cell r="P42387" t="str">
            <v>应付</v>
          </cell>
          <cell r="Q42387" t="str">
            <v>元</v>
          </cell>
        </row>
        <row r="42388">
          <cell r="P42388" t="str">
            <v>应付</v>
          </cell>
          <cell r="Q42388" t="str">
            <v>元</v>
          </cell>
        </row>
        <row r="42389">
          <cell r="P42389" t="str">
            <v>应付</v>
          </cell>
          <cell r="Q42389" t="str">
            <v>元</v>
          </cell>
        </row>
        <row r="42390">
          <cell r="P42390" t="str">
            <v>应付</v>
          </cell>
          <cell r="Q42390" t="str">
            <v>元</v>
          </cell>
        </row>
        <row r="42391">
          <cell r="P42391" t="str">
            <v>应付</v>
          </cell>
          <cell r="Q42391" t="str">
            <v>元</v>
          </cell>
        </row>
        <row r="42392">
          <cell r="P42392" t="str">
            <v>应付</v>
          </cell>
          <cell r="Q42392" t="str">
            <v>元</v>
          </cell>
        </row>
        <row r="42393">
          <cell r="P42393" t="str">
            <v>应付</v>
          </cell>
          <cell r="Q42393" t="str">
            <v>元</v>
          </cell>
        </row>
        <row r="42394">
          <cell r="P42394" t="str">
            <v>应付</v>
          </cell>
          <cell r="Q42394" t="str">
            <v>元</v>
          </cell>
        </row>
        <row r="42395">
          <cell r="P42395" t="str">
            <v>应付</v>
          </cell>
          <cell r="Q42395" t="str">
            <v>元</v>
          </cell>
        </row>
        <row r="42396">
          <cell r="P42396" t="str">
            <v>应付</v>
          </cell>
          <cell r="Q42396" t="str">
            <v>元</v>
          </cell>
        </row>
        <row r="42397">
          <cell r="P42397" t="str">
            <v>应付</v>
          </cell>
          <cell r="Q42397" t="str">
            <v>元</v>
          </cell>
        </row>
        <row r="42398">
          <cell r="P42398" t="str">
            <v>应付</v>
          </cell>
          <cell r="Q42398" t="str">
            <v>元</v>
          </cell>
        </row>
        <row r="42399">
          <cell r="P42399" t="str">
            <v>应付</v>
          </cell>
          <cell r="Q42399" t="str">
            <v>元</v>
          </cell>
        </row>
        <row r="42400">
          <cell r="P42400" t="str">
            <v>应付</v>
          </cell>
          <cell r="Q42400" t="str">
            <v>元</v>
          </cell>
        </row>
        <row r="42401">
          <cell r="P42401" t="str">
            <v>应付</v>
          </cell>
          <cell r="Q42401" t="str">
            <v>元</v>
          </cell>
        </row>
        <row r="42402">
          <cell r="P42402" t="str">
            <v>应付</v>
          </cell>
          <cell r="Q42402" t="str">
            <v>元</v>
          </cell>
        </row>
        <row r="42403">
          <cell r="P42403" t="str">
            <v>应付</v>
          </cell>
          <cell r="Q42403" t="str">
            <v>元</v>
          </cell>
        </row>
        <row r="42404">
          <cell r="P42404" t="str">
            <v>应付</v>
          </cell>
          <cell r="Q42404" t="str">
            <v>元</v>
          </cell>
        </row>
        <row r="42405">
          <cell r="P42405" t="str">
            <v>应付</v>
          </cell>
          <cell r="Q42405" t="str">
            <v>元</v>
          </cell>
        </row>
        <row r="42406">
          <cell r="P42406" t="str">
            <v>应付</v>
          </cell>
          <cell r="Q42406" t="str">
            <v>元</v>
          </cell>
        </row>
        <row r="42407">
          <cell r="P42407" t="str">
            <v>应付</v>
          </cell>
          <cell r="Q42407" t="str">
            <v>元</v>
          </cell>
        </row>
        <row r="42408">
          <cell r="P42408" t="str">
            <v>应付</v>
          </cell>
          <cell r="Q42408" t="str">
            <v>元</v>
          </cell>
        </row>
        <row r="42409">
          <cell r="P42409" t="str">
            <v>应付</v>
          </cell>
          <cell r="Q42409" t="str">
            <v>元</v>
          </cell>
        </row>
        <row r="42410">
          <cell r="P42410" t="str">
            <v>应付</v>
          </cell>
          <cell r="Q42410" t="str">
            <v>元</v>
          </cell>
        </row>
        <row r="42411">
          <cell r="P42411" t="str">
            <v>应付</v>
          </cell>
          <cell r="Q42411" t="str">
            <v>元</v>
          </cell>
        </row>
        <row r="42412">
          <cell r="P42412" t="str">
            <v>应付</v>
          </cell>
          <cell r="Q42412" t="str">
            <v>元</v>
          </cell>
        </row>
        <row r="42413">
          <cell r="P42413" t="str">
            <v>应付</v>
          </cell>
          <cell r="Q42413" t="str">
            <v>元</v>
          </cell>
        </row>
        <row r="42414">
          <cell r="P42414" t="str">
            <v>应付</v>
          </cell>
          <cell r="Q42414" t="str">
            <v>元</v>
          </cell>
        </row>
        <row r="42415">
          <cell r="P42415" t="str">
            <v>应付</v>
          </cell>
          <cell r="Q42415" t="str">
            <v>元</v>
          </cell>
        </row>
        <row r="42416">
          <cell r="P42416" t="str">
            <v>应付</v>
          </cell>
          <cell r="Q42416" t="str">
            <v>元</v>
          </cell>
        </row>
        <row r="42417">
          <cell r="P42417" t="str">
            <v>应付</v>
          </cell>
          <cell r="Q42417" t="str">
            <v>元</v>
          </cell>
        </row>
        <row r="42418">
          <cell r="P42418" t="str">
            <v>应付</v>
          </cell>
          <cell r="Q42418" t="str">
            <v>元</v>
          </cell>
        </row>
        <row r="42419">
          <cell r="P42419" t="str">
            <v>应付</v>
          </cell>
          <cell r="Q42419" t="str">
            <v>元</v>
          </cell>
        </row>
        <row r="42420">
          <cell r="P42420" t="str">
            <v>应付</v>
          </cell>
          <cell r="Q42420" t="str">
            <v>元</v>
          </cell>
        </row>
        <row r="42421">
          <cell r="P42421" t="str">
            <v>应付</v>
          </cell>
          <cell r="Q42421" t="str">
            <v>元</v>
          </cell>
        </row>
        <row r="42422">
          <cell r="P42422" t="str">
            <v>应付</v>
          </cell>
          <cell r="Q42422" t="str">
            <v>元</v>
          </cell>
        </row>
        <row r="42423">
          <cell r="P42423" t="str">
            <v>应付</v>
          </cell>
          <cell r="Q42423" t="str">
            <v>元</v>
          </cell>
        </row>
        <row r="42424">
          <cell r="P42424" t="str">
            <v>应付</v>
          </cell>
          <cell r="Q42424" t="str">
            <v>元</v>
          </cell>
        </row>
        <row r="42425">
          <cell r="P42425" t="str">
            <v>应付</v>
          </cell>
          <cell r="Q42425" t="str">
            <v>元</v>
          </cell>
        </row>
        <row r="42426">
          <cell r="P42426" t="str">
            <v>应付</v>
          </cell>
          <cell r="Q42426" t="str">
            <v>元</v>
          </cell>
        </row>
        <row r="42427">
          <cell r="P42427" t="str">
            <v>应付</v>
          </cell>
          <cell r="Q42427" t="str">
            <v>元</v>
          </cell>
        </row>
        <row r="42428">
          <cell r="P42428" t="str">
            <v>应付</v>
          </cell>
          <cell r="Q42428" t="str">
            <v>元</v>
          </cell>
        </row>
        <row r="42429">
          <cell r="P42429" t="str">
            <v>应付</v>
          </cell>
          <cell r="Q42429" t="str">
            <v>元</v>
          </cell>
        </row>
        <row r="42430">
          <cell r="P42430" t="str">
            <v>应付</v>
          </cell>
          <cell r="Q42430" t="str">
            <v>元</v>
          </cell>
        </row>
        <row r="42431">
          <cell r="P42431" t="str">
            <v>应付</v>
          </cell>
          <cell r="Q42431" t="str">
            <v>元</v>
          </cell>
        </row>
        <row r="42432">
          <cell r="P42432" t="str">
            <v>应付</v>
          </cell>
          <cell r="Q42432" t="str">
            <v>元</v>
          </cell>
        </row>
        <row r="42433">
          <cell r="P42433" t="str">
            <v>应付</v>
          </cell>
          <cell r="Q42433" t="str">
            <v>元</v>
          </cell>
        </row>
        <row r="42434">
          <cell r="P42434" t="str">
            <v>应付</v>
          </cell>
          <cell r="Q42434" t="str">
            <v>元</v>
          </cell>
        </row>
        <row r="42435">
          <cell r="P42435" t="str">
            <v>应付</v>
          </cell>
          <cell r="Q42435" t="str">
            <v>元</v>
          </cell>
        </row>
        <row r="42436">
          <cell r="P42436" t="str">
            <v>应付</v>
          </cell>
          <cell r="Q42436" t="str">
            <v>元</v>
          </cell>
        </row>
        <row r="42437">
          <cell r="P42437" t="str">
            <v>应付</v>
          </cell>
          <cell r="Q42437" t="str">
            <v>元</v>
          </cell>
        </row>
        <row r="42438">
          <cell r="P42438" t="str">
            <v>应付</v>
          </cell>
          <cell r="Q42438" t="str">
            <v>元</v>
          </cell>
        </row>
        <row r="42439">
          <cell r="P42439" t="str">
            <v>应付</v>
          </cell>
          <cell r="Q42439" t="str">
            <v>元</v>
          </cell>
        </row>
        <row r="42440">
          <cell r="P42440" t="str">
            <v>应付</v>
          </cell>
          <cell r="Q42440" t="str">
            <v>元</v>
          </cell>
        </row>
        <row r="42441">
          <cell r="P42441" t="str">
            <v>应付</v>
          </cell>
          <cell r="Q42441" t="str">
            <v>元</v>
          </cell>
        </row>
        <row r="42442">
          <cell r="P42442" t="str">
            <v>应付</v>
          </cell>
          <cell r="Q42442" t="str">
            <v>元</v>
          </cell>
        </row>
        <row r="42443">
          <cell r="P42443" t="str">
            <v>应付</v>
          </cell>
          <cell r="Q42443" t="str">
            <v>元</v>
          </cell>
        </row>
        <row r="42444">
          <cell r="P42444" t="str">
            <v>应付</v>
          </cell>
          <cell r="Q42444" t="str">
            <v>元</v>
          </cell>
        </row>
        <row r="42445">
          <cell r="P42445" t="str">
            <v>应付</v>
          </cell>
          <cell r="Q42445" t="str">
            <v>元</v>
          </cell>
        </row>
        <row r="42446">
          <cell r="P42446" t="str">
            <v>应付</v>
          </cell>
          <cell r="Q42446" t="str">
            <v>元</v>
          </cell>
        </row>
        <row r="42447">
          <cell r="P42447" t="str">
            <v>应付</v>
          </cell>
          <cell r="Q42447" t="str">
            <v>元</v>
          </cell>
        </row>
        <row r="42448">
          <cell r="P42448" t="str">
            <v>应付</v>
          </cell>
          <cell r="Q42448" t="str">
            <v>元</v>
          </cell>
        </row>
        <row r="42449">
          <cell r="P42449" t="str">
            <v>应付</v>
          </cell>
          <cell r="Q42449" t="str">
            <v>元</v>
          </cell>
        </row>
        <row r="42450">
          <cell r="P42450" t="str">
            <v>应付</v>
          </cell>
          <cell r="Q42450" t="str">
            <v>元</v>
          </cell>
        </row>
        <row r="42451">
          <cell r="P42451" t="str">
            <v>应付</v>
          </cell>
          <cell r="Q42451" t="str">
            <v>元</v>
          </cell>
        </row>
        <row r="42452">
          <cell r="P42452" t="str">
            <v>应付</v>
          </cell>
          <cell r="Q42452" t="str">
            <v>元</v>
          </cell>
        </row>
        <row r="42453">
          <cell r="P42453" t="str">
            <v>应付</v>
          </cell>
          <cell r="Q42453" t="str">
            <v>元</v>
          </cell>
        </row>
        <row r="42454">
          <cell r="P42454" t="str">
            <v>应付</v>
          </cell>
          <cell r="Q42454" t="str">
            <v>元</v>
          </cell>
        </row>
        <row r="42455">
          <cell r="P42455" t="str">
            <v>应付</v>
          </cell>
          <cell r="Q42455" t="str">
            <v>元</v>
          </cell>
        </row>
        <row r="42456">
          <cell r="P42456" t="str">
            <v>应付</v>
          </cell>
          <cell r="Q42456" t="str">
            <v>元</v>
          </cell>
        </row>
        <row r="42457">
          <cell r="P42457" t="str">
            <v>应付</v>
          </cell>
          <cell r="Q42457" t="str">
            <v>元</v>
          </cell>
        </row>
        <row r="42458">
          <cell r="P42458" t="str">
            <v>应付</v>
          </cell>
          <cell r="Q42458" t="str">
            <v>元</v>
          </cell>
        </row>
        <row r="42459">
          <cell r="P42459" t="str">
            <v>应付</v>
          </cell>
          <cell r="Q42459" t="str">
            <v>元</v>
          </cell>
        </row>
        <row r="42460">
          <cell r="P42460" t="str">
            <v>应付</v>
          </cell>
          <cell r="Q42460" t="str">
            <v>元</v>
          </cell>
        </row>
        <row r="42461">
          <cell r="P42461" t="str">
            <v>应付</v>
          </cell>
          <cell r="Q42461" t="str">
            <v>元</v>
          </cell>
        </row>
        <row r="42462">
          <cell r="P42462" t="str">
            <v>应付</v>
          </cell>
          <cell r="Q42462" t="str">
            <v>元</v>
          </cell>
        </row>
        <row r="42463">
          <cell r="P42463" t="str">
            <v>应付</v>
          </cell>
          <cell r="Q42463" t="str">
            <v>元</v>
          </cell>
        </row>
        <row r="42464">
          <cell r="P42464" t="str">
            <v>应付</v>
          </cell>
          <cell r="Q42464" t="str">
            <v>元</v>
          </cell>
        </row>
        <row r="42465">
          <cell r="P42465" t="str">
            <v>应付</v>
          </cell>
          <cell r="Q42465" t="str">
            <v>元</v>
          </cell>
        </row>
        <row r="42466">
          <cell r="P42466" t="str">
            <v>应付</v>
          </cell>
          <cell r="Q42466" t="str">
            <v>元</v>
          </cell>
        </row>
        <row r="42467">
          <cell r="P42467" t="str">
            <v>应付</v>
          </cell>
          <cell r="Q42467" t="str">
            <v>元</v>
          </cell>
        </row>
        <row r="42468">
          <cell r="P42468" t="str">
            <v>应付</v>
          </cell>
          <cell r="Q42468" t="str">
            <v>元</v>
          </cell>
        </row>
        <row r="42469">
          <cell r="P42469" t="str">
            <v>应付</v>
          </cell>
          <cell r="Q42469" t="str">
            <v>元</v>
          </cell>
        </row>
        <row r="42470">
          <cell r="P42470" t="str">
            <v>应付</v>
          </cell>
          <cell r="Q42470" t="str">
            <v>元</v>
          </cell>
        </row>
        <row r="42471">
          <cell r="P42471" t="str">
            <v>应付</v>
          </cell>
          <cell r="Q42471" t="str">
            <v>元</v>
          </cell>
        </row>
        <row r="42472">
          <cell r="P42472" t="str">
            <v>应付</v>
          </cell>
          <cell r="Q42472" t="str">
            <v>元</v>
          </cell>
        </row>
        <row r="42473">
          <cell r="P42473" t="str">
            <v>应付</v>
          </cell>
          <cell r="Q42473" t="str">
            <v>元</v>
          </cell>
        </row>
        <row r="42474">
          <cell r="P42474" t="str">
            <v>应付</v>
          </cell>
          <cell r="Q42474" t="str">
            <v>元</v>
          </cell>
        </row>
        <row r="42475">
          <cell r="P42475" t="str">
            <v>应付</v>
          </cell>
          <cell r="Q42475" t="str">
            <v>元</v>
          </cell>
        </row>
        <row r="42476">
          <cell r="P42476" t="str">
            <v>应付</v>
          </cell>
          <cell r="Q42476" t="str">
            <v>元</v>
          </cell>
        </row>
        <row r="42477">
          <cell r="P42477" t="str">
            <v>应付</v>
          </cell>
          <cell r="Q42477" t="str">
            <v>元</v>
          </cell>
        </row>
        <row r="42478">
          <cell r="P42478" t="str">
            <v>应付</v>
          </cell>
          <cell r="Q42478" t="str">
            <v>元</v>
          </cell>
        </row>
        <row r="42479">
          <cell r="P42479" t="str">
            <v>应付</v>
          </cell>
          <cell r="Q42479" t="str">
            <v>元</v>
          </cell>
        </row>
        <row r="42480">
          <cell r="P42480" t="str">
            <v>应付</v>
          </cell>
          <cell r="Q42480" t="str">
            <v>元</v>
          </cell>
        </row>
        <row r="42481">
          <cell r="P42481" t="str">
            <v>应付</v>
          </cell>
          <cell r="Q42481" t="str">
            <v>元</v>
          </cell>
        </row>
        <row r="42482">
          <cell r="P42482" t="str">
            <v>应付</v>
          </cell>
          <cell r="Q42482" t="str">
            <v>元</v>
          </cell>
        </row>
        <row r="42483">
          <cell r="P42483" t="str">
            <v>应付</v>
          </cell>
          <cell r="Q42483" t="str">
            <v>元</v>
          </cell>
        </row>
        <row r="42484">
          <cell r="P42484" t="str">
            <v>应付</v>
          </cell>
          <cell r="Q42484" t="str">
            <v>元</v>
          </cell>
        </row>
        <row r="42485">
          <cell r="P42485" t="str">
            <v>应付</v>
          </cell>
          <cell r="Q42485" t="str">
            <v>元</v>
          </cell>
        </row>
        <row r="42486">
          <cell r="P42486" t="str">
            <v>应付</v>
          </cell>
          <cell r="Q42486" t="str">
            <v>元</v>
          </cell>
        </row>
        <row r="42487">
          <cell r="P42487" t="str">
            <v>应付</v>
          </cell>
          <cell r="Q42487" t="str">
            <v>元</v>
          </cell>
        </row>
        <row r="42488">
          <cell r="P42488" t="str">
            <v>应付</v>
          </cell>
          <cell r="Q42488" t="str">
            <v>元</v>
          </cell>
        </row>
        <row r="42489">
          <cell r="P42489" t="str">
            <v>应付</v>
          </cell>
          <cell r="Q42489" t="str">
            <v>元</v>
          </cell>
        </row>
        <row r="42490">
          <cell r="P42490" t="str">
            <v>应付</v>
          </cell>
          <cell r="Q42490" t="str">
            <v>元</v>
          </cell>
        </row>
        <row r="42491">
          <cell r="P42491" t="str">
            <v>应付</v>
          </cell>
          <cell r="Q42491" t="str">
            <v>元</v>
          </cell>
        </row>
        <row r="42492">
          <cell r="P42492" t="str">
            <v>应付</v>
          </cell>
          <cell r="Q42492" t="str">
            <v>元</v>
          </cell>
        </row>
        <row r="42493">
          <cell r="P42493" t="str">
            <v>应付</v>
          </cell>
          <cell r="Q42493" t="str">
            <v>元</v>
          </cell>
        </row>
        <row r="42494">
          <cell r="P42494" t="str">
            <v>应付</v>
          </cell>
          <cell r="Q42494" t="str">
            <v>元</v>
          </cell>
        </row>
        <row r="42495">
          <cell r="P42495" t="str">
            <v>应付</v>
          </cell>
          <cell r="Q42495" t="str">
            <v>元</v>
          </cell>
        </row>
        <row r="42496">
          <cell r="P42496" t="str">
            <v>应付</v>
          </cell>
          <cell r="Q42496" t="str">
            <v>元</v>
          </cell>
        </row>
        <row r="42497">
          <cell r="P42497" t="str">
            <v>应付</v>
          </cell>
          <cell r="Q42497" t="str">
            <v>元</v>
          </cell>
        </row>
        <row r="42498">
          <cell r="P42498" t="str">
            <v>应付</v>
          </cell>
          <cell r="Q42498" t="str">
            <v>元</v>
          </cell>
        </row>
        <row r="42499">
          <cell r="P42499" t="str">
            <v>应付</v>
          </cell>
          <cell r="Q42499" t="str">
            <v>元</v>
          </cell>
        </row>
        <row r="42500">
          <cell r="P42500" t="str">
            <v>应付</v>
          </cell>
          <cell r="Q42500" t="str">
            <v>元</v>
          </cell>
        </row>
        <row r="42501">
          <cell r="P42501" t="str">
            <v>应付</v>
          </cell>
          <cell r="Q42501" t="str">
            <v>元</v>
          </cell>
        </row>
        <row r="42502">
          <cell r="P42502" t="str">
            <v>应付</v>
          </cell>
          <cell r="Q42502" t="str">
            <v>元</v>
          </cell>
        </row>
        <row r="42503">
          <cell r="P42503" t="str">
            <v>应付</v>
          </cell>
          <cell r="Q42503" t="str">
            <v>元</v>
          </cell>
        </row>
        <row r="42504">
          <cell r="P42504" t="str">
            <v>应付</v>
          </cell>
          <cell r="Q42504" t="str">
            <v>元</v>
          </cell>
        </row>
        <row r="42505">
          <cell r="P42505" t="str">
            <v>应付</v>
          </cell>
          <cell r="Q42505" t="str">
            <v>元</v>
          </cell>
        </row>
        <row r="42506">
          <cell r="P42506" t="str">
            <v>应付</v>
          </cell>
          <cell r="Q42506" t="str">
            <v>元</v>
          </cell>
        </row>
        <row r="42507">
          <cell r="P42507" t="str">
            <v>应付</v>
          </cell>
          <cell r="Q42507" t="str">
            <v>元</v>
          </cell>
        </row>
        <row r="42508">
          <cell r="P42508" t="str">
            <v>应付</v>
          </cell>
          <cell r="Q42508" t="str">
            <v>元</v>
          </cell>
        </row>
        <row r="42509">
          <cell r="P42509" t="str">
            <v>应付</v>
          </cell>
          <cell r="Q42509" t="str">
            <v>元</v>
          </cell>
        </row>
        <row r="42510">
          <cell r="P42510" t="str">
            <v>应付</v>
          </cell>
          <cell r="Q42510" t="str">
            <v>元</v>
          </cell>
        </row>
        <row r="42511">
          <cell r="P42511" t="str">
            <v>应付</v>
          </cell>
          <cell r="Q42511" t="str">
            <v>元</v>
          </cell>
        </row>
        <row r="42512">
          <cell r="P42512" t="str">
            <v>应付</v>
          </cell>
          <cell r="Q42512" t="str">
            <v>元</v>
          </cell>
        </row>
        <row r="42513">
          <cell r="P42513" t="str">
            <v>应付</v>
          </cell>
          <cell r="Q42513" t="str">
            <v>元</v>
          </cell>
        </row>
        <row r="42514">
          <cell r="P42514" t="str">
            <v>应付</v>
          </cell>
          <cell r="Q42514" t="str">
            <v>元</v>
          </cell>
        </row>
        <row r="42515">
          <cell r="P42515" t="str">
            <v>应付</v>
          </cell>
          <cell r="Q42515" t="str">
            <v>元</v>
          </cell>
        </row>
        <row r="42516">
          <cell r="P42516" t="str">
            <v>应付</v>
          </cell>
          <cell r="Q42516" t="str">
            <v>元</v>
          </cell>
        </row>
        <row r="42517">
          <cell r="P42517" t="str">
            <v>应付</v>
          </cell>
          <cell r="Q42517" t="str">
            <v>元</v>
          </cell>
        </row>
        <row r="42518">
          <cell r="P42518" t="str">
            <v>应付</v>
          </cell>
          <cell r="Q42518" t="str">
            <v>元</v>
          </cell>
        </row>
        <row r="42519">
          <cell r="P42519" t="str">
            <v>应付</v>
          </cell>
          <cell r="Q42519" t="str">
            <v>元</v>
          </cell>
        </row>
        <row r="42520">
          <cell r="P42520" t="str">
            <v>应付</v>
          </cell>
          <cell r="Q42520" t="str">
            <v>元</v>
          </cell>
        </row>
        <row r="42521">
          <cell r="P42521" t="str">
            <v>应付</v>
          </cell>
          <cell r="Q42521" t="str">
            <v>元</v>
          </cell>
        </row>
        <row r="42522">
          <cell r="P42522" t="str">
            <v>应付</v>
          </cell>
          <cell r="Q42522" t="str">
            <v>元</v>
          </cell>
        </row>
        <row r="42523">
          <cell r="P42523" t="str">
            <v>应付</v>
          </cell>
          <cell r="Q42523" t="str">
            <v>元</v>
          </cell>
        </row>
        <row r="42524">
          <cell r="P42524" t="str">
            <v>应付</v>
          </cell>
          <cell r="Q42524" t="str">
            <v>元</v>
          </cell>
        </row>
        <row r="42525">
          <cell r="P42525" t="str">
            <v>应付</v>
          </cell>
          <cell r="Q42525" t="str">
            <v>元</v>
          </cell>
        </row>
        <row r="42526">
          <cell r="P42526" t="str">
            <v>应付</v>
          </cell>
          <cell r="Q42526" t="str">
            <v>元</v>
          </cell>
        </row>
        <row r="42527">
          <cell r="P42527" t="str">
            <v>应付</v>
          </cell>
          <cell r="Q42527" t="str">
            <v>元</v>
          </cell>
        </row>
        <row r="42528">
          <cell r="P42528" t="str">
            <v>应付</v>
          </cell>
          <cell r="Q42528" t="str">
            <v>元</v>
          </cell>
        </row>
        <row r="42529">
          <cell r="P42529" t="str">
            <v>应付</v>
          </cell>
          <cell r="Q42529" t="str">
            <v>元</v>
          </cell>
        </row>
        <row r="42530">
          <cell r="P42530" t="str">
            <v>应付</v>
          </cell>
          <cell r="Q42530" t="str">
            <v>元</v>
          </cell>
        </row>
        <row r="42531">
          <cell r="P42531" t="str">
            <v>应付</v>
          </cell>
          <cell r="Q42531" t="str">
            <v>元</v>
          </cell>
        </row>
        <row r="42532">
          <cell r="P42532" t="str">
            <v>应付</v>
          </cell>
          <cell r="Q42532" t="str">
            <v>元</v>
          </cell>
        </row>
        <row r="42533">
          <cell r="P42533" t="str">
            <v>应付</v>
          </cell>
          <cell r="Q42533" t="str">
            <v>元</v>
          </cell>
        </row>
        <row r="42534">
          <cell r="P42534" t="str">
            <v>应付</v>
          </cell>
          <cell r="Q42534" t="str">
            <v>元</v>
          </cell>
        </row>
        <row r="42535">
          <cell r="P42535" t="str">
            <v>应付</v>
          </cell>
          <cell r="Q42535" t="str">
            <v>元</v>
          </cell>
        </row>
        <row r="42536">
          <cell r="P42536" t="str">
            <v>应付</v>
          </cell>
          <cell r="Q42536" t="str">
            <v>元</v>
          </cell>
        </row>
        <row r="42537">
          <cell r="P42537" t="str">
            <v>应付</v>
          </cell>
          <cell r="Q42537" t="str">
            <v>元</v>
          </cell>
        </row>
        <row r="42538">
          <cell r="P42538" t="str">
            <v>应付</v>
          </cell>
          <cell r="Q42538" t="str">
            <v>元</v>
          </cell>
        </row>
        <row r="42539">
          <cell r="P42539" t="str">
            <v>应付</v>
          </cell>
          <cell r="Q42539" t="str">
            <v>元</v>
          </cell>
        </row>
        <row r="42540">
          <cell r="P42540" t="str">
            <v>应付</v>
          </cell>
          <cell r="Q42540" t="str">
            <v>元</v>
          </cell>
        </row>
        <row r="42541">
          <cell r="P42541" t="str">
            <v>应付</v>
          </cell>
          <cell r="Q42541" t="str">
            <v>元</v>
          </cell>
        </row>
        <row r="42542">
          <cell r="P42542" t="str">
            <v>应付</v>
          </cell>
          <cell r="Q42542" t="str">
            <v>元</v>
          </cell>
        </row>
        <row r="42543">
          <cell r="P42543" t="str">
            <v>应付</v>
          </cell>
          <cell r="Q42543" t="str">
            <v>元</v>
          </cell>
        </row>
        <row r="42544">
          <cell r="P42544" t="str">
            <v>应付</v>
          </cell>
          <cell r="Q42544" t="str">
            <v>元</v>
          </cell>
        </row>
        <row r="42545">
          <cell r="P42545" t="str">
            <v>应付</v>
          </cell>
          <cell r="Q42545" t="str">
            <v>元</v>
          </cell>
        </row>
        <row r="42546">
          <cell r="P42546" t="str">
            <v>应付</v>
          </cell>
          <cell r="Q42546" t="str">
            <v>元</v>
          </cell>
        </row>
        <row r="42547">
          <cell r="P42547" t="str">
            <v>应付</v>
          </cell>
          <cell r="Q42547" t="str">
            <v>元</v>
          </cell>
        </row>
        <row r="42548">
          <cell r="P42548" t="str">
            <v>应付</v>
          </cell>
          <cell r="Q42548" t="str">
            <v>元</v>
          </cell>
        </row>
        <row r="42549">
          <cell r="P42549" t="str">
            <v>应付</v>
          </cell>
          <cell r="Q42549" t="str">
            <v>元</v>
          </cell>
        </row>
        <row r="42550">
          <cell r="P42550" t="str">
            <v>应付</v>
          </cell>
          <cell r="Q42550" t="str">
            <v>元</v>
          </cell>
        </row>
        <row r="42551">
          <cell r="P42551" t="str">
            <v>应付</v>
          </cell>
          <cell r="Q42551" t="str">
            <v>元</v>
          </cell>
        </row>
        <row r="42552">
          <cell r="P42552" t="str">
            <v>应付</v>
          </cell>
          <cell r="Q42552" t="str">
            <v>元</v>
          </cell>
        </row>
        <row r="42553">
          <cell r="P42553" t="str">
            <v>应付</v>
          </cell>
          <cell r="Q42553" t="str">
            <v>元</v>
          </cell>
        </row>
        <row r="42554">
          <cell r="P42554" t="str">
            <v>应付</v>
          </cell>
          <cell r="Q42554" t="str">
            <v>元</v>
          </cell>
        </row>
        <row r="42555">
          <cell r="P42555" t="str">
            <v>应付</v>
          </cell>
          <cell r="Q42555" t="str">
            <v>元</v>
          </cell>
        </row>
        <row r="42556">
          <cell r="P42556" t="str">
            <v>应付</v>
          </cell>
          <cell r="Q42556" t="str">
            <v>元</v>
          </cell>
        </row>
        <row r="42557">
          <cell r="P42557" t="str">
            <v>应付</v>
          </cell>
          <cell r="Q42557" t="str">
            <v>元</v>
          </cell>
        </row>
        <row r="42558">
          <cell r="P42558" t="str">
            <v>应付</v>
          </cell>
          <cell r="Q42558" t="str">
            <v>元</v>
          </cell>
        </row>
        <row r="42559">
          <cell r="P42559" t="str">
            <v>应付</v>
          </cell>
          <cell r="Q42559" t="str">
            <v>元</v>
          </cell>
        </row>
        <row r="42560">
          <cell r="P42560" t="str">
            <v>应付</v>
          </cell>
          <cell r="Q42560" t="str">
            <v>元</v>
          </cell>
        </row>
        <row r="42561">
          <cell r="P42561" t="str">
            <v>应付</v>
          </cell>
          <cell r="Q42561" t="str">
            <v>元</v>
          </cell>
        </row>
        <row r="42562">
          <cell r="P42562" t="str">
            <v>应付</v>
          </cell>
          <cell r="Q42562" t="str">
            <v>元</v>
          </cell>
        </row>
        <row r="42563">
          <cell r="P42563" t="str">
            <v>应付</v>
          </cell>
          <cell r="Q42563" t="str">
            <v>元</v>
          </cell>
        </row>
        <row r="42564">
          <cell r="P42564" t="str">
            <v>应付</v>
          </cell>
          <cell r="Q42564" t="str">
            <v>元</v>
          </cell>
        </row>
        <row r="42565">
          <cell r="P42565" t="str">
            <v>应付</v>
          </cell>
          <cell r="Q42565" t="str">
            <v>元</v>
          </cell>
        </row>
        <row r="42566">
          <cell r="P42566" t="str">
            <v>应付</v>
          </cell>
          <cell r="Q42566" t="str">
            <v>元</v>
          </cell>
        </row>
        <row r="42567">
          <cell r="P42567" t="str">
            <v>应付</v>
          </cell>
          <cell r="Q42567" t="str">
            <v>元</v>
          </cell>
        </row>
        <row r="42568">
          <cell r="P42568" t="str">
            <v>应付</v>
          </cell>
          <cell r="Q42568" t="str">
            <v>元</v>
          </cell>
        </row>
        <row r="42569">
          <cell r="P42569" t="str">
            <v>应付</v>
          </cell>
          <cell r="Q42569" t="str">
            <v>元</v>
          </cell>
        </row>
        <row r="42570">
          <cell r="P42570" t="str">
            <v>应付</v>
          </cell>
          <cell r="Q42570" t="str">
            <v>元</v>
          </cell>
        </row>
        <row r="42571">
          <cell r="P42571" t="str">
            <v>应付</v>
          </cell>
          <cell r="Q42571" t="str">
            <v>元</v>
          </cell>
        </row>
        <row r="42572">
          <cell r="P42572" t="str">
            <v>应付</v>
          </cell>
          <cell r="Q42572" t="str">
            <v>元</v>
          </cell>
        </row>
        <row r="42573">
          <cell r="P42573" t="str">
            <v>应付</v>
          </cell>
          <cell r="Q42573" t="str">
            <v>元</v>
          </cell>
        </row>
        <row r="42574">
          <cell r="P42574" t="str">
            <v>应付</v>
          </cell>
          <cell r="Q42574" t="str">
            <v>元</v>
          </cell>
        </row>
        <row r="42575">
          <cell r="P42575" t="str">
            <v>应付</v>
          </cell>
          <cell r="Q42575" t="str">
            <v>元</v>
          </cell>
        </row>
        <row r="42576">
          <cell r="P42576" t="str">
            <v>应付</v>
          </cell>
          <cell r="Q42576" t="str">
            <v>元</v>
          </cell>
        </row>
        <row r="42577">
          <cell r="P42577" t="str">
            <v>应付</v>
          </cell>
          <cell r="Q42577" t="str">
            <v>元</v>
          </cell>
        </row>
        <row r="42578">
          <cell r="P42578" t="str">
            <v>应付</v>
          </cell>
          <cell r="Q42578" t="str">
            <v>元</v>
          </cell>
        </row>
        <row r="42579">
          <cell r="P42579" t="str">
            <v>应付</v>
          </cell>
          <cell r="Q42579" t="str">
            <v>元</v>
          </cell>
        </row>
        <row r="42580">
          <cell r="P42580" t="str">
            <v>应付</v>
          </cell>
          <cell r="Q42580" t="str">
            <v>元</v>
          </cell>
        </row>
        <row r="42581">
          <cell r="P42581" t="str">
            <v>应付</v>
          </cell>
          <cell r="Q42581" t="str">
            <v>元</v>
          </cell>
        </row>
        <row r="42582">
          <cell r="P42582" t="str">
            <v>应付</v>
          </cell>
          <cell r="Q42582" t="str">
            <v>元</v>
          </cell>
        </row>
        <row r="42583">
          <cell r="P42583" t="str">
            <v>应付</v>
          </cell>
          <cell r="Q42583" t="str">
            <v>元</v>
          </cell>
        </row>
        <row r="42584">
          <cell r="P42584" t="str">
            <v>应付</v>
          </cell>
          <cell r="Q42584" t="str">
            <v>元</v>
          </cell>
        </row>
        <row r="42585">
          <cell r="P42585" t="str">
            <v>应付</v>
          </cell>
          <cell r="Q42585" t="str">
            <v>元</v>
          </cell>
        </row>
        <row r="42586">
          <cell r="P42586" t="str">
            <v>应付</v>
          </cell>
          <cell r="Q42586" t="str">
            <v>元</v>
          </cell>
        </row>
        <row r="42587">
          <cell r="P42587" t="str">
            <v>应付</v>
          </cell>
          <cell r="Q42587" t="str">
            <v>元</v>
          </cell>
        </row>
        <row r="42588">
          <cell r="P42588" t="str">
            <v>应付</v>
          </cell>
          <cell r="Q42588" t="str">
            <v>元</v>
          </cell>
        </row>
        <row r="42589">
          <cell r="P42589" t="str">
            <v>应付</v>
          </cell>
          <cell r="Q42589" t="str">
            <v>元</v>
          </cell>
        </row>
        <row r="42590">
          <cell r="P42590" t="str">
            <v>应付</v>
          </cell>
          <cell r="Q42590" t="str">
            <v>元</v>
          </cell>
        </row>
        <row r="42591">
          <cell r="P42591" t="str">
            <v>应付</v>
          </cell>
          <cell r="Q42591" t="str">
            <v>元</v>
          </cell>
        </row>
        <row r="42592">
          <cell r="P42592" t="str">
            <v>应付</v>
          </cell>
          <cell r="Q42592" t="str">
            <v>元</v>
          </cell>
        </row>
        <row r="42593">
          <cell r="P42593" t="str">
            <v>应付</v>
          </cell>
          <cell r="Q42593" t="str">
            <v>元</v>
          </cell>
        </row>
        <row r="42594">
          <cell r="P42594" t="str">
            <v>应付</v>
          </cell>
          <cell r="Q42594" t="str">
            <v>元</v>
          </cell>
        </row>
        <row r="42595">
          <cell r="P42595" t="str">
            <v>应付</v>
          </cell>
          <cell r="Q42595" t="str">
            <v>元</v>
          </cell>
        </row>
        <row r="42596">
          <cell r="P42596" t="str">
            <v>应付</v>
          </cell>
          <cell r="Q42596" t="str">
            <v>元</v>
          </cell>
        </row>
        <row r="42597">
          <cell r="P42597" t="str">
            <v>应付</v>
          </cell>
          <cell r="Q42597" t="str">
            <v>元</v>
          </cell>
        </row>
        <row r="42598">
          <cell r="P42598" t="str">
            <v>应付</v>
          </cell>
          <cell r="Q42598" t="str">
            <v>元</v>
          </cell>
        </row>
        <row r="42599">
          <cell r="P42599" t="str">
            <v>应付</v>
          </cell>
          <cell r="Q42599" t="str">
            <v>元</v>
          </cell>
        </row>
        <row r="42600">
          <cell r="P42600" t="str">
            <v>应付</v>
          </cell>
          <cell r="Q42600" t="str">
            <v>元</v>
          </cell>
        </row>
        <row r="42601">
          <cell r="P42601" t="str">
            <v>应付</v>
          </cell>
          <cell r="Q42601" t="str">
            <v>元</v>
          </cell>
        </row>
        <row r="42602">
          <cell r="P42602" t="str">
            <v>应付</v>
          </cell>
          <cell r="Q42602" t="str">
            <v>元</v>
          </cell>
        </row>
        <row r="42603">
          <cell r="P42603" t="str">
            <v>应付</v>
          </cell>
          <cell r="Q42603" t="str">
            <v>元</v>
          </cell>
        </row>
        <row r="42604">
          <cell r="P42604" t="str">
            <v>应付</v>
          </cell>
          <cell r="Q42604" t="str">
            <v>元</v>
          </cell>
        </row>
        <row r="42605">
          <cell r="P42605" t="str">
            <v>应付</v>
          </cell>
          <cell r="Q42605" t="str">
            <v>元</v>
          </cell>
        </row>
        <row r="42606">
          <cell r="P42606" t="str">
            <v>应付</v>
          </cell>
          <cell r="Q42606" t="str">
            <v>元</v>
          </cell>
        </row>
        <row r="42607">
          <cell r="P42607" t="str">
            <v>应付</v>
          </cell>
          <cell r="Q42607" t="str">
            <v>元</v>
          </cell>
        </row>
        <row r="42608">
          <cell r="P42608" t="str">
            <v>应付</v>
          </cell>
          <cell r="Q42608" t="str">
            <v>元</v>
          </cell>
        </row>
        <row r="42609">
          <cell r="P42609" t="str">
            <v>应付</v>
          </cell>
          <cell r="Q42609" t="str">
            <v>元</v>
          </cell>
        </row>
        <row r="42610">
          <cell r="P42610" t="str">
            <v>应付</v>
          </cell>
          <cell r="Q42610" t="str">
            <v>元</v>
          </cell>
        </row>
        <row r="42611">
          <cell r="P42611" t="str">
            <v>应付</v>
          </cell>
          <cell r="Q42611" t="str">
            <v>元</v>
          </cell>
        </row>
        <row r="42612">
          <cell r="P42612" t="str">
            <v>应付</v>
          </cell>
          <cell r="Q42612" t="str">
            <v>元</v>
          </cell>
        </row>
        <row r="42613">
          <cell r="P42613" t="str">
            <v>应付</v>
          </cell>
          <cell r="Q42613" t="str">
            <v>元</v>
          </cell>
        </row>
        <row r="42614">
          <cell r="P42614" t="str">
            <v>应付</v>
          </cell>
          <cell r="Q42614" t="str">
            <v>元</v>
          </cell>
        </row>
        <row r="42615">
          <cell r="P42615" t="str">
            <v>应付</v>
          </cell>
          <cell r="Q42615" t="str">
            <v>元</v>
          </cell>
        </row>
        <row r="42616">
          <cell r="P42616" t="str">
            <v>应付</v>
          </cell>
          <cell r="Q42616" t="str">
            <v>元</v>
          </cell>
        </row>
        <row r="42617">
          <cell r="P42617" t="str">
            <v>应付</v>
          </cell>
          <cell r="Q42617" t="str">
            <v>元</v>
          </cell>
        </row>
        <row r="42618">
          <cell r="P42618" t="str">
            <v>应付</v>
          </cell>
          <cell r="Q42618" t="str">
            <v>元</v>
          </cell>
        </row>
        <row r="42619">
          <cell r="P42619" t="str">
            <v>应付</v>
          </cell>
          <cell r="Q42619" t="str">
            <v>元</v>
          </cell>
        </row>
        <row r="42620">
          <cell r="P42620" t="str">
            <v>应付</v>
          </cell>
          <cell r="Q42620" t="str">
            <v>元</v>
          </cell>
        </row>
        <row r="42621">
          <cell r="P42621" t="str">
            <v>应付</v>
          </cell>
          <cell r="Q42621" t="str">
            <v>元</v>
          </cell>
        </row>
        <row r="42622">
          <cell r="P42622" t="str">
            <v>应付</v>
          </cell>
          <cell r="Q42622" t="str">
            <v>元</v>
          </cell>
        </row>
        <row r="42623">
          <cell r="P42623" t="str">
            <v>应付</v>
          </cell>
          <cell r="Q42623" t="str">
            <v>元</v>
          </cell>
        </row>
        <row r="42624">
          <cell r="P42624" t="str">
            <v>应付</v>
          </cell>
          <cell r="Q42624" t="str">
            <v>元</v>
          </cell>
        </row>
        <row r="42625">
          <cell r="P42625" t="str">
            <v>应付</v>
          </cell>
          <cell r="Q42625" t="str">
            <v>元</v>
          </cell>
        </row>
        <row r="42626">
          <cell r="P42626" t="str">
            <v>应付</v>
          </cell>
          <cell r="Q42626" t="str">
            <v>元</v>
          </cell>
        </row>
        <row r="42627">
          <cell r="P42627" t="str">
            <v>应付</v>
          </cell>
          <cell r="Q42627" t="str">
            <v>元</v>
          </cell>
        </row>
        <row r="42628">
          <cell r="P42628" t="str">
            <v>应付</v>
          </cell>
          <cell r="Q42628" t="str">
            <v>元</v>
          </cell>
        </row>
        <row r="42629">
          <cell r="P42629" t="str">
            <v>应付</v>
          </cell>
          <cell r="Q42629" t="str">
            <v>元</v>
          </cell>
        </row>
        <row r="42630">
          <cell r="P42630" t="str">
            <v>应付</v>
          </cell>
          <cell r="Q42630" t="str">
            <v>元</v>
          </cell>
        </row>
        <row r="42631">
          <cell r="P42631" t="str">
            <v>应付</v>
          </cell>
          <cell r="Q42631" t="str">
            <v>元</v>
          </cell>
        </row>
        <row r="42632">
          <cell r="P42632" t="str">
            <v>应付</v>
          </cell>
          <cell r="Q42632" t="str">
            <v>元</v>
          </cell>
        </row>
        <row r="42633">
          <cell r="P42633" t="str">
            <v>应付</v>
          </cell>
          <cell r="Q42633" t="str">
            <v>元</v>
          </cell>
        </row>
        <row r="42634">
          <cell r="P42634" t="str">
            <v>应付</v>
          </cell>
          <cell r="Q42634" t="str">
            <v>元</v>
          </cell>
        </row>
        <row r="42635">
          <cell r="P42635" t="str">
            <v>应付</v>
          </cell>
          <cell r="Q42635" t="str">
            <v>元</v>
          </cell>
        </row>
        <row r="42636">
          <cell r="P42636" t="str">
            <v>应付</v>
          </cell>
          <cell r="Q42636" t="str">
            <v>元</v>
          </cell>
        </row>
        <row r="42637">
          <cell r="P42637" t="str">
            <v>应付</v>
          </cell>
          <cell r="Q42637" t="str">
            <v>元</v>
          </cell>
        </row>
        <row r="42638">
          <cell r="P42638" t="str">
            <v>应付</v>
          </cell>
          <cell r="Q42638" t="str">
            <v>元</v>
          </cell>
        </row>
        <row r="42639">
          <cell r="P42639" t="str">
            <v>应付</v>
          </cell>
          <cell r="Q42639" t="str">
            <v>元</v>
          </cell>
        </row>
        <row r="42640">
          <cell r="P42640" t="str">
            <v>应付</v>
          </cell>
          <cell r="Q42640" t="str">
            <v>元</v>
          </cell>
        </row>
        <row r="42641">
          <cell r="P42641" t="str">
            <v>应付</v>
          </cell>
          <cell r="Q42641" t="str">
            <v>元</v>
          </cell>
        </row>
        <row r="42642">
          <cell r="P42642" t="str">
            <v>应付</v>
          </cell>
          <cell r="Q42642" t="str">
            <v>元</v>
          </cell>
        </row>
        <row r="42643">
          <cell r="P42643" t="str">
            <v>应付</v>
          </cell>
          <cell r="Q42643" t="str">
            <v>元</v>
          </cell>
        </row>
        <row r="42644">
          <cell r="P42644" t="str">
            <v>应付</v>
          </cell>
          <cell r="Q42644" t="str">
            <v>元</v>
          </cell>
        </row>
        <row r="42645">
          <cell r="P42645" t="str">
            <v>应付</v>
          </cell>
          <cell r="Q42645" t="str">
            <v>元</v>
          </cell>
        </row>
        <row r="42646">
          <cell r="P42646" t="str">
            <v>应付</v>
          </cell>
          <cell r="Q42646" t="str">
            <v>元</v>
          </cell>
        </row>
        <row r="42647">
          <cell r="P42647" t="str">
            <v>应付</v>
          </cell>
          <cell r="Q42647" t="str">
            <v>元</v>
          </cell>
        </row>
        <row r="42648">
          <cell r="P42648" t="str">
            <v>应付</v>
          </cell>
          <cell r="Q42648" t="str">
            <v>元</v>
          </cell>
        </row>
        <row r="42649">
          <cell r="P42649" t="str">
            <v>应付</v>
          </cell>
          <cell r="Q42649" t="str">
            <v>元</v>
          </cell>
        </row>
        <row r="42650">
          <cell r="P42650" t="str">
            <v>应付</v>
          </cell>
          <cell r="Q42650" t="str">
            <v>元</v>
          </cell>
        </row>
        <row r="42651">
          <cell r="P42651" t="str">
            <v>应付</v>
          </cell>
          <cell r="Q42651" t="str">
            <v>元</v>
          </cell>
        </row>
        <row r="42652">
          <cell r="P42652" t="str">
            <v>应付</v>
          </cell>
          <cell r="Q42652" t="str">
            <v>元</v>
          </cell>
        </row>
        <row r="42653">
          <cell r="P42653" t="str">
            <v>应付</v>
          </cell>
          <cell r="Q42653" t="str">
            <v>元</v>
          </cell>
        </row>
        <row r="42654">
          <cell r="P42654" t="str">
            <v>应付</v>
          </cell>
          <cell r="Q42654" t="str">
            <v>元</v>
          </cell>
        </row>
        <row r="42655">
          <cell r="P42655" t="str">
            <v>应付</v>
          </cell>
          <cell r="Q42655" t="str">
            <v>元</v>
          </cell>
        </row>
        <row r="42656">
          <cell r="P42656" t="str">
            <v>应付</v>
          </cell>
          <cell r="Q42656" t="str">
            <v>元</v>
          </cell>
        </row>
        <row r="42657">
          <cell r="P42657" t="str">
            <v>应付</v>
          </cell>
          <cell r="Q42657" t="str">
            <v>元</v>
          </cell>
        </row>
        <row r="42658">
          <cell r="P42658" t="str">
            <v>应付</v>
          </cell>
          <cell r="Q42658" t="str">
            <v>元</v>
          </cell>
        </row>
        <row r="42659">
          <cell r="P42659" t="str">
            <v>应付</v>
          </cell>
          <cell r="Q42659" t="str">
            <v>元</v>
          </cell>
        </row>
        <row r="42660">
          <cell r="P42660" t="str">
            <v>应付</v>
          </cell>
          <cell r="Q42660" t="str">
            <v>元</v>
          </cell>
        </row>
        <row r="42661">
          <cell r="P42661" t="str">
            <v>应付</v>
          </cell>
          <cell r="Q42661" t="str">
            <v>元</v>
          </cell>
        </row>
        <row r="42662">
          <cell r="P42662" t="str">
            <v>应付</v>
          </cell>
          <cell r="Q42662" t="str">
            <v>元</v>
          </cell>
        </row>
        <row r="42663">
          <cell r="P42663" t="str">
            <v>应付</v>
          </cell>
          <cell r="Q42663" t="str">
            <v>元</v>
          </cell>
        </row>
        <row r="42664">
          <cell r="P42664" t="str">
            <v>应付</v>
          </cell>
          <cell r="Q42664" t="str">
            <v>元</v>
          </cell>
        </row>
        <row r="42665">
          <cell r="P42665" t="str">
            <v>应付</v>
          </cell>
          <cell r="Q42665" t="str">
            <v>元</v>
          </cell>
        </row>
        <row r="42666">
          <cell r="P42666" t="str">
            <v>应付</v>
          </cell>
          <cell r="Q42666" t="str">
            <v>元</v>
          </cell>
        </row>
        <row r="42667">
          <cell r="P42667" t="str">
            <v>应付</v>
          </cell>
          <cell r="Q42667" t="str">
            <v>元</v>
          </cell>
        </row>
        <row r="42668">
          <cell r="P42668" t="str">
            <v>应付</v>
          </cell>
          <cell r="Q42668" t="str">
            <v>元</v>
          </cell>
        </row>
        <row r="42669">
          <cell r="P42669" t="str">
            <v>应付</v>
          </cell>
          <cell r="Q42669" t="str">
            <v>元</v>
          </cell>
        </row>
        <row r="42670">
          <cell r="P42670" t="str">
            <v>应付</v>
          </cell>
          <cell r="Q42670" t="str">
            <v>元</v>
          </cell>
        </row>
        <row r="42671">
          <cell r="P42671" t="str">
            <v>应付</v>
          </cell>
          <cell r="Q42671" t="str">
            <v>元</v>
          </cell>
        </row>
        <row r="42672">
          <cell r="P42672" t="str">
            <v>应付</v>
          </cell>
          <cell r="Q42672" t="str">
            <v>元</v>
          </cell>
        </row>
        <row r="42673">
          <cell r="P42673" t="str">
            <v>应付</v>
          </cell>
          <cell r="Q42673" t="str">
            <v>元</v>
          </cell>
        </row>
        <row r="42674">
          <cell r="P42674" t="str">
            <v>应付</v>
          </cell>
          <cell r="Q42674" t="str">
            <v>元</v>
          </cell>
        </row>
        <row r="42675">
          <cell r="P42675" t="str">
            <v>应付</v>
          </cell>
          <cell r="Q42675" t="str">
            <v>元</v>
          </cell>
        </row>
        <row r="42676">
          <cell r="P42676" t="str">
            <v>应付</v>
          </cell>
          <cell r="Q42676" t="str">
            <v>元</v>
          </cell>
        </row>
        <row r="42677">
          <cell r="P42677" t="str">
            <v>应付</v>
          </cell>
          <cell r="Q42677" t="str">
            <v>元</v>
          </cell>
        </row>
        <row r="42678">
          <cell r="P42678" t="str">
            <v>应付</v>
          </cell>
          <cell r="Q42678" t="str">
            <v>元</v>
          </cell>
        </row>
        <row r="42679">
          <cell r="P42679" t="str">
            <v>应付</v>
          </cell>
          <cell r="Q42679" t="str">
            <v>元</v>
          </cell>
        </row>
        <row r="42680">
          <cell r="P42680" t="str">
            <v>应付</v>
          </cell>
          <cell r="Q42680" t="str">
            <v>元</v>
          </cell>
        </row>
        <row r="42681">
          <cell r="P42681" t="str">
            <v>应付</v>
          </cell>
          <cell r="Q42681" t="str">
            <v>元</v>
          </cell>
        </row>
        <row r="42682">
          <cell r="P42682" t="str">
            <v>应付</v>
          </cell>
          <cell r="Q42682" t="str">
            <v>元</v>
          </cell>
        </row>
        <row r="42683">
          <cell r="P42683" t="str">
            <v>应付</v>
          </cell>
          <cell r="Q42683" t="str">
            <v>元</v>
          </cell>
        </row>
        <row r="42684">
          <cell r="P42684" t="str">
            <v>应付</v>
          </cell>
          <cell r="Q42684" t="str">
            <v>元</v>
          </cell>
        </row>
        <row r="42685">
          <cell r="P42685" t="str">
            <v>应付</v>
          </cell>
          <cell r="Q42685" t="str">
            <v>元</v>
          </cell>
        </row>
        <row r="42686">
          <cell r="P42686" t="str">
            <v>应付</v>
          </cell>
          <cell r="Q42686" t="str">
            <v>元</v>
          </cell>
        </row>
        <row r="42687">
          <cell r="P42687" t="str">
            <v>应付</v>
          </cell>
          <cell r="Q42687" t="str">
            <v>元</v>
          </cell>
        </row>
        <row r="42688">
          <cell r="P42688" t="str">
            <v>应付</v>
          </cell>
          <cell r="Q42688" t="str">
            <v>元</v>
          </cell>
        </row>
        <row r="42689">
          <cell r="P42689" t="str">
            <v>应付</v>
          </cell>
          <cell r="Q42689" t="str">
            <v>元</v>
          </cell>
        </row>
        <row r="42690">
          <cell r="P42690" t="str">
            <v>应付</v>
          </cell>
          <cell r="Q42690" t="str">
            <v>元</v>
          </cell>
        </row>
        <row r="42691">
          <cell r="P42691" t="str">
            <v>应付</v>
          </cell>
          <cell r="Q42691" t="str">
            <v>元</v>
          </cell>
        </row>
        <row r="42692">
          <cell r="P42692" t="str">
            <v>应付</v>
          </cell>
          <cell r="Q42692" t="str">
            <v>元</v>
          </cell>
        </row>
        <row r="42693">
          <cell r="P42693" t="str">
            <v>应付</v>
          </cell>
          <cell r="Q42693" t="str">
            <v>元</v>
          </cell>
        </row>
        <row r="42694">
          <cell r="P42694" t="str">
            <v>应付</v>
          </cell>
          <cell r="Q42694" t="str">
            <v>元</v>
          </cell>
        </row>
        <row r="42695">
          <cell r="P42695" t="str">
            <v>应付</v>
          </cell>
          <cell r="Q42695" t="str">
            <v>元</v>
          </cell>
        </row>
        <row r="42696">
          <cell r="P42696" t="str">
            <v>应付</v>
          </cell>
          <cell r="Q42696" t="str">
            <v>元</v>
          </cell>
        </row>
        <row r="42697">
          <cell r="P42697" t="str">
            <v>应付</v>
          </cell>
          <cell r="Q42697" t="str">
            <v>元</v>
          </cell>
        </row>
        <row r="42698">
          <cell r="P42698" t="str">
            <v>应付</v>
          </cell>
          <cell r="Q42698" t="str">
            <v>元</v>
          </cell>
        </row>
        <row r="42699">
          <cell r="P42699" t="str">
            <v>应付</v>
          </cell>
          <cell r="Q42699" t="str">
            <v>元</v>
          </cell>
        </row>
        <row r="42700">
          <cell r="P42700" t="str">
            <v>应付</v>
          </cell>
          <cell r="Q42700" t="str">
            <v>元</v>
          </cell>
        </row>
        <row r="42701">
          <cell r="P42701" t="str">
            <v>应付</v>
          </cell>
          <cell r="Q42701" t="str">
            <v>元</v>
          </cell>
        </row>
        <row r="42702">
          <cell r="P42702" t="str">
            <v>应付</v>
          </cell>
          <cell r="Q42702" t="str">
            <v>元</v>
          </cell>
        </row>
        <row r="42703">
          <cell r="P42703" t="str">
            <v>应付</v>
          </cell>
          <cell r="Q42703" t="str">
            <v>元</v>
          </cell>
        </row>
        <row r="42704">
          <cell r="P42704" t="str">
            <v>应付</v>
          </cell>
          <cell r="Q42704" t="str">
            <v>元</v>
          </cell>
        </row>
        <row r="42705">
          <cell r="P42705" t="str">
            <v>应付</v>
          </cell>
          <cell r="Q42705" t="str">
            <v>元</v>
          </cell>
        </row>
        <row r="42706">
          <cell r="P42706" t="str">
            <v>应付</v>
          </cell>
          <cell r="Q42706" t="str">
            <v>元</v>
          </cell>
        </row>
        <row r="42707">
          <cell r="P42707" t="str">
            <v>应付</v>
          </cell>
          <cell r="Q42707" t="str">
            <v>元</v>
          </cell>
        </row>
        <row r="42708">
          <cell r="P42708" t="str">
            <v>应付</v>
          </cell>
          <cell r="Q42708" t="str">
            <v>元</v>
          </cell>
        </row>
        <row r="42709">
          <cell r="P42709" t="str">
            <v>应付</v>
          </cell>
          <cell r="Q42709" t="str">
            <v>元</v>
          </cell>
        </row>
        <row r="42710">
          <cell r="P42710" t="str">
            <v>应付</v>
          </cell>
          <cell r="Q42710" t="str">
            <v>元</v>
          </cell>
        </row>
        <row r="42711">
          <cell r="P42711" t="str">
            <v>应付</v>
          </cell>
          <cell r="Q42711" t="str">
            <v>元</v>
          </cell>
        </row>
        <row r="42712">
          <cell r="P42712" t="str">
            <v>应付</v>
          </cell>
          <cell r="Q42712" t="str">
            <v>元</v>
          </cell>
        </row>
        <row r="42713">
          <cell r="P42713" t="str">
            <v>应付</v>
          </cell>
          <cell r="Q42713" t="str">
            <v>元</v>
          </cell>
        </row>
        <row r="42714">
          <cell r="P42714" t="str">
            <v>应付</v>
          </cell>
          <cell r="Q42714" t="str">
            <v>元</v>
          </cell>
        </row>
        <row r="42715">
          <cell r="P42715" t="str">
            <v>应付</v>
          </cell>
          <cell r="Q42715" t="str">
            <v>元</v>
          </cell>
        </row>
        <row r="42716">
          <cell r="P42716" t="str">
            <v>应付</v>
          </cell>
          <cell r="Q42716" t="str">
            <v>元</v>
          </cell>
        </row>
        <row r="42717">
          <cell r="P42717" t="str">
            <v>应付</v>
          </cell>
          <cell r="Q42717" t="str">
            <v>元</v>
          </cell>
        </row>
        <row r="42718">
          <cell r="P42718" t="str">
            <v>应付</v>
          </cell>
          <cell r="Q42718" t="str">
            <v>元</v>
          </cell>
        </row>
        <row r="42719">
          <cell r="P42719" t="str">
            <v>应付</v>
          </cell>
          <cell r="Q42719" t="str">
            <v>元</v>
          </cell>
        </row>
        <row r="42720">
          <cell r="P42720" t="str">
            <v>应付</v>
          </cell>
          <cell r="Q42720" t="str">
            <v>元</v>
          </cell>
        </row>
        <row r="42721">
          <cell r="P42721" t="str">
            <v>应付</v>
          </cell>
          <cell r="Q42721" t="str">
            <v>元</v>
          </cell>
        </row>
        <row r="42722">
          <cell r="P42722" t="str">
            <v>应付</v>
          </cell>
          <cell r="Q42722" t="str">
            <v>元</v>
          </cell>
        </row>
        <row r="42723">
          <cell r="P42723" t="str">
            <v>应付</v>
          </cell>
          <cell r="Q42723" t="str">
            <v>元</v>
          </cell>
        </row>
        <row r="42724">
          <cell r="P42724" t="str">
            <v>应付</v>
          </cell>
          <cell r="Q42724" t="str">
            <v>元</v>
          </cell>
        </row>
        <row r="42725">
          <cell r="P42725" t="str">
            <v>应付</v>
          </cell>
          <cell r="Q42725" t="str">
            <v>元</v>
          </cell>
        </row>
        <row r="42726">
          <cell r="P42726" t="str">
            <v>应付</v>
          </cell>
          <cell r="Q42726" t="str">
            <v>元</v>
          </cell>
        </row>
        <row r="42727">
          <cell r="P42727" t="str">
            <v>应付</v>
          </cell>
          <cell r="Q42727" t="str">
            <v>元</v>
          </cell>
        </row>
        <row r="42728">
          <cell r="P42728" t="str">
            <v>应付</v>
          </cell>
          <cell r="Q42728" t="str">
            <v>元</v>
          </cell>
        </row>
        <row r="42729">
          <cell r="P42729" t="str">
            <v>应付</v>
          </cell>
          <cell r="Q42729" t="str">
            <v>元</v>
          </cell>
        </row>
        <row r="42730">
          <cell r="P42730" t="str">
            <v>应付</v>
          </cell>
          <cell r="Q42730" t="str">
            <v>元</v>
          </cell>
        </row>
        <row r="42731">
          <cell r="P42731" t="str">
            <v>应付</v>
          </cell>
          <cell r="Q42731" t="str">
            <v>元</v>
          </cell>
        </row>
        <row r="42732">
          <cell r="P42732" t="str">
            <v>应付</v>
          </cell>
          <cell r="Q42732" t="str">
            <v>元</v>
          </cell>
        </row>
        <row r="42733">
          <cell r="P42733" t="str">
            <v>应付</v>
          </cell>
          <cell r="Q42733" t="str">
            <v>元</v>
          </cell>
        </row>
        <row r="42734">
          <cell r="P42734" t="str">
            <v>应付</v>
          </cell>
          <cell r="Q42734" t="str">
            <v>元</v>
          </cell>
        </row>
        <row r="42735">
          <cell r="P42735" t="str">
            <v>应付</v>
          </cell>
          <cell r="Q42735" t="str">
            <v>元</v>
          </cell>
        </row>
        <row r="42736">
          <cell r="P42736" t="str">
            <v>应付</v>
          </cell>
          <cell r="Q42736" t="str">
            <v>元</v>
          </cell>
        </row>
        <row r="42737">
          <cell r="P42737" t="str">
            <v>应付</v>
          </cell>
          <cell r="Q42737" t="str">
            <v>元</v>
          </cell>
        </row>
        <row r="42738">
          <cell r="P42738" t="str">
            <v>应付</v>
          </cell>
          <cell r="Q42738" t="str">
            <v>元</v>
          </cell>
        </row>
        <row r="42739">
          <cell r="P42739" t="str">
            <v>应付</v>
          </cell>
          <cell r="Q42739" t="str">
            <v>元</v>
          </cell>
        </row>
        <row r="42740">
          <cell r="P42740" t="str">
            <v>应付</v>
          </cell>
          <cell r="Q42740" t="str">
            <v>元</v>
          </cell>
        </row>
        <row r="42741">
          <cell r="P42741" t="str">
            <v>应付</v>
          </cell>
          <cell r="Q42741" t="str">
            <v>元</v>
          </cell>
        </row>
        <row r="42742">
          <cell r="P42742" t="str">
            <v>应付</v>
          </cell>
          <cell r="Q42742" t="str">
            <v>元</v>
          </cell>
        </row>
        <row r="42743">
          <cell r="P42743" t="str">
            <v>应付</v>
          </cell>
          <cell r="Q42743" t="str">
            <v>元</v>
          </cell>
        </row>
        <row r="42744">
          <cell r="P42744" t="str">
            <v>应付</v>
          </cell>
          <cell r="Q42744" t="str">
            <v>元</v>
          </cell>
        </row>
        <row r="42745">
          <cell r="P42745" t="str">
            <v>应付</v>
          </cell>
          <cell r="Q42745" t="str">
            <v>元</v>
          </cell>
        </row>
        <row r="42746">
          <cell r="P42746" t="str">
            <v>应付</v>
          </cell>
          <cell r="Q42746" t="str">
            <v>元</v>
          </cell>
        </row>
        <row r="42747">
          <cell r="P42747" t="str">
            <v>应付</v>
          </cell>
          <cell r="Q42747" t="str">
            <v>元</v>
          </cell>
        </row>
        <row r="42748">
          <cell r="P42748" t="str">
            <v>应付</v>
          </cell>
          <cell r="Q42748" t="str">
            <v>元</v>
          </cell>
        </row>
        <row r="42749">
          <cell r="P42749" t="str">
            <v>应付</v>
          </cell>
          <cell r="Q42749" t="str">
            <v>元</v>
          </cell>
        </row>
        <row r="42750">
          <cell r="P42750" t="str">
            <v>应付</v>
          </cell>
          <cell r="Q42750" t="str">
            <v>元</v>
          </cell>
        </row>
        <row r="42751">
          <cell r="P42751" t="str">
            <v>应付</v>
          </cell>
          <cell r="Q42751" t="str">
            <v>元</v>
          </cell>
        </row>
        <row r="42752">
          <cell r="P42752" t="str">
            <v>应付</v>
          </cell>
          <cell r="Q42752" t="str">
            <v>元</v>
          </cell>
        </row>
        <row r="42753">
          <cell r="P42753" t="str">
            <v>应付</v>
          </cell>
          <cell r="Q42753" t="str">
            <v>元</v>
          </cell>
        </row>
        <row r="42754">
          <cell r="P42754" t="str">
            <v>应付</v>
          </cell>
          <cell r="Q42754" t="str">
            <v>元</v>
          </cell>
        </row>
        <row r="42755">
          <cell r="P42755" t="str">
            <v>应付</v>
          </cell>
          <cell r="Q42755" t="str">
            <v>元</v>
          </cell>
        </row>
        <row r="42756">
          <cell r="P42756" t="str">
            <v>应付</v>
          </cell>
          <cell r="Q42756" t="str">
            <v>元</v>
          </cell>
        </row>
        <row r="42757">
          <cell r="P42757" t="str">
            <v>应付</v>
          </cell>
          <cell r="Q42757" t="str">
            <v>元</v>
          </cell>
        </row>
        <row r="42758">
          <cell r="P42758" t="str">
            <v>应付</v>
          </cell>
          <cell r="Q42758" t="str">
            <v>元</v>
          </cell>
        </row>
        <row r="42759">
          <cell r="P42759" t="str">
            <v>应付</v>
          </cell>
          <cell r="Q42759" t="str">
            <v>元</v>
          </cell>
        </row>
        <row r="42760">
          <cell r="P42760" t="str">
            <v>应付</v>
          </cell>
          <cell r="Q42760" t="str">
            <v>元</v>
          </cell>
        </row>
        <row r="42761">
          <cell r="P42761" t="str">
            <v>应付</v>
          </cell>
          <cell r="Q42761" t="str">
            <v>元</v>
          </cell>
        </row>
        <row r="42762">
          <cell r="P42762" t="str">
            <v>应付</v>
          </cell>
          <cell r="Q42762" t="str">
            <v>元</v>
          </cell>
        </row>
        <row r="42763">
          <cell r="P42763" t="str">
            <v>应付</v>
          </cell>
          <cell r="Q42763" t="str">
            <v>元</v>
          </cell>
        </row>
        <row r="42764">
          <cell r="P42764" t="str">
            <v>应付</v>
          </cell>
          <cell r="Q42764" t="str">
            <v>元</v>
          </cell>
        </row>
        <row r="42765">
          <cell r="P42765" t="str">
            <v>应付</v>
          </cell>
          <cell r="Q42765" t="str">
            <v>元</v>
          </cell>
        </row>
        <row r="42766">
          <cell r="P42766" t="str">
            <v>应付</v>
          </cell>
          <cell r="Q42766" t="str">
            <v>元</v>
          </cell>
        </row>
        <row r="42767">
          <cell r="P42767" t="str">
            <v>应付</v>
          </cell>
          <cell r="Q42767" t="str">
            <v>元</v>
          </cell>
        </row>
        <row r="42768">
          <cell r="P42768" t="str">
            <v>应付</v>
          </cell>
          <cell r="Q42768" t="str">
            <v>元</v>
          </cell>
        </row>
        <row r="42769">
          <cell r="P42769" t="str">
            <v>应付</v>
          </cell>
          <cell r="Q42769" t="str">
            <v>元</v>
          </cell>
        </row>
        <row r="42770">
          <cell r="P42770" t="str">
            <v>应付</v>
          </cell>
          <cell r="Q42770" t="str">
            <v>元</v>
          </cell>
        </row>
        <row r="42771">
          <cell r="P42771" t="str">
            <v>应付</v>
          </cell>
          <cell r="Q42771" t="str">
            <v>元</v>
          </cell>
        </row>
        <row r="42772">
          <cell r="P42772" t="str">
            <v>应付</v>
          </cell>
          <cell r="Q42772" t="str">
            <v>元</v>
          </cell>
        </row>
        <row r="42773">
          <cell r="P42773" t="str">
            <v>应付</v>
          </cell>
          <cell r="Q42773" t="str">
            <v>元</v>
          </cell>
        </row>
        <row r="42774">
          <cell r="P42774" t="str">
            <v>应付</v>
          </cell>
          <cell r="Q42774" t="str">
            <v>元</v>
          </cell>
        </row>
        <row r="42775">
          <cell r="P42775" t="str">
            <v>应付</v>
          </cell>
          <cell r="Q42775" t="str">
            <v>元</v>
          </cell>
        </row>
        <row r="42776">
          <cell r="P42776" t="str">
            <v>应付</v>
          </cell>
          <cell r="Q42776" t="str">
            <v>元</v>
          </cell>
        </row>
        <row r="42777">
          <cell r="P42777" t="str">
            <v>应付</v>
          </cell>
          <cell r="Q42777" t="str">
            <v>元</v>
          </cell>
        </row>
        <row r="42778">
          <cell r="P42778" t="str">
            <v>应付</v>
          </cell>
          <cell r="Q42778" t="str">
            <v>元</v>
          </cell>
        </row>
        <row r="42779">
          <cell r="P42779" t="str">
            <v>应付</v>
          </cell>
          <cell r="Q42779" t="str">
            <v>元</v>
          </cell>
        </row>
        <row r="42780">
          <cell r="P42780" t="str">
            <v>应付</v>
          </cell>
          <cell r="Q42780" t="str">
            <v>元</v>
          </cell>
        </row>
        <row r="42781">
          <cell r="P42781" t="str">
            <v>应付</v>
          </cell>
          <cell r="Q42781" t="str">
            <v>元</v>
          </cell>
        </row>
        <row r="42782">
          <cell r="P42782" t="str">
            <v>应付</v>
          </cell>
          <cell r="Q42782" t="str">
            <v>元</v>
          </cell>
        </row>
        <row r="42783">
          <cell r="P42783" t="str">
            <v>应付</v>
          </cell>
          <cell r="Q42783" t="str">
            <v>元</v>
          </cell>
        </row>
        <row r="42784">
          <cell r="P42784" t="str">
            <v>应付</v>
          </cell>
          <cell r="Q42784" t="str">
            <v>元</v>
          </cell>
        </row>
        <row r="42785">
          <cell r="P42785" t="str">
            <v>应付</v>
          </cell>
          <cell r="Q42785" t="str">
            <v>元</v>
          </cell>
        </row>
        <row r="42786">
          <cell r="P42786" t="str">
            <v>应付</v>
          </cell>
          <cell r="Q42786" t="str">
            <v>元</v>
          </cell>
        </row>
        <row r="42787">
          <cell r="P42787" t="str">
            <v>应付</v>
          </cell>
          <cell r="Q42787" t="str">
            <v>元</v>
          </cell>
        </row>
        <row r="42788">
          <cell r="P42788" t="str">
            <v>应付</v>
          </cell>
          <cell r="Q42788" t="str">
            <v>元</v>
          </cell>
        </row>
        <row r="42789">
          <cell r="P42789" t="str">
            <v>应付</v>
          </cell>
          <cell r="Q42789" t="str">
            <v>元</v>
          </cell>
        </row>
        <row r="42790">
          <cell r="P42790" t="str">
            <v>应付</v>
          </cell>
          <cell r="Q42790" t="str">
            <v>元</v>
          </cell>
        </row>
        <row r="42791">
          <cell r="P42791" t="str">
            <v>应付</v>
          </cell>
          <cell r="Q42791" t="str">
            <v>元</v>
          </cell>
        </row>
        <row r="42792">
          <cell r="P42792" t="str">
            <v>应付</v>
          </cell>
          <cell r="Q42792" t="str">
            <v>元</v>
          </cell>
        </row>
        <row r="42793">
          <cell r="P42793" t="str">
            <v>应付</v>
          </cell>
          <cell r="Q42793" t="str">
            <v>元</v>
          </cell>
        </row>
        <row r="42794">
          <cell r="P42794" t="str">
            <v>应付</v>
          </cell>
          <cell r="Q42794" t="str">
            <v>元</v>
          </cell>
        </row>
        <row r="42795">
          <cell r="P42795" t="str">
            <v>应付</v>
          </cell>
          <cell r="Q42795" t="str">
            <v>元</v>
          </cell>
        </row>
        <row r="42796">
          <cell r="P42796" t="str">
            <v>应付</v>
          </cell>
          <cell r="Q42796" t="str">
            <v>元</v>
          </cell>
        </row>
        <row r="42797">
          <cell r="P42797" t="str">
            <v>应付</v>
          </cell>
          <cell r="Q42797" t="str">
            <v>元</v>
          </cell>
        </row>
        <row r="42798">
          <cell r="P42798" t="str">
            <v>应付</v>
          </cell>
          <cell r="Q42798" t="str">
            <v>元</v>
          </cell>
        </row>
        <row r="42799">
          <cell r="P42799" t="str">
            <v>应付</v>
          </cell>
          <cell r="Q42799" t="str">
            <v>元</v>
          </cell>
        </row>
        <row r="42800">
          <cell r="P42800" t="str">
            <v>应付</v>
          </cell>
          <cell r="Q42800" t="str">
            <v>元</v>
          </cell>
        </row>
        <row r="42801">
          <cell r="P42801" t="str">
            <v>应付</v>
          </cell>
          <cell r="Q42801" t="str">
            <v>元</v>
          </cell>
        </row>
        <row r="42802">
          <cell r="P42802" t="str">
            <v>应付</v>
          </cell>
          <cell r="Q42802" t="str">
            <v>元</v>
          </cell>
        </row>
        <row r="42803">
          <cell r="P42803" t="str">
            <v>应付</v>
          </cell>
          <cell r="Q42803" t="str">
            <v>元</v>
          </cell>
        </row>
        <row r="42804">
          <cell r="P42804" t="str">
            <v>应付</v>
          </cell>
          <cell r="Q42804" t="str">
            <v>元</v>
          </cell>
        </row>
        <row r="42805">
          <cell r="P42805" t="str">
            <v>应付</v>
          </cell>
          <cell r="Q42805" t="str">
            <v>元</v>
          </cell>
        </row>
        <row r="42806">
          <cell r="P42806" t="str">
            <v>应付</v>
          </cell>
          <cell r="Q42806" t="str">
            <v>元</v>
          </cell>
        </row>
        <row r="42807">
          <cell r="P42807" t="str">
            <v>应付</v>
          </cell>
          <cell r="Q42807" t="str">
            <v>元</v>
          </cell>
        </row>
        <row r="42808">
          <cell r="P42808" t="str">
            <v>应付</v>
          </cell>
          <cell r="Q42808" t="str">
            <v>元</v>
          </cell>
        </row>
        <row r="42809">
          <cell r="P42809" t="str">
            <v>应付</v>
          </cell>
          <cell r="Q42809" t="str">
            <v>元</v>
          </cell>
        </row>
        <row r="42810">
          <cell r="P42810" t="str">
            <v>应付</v>
          </cell>
          <cell r="Q42810" t="str">
            <v>元</v>
          </cell>
        </row>
        <row r="42811">
          <cell r="P42811" t="str">
            <v>应付</v>
          </cell>
          <cell r="Q42811" t="str">
            <v>元</v>
          </cell>
        </row>
        <row r="42812">
          <cell r="P42812" t="str">
            <v>应付</v>
          </cell>
          <cell r="Q42812" t="str">
            <v>元</v>
          </cell>
        </row>
        <row r="42813">
          <cell r="P42813" t="str">
            <v>应付</v>
          </cell>
          <cell r="Q42813" t="str">
            <v>元</v>
          </cell>
        </row>
        <row r="42814">
          <cell r="P42814" t="str">
            <v>应付</v>
          </cell>
          <cell r="Q42814" t="str">
            <v>元</v>
          </cell>
        </row>
        <row r="42815">
          <cell r="P42815" t="str">
            <v>应付</v>
          </cell>
          <cell r="Q42815" t="str">
            <v>元</v>
          </cell>
        </row>
        <row r="42816">
          <cell r="P42816" t="str">
            <v>应付</v>
          </cell>
          <cell r="Q42816" t="str">
            <v>元</v>
          </cell>
        </row>
        <row r="42817">
          <cell r="P42817" t="str">
            <v>应付</v>
          </cell>
          <cell r="Q42817" t="str">
            <v>元</v>
          </cell>
        </row>
        <row r="42818">
          <cell r="P42818" t="str">
            <v>应付</v>
          </cell>
          <cell r="Q42818" t="str">
            <v>元</v>
          </cell>
        </row>
        <row r="42819">
          <cell r="P42819" t="str">
            <v>应付</v>
          </cell>
          <cell r="Q42819" t="str">
            <v>元</v>
          </cell>
        </row>
        <row r="42820">
          <cell r="P42820" t="str">
            <v>应付</v>
          </cell>
          <cell r="Q42820" t="str">
            <v>元</v>
          </cell>
        </row>
        <row r="42821">
          <cell r="P42821" t="str">
            <v>应付</v>
          </cell>
          <cell r="Q42821" t="str">
            <v>元</v>
          </cell>
        </row>
        <row r="42822">
          <cell r="P42822" t="str">
            <v>应付</v>
          </cell>
          <cell r="Q42822" t="str">
            <v>元</v>
          </cell>
        </row>
        <row r="42823">
          <cell r="P42823" t="str">
            <v>应付</v>
          </cell>
          <cell r="Q42823" t="str">
            <v>元</v>
          </cell>
        </row>
        <row r="42824">
          <cell r="P42824" t="str">
            <v>应付</v>
          </cell>
          <cell r="Q42824" t="str">
            <v>元</v>
          </cell>
        </row>
        <row r="42825">
          <cell r="P42825" t="str">
            <v>应付</v>
          </cell>
          <cell r="Q42825" t="str">
            <v>元</v>
          </cell>
        </row>
        <row r="42826">
          <cell r="P42826" t="str">
            <v>应付</v>
          </cell>
          <cell r="Q42826" t="str">
            <v>元</v>
          </cell>
        </row>
        <row r="42827">
          <cell r="P42827" t="str">
            <v>应付</v>
          </cell>
          <cell r="Q42827" t="str">
            <v>元</v>
          </cell>
        </row>
        <row r="42828">
          <cell r="P42828" t="str">
            <v>应付</v>
          </cell>
          <cell r="Q42828" t="str">
            <v>元</v>
          </cell>
        </row>
        <row r="42829">
          <cell r="P42829" t="str">
            <v>应付</v>
          </cell>
          <cell r="Q42829" t="str">
            <v>元</v>
          </cell>
        </row>
        <row r="42830">
          <cell r="P42830" t="str">
            <v>应付</v>
          </cell>
          <cell r="Q42830" t="str">
            <v>元</v>
          </cell>
        </row>
        <row r="42831">
          <cell r="P42831" t="str">
            <v>应付</v>
          </cell>
          <cell r="Q42831" t="str">
            <v>元</v>
          </cell>
        </row>
        <row r="42832">
          <cell r="P42832" t="str">
            <v>应付</v>
          </cell>
          <cell r="Q42832" t="str">
            <v>元</v>
          </cell>
        </row>
        <row r="42833">
          <cell r="P42833" t="str">
            <v>应付</v>
          </cell>
          <cell r="Q42833" t="str">
            <v>元</v>
          </cell>
        </row>
        <row r="42834">
          <cell r="P42834" t="str">
            <v>应付</v>
          </cell>
          <cell r="Q42834" t="str">
            <v>元</v>
          </cell>
        </row>
        <row r="42835">
          <cell r="P42835" t="str">
            <v>应付</v>
          </cell>
          <cell r="Q42835" t="str">
            <v>元</v>
          </cell>
        </row>
        <row r="42836">
          <cell r="P42836" t="str">
            <v>应付</v>
          </cell>
          <cell r="Q42836" t="str">
            <v>元</v>
          </cell>
        </row>
        <row r="42837">
          <cell r="P42837" t="str">
            <v>应付</v>
          </cell>
          <cell r="Q42837" t="str">
            <v>元</v>
          </cell>
        </row>
        <row r="42838">
          <cell r="P42838" t="str">
            <v>应付</v>
          </cell>
          <cell r="Q42838" t="str">
            <v>元</v>
          </cell>
        </row>
        <row r="42839">
          <cell r="P42839" t="str">
            <v>应付</v>
          </cell>
          <cell r="Q42839" t="str">
            <v>元</v>
          </cell>
        </row>
        <row r="42840">
          <cell r="P42840" t="str">
            <v>应付</v>
          </cell>
          <cell r="Q42840" t="str">
            <v>元</v>
          </cell>
        </row>
        <row r="42841">
          <cell r="P42841" t="str">
            <v>应付</v>
          </cell>
          <cell r="Q42841" t="str">
            <v>元</v>
          </cell>
        </row>
        <row r="42842">
          <cell r="P42842" t="str">
            <v>应付</v>
          </cell>
          <cell r="Q42842" t="str">
            <v>元</v>
          </cell>
        </row>
        <row r="42843">
          <cell r="P42843" t="str">
            <v>应付</v>
          </cell>
          <cell r="Q42843" t="str">
            <v>元</v>
          </cell>
        </row>
        <row r="42844">
          <cell r="P42844" t="str">
            <v>应付</v>
          </cell>
          <cell r="Q42844" t="str">
            <v>元</v>
          </cell>
        </row>
        <row r="42845">
          <cell r="P42845" t="str">
            <v>应付</v>
          </cell>
          <cell r="Q42845" t="str">
            <v>元</v>
          </cell>
        </row>
        <row r="42846">
          <cell r="P42846" t="str">
            <v>应付</v>
          </cell>
          <cell r="Q42846" t="str">
            <v>元</v>
          </cell>
        </row>
        <row r="42847">
          <cell r="P42847" t="str">
            <v>应付</v>
          </cell>
          <cell r="Q42847" t="str">
            <v>元</v>
          </cell>
        </row>
        <row r="42848">
          <cell r="P42848" t="str">
            <v>应付</v>
          </cell>
          <cell r="Q42848" t="str">
            <v>元</v>
          </cell>
        </row>
        <row r="42849">
          <cell r="P42849" t="str">
            <v>应付</v>
          </cell>
          <cell r="Q42849" t="str">
            <v>元</v>
          </cell>
        </row>
        <row r="42850">
          <cell r="P42850" t="str">
            <v>应付</v>
          </cell>
          <cell r="Q42850" t="str">
            <v>元</v>
          </cell>
        </row>
        <row r="42851">
          <cell r="P42851" t="str">
            <v>应付</v>
          </cell>
          <cell r="Q42851" t="str">
            <v>元</v>
          </cell>
        </row>
        <row r="42852">
          <cell r="P42852" t="str">
            <v>应付</v>
          </cell>
          <cell r="Q42852" t="str">
            <v>元</v>
          </cell>
        </row>
        <row r="42853">
          <cell r="P42853" t="str">
            <v>应付</v>
          </cell>
          <cell r="Q42853" t="str">
            <v>元</v>
          </cell>
        </row>
        <row r="42854">
          <cell r="P42854" t="str">
            <v>应付</v>
          </cell>
          <cell r="Q42854" t="str">
            <v>元</v>
          </cell>
        </row>
        <row r="42855">
          <cell r="P42855" t="str">
            <v>应付</v>
          </cell>
          <cell r="Q42855" t="str">
            <v>元</v>
          </cell>
        </row>
        <row r="42856">
          <cell r="P42856" t="str">
            <v>应付</v>
          </cell>
          <cell r="Q42856" t="str">
            <v>元</v>
          </cell>
        </row>
        <row r="42857">
          <cell r="P42857" t="str">
            <v>应付</v>
          </cell>
          <cell r="Q42857" t="str">
            <v>元</v>
          </cell>
        </row>
        <row r="42858">
          <cell r="P42858" t="str">
            <v>应付</v>
          </cell>
          <cell r="Q42858" t="str">
            <v>元</v>
          </cell>
        </row>
        <row r="42859">
          <cell r="P42859" t="str">
            <v>应付</v>
          </cell>
          <cell r="Q42859" t="str">
            <v>元</v>
          </cell>
        </row>
        <row r="42860">
          <cell r="P42860" t="str">
            <v>应付</v>
          </cell>
          <cell r="Q42860" t="str">
            <v>元</v>
          </cell>
        </row>
        <row r="42861">
          <cell r="P42861" t="str">
            <v>应付</v>
          </cell>
          <cell r="Q42861" t="str">
            <v>元</v>
          </cell>
        </row>
        <row r="42862">
          <cell r="P42862" t="str">
            <v>应付</v>
          </cell>
          <cell r="Q42862" t="str">
            <v>元</v>
          </cell>
        </row>
        <row r="42863">
          <cell r="P42863" t="str">
            <v>应付</v>
          </cell>
          <cell r="Q42863" t="str">
            <v>元</v>
          </cell>
        </row>
        <row r="42864">
          <cell r="P42864" t="str">
            <v>应付</v>
          </cell>
          <cell r="Q42864" t="str">
            <v>元</v>
          </cell>
        </row>
        <row r="42865">
          <cell r="P42865" t="str">
            <v>应付</v>
          </cell>
          <cell r="Q42865" t="str">
            <v>元</v>
          </cell>
        </row>
        <row r="42866">
          <cell r="P42866" t="str">
            <v>应付</v>
          </cell>
          <cell r="Q42866" t="str">
            <v>元</v>
          </cell>
        </row>
        <row r="42867">
          <cell r="P42867" t="str">
            <v>应付</v>
          </cell>
          <cell r="Q42867" t="str">
            <v>元</v>
          </cell>
        </row>
        <row r="42868">
          <cell r="P42868" t="str">
            <v>应付</v>
          </cell>
          <cell r="Q42868" t="str">
            <v>元</v>
          </cell>
        </row>
        <row r="42869">
          <cell r="P42869" t="str">
            <v>应付</v>
          </cell>
          <cell r="Q42869" t="str">
            <v>元</v>
          </cell>
        </row>
        <row r="42870">
          <cell r="P42870" t="str">
            <v>应付</v>
          </cell>
          <cell r="Q42870" t="str">
            <v>元</v>
          </cell>
        </row>
        <row r="42871">
          <cell r="P42871" t="str">
            <v>应付</v>
          </cell>
          <cell r="Q42871" t="str">
            <v>元</v>
          </cell>
        </row>
        <row r="42872">
          <cell r="P42872" t="str">
            <v>应付</v>
          </cell>
          <cell r="Q42872" t="str">
            <v>元</v>
          </cell>
        </row>
        <row r="42873">
          <cell r="P42873" t="str">
            <v>应付</v>
          </cell>
          <cell r="Q42873" t="str">
            <v>元</v>
          </cell>
        </row>
        <row r="42874">
          <cell r="P42874" t="str">
            <v>应付</v>
          </cell>
          <cell r="Q42874" t="str">
            <v>元</v>
          </cell>
        </row>
        <row r="42875">
          <cell r="P42875" t="str">
            <v>应付</v>
          </cell>
          <cell r="Q42875" t="str">
            <v>元</v>
          </cell>
        </row>
        <row r="42876">
          <cell r="P42876" t="str">
            <v>应付</v>
          </cell>
          <cell r="Q42876" t="str">
            <v>元</v>
          </cell>
        </row>
        <row r="42877">
          <cell r="P42877" t="str">
            <v>应付</v>
          </cell>
          <cell r="Q42877" t="str">
            <v>元</v>
          </cell>
        </row>
        <row r="42878">
          <cell r="P42878" t="str">
            <v>应付</v>
          </cell>
          <cell r="Q42878" t="str">
            <v>元</v>
          </cell>
        </row>
        <row r="42879">
          <cell r="P42879" t="str">
            <v>应付</v>
          </cell>
          <cell r="Q42879" t="str">
            <v>元</v>
          </cell>
        </row>
        <row r="42880">
          <cell r="P42880" t="str">
            <v>应付</v>
          </cell>
          <cell r="Q42880" t="str">
            <v>元</v>
          </cell>
        </row>
        <row r="42881">
          <cell r="P42881" t="str">
            <v>应付</v>
          </cell>
          <cell r="Q42881" t="str">
            <v>元</v>
          </cell>
        </row>
        <row r="42882">
          <cell r="P42882" t="str">
            <v>应付</v>
          </cell>
          <cell r="Q42882" t="str">
            <v>元</v>
          </cell>
        </row>
        <row r="42883">
          <cell r="P42883" t="str">
            <v>应付</v>
          </cell>
          <cell r="Q42883" t="str">
            <v>元</v>
          </cell>
        </row>
        <row r="42884">
          <cell r="P42884" t="str">
            <v>应付</v>
          </cell>
          <cell r="Q42884" t="str">
            <v>元</v>
          </cell>
        </row>
        <row r="42885">
          <cell r="P42885" t="str">
            <v>应付</v>
          </cell>
          <cell r="Q42885" t="str">
            <v>元</v>
          </cell>
        </row>
        <row r="42886">
          <cell r="P42886" t="str">
            <v>应付</v>
          </cell>
          <cell r="Q42886" t="str">
            <v>元</v>
          </cell>
        </row>
        <row r="42887">
          <cell r="P42887" t="str">
            <v>应付</v>
          </cell>
          <cell r="Q42887" t="str">
            <v>元</v>
          </cell>
        </row>
        <row r="42888">
          <cell r="P42888" t="str">
            <v>应付</v>
          </cell>
          <cell r="Q42888" t="str">
            <v>元</v>
          </cell>
        </row>
        <row r="42889">
          <cell r="P42889" t="str">
            <v>应付</v>
          </cell>
          <cell r="Q42889" t="str">
            <v>元</v>
          </cell>
        </row>
        <row r="42890">
          <cell r="P42890" t="str">
            <v>应付</v>
          </cell>
          <cell r="Q42890" t="str">
            <v>元</v>
          </cell>
        </row>
        <row r="42891">
          <cell r="P42891" t="str">
            <v>应付</v>
          </cell>
          <cell r="Q42891" t="str">
            <v>元</v>
          </cell>
        </row>
        <row r="42892">
          <cell r="P42892" t="str">
            <v>应付</v>
          </cell>
          <cell r="Q42892" t="str">
            <v>元</v>
          </cell>
        </row>
        <row r="42893">
          <cell r="P42893" t="str">
            <v>应付</v>
          </cell>
          <cell r="Q42893" t="str">
            <v>元</v>
          </cell>
        </row>
        <row r="42894">
          <cell r="P42894" t="str">
            <v>应付</v>
          </cell>
          <cell r="Q42894" t="str">
            <v>元</v>
          </cell>
        </row>
        <row r="42895">
          <cell r="P42895" t="str">
            <v>应付</v>
          </cell>
          <cell r="Q42895" t="str">
            <v>元</v>
          </cell>
        </row>
        <row r="42896">
          <cell r="P42896" t="str">
            <v>应付</v>
          </cell>
          <cell r="Q42896" t="str">
            <v>元</v>
          </cell>
        </row>
        <row r="42897">
          <cell r="P42897" t="str">
            <v>应付</v>
          </cell>
          <cell r="Q42897" t="str">
            <v>元</v>
          </cell>
        </row>
        <row r="42898">
          <cell r="P42898" t="str">
            <v>应付</v>
          </cell>
          <cell r="Q42898" t="str">
            <v>元</v>
          </cell>
        </row>
        <row r="42899">
          <cell r="P42899" t="str">
            <v>应付</v>
          </cell>
          <cell r="Q42899" t="str">
            <v>元</v>
          </cell>
        </row>
        <row r="42900">
          <cell r="P42900" t="str">
            <v>应付</v>
          </cell>
          <cell r="Q42900" t="str">
            <v>元</v>
          </cell>
        </row>
        <row r="42901">
          <cell r="P42901" t="str">
            <v>应付</v>
          </cell>
          <cell r="Q42901" t="str">
            <v>元</v>
          </cell>
        </row>
        <row r="42902">
          <cell r="P42902" t="str">
            <v>应付</v>
          </cell>
          <cell r="Q42902" t="str">
            <v>元</v>
          </cell>
        </row>
        <row r="42903">
          <cell r="P42903" t="str">
            <v>应付</v>
          </cell>
          <cell r="Q42903" t="str">
            <v>元</v>
          </cell>
        </row>
        <row r="42904">
          <cell r="P42904" t="str">
            <v>应付</v>
          </cell>
          <cell r="Q42904" t="str">
            <v>元</v>
          </cell>
        </row>
        <row r="42905">
          <cell r="P42905" t="str">
            <v>应付</v>
          </cell>
          <cell r="Q42905" t="str">
            <v>元</v>
          </cell>
        </row>
        <row r="42906">
          <cell r="P42906" t="str">
            <v>应付</v>
          </cell>
          <cell r="Q42906" t="str">
            <v>元</v>
          </cell>
        </row>
        <row r="42907">
          <cell r="P42907" t="str">
            <v>应付</v>
          </cell>
          <cell r="Q42907" t="str">
            <v>元</v>
          </cell>
        </row>
        <row r="42908">
          <cell r="P42908" t="str">
            <v>应付</v>
          </cell>
          <cell r="Q42908" t="str">
            <v>元</v>
          </cell>
        </row>
        <row r="42909">
          <cell r="P42909" t="str">
            <v>应付</v>
          </cell>
          <cell r="Q42909" t="str">
            <v>元</v>
          </cell>
        </row>
        <row r="42910">
          <cell r="P42910" t="str">
            <v>应付</v>
          </cell>
          <cell r="Q42910" t="str">
            <v>元</v>
          </cell>
        </row>
        <row r="42911">
          <cell r="P42911" t="str">
            <v>应付</v>
          </cell>
          <cell r="Q42911" t="str">
            <v>元</v>
          </cell>
        </row>
        <row r="42912">
          <cell r="P42912" t="str">
            <v>应付</v>
          </cell>
          <cell r="Q42912" t="str">
            <v>元</v>
          </cell>
        </row>
        <row r="42913">
          <cell r="P42913" t="str">
            <v>应付</v>
          </cell>
          <cell r="Q42913" t="str">
            <v>元</v>
          </cell>
        </row>
        <row r="42914">
          <cell r="P42914" t="str">
            <v>应付</v>
          </cell>
          <cell r="Q42914" t="str">
            <v>元</v>
          </cell>
        </row>
        <row r="42915">
          <cell r="P42915" t="str">
            <v>应付</v>
          </cell>
          <cell r="Q42915" t="str">
            <v>元</v>
          </cell>
        </row>
        <row r="42916">
          <cell r="P42916" t="str">
            <v>应付</v>
          </cell>
          <cell r="Q42916" t="str">
            <v>元</v>
          </cell>
        </row>
        <row r="42917">
          <cell r="P42917" t="str">
            <v>应付</v>
          </cell>
          <cell r="Q42917" t="str">
            <v>元</v>
          </cell>
        </row>
        <row r="42918">
          <cell r="P42918" t="str">
            <v>应付</v>
          </cell>
          <cell r="Q42918" t="str">
            <v>元</v>
          </cell>
        </row>
        <row r="42919">
          <cell r="P42919" t="str">
            <v>应付</v>
          </cell>
          <cell r="Q42919" t="str">
            <v>元</v>
          </cell>
        </row>
        <row r="42920">
          <cell r="P42920" t="str">
            <v>应付</v>
          </cell>
          <cell r="Q42920" t="str">
            <v>元</v>
          </cell>
        </row>
        <row r="42921">
          <cell r="P42921" t="str">
            <v>应付</v>
          </cell>
          <cell r="Q42921" t="str">
            <v>元</v>
          </cell>
        </row>
        <row r="42922">
          <cell r="P42922" t="str">
            <v>应付</v>
          </cell>
          <cell r="Q42922" t="str">
            <v>元</v>
          </cell>
        </row>
        <row r="42923">
          <cell r="P42923" t="str">
            <v>应付</v>
          </cell>
          <cell r="Q42923" t="str">
            <v>元</v>
          </cell>
        </row>
        <row r="42924">
          <cell r="P42924" t="str">
            <v>应付</v>
          </cell>
          <cell r="Q42924" t="str">
            <v>元</v>
          </cell>
        </row>
        <row r="42925">
          <cell r="P42925" t="str">
            <v>应付</v>
          </cell>
          <cell r="Q42925" t="str">
            <v>元</v>
          </cell>
        </row>
        <row r="42926">
          <cell r="P42926" t="str">
            <v>应付</v>
          </cell>
          <cell r="Q42926" t="str">
            <v>元</v>
          </cell>
        </row>
        <row r="42927">
          <cell r="P42927" t="str">
            <v>应付</v>
          </cell>
          <cell r="Q42927" t="str">
            <v>元</v>
          </cell>
        </row>
        <row r="42928">
          <cell r="P42928" t="str">
            <v>应付</v>
          </cell>
          <cell r="Q42928" t="str">
            <v>元</v>
          </cell>
        </row>
        <row r="42929">
          <cell r="P42929" t="str">
            <v>应付</v>
          </cell>
          <cell r="Q42929" t="str">
            <v>元</v>
          </cell>
        </row>
        <row r="42930">
          <cell r="P42930" t="str">
            <v>应付</v>
          </cell>
          <cell r="Q42930" t="str">
            <v>元</v>
          </cell>
        </row>
        <row r="42931">
          <cell r="P42931" t="str">
            <v>应付</v>
          </cell>
          <cell r="Q42931" t="str">
            <v>元</v>
          </cell>
        </row>
        <row r="42932">
          <cell r="P42932" t="str">
            <v>应付</v>
          </cell>
          <cell r="Q42932" t="str">
            <v>元</v>
          </cell>
        </row>
        <row r="42933">
          <cell r="P42933" t="str">
            <v>应付</v>
          </cell>
          <cell r="Q42933" t="str">
            <v>元</v>
          </cell>
        </row>
        <row r="42934">
          <cell r="P42934" t="str">
            <v>应付</v>
          </cell>
          <cell r="Q42934" t="str">
            <v>元</v>
          </cell>
        </row>
        <row r="42935">
          <cell r="P42935" t="str">
            <v>应付</v>
          </cell>
          <cell r="Q42935" t="str">
            <v>元</v>
          </cell>
        </row>
        <row r="42936">
          <cell r="P42936" t="str">
            <v>应付</v>
          </cell>
          <cell r="Q42936" t="str">
            <v>元</v>
          </cell>
        </row>
        <row r="42937">
          <cell r="P42937" t="str">
            <v>应付</v>
          </cell>
          <cell r="Q42937" t="str">
            <v>元</v>
          </cell>
        </row>
        <row r="42938">
          <cell r="P42938" t="str">
            <v>应付</v>
          </cell>
          <cell r="Q42938" t="str">
            <v>元</v>
          </cell>
        </row>
        <row r="42939">
          <cell r="P42939" t="str">
            <v>应付</v>
          </cell>
          <cell r="Q42939" t="str">
            <v>元</v>
          </cell>
        </row>
        <row r="42940">
          <cell r="P42940" t="str">
            <v>应付</v>
          </cell>
          <cell r="Q42940" t="str">
            <v>元</v>
          </cell>
        </row>
        <row r="42941">
          <cell r="P42941" t="str">
            <v>应付</v>
          </cell>
          <cell r="Q42941" t="str">
            <v>元</v>
          </cell>
        </row>
        <row r="42942">
          <cell r="P42942" t="str">
            <v>应付</v>
          </cell>
          <cell r="Q42942" t="str">
            <v>元</v>
          </cell>
        </row>
        <row r="42943">
          <cell r="P42943" t="str">
            <v>应付</v>
          </cell>
          <cell r="Q42943" t="str">
            <v>元</v>
          </cell>
        </row>
        <row r="42944">
          <cell r="P42944" t="str">
            <v>应付</v>
          </cell>
          <cell r="Q42944" t="str">
            <v>元</v>
          </cell>
        </row>
        <row r="42945">
          <cell r="P42945" t="str">
            <v>应付</v>
          </cell>
          <cell r="Q42945" t="str">
            <v>元</v>
          </cell>
        </row>
        <row r="42946">
          <cell r="P42946" t="str">
            <v>应付</v>
          </cell>
          <cell r="Q42946" t="str">
            <v>元</v>
          </cell>
        </row>
        <row r="42947">
          <cell r="P42947" t="str">
            <v>应付</v>
          </cell>
          <cell r="Q42947" t="str">
            <v>元</v>
          </cell>
        </row>
        <row r="42948">
          <cell r="P42948" t="str">
            <v>应付</v>
          </cell>
          <cell r="Q42948" t="str">
            <v>元</v>
          </cell>
        </row>
        <row r="42949">
          <cell r="P42949" t="str">
            <v>应付</v>
          </cell>
          <cell r="Q42949" t="str">
            <v>元</v>
          </cell>
        </row>
        <row r="42950">
          <cell r="P42950" t="str">
            <v>应付</v>
          </cell>
          <cell r="Q42950" t="str">
            <v>元</v>
          </cell>
        </row>
        <row r="42951">
          <cell r="P42951" t="str">
            <v>应付</v>
          </cell>
          <cell r="Q42951" t="str">
            <v>元</v>
          </cell>
        </row>
        <row r="42952">
          <cell r="P42952" t="str">
            <v>应付</v>
          </cell>
          <cell r="Q42952" t="str">
            <v>元</v>
          </cell>
        </row>
        <row r="42953">
          <cell r="P42953" t="str">
            <v>应付</v>
          </cell>
          <cell r="Q42953" t="str">
            <v>元</v>
          </cell>
        </row>
        <row r="42954">
          <cell r="P42954" t="str">
            <v>应付</v>
          </cell>
          <cell r="Q42954" t="str">
            <v>元</v>
          </cell>
        </row>
        <row r="42955">
          <cell r="P42955" t="str">
            <v>应付</v>
          </cell>
          <cell r="Q42955" t="str">
            <v>元</v>
          </cell>
        </row>
        <row r="42956">
          <cell r="P42956" t="str">
            <v>应付</v>
          </cell>
          <cell r="Q42956" t="str">
            <v>元</v>
          </cell>
        </row>
        <row r="42957">
          <cell r="P42957" t="str">
            <v>应付</v>
          </cell>
          <cell r="Q42957" t="str">
            <v>元</v>
          </cell>
        </row>
        <row r="42958">
          <cell r="P42958" t="str">
            <v>应付</v>
          </cell>
          <cell r="Q42958" t="str">
            <v>元</v>
          </cell>
        </row>
        <row r="42959">
          <cell r="P42959" t="str">
            <v>应付</v>
          </cell>
          <cell r="Q42959" t="str">
            <v>元</v>
          </cell>
        </row>
        <row r="42960">
          <cell r="P42960" t="str">
            <v>应付</v>
          </cell>
          <cell r="Q42960" t="str">
            <v>元</v>
          </cell>
        </row>
        <row r="42961">
          <cell r="P42961" t="str">
            <v>应付</v>
          </cell>
          <cell r="Q42961" t="str">
            <v>元</v>
          </cell>
        </row>
        <row r="42962">
          <cell r="P42962" t="str">
            <v>应付</v>
          </cell>
          <cell r="Q42962" t="str">
            <v>元</v>
          </cell>
        </row>
        <row r="42963">
          <cell r="P42963" t="str">
            <v>应付</v>
          </cell>
          <cell r="Q42963" t="str">
            <v>元</v>
          </cell>
        </row>
        <row r="42964">
          <cell r="P42964" t="str">
            <v>应付</v>
          </cell>
          <cell r="Q42964" t="str">
            <v>元</v>
          </cell>
        </row>
        <row r="42965">
          <cell r="P42965" t="str">
            <v>应付</v>
          </cell>
          <cell r="Q42965" t="str">
            <v>元</v>
          </cell>
        </row>
        <row r="42966">
          <cell r="P42966" t="str">
            <v>应付</v>
          </cell>
          <cell r="Q42966" t="str">
            <v>元</v>
          </cell>
        </row>
        <row r="42967">
          <cell r="P42967" t="str">
            <v>应付</v>
          </cell>
          <cell r="Q42967" t="str">
            <v>元</v>
          </cell>
        </row>
        <row r="42968">
          <cell r="P42968" t="str">
            <v>应付</v>
          </cell>
          <cell r="Q42968" t="str">
            <v>元</v>
          </cell>
        </row>
        <row r="42969">
          <cell r="P42969" t="str">
            <v>应付</v>
          </cell>
          <cell r="Q42969" t="str">
            <v>元</v>
          </cell>
        </row>
        <row r="42970">
          <cell r="P42970" t="str">
            <v>应付</v>
          </cell>
          <cell r="Q42970" t="str">
            <v>元</v>
          </cell>
        </row>
        <row r="42971">
          <cell r="P42971" t="str">
            <v>应付</v>
          </cell>
          <cell r="Q42971" t="str">
            <v>元</v>
          </cell>
        </row>
        <row r="42972">
          <cell r="P42972" t="str">
            <v>应付</v>
          </cell>
          <cell r="Q42972" t="str">
            <v>元</v>
          </cell>
        </row>
        <row r="42973">
          <cell r="P42973" t="str">
            <v>应付</v>
          </cell>
          <cell r="Q42973" t="str">
            <v>元</v>
          </cell>
        </row>
        <row r="42974">
          <cell r="P42974" t="str">
            <v>应付</v>
          </cell>
          <cell r="Q42974" t="str">
            <v>元</v>
          </cell>
        </row>
        <row r="42975">
          <cell r="P42975" t="str">
            <v>应付</v>
          </cell>
          <cell r="Q42975" t="str">
            <v>元</v>
          </cell>
        </row>
        <row r="42976">
          <cell r="P42976" t="str">
            <v>应付</v>
          </cell>
          <cell r="Q42976" t="str">
            <v>元</v>
          </cell>
        </row>
        <row r="42977">
          <cell r="P42977" t="str">
            <v>应付</v>
          </cell>
          <cell r="Q42977" t="str">
            <v>元</v>
          </cell>
        </row>
        <row r="42978">
          <cell r="P42978" t="str">
            <v>应付</v>
          </cell>
          <cell r="Q42978" t="str">
            <v>元</v>
          </cell>
        </row>
        <row r="42979">
          <cell r="P42979" t="str">
            <v>应付</v>
          </cell>
          <cell r="Q42979" t="str">
            <v>元</v>
          </cell>
        </row>
        <row r="42980">
          <cell r="P42980" t="str">
            <v>应付</v>
          </cell>
          <cell r="Q42980" t="str">
            <v>元</v>
          </cell>
        </row>
        <row r="42981">
          <cell r="P42981" t="str">
            <v>应付</v>
          </cell>
          <cell r="Q42981" t="str">
            <v>元</v>
          </cell>
        </row>
        <row r="42982">
          <cell r="P42982" t="str">
            <v>应付</v>
          </cell>
          <cell r="Q42982" t="str">
            <v>元</v>
          </cell>
        </row>
        <row r="42983">
          <cell r="P42983" t="str">
            <v>应付</v>
          </cell>
          <cell r="Q42983" t="str">
            <v>元</v>
          </cell>
        </row>
        <row r="42984">
          <cell r="P42984" t="str">
            <v>应付</v>
          </cell>
          <cell r="Q42984" t="str">
            <v>元</v>
          </cell>
        </row>
        <row r="42985">
          <cell r="P42985" t="str">
            <v>应付</v>
          </cell>
          <cell r="Q42985" t="str">
            <v>元</v>
          </cell>
        </row>
        <row r="42986">
          <cell r="P42986" t="str">
            <v>应付</v>
          </cell>
          <cell r="Q42986" t="str">
            <v>元</v>
          </cell>
        </row>
        <row r="42987">
          <cell r="P42987" t="str">
            <v>应付</v>
          </cell>
          <cell r="Q42987" t="str">
            <v>元</v>
          </cell>
        </row>
        <row r="42988">
          <cell r="P42988" t="str">
            <v>应付</v>
          </cell>
          <cell r="Q42988" t="str">
            <v>元</v>
          </cell>
        </row>
        <row r="42989">
          <cell r="P42989" t="str">
            <v>应付</v>
          </cell>
          <cell r="Q42989" t="str">
            <v>元</v>
          </cell>
        </row>
        <row r="42990">
          <cell r="P42990" t="str">
            <v>应付</v>
          </cell>
          <cell r="Q42990" t="str">
            <v>元</v>
          </cell>
        </row>
        <row r="42991">
          <cell r="P42991" t="str">
            <v>应付</v>
          </cell>
          <cell r="Q42991" t="str">
            <v>元</v>
          </cell>
        </row>
        <row r="42992">
          <cell r="P42992" t="str">
            <v>应付</v>
          </cell>
          <cell r="Q42992" t="str">
            <v>元</v>
          </cell>
        </row>
        <row r="42993">
          <cell r="P42993" t="str">
            <v>应付</v>
          </cell>
          <cell r="Q42993" t="str">
            <v>元</v>
          </cell>
        </row>
        <row r="42994">
          <cell r="P42994" t="str">
            <v>应付</v>
          </cell>
          <cell r="Q42994" t="str">
            <v>元</v>
          </cell>
        </row>
        <row r="42995">
          <cell r="P42995" t="str">
            <v>应付</v>
          </cell>
          <cell r="Q42995" t="str">
            <v>元</v>
          </cell>
        </row>
        <row r="42996">
          <cell r="P42996" t="str">
            <v>应付</v>
          </cell>
          <cell r="Q42996" t="str">
            <v>元</v>
          </cell>
        </row>
        <row r="42997">
          <cell r="P42997" t="str">
            <v>应付</v>
          </cell>
          <cell r="Q42997" t="str">
            <v>元</v>
          </cell>
        </row>
        <row r="42998">
          <cell r="P42998" t="str">
            <v>应付</v>
          </cell>
          <cell r="Q42998" t="str">
            <v>元</v>
          </cell>
        </row>
        <row r="42999">
          <cell r="P42999" t="str">
            <v>应付</v>
          </cell>
          <cell r="Q42999" t="str">
            <v>元</v>
          </cell>
        </row>
        <row r="43000">
          <cell r="P43000" t="str">
            <v>应付</v>
          </cell>
          <cell r="Q43000" t="str">
            <v>元</v>
          </cell>
        </row>
        <row r="43001">
          <cell r="P43001" t="str">
            <v>应付</v>
          </cell>
          <cell r="Q43001" t="str">
            <v>元</v>
          </cell>
        </row>
        <row r="43002">
          <cell r="P43002" t="str">
            <v>应付</v>
          </cell>
          <cell r="Q43002" t="str">
            <v>元</v>
          </cell>
        </row>
        <row r="43003">
          <cell r="P43003" t="str">
            <v>应付</v>
          </cell>
          <cell r="Q43003" t="str">
            <v>元</v>
          </cell>
        </row>
        <row r="43004">
          <cell r="P43004" t="str">
            <v>应付</v>
          </cell>
          <cell r="Q43004" t="str">
            <v>元</v>
          </cell>
        </row>
        <row r="43005">
          <cell r="P43005" t="str">
            <v>应付</v>
          </cell>
          <cell r="Q43005" t="str">
            <v>元</v>
          </cell>
        </row>
        <row r="43006">
          <cell r="P43006" t="str">
            <v>应付</v>
          </cell>
          <cell r="Q43006" t="str">
            <v>元</v>
          </cell>
        </row>
        <row r="43007">
          <cell r="P43007" t="str">
            <v>应付</v>
          </cell>
          <cell r="Q43007" t="str">
            <v>元</v>
          </cell>
        </row>
        <row r="43008">
          <cell r="P43008" t="str">
            <v>应付</v>
          </cell>
          <cell r="Q43008" t="str">
            <v>元</v>
          </cell>
        </row>
        <row r="43009">
          <cell r="P43009" t="str">
            <v>应付</v>
          </cell>
          <cell r="Q43009" t="str">
            <v>元</v>
          </cell>
        </row>
        <row r="43010">
          <cell r="P43010" t="str">
            <v>应付</v>
          </cell>
          <cell r="Q43010" t="str">
            <v>元</v>
          </cell>
        </row>
        <row r="43011">
          <cell r="P43011" t="str">
            <v>应付</v>
          </cell>
          <cell r="Q43011" t="str">
            <v>元</v>
          </cell>
        </row>
        <row r="43012">
          <cell r="P43012" t="str">
            <v>应付</v>
          </cell>
          <cell r="Q43012" t="str">
            <v>元</v>
          </cell>
        </row>
        <row r="43013">
          <cell r="P43013" t="str">
            <v>应付</v>
          </cell>
          <cell r="Q43013" t="str">
            <v>元</v>
          </cell>
        </row>
        <row r="43014">
          <cell r="P43014" t="str">
            <v>应付</v>
          </cell>
          <cell r="Q43014" t="str">
            <v>元</v>
          </cell>
        </row>
        <row r="43015">
          <cell r="P43015" t="str">
            <v>应付</v>
          </cell>
          <cell r="Q43015" t="str">
            <v>元</v>
          </cell>
        </row>
        <row r="43016">
          <cell r="P43016" t="str">
            <v>应付</v>
          </cell>
          <cell r="Q43016" t="str">
            <v>元</v>
          </cell>
        </row>
        <row r="43017">
          <cell r="P43017" t="str">
            <v>应付</v>
          </cell>
          <cell r="Q43017" t="str">
            <v>元</v>
          </cell>
        </row>
        <row r="43018">
          <cell r="P43018" t="str">
            <v>应付</v>
          </cell>
          <cell r="Q43018" t="str">
            <v>元</v>
          </cell>
        </row>
        <row r="43019">
          <cell r="P43019" t="str">
            <v>应付</v>
          </cell>
          <cell r="Q43019" t="str">
            <v>元</v>
          </cell>
        </row>
        <row r="43020">
          <cell r="P43020" t="str">
            <v>应付</v>
          </cell>
          <cell r="Q43020" t="str">
            <v>元</v>
          </cell>
        </row>
        <row r="43021">
          <cell r="P43021" t="str">
            <v>应付</v>
          </cell>
          <cell r="Q43021" t="str">
            <v>元</v>
          </cell>
        </row>
        <row r="43022">
          <cell r="P43022" t="str">
            <v>应付</v>
          </cell>
          <cell r="Q43022" t="str">
            <v>元</v>
          </cell>
        </row>
        <row r="43023">
          <cell r="P43023" t="str">
            <v>应付</v>
          </cell>
          <cell r="Q43023" t="str">
            <v>元</v>
          </cell>
        </row>
        <row r="43024">
          <cell r="P43024" t="str">
            <v>应付</v>
          </cell>
          <cell r="Q43024" t="str">
            <v>元</v>
          </cell>
        </row>
        <row r="43025">
          <cell r="P43025" t="str">
            <v>应付</v>
          </cell>
          <cell r="Q43025" t="str">
            <v>元</v>
          </cell>
        </row>
        <row r="43026">
          <cell r="P43026" t="str">
            <v>应付</v>
          </cell>
          <cell r="Q43026" t="str">
            <v>元</v>
          </cell>
        </row>
        <row r="43027">
          <cell r="P43027" t="str">
            <v>应付</v>
          </cell>
          <cell r="Q43027" t="str">
            <v>元</v>
          </cell>
        </row>
        <row r="43028">
          <cell r="P43028" t="str">
            <v>应付</v>
          </cell>
          <cell r="Q43028" t="str">
            <v>元</v>
          </cell>
        </row>
        <row r="43029">
          <cell r="P43029" t="str">
            <v>应付</v>
          </cell>
          <cell r="Q43029" t="str">
            <v>元</v>
          </cell>
        </row>
        <row r="43030">
          <cell r="P43030" t="str">
            <v>应付</v>
          </cell>
          <cell r="Q43030" t="str">
            <v>元</v>
          </cell>
        </row>
        <row r="43031">
          <cell r="P43031" t="str">
            <v>应付</v>
          </cell>
          <cell r="Q43031" t="str">
            <v>元</v>
          </cell>
        </row>
        <row r="43032">
          <cell r="P43032" t="str">
            <v>应付</v>
          </cell>
          <cell r="Q43032" t="str">
            <v>元</v>
          </cell>
        </row>
        <row r="43033">
          <cell r="P43033" t="str">
            <v>应付</v>
          </cell>
          <cell r="Q43033" t="str">
            <v>元</v>
          </cell>
        </row>
        <row r="43034">
          <cell r="P43034" t="str">
            <v>应付</v>
          </cell>
          <cell r="Q43034" t="str">
            <v>元</v>
          </cell>
        </row>
        <row r="43035">
          <cell r="P43035" t="str">
            <v>应付</v>
          </cell>
          <cell r="Q43035" t="str">
            <v>元</v>
          </cell>
        </row>
        <row r="43036">
          <cell r="P43036" t="str">
            <v>应付</v>
          </cell>
          <cell r="Q43036" t="str">
            <v>元</v>
          </cell>
        </row>
        <row r="43037">
          <cell r="P43037" t="str">
            <v>应付</v>
          </cell>
          <cell r="Q43037" t="str">
            <v>元</v>
          </cell>
        </row>
        <row r="43038">
          <cell r="P43038" t="str">
            <v>应付</v>
          </cell>
          <cell r="Q43038" t="str">
            <v>元</v>
          </cell>
        </row>
        <row r="43039">
          <cell r="P43039" t="str">
            <v>应付</v>
          </cell>
          <cell r="Q43039" t="str">
            <v>元</v>
          </cell>
        </row>
        <row r="43040">
          <cell r="P43040" t="str">
            <v>应付</v>
          </cell>
          <cell r="Q43040" t="str">
            <v>元</v>
          </cell>
        </row>
        <row r="43041">
          <cell r="P43041" t="str">
            <v>应付</v>
          </cell>
          <cell r="Q43041" t="str">
            <v>元</v>
          </cell>
        </row>
        <row r="43042">
          <cell r="P43042" t="str">
            <v>应付</v>
          </cell>
          <cell r="Q43042" t="str">
            <v>元</v>
          </cell>
        </row>
        <row r="43043">
          <cell r="P43043" t="str">
            <v>应付</v>
          </cell>
          <cell r="Q43043" t="str">
            <v>元</v>
          </cell>
        </row>
        <row r="43044">
          <cell r="P43044" t="str">
            <v>应付</v>
          </cell>
          <cell r="Q43044" t="str">
            <v>元</v>
          </cell>
        </row>
        <row r="43045">
          <cell r="P43045" t="str">
            <v>应付</v>
          </cell>
          <cell r="Q43045" t="str">
            <v>元</v>
          </cell>
        </row>
        <row r="43046">
          <cell r="P43046" t="str">
            <v>应付</v>
          </cell>
          <cell r="Q43046" t="str">
            <v>元</v>
          </cell>
        </row>
        <row r="43047">
          <cell r="P43047" t="str">
            <v>应付</v>
          </cell>
          <cell r="Q43047" t="str">
            <v>元</v>
          </cell>
        </row>
        <row r="43048">
          <cell r="P43048" t="str">
            <v>应付</v>
          </cell>
          <cell r="Q43048" t="str">
            <v>元</v>
          </cell>
        </row>
        <row r="43049">
          <cell r="P43049" t="str">
            <v>应付</v>
          </cell>
          <cell r="Q43049" t="str">
            <v>元</v>
          </cell>
        </row>
        <row r="43050">
          <cell r="P43050" t="str">
            <v>应付</v>
          </cell>
          <cell r="Q43050" t="str">
            <v>元</v>
          </cell>
        </row>
        <row r="43051">
          <cell r="P43051" t="str">
            <v>应付</v>
          </cell>
          <cell r="Q43051" t="str">
            <v>元</v>
          </cell>
        </row>
        <row r="43052">
          <cell r="P43052" t="str">
            <v>应付</v>
          </cell>
          <cell r="Q43052" t="str">
            <v>元</v>
          </cell>
        </row>
        <row r="43053">
          <cell r="P43053" t="str">
            <v>应付</v>
          </cell>
          <cell r="Q43053" t="str">
            <v>元</v>
          </cell>
        </row>
        <row r="43054">
          <cell r="P43054" t="str">
            <v>应付</v>
          </cell>
          <cell r="Q43054" t="str">
            <v>元</v>
          </cell>
        </row>
        <row r="43055">
          <cell r="P43055" t="str">
            <v>应付</v>
          </cell>
          <cell r="Q43055" t="str">
            <v>元</v>
          </cell>
        </row>
        <row r="43056">
          <cell r="P43056" t="str">
            <v>应付</v>
          </cell>
          <cell r="Q43056" t="str">
            <v>元</v>
          </cell>
        </row>
        <row r="43057">
          <cell r="P43057" t="str">
            <v>应付</v>
          </cell>
          <cell r="Q43057" t="str">
            <v>元</v>
          </cell>
        </row>
        <row r="43058">
          <cell r="P43058" t="str">
            <v>应付</v>
          </cell>
          <cell r="Q43058" t="str">
            <v>元</v>
          </cell>
        </row>
        <row r="43059">
          <cell r="P43059" t="str">
            <v>应付</v>
          </cell>
          <cell r="Q43059" t="str">
            <v>元</v>
          </cell>
        </row>
        <row r="43060">
          <cell r="P43060" t="str">
            <v>应付</v>
          </cell>
          <cell r="Q43060" t="str">
            <v>元</v>
          </cell>
        </row>
        <row r="43061">
          <cell r="P43061" t="str">
            <v>应付</v>
          </cell>
          <cell r="Q43061" t="str">
            <v>元</v>
          </cell>
        </row>
        <row r="43062">
          <cell r="P43062" t="str">
            <v>应付</v>
          </cell>
          <cell r="Q43062" t="str">
            <v>元</v>
          </cell>
        </row>
        <row r="43063">
          <cell r="P43063" t="str">
            <v>应付</v>
          </cell>
          <cell r="Q43063" t="str">
            <v>元</v>
          </cell>
        </row>
        <row r="43064">
          <cell r="P43064" t="str">
            <v>应付</v>
          </cell>
          <cell r="Q43064" t="str">
            <v>元</v>
          </cell>
        </row>
        <row r="43065">
          <cell r="P43065" t="str">
            <v>应付</v>
          </cell>
          <cell r="Q43065" t="str">
            <v>元</v>
          </cell>
        </row>
        <row r="43066">
          <cell r="P43066" t="str">
            <v>应付</v>
          </cell>
          <cell r="Q43066" t="str">
            <v>元</v>
          </cell>
        </row>
        <row r="43067">
          <cell r="P43067" t="str">
            <v>应付</v>
          </cell>
          <cell r="Q43067" t="str">
            <v>元</v>
          </cell>
        </row>
        <row r="43068">
          <cell r="P43068" t="str">
            <v>应付</v>
          </cell>
          <cell r="Q43068" t="str">
            <v>元</v>
          </cell>
        </row>
        <row r="43069">
          <cell r="P43069" t="str">
            <v>应付</v>
          </cell>
          <cell r="Q43069" t="str">
            <v>元</v>
          </cell>
        </row>
        <row r="43070">
          <cell r="P43070" t="str">
            <v>应付</v>
          </cell>
          <cell r="Q43070" t="str">
            <v>元</v>
          </cell>
        </row>
        <row r="43071">
          <cell r="P43071" t="str">
            <v>应付</v>
          </cell>
          <cell r="Q43071" t="str">
            <v>元</v>
          </cell>
        </row>
        <row r="43072">
          <cell r="P43072" t="str">
            <v>应付</v>
          </cell>
          <cell r="Q43072" t="str">
            <v>元</v>
          </cell>
        </row>
        <row r="43073">
          <cell r="P43073" t="str">
            <v>应付</v>
          </cell>
          <cell r="Q43073" t="str">
            <v>元</v>
          </cell>
        </row>
        <row r="43074">
          <cell r="P43074" t="str">
            <v>应付</v>
          </cell>
          <cell r="Q43074" t="str">
            <v>元</v>
          </cell>
        </row>
        <row r="43075">
          <cell r="P43075" t="str">
            <v>应付</v>
          </cell>
          <cell r="Q43075" t="str">
            <v>元</v>
          </cell>
        </row>
        <row r="43076">
          <cell r="P43076" t="str">
            <v>应付</v>
          </cell>
          <cell r="Q43076" t="str">
            <v>元</v>
          </cell>
        </row>
        <row r="43077">
          <cell r="P43077" t="str">
            <v>应付</v>
          </cell>
          <cell r="Q43077" t="str">
            <v>元</v>
          </cell>
        </row>
        <row r="43078">
          <cell r="P43078" t="str">
            <v>应付</v>
          </cell>
          <cell r="Q43078" t="str">
            <v>元</v>
          </cell>
        </row>
        <row r="43079">
          <cell r="P43079" t="str">
            <v>应付</v>
          </cell>
          <cell r="Q43079" t="str">
            <v>元</v>
          </cell>
        </row>
        <row r="43080">
          <cell r="P43080" t="str">
            <v>应付</v>
          </cell>
          <cell r="Q43080" t="str">
            <v>元</v>
          </cell>
        </row>
        <row r="43081">
          <cell r="P43081" t="str">
            <v>应付</v>
          </cell>
          <cell r="Q43081" t="str">
            <v>元</v>
          </cell>
        </row>
        <row r="43082">
          <cell r="P43082" t="str">
            <v>应付</v>
          </cell>
          <cell r="Q43082" t="str">
            <v>元</v>
          </cell>
        </row>
        <row r="43083">
          <cell r="P43083" t="str">
            <v>应付</v>
          </cell>
          <cell r="Q43083" t="str">
            <v>元</v>
          </cell>
        </row>
        <row r="43084">
          <cell r="P43084" t="str">
            <v>应付</v>
          </cell>
          <cell r="Q43084" t="str">
            <v>元</v>
          </cell>
        </row>
        <row r="43085">
          <cell r="P43085" t="str">
            <v>应付</v>
          </cell>
          <cell r="Q43085" t="str">
            <v>元</v>
          </cell>
        </row>
        <row r="43086">
          <cell r="P43086" t="str">
            <v>应付</v>
          </cell>
          <cell r="Q43086" t="str">
            <v>元</v>
          </cell>
        </row>
        <row r="43087">
          <cell r="P43087" t="str">
            <v>应付</v>
          </cell>
          <cell r="Q43087" t="str">
            <v>元</v>
          </cell>
        </row>
        <row r="43088">
          <cell r="P43088" t="str">
            <v>应付</v>
          </cell>
          <cell r="Q43088" t="str">
            <v>元</v>
          </cell>
        </row>
        <row r="43089">
          <cell r="P43089" t="str">
            <v>应付</v>
          </cell>
          <cell r="Q43089" t="str">
            <v>元</v>
          </cell>
        </row>
        <row r="43090">
          <cell r="P43090" t="str">
            <v>应付</v>
          </cell>
          <cell r="Q43090" t="str">
            <v>元</v>
          </cell>
        </row>
        <row r="43091">
          <cell r="P43091" t="str">
            <v>应付</v>
          </cell>
          <cell r="Q43091" t="str">
            <v>元</v>
          </cell>
        </row>
        <row r="43092">
          <cell r="P43092" t="str">
            <v>应付</v>
          </cell>
          <cell r="Q43092" t="str">
            <v>元</v>
          </cell>
        </row>
        <row r="43093">
          <cell r="P43093" t="str">
            <v>应付</v>
          </cell>
          <cell r="Q43093" t="str">
            <v>元</v>
          </cell>
        </row>
        <row r="43094">
          <cell r="P43094" t="str">
            <v>应付</v>
          </cell>
          <cell r="Q43094" t="str">
            <v>元</v>
          </cell>
        </row>
        <row r="43095">
          <cell r="P43095" t="str">
            <v>应付</v>
          </cell>
          <cell r="Q43095" t="str">
            <v>元</v>
          </cell>
        </row>
        <row r="43096">
          <cell r="P43096" t="str">
            <v>应付</v>
          </cell>
          <cell r="Q43096" t="str">
            <v>元</v>
          </cell>
        </row>
        <row r="43097">
          <cell r="P43097" t="str">
            <v>应付</v>
          </cell>
          <cell r="Q43097" t="str">
            <v>元</v>
          </cell>
        </row>
        <row r="43098">
          <cell r="P43098" t="str">
            <v>应付</v>
          </cell>
          <cell r="Q43098" t="str">
            <v>元</v>
          </cell>
        </row>
        <row r="43099">
          <cell r="P43099" t="str">
            <v>应付</v>
          </cell>
          <cell r="Q43099" t="str">
            <v>元</v>
          </cell>
        </row>
        <row r="43100">
          <cell r="P43100" t="str">
            <v>应付</v>
          </cell>
          <cell r="Q43100" t="str">
            <v>元</v>
          </cell>
        </row>
        <row r="43101">
          <cell r="P43101" t="str">
            <v>应付</v>
          </cell>
          <cell r="Q43101" t="str">
            <v>元</v>
          </cell>
        </row>
        <row r="43102">
          <cell r="P43102" t="str">
            <v>应付</v>
          </cell>
          <cell r="Q43102" t="str">
            <v>元</v>
          </cell>
        </row>
        <row r="43103">
          <cell r="P43103" t="str">
            <v>应付</v>
          </cell>
          <cell r="Q43103" t="str">
            <v>元</v>
          </cell>
        </row>
        <row r="43104">
          <cell r="P43104" t="str">
            <v>应付</v>
          </cell>
          <cell r="Q43104" t="str">
            <v>元</v>
          </cell>
        </row>
        <row r="43105">
          <cell r="P43105" t="str">
            <v>应付</v>
          </cell>
          <cell r="Q43105" t="str">
            <v>元</v>
          </cell>
        </row>
        <row r="43106">
          <cell r="P43106" t="str">
            <v>应付</v>
          </cell>
          <cell r="Q43106" t="str">
            <v>元</v>
          </cell>
        </row>
        <row r="43107">
          <cell r="P43107" t="str">
            <v>应付</v>
          </cell>
          <cell r="Q43107" t="str">
            <v>元</v>
          </cell>
        </row>
        <row r="43108">
          <cell r="P43108" t="str">
            <v>应付</v>
          </cell>
          <cell r="Q43108" t="str">
            <v>元</v>
          </cell>
        </row>
        <row r="43109">
          <cell r="P43109" t="str">
            <v>应付</v>
          </cell>
          <cell r="Q43109" t="str">
            <v>元</v>
          </cell>
        </row>
        <row r="43110">
          <cell r="P43110" t="str">
            <v>应付</v>
          </cell>
          <cell r="Q43110" t="str">
            <v>元</v>
          </cell>
        </row>
        <row r="43111">
          <cell r="P43111" t="str">
            <v>应付</v>
          </cell>
          <cell r="Q43111" t="str">
            <v>元</v>
          </cell>
        </row>
        <row r="43112">
          <cell r="P43112" t="str">
            <v>应付</v>
          </cell>
          <cell r="Q43112" t="str">
            <v>元</v>
          </cell>
        </row>
        <row r="43113">
          <cell r="P43113" t="str">
            <v>应付</v>
          </cell>
          <cell r="Q43113" t="str">
            <v>元</v>
          </cell>
        </row>
        <row r="43114">
          <cell r="P43114" t="str">
            <v>应付</v>
          </cell>
          <cell r="Q43114" t="str">
            <v>元</v>
          </cell>
        </row>
        <row r="43115">
          <cell r="P43115" t="str">
            <v>应付</v>
          </cell>
          <cell r="Q43115" t="str">
            <v>元</v>
          </cell>
        </row>
        <row r="43116">
          <cell r="P43116" t="str">
            <v>应付</v>
          </cell>
          <cell r="Q43116" t="str">
            <v>元</v>
          </cell>
        </row>
        <row r="43117">
          <cell r="P43117" t="str">
            <v>应付</v>
          </cell>
          <cell r="Q43117" t="str">
            <v>元</v>
          </cell>
        </row>
        <row r="43118">
          <cell r="P43118" t="str">
            <v>应付</v>
          </cell>
          <cell r="Q43118" t="str">
            <v>元</v>
          </cell>
        </row>
        <row r="43119">
          <cell r="P43119" t="str">
            <v>应付</v>
          </cell>
          <cell r="Q43119" t="str">
            <v>元</v>
          </cell>
        </row>
        <row r="43120">
          <cell r="P43120" t="str">
            <v>应付</v>
          </cell>
          <cell r="Q43120" t="str">
            <v>元</v>
          </cell>
        </row>
        <row r="43121">
          <cell r="P43121" t="str">
            <v>应付</v>
          </cell>
          <cell r="Q43121" t="str">
            <v>元</v>
          </cell>
        </row>
        <row r="43122">
          <cell r="P43122" t="str">
            <v>应付</v>
          </cell>
          <cell r="Q43122" t="str">
            <v>元</v>
          </cell>
        </row>
        <row r="43123">
          <cell r="P43123" t="str">
            <v>应付</v>
          </cell>
          <cell r="Q43123" t="str">
            <v>元</v>
          </cell>
        </row>
        <row r="43124">
          <cell r="P43124" t="str">
            <v>应付</v>
          </cell>
          <cell r="Q43124" t="str">
            <v>元</v>
          </cell>
        </row>
        <row r="43125">
          <cell r="P43125" t="str">
            <v>应付</v>
          </cell>
          <cell r="Q43125" t="str">
            <v>元</v>
          </cell>
        </row>
        <row r="43126">
          <cell r="P43126" t="str">
            <v>应付</v>
          </cell>
          <cell r="Q43126" t="str">
            <v>元</v>
          </cell>
        </row>
        <row r="43127">
          <cell r="P43127" t="str">
            <v>应付</v>
          </cell>
          <cell r="Q43127" t="str">
            <v>元</v>
          </cell>
        </row>
        <row r="43128">
          <cell r="P43128" t="str">
            <v>应付</v>
          </cell>
          <cell r="Q43128" t="str">
            <v>元</v>
          </cell>
        </row>
        <row r="43129">
          <cell r="P43129" t="str">
            <v>应付</v>
          </cell>
          <cell r="Q43129" t="str">
            <v>元</v>
          </cell>
        </row>
        <row r="43130">
          <cell r="P43130" t="str">
            <v>应付</v>
          </cell>
          <cell r="Q43130" t="str">
            <v>元</v>
          </cell>
        </row>
        <row r="43131">
          <cell r="P43131" t="str">
            <v>应付</v>
          </cell>
          <cell r="Q43131" t="str">
            <v>元</v>
          </cell>
        </row>
        <row r="43132">
          <cell r="P43132" t="str">
            <v>应付</v>
          </cell>
          <cell r="Q43132" t="str">
            <v>元</v>
          </cell>
        </row>
        <row r="43133">
          <cell r="P43133" t="str">
            <v>应付</v>
          </cell>
          <cell r="Q43133" t="str">
            <v>元</v>
          </cell>
        </row>
        <row r="43134">
          <cell r="P43134" t="str">
            <v>应付</v>
          </cell>
          <cell r="Q43134" t="str">
            <v>元</v>
          </cell>
        </row>
        <row r="43135">
          <cell r="P43135" t="str">
            <v>应付</v>
          </cell>
          <cell r="Q43135" t="str">
            <v>元</v>
          </cell>
        </row>
        <row r="43136">
          <cell r="P43136" t="str">
            <v>应付</v>
          </cell>
          <cell r="Q43136" t="str">
            <v>元</v>
          </cell>
        </row>
        <row r="43137">
          <cell r="P43137" t="str">
            <v>应付</v>
          </cell>
          <cell r="Q43137" t="str">
            <v>元</v>
          </cell>
        </row>
        <row r="43138">
          <cell r="P43138" t="str">
            <v>应付</v>
          </cell>
          <cell r="Q43138" t="str">
            <v>元</v>
          </cell>
        </row>
        <row r="43139">
          <cell r="P43139" t="str">
            <v>应付</v>
          </cell>
          <cell r="Q43139" t="str">
            <v>元</v>
          </cell>
        </row>
        <row r="43140">
          <cell r="P43140" t="str">
            <v>应付</v>
          </cell>
          <cell r="Q43140" t="str">
            <v>元</v>
          </cell>
        </row>
        <row r="43141">
          <cell r="P43141" t="str">
            <v>应付</v>
          </cell>
          <cell r="Q43141" t="str">
            <v>元</v>
          </cell>
        </row>
        <row r="43142">
          <cell r="P43142" t="str">
            <v>应付</v>
          </cell>
          <cell r="Q43142" t="str">
            <v>元</v>
          </cell>
        </row>
        <row r="43143">
          <cell r="P43143" t="str">
            <v>应付</v>
          </cell>
          <cell r="Q43143" t="str">
            <v>元</v>
          </cell>
        </row>
        <row r="43144">
          <cell r="P43144" t="str">
            <v>应付</v>
          </cell>
          <cell r="Q43144" t="str">
            <v>元</v>
          </cell>
        </row>
        <row r="43145">
          <cell r="P43145" t="str">
            <v>应付</v>
          </cell>
          <cell r="Q43145" t="str">
            <v>元</v>
          </cell>
        </row>
        <row r="43146">
          <cell r="P43146" t="str">
            <v>应付</v>
          </cell>
          <cell r="Q43146" t="str">
            <v>元</v>
          </cell>
        </row>
        <row r="43147">
          <cell r="P43147" t="str">
            <v>应付</v>
          </cell>
          <cell r="Q43147" t="str">
            <v>元</v>
          </cell>
        </row>
        <row r="43148">
          <cell r="P43148" t="str">
            <v>应付</v>
          </cell>
          <cell r="Q43148" t="str">
            <v>元</v>
          </cell>
        </row>
        <row r="43149">
          <cell r="P43149" t="str">
            <v>应付</v>
          </cell>
          <cell r="Q43149" t="str">
            <v>元</v>
          </cell>
        </row>
        <row r="43150">
          <cell r="P43150" t="str">
            <v>应付</v>
          </cell>
          <cell r="Q43150" t="str">
            <v>元</v>
          </cell>
        </row>
        <row r="43151">
          <cell r="P43151" t="str">
            <v>应付</v>
          </cell>
          <cell r="Q43151" t="str">
            <v>元</v>
          </cell>
        </row>
        <row r="43152">
          <cell r="P43152" t="str">
            <v>应付</v>
          </cell>
          <cell r="Q43152" t="str">
            <v>元</v>
          </cell>
        </row>
        <row r="43153">
          <cell r="P43153" t="str">
            <v>应付</v>
          </cell>
          <cell r="Q43153" t="str">
            <v>元</v>
          </cell>
        </row>
        <row r="43154">
          <cell r="P43154" t="str">
            <v>应付</v>
          </cell>
          <cell r="Q43154" t="str">
            <v>元</v>
          </cell>
        </row>
        <row r="43155">
          <cell r="P43155" t="str">
            <v>应付</v>
          </cell>
          <cell r="Q43155" t="str">
            <v>元</v>
          </cell>
        </row>
        <row r="43156">
          <cell r="P43156" t="str">
            <v>应付</v>
          </cell>
          <cell r="Q43156" t="str">
            <v>元</v>
          </cell>
        </row>
        <row r="43157">
          <cell r="P43157" t="str">
            <v>应付</v>
          </cell>
          <cell r="Q43157" t="str">
            <v>元</v>
          </cell>
        </row>
        <row r="43158">
          <cell r="P43158" t="str">
            <v>应付</v>
          </cell>
          <cell r="Q43158" t="str">
            <v>元</v>
          </cell>
        </row>
        <row r="43159">
          <cell r="P43159" t="str">
            <v>应付</v>
          </cell>
          <cell r="Q43159" t="str">
            <v>元</v>
          </cell>
        </row>
        <row r="43160">
          <cell r="P43160" t="str">
            <v>应付</v>
          </cell>
          <cell r="Q43160" t="str">
            <v>元</v>
          </cell>
        </row>
        <row r="43161">
          <cell r="P43161" t="str">
            <v>应付</v>
          </cell>
          <cell r="Q43161" t="str">
            <v>元</v>
          </cell>
        </row>
        <row r="43162">
          <cell r="P43162" t="str">
            <v>应付</v>
          </cell>
          <cell r="Q43162" t="str">
            <v>元</v>
          </cell>
        </row>
        <row r="43163">
          <cell r="P43163" t="str">
            <v>应付</v>
          </cell>
          <cell r="Q43163" t="str">
            <v>元</v>
          </cell>
        </row>
        <row r="43164">
          <cell r="P43164" t="str">
            <v>应付</v>
          </cell>
          <cell r="Q43164" t="str">
            <v>元</v>
          </cell>
        </row>
        <row r="43165">
          <cell r="P43165" t="str">
            <v>应付</v>
          </cell>
          <cell r="Q43165" t="str">
            <v>元</v>
          </cell>
        </row>
        <row r="43166">
          <cell r="P43166" t="str">
            <v>应付</v>
          </cell>
          <cell r="Q43166" t="str">
            <v>元</v>
          </cell>
        </row>
        <row r="43167">
          <cell r="P43167" t="str">
            <v>应付</v>
          </cell>
          <cell r="Q43167" t="str">
            <v>元</v>
          </cell>
        </row>
        <row r="43168">
          <cell r="P43168" t="str">
            <v>应付</v>
          </cell>
          <cell r="Q43168" t="str">
            <v>元</v>
          </cell>
        </row>
        <row r="43169">
          <cell r="P43169" t="str">
            <v>应付</v>
          </cell>
          <cell r="Q43169" t="str">
            <v>元</v>
          </cell>
        </row>
        <row r="43170">
          <cell r="P43170" t="str">
            <v>应付</v>
          </cell>
          <cell r="Q43170" t="str">
            <v>元</v>
          </cell>
        </row>
        <row r="43171">
          <cell r="P43171" t="str">
            <v>应付</v>
          </cell>
          <cell r="Q43171" t="str">
            <v>元</v>
          </cell>
        </row>
        <row r="43172">
          <cell r="P43172" t="str">
            <v>应付</v>
          </cell>
          <cell r="Q43172" t="str">
            <v>元</v>
          </cell>
        </row>
        <row r="43173">
          <cell r="P43173" t="str">
            <v>应付</v>
          </cell>
          <cell r="Q43173" t="str">
            <v>元</v>
          </cell>
        </row>
        <row r="43174">
          <cell r="P43174" t="str">
            <v>应付</v>
          </cell>
          <cell r="Q43174" t="str">
            <v>元</v>
          </cell>
        </row>
        <row r="43175">
          <cell r="P43175" t="str">
            <v>应付</v>
          </cell>
          <cell r="Q43175" t="str">
            <v>元</v>
          </cell>
        </row>
        <row r="43176">
          <cell r="P43176" t="str">
            <v>应付</v>
          </cell>
          <cell r="Q43176" t="str">
            <v>元</v>
          </cell>
        </row>
        <row r="43177">
          <cell r="P43177" t="str">
            <v>应付</v>
          </cell>
          <cell r="Q43177" t="str">
            <v>元</v>
          </cell>
        </row>
        <row r="43178">
          <cell r="P43178" t="str">
            <v>应付</v>
          </cell>
          <cell r="Q43178" t="str">
            <v>元</v>
          </cell>
        </row>
        <row r="43179">
          <cell r="P43179" t="str">
            <v>应付</v>
          </cell>
          <cell r="Q43179" t="str">
            <v>元</v>
          </cell>
        </row>
        <row r="43180">
          <cell r="P43180" t="str">
            <v>应付</v>
          </cell>
          <cell r="Q43180" t="str">
            <v>元</v>
          </cell>
        </row>
        <row r="43181">
          <cell r="P43181" t="str">
            <v>应付</v>
          </cell>
          <cell r="Q43181" t="str">
            <v>元</v>
          </cell>
        </row>
        <row r="43182">
          <cell r="P43182" t="str">
            <v>应付</v>
          </cell>
          <cell r="Q43182" t="str">
            <v>元</v>
          </cell>
        </row>
        <row r="43183">
          <cell r="P43183" t="str">
            <v>应付</v>
          </cell>
          <cell r="Q43183" t="str">
            <v>元</v>
          </cell>
        </row>
        <row r="43184">
          <cell r="P43184" t="str">
            <v>应付</v>
          </cell>
          <cell r="Q43184" t="str">
            <v>元</v>
          </cell>
        </row>
        <row r="43185">
          <cell r="P43185" t="str">
            <v>应付</v>
          </cell>
          <cell r="Q43185" t="str">
            <v>元</v>
          </cell>
        </row>
        <row r="43186">
          <cell r="P43186" t="str">
            <v>应付</v>
          </cell>
          <cell r="Q43186" t="str">
            <v>元</v>
          </cell>
        </row>
        <row r="43187">
          <cell r="P43187" t="str">
            <v>应付</v>
          </cell>
          <cell r="Q43187" t="str">
            <v>元</v>
          </cell>
        </row>
        <row r="43188">
          <cell r="P43188" t="str">
            <v>应付</v>
          </cell>
          <cell r="Q43188" t="str">
            <v>元</v>
          </cell>
        </row>
        <row r="43189">
          <cell r="P43189" t="str">
            <v>应付</v>
          </cell>
          <cell r="Q43189" t="str">
            <v>元</v>
          </cell>
        </row>
        <row r="43190">
          <cell r="P43190" t="str">
            <v>应付</v>
          </cell>
          <cell r="Q43190" t="str">
            <v>元</v>
          </cell>
        </row>
        <row r="43191">
          <cell r="P43191" t="str">
            <v>应付</v>
          </cell>
          <cell r="Q43191" t="str">
            <v>元</v>
          </cell>
        </row>
        <row r="43192">
          <cell r="P43192" t="str">
            <v>应付</v>
          </cell>
          <cell r="Q43192" t="str">
            <v>元</v>
          </cell>
        </row>
        <row r="43193">
          <cell r="P43193" t="str">
            <v>应付</v>
          </cell>
          <cell r="Q43193" t="str">
            <v>元</v>
          </cell>
        </row>
        <row r="43194">
          <cell r="P43194" t="str">
            <v>应付</v>
          </cell>
          <cell r="Q43194" t="str">
            <v>元</v>
          </cell>
        </row>
        <row r="43195">
          <cell r="P43195" t="str">
            <v>应付</v>
          </cell>
          <cell r="Q43195" t="str">
            <v>元</v>
          </cell>
        </row>
        <row r="43196">
          <cell r="P43196" t="str">
            <v>应付</v>
          </cell>
          <cell r="Q43196" t="str">
            <v>元</v>
          </cell>
        </row>
        <row r="43197">
          <cell r="P43197" t="str">
            <v>应付</v>
          </cell>
          <cell r="Q43197" t="str">
            <v>元</v>
          </cell>
        </row>
        <row r="43198">
          <cell r="P43198" t="str">
            <v>应付</v>
          </cell>
          <cell r="Q43198" t="str">
            <v>元</v>
          </cell>
        </row>
        <row r="43199">
          <cell r="P43199" t="str">
            <v>应付</v>
          </cell>
          <cell r="Q43199" t="str">
            <v>元</v>
          </cell>
        </row>
        <row r="43200">
          <cell r="P43200" t="str">
            <v>应付</v>
          </cell>
          <cell r="Q43200" t="str">
            <v>元</v>
          </cell>
        </row>
        <row r="43201">
          <cell r="P43201" t="str">
            <v>应付</v>
          </cell>
          <cell r="Q43201" t="str">
            <v>元</v>
          </cell>
        </row>
        <row r="43202">
          <cell r="P43202" t="str">
            <v>应付</v>
          </cell>
          <cell r="Q43202" t="str">
            <v>元</v>
          </cell>
        </row>
        <row r="43203">
          <cell r="P43203" t="str">
            <v>应付</v>
          </cell>
          <cell r="Q43203" t="str">
            <v>元</v>
          </cell>
        </row>
        <row r="43204">
          <cell r="P43204" t="str">
            <v>应付</v>
          </cell>
          <cell r="Q43204" t="str">
            <v>元</v>
          </cell>
        </row>
        <row r="43205">
          <cell r="P43205" t="str">
            <v>应付</v>
          </cell>
          <cell r="Q43205" t="str">
            <v>元</v>
          </cell>
        </row>
        <row r="43206">
          <cell r="P43206" t="str">
            <v>应付</v>
          </cell>
          <cell r="Q43206" t="str">
            <v>元</v>
          </cell>
        </row>
        <row r="43207">
          <cell r="P43207" t="str">
            <v>应付</v>
          </cell>
          <cell r="Q43207" t="str">
            <v>元</v>
          </cell>
        </row>
        <row r="43208">
          <cell r="P43208" t="str">
            <v>应付</v>
          </cell>
          <cell r="Q43208" t="str">
            <v>元</v>
          </cell>
        </row>
        <row r="43209">
          <cell r="P43209" t="str">
            <v>应付</v>
          </cell>
          <cell r="Q43209" t="str">
            <v>元</v>
          </cell>
        </row>
        <row r="43210">
          <cell r="P43210" t="str">
            <v>应付</v>
          </cell>
          <cell r="Q43210" t="str">
            <v>元</v>
          </cell>
        </row>
        <row r="43211">
          <cell r="P43211" t="str">
            <v>应付</v>
          </cell>
          <cell r="Q43211" t="str">
            <v>元</v>
          </cell>
        </row>
        <row r="43212">
          <cell r="P43212" t="str">
            <v>应付</v>
          </cell>
          <cell r="Q43212" t="str">
            <v>元</v>
          </cell>
        </row>
        <row r="43213">
          <cell r="P43213" t="str">
            <v>应付</v>
          </cell>
          <cell r="Q43213" t="str">
            <v>元</v>
          </cell>
        </row>
        <row r="43214">
          <cell r="P43214" t="str">
            <v>应付</v>
          </cell>
          <cell r="Q43214" t="str">
            <v>元</v>
          </cell>
        </row>
        <row r="43215">
          <cell r="P43215" t="str">
            <v>应付</v>
          </cell>
          <cell r="Q43215" t="str">
            <v>元</v>
          </cell>
        </row>
        <row r="43216">
          <cell r="P43216" t="str">
            <v>应付</v>
          </cell>
          <cell r="Q43216" t="str">
            <v>元</v>
          </cell>
        </row>
        <row r="43217">
          <cell r="P43217" t="str">
            <v>应付</v>
          </cell>
          <cell r="Q43217" t="str">
            <v>元</v>
          </cell>
        </row>
        <row r="43218">
          <cell r="P43218" t="str">
            <v>应付</v>
          </cell>
          <cell r="Q43218" t="str">
            <v>元</v>
          </cell>
        </row>
        <row r="43219">
          <cell r="P43219" t="str">
            <v>应付</v>
          </cell>
          <cell r="Q43219" t="str">
            <v>元</v>
          </cell>
        </row>
        <row r="43220">
          <cell r="P43220" t="str">
            <v>应付</v>
          </cell>
          <cell r="Q43220" t="str">
            <v>元</v>
          </cell>
        </row>
        <row r="43221">
          <cell r="P43221" t="str">
            <v>应付</v>
          </cell>
          <cell r="Q43221" t="str">
            <v>元</v>
          </cell>
        </row>
        <row r="43222">
          <cell r="P43222" t="str">
            <v>应付</v>
          </cell>
          <cell r="Q43222" t="str">
            <v>元</v>
          </cell>
        </row>
        <row r="43223">
          <cell r="P43223" t="str">
            <v>应付</v>
          </cell>
          <cell r="Q43223" t="str">
            <v>元</v>
          </cell>
        </row>
        <row r="43224">
          <cell r="P43224" t="str">
            <v>应付</v>
          </cell>
          <cell r="Q43224" t="str">
            <v>元</v>
          </cell>
        </row>
        <row r="43225">
          <cell r="P43225" t="str">
            <v>应付</v>
          </cell>
          <cell r="Q43225" t="str">
            <v>元</v>
          </cell>
        </row>
        <row r="43226">
          <cell r="P43226" t="str">
            <v>应付</v>
          </cell>
          <cell r="Q43226" t="str">
            <v>元</v>
          </cell>
        </row>
        <row r="43227">
          <cell r="P43227" t="str">
            <v>应付</v>
          </cell>
          <cell r="Q43227" t="str">
            <v>元</v>
          </cell>
        </row>
        <row r="43228">
          <cell r="P43228" t="str">
            <v>应付</v>
          </cell>
          <cell r="Q43228" t="str">
            <v>元</v>
          </cell>
        </row>
        <row r="43229">
          <cell r="P43229" t="str">
            <v>应付</v>
          </cell>
          <cell r="Q43229" t="str">
            <v>元</v>
          </cell>
        </row>
        <row r="43230">
          <cell r="P43230" t="str">
            <v>应付</v>
          </cell>
          <cell r="Q43230" t="str">
            <v>元</v>
          </cell>
        </row>
        <row r="43231">
          <cell r="P43231" t="str">
            <v>应付</v>
          </cell>
          <cell r="Q43231" t="str">
            <v>元</v>
          </cell>
        </row>
        <row r="43232">
          <cell r="P43232" t="str">
            <v>应付</v>
          </cell>
          <cell r="Q43232" t="str">
            <v>元</v>
          </cell>
        </row>
        <row r="43233">
          <cell r="P43233" t="str">
            <v>应付</v>
          </cell>
          <cell r="Q43233" t="str">
            <v>元</v>
          </cell>
        </row>
        <row r="43234">
          <cell r="P43234" t="str">
            <v>应付</v>
          </cell>
          <cell r="Q43234" t="str">
            <v>元</v>
          </cell>
        </row>
        <row r="43235">
          <cell r="P43235" t="str">
            <v>应付</v>
          </cell>
          <cell r="Q43235" t="str">
            <v>元</v>
          </cell>
        </row>
        <row r="43236">
          <cell r="P43236" t="str">
            <v>应付</v>
          </cell>
          <cell r="Q43236" t="str">
            <v>元</v>
          </cell>
        </row>
        <row r="43237">
          <cell r="P43237" t="str">
            <v>应付</v>
          </cell>
          <cell r="Q43237" t="str">
            <v>元</v>
          </cell>
        </row>
        <row r="43238">
          <cell r="P43238" t="str">
            <v>应付</v>
          </cell>
          <cell r="Q43238" t="str">
            <v>元</v>
          </cell>
        </row>
        <row r="43239">
          <cell r="P43239" t="str">
            <v>应付</v>
          </cell>
          <cell r="Q43239" t="str">
            <v>元</v>
          </cell>
        </row>
        <row r="43240">
          <cell r="P43240" t="str">
            <v>应付</v>
          </cell>
          <cell r="Q43240" t="str">
            <v>元</v>
          </cell>
        </row>
        <row r="43241">
          <cell r="P43241" t="str">
            <v>应付</v>
          </cell>
          <cell r="Q43241" t="str">
            <v>元</v>
          </cell>
        </row>
        <row r="43242">
          <cell r="P43242" t="str">
            <v>应付</v>
          </cell>
          <cell r="Q43242" t="str">
            <v>元</v>
          </cell>
        </row>
        <row r="43243">
          <cell r="P43243" t="str">
            <v>应付</v>
          </cell>
          <cell r="Q43243" t="str">
            <v>元</v>
          </cell>
        </row>
        <row r="43244">
          <cell r="P43244" t="str">
            <v>应付</v>
          </cell>
          <cell r="Q43244" t="str">
            <v>元</v>
          </cell>
        </row>
        <row r="43245">
          <cell r="P43245" t="str">
            <v>应付</v>
          </cell>
          <cell r="Q43245" t="str">
            <v>元</v>
          </cell>
        </row>
        <row r="43246">
          <cell r="P43246" t="str">
            <v>应付</v>
          </cell>
          <cell r="Q43246" t="str">
            <v>元</v>
          </cell>
        </row>
        <row r="43247">
          <cell r="P43247" t="str">
            <v>应付</v>
          </cell>
          <cell r="Q43247" t="str">
            <v>元</v>
          </cell>
        </row>
        <row r="43248">
          <cell r="P43248" t="str">
            <v>应付</v>
          </cell>
          <cell r="Q43248" t="str">
            <v>元</v>
          </cell>
        </row>
        <row r="43249">
          <cell r="P43249" t="str">
            <v>应付</v>
          </cell>
          <cell r="Q43249" t="str">
            <v>元</v>
          </cell>
        </row>
        <row r="43250">
          <cell r="P43250" t="str">
            <v>应付</v>
          </cell>
          <cell r="Q43250" t="str">
            <v>元</v>
          </cell>
        </row>
        <row r="43251">
          <cell r="P43251" t="str">
            <v>应付</v>
          </cell>
          <cell r="Q43251" t="str">
            <v>元</v>
          </cell>
        </row>
        <row r="43252">
          <cell r="P43252" t="str">
            <v>应付</v>
          </cell>
          <cell r="Q43252" t="str">
            <v>元</v>
          </cell>
        </row>
        <row r="43253">
          <cell r="P43253" t="str">
            <v>应付</v>
          </cell>
          <cell r="Q43253" t="str">
            <v>元</v>
          </cell>
        </row>
        <row r="43254">
          <cell r="P43254" t="str">
            <v>应付</v>
          </cell>
          <cell r="Q43254" t="str">
            <v>元</v>
          </cell>
        </row>
        <row r="43255">
          <cell r="P43255" t="str">
            <v>应付</v>
          </cell>
          <cell r="Q43255" t="str">
            <v>元</v>
          </cell>
        </row>
        <row r="43256">
          <cell r="P43256" t="str">
            <v>应付</v>
          </cell>
          <cell r="Q43256" t="str">
            <v>元</v>
          </cell>
        </row>
        <row r="43257">
          <cell r="P43257" t="str">
            <v>应付</v>
          </cell>
          <cell r="Q43257" t="str">
            <v>元</v>
          </cell>
        </row>
        <row r="43258">
          <cell r="P43258" t="str">
            <v>应付</v>
          </cell>
          <cell r="Q43258" t="str">
            <v>元</v>
          </cell>
        </row>
        <row r="43259">
          <cell r="P43259" t="str">
            <v>应付</v>
          </cell>
          <cell r="Q43259" t="str">
            <v>元</v>
          </cell>
        </row>
        <row r="43260">
          <cell r="P43260" t="str">
            <v>应付</v>
          </cell>
          <cell r="Q43260" t="str">
            <v>元</v>
          </cell>
        </row>
        <row r="43261">
          <cell r="P43261" t="str">
            <v>应付</v>
          </cell>
          <cell r="Q43261" t="str">
            <v>元</v>
          </cell>
        </row>
        <row r="43262">
          <cell r="P43262" t="str">
            <v>应付</v>
          </cell>
          <cell r="Q43262" t="str">
            <v>元</v>
          </cell>
        </row>
        <row r="43263">
          <cell r="P43263" t="str">
            <v>应付</v>
          </cell>
          <cell r="Q43263" t="str">
            <v>元</v>
          </cell>
        </row>
        <row r="43264">
          <cell r="P43264" t="str">
            <v>应付</v>
          </cell>
          <cell r="Q43264" t="str">
            <v>元</v>
          </cell>
        </row>
        <row r="43265">
          <cell r="P43265" t="str">
            <v>应付</v>
          </cell>
          <cell r="Q43265" t="str">
            <v>元</v>
          </cell>
        </row>
        <row r="43266">
          <cell r="P43266" t="str">
            <v>应付</v>
          </cell>
          <cell r="Q43266" t="str">
            <v>元</v>
          </cell>
        </row>
        <row r="43267">
          <cell r="P43267" t="str">
            <v>应付</v>
          </cell>
          <cell r="Q43267" t="str">
            <v>元</v>
          </cell>
        </row>
        <row r="43268">
          <cell r="P43268" t="str">
            <v>应付</v>
          </cell>
          <cell r="Q43268" t="str">
            <v>元</v>
          </cell>
        </row>
        <row r="43269">
          <cell r="P43269" t="str">
            <v>应付</v>
          </cell>
          <cell r="Q43269" t="str">
            <v>元</v>
          </cell>
        </row>
        <row r="43270">
          <cell r="P43270" t="str">
            <v>应付</v>
          </cell>
          <cell r="Q43270" t="str">
            <v>元</v>
          </cell>
        </row>
        <row r="43271">
          <cell r="P43271" t="str">
            <v>应付</v>
          </cell>
          <cell r="Q43271" t="str">
            <v>元</v>
          </cell>
        </row>
        <row r="43272">
          <cell r="P43272" t="str">
            <v>应付</v>
          </cell>
          <cell r="Q43272" t="str">
            <v>元</v>
          </cell>
        </row>
        <row r="43273">
          <cell r="P43273" t="str">
            <v>应付</v>
          </cell>
          <cell r="Q43273" t="str">
            <v>元</v>
          </cell>
        </row>
        <row r="43274">
          <cell r="P43274" t="str">
            <v>应付</v>
          </cell>
          <cell r="Q43274" t="str">
            <v>元</v>
          </cell>
        </row>
        <row r="43275">
          <cell r="P43275" t="str">
            <v>应付</v>
          </cell>
          <cell r="Q43275" t="str">
            <v>元</v>
          </cell>
        </row>
        <row r="43276">
          <cell r="P43276" t="str">
            <v>应付</v>
          </cell>
          <cell r="Q43276" t="str">
            <v>元</v>
          </cell>
        </row>
        <row r="43277">
          <cell r="P43277" t="str">
            <v>应付</v>
          </cell>
          <cell r="Q43277" t="str">
            <v>元</v>
          </cell>
        </row>
        <row r="43278">
          <cell r="P43278" t="str">
            <v>应付</v>
          </cell>
          <cell r="Q43278" t="str">
            <v>元</v>
          </cell>
        </row>
        <row r="43279">
          <cell r="P43279" t="str">
            <v>应付</v>
          </cell>
          <cell r="Q43279" t="str">
            <v>元</v>
          </cell>
        </row>
        <row r="43280">
          <cell r="P43280" t="str">
            <v>应付</v>
          </cell>
          <cell r="Q43280" t="str">
            <v>元</v>
          </cell>
        </row>
        <row r="43281">
          <cell r="P43281" t="str">
            <v>应付</v>
          </cell>
          <cell r="Q43281" t="str">
            <v>元</v>
          </cell>
        </row>
        <row r="43282">
          <cell r="P43282" t="str">
            <v>应付</v>
          </cell>
          <cell r="Q43282" t="str">
            <v>元</v>
          </cell>
        </row>
        <row r="43283">
          <cell r="P43283" t="str">
            <v>应付</v>
          </cell>
          <cell r="Q43283" t="str">
            <v>元</v>
          </cell>
        </row>
        <row r="43284">
          <cell r="P43284" t="str">
            <v>应付</v>
          </cell>
          <cell r="Q43284" t="str">
            <v>元</v>
          </cell>
        </row>
        <row r="43285">
          <cell r="P43285" t="str">
            <v>应付</v>
          </cell>
          <cell r="Q43285" t="str">
            <v>元</v>
          </cell>
        </row>
        <row r="43286">
          <cell r="P43286" t="str">
            <v>应付</v>
          </cell>
          <cell r="Q43286" t="str">
            <v>元</v>
          </cell>
        </row>
        <row r="43287">
          <cell r="P43287" t="str">
            <v>应付</v>
          </cell>
          <cell r="Q43287" t="str">
            <v>元</v>
          </cell>
        </row>
        <row r="43288">
          <cell r="P43288" t="str">
            <v>应付</v>
          </cell>
          <cell r="Q43288" t="str">
            <v>元</v>
          </cell>
        </row>
        <row r="43289">
          <cell r="P43289" t="str">
            <v>应付</v>
          </cell>
          <cell r="Q43289" t="str">
            <v>元</v>
          </cell>
        </row>
        <row r="43290">
          <cell r="P43290" t="str">
            <v>应付</v>
          </cell>
          <cell r="Q43290" t="str">
            <v>元</v>
          </cell>
        </row>
        <row r="43291">
          <cell r="P43291" t="str">
            <v>应付</v>
          </cell>
          <cell r="Q43291" t="str">
            <v>元</v>
          </cell>
        </row>
        <row r="43292">
          <cell r="P43292" t="str">
            <v>应付</v>
          </cell>
          <cell r="Q43292" t="str">
            <v>元</v>
          </cell>
        </row>
        <row r="43293">
          <cell r="P43293" t="str">
            <v>应付</v>
          </cell>
          <cell r="Q43293" t="str">
            <v>元</v>
          </cell>
        </row>
        <row r="43294">
          <cell r="P43294" t="str">
            <v>应付</v>
          </cell>
          <cell r="Q43294" t="str">
            <v>元</v>
          </cell>
        </row>
        <row r="43295">
          <cell r="P43295" t="str">
            <v>应付</v>
          </cell>
          <cell r="Q43295" t="str">
            <v>元</v>
          </cell>
        </row>
        <row r="43296">
          <cell r="P43296" t="str">
            <v>应付</v>
          </cell>
          <cell r="Q43296" t="str">
            <v>元</v>
          </cell>
        </row>
        <row r="43297">
          <cell r="P43297" t="str">
            <v>应付</v>
          </cell>
          <cell r="Q43297" t="str">
            <v>元</v>
          </cell>
        </row>
        <row r="43298">
          <cell r="P43298" t="str">
            <v>应付</v>
          </cell>
          <cell r="Q43298" t="str">
            <v>元</v>
          </cell>
        </row>
        <row r="43299">
          <cell r="P43299" t="str">
            <v>应付</v>
          </cell>
          <cell r="Q43299" t="str">
            <v>元</v>
          </cell>
        </row>
        <row r="43300">
          <cell r="P43300" t="str">
            <v>应付</v>
          </cell>
          <cell r="Q43300" t="str">
            <v>元</v>
          </cell>
        </row>
        <row r="43301">
          <cell r="P43301" t="str">
            <v>应付</v>
          </cell>
          <cell r="Q43301" t="str">
            <v>元</v>
          </cell>
        </row>
        <row r="43302">
          <cell r="P43302" t="str">
            <v>应付</v>
          </cell>
          <cell r="Q43302" t="str">
            <v>元</v>
          </cell>
        </row>
        <row r="43303">
          <cell r="P43303" t="str">
            <v>应付</v>
          </cell>
          <cell r="Q43303" t="str">
            <v>元</v>
          </cell>
        </row>
        <row r="43304">
          <cell r="P43304" t="str">
            <v>应付</v>
          </cell>
          <cell r="Q43304" t="str">
            <v>元</v>
          </cell>
        </row>
        <row r="43305">
          <cell r="P43305" t="str">
            <v>应付</v>
          </cell>
          <cell r="Q43305" t="str">
            <v>元</v>
          </cell>
        </row>
        <row r="43306">
          <cell r="P43306" t="str">
            <v>应付</v>
          </cell>
          <cell r="Q43306" t="str">
            <v>元</v>
          </cell>
        </row>
        <row r="43307">
          <cell r="P43307" t="str">
            <v>应付</v>
          </cell>
          <cell r="Q43307" t="str">
            <v>元</v>
          </cell>
        </row>
        <row r="43308">
          <cell r="P43308" t="str">
            <v>应付</v>
          </cell>
          <cell r="Q43308" t="str">
            <v>元</v>
          </cell>
        </row>
        <row r="43309">
          <cell r="P43309" t="str">
            <v>应付</v>
          </cell>
          <cell r="Q43309" t="str">
            <v>元</v>
          </cell>
        </row>
        <row r="43310">
          <cell r="P43310" t="str">
            <v>应付</v>
          </cell>
          <cell r="Q43310" t="str">
            <v>元</v>
          </cell>
        </row>
        <row r="43311">
          <cell r="P43311" t="str">
            <v>应付</v>
          </cell>
          <cell r="Q43311" t="str">
            <v>元</v>
          </cell>
        </row>
        <row r="43312">
          <cell r="P43312" t="str">
            <v>应付</v>
          </cell>
          <cell r="Q43312" t="str">
            <v>元</v>
          </cell>
        </row>
        <row r="43313">
          <cell r="P43313" t="str">
            <v>应付</v>
          </cell>
          <cell r="Q43313" t="str">
            <v>元</v>
          </cell>
        </row>
        <row r="43314">
          <cell r="P43314" t="str">
            <v>应付</v>
          </cell>
          <cell r="Q43314" t="str">
            <v>元</v>
          </cell>
        </row>
        <row r="43315">
          <cell r="P43315" t="str">
            <v>应付</v>
          </cell>
          <cell r="Q43315" t="str">
            <v>元</v>
          </cell>
        </row>
        <row r="43316">
          <cell r="P43316" t="str">
            <v>应付</v>
          </cell>
          <cell r="Q43316" t="str">
            <v>元</v>
          </cell>
        </row>
        <row r="43317">
          <cell r="P43317" t="str">
            <v>应付</v>
          </cell>
          <cell r="Q43317" t="str">
            <v>元</v>
          </cell>
        </row>
        <row r="43318">
          <cell r="P43318" t="str">
            <v>应付</v>
          </cell>
          <cell r="Q43318" t="str">
            <v>元</v>
          </cell>
        </row>
        <row r="43319">
          <cell r="P43319" t="str">
            <v>应付</v>
          </cell>
          <cell r="Q43319" t="str">
            <v>元</v>
          </cell>
        </row>
        <row r="43320">
          <cell r="P43320" t="str">
            <v>应付</v>
          </cell>
          <cell r="Q43320" t="str">
            <v>元</v>
          </cell>
        </row>
        <row r="43321">
          <cell r="P43321" t="str">
            <v>应付</v>
          </cell>
          <cell r="Q43321" t="str">
            <v>元</v>
          </cell>
        </row>
        <row r="43322">
          <cell r="P43322" t="str">
            <v>应付</v>
          </cell>
          <cell r="Q43322" t="str">
            <v>元</v>
          </cell>
        </row>
        <row r="43323">
          <cell r="P43323" t="str">
            <v>应付</v>
          </cell>
          <cell r="Q43323" t="str">
            <v>元</v>
          </cell>
        </row>
        <row r="43324">
          <cell r="P43324" t="str">
            <v>应付</v>
          </cell>
          <cell r="Q43324" t="str">
            <v>元</v>
          </cell>
        </row>
        <row r="43325">
          <cell r="P43325" t="str">
            <v>应付</v>
          </cell>
          <cell r="Q43325" t="str">
            <v>元</v>
          </cell>
        </row>
        <row r="43326">
          <cell r="P43326" t="str">
            <v>应付</v>
          </cell>
          <cell r="Q43326" t="str">
            <v>元</v>
          </cell>
        </row>
        <row r="43327">
          <cell r="P43327" t="str">
            <v>应付</v>
          </cell>
          <cell r="Q43327" t="str">
            <v>元</v>
          </cell>
        </row>
        <row r="43328">
          <cell r="P43328" t="str">
            <v>应付</v>
          </cell>
          <cell r="Q43328" t="str">
            <v>元</v>
          </cell>
        </row>
        <row r="43329">
          <cell r="P43329" t="str">
            <v>应付</v>
          </cell>
          <cell r="Q43329" t="str">
            <v>元</v>
          </cell>
        </row>
        <row r="43330">
          <cell r="P43330" t="str">
            <v>应付</v>
          </cell>
          <cell r="Q43330" t="str">
            <v>元</v>
          </cell>
        </row>
        <row r="43331">
          <cell r="P43331" t="str">
            <v>应付</v>
          </cell>
          <cell r="Q43331" t="str">
            <v>元</v>
          </cell>
        </row>
        <row r="43332">
          <cell r="P43332" t="str">
            <v>应付</v>
          </cell>
          <cell r="Q43332" t="str">
            <v>元</v>
          </cell>
        </row>
        <row r="43333">
          <cell r="P43333" t="str">
            <v>应付</v>
          </cell>
          <cell r="Q43333" t="str">
            <v>元</v>
          </cell>
        </row>
        <row r="43334">
          <cell r="P43334" t="str">
            <v>应付</v>
          </cell>
          <cell r="Q43334" t="str">
            <v>元</v>
          </cell>
        </row>
        <row r="43335">
          <cell r="P43335" t="str">
            <v>应付</v>
          </cell>
          <cell r="Q43335" t="str">
            <v>元</v>
          </cell>
        </row>
        <row r="43336">
          <cell r="P43336" t="str">
            <v>应付</v>
          </cell>
          <cell r="Q43336" t="str">
            <v>元</v>
          </cell>
        </row>
        <row r="43337">
          <cell r="P43337" t="str">
            <v>应付</v>
          </cell>
          <cell r="Q43337" t="str">
            <v>元</v>
          </cell>
        </row>
        <row r="43338">
          <cell r="P43338" t="str">
            <v>应付</v>
          </cell>
          <cell r="Q43338" t="str">
            <v>元</v>
          </cell>
        </row>
        <row r="43339">
          <cell r="P43339" t="str">
            <v>应付</v>
          </cell>
          <cell r="Q43339" t="str">
            <v>元</v>
          </cell>
        </row>
        <row r="43340">
          <cell r="P43340" t="str">
            <v>应付</v>
          </cell>
          <cell r="Q43340" t="str">
            <v>元</v>
          </cell>
        </row>
        <row r="43341">
          <cell r="P43341" t="str">
            <v>应付</v>
          </cell>
          <cell r="Q43341" t="str">
            <v>元</v>
          </cell>
        </row>
        <row r="43342">
          <cell r="P43342" t="str">
            <v>应付</v>
          </cell>
          <cell r="Q43342" t="str">
            <v>元</v>
          </cell>
        </row>
        <row r="43343">
          <cell r="P43343" t="str">
            <v>应付</v>
          </cell>
          <cell r="Q43343" t="str">
            <v>元</v>
          </cell>
        </row>
        <row r="43344">
          <cell r="P43344" t="str">
            <v>应付</v>
          </cell>
          <cell r="Q43344" t="str">
            <v>元</v>
          </cell>
        </row>
        <row r="43345">
          <cell r="P43345" t="str">
            <v>应付</v>
          </cell>
          <cell r="Q43345" t="str">
            <v>元</v>
          </cell>
        </row>
        <row r="43346">
          <cell r="P43346" t="str">
            <v>应付</v>
          </cell>
          <cell r="Q43346" t="str">
            <v>元</v>
          </cell>
        </row>
        <row r="43347">
          <cell r="P43347" t="str">
            <v>应付</v>
          </cell>
          <cell r="Q43347" t="str">
            <v>元</v>
          </cell>
        </row>
        <row r="43348">
          <cell r="P43348" t="str">
            <v>应付</v>
          </cell>
          <cell r="Q43348" t="str">
            <v>元</v>
          </cell>
        </row>
        <row r="43349">
          <cell r="P43349" t="str">
            <v>应付</v>
          </cell>
          <cell r="Q43349" t="str">
            <v>元</v>
          </cell>
        </row>
        <row r="43350">
          <cell r="P43350" t="str">
            <v>应付</v>
          </cell>
          <cell r="Q43350" t="str">
            <v>元</v>
          </cell>
        </row>
        <row r="43351">
          <cell r="P43351" t="str">
            <v>应付</v>
          </cell>
          <cell r="Q43351" t="str">
            <v>元</v>
          </cell>
        </row>
        <row r="43352">
          <cell r="P43352" t="str">
            <v>应付</v>
          </cell>
          <cell r="Q43352" t="str">
            <v>元</v>
          </cell>
        </row>
        <row r="43353">
          <cell r="P43353" t="str">
            <v>应付</v>
          </cell>
          <cell r="Q43353" t="str">
            <v>元</v>
          </cell>
        </row>
        <row r="43354">
          <cell r="P43354" t="str">
            <v>应付</v>
          </cell>
          <cell r="Q43354" t="str">
            <v>元</v>
          </cell>
        </row>
        <row r="43355">
          <cell r="P43355" t="str">
            <v>应付</v>
          </cell>
          <cell r="Q43355" t="str">
            <v>元</v>
          </cell>
        </row>
        <row r="43356">
          <cell r="P43356" t="str">
            <v>应付</v>
          </cell>
          <cell r="Q43356" t="str">
            <v>元</v>
          </cell>
        </row>
        <row r="43357">
          <cell r="P43357" t="str">
            <v>应付</v>
          </cell>
          <cell r="Q43357" t="str">
            <v>元</v>
          </cell>
        </row>
        <row r="43358">
          <cell r="P43358" t="str">
            <v>应付</v>
          </cell>
          <cell r="Q43358" t="str">
            <v>元</v>
          </cell>
        </row>
        <row r="43359">
          <cell r="P43359" t="str">
            <v>应付</v>
          </cell>
          <cell r="Q43359" t="str">
            <v>元</v>
          </cell>
        </row>
        <row r="43360">
          <cell r="P43360" t="str">
            <v>应付</v>
          </cell>
          <cell r="Q43360" t="str">
            <v>元</v>
          </cell>
        </row>
        <row r="43361">
          <cell r="P43361" t="str">
            <v>应付</v>
          </cell>
          <cell r="Q43361" t="str">
            <v>元</v>
          </cell>
        </row>
        <row r="43362">
          <cell r="P43362" t="str">
            <v>应付</v>
          </cell>
          <cell r="Q43362" t="str">
            <v>元</v>
          </cell>
        </row>
        <row r="43363">
          <cell r="P43363" t="str">
            <v>应付</v>
          </cell>
          <cell r="Q43363" t="str">
            <v>元</v>
          </cell>
        </row>
        <row r="43364">
          <cell r="P43364" t="str">
            <v>应付</v>
          </cell>
          <cell r="Q43364" t="str">
            <v>元</v>
          </cell>
        </row>
        <row r="43365">
          <cell r="P43365" t="str">
            <v>应付</v>
          </cell>
          <cell r="Q43365" t="str">
            <v>元</v>
          </cell>
        </row>
        <row r="43366">
          <cell r="P43366" t="str">
            <v>应付</v>
          </cell>
          <cell r="Q43366" t="str">
            <v>元</v>
          </cell>
        </row>
        <row r="43367">
          <cell r="P43367" t="str">
            <v>应付</v>
          </cell>
          <cell r="Q43367" t="str">
            <v>元</v>
          </cell>
        </row>
        <row r="43368">
          <cell r="P43368" t="str">
            <v>应付</v>
          </cell>
          <cell r="Q43368" t="str">
            <v>元</v>
          </cell>
        </row>
        <row r="43369">
          <cell r="P43369" t="str">
            <v>应付</v>
          </cell>
          <cell r="Q43369" t="str">
            <v>元</v>
          </cell>
        </row>
        <row r="43370">
          <cell r="P43370" t="str">
            <v>应付</v>
          </cell>
          <cell r="Q43370" t="str">
            <v>元</v>
          </cell>
        </row>
        <row r="43371">
          <cell r="P43371" t="str">
            <v>应付</v>
          </cell>
          <cell r="Q43371" t="str">
            <v>元</v>
          </cell>
        </row>
        <row r="43372">
          <cell r="P43372" t="str">
            <v>应付</v>
          </cell>
          <cell r="Q43372" t="str">
            <v>元</v>
          </cell>
        </row>
        <row r="43373">
          <cell r="P43373" t="str">
            <v>应付</v>
          </cell>
          <cell r="Q43373" t="str">
            <v>元</v>
          </cell>
        </row>
        <row r="43374">
          <cell r="P43374" t="str">
            <v>应付</v>
          </cell>
          <cell r="Q43374" t="str">
            <v>元</v>
          </cell>
        </row>
        <row r="43375">
          <cell r="P43375" t="str">
            <v>应付</v>
          </cell>
          <cell r="Q43375" t="str">
            <v>元</v>
          </cell>
        </row>
        <row r="43376">
          <cell r="P43376" t="str">
            <v>应付</v>
          </cell>
          <cell r="Q43376" t="str">
            <v>元</v>
          </cell>
        </row>
        <row r="43377">
          <cell r="P43377" t="str">
            <v>应付</v>
          </cell>
          <cell r="Q43377" t="str">
            <v>元</v>
          </cell>
        </row>
        <row r="43378">
          <cell r="P43378" t="str">
            <v>应付</v>
          </cell>
          <cell r="Q43378" t="str">
            <v>元</v>
          </cell>
        </row>
        <row r="43379">
          <cell r="P43379" t="str">
            <v>应付</v>
          </cell>
          <cell r="Q43379" t="str">
            <v>元</v>
          </cell>
        </row>
        <row r="43380">
          <cell r="P43380" t="str">
            <v>应付</v>
          </cell>
          <cell r="Q43380" t="str">
            <v>元</v>
          </cell>
        </row>
        <row r="43381">
          <cell r="P43381" t="str">
            <v>应付</v>
          </cell>
          <cell r="Q43381" t="str">
            <v>元</v>
          </cell>
        </row>
        <row r="43382">
          <cell r="P43382" t="str">
            <v>应付</v>
          </cell>
          <cell r="Q43382" t="str">
            <v>元</v>
          </cell>
        </row>
        <row r="43383">
          <cell r="P43383" t="str">
            <v>应付</v>
          </cell>
          <cell r="Q43383" t="str">
            <v>元</v>
          </cell>
        </row>
        <row r="43384">
          <cell r="P43384" t="str">
            <v>应付</v>
          </cell>
          <cell r="Q43384" t="str">
            <v>元</v>
          </cell>
        </row>
        <row r="43385">
          <cell r="P43385" t="str">
            <v>应付</v>
          </cell>
          <cell r="Q43385" t="str">
            <v>元</v>
          </cell>
        </row>
        <row r="43386">
          <cell r="P43386" t="str">
            <v>应付</v>
          </cell>
          <cell r="Q43386" t="str">
            <v>元</v>
          </cell>
        </row>
        <row r="43387">
          <cell r="P43387" t="str">
            <v>应付</v>
          </cell>
          <cell r="Q43387" t="str">
            <v>元</v>
          </cell>
        </row>
        <row r="43388">
          <cell r="P43388" t="str">
            <v>应付</v>
          </cell>
          <cell r="Q43388" t="str">
            <v>元</v>
          </cell>
        </row>
        <row r="43389">
          <cell r="P43389" t="str">
            <v>应付</v>
          </cell>
          <cell r="Q43389" t="str">
            <v>元</v>
          </cell>
        </row>
        <row r="43390">
          <cell r="P43390" t="str">
            <v>应付</v>
          </cell>
          <cell r="Q43390" t="str">
            <v>元</v>
          </cell>
        </row>
        <row r="43391">
          <cell r="P43391" t="str">
            <v>应付</v>
          </cell>
          <cell r="Q43391" t="str">
            <v>元</v>
          </cell>
        </row>
        <row r="43392">
          <cell r="P43392" t="str">
            <v>应付</v>
          </cell>
          <cell r="Q43392" t="str">
            <v>元</v>
          </cell>
        </row>
        <row r="43393">
          <cell r="P43393" t="str">
            <v>应付</v>
          </cell>
          <cell r="Q43393" t="str">
            <v>元</v>
          </cell>
        </row>
        <row r="43394">
          <cell r="P43394" t="str">
            <v>应付</v>
          </cell>
          <cell r="Q43394" t="str">
            <v>元</v>
          </cell>
        </row>
        <row r="43395">
          <cell r="P43395" t="str">
            <v>应付</v>
          </cell>
          <cell r="Q43395" t="str">
            <v>元</v>
          </cell>
        </row>
        <row r="43396">
          <cell r="P43396" t="str">
            <v>应付</v>
          </cell>
          <cell r="Q43396" t="str">
            <v>元</v>
          </cell>
        </row>
        <row r="43397">
          <cell r="P43397" t="str">
            <v>应付</v>
          </cell>
          <cell r="Q43397" t="str">
            <v>元</v>
          </cell>
        </row>
        <row r="43398">
          <cell r="P43398" t="str">
            <v>应付</v>
          </cell>
          <cell r="Q43398" t="str">
            <v>元</v>
          </cell>
        </row>
        <row r="43399">
          <cell r="P43399" t="str">
            <v>应付</v>
          </cell>
          <cell r="Q43399" t="str">
            <v>元</v>
          </cell>
        </row>
        <row r="43400">
          <cell r="P43400" t="str">
            <v>应付</v>
          </cell>
          <cell r="Q43400" t="str">
            <v>元</v>
          </cell>
        </row>
        <row r="43401">
          <cell r="P43401" t="str">
            <v>应付</v>
          </cell>
          <cell r="Q43401" t="str">
            <v>元</v>
          </cell>
        </row>
        <row r="43402">
          <cell r="P43402" t="str">
            <v>应付</v>
          </cell>
          <cell r="Q43402" t="str">
            <v>元</v>
          </cell>
        </row>
        <row r="43403">
          <cell r="P43403" t="str">
            <v>应付</v>
          </cell>
          <cell r="Q43403" t="str">
            <v>元</v>
          </cell>
        </row>
        <row r="43404">
          <cell r="P43404" t="str">
            <v>应付</v>
          </cell>
          <cell r="Q43404" t="str">
            <v>元</v>
          </cell>
        </row>
        <row r="43405">
          <cell r="P43405" t="str">
            <v>应付</v>
          </cell>
          <cell r="Q43405" t="str">
            <v>元</v>
          </cell>
        </row>
        <row r="43406">
          <cell r="P43406" t="str">
            <v>应付</v>
          </cell>
          <cell r="Q43406" t="str">
            <v>元</v>
          </cell>
        </row>
        <row r="43407">
          <cell r="P43407" t="str">
            <v>应付</v>
          </cell>
          <cell r="Q43407" t="str">
            <v>元</v>
          </cell>
        </row>
        <row r="43408">
          <cell r="P43408" t="str">
            <v>应付</v>
          </cell>
          <cell r="Q43408" t="str">
            <v>元</v>
          </cell>
        </row>
        <row r="43409">
          <cell r="P43409" t="str">
            <v>应付</v>
          </cell>
          <cell r="Q43409" t="str">
            <v>元</v>
          </cell>
        </row>
        <row r="43410">
          <cell r="P43410" t="str">
            <v>应付</v>
          </cell>
          <cell r="Q43410" t="str">
            <v>元</v>
          </cell>
        </row>
        <row r="43411">
          <cell r="P43411" t="str">
            <v>应付</v>
          </cell>
          <cell r="Q43411" t="str">
            <v>元</v>
          </cell>
        </row>
        <row r="43412">
          <cell r="P43412" t="str">
            <v>应付</v>
          </cell>
          <cell r="Q43412" t="str">
            <v>元</v>
          </cell>
        </row>
        <row r="43413">
          <cell r="P43413" t="str">
            <v>应付</v>
          </cell>
          <cell r="Q43413" t="str">
            <v>元</v>
          </cell>
        </row>
        <row r="43414">
          <cell r="P43414" t="str">
            <v>应付</v>
          </cell>
          <cell r="Q43414" t="str">
            <v>元</v>
          </cell>
        </row>
        <row r="43415">
          <cell r="P43415" t="str">
            <v>应付</v>
          </cell>
          <cell r="Q43415" t="str">
            <v>元</v>
          </cell>
        </row>
        <row r="43416">
          <cell r="P43416" t="str">
            <v>应付</v>
          </cell>
          <cell r="Q43416" t="str">
            <v>元</v>
          </cell>
        </row>
        <row r="43417">
          <cell r="P43417" t="str">
            <v>应付</v>
          </cell>
          <cell r="Q43417" t="str">
            <v>元</v>
          </cell>
        </row>
        <row r="43418">
          <cell r="P43418" t="str">
            <v>应付</v>
          </cell>
          <cell r="Q43418" t="str">
            <v>元</v>
          </cell>
        </row>
        <row r="43419">
          <cell r="P43419" t="str">
            <v>应付</v>
          </cell>
          <cell r="Q43419" t="str">
            <v>元</v>
          </cell>
        </row>
        <row r="43420">
          <cell r="P43420" t="str">
            <v>应付</v>
          </cell>
          <cell r="Q43420" t="str">
            <v>元</v>
          </cell>
        </row>
        <row r="43421">
          <cell r="P43421" t="str">
            <v>应付</v>
          </cell>
          <cell r="Q43421" t="str">
            <v>元</v>
          </cell>
        </row>
        <row r="43422">
          <cell r="P43422" t="str">
            <v>应付</v>
          </cell>
          <cell r="Q43422" t="str">
            <v>元</v>
          </cell>
        </row>
        <row r="43423">
          <cell r="P43423" t="str">
            <v>应付</v>
          </cell>
          <cell r="Q43423" t="str">
            <v>元</v>
          </cell>
        </row>
        <row r="43424">
          <cell r="P43424" t="str">
            <v>应付</v>
          </cell>
          <cell r="Q43424" t="str">
            <v>元</v>
          </cell>
        </row>
        <row r="43425">
          <cell r="P43425" t="str">
            <v>应付</v>
          </cell>
          <cell r="Q43425" t="str">
            <v>元</v>
          </cell>
        </row>
        <row r="43426">
          <cell r="P43426" t="str">
            <v>应付</v>
          </cell>
          <cell r="Q43426" t="str">
            <v>元</v>
          </cell>
        </row>
        <row r="43427">
          <cell r="P43427" t="str">
            <v>应付</v>
          </cell>
          <cell r="Q43427" t="str">
            <v>元</v>
          </cell>
        </row>
        <row r="43428">
          <cell r="P43428" t="str">
            <v>应付</v>
          </cell>
          <cell r="Q43428" t="str">
            <v>元</v>
          </cell>
        </row>
        <row r="43429">
          <cell r="P43429" t="str">
            <v>应付</v>
          </cell>
          <cell r="Q43429" t="str">
            <v>元</v>
          </cell>
        </row>
        <row r="43430">
          <cell r="P43430" t="str">
            <v>应付</v>
          </cell>
          <cell r="Q43430" t="str">
            <v>元</v>
          </cell>
        </row>
        <row r="43431">
          <cell r="P43431" t="str">
            <v>应付</v>
          </cell>
          <cell r="Q43431" t="str">
            <v>元</v>
          </cell>
        </row>
        <row r="43432">
          <cell r="P43432" t="str">
            <v>应付</v>
          </cell>
          <cell r="Q43432" t="str">
            <v>元</v>
          </cell>
        </row>
        <row r="43433">
          <cell r="P43433" t="str">
            <v>应付</v>
          </cell>
          <cell r="Q43433" t="str">
            <v>元</v>
          </cell>
        </row>
        <row r="43434">
          <cell r="P43434" t="str">
            <v>应付</v>
          </cell>
          <cell r="Q43434" t="str">
            <v>元</v>
          </cell>
        </row>
        <row r="43435">
          <cell r="P43435" t="str">
            <v>应付</v>
          </cell>
          <cell r="Q43435" t="str">
            <v>元</v>
          </cell>
        </row>
        <row r="43436">
          <cell r="P43436" t="str">
            <v>应付</v>
          </cell>
          <cell r="Q43436" t="str">
            <v>元</v>
          </cell>
        </row>
        <row r="43437">
          <cell r="P43437" t="str">
            <v>应付</v>
          </cell>
          <cell r="Q43437" t="str">
            <v>元</v>
          </cell>
        </row>
        <row r="43438">
          <cell r="P43438" t="str">
            <v>应付</v>
          </cell>
          <cell r="Q43438" t="str">
            <v>元</v>
          </cell>
        </row>
        <row r="43439">
          <cell r="P43439" t="str">
            <v>应付</v>
          </cell>
          <cell r="Q43439" t="str">
            <v>元</v>
          </cell>
        </row>
        <row r="43440">
          <cell r="P43440" t="str">
            <v>应付</v>
          </cell>
          <cell r="Q43440" t="str">
            <v>元</v>
          </cell>
        </row>
        <row r="43441">
          <cell r="P43441" t="str">
            <v>应付</v>
          </cell>
          <cell r="Q43441" t="str">
            <v>元</v>
          </cell>
        </row>
        <row r="43442">
          <cell r="P43442" t="str">
            <v>应付</v>
          </cell>
          <cell r="Q43442" t="str">
            <v>元</v>
          </cell>
        </row>
        <row r="43443">
          <cell r="P43443" t="str">
            <v>应付</v>
          </cell>
          <cell r="Q43443" t="str">
            <v>元</v>
          </cell>
        </row>
        <row r="43444">
          <cell r="P43444" t="str">
            <v>应付</v>
          </cell>
          <cell r="Q43444" t="str">
            <v>元</v>
          </cell>
        </row>
        <row r="43445">
          <cell r="P43445" t="str">
            <v>应付</v>
          </cell>
          <cell r="Q43445" t="str">
            <v>元</v>
          </cell>
        </row>
        <row r="43446">
          <cell r="P43446" t="str">
            <v>应付</v>
          </cell>
          <cell r="Q43446" t="str">
            <v>元</v>
          </cell>
        </row>
        <row r="43447">
          <cell r="P43447" t="str">
            <v>应付</v>
          </cell>
          <cell r="Q43447" t="str">
            <v>元</v>
          </cell>
        </row>
        <row r="43448">
          <cell r="P43448" t="str">
            <v>应付</v>
          </cell>
          <cell r="Q43448" t="str">
            <v>元</v>
          </cell>
        </row>
        <row r="43449">
          <cell r="P43449" t="str">
            <v>应付</v>
          </cell>
          <cell r="Q43449" t="str">
            <v>元</v>
          </cell>
        </row>
        <row r="43450">
          <cell r="P43450" t="str">
            <v>应付</v>
          </cell>
          <cell r="Q43450" t="str">
            <v>元</v>
          </cell>
        </row>
        <row r="43451">
          <cell r="P43451" t="str">
            <v>应付</v>
          </cell>
          <cell r="Q43451" t="str">
            <v>元</v>
          </cell>
        </row>
        <row r="43452">
          <cell r="P43452" t="str">
            <v>应付</v>
          </cell>
          <cell r="Q43452" t="str">
            <v>元</v>
          </cell>
        </row>
        <row r="43453">
          <cell r="P43453" t="str">
            <v>应付</v>
          </cell>
          <cell r="Q43453" t="str">
            <v>元</v>
          </cell>
        </row>
        <row r="43454">
          <cell r="P43454" t="str">
            <v>应付</v>
          </cell>
          <cell r="Q43454" t="str">
            <v>元</v>
          </cell>
        </row>
        <row r="43455">
          <cell r="P43455" t="str">
            <v>应付</v>
          </cell>
          <cell r="Q43455" t="str">
            <v>元</v>
          </cell>
        </row>
        <row r="43456">
          <cell r="P43456" t="str">
            <v>应付</v>
          </cell>
          <cell r="Q43456" t="str">
            <v>元</v>
          </cell>
        </row>
        <row r="43457">
          <cell r="P43457" t="str">
            <v>应付</v>
          </cell>
          <cell r="Q43457" t="str">
            <v>元</v>
          </cell>
        </row>
        <row r="43458">
          <cell r="P43458" t="str">
            <v>应付</v>
          </cell>
          <cell r="Q43458" t="str">
            <v>元</v>
          </cell>
        </row>
        <row r="43459">
          <cell r="P43459" t="str">
            <v>应付</v>
          </cell>
          <cell r="Q43459" t="str">
            <v>元</v>
          </cell>
        </row>
        <row r="43460">
          <cell r="P43460" t="str">
            <v>应付</v>
          </cell>
          <cell r="Q43460" t="str">
            <v>元</v>
          </cell>
        </row>
        <row r="43461">
          <cell r="P43461" t="str">
            <v>应付</v>
          </cell>
          <cell r="Q43461" t="str">
            <v>元</v>
          </cell>
        </row>
        <row r="43462">
          <cell r="P43462" t="str">
            <v>应付</v>
          </cell>
          <cell r="Q43462" t="str">
            <v>元</v>
          </cell>
        </row>
        <row r="43463">
          <cell r="P43463" t="str">
            <v>应付</v>
          </cell>
          <cell r="Q43463" t="str">
            <v>元</v>
          </cell>
        </row>
        <row r="43464">
          <cell r="P43464" t="str">
            <v>应付</v>
          </cell>
          <cell r="Q43464" t="str">
            <v>元</v>
          </cell>
        </row>
        <row r="43465">
          <cell r="P43465" t="str">
            <v>应付</v>
          </cell>
          <cell r="Q43465" t="str">
            <v>元</v>
          </cell>
        </row>
        <row r="43466">
          <cell r="P43466" t="str">
            <v>应付</v>
          </cell>
          <cell r="Q43466" t="str">
            <v>元</v>
          </cell>
        </row>
        <row r="43467">
          <cell r="P43467" t="str">
            <v>应付</v>
          </cell>
          <cell r="Q43467" t="str">
            <v>元</v>
          </cell>
        </row>
        <row r="43468">
          <cell r="P43468" t="str">
            <v>应付</v>
          </cell>
          <cell r="Q43468" t="str">
            <v>元</v>
          </cell>
        </row>
        <row r="43469">
          <cell r="P43469" t="str">
            <v>应付</v>
          </cell>
          <cell r="Q43469" t="str">
            <v>元</v>
          </cell>
        </row>
        <row r="43470">
          <cell r="P43470" t="str">
            <v>应付</v>
          </cell>
          <cell r="Q43470" t="str">
            <v>元</v>
          </cell>
        </row>
        <row r="43471">
          <cell r="P43471" t="str">
            <v>应付</v>
          </cell>
          <cell r="Q43471" t="str">
            <v>元</v>
          </cell>
        </row>
        <row r="43472">
          <cell r="P43472" t="str">
            <v>应付</v>
          </cell>
          <cell r="Q43472" t="str">
            <v>元</v>
          </cell>
        </row>
        <row r="43473">
          <cell r="P43473" t="str">
            <v>应付</v>
          </cell>
          <cell r="Q43473" t="str">
            <v>元</v>
          </cell>
        </row>
        <row r="43474">
          <cell r="P43474" t="str">
            <v>应付</v>
          </cell>
          <cell r="Q43474" t="str">
            <v>元</v>
          </cell>
        </row>
        <row r="43475">
          <cell r="P43475" t="str">
            <v>应付</v>
          </cell>
          <cell r="Q43475" t="str">
            <v>元</v>
          </cell>
        </row>
        <row r="43476">
          <cell r="P43476" t="str">
            <v>应付</v>
          </cell>
          <cell r="Q43476" t="str">
            <v>元</v>
          </cell>
        </row>
        <row r="43477">
          <cell r="P43477" t="str">
            <v>应付</v>
          </cell>
          <cell r="Q43477" t="str">
            <v>元</v>
          </cell>
        </row>
        <row r="43478">
          <cell r="P43478" t="str">
            <v>应付</v>
          </cell>
          <cell r="Q43478" t="str">
            <v>元</v>
          </cell>
        </row>
        <row r="43479">
          <cell r="P43479" t="str">
            <v>应付</v>
          </cell>
          <cell r="Q43479" t="str">
            <v>元</v>
          </cell>
        </row>
        <row r="43480">
          <cell r="P43480" t="str">
            <v>应付</v>
          </cell>
          <cell r="Q43480" t="str">
            <v>元</v>
          </cell>
        </row>
        <row r="43481">
          <cell r="P43481" t="str">
            <v>应付</v>
          </cell>
          <cell r="Q43481" t="str">
            <v>元</v>
          </cell>
        </row>
        <row r="43482">
          <cell r="P43482" t="str">
            <v>应付</v>
          </cell>
          <cell r="Q43482" t="str">
            <v>元</v>
          </cell>
        </row>
        <row r="43483">
          <cell r="P43483" t="str">
            <v>应付</v>
          </cell>
          <cell r="Q43483" t="str">
            <v>元</v>
          </cell>
        </row>
        <row r="43484">
          <cell r="P43484" t="str">
            <v>应付</v>
          </cell>
          <cell r="Q43484" t="str">
            <v>元</v>
          </cell>
        </row>
        <row r="43485">
          <cell r="P43485" t="str">
            <v>应付</v>
          </cell>
          <cell r="Q43485" t="str">
            <v>元</v>
          </cell>
        </row>
        <row r="43486">
          <cell r="P43486" t="str">
            <v>应付</v>
          </cell>
          <cell r="Q43486" t="str">
            <v>元</v>
          </cell>
        </row>
        <row r="43487">
          <cell r="P43487" t="str">
            <v>应付</v>
          </cell>
          <cell r="Q43487" t="str">
            <v>元</v>
          </cell>
        </row>
        <row r="43488">
          <cell r="P43488" t="str">
            <v>应付</v>
          </cell>
          <cell r="Q43488" t="str">
            <v>元</v>
          </cell>
        </row>
        <row r="43489">
          <cell r="P43489" t="str">
            <v>应付</v>
          </cell>
          <cell r="Q43489" t="str">
            <v>元</v>
          </cell>
        </row>
        <row r="43490">
          <cell r="P43490" t="str">
            <v>应付</v>
          </cell>
          <cell r="Q43490" t="str">
            <v>元</v>
          </cell>
        </row>
        <row r="43491">
          <cell r="P43491" t="str">
            <v>应付</v>
          </cell>
          <cell r="Q43491" t="str">
            <v>元</v>
          </cell>
        </row>
        <row r="43492">
          <cell r="P43492" t="str">
            <v>应付</v>
          </cell>
          <cell r="Q43492" t="str">
            <v>元</v>
          </cell>
        </row>
        <row r="43493">
          <cell r="P43493" t="str">
            <v>应付</v>
          </cell>
          <cell r="Q43493" t="str">
            <v>元</v>
          </cell>
        </row>
        <row r="43494">
          <cell r="P43494" t="str">
            <v>应付</v>
          </cell>
          <cell r="Q43494" t="str">
            <v>元</v>
          </cell>
        </row>
        <row r="43495">
          <cell r="P43495" t="str">
            <v>应付</v>
          </cell>
          <cell r="Q43495" t="str">
            <v>元</v>
          </cell>
        </row>
        <row r="43496">
          <cell r="P43496" t="str">
            <v>应付</v>
          </cell>
          <cell r="Q43496" t="str">
            <v>元</v>
          </cell>
        </row>
        <row r="43497">
          <cell r="P43497" t="str">
            <v>应付</v>
          </cell>
          <cell r="Q43497" t="str">
            <v>元</v>
          </cell>
        </row>
        <row r="43498">
          <cell r="P43498" t="str">
            <v>应付</v>
          </cell>
          <cell r="Q43498" t="str">
            <v>元</v>
          </cell>
        </row>
        <row r="43499">
          <cell r="P43499" t="str">
            <v>应付</v>
          </cell>
          <cell r="Q43499" t="str">
            <v>元</v>
          </cell>
        </row>
        <row r="43500">
          <cell r="P43500" t="str">
            <v>应付</v>
          </cell>
          <cell r="Q43500" t="str">
            <v>元</v>
          </cell>
        </row>
        <row r="43501">
          <cell r="P43501" t="str">
            <v>应付</v>
          </cell>
          <cell r="Q43501" t="str">
            <v>元</v>
          </cell>
        </row>
        <row r="43502">
          <cell r="P43502" t="str">
            <v>应付</v>
          </cell>
          <cell r="Q43502" t="str">
            <v>元</v>
          </cell>
        </row>
        <row r="43503">
          <cell r="P43503" t="str">
            <v>应付</v>
          </cell>
          <cell r="Q43503" t="str">
            <v>元</v>
          </cell>
        </row>
        <row r="43504">
          <cell r="P43504" t="str">
            <v>应付</v>
          </cell>
          <cell r="Q43504" t="str">
            <v>元</v>
          </cell>
        </row>
        <row r="43505">
          <cell r="P43505" t="str">
            <v>应付</v>
          </cell>
          <cell r="Q43505" t="str">
            <v>元</v>
          </cell>
        </row>
        <row r="43506">
          <cell r="P43506" t="str">
            <v>应付</v>
          </cell>
          <cell r="Q43506" t="str">
            <v>元</v>
          </cell>
        </row>
        <row r="43507">
          <cell r="P43507" t="str">
            <v>应付</v>
          </cell>
          <cell r="Q43507" t="str">
            <v>元</v>
          </cell>
        </row>
        <row r="43508">
          <cell r="P43508" t="str">
            <v>应付</v>
          </cell>
          <cell r="Q43508" t="str">
            <v>元</v>
          </cell>
        </row>
        <row r="43509">
          <cell r="P43509" t="str">
            <v>应付</v>
          </cell>
          <cell r="Q43509" t="str">
            <v>元</v>
          </cell>
        </row>
        <row r="43510">
          <cell r="P43510" t="str">
            <v>应付</v>
          </cell>
          <cell r="Q43510" t="str">
            <v>元</v>
          </cell>
        </row>
        <row r="43511">
          <cell r="P43511" t="str">
            <v>应付</v>
          </cell>
          <cell r="Q43511" t="str">
            <v>元</v>
          </cell>
        </row>
        <row r="43512">
          <cell r="P43512" t="str">
            <v>应付</v>
          </cell>
          <cell r="Q43512" t="str">
            <v>元</v>
          </cell>
        </row>
        <row r="43513">
          <cell r="P43513" t="str">
            <v>应付</v>
          </cell>
          <cell r="Q43513" t="str">
            <v>元</v>
          </cell>
        </row>
        <row r="43514">
          <cell r="P43514" t="str">
            <v>应付</v>
          </cell>
          <cell r="Q43514" t="str">
            <v>元</v>
          </cell>
        </row>
        <row r="43515">
          <cell r="P43515" t="str">
            <v>应付</v>
          </cell>
          <cell r="Q43515" t="str">
            <v>元</v>
          </cell>
        </row>
        <row r="43516">
          <cell r="P43516" t="str">
            <v>应付</v>
          </cell>
          <cell r="Q43516" t="str">
            <v>元</v>
          </cell>
        </row>
        <row r="43517">
          <cell r="P43517" t="str">
            <v>应付</v>
          </cell>
          <cell r="Q43517" t="str">
            <v>元</v>
          </cell>
        </row>
        <row r="43518">
          <cell r="P43518" t="str">
            <v>应付</v>
          </cell>
          <cell r="Q43518" t="str">
            <v>元</v>
          </cell>
        </row>
        <row r="43519">
          <cell r="P43519" t="str">
            <v>应付</v>
          </cell>
          <cell r="Q43519" t="str">
            <v>元</v>
          </cell>
        </row>
        <row r="43520">
          <cell r="P43520" t="str">
            <v>应付</v>
          </cell>
          <cell r="Q43520" t="str">
            <v>元</v>
          </cell>
        </row>
        <row r="43521">
          <cell r="P43521" t="str">
            <v>应付</v>
          </cell>
          <cell r="Q43521" t="str">
            <v>元</v>
          </cell>
        </row>
        <row r="43522">
          <cell r="P43522" t="str">
            <v>应付</v>
          </cell>
          <cell r="Q43522" t="str">
            <v>元</v>
          </cell>
        </row>
        <row r="43523">
          <cell r="P43523" t="str">
            <v>应付</v>
          </cell>
          <cell r="Q43523" t="str">
            <v>元</v>
          </cell>
        </row>
        <row r="43524">
          <cell r="P43524" t="str">
            <v>应付</v>
          </cell>
          <cell r="Q43524" t="str">
            <v>元</v>
          </cell>
        </row>
        <row r="43525">
          <cell r="P43525" t="str">
            <v>应付</v>
          </cell>
          <cell r="Q43525" t="str">
            <v>元</v>
          </cell>
        </row>
        <row r="43526">
          <cell r="P43526" t="str">
            <v>应付</v>
          </cell>
          <cell r="Q43526" t="str">
            <v>元</v>
          </cell>
        </row>
        <row r="43527">
          <cell r="P43527" t="str">
            <v>应付</v>
          </cell>
          <cell r="Q43527" t="str">
            <v>元</v>
          </cell>
        </row>
        <row r="43528">
          <cell r="P43528" t="str">
            <v>应付</v>
          </cell>
          <cell r="Q43528" t="str">
            <v>元</v>
          </cell>
        </row>
        <row r="43529">
          <cell r="P43529" t="str">
            <v>应付</v>
          </cell>
          <cell r="Q43529" t="str">
            <v>元</v>
          </cell>
        </row>
        <row r="43530">
          <cell r="P43530" t="str">
            <v>应付</v>
          </cell>
          <cell r="Q43530" t="str">
            <v>元</v>
          </cell>
        </row>
        <row r="43531">
          <cell r="P43531" t="str">
            <v>应付</v>
          </cell>
          <cell r="Q43531" t="str">
            <v>元</v>
          </cell>
        </row>
        <row r="43532">
          <cell r="P43532" t="str">
            <v>应付</v>
          </cell>
          <cell r="Q43532" t="str">
            <v>元</v>
          </cell>
        </row>
        <row r="43533">
          <cell r="P43533" t="str">
            <v>应付</v>
          </cell>
          <cell r="Q43533" t="str">
            <v>元</v>
          </cell>
        </row>
        <row r="43534">
          <cell r="P43534" t="str">
            <v>应付</v>
          </cell>
          <cell r="Q43534" t="str">
            <v>元</v>
          </cell>
        </row>
        <row r="43535">
          <cell r="P43535" t="str">
            <v>应付</v>
          </cell>
          <cell r="Q43535" t="str">
            <v>元</v>
          </cell>
        </row>
        <row r="43536">
          <cell r="P43536" t="str">
            <v>应付</v>
          </cell>
          <cell r="Q43536" t="str">
            <v>元</v>
          </cell>
        </row>
        <row r="43537">
          <cell r="P43537" t="str">
            <v>应付</v>
          </cell>
          <cell r="Q43537" t="str">
            <v>元</v>
          </cell>
        </row>
        <row r="43538">
          <cell r="P43538" t="str">
            <v>应付</v>
          </cell>
          <cell r="Q43538" t="str">
            <v>元</v>
          </cell>
        </row>
        <row r="43539">
          <cell r="P43539" t="str">
            <v>应付</v>
          </cell>
          <cell r="Q43539" t="str">
            <v>元</v>
          </cell>
        </row>
        <row r="43540">
          <cell r="P43540" t="str">
            <v>应付</v>
          </cell>
          <cell r="Q43540" t="str">
            <v>元</v>
          </cell>
        </row>
        <row r="43541">
          <cell r="P43541" t="str">
            <v>应付</v>
          </cell>
          <cell r="Q43541" t="str">
            <v>元</v>
          </cell>
        </row>
        <row r="43542">
          <cell r="P43542" t="str">
            <v>应付</v>
          </cell>
          <cell r="Q43542" t="str">
            <v>元</v>
          </cell>
        </row>
        <row r="43543">
          <cell r="P43543" t="str">
            <v>应付</v>
          </cell>
          <cell r="Q43543" t="str">
            <v>元</v>
          </cell>
        </row>
        <row r="43544">
          <cell r="P43544" t="str">
            <v>应付</v>
          </cell>
          <cell r="Q43544" t="str">
            <v>元</v>
          </cell>
        </row>
        <row r="43545">
          <cell r="P43545" t="str">
            <v>应付</v>
          </cell>
          <cell r="Q43545" t="str">
            <v>元</v>
          </cell>
        </row>
        <row r="43546">
          <cell r="P43546" t="str">
            <v>应付</v>
          </cell>
          <cell r="Q43546" t="str">
            <v>元</v>
          </cell>
        </row>
        <row r="43547">
          <cell r="P43547" t="str">
            <v>应付</v>
          </cell>
          <cell r="Q43547" t="str">
            <v>元</v>
          </cell>
        </row>
        <row r="43548">
          <cell r="P43548" t="str">
            <v>应付</v>
          </cell>
          <cell r="Q43548" t="str">
            <v>元</v>
          </cell>
        </row>
        <row r="43549">
          <cell r="P43549" t="str">
            <v>应付</v>
          </cell>
          <cell r="Q43549" t="str">
            <v>元</v>
          </cell>
        </row>
        <row r="43550">
          <cell r="P43550" t="str">
            <v>应付</v>
          </cell>
          <cell r="Q43550" t="str">
            <v>元</v>
          </cell>
        </row>
        <row r="43551">
          <cell r="P43551" t="str">
            <v>应付</v>
          </cell>
          <cell r="Q43551" t="str">
            <v>元</v>
          </cell>
        </row>
        <row r="43552">
          <cell r="P43552" t="str">
            <v>应付</v>
          </cell>
          <cell r="Q43552" t="str">
            <v>元</v>
          </cell>
        </row>
        <row r="43553">
          <cell r="P43553" t="str">
            <v>应付</v>
          </cell>
          <cell r="Q43553" t="str">
            <v>元</v>
          </cell>
        </row>
        <row r="43554">
          <cell r="P43554" t="str">
            <v>应付</v>
          </cell>
          <cell r="Q43554" t="str">
            <v>元</v>
          </cell>
        </row>
        <row r="43555">
          <cell r="P43555" t="str">
            <v>应付</v>
          </cell>
          <cell r="Q43555" t="str">
            <v>元</v>
          </cell>
        </row>
        <row r="43556">
          <cell r="P43556" t="str">
            <v>应付</v>
          </cell>
          <cell r="Q43556" t="str">
            <v>元</v>
          </cell>
        </row>
        <row r="43557">
          <cell r="P43557" t="str">
            <v>应付</v>
          </cell>
          <cell r="Q43557" t="str">
            <v>元</v>
          </cell>
        </row>
        <row r="43558">
          <cell r="P43558" t="str">
            <v>应付</v>
          </cell>
          <cell r="Q43558" t="str">
            <v>元</v>
          </cell>
        </row>
        <row r="43559">
          <cell r="P43559" t="str">
            <v>应付</v>
          </cell>
          <cell r="Q43559" t="str">
            <v>元</v>
          </cell>
        </row>
        <row r="43560">
          <cell r="P43560" t="str">
            <v>应付</v>
          </cell>
          <cell r="Q43560" t="str">
            <v>元</v>
          </cell>
        </row>
        <row r="43561">
          <cell r="P43561" t="str">
            <v>应付</v>
          </cell>
          <cell r="Q43561" t="str">
            <v>元</v>
          </cell>
        </row>
        <row r="43562">
          <cell r="P43562" t="str">
            <v>应付</v>
          </cell>
          <cell r="Q43562" t="str">
            <v>元</v>
          </cell>
        </row>
        <row r="43563">
          <cell r="P43563" t="str">
            <v>应付</v>
          </cell>
          <cell r="Q43563" t="str">
            <v>元</v>
          </cell>
        </row>
        <row r="43564">
          <cell r="P43564" t="str">
            <v>应付</v>
          </cell>
          <cell r="Q43564" t="str">
            <v>元</v>
          </cell>
        </row>
        <row r="43565">
          <cell r="P43565" t="str">
            <v>应付</v>
          </cell>
          <cell r="Q43565" t="str">
            <v>元</v>
          </cell>
        </row>
        <row r="43566">
          <cell r="P43566" t="str">
            <v>应付</v>
          </cell>
          <cell r="Q43566" t="str">
            <v>元</v>
          </cell>
        </row>
        <row r="43567">
          <cell r="P43567" t="str">
            <v>应付</v>
          </cell>
          <cell r="Q43567" t="str">
            <v>元</v>
          </cell>
        </row>
        <row r="43568">
          <cell r="P43568" t="str">
            <v>应付</v>
          </cell>
          <cell r="Q43568" t="str">
            <v>元</v>
          </cell>
        </row>
        <row r="43569">
          <cell r="P43569" t="str">
            <v>应付</v>
          </cell>
          <cell r="Q43569" t="str">
            <v>元</v>
          </cell>
        </row>
        <row r="43570">
          <cell r="P43570" t="str">
            <v>应付</v>
          </cell>
          <cell r="Q43570" t="str">
            <v>元</v>
          </cell>
        </row>
        <row r="43571">
          <cell r="P43571" t="str">
            <v>应付</v>
          </cell>
          <cell r="Q43571" t="str">
            <v>元</v>
          </cell>
        </row>
        <row r="43572">
          <cell r="P43572" t="str">
            <v>应付</v>
          </cell>
          <cell r="Q43572" t="str">
            <v>元</v>
          </cell>
        </row>
        <row r="43573">
          <cell r="P43573" t="str">
            <v>应付</v>
          </cell>
          <cell r="Q43573" t="str">
            <v>元</v>
          </cell>
        </row>
        <row r="43574">
          <cell r="P43574" t="str">
            <v>应付</v>
          </cell>
          <cell r="Q43574" t="str">
            <v>元</v>
          </cell>
        </row>
        <row r="43575">
          <cell r="P43575" t="str">
            <v>应付</v>
          </cell>
          <cell r="Q43575" t="str">
            <v>元</v>
          </cell>
        </row>
        <row r="43576">
          <cell r="P43576" t="str">
            <v>应付</v>
          </cell>
          <cell r="Q43576" t="str">
            <v>元</v>
          </cell>
        </row>
        <row r="43577">
          <cell r="P43577" t="str">
            <v>应付</v>
          </cell>
          <cell r="Q43577" t="str">
            <v>元</v>
          </cell>
        </row>
        <row r="43578">
          <cell r="P43578" t="str">
            <v>应付</v>
          </cell>
          <cell r="Q43578" t="str">
            <v>元</v>
          </cell>
        </row>
        <row r="43579">
          <cell r="P43579" t="str">
            <v>应付</v>
          </cell>
          <cell r="Q43579" t="str">
            <v>元</v>
          </cell>
        </row>
        <row r="43580">
          <cell r="P43580" t="str">
            <v>应付</v>
          </cell>
          <cell r="Q43580" t="str">
            <v>元</v>
          </cell>
        </row>
        <row r="43581">
          <cell r="P43581" t="str">
            <v>应付</v>
          </cell>
          <cell r="Q43581" t="str">
            <v>元</v>
          </cell>
        </row>
        <row r="43582">
          <cell r="P43582" t="str">
            <v>应付</v>
          </cell>
          <cell r="Q43582" t="str">
            <v>元</v>
          </cell>
        </row>
        <row r="43583">
          <cell r="P43583" t="str">
            <v>应付</v>
          </cell>
          <cell r="Q43583" t="str">
            <v>元</v>
          </cell>
        </row>
        <row r="43584">
          <cell r="P43584" t="str">
            <v>应付</v>
          </cell>
          <cell r="Q43584" t="str">
            <v>元</v>
          </cell>
        </row>
        <row r="43585">
          <cell r="P43585" t="str">
            <v>应付</v>
          </cell>
          <cell r="Q43585" t="str">
            <v>元</v>
          </cell>
        </row>
        <row r="43586">
          <cell r="P43586" t="str">
            <v>应付</v>
          </cell>
          <cell r="Q43586" t="str">
            <v>元</v>
          </cell>
        </row>
        <row r="43587">
          <cell r="P43587" t="str">
            <v>应付</v>
          </cell>
          <cell r="Q43587" t="str">
            <v>元</v>
          </cell>
        </row>
        <row r="43588">
          <cell r="P43588" t="str">
            <v>应付</v>
          </cell>
          <cell r="Q43588" t="str">
            <v>元</v>
          </cell>
        </row>
        <row r="43589">
          <cell r="P43589" t="str">
            <v>应付</v>
          </cell>
          <cell r="Q43589" t="str">
            <v>元</v>
          </cell>
        </row>
        <row r="43590">
          <cell r="P43590" t="str">
            <v>应付</v>
          </cell>
          <cell r="Q43590" t="str">
            <v>元</v>
          </cell>
        </row>
        <row r="43591">
          <cell r="P43591" t="str">
            <v>应付</v>
          </cell>
          <cell r="Q43591" t="str">
            <v>元</v>
          </cell>
        </row>
        <row r="43592">
          <cell r="P43592" t="str">
            <v>应付</v>
          </cell>
          <cell r="Q43592" t="str">
            <v>元</v>
          </cell>
        </row>
        <row r="43593">
          <cell r="P43593" t="str">
            <v>应付</v>
          </cell>
          <cell r="Q43593" t="str">
            <v>元</v>
          </cell>
        </row>
        <row r="43594">
          <cell r="P43594" t="str">
            <v>应付</v>
          </cell>
          <cell r="Q43594" t="str">
            <v>元</v>
          </cell>
        </row>
        <row r="43595">
          <cell r="P43595" t="str">
            <v>应付</v>
          </cell>
          <cell r="Q43595" t="str">
            <v>元</v>
          </cell>
        </row>
        <row r="43596">
          <cell r="P43596" t="str">
            <v>应付</v>
          </cell>
          <cell r="Q43596" t="str">
            <v>元</v>
          </cell>
        </row>
        <row r="43597">
          <cell r="P43597" t="str">
            <v>应付</v>
          </cell>
          <cell r="Q43597" t="str">
            <v>元</v>
          </cell>
        </row>
        <row r="43598">
          <cell r="P43598" t="str">
            <v>应付</v>
          </cell>
          <cell r="Q43598" t="str">
            <v>元</v>
          </cell>
        </row>
        <row r="43599">
          <cell r="P43599" t="str">
            <v>应付</v>
          </cell>
          <cell r="Q43599" t="str">
            <v>元</v>
          </cell>
        </row>
        <row r="43600">
          <cell r="P43600" t="str">
            <v>应付</v>
          </cell>
          <cell r="Q43600" t="str">
            <v>元</v>
          </cell>
        </row>
        <row r="43601">
          <cell r="P43601" t="str">
            <v>应付</v>
          </cell>
          <cell r="Q43601" t="str">
            <v>元</v>
          </cell>
        </row>
        <row r="43602">
          <cell r="P43602" t="str">
            <v>应付</v>
          </cell>
          <cell r="Q43602" t="str">
            <v>元</v>
          </cell>
        </row>
        <row r="43603">
          <cell r="P43603" t="str">
            <v>应付</v>
          </cell>
          <cell r="Q43603" t="str">
            <v>元</v>
          </cell>
        </row>
        <row r="43604">
          <cell r="P43604" t="str">
            <v>应付</v>
          </cell>
          <cell r="Q43604" t="str">
            <v>元</v>
          </cell>
        </row>
        <row r="43605">
          <cell r="P43605" t="str">
            <v>应付</v>
          </cell>
          <cell r="Q43605" t="str">
            <v>元</v>
          </cell>
        </row>
        <row r="43606">
          <cell r="P43606" t="str">
            <v>应付</v>
          </cell>
          <cell r="Q43606" t="str">
            <v>元</v>
          </cell>
        </row>
        <row r="43607">
          <cell r="P43607" t="str">
            <v>应付</v>
          </cell>
          <cell r="Q43607" t="str">
            <v>元</v>
          </cell>
        </row>
        <row r="43608">
          <cell r="P43608" t="str">
            <v>应付</v>
          </cell>
          <cell r="Q43608" t="str">
            <v>元</v>
          </cell>
        </row>
        <row r="43609">
          <cell r="P43609" t="str">
            <v>应付</v>
          </cell>
          <cell r="Q43609" t="str">
            <v>元</v>
          </cell>
        </row>
        <row r="43610">
          <cell r="P43610" t="str">
            <v>应付</v>
          </cell>
          <cell r="Q43610" t="str">
            <v>元</v>
          </cell>
        </row>
        <row r="43611">
          <cell r="P43611" t="str">
            <v>应付</v>
          </cell>
          <cell r="Q43611" t="str">
            <v>元</v>
          </cell>
        </row>
        <row r="43612">
          <cell r="P43612" t="str">
            <v>应付</v>
          </cell>
          <cell r="Q43612" t="str">
            <v>元</v>
          </cell>
        </row>
        <row r="43613">
          <cell r="P43613" t="str">
            <v>应付</v>
          </cell>
          <cell r="Q43613" t="str">
            <v>元</v>
          </cell>
        </row>
        <row r="43614">
          <cell r="P43614" t="str">
            <v>应付</v>
          </cell>
          <cell r="Q43614" t="str">
            <v>元</v>
          </cell>
        </row>
        <row r="43615">
          <cell r="P43615" t="str">
            <v>应付</v>
          </cell>
          <cell r="Q43615" t="str">
            <v>元</v>
          </cell>
        </row>
        <row r="43616">
          <cell r="P43616" t="str">
            <v>应付</v>
          </cell>
          <cell r="Q43616" t="str">
            <v>元</v>
          </cell>
        </row>
        <row r="43617">
          <cell r="P43617" t="str">
            <v>应付</v>
          </cell>
          <cell r="Q43617" t="str">
            <v>元</v>
          </cell>
        </row>
        <row r="43618">
          <cell r="P43618" t="str">
            <v>应付</v>
          </cell>
          <cell r="Q43618" t="str">
            <v>元</v>
          </cell>
        </row>
        <row r="43619">
          <cell r="P43619" t="str">
            <v>应付</v>
          </cell>
          <cell r="Q43619" t="str">
            <v>元</v>
          </cell>
        </row>
        <row r="43620">
          <cell r="P43620" t="str">
            <v>应付</v>
          </cell>
          <cell r="Q43620" t="str">
            <v>元</v>
          </cell>
        </row>
        <row r="43621">
          <cell r="P43621" t="str">
            <v>应付</v>
          </cell>
          <cell r="Q43621" t="str">
            <v>元</v>
          </cell>
        </row>
        <row r="43622">
          <cell r="P43622" t="str">
            <v>应付</v>
          </cell>
          <cell r="Q43622" t="str">
            <v>元</v>
          </cell>
        </row>
        <row r="43623">
          <cell r="P43623" t="str">
            <v>应付</v>
          </cell>
          <cell r="Q43623" t="str">
            <v>元</v>
          </cell>
        </row>
        <row r="43624">
          <cell r="P43624" t="str">
            <v>应付</v>
          </cell>
          <cell r="Q43624" t="str">
            <v>元</v>
          </cell>
        </row>
        <row r="43625">
          <cell r="P43625" t="str">
            <v>应付</v>
          </cell>
          <cell r="Q43625" t="str">
            <v>元</v>
          </cell>
        </row>
        <row r="43626">
          <cell r="P43626" t="str">
            <v>应付</v>
          </cell>
          <cell r="Q43626" t="str">
            <v>元</v>
          </cell>
        </row>
        <row r="43627">
          <cell r="P43627" t="str">
            <v>应付</v>
          </cell>
          <cell r="Q43627" t="str">
            <v>元</v>
          </cell>
        </row>
        <row r="43628">
          <cell r="P43628" t="str">
            <v>应付</v>
          </cell>
          <cell r="Q43628" t="str">
            <v>元</v>
          </cell>
        </row>
        <row r="43629">
          <cell r="P43629" t="str">
            <v>应付</v>
          </cell>
          <cell r="Q43629" t="str">
            <v>元</v>
          </cell>
        </row>
        <row r="43630">
          <cell r="P43630" t="str">
            <v>应付</v>
          </cell>
          <cell r="Q43630" t="str">
            <v>元</v>
          </cell>
        </row>
        <row r="43631">
          <cell r="P43631" t="str">
            <v>应付</v>
          </cell>
          <cell r="Q43631" t="str">
            <v>元</v>
          </cell>
        </row>
        <row r="43632">
          <cell r="P43632" t="str">
            <v>应付</v>
          </cell>
          <cell r="Q43632" t="str">
            <v>元</v>
          </cell>
        </row>
        <row r="43633">
          <cell r="P43633" t="str">
            <v>应付</v>
          </cell>
          <cell r="Q43633" t="str">
            <v>元</v>
          </cell>
        </row>
        <row r="43634">
          <cell r="P43634" t="str">
            <v>应付</v>
          </cell>
          <cell r="Q43634" t="str">
            <v>元</v>
          </cell>
        </row>
        <row r="43635">
          <cell r="P43635" t="str">
            <v>应付</v>
          </cell>
          <cell r="Q43635" t="str">
            <v>元</v>
          </cell>
        </row>
        <row r="43636">
          <cell r="P43636" t="str">
            <v>应付</v>
          </cell>
          <cell r="Q43636" t="str">
            <v>元</v>
          </cell>
        </row>
        <row r="43637">
          <cell r="P43637" t="str">
            <v>应付</v>
          </cell>
          <cell r="Q43637" t="str">
            <v>元</v>
          </cell>
        </row>
        <row r="43638">
          <cell r="P43638" t="str">
            <v>应付</v>
          </cell>
          <cell r="Q43638" t="str">
            <v>元</v>
          </cell>
        </row>
        <row r="43639">
          <cell r="P43639" t="str">
            <v>应付</v>
          </cell>
          <cell r="Q43639" t="str">
            <v>元</v>
          </cell>
        </row>
        <row r="43640">
          <cell r="P43640" t="str">
            <v>应付</v>
          </cell>
          <cell r="Q43640" t="str">
            <v>元</v>
          </cell>
        </row>
        <row r="43641">
          <cell r="P43641" t="str">
            <v>应付</v>
          </cell>
          <cell r="Q43641" t="str">
            <v>元</v>
          </cell>
        </row>
        <row r="43642">
          <cell r="P43642" t="str">
            <v>应付</v>
          </cell>
          <cell r="Q43642" t="str">
            <v>元</v>
          </cell>
        </row>
        <row r="43643">
          <cell r="P43643" t="str">
            <v>应付</v>
          </cell>
          <cell r="Q43643" t="str">
            <v>元</v>
          </cell>
        </row>
        <row r="43644">
          <cell r="P43644" t="str">
            <v>应付</v>
          </cell>
          <cell r="Q43644" t="str">
            <v>元</v>
          </cell>
        </row>
        <row r="43645">
          <cell r="P43645" t="str">
            <v>应付</v>
          </cell>
          <cell r="Q43645" t="str">
            <v>元</v>
          </cell>
        </row>
        <row r="43646">
          <cell r="P43646" t="str">
            <v>应付</v>
          </cell>
          <cell r="Q43646" t="str">
            <v>元</v>
          </cell>
        </row>
        <row r="43647">
          <cell r="P43647" t="str">
            <v>应付</v>
          </cell>
          <cell r="Q43647" t="str">
            <v>元</v>
          </cell>
        </row>
        <row r="43648">
          <cell r="P43648" t="str">
            <v>应付</v>
          </cell>
          <cell r="Q43648" t="str">
            <v>元</v>
          </cell>
        </row>
        <row r="43649">
          <cell r="P43649" t="str">
            <v>应付</v>
          </cell>
          <cell r="Q43649" t="str">
            <v>元</v>
          </cell>
        </row>
        <row r="43650">
          <cell r="P43650" t="str">
            <v>应付</v>
          </cell>
          <cell r="Q43650" t="str">
            <v>元</v>
          </cell>
        </row>
        <row r="43651">
          <cell r="P43651" t="str">
            <v>应付</v>
          </cell>
          <cell r="Q43651" t="str">
            <v>元</v>
          </cell>
        </row>
        <row r="43652">
          <cell r="P43652" t="str">
            <v>应付</v>
          </cell>
          <cell r="Q43652" t="str">
            <v>元</v>
          </cell>
        </row>
        <row r="43653">
          <cell r="P43653" t="str">
            <v>应付</v>
          </cell>
          <cell r="Q43653" t="str">
            <v>元</v>
          </cell>
        </row>
        <row r="43654">
          <cell r="P43654" t="str">
            <v>应付</v>
          </cell>
          <cell r="Q43654" t="str">
            <v>元</v>
          </cell>
        </row>
        <row r="43655">
          <cell r="P43655" t="str">
            <v>应付</v>
          </cell>
          <cell r="Q43655" t="str">
            <v>元</v>
          </cell>
        </row>
        <row r="43656">
          <cell r="P43656" t="str">
            <v>应付</v>
          </cell>
          <cell r="Q43656" t="str">
            <v>元</v>
          </cell>
        </row>
        <row r="43657">
          <cell r="P43657" t="str">
            <v>应付</v>
          </cell>
          <cell r="Q43657" t="str">
            <v>元</v>
          </cell>
        </row>
        <row r="43658">
          <cell r="P43658" t="str">
            <v>应付</v>
          </cell>
          <cell r="Q43658" t="str">
            <v>元</v>
          </cell>
        </row>
        <row r="43659">
          <cell r="P43659" t="str">
            <v>应付</v>
          </cell>
          <cell r="Q43659" t="str">
            <v>元</v>
          </cell>
        </row>
        <row r="43660">
          <cell r="P43660" t="str">
            <v>应付</v>
          </cell>
          <cell r="Q43660" t="str">
            <v>元</v>
          </cell>
        </row>
        <row r="43661">
          <cell r="P43661" t="str">
            <v>应付</v>
          </cell>
          <cell r="Q43661" t="str">
            <v>元</v>
          </cell>
        </row>
        <row r="43662">
          <cell r="P43662" t="str">
            <v>应付</v>
          </cell>
          <cell r="Q43662" t="str">
            <v>元</v>
          </cell>
        </row>
        <row r="43663">
          <cell r="P43663" t="str">
            <v>应付</v>
          </cell>
          <cell r="Q43663" t="str">
            <v>元</v>
          </cell>
        </row>
        <row r="43664">
          <cell r="P43664" t="str">
            <v>应付</v>
          </cell>
          <cell r="Q43664" t="str">
            <v>元</v>
          </cell>
        </row>
        <row r="43665">
          <cell r="P43665" t="str">
            <v>应付</v>
          </cell>
          <cell r="Q43665" t="str">
            <v>元</v>
          </cell>
        </row>
        <row r="43666">
          <cell r="P43666" t="str">
            <v>应付</v>
          </cell>
          <cell r="Q43666" t="str">
            <v>元</v>
          </cell>
        </row>
        <row r="43667">
          <cell r="P43667" t="str">
            <v>应付</v>
          </cell>
          <cell r="Q43667" t="str">
            <v>元</v>
          </cell>
        </row>
        <row r="43668">
          <cell r="P43668" t="str">
            <v>应付</v>
          </cell>
          <cell r="Q43668" t="str">
            <v>元</v>
          </cell>
        </row>
        <row r="43669">
          <cell r="P43669" t="str">
            <v>应付</v>
          </cell>
          <cell r="Q43669" t="str">
            <v>元</v>
          </cell>
        </row>
        <row r="43670">
          <cell r="P43670" t="str">
            <v>应付</v>
          </cell>
          <cell r="Q43670" t="str">
            <v>元</v>
          </cell>
        </row>
        <row r="43671">
          <cell r="P43671" t="str">
            <v>应付</v>
          </cell>
          <cell r="Q43671" t="str">
            <v>元</v>
          </cell>
        </row>
        <row r="43672">
          <cell r="P43672" t="str">
            <v>应付</v>
          </cell>
          <cell r="Q43672" t="str">
            <v>元</v>
          </cell>
        </row>
        <row r="43673">
          <cell r="P43673" t="str">
            <v>应付</v>
          </cell>
          <cell r="Q43673" t="str">
            <v>元</v>
          </cell>
        </row>
        <row r="43674">
          <cell r="P43674" t="str">
            <v>应付</v>
          </cell>
          <cell r="Q43674" t="str">
            <v>元</v>
          </cell>
        </row>
        <row r="43675">
          <cell r="P43675" t="str">
            <v>应付</v>
          </cell>
          <cell r="Q43675" t="str">
            <v>元</v>
          </cell>
        </row>
        <row r="43676">
          <cell r="P43676" t="str">
            <v>应付</v>
          </cell>
          <cell r="Q43676" t="str">
            <v>元</v>
          </cell>
        </row>
        <row r="43677">
          <cell r="P43677" t="str">
            <v>应付</v>
          </cell>
          <cell r="Q43677" t="str">
            <v>元</v>
          </cell>
        </row>
        <row r="43678">
          <cell r="P43678" t="str">
            <v>应付</v>
          </cell>
          <cell r="Q43678" t="str">
            <v>元</v>
          </cell>
        </row>
        <row r="43679">
          <cell r="P43679" t="str">
            <v>应付</v>
          </cell>
          <cell r="Q43679" t="str">
            <v>元</v>
          </cell>
        </row>
        <row r="43680">
          <cell r="P43680" t="str">
            <v>应付</v>
          </cell>
          <cell r="Q43680" t="str">
            <v>元</v>
          </cell>
        </row>
        <row r="43681">
          <cell r="P43681" t="str">
            <v>应付</v>
          </cell>
          <cell r="Q43681" t="str">
            <v>元</v>
          </cell>
        </row>
        <row r="43682">
          <cell r="P43682" t="str">
            <v>应付</v>
          </cell>
          <cell r="Q43682" t="str">
            <v>元</v>
          </cell>
        </row>
        <row r="43683">
          <cell r="P43683" t="str">
            <v>应付</v>
          </cell>
          <cell r="Q43683" t="str">
            <v>元</v>
          </cell>
        </row>
        <row r="43684">
          <cell r="P43684" t="str">
            <v>应付</v>
          </cell>
          <cell r="Q43684" t="str">
            <v>元</v>
          </cell>
        </row>
        <row r="43685">
          <cell r="P43685" t="str">
            <v>应付</v>
          </cell>
          <cell r="Q43685" t="str">
            <v>元</v>
          </cell>
        </row>
        <row r="43686">
          <cell r="P43686" t="str">
            <v>应付</v>
          </cell>
          <cell r="Q43686" t="str">
            <v>元</v>
          </cell>
        </row>
        <row r="43687">
          <cell r="P43687" t="str">
            <v>应付</v>
          </cell>
          <cell r="Q43687" t="str">
            <v>元</v>
          </cell>
        </row>
        <row r="43688">
          <cell r="P43688" t="str">
            <v>应付</v>
          </cell>
          <cell r="Q43688" t="str">
            <v>元</v>
          </cell>
        </row>
        <row r="43689">
          <cell r="P43689" t="str">
            <v>应付</v>
          </cell>
          <cell r="Q43689" t="str">
            <v>元</v>
          </cell>
        </row>
        <row r="43690">
          <cell r="P43690" t="str">
            <v>应付</v>
          </cell>
          <cell r="Q43690" t="str">
            <v>元</v>
          </cell>
        </row>
        <row r="43691">
          <cell r="P43691" t="str">
            <v>应付</v>
          </cell>
          <cell r="Q43691" t="str">
            <v>元</v>
          </cell>
        </row>
        <row r="43692">
          <cell r="P43692" t="str">
            <v>应付</v>
          </cell>
          <cell r="Q43692" t="str">
            <v>元</v>
          </cell>
        </row>
        <row r="43693">
          <cell r="P43693" t="str">
            <v>应付</v>
          </cell>
          <cell r="Q43693" t="str">
            <v>元</v>
          </cell>
        </row>
        <row r="43694">
          <cell r="P43694" t="str">
            <v>应付</v>
          </cell>
          <cell r="Q43694" t="str">
            <v>元</v>
          </cell>
        </row>
        <row r="43695">
          <cell r="P43695" t="str">
            <v>应付</v>
          </cell>
          <cell r="Q43695" t="str">
            <v>元</v>
          </cell>
        </row>
        <row r="43696">
          <cell r="P43696" t="str">
            <v>应付</v>
          </cell>
          <cell r="Q43696" t="str">
            <v>元</v>
          </cell>
        </row>
        <row r="43697">
          <cell r="P43697" t="str">
            <v>应付</v>
          </cell>
          <cell r="Q43697" t="str">
            <v>元</v>
          </cell>
        </row>
        <row r="43698">
          <cell r="P43698" t="str">
            <v>应付</v>
          </cell>
          <cell r="Q43698" t="str">
            <v>元</v>
          </cell>
        </row>
        <row r="43699">
          <cell r="P43699" t="str">
            <v>应付</v>
          </cell>
          <cell r="Q43699" t="str">
            <v>元</v>
          </cell>
        </row>
        <row r="43700">
          <cell r="P43700" t="str">
            <v>应付</v>
          </cell>
          <cell r="Q43700" t="str">
            <v>元</v>
          </cell>
        </row>
        <row r="43701">
          <cell r="P43701" t="str">
            <v>应付</v>
          </cell>
          <cell r="Q43701" t="str">
            <v>元</v>
          </cell>
        </row>
        <row r="43702">
          <cell r="P43702" t="str">
            <v>应付</v>
          </cell>
          <cell r="Q43702" t="str">
            <v>元</v>
          </cell>
        </row>
        <row r="43703">
          <cell r="P43703" t="str">
            <v>应付</v>
          </cell>
          <cell r="Q43703" t="str">
            <v>元</v>
          </cell>
        </row>
        <row r="43704">
          <cell r="P43704" t="str">
            <v>应付</v>
          </cell>
          <cell r="Q43704" t="str">
            <v>元</v>
          </cell>
        </row>
        <row r="43705">
          <cell r="P43705" t="str">
            <v>应付</v>
          </cell>
          <cell r="Q43705" t="str">
            <v>元</v>
          </cell>
        </row>
        <row r="43706">
          <cell r="P43706" t="str">
            <v>应付</v>
          </cell>
          <cell r="Q43706" t="str">
            <v>元</v>
          </cell>
        </row>
        <row r="43707">
          <cell r="P43707" t="str">
            <v>应付</v>
          </cell>
          <cell r="Q43707" t="str">
            <v>元</v>
          </cell>
        </row>
        <row r="43708">
          <cell r="P43708" t="str">
            <v>应付</v>
          </cell>
          <cell r="Q43708" t="str">
            <v>元</v>
          </cell>
        </row>
        <row r="43709">
          <cell r="P43709" t="str">
            <v>应付</v>
          </cell>
          <cell r="Q43709" t="str">
            <v>元</v>
          </cell>
        </row>
        <row r="43710">
          <cell r="P43710" t="str">
            <v>应付</v>
          </cell>
          <cell r="Q43710" t="str">
            <v>元</v>
          </cell>
        </row>
        <row r="43711">
          <cell r="P43711" t="str">
            <v>应付</v>
          </cell>
          <cell r="Q43711" t="str">
            <v>元</v>
          </cell>
        </row>
        <row r="43712">
          <cell r="P43712" t="str">
            <v>应付</v>
          </cell>
          <cell r="Q43712" t="str">
            <v>元</v>
          </cell>
        </row>
        <row r="43713">
          <cell r="P43713" t="str">
            <v>应付</v>
          </cell>
          <cell r="Q43713" t="str">
            <v>元</v>
          </cell>
        </row>
        <row r="43714">
          <cell r="P43714" t="str">
            <v>应付</v>
          </cell>
          <cell r="Q43714" t="str">
            <v>元</v>
          </cell>
        </row>
        <row r="43715">
          <cell r="P43715" t="str">
            <v>应付</v>
          </cell>
          <cell r="Q43715" t="str">
            <v>元</v>
          </cell>
        </row>
        <row r="43716">
          <cell r="P43716" t="str">
            <v>应付</v>
          </cell>
          <cell r="Q43716" t="str">
            <v>元</v>
          </cell>
        </row>
        <row r="43717">
          <cell r="P43717" t="str">
            <v>应付</v>
          </cell>
          <cell r="Q43717" t="str">
            <v>元</v>
          </cell>
        </row>
        <row r="43718">
          <cell r="P43718" t="str">
            <v>应付</v>
          </cell>
          <cell r="Q43718" t="str">
            <v>元</v>
          </cell>
        </row>
        <row r="43719">
          <cell r="P43719" t="str">
            <v>应付</v>
          </cell>
          <cell r="Q43719" t="str">
            <v>元</v>
          </cell>
        </row>
        <row r="43720">
          <cell r="P43720" t="str">
            <v>应付</v>
          </cell>
          <cell r="Q43720" t="str">
            <v>元</v>
          </cell>
        </row>
        <row r="43721">
          <cell r="P43721" t="str">
            <v>应付</v>
          </cell>
          <cell r="Q43721" t="str">
            <v>元</v>
          </cell>
        </row>
        <row r="43722">
          <cell r="P43722" t="str">
            <v>应付</v>
          </cell>
          <cell r="Q43722" t="str">
            <v>元</v>
          </cell>
        </row>
        <row r="43723">
          <cell r="P43723" t="str">
            <v>应付</v>
          </cell>
          <cell r="Q43723" t="str">
            <v>元</v>
          </cell>
        </row>
        <row r="43724">
          <cell r="P43724" t="str">
            <v>应付</v>
          </cell>
          <cell r="Q43724" t="str">
            <v>元</v>
          </cell>
        </row>
        <row r="43725">
          <cell r="P43725" t="str">
            <v>应付</v>
          </cell>
          <cell r="Q43725" t="str">
            <v>元</v>
          </cell>
        </row>
        <row r="43726">
          <cell r="P43726" t="str">
            <v>应付</v>
          </cell>
          <cell r="Q43726" t="str">
            <v>元</v>
          </cell>
        </row>
        <row r="43727">
          <cell r="P43727" t="str">
            <v>应付</v>
          </cell>
          <cell r="Q43727" t="str">
            <v>元</v>
          </cell>
        </row>
        <row r="43728">
          <cell r="P43728" t="str">
            <v>应付</v>
          </cell>
          <cell r="Q43728" t="str">
            <v>元</v>
          </cell>
        </row>
        <row r="43729">
          <cell r="P43729" t="str">
            <v>应付</v>
          </cell>
          <cell r="Q43729" t="str">
            <v>元</v>
          </cell>
        </row>
        <row r="43730">
          <cell r="P43730" t="str">
            <v>应付</v>
          </cell>
          <cell r="Q43730" t="str">
            <v>元</v>
          </cell>
        </row>
        <row r="43731">
          <cell r="P43731" t="str">
            <v>应付</v>
          </cell>
          <cell r="Q43731" t="str">
            <v>元</v>
          </cell>
        </row>
        <row r="43732">
          <cell r="P43732" t="str">
            <v>应付</v>
          </cell>
          <cell r="Q43732" t="str">
            <v>元</v>
          </cell>
        </row>
        <row r="43733">
          <cell r="P43733" t="str">
            <v>应付</v>
          </cell>
          <cell r="Q43733" t="str">
            <v>元</v>
          </cell>
        </row>
        <row r="43734">
          <cell r="P43734" t="str">
            <v>应付</v>
          </cell>
          <cell r="Q43734" t="str">
            <v>元</v>
          </cell>
        </row>
        <row r="43735">
          <cell r="P43735" t="str">
            <v>应付</v>
          </cell>
          <cell r="Q43735" t="str">
            <v>元</v>
          </cell>
        </row>
        <row r="43736">
          <cell r="P43736" t="str">
            <v>应付</v>
          </cell>
          <cell r="Q43736" t="str">
            <v>元</v>
          </cell>
        </row>
        <row r="43737">
          <cell r="P43737" t="str">
            <v>应付</v>
          </cell>
          <cell r="Q43737" t="str">
            <v>元</v>
          </cell>
        </row>
        <row r="43738">
          <cell r="P43738" t="str">
            <v>应付</v>
          </cell>
          <cell r="Q43738" t="str">
            <v>元</v>
          </cell>
        </row>
        <row r="43739">
          <cell r="P43739" t="str">
            <v>应付</v>
          </cell>
          <cell r="Q43739" t="str">
            <v>元</v>
          </cell>
        </row>
        <row r="43740">
          <cell r="P43740" t="str">
            <v>应付</v>
          </cell>
          <cell r="Q43740" t="str">
            <v>元</v>
          </cell>
        </row>
        <row r="43741">
          <cell r="P43741" t="str">
            <v>应付</v>
          </cell>
          <cell r="Q43741" t="str">
            <v>元</v>
          </cell>
        </row>
        <row r="43742">
          <cell r="P43742" t="str">
            <v>应付</v>
          </cell>
          <cell r="Q43742" t="str">
            <v>元</v>
          </cell>
        </row>
        <row r="43743">
          <cell r="P43743" t="str">
            <v>应付</v>
          </cell>
          <cell r="Q43743" t="str">
            <v>元</v>
          </cell>
        </row>
        <row r="43744">
          <cell r="P43744" t="str">
            <v>应付</v>
          </cell>
          <cell r="Q43744" t="str">
            <v>元</v>
          </cell>
        </row>
        <row r="43745">
          <cell r="P43745" t="str">
            <v>应付</v>
          </cell>
          <cell r="Q43745" t="str">
            <v>元</v>
          </cell>
        </row>
        <row r="43746">
          <cell r="P43746" t="str">
            <v>应付</v>
          </cell>
          <cell r="Q43746" t="str">
            <v>元</v>
          </cell>
        </row>
        <row r="43747">
          <cell r="P43747" t="str">
            <v>应付</v>
          </cell>
          <cell r="Q43747" t="str">
            <v>元</v>
          </cell>
        </row>
        <row r="43748">
          <cell r="P43748" t="str">
            <v>应付</v>
          </cell>
          <cell r="Q43748" t="str">
            <v>元</v>
          </cell>
        </row>
        <row r="43749">
          <cell r="P43749" t="str">
            <v>应付</v>
          </cell>
          <cell r="Q43749" t="str">
            <v>元</v>
          </cell>
        </row>
        <row r="43750">
          <cell r="P43750" t="str">
            <v>应付</v>
          </cell>
          <cell r="Q43750" t="str">
            <v>元</v>
          </cell>
        </row>
        <row r="43751">
          <cell r="P43751" t="str">
            <v>应付</v>
          </cell>
          <cell r="Q43751" t="str">
            <v>元</v>
          </cell>
        </row>
        <row r="43752">
          <cell r="P43752" t="str">
            <v>应付</v>
          </cell>
          <cell r="Q43752" t="str">
            <v>元</v>
          </cell>
        </row>
        <row r="43753">
          <cell r="P43753" t="str">
            <v>应付</v>
          </cell>
          <cell r="Q43753" t="str">
            <v>元</v>
          </cell>
        </row>
        <row r="43754">
          <cell r="P43754" t="str">
            <v>应付</v>
          </cell>
          <cell r="Q43754" t="str">
            <v>元</v>
          </cell>
        </row>
        <row r="43755">
          <cell r="P43755" t="str">
            <v>应付</v>
          </cell>
          <cell r="Q43755" t="str">
            <v>元</v>
          </cell>
        </row>
        <row r="43756">
          <cell r="P43756" t="str">
            <v>应付</v>
          </cell>
          <cell r="Q43756" t="str">
            <v>元</v>
          </cell>
        </row>
        <row r="43757">
          <cell r="P43757" t="str">
            <v>应付</v>
          </cell>
          <cell r="Q43757" t="str">
            <v>元</v>
          </cell>
        </row>
        <row r="43758">
          <cell r="P43758" t="str">
            <v>应付</v>
          </cell>
          <cell r="Q43758" t="str">
            <v>元</v>
          </cell>
        </row>
        <row r="43759">
          <cell r="P43759" t="str">
            <v>应付</v>
          </cell>
          <cell r="Q43759" t="str">
            <v>元</v>
          </cell>
        </row>
        <row r="43760">
          <cell r="P43760" t="str">
            <v>应付</v>
          </cell>
          <cell r="Q43760" t="str">
            <v>元</v>
          </cell>
        </row>
        <row r="43761">
          <cell r="P43761" t="str">
            <v>应付</v>
          </cell>
          <cell r="Q43761" t="str">
            <v>元</v>
          </cell>
        </row>
        <row r="43762">
          <cell r="P43762" t="str">
            <v>应付</v>
          </cell>
          <cell r="Q43762" t="str">
            <v>元</v>
          </cell>
        </row>
        <row r="43763">
          <cell r="P43763" t="str">
            <v>应付</v>
          </cell>
          <cell r="Q43763" t="str">
            <v>元</v>
          </cell>
        </row>
        <row r="43764">
          <cell r="P43764" t="str">
            <v>应付</v>
          </cell>
          <cell r="Q43764" t="str">
            <v>元</v>
          </cell>
        </row>
        <row r="43765">
          <cell r="P43765" t="str">
            <v>应付</v>
          </cell>
          <cell r="Q43765" t="str">
            <v>元</v>
          </cell>
        </row>
        <row r="43766">
          <cell r="P43766" t="str">
            <v>应付</v>
          </cell>
          <cell r="Q43766" t="str">
            <v>元</v>
          </cell>
        </row>
        <row r="43767">
          <cell r="P43767" t="str">
            <v>应付</v>
          </cell>
          <cell r="Q43767" t="str">
            <v>元</v>
          </cell>
        </row>
        <row r="43768">
          <cell r="P43768" t="str">
            <v>应付</v>
          </cell>
          <cell r="Q43768" t="str">
            <v>元</v>
          </cell>
        </row>
        <row r="43769">
          <cell r="P43769" t="str">
            <v>应付</v>
          </cell>
          <cell r="Q43769" t="str">
            <v>元</v>
          </cell>
        </row>
        <row r="43770">
          <cell r="P43770" t="str">
            <v>应付</v>
          </cell>
          <cell r="Q43770" t="str">
            <v>元</v>
          </cell>
        </row>
        <row r="43771">
          <cell r="P43771" t="str">
            <v>应付</v>
          </cell>
          <cell r="Q43771" t="str">
            <v>元</v>
          </cell>
        </row>
        <row r="43772">
          <cell r="P43772" t="str">
            <v>应付</v>
          </cell>
          <cell r="Q43772" t="str">
            <v>元</v>
          </cell>
        </row>
        <row r="43773">
          <cell r="P43773" t="str">
            <v>应付</v>
          </cell>
          <cell r="Q43773" t="str">
            <v>元</v>
          </cell>
        </row>
        <row r="43774">
          <cell r="P43774" t="str">
            <v>应付</v>
          </cell>
          <cell r="Q43774" t="str">
            <v>元</v>
          </cell>
        </row>
        <row r="43775">
          <cell r="P43775" t="str">
            <v>应付</v>
          </cell>
          <cell r="Q43775" t="str">
            <v>元</v>
          </cell>
        </row>
        <row r="43776">
          <cell r="P43776" t="str">
            <v>应付</v>
          </cell>
          <cell r="Q43776" t="str">
            <v>元</v>
          </cell>
        </row>
        <row r="43777">
          <cell r="P43777" t="str">
            <v>应付</v>
          </cell>
          <cell r="Q43777" t="str">
            <v>元</v>
          </cell>
        </row>
        <row r="43778">
          <cell r="P43778" t="str">
            <v>应付</v>
          </cell>
          <cell r="Q43778" t="str">
            <v>元</v>
          </cell>
        </row>
        <row r="43779">
          <cell r="P43779" t="str">
            <v>应付</v>
          </cell>
          <cell r="Q43779" t="str">
            <v>元</v>
          </cell>
        </row>
        <row r="43780">
          <cell r="P43780" t="str">
            <v>应付</v>
          </cell>
          <cell r="Q43780" t="str">
            <v>元</v>
          </cell>
        </row>
        <row r="43781">
          <cell r="P43781" t="str">
            <v>应付</v>
          </cell>
          <cell r="Q43781" t="str">
            <v>元</v>
          </cell>
        </row>
        <row r="43782">
          <cell r="P43782" t="str">
            <v>应付</v>
          </cell>
          <cell r="Q43782" t="str">
            <v>元</v>
          </cell>
        </row>
        <row r="43783">
          <cell r="P43783" t="str">
            <v>应付</v>
          </cell>
          <cell r="Q43783" t="str">
            <v>元</v>
          </cell>
        </row>
        <row r="43784">
          <cell r="P43784" t="str">
            <v>应付</v>
          </cell>
          <cell r="Q43784" t="str">
            <v>元</v>
          </cell>
        </row>
        <row r="43785">
          <cell r="P43785" t="str">
            <v>应付</v>
          </cell>
          <cell r="Q43785" t="str">
            <v>元</v>
          </cell>
        </row>
        <row r="43786">
          <cell r="P43786" t="str">
            <v>应付</v>
          </cell>
          <cell r="Q43786" t="str">
            <v>元</v>
          </cell>
        </row>
        <row r="43787">
          <cell r="P43787" t="str">
            <v>应付</v>
          </cell>
          <cell r="Q43787" t="str">
            <v>元</v>
          </cell>
        </row>
        <row r="43788">
          <cell r="P43788" t="str">
            <v>应付</v>
          </cell>
          <cell r="Q43788" t="str">
            <v>元</v>
          </cell>
        </row>
        <row r="43789">
          <cell r="P43789" t="str">
            <v>应付</v>
          </cell>
          <cell r="Q43789" t="str">
            <v>元</v>
          </cell>
        </row>
        <row r="43790">
          <cell r="P43790" t="str">
            <v>应付</v>
          </cell>
          <cell r="Q43790" t="str">
            <v>元</v>
          </cell>
        </row>
        <row r="43791">
          <cell r="P43791" t="str">
            <v>应付</v>
          </cell>
          <cell r="Q43791" t="str">
            <v>元</v>
          </cell>
        </row>
        <row r="43792">
          <cell r="P43792" t="str">
            <v>应付</v>
          </cell>
          <cell r="Q43792" t="str">
            <v>元</v>
          </cell>
        </row>
        <row r="43793">
          <cell r="P43793" t="str">
            <v>应付</v>
          </cell>
          <cell r="Q43793" t="str">
            <v>元</v>
          </cell>
        </row>
        <row r="43794">
          <cell r="P43794" t="str">
            <v>应付</v>
          </cell>
          <cell r="Q43794" t="str">
            <v>元</v>
          </cell>
        </row>
        <row r="43795">
          <cell r="P43795" t="str">
            <v>应付</v>
          </cell>
          <cell r="Q43795" t="str">
            <v>元</v>
          </cell>
        </row>
        <row r="43796">
          <cell r="P43796" t="str">
            <v>应付</v>
          </cell>
          <cell r="Q43796" t="str">
            <v>元</v>
          </cell>
        </row>
        <row r="43797">
          <cell r="P43797" t="str">
            <v>应付</v>
          </cell>
          <cell r="Q43797" t="str">
            <v>元</v>
          </cell>
        </row>
        <row r="43798">
          <cell r="P43798" t="str">
            <v>应付</v>
          </cell>
          <cell r="Q43798" t="str">
            <v>元</v>
          </cell>
        </row>
        <row r="43799">
          <cell r="P43799" t="str">
            <v>应付</v>
          </cell>
          <cell r="Q43799" t="str">
            <v>元</v>
          </cell>
        </row>
        <row r="43800">
          <cell r="P43800" t="str">
            <v>应付</v>
          </cell>
          <cell r="Q43800" t="str">
            <v>元</v>
          </cell>
        </row>
        <row r="43801">
          <cell r="P43801" t="str">
            <v>应付</v>
          </cell>
          <cell r="Q43801" t="str">
            <v>元</v>
          </cell>
        </row>
        <row r="43802">
          <cell r="P43802" t="str">
            <v>应付</v>
          </cell>
          <cell r="Q43802" t="str">
            <v>元</v>
          </cell>
        </row>
        <row r="43803">
          <cell r="P43803" t="str">
            <v>应付</v>
          </cell>
          <cell r="Q43803" t="str">
            <v>元</v>
          </cell>
        </row>
        <row r="43804">
          <cell r="P43804" t="str">
            <v>应付</v>
          </cell>
          <cell r="Q43804" t="str">
            <v>元</v>
          </cell>
        </row>
        <row r="43805">
          <cell r="P43805" t="str">
            <v>应付</v>
          </cell>
          <cell r="Q43805" t="str">
            <v>元</v>
          </cell>
        </row>
        <row r="43806">
          <cell r="P43806" t="str">
            <v>应付</v>
          </cell>
          <cell r="Q43806" t="str">
            <v>元</v>
          </cell>
        </row>
        <row r="43807">
          <cell r="P43807" t="str">
            <v>应付</v>
          </cell>
          <cell r="Q43807" t="str">
            <v>元</v>
          </cell>
        </row>
        <row r="43808">
          <cell r="P43808" t="str">
            <v>应付</v>
          </cell>
          <cell r="Q43808" t="str">
            <v>元</v>
          </cell>
        </row>
        <row r="43809">
          <cell r="P43809" t="str">
            <v>应付</v>
          </cell>
          <cell r="Q43809" t="str">
            <v>元</v>
          </cell>
        </row>
        <row r="43810">
          <cell r="P43810" t="str">
            <v>应付</v>
          </cell>
          <cell r="Q43810" t="str">
            <v>元</v>
          </cell>
        </row>
        <row r="43811">
          <cell r="P43811" t="str">
            <v>应付</v>
          </cell>
          <cell r="Q43811" t="str">
            <v>元</v>
          </cell>
        </row>
        <row r="43812">
          <cell r="P43812" t="str">
            <v>应付</v>
          </cell>
          <cell r="Q43812" t="str">
            <v>元</v>
          </cell>
        </row>
        <row r="43813">
          <cell r="P43813" t="str">
            <v>应付</v>
          </cell>
          <cell r="Q43813" t="str">
            <v>元</v>
          </cell>
        </row>
        <row r="43814">
          <cell r="P43814" t="str">
            <v>应付</v>
          </cell>
          <cell r="Q43814" t="str">
            <v>元</v>
          </cell>
        </row>
        <row r="43815">
          <cell r="P43815" t="str">
            <v>应付</v>
          </cell>
          <cell r="Q43815" t="str">
            <v>元</v>
          </cell>
        </row>
        <row r="43816">
          <cell r="P43816" t="str">
            <v>应付</v>
          </cell>
          <cell r="Q43816" t="str">
            <v>元</v>
          </cell>
        </row>
        <row r="43817">
          <cell r="P43817" t="str">
            <v>应付</v>
          </cell>
          <cell r="Q43817" t="str">
            <v>元</v>
          </cell>
        </row>
        <row r="43818">
          <cell r="P43818" t="str">
            <v>应付</v>
          </cell>
          <cell r="Q43818" t="str">
            <v>元</v>
          </cell>
        </row>
        <row r="43819">
          <cell r="P43819" t="str">
            <v>应付</v>
          </cell>
          <cell r="Q43819" t="str">
            <v>元</v>
          </cell>
        </row>
        <row r="43820">
          <cell r="P43820" t="str">
            <v>应付</v>
          </cell>
          <cell r="Q43820" t="str">
            <v>元</v>
          </cell>
        </row>
        <row r="43821">
          <cell r="P43821" t="str">
            <v>应付</v>
          </cell>
          <cell r="Q43821" t="str">
            <v>元</v>
          </cell>
        </row>
        <row r="43822">
          <cell r="P43822" t="str">
            <v>应付</v>
          </cell>
          <cell r="Q43822" t="str">
            <v>元</v>
          </cell>
        </row>
        <row r="43823">
          <cell r="P43823" t="str">
            <v>应付</v>
          </cell>
          <cell r="Q43823" t="str">
            <v>元</v>
          </cell>
        </row>
        <row r="43824">
          <cell r="P43824" t="str">
            <v>应付</v>
          </cell>
          <cell r="Q43824" t="str">
            <v>元</v>
          </cell>
        </row>
        <row r="43825">
          <cell r="P43825" t="str">
            <v>应付</v>
          </cell>
          <cell r="Q43825" t="str">
            <v>元</v>
          </cell>
        </row>
        <row r="43826">
          <cell r="P43826" t="str">
            <v>应付</v>
          </cell>
          <cell r="Q43826" t="str">
            <v>元</v>
          </cell>
        </row>
        <row r="43827">
          <cell r="P43827" t="str">
            <v>应付</v>
          </cell>
          <cell r="Q43827" t="str">
            <v>元</v>
          </cell>
        </row>
        <row r="43828">
          <cell r="P43828" t="str">
            <v>应付</v>
          </cell>
          <cell r="Q43828" t="str">
            <v>元</v>
          </cell>
        </row>
        <row r="43829">
          <cell r="P43829" t="str">
            <v>应付</v>
          </cell>
          <cell r="Q43829" t="str">
            <v>元</v>
          </cell>
        </row>
        <row r="43830">
          <cell r="P43830" t="str">
            <v>应付</v>
          </cell>
          <cell r="Q43830" t="str">
            <v>元</v>
          </cell>
        </row>
        <row r="43831">
          <cell r="P43831" t="str">
            <v>应付</v>
          </cell>
          <cell r="Q43831" t="str">
            <v>元</v>
          </cell>
        </row>
        <row r="43832">
          <cell r="P43832" t="str">
            <v>应付</v>
          </cell>
          <cell r="Q43832" t="str">
            <v>元</v>
          </cell>
        </row>
        <row r="43833">
          <cell r="P43833" t="str">
            <v>应付</v>
          </cell>
          <cell r="Q43833" t="str">
            <v>元</v>
          </cell>
        </row>
        <row r="43834">
          <cell r="P43834" t="str">
            <v>应付</v>
          </cell>
          <cell r="Q43834" t="str">
            <v>元</v>
          </cell>
        </row>
        <row r="43835">
          <cell r="P43835" t="str">
            <v>应付</v>
          </cell>
          <cell r="Q43835" t="str">
            <v>元</v>
          </cell>
        </row>
        <row r="43836">
          <cell r="P43836" t="str">
            <v>应付</v>
          </cell>
          <cell r="Q43836" t="str">
            <v>元</v>
          </cell>
        </row>
        <row r="43837">
          <cell r="P43837" t="str">
            <v>应付</v>
          </cell>
          <cell r="Q43837" t="str">
            <v>元</v>
          </cell>
        </row>
        <row r="43838">
          <cell r="P43838" t="str">
            <v>应付</v>
          </cell>
          <cell r="Q43838" t="str">
            <v>元</v>
          </cell>
        </row>
        <row r="43839">
          <cell r="P43839" t="str">
            <v>应付</v>
          </cell>
          <cell r="Q43839" t="str">
            <v>元</v>
          </cell>
        </row>
        <row r="43840">
          <cell r="P43840" t="str">
            <v>应付</v>
          </cell>
          <cell r="Q43840" t="str">
            <v>元</v>
          </cell>
        </row>
        <row r="43841">
          <cell r="P43841" t="str">
            <v>应付</v>
          </cell>
          <cell r="Q43841" t="str">
            <v>元</v>
          </cell>
        </row>
        <row r="43842">
          <cell r="P43842" t="str">
            <v>应付</v>
          </cell>
          <cell r="Q43842" t="str">
            <v>元</v>
          </cell>
        </row>
        <row r="43843">
          <cell r="P43843" t="str">
            <v>应付</v>
          </cell>
          <cell r="Q43843" t="str">
            <v>元</v>
          </cell>
        </row>
        <row r="43844">
          <cell r="P43844" t="str">
            <v>应付</v>
          </cell>
          <cell r="Q43844" t="str">
            <v>元</v>
          </cell>
        </row>
        <row r="43845">
          <cell r="P43845" t="str">
            <v>应付</v>
          </cell>
          <cell r="Q43845" t="str">
            <v>元</v>
          </cell>
        </row>
        <row r="43846">
          <cell r="P43846" t="str">
            <v>应付</v>
          </cell>
          <cell r="Q43846" t="str">
            <v>元</v>
          </cell>
        </row>
        <row r="43847">
          <cell r="P43847" t="str">
            <v>应付</v>
          </cell>
          <cell r="Q43847" t="str">
            <v>元</v>
          </cell>
        </row>
        <row r="43848">
          <cell r="P43848" t="str">
            <v>应付</v>
          </cell>
          <cell r="Q43848" t="str">
            <v>元</v>
          </cell>
        </row>
        <row r="43849">
          <cell r="P43849" t="str">
            <v>应付</v>
          </cell>
          <cell r="Q43849" t="str">
            <v>元</v>
          </cell>
        </row>
        <row r="43850">
          <cell r="P43850" t="str">
            <v>应付</v>
          </cell>
          <cell r="Q43850" t="str">
            <v>元</v>
          </cell>
        </row>
        <row r="43851">
          <cell r="P43851" t="str">
            <v>应付</v>
          </cell>
          <cell r="Q43851" t="str">
            <v>元</v>
          </cell>
        </row>
        <row r="43852">
          <cell r="P43852" t="str">
            <v>应付</v>
          </cell>
          <cell r="Q43852" t="str">
            <v>元</v>
          </cell>
        </row>
        <row r="43853">
          <cell r="P43853" t="str">
            <v>应付</v>
          </cell>
          <cell r="Q43853" t="str">
            <v>元</v>
          </cell>
        </row>
        <row r="43854">
          <cell r="P43854" t="str">
            <v>应付</v>
          </cell>
          <cell r="Q43854" t="str">
            <v>元</v>
          </cell>
        </row>
        <row r="43855">
          <cell r="P43855" t="str">
            <v>应付</v>
          </cell>
          <cell r="Q43855" t="str">
            <v>元</v>
          </cell>
        </row>
        <row r="43856">
          <cell r="P43856" t="str">
            <v>应付</v>
          </cell>
          <cell r="Q43856" t="str">
            <v>元</v>
          </cell>
        </row>
        <row r="43857">
          <cell r="P43857" t="str">
            <v>应付</v>
          </cell>
          <cell r="Q43857" t="str">
            <v>元</v>
          </cell>
        </row>
        <row r="43858">
          <cell r="P43858" t="str">
            <v>应付</v>
          </cell>
          <cell r="Q43858" t="str">
            <v>元</v>
          </cell>
        </row>
        <row r="43859">
          <cell r="P43859" t="str">
            <v>应付</v>
          </cell>
          <cell r="Q43859" t="str">
            <v>元</v>
          </cell>
        </row>
        <row r="43860">
          <cell r="P43860" t="str">
            <v>应付</v>
          </cell>
          <cell r="Q43860" t="str">
            <v>元</v>
          </cell>
        </row>
        <row r="43861">
          <cell r="P43861" t="str">
            <v>应付</v>
          </cell>
          <cell r="Q43861" t="str">
            <v>元</v>
          </cell>
        </row>
        <row r="43862">
          <cell r="P43862" t="str">
            <v>应付</v>
          </cell>
          <cell r="Q43862" t="str">
            <v>元</v>
          </cell>
        </row>
        <row r="43863">
          <cell r="P43863" t="str">
            <v>应付</v>
          </cell>
          <cell r="Q43863" t="str">
            <v>元</v>
          </cell>
        </row>
        <row r="43864">
          <cell r="P43864" t="str">
            <v>应付</v>
          </cell>
          <cell r="Q43864" t="str">
            <v>元</v>
          </cell>
        </row>
        <row r="43865">
          <cell r="P43865" t="str">
            <v>应付</v>
          </cell>
          <cell r="Q43865" t="str">
            <v>元</v>
          </cell>
        </row>
        <row r="43866">
          <cell r="P43866" t="str">
            <v>应付</v>
          </cell>
          <cell r="Q43866" t="str">
            <v>元</v>
          </cell>
        </row>
        <row r="43867">
          <cell r="P43867" t="str">
            <v>应付</v>
          </cell>
          <cell r="Q43867" t="str">
            <v>元</v>
          </cell>
        </row>
        <row r="43868">
          <cell r="P43868" t="str">
            <v>应付</v>
          </cell>
          <cell r="Q43868" t="str">
            <v>元</v>
          </cell>
        </row>
        <row r="43869">
          <cell r="P43869" t="str">
            <v>应付</v>
          </cell>
          <cell r="Q43869" t="str">
            <v>元</v>
          </cell>
        </row>
        <row r="43870">
          <cell r="P43870" t="str">
            <v>应付</v>
          </cell>
          <cell r="Q43870" t="str">
            <v>元</v>
          </cell>
        </row>
        <row r="43871">
          <cell r="P43871" t="str">
            <v>应付</v>
          </cell>
          <cell r="Q43871" t="str">
            <v>元</v>
          </cell>
        </row>
        <row r="43872">
          <cell r="P43872" t="str">
            <v>应付</v>
          </cell>
          <cell r="Q43872" t="str">
            <v>元</v>
          </cell>
        </row>
        <row r="43873">
          <cell r="P43873" t="str">
            <v>应付</v>
          </cell>
          <cell r="Q43873" t="str">
            <v>元</v>
          </cell>
        </row>
        <row r="43874">
          <cell r="P43874" t="str">
            <v>应付</v>
          </cell>
          <cell r="Q43874" t="str">
            <v>元</v>
          </cell>
        </row>
        <row r="43875">
          <cell r="P43875" t="str">
            <v>应付</v>
          </cell>
          <cell r="Q43875" t="str">
            <v>元</v>
          </cell>
        </row>
        <row r="43876">
          <cell r="P43876" t="str">
            <v>应付</v>
          </cell>
          <cell r="Q43876" t="str">
            <v>元</v>
          </cell>
        </row>
        <row r="43877">
          <cell r="P43877" t="str">
            <v>应付</v>
          </cell>
          <cell r="Q43877" t="str">
            <v>元</v>
          </cell>
        </row>
        <row r="43878">
          <cell r="P43878" t="str">
            <v>应付</v>
          </cell>
          <cell r="Q43878" t="str">
            <v>元</v>
          </cell>
        </row>
        <row r="43879">
          <cell r="P43879" t="str">
            <v>应付</v>
          </cell>
          <cell r="Q43879" t="str">
            <v>元</v>
          </cell>
        </row>
        <row r="43880">
          <cell r="P43880" t="str">
            <v>应付</v>
          </cell>
          <cell r="Q43880" t="str">
            <v>元</v>
          </cell>
        </row>
        <row r="43881">
          <cell r="P43881" t="str">
            <v>应付</v>
          </cell>
          <cell r="Q43881" t="str">
            <v>元</v>
          </cell>
        </row>
        <row r="43882">
          <cell r="P43882" t="str">
            <v>应付</v>
          </cell>
          <cell r="Q43882" t="str">
            <v>元</v>
          </cell>
        </row>
        <row r="43883">
          <cell r="P43883" t="str">
            <v>应付</v>
          </cell>
          <cell r="Q43883" t="str">
            <v>元</v>
          </cell>
        </row>
        <row r="43884">
          <cell r="P43884" t="str">
            <v>应付</v>
          </cell>
          <cell r="Q43884" t="str">
            <v>元</v>
          </cell>
        </row>
        <row r="43885">
          <cell r="P43885" t="str">
            <v>应付</v>
          </cell>
          <cell r="Q43885" t="str">
            <v>元</v>
          </cell>
        </row>
        <row r="43886">
          <cell r="P43886" t="str">
            <v>应付</v>
          </cell>
          <cell r="Q43886" t="str">
            <v>元</v>
          </cell>
        </row>
        <row r="43887">
          <cell r="P43887" t="str">
            <v>应付</v>
          </cell>
          <cell r="Q43887" t="str">
            <v>元</v>
          </cell>
        </row>
        <row r="43888">
          <cell r="P43888" t="str">
            <v>应付</v>
          </cell>
          <cell r="Q43888" t="str">
            <v>元</v>
          </cell>
        </row>
        <row r="43889">
          <cell r="P43889" t="str">
            <v>应付</v>
          </cell>
          <cell r="Q43889" t="str">
            <v>元</v>
          </cell>
        </row>
        <row r="43890">
          <cell r="P43890" t="str">
            <v>应付</v>
          </cell>
          <cell r="Q43890" t="str">
            <v>元</v>
          </cell>
        </row>
        <row r="43891">
          <cell r="P43891" t="str">
            <v>应付</v>
          </cell>
          <cell r="Q43891" t="str">
            <v>元</v>
          </cell>
        </row>
        <row r="43892">
          <cell r="P43892" t="str">
            <v>应付</v>
          </cell>
          <cell r="Q43892" t="str">
            <v>元</v>
          </cell>
        </row>
        <row r="43893">
          <cell r="P43893" t="str">
            <v>应付</v>
          </cell>
          <cell r="Q43893" t="str">
            <v>元</v>
          </cell>
        </row>
        <row r="43894">
          <cell r="P43894" t="str">
            <v>应付</v>
          </cell>
          <cell r="Q43894" t="str">
            <v>元</v>
          </cell>
        </row>
        <row r="43895">
          <cell r="P43895" t="str">
            <v>应付</v>
          </cell>
          <cell r="Q43895" t="str">
            <v>元</v>
          </cell>
        </row>
        <row r="43896">
          <cell r="P43896" t="str">
            <v>应付</v>
          </cell>
          <cell r="Q43896" t="str">
            <v>元</v>
          </cell>
        </row>
        <row r="43897">
          <cell r="P43897" t="str">
            <v>应付</v>
          </cell>
          <cell r="Q43897" t="str">
            <v>元</v>
          </cell>
        </row>
        <row r="43898">
          <cell r="P43898" t="str">
            <v>应付</v>
          </cell>
          <cell r="Q43898" t="str">
            <v>元</v>
          </cell>
        </row>
        <row r="43899">
          <cell r="P43899" t="str">
            <v>应付</v>
          </cell>
          <cell r="Q43899" t="str">
            <v>元</v>
          </cell>
        </row>
        <row r="43900">
          <cell r="P43900" t="str">
            <v>应付</v>
          </cell>
          <cell r="Q43900" t="str">
            <v>元</v>
          </cell>
        </row>
        <row r="43901">
          <cell r="P43901" t="str">
            <v>应付</v>
          </cell>
          <cell r="Q43901" t="str">
            <v>元</v>
          </cell>
        </row>
        <row r="43902">
          <cell r="P43902" t="str">
            <v>应付</v>
          </cell>
          <cell r="Q43902" t="str">
            <v>元</v>
          </cell>
        </row>
        <row r="43903">
          <cell r="P43903" t="str">
            <v>应付</v>
          </cell>
          <cell r="Q43903" t="str">
            <v>元</v>
          </cell>
        </row>
        <row r="43904">
          <cell r="P43904" t="str">
            <v>应付</v>
          </cell>
          <cell r="Q43904" t="str">
            <v>元</v>
          </cell>
        </row>
        <row r="43905">
          <cell r="P43905" t="str">
            <v>应付</v>
          </cell>
          <cell r="Q43905" t="str">
            <v>元</v>
          </cell>
        </row>
        <row r="43906">
          <cell r="P43906" t="str">
            <v>应付</v>
          </cell>
          <cell r="Q43906" t="str">
            <v>元</v>
          </cell>
        </row>
        <row r="43907">
          <cell r="P43907" t="str">
            <v>应付</v>
          </cell>
          <cell r="Q43907" t="str">
            <v>元</v>
          </cell>
        </row>
        <row r="43908">
          <cell r="P43908" t="str">
            <v>应付</v>
          </cell>
          <cell r="Q43908" t="str">
            <v>元</v>
          </cell>
        </row>
        <row r="43909">
          <cell r="P43909" t="str">
            <v>应付</v>
          </cell>
          <cell r="Q43909" t="str">
            <v>元</v>
          </cell>
        </row>
        <row r="43910">
          <cell r="P43910" t="str">
            <v>应付</v>
          </cell>
          <cell r="Q43910" t="str">
            <v>元</v>
          </cell>
        </row>
        <row r="43911">
          <cell r="P43911" t="str">
            <v>应付</v>
          </cell>
          <cell r="Q43911" t="str">
            <v>元</v>
          </cell>
        </row>
        <row r="43912">
          <cell r="P43912" t="str">
            <v>应付</v>
          </cell>
          <cell r="Q43912" t="str">
            <v>元</v>
          </cell>
        </row>
        <row r="43913">
          <cell r="P43913" t="str">
            <v>应付</v>
          </cell>
          <cell r="Q43913" t="str">
            <v>元</v>
          </cell>
        </row>
        <row r="43914">
          <cell r="P43914" t="str">
            <v>应付</v>
          </cell>
          <cell r="Q43914" t="str">
            <v>元</v>
          </cell>
        </row>
        <row r="43915">
          <cell r="P43915" t="str">
            <v>应付</v>
          </cell>
          <cell r="Q43915" t="str">
            <v>元</v>
          </cell>
        </row>
        <row r="43916">
          <cell r="P43916" t="str">
            <v>应付</v>
          </cell>
          <cell r="Q43916" t="str">
            <v>元</v>
          </cell>
        </row>
        <row r="43917">
          <cell r="P43917" t="str">
            <v>应付</v>
          </cell>
          <cell r="Q43917" t="str">
            <v>元</v>
          </cell>
        </row>
        <row r="43918">
          <cell r="P43918" t="str">
            <v>应付</v>
          </cell>
          <cell r="Q43918" t="str">
            <v>元</v>
          </cell>
        </row>
        <row r="43919">
          <cell r="P43919" t="str">
            <v>应付</v>
          </cell>
          <cell r="Q43919" t="str">
            <v>元</v>
          </cell>
        </row>
        <row r="43920">
          <cell r="P43920" t="str">
            <v>应付</v>
          </cell>
          <cell r="Q43920" t="str">
            <v>元</v>
          </cell>
        </row>
        <row r="43921">
          <cell r="P43921" t="str">
            <v>应付</v>
          </cell>
          <cell r="Q43921" t="str">
            <v>元</v>
          </cell>
        </row>
        <row r="43922">
          <cell r="P43922" t="str">
            <v>应付</v>
          </cell>
          <cell r="Q43922" t="str">
            <v>元</v>
          </cell>
        </row>
        <row r="43923">
          <cell r="P43923" t="str">
            <v>应付</v>
          </cell>
          <cell r="Q43923" t="str">
            <v>元</v>
          </cell>
        </row>
        <row r="43924">
          <cell r="P43924" t="str">
            <v>应付</v>
          </cell>
          <cell r="Q43924" t="str">
            <v>元</v>
          </cell>
        </row>
        <row r="43925">
          <cell r="P43925" t="str">
            <v>应付</v>
          </cell>
          <cell r="Q43925" t="str">
            <v>元</v>
          </cell>
        </row>
        <row r="43926">
          <cell r="P43926" t="str">
            <v>应付</v>
          </cell>
          <cell r="Q43926" t="str">
            <v>元</v>
          </cell>
        </row>
        <row r="43927">
          <cell r="P43927" t="str">
            <v>应付</v>
          </cell>
          <cell r="Q43927" t="str">
            <v>元</v>
          </cell>
        </row>
        <row r="43928">
          <cell r="P43928" t="str">
            <v>应付</v>
          </cell>
          <cell r="Q43928" t="str">
            <v>元</v>
          </cell>
        </row>
        <row r="43929">
          <cell r="P43929" t="str">
            <v>应付</v>
          </cell>
          <cell r="Q43929" t="str">
            <v>元</v>
          </cell>
        </row>
        <row r="43930">
          <cell r="P43930" t="str">
            <v>应付</v>
          </cell>
          <cell r="Q43930" t="str">
            <v>元</v>
          </cell>
        </row>
        <row r="43931">
          <cell r="P43931" t="str">
            <v>应付</v>
          </cell>
          <cell r="Q43931" t="str">
            <v>元</v>
          </cell>
        </row>
        <row r="43932">
          <cell r="P43932" t="str">
            <v>应付</v>
          </cell>
          <cell r="Q43932" t="str">
            <v>元</v>
          </cell>
        </row>
        <row r="43933">
          <cell r="P43933" t="str">
            <v>应付</v>
          </cell>
          <cell r="Q43933" t="str">
            <v>元</v>
          </cell>
        </row>
        <row r="43934">
          <cell r="P43934" t="str">
            <v>应付</v>
          </cell>
          <cell r="Q43934" t="str">
            <v>元</v>
          </cell>
        </row>
        <row r="43935">
          <cell r="P43935" t="str">
            <v>应付</v>
          </cell>
          <cell r="Q43935" t="str">
            <v>元</v>
          </cell>
        </row>
        <row r="43936">
          <cell r="P43936" t="str">
            <v>应付</v>
          </cell>
          <cell r="Q43936" t="str">
            <v>元</v>
          </cell>
        </row>
        <row r="43937">
          <cell r="P43937" t="str">
            <v>应付</v>
          </cell>
          <cell r="Q43937" t="str">
            <v>元</v>
          </cell>
        </row>
        <row r="43938">
          <cell r="P43938" t="str">
            <v>应付</v>
          </cell>
          <cell r="Q43938" t="str">
            <v>元</v>
          </cell>
        </row>
        <row r="43939">
          <cell r="P43939" t="str">
            <v>应付</v>
          </cell>
          <cell r="Q43939" t="str">
            <v>元</v>
          </cell>
        </row>
        <row r="43940">
          <cell r="P43940" t="str">
            <v>应付</v>
          </cell>
          <cell r="Q43940" t="str">
            <v>元</v>
          </cell>
        </row>
        <row r="43941">
          <cell r="P43941" t="str">
            <v>应付</v>
          </cell>
          <cell r="Q43941" t="str">
            <v>元</v>
          </cell>
        </row>
        <row r="43942">
          <cell r="P43942" t="str">
            <v>应付</v>
          </cell>
          <cell r="Q43942" t="str">
            <v>元</v>
          </cell>
        </row>
        <row r="43943">
          <cell r="P43943" t="str">
            <v>应付</v>
          </cell>
          <cell r="Q43943" t="str">
            <v>元</v>
          </cell>
        </row>
        <row r="43944">
          <cell r="P43944" t="str">
            <v>应付</v>
          </cell>
          <cell r="Q43944" t="str">
            <v>元</v>
          </cell>
        </row>
        <row r="43945">
          <cell r="P43945" t="str">
            <v>应付</v>
          </cell>
          <cell r="Q43945" t="str">
            <v>元</v>
          </cell>
        </row>
        <row r="43946">
          <cell r="P43946" t="str">
            <v>应付</v>
          </cell>
          <cell r="Q43946" t="str">
            <v>元</v>
          </cell>
        </row>
        <row r="43947">
          <cell r="P43947" t="str">
            <v>应付</v>
          </cell>
          <cell r="Q43947" t="str">
            <v>元</v>
          </cell>
        </row>
        <row r="43948">
          <cell r="P43948" t="str">
            <v>应付</v>
          </cell>
          <cell r="Q43948" t="str">
            <v>元</v>
          </cell>
        </row>
        <row r="43949">
          <cell r="P43949" t="str">
            <v>应付</v>
          </cell>
          <cell r="Q43949" t="str">
            <v>元</v>
          </cell>
        </row>
        <row r="43950">
          <cell r="P43950" t="str">
            <v>应付</v>
          </cell>
          <cell r="Q43950" t="str">
            <v>元</v>
          </cell>
        </row>
        <row r="43951">
          <cell r="P43951" t="str">
            <v>应付</v>
          </cell>
          <cell r="Q43951" t="str">
            <v>元</v>
          </cell>
        </row>
        <row r="43952">
          <cell r="P43952" t="str">
            <v>应付</v>
          </cell>
          <cell r="Q43952" t="str">
            <v>元</v>
          </cell>
        </row>
        <row r="43953">
          <cell r="P43953" t="str">
            <v>应付</v>
          </cell>
          <cell r="Q43953" t="str">
            <v>元</v>
          </cell>
        </row>
        <row r="43954">
          <cell r="P43954" t="str">
            <v>应付</v>
          </cell>
          <cell r="Q43954" t="str">
            <v>元</v>
          </cell>
        </row>
        <row r="43955">
          <cell r="P43955" t="str">
            <v>应付</v>
          </cell>
          <cell r="Q43955" t="str">
            <v>元</v>
          </cell>
        </row>
        <row r="43956">
          <cell r="P43956" t="str">
            <v>应付</v>
          </cell>
          <cell r="Q43956" t="str">
            <v>元</v>
          </cell>
        </row>
        <row r="43957">
          <cell r="P43957" t="str">
            <v>应付</v>
          </cell>
          <cell r="Q43957" t="str">
            <v>元</v>
          </cell>
        </row>
        <row r="43958">
          <cell r="P43958" t="str">
            <v>应付</v>
          </cell>
          <cell r="Q43958" t="str">
            <v>元</v>
          </cell>
        </row>
        <row r="43959">
          <cell r="P43959" t="str">
            <v>应付</v>
          </cell>
          <cell r="Q43959" t="str">
            <v>元</v>
          </cell>
        </row>
        <row r="43960">
          <cell r="P43960" t="str">
            <v>应付</v>
          </cell>
          <cell r="Q43960" t="str">
            <v>元</v>
          </cell>
        </row>
        <row r="43961">
          <cell r="P43961" t="str">
            <v>应付</v>
          </cell>
          <cell r="Q43961" t="str">
            <v>元</v>
          </cell>
        </row>
        <row r="43962">
          <cell r="P43962" t="str">
            <v>应付</v>
          </cell>
          <cell r="Q43962" t="str">
            <v>元</v>
          </cell>
        </row>
        <row r="43963">
          <cell r="P43963" t="str">
            <v>应付</v>
          </cell>
          <cell r="Q43963" t="str">
            <v>元</v>
          </cell>
        </row>
        <row r="43964">
          <cell r="P43964" t="str">
            <v>应付</v>
          </cell>
          <cell r="Q43964" t="str">
            <v>元</v>
          </cell>
        </row>
        <row r="43965">
          <cell r="P43965" t="str">
            <v>应付</v>
          </cell>
          <cell r="Q43965" t="str">
            <v>元</v>
          </cell>
        </row>
        <row r="43966">
          <cell r="P43966" t="str">
            <v>应付</v>
          </cell>
          <cell r="Q43966" t="str">
            <v>元</v>
          </cell>
        </row>
        <row r="43967">
          <cell r="P43967" t="str">
            <v>应付</v>
          </cell>
          <cell r="Q43967" t="str">
            <v>元</v>
          </cell>
        </row>
        <row r="43968">
          <cell r="P43968" t="str">
            <v>应付</v>
          </cell>
          <cell r="Q43968" t="str">
            <v>元</v>
          </cell>
        </row>
        <row r="43969">
          <cell r="P43969" t="str">
            <v>应付</v>
          </cell>
          <cell r="Q43969" t="str">
            <v>元</v>
          </cell>
        </row>
        <row r="43970">
          <cell r="P43970" t="str">
            <v>应付</v>
          </cell>
          <cell r="Q43970" t="str">
            <v>元</v>
          </cell>
        </row>
        <row r="43971">
          <cell r="P43971" t="str">
            <v>应付</v>
          </cell>
          <cell r="Q43971" t="str">
            <v>元</v>
          </cell>
        </row>
        <row r="43972">
          <cell r="P43972" t="str">
            <v>应付</v>
          </cell>
          <cell r="Q43972" t="str">
            <v>元</v>
          </cell>
        </row>
        <row r="43973">
          <cell r="P43973" t="str">
            <v>应付</v>
          </cell>
          <cell r="Q43973" t="str">
            <v>元</v>
          </cell>
        </row>
        <row r="43974">
          <cell r="P43974" t="str">
            <v>应付</v>
          </cell>
          <cell r="Q43974" t="str">
            <v>元</v>
          </cell>
        </row>
        <row r="43975">
          <cell r="P43975" t="str">
            <v>应付</v>
          </cell>
          <cell r="Q43975" t="str">
            <v>元</v>
          </cell>
        </row>
        <row r="43976">
          <cell r="P43976" t="str">
            <v>应付</v>
          </cell>
          <cell r="Q43976" t="str">
            <v>元</v>
          </cell>
        </row>
        <row r="43977">
          <cell r="P43977" t="str">
            <v>应付</v>
          </cell>
          <cell r="Q43977" t="str">
            <v>元</v>
          </cell>
        </row>
        <row r="43978">
          <cell r="P43978" t="str">
            <v>应付</v>
          </cell>
          <cell r="Q43978" t="str">
            <v>元</v>
          </cell>
        </row>
        <row r="43979">
          <cell r="P43979" t="str">
            <v>应付</v>
          </cell>
          <cell r="Q43979" t="str">
            <v>元</v>
          </cell>
        </row>
        <row r="43980">
          <cell r="P43980" t="str">
            <v>应付</v>
          </cell>
          <cell r="Q43980" t="str">
            <v>元</v>
          </cell>
        </row>
        <row r="43981">
          <cell r="P43981" t="str">
            <v>应付</v>
          </cell>
          <cell r="Q43981" t="str">
            <v>元</v>
          </cell>
        </row>
        <row r="43982">
          <cell r="P43982" t="str">
            <v>应付</v>
          </cell>
          <cell r="Q43982" t="str">
            <v>元</v>
          </cell>
        </row>
        <row r="43983">
          <cell r="P43983" t="str">
            <v>应付</v>
          </cell>
          <cell r="Q43983" t="str">
            <v>元</v>
          </cell>
        </row>
        <row r="43984">
          <cell r="P43984" t="str">
            <v>应付</v>
          </cell>
          <cell r="Q43984" t="str">
            <v>元</v>
          </cell>
        </row>
        <row r="43985">
          <cell r="P43985" t="str">
            <v>应付</v>
          </cell>
          <cell r="Q43985" t="str">
            <v>元</v>
          </cell>
        </row>
        <row r="43986">
          <cell r="P43986" t="str">
            <v>应付</v>
          </cell>
          <cell r="Q43986" t="str">
            <v>元</v>
          </cell>
        </row>
        <row r="43987">
          <cell r="P43987" t="str">
            <v>应付</v>
          </cell>
          <cell r="Q43987" t="str">
            <v>元</v>
          </cell>
        </row>
        <row r="43988">
          <cell r="P43988" t="str">
            <v>应付</v>
          </cell>
          <cell r="Q43988" t="str">
            <v>元</v>
          </cell>
        </row>
        <row r="43989">
          <cell r="P43989" t="str">
            <v>应付</v>
          </cell>
          <cell r="Q43989" t="str">
            <v>元</v>
          </cell>
        </row>
        <row r="43990">
          <cell r="P43990" t="str">
            <v>应付</v>
          </cell>
          <cell r="Q43990" t="str">
            <v>元</v>
          </cell>
        </row>
        <row r="43991">
          <cell r="P43991" t="str">
            <v>应付</v>
          </cell>
          <cell r="Q43991" t="str">
            <v>元</v>
          </cell>
        </row>
        <row r="43992">
          <cell r="P43992" t="str">
            <v>应付</v>
          </cell>
          <cell r="Q43992" t="str">
            <v>元</v>
          </cell>
        </row>
        <row r="43993">
          <cell r="P43993" t="str">
            <v>应付</v>
          </cell>
          <cell r="Q43993" t="str">
            <v>元</v>
          </cell>
        </row>
        <row r="43994">
          <cell r="P43994" t="str">
            <v>应付</v>
          </cell>
          <cell r="Q43994" t="str">
            <v>元</v>
          </cell>
        </row>
        <row r="43995">
          <cell r="P43995" t="str">
            <v>应付</v>
          </cell>
          <cell r="Q43995" t="str">
            <v>元</v>
          </cell>
        </row>
        <row r="43996">
          <cell r="P43996" t="str">
            <v>应付</v>
          </cell>
          <cell r="Q43996" t="str">
            <v>元</v>
          </cell>
        </row>
        <row r="43997">
          <cell r="P43997" t="str">
            <v>应付</v>
          </cell>
          <cell r="Q43997" t="str">
            <v>元</v>
          </cell>
        </row>
        <row r="43998">
          <cell r="P43998" t="str">
            <v>应付</v>
          </cell>
          <cell r="Q43998" t="str">
            <v>元</v>
          </cell>
        </row>
        <row r="43999">
          <cell r="P43999" t="str">
            <v>应付</v>
          </cell>
          <cell r="Q43999" t="str">
            <v>元</v>
          </cell>
        </row>
        <row r="44000">
          <cell r="P44000" t="str">
            <v>应付</v>
          </cell>
          <cell r="Q44000" t="str">
            <v>元</v>
          </cell>
        </row>
        <row r="44001">
          <cell r="P44001" t="str">
            <v>应付</v>
          </cell>
          <cell r="Q44001" t="str">
            <v>元</v>
          </cell>
        </row>
        <row r="44002">
          <cell r="P44002" t="str">
            <v>应付</v>
          </cell>
          <cell r="Q44002" t="str">
            <v>元</v>
          </cell>
        </row>
        <row r="44003">
          <cell r="P44003" t="str">
            <v>应付</v>
          </cell>
          <cell r="Q44003" t="str">
            <v>元</v>
          </cell>
        </row>
        <row r="44004">
          <cell r="P44004" t="str">
            <v>应付</v>
          </cell>
          <cell r="Q44004" t="str">
            <v>元</v>
          </cell>
        </row>
        <row r="44005">
          <cell r="P44005" t="str">
            <v>应付</v>
          </cell>
          <cell r="Q44005" t="str">
            <v>元</v>
          </cell>
        </row>
        <row r="44006">
          <cell r="P44006" t="str">
            <v>应付</v>
          </cell>
          <cell r="Q44006" t="str">
            <v>元</v>
          </cell>
        </row>
        <row r="44007">
          <cell r="P44007" t="str">
            <v>应付</v>
          </cell>
          <cell r="Q44007" t="str">
            <v>元</v>
          </cell>
        </row>
        <row r="44008">
          <cell r="P44008" t="str">
            <v>应付</v>
          </cell>
          <cell r="Q44008" t="str">
            <v>元</v>
          </cell>
        </row>
        <row r="44009">
          <cell r="P44009" t="str">
            <v>应付</v>
          </cell>
          <cell r="Q44009" t="str">
            <v>元</v>
          </cell>
        </row>
        <row r="44010">
          <cell r="P44010" t="str">
            <v>应付</v>
          </cell>
          <cell r="Q44010" t="str">
            <v>元</v>
          </cell>
        </row>
        <row r="44011">
          <cell r="P44011" t="str">
            <v>应付</v>
          </cell>
          <cell r="Q44011" t="str">
            <v>元</v>
          </cell>
        </row>
        <row r="44012">
          <cell r="P44012" t="str">
            <v>应付</v>
          </cell>
          <cell r="Q44012" t="str">
            <v>元</v>
          </cell>
        </row>
        <row r="44013">
          <cell r="P44013" t="str">
            <v>应付</v>
          </cell>
          <cell r="Q44013" t="str">
            <v>元</v>
          </cell>
        </row>
        <row r="44014">
          <cell r="P44014" t="str">
            <v>应付</v>
          </cell>
          <cell r="Q44014" t="str">
            <v>元</v>
          </cell>
        </row>
        <row r="44015">
          <cell r="P44015" t="str">
            <v>应付</v>
          </cell>
          <cell r="Q44015" t="str">
            <v>元</v>
          </cell>
        </row>
        <row r="44016">
          <cell r="P44016" t="str">
            <v>应付</v>
          </cell>
          <cell r="Q44016" t="str">
            <v>元</v>
          </cell>
        </row>
        <row r="44017">
          <cell r="P44017" t="str">
            <v>应付</v>
          </cell>
          <cell r="Q44017" t="str">
            <v>元</v>
          </cell>
        </row>
        <row r="44018">
          <cell r="P44018" t="str">
            <v>应付</v>
          </cell>
          <cell r="Q44018" t="str">
            <v>元</v>
          </cell>
        </row>
        <row r="44019">
          <cell r="P44019" t="str">
            <v>应付</v>
          </cell>
          <cell r="Q44019" t="str">
            <v>元</v>
          </cell>
        </row>
        <row r="44020">
          <cell r="P44020" t="str">
            <v>应付</v>
          </cell>
          <cell r="Q44020" t="str">
            <v>元</v>
          </cell>
        </row>
        <row r="44021">
          <cell r="P44021" t="str">
            <v>应付</v>
          </cell>
          <cell r="Q44021" t="str">
            <v>元</v>
          </cell>
        </row>
        <row r="44022">
          <cell r="P44022" t="str">
            <v>应付</v>
          </cell>
          <cell r="Q44022" t="str">
            <v>元</v>
          </cell>
        </row>
        <row r="44023">
          <cell r="P44023" t="str">
            <v>应付</v>
          </cell>
          <cell r="Q44023" t="str">
            <v>元</v>
          </cell>
        </row>
        <row r="44024">
          <cell r="P44024" t="str">
            <v>应付</v>
          </cell>
          <cell r="Q44024" t="str">
            <v>元</v>
          </cell>
        </row>
        <row r="44025">
          <cell r="P44025" t="str">
            <v>应付</v>
          </cell>
          <cell r="Q44025" t="str">
            <v>元</v>
          </cell>
        </row>
        <row r="44026">
          <cell r="P44026" t="str">
            <v>应付</v>
          </cell>
          <cell r="Q44026" t="str">
            <v>元</v>
          </cell>
        </row>
        <row r="44027">
          <cell r="P44027" t="str">
            <v>应付</v>
          </cell>
          <cell r="Q44027" t="str">
            <v>元</v>
          </cell>
        </row>
        <row r="44028">
          <cell r="P44028" t="str">
            <v>应付</v>
          </cell>
          <cell r="Q44028" t="str">
            <v>元</v>
          </cell>
        </row>
        <row r="44029">
          <cell r="P44029" t="str">
            <v>应付</v>
          </cell>
          <cell r="Q44029" t="str">
            <v>元</v>
          </cell>
        </row>
        <row r="44030">
          <cell r="P44030" t="str">
            <v>应付</v>
          </cell>
          <cell r="Q44030" t="str">
            <v>元</v>
          </cell>
        </row>
        <row r="44031">
          <cell r="P44031" t="str">
            <v>应付</v>
          </cell>
          <cell r="Q44031" t="str">
            <v>元</v>
          </cell>
        </row>
        <row r="44032">
          <cell r="P44032" t="str">
            <v>应付</v>
          </cell>
          <cell r="Q44032" t="str">
            <v>元</v>
          </cell>
        </row>
        <row r="44033">
          <cell r="P44033" t="str">
            <v>应付</v>
          </cell>
          <cell r="Q44033" t="str">
            <v>元</v>
          </cell>
        </row>
        <row r="44034">
          <cell r="P44034" t="str">
            <v>应付</v>
          </cell>
          <cell r="Q44034" t="str">
            <v>元</v>
          </cell>
        </row>
        <row r="44035">
          <cell r="P44035" t="str">
            <v>应付</v>
          </cell>
          <cell r="Q44035" t="str">
            <v>元</v>
          </cell>
        </row>
        <row r="44036">
          <cell r="P44036" t="str">
            <v>应付</v>
          </cell>
          <cell r="Q44036" t="str">
            <v>元</v>
          </cell>
        </row>
        <row r="44037">
          <cell r="P44037" t="str">
            <v>应付</v>
          </cell>
          <cell r="Q44037" t="str">
            <v>元</v>
          </cell>
        </row>
        <row r="44038">
          <cell r="P44038" t="str">
            <v>应付</v>
          </cell>
          <cell r="Q44038" t="str">
            <v>元</v>
          </cell>
        </row>
        <row r="44039">
          <cell r="P44039" t="str">
            <v>应付</v>
          </cell>
          <cell r="Q44039" t="str">
            <v>元</v>
          </cell>
        </row>
        <row r="44040">
          <cell r="P44040" t="str">
            <v>应付</v>
          </cell>
          <cell r="Q44040" t="str">
            <v>元</v>
          </cell>
        </row>
        <row r="44041">
          <cell r="P44041" t="str">
            <v>应付</v>
          </cell>
          <cell r="Q44041" t="str">
            <v>元</v>
          </cell>
        </row>
        <row r="44042">
          <cell r="P44042" t="str">
            <v>应付</v>
          </cell>
          <cell r="Q44042" t="str">
            <v>元</v>
          </cell>
        </row>
        <row r="44043">
          <cell r="P44043" t="str">
            <v>应付</v>
          </cell>
          <cell r="Q44043" t="str">
            <v>元</v>
          </cell>
        </row>
        <row r="44044">
          <cell r="P44044" t="str">
            <v>应付</v>
          </cell>
          <cell r="Q44044" t="str">
            <v>元</v>
          </cell>
        </row>
        <row r="44045">
          <cell r="P44045" t="str">
            <v>应付</v>
          </cell>
          <cell r="Q44045" t="str">
            <v>元</v>
          </cell>
        </row>
        <row r="44046">
          <cell r="P44046" t="str">
            <v>应付</v>
          </cell>
          <cell r="Q44046" t="str">
            <v>元</v>
          </cell>
        </row>
        <row r="44047">
          <cell r="P44047" t="str">
            <v>应付</v>
          </cell>
          <cell r="Q44047" t="str">
            <v>元</v>
          </cell>
        </row>
        <row r="44048">
          <cell r="P44048" t="str">
            <v>应付</v>
          </cell>
          <cell r="Q44048" t="str">
            <v>元</v>
          </cell>
        </row>
        <row r="44049">
          <cell r="P44049" t="str">
            <v>应付</v>
          </cell>
          <cell r="Q44049" t="str">
            <v>元</v>
          </cell>
        </row>
        <row r="44050">
          <cell r="P44050" t="str">
            <v>应付</v>
          </cell>
          <cell r="Q44050" t="str">
            <v>元</v>
          </cell>
        </row>
        <row r="44051">
          <cell r="P44051" t="str">
            <v>应付</v>
          </cell>
          <cell r="Q44051" t="str">
            <v>元</v>
          </cell>
        </row>
        <row r="44052">
          <cell r="P44052" t="str">
            <v>应付</v>
          </cell>
          <cell r="Q44052" t="str">
            <v>元</v>
          </cell>
        </row>
        <row r="44053">
          <cell r="P44053" t="str">
            <v>应付</v>
          </cell>
          <cell r="Q44053" t="str">
            <v>元</v>
          </cell>
        </row>
        <row r="44054">
          <cell r="P44054" t="str">
            <v>应付</v>
          </cell>
          <cell r="Q44054" t="str">
            <v>元</v>
          </cell>
        </row>
        <row r="44055">
          <cell r="P44055" t="str">
            <v>应付</v>
          </cell>
          <cell r="Q44055" t="str">
            <v>元</v>
          </cell>
        </row>
        <row r="44056">
          <cell r="P44056" t="str">
            <v>应付</v>
          </cell>
          <cell r="Q44056" t="str">
            <v>元</v>
          </cell>
        </row>
        <row r="44057">
          <cell r="P44057" t="str">
            <v>应付</v>
          </cell>
          <cell r="Q44057" t="str">
            <v>元</v>
          </cell>
        </row>
        <row r="44058">
          <cell r="P44058" t="str">
            <v>应付</v>
          </cell>
          <cell r="Q44058" t="str">
            <v>元</v>
          </cell>
        </row>
        <row r="44059">
          <cell r="P44059" t="str">
            <v>应付</v>
          </cell>
          <cell r="Q44059" t="str">
            <v>元</v>
          </cell>
        </row>
        <row r="44060">
          <cell r="P44060" t="str">
            <v>应付</v>
          </cell>
          <cell r="Q44060" t="str">
            <v>元</v>
          </cell>
        </row>
        <row r="44061">
          <cell r="P44061" t="str">
            <v>应付</v>
          </cell>
          <cell r="Q44061" t="str">
            <v>元</v>
          </cell>
        </row>
        <row r="44062">
          <cell r="P44062" t="str">
            <v>应付</v>
          </cell>
          <cell r="Q44062" t="str">
            <v>元</v>
          </cell>
        </row>
        <row r="44063">
          <cell r="P44063" t="str">
            <v>应付</v>
          </cell>
          <cell r="Q44063" t="str">
            <v>元</v>
          </cell>
        </row>
        <row r="44064">
          <cell r="P44064" t="str">
            <v>应付</v>
          </cell>
          <cell r="Q44064" t="str">
            <v>元</v>
          </cell>
        </row>
        <row r="44065">
          <cell r="P44065" t="str">
            <v>应付</v>
          </cell>
          <cell r="Q44065" t="str">
            <v>元</v>
          </cell>
        </row>
        <row r="44066">
          <cell r="P44066" t="str">
            <v>应付</v>
          </cell>
          <cell r="Q44066" t="str">
            <v>元</v>
          </cell>
        </row>
        <row r="44067">
          <cell r="P44067" t="str">
            <v>应付</v>
          </cell>
          <cell r="Q44067" t="str">
            <v>元</v>
          </cell>
        </row>
        <row r="44068">
          <cell r="P44068" t="str">
            <v>应付</v>
          </cell>
          <cell r="Q44068" t="str">
            <v>元</v>
          </cell>
        </row>
        <row r="44069">
          <cell r="P44069" t="str">
            <v>应付</v>
          </cell>
          <cell r="Q44069" t="str">
            <v>元</v>
          </cell>
        </row>
        <row r="44070">
          <cell r="P44070" t="str">
            <v>应付</v>
          </cell>
          <cell r="Q44070" t="str">
            <v>元</v>
          </cell>
        </row>
        <row r="44071">
          <cell r="P44071" t="str">
            <v>应付</v>
          </cell>
          <cell r="Q44071" t="str">
            <v>元</v>
          </cell>
        </row>
        <row r="44072">
          <cell r="P44072" t="str">
            <v>应付</v>
          </cell>
          <cell r="Q44072" t="str">
            <v>元</v>
          </cell>
        </row>
        <row r="44073">
          <cell r="P44073" t="str">
            <v>应付</v>
          </cell>
          <cell r="Q44073" t="str">
            <v>元</v>
          </cell>
        </row>
        <row r="44074">
          <cell r="P44074" t="str">
            <v>应付</v>
          </cell>
          <cell r="Q44074" t="str">
            <v>元</v>
          </cell>
        </row>
        <row r="44075">
          <cell r="P44075" t="str">
            <v>应付</v>
          </cell>
          <cell r="Q44075" t="str">
            <v>元</v>
          </cell>
        </row>
        <row r="44076">
          <cell r="P44076" t="str">
            <v>应付</v>
          </cell>
          <cell r="Q44076" t="str">
            <v>元</v>
          </cell>
        </row>
        <row r="44077">
          <cell r="P44077" t="str">
            <v>应付</v>
          </cell>
          <cell r="Q44077" t="str">
            <v>元</v>
          </cell>
        </row>
        <row r="44078">
          <cell r="P44078" t="str">
            <v>应付</v>
          </cell>
          <cell r="Q44078" t="str">
            <v>元</v>
          </cell>
        </row>
        <row r="44079">
          <cell r="P44079" t="str">
            <v>应付</v>
          </cell>
          <cell r="Q44079" t="str">
            <v>元</v>
          </cell>
        </row>
        <row r="44080">
          <cell r="P44080" t="str">
            <v>应付</v>
          </cell>
          <cell r="Q44080" t="str">
            <v>元</v>
          </cell>
        </row>
        <row r="44081">
          <cell r="P44081" t="str">
            <v>应付</v>
          </cell>
          <cell r="Q44081" t="str">
            <v>元</v>
          </cell>
        </row>
        <row r="44082">
          <cell r="P44082" t="str">
            <v>应付</v>
          </cell>
          <cell r="Q44082" t="str">
            <v>元</v>
          </cell>
        </row>
        <row r="44083">
          <cell r="P44083" t="str">
            <v>应付</v>
          </cell>
          <cell r="Q44083" t="str">
            <v>元</v>
          </cell>
        </row>
        <row r="44084">
          <cell r="P44084" t="str">
            <v>应付</v>
          </cell>
          <cell r="Q44084" t="str">
            <v>元</v>
          </cell>
        </row>
        <row r="44085">
          <cell r="P44085" t="str">
            <v>应付</v>
          </cell>
          <cell r="Q44085" t="str">
            <v>元</v>
          </cell>
        </row>
        <row r="44086">
          <cell r="P44086" t="str">
            <v>应付</v>
          </cell>
          <cell r="Q44086" t="str">
            <v>元</v>
          </cell>
        </row>
        <row r="44087">
          <cell r="P44087" t="str">
            <v>应付</v>
          </cell>
          <cell r="Q44087" t="str">
            <v>元</v>
          </cell>
        </row>
        <row r="44088">
          <cell r="P44088" t="str">
            <v>应付</v>
          </cell>
          <cell r="Q44088" t="str">
            <v>元</v>
          </cell>
        </row>
        <row r="44089">
          <cell r="P44089" t="str">
            <v>应付</v>
          </cell>
          <cell r="Q44089" t="str">
            <v>元</v>
          </cell>
        </row>
        <row r="44090">
          <cell r="P44090" t="str">
            <v>应付</v>
          </cell>
          <cell r="Q44090" t="str">
            <v>元</v>
          </cell>
        </row>
        <row r="44091">
          <cell r="P44091" t="str">
            <v>应付</v>
          </cell>
          <cell r="Q44091" t="str">
            <v>元</v>
          </cell>
        </row>
        <row r="44092">
          <cell r="P44092" t="str">
            <v>应付</v>
          </cell>
          <cell r="Q44092" t="str">
            <v>元</v>
          </cell>
        </row>
        <row r="44093">
          <cell r="P44093" t="str">
            <v>应付</v>
          </cell>
          <cell r="Q44093" t="str">
            <v>元</v>
          </cell>
        </row>
        <row r="44094">
          <cell r="P44094" t="str">
            <v>应付</v>
          </cell>
          <cell r="Q44094" t="str">
            <v>元</v>
          </cell>
        </row>
        <row r="44095">
          <cell r="P44095" t="str">
            <v>应付</v>
          </cell>
          <cell r="Q44095" t="str">
            <v>元</v>
          </cell>
        </row>
        <row r="44096">
          <cell r="P44096" t="str">
            <v>应付</v>
          </cell>
          <cell r="Q44096" t="str">
            <v>元</v>
          </cell>
        </row>
        <row r="44097">
          <cell r="P44097" t="str">
            <v>应付</v>
          </cell>
          <cell r="Q44097" t="str">
            <v>元</v>
          </cell>
        </row>
        <row r="44098">
          <cell r="P44098" t="str">
            <v>应付</v>
          </cell>
          <cell r="Q44098" t="str">
            <v>元</v>
          </cell>
        </row>
        <row r="44099">
          <cell r="P44099" t="str">
            <v>应付</v>
          </cell>
          <cell r="Q44099" t="str">
            <v>元</v>
          </cell>
        </row>
        <row r="44100">
          <cell r="P44100" t="str">
            <v>应付</v>
          </cell>
          <cell r="Q44100" t="str">
            <v>元</v>
          </cell>
        </row>
        <row r="44101">
          <cell r="P44101" t="str">
            <v>应付</v>
          </cell>
          <cell r="Q44101" t="str">
            <v>元</v>
          </cell>
        </row>
        <row r="44102">
          <cell r="P44102" t="str">
            <v>应付</v>
          </cell>
          <cell r="Q44102" t="str">
            <v>元</v>
          </cell>
        </row>
        <row r="44103">
          <cell r="P44103" t="str">
            <v>应付</v>
          </cell>
          <cell r="Q44103" t="str">
            <v>元</v>
          </cell>
        </row>
        <row r="44104">
          <cell r="P44104" t="str">
            <v>应付</v>
          </cell>
          <cell r="Q44104" t="str">
            <v>元</v>
          </cell>
        </row>
        <row r="44105">
          <cell r="P44105" t="str">
            <v>应付</v>
          </cell>
          <cell r="Q44105" t="str">
            <v>元</v>
          </cell>
        </row>
        <row r="44106">
          <cell r="P44106" t="str">
            <v>应付</v>
          </cell>
          <cell r="Q44106" t="str">
            <v>元</v>
          </cell>
        </row>
        <row r="44107">
          <cell r="P44107" t="str">
            <v>应付</v>
          </cell>
          <cell r="Q44107" t="str">
            <v>元</v>
          </cell>
        </row>
        <row r="44108">
          <cell r="P44108" t="str">
            <v>应付</v>
          </cell>
          <cell r="Q44108" t="str">
            <v>元</v>
          </cell>
        </row>
        <row r="44109">
          <cell r="P44109" t="str">
            <v>应付</v>
          </cell>
          <cell r="Q44109" t="str">
            <v>元</v>
          </cell>
        </row>
        <row r="44110">
          <cell r="P44110" t="str">
            <v>应付</v>
          </cell>
          <cell r="Q44110" t="str">
            <v>元</v>
          </cell>
        </row>
        <row r="44111">
          <cell r="P44111" t="str">
            <v>应付</v>
          </cell>
          <cell r="Q44111" t="str">
            <v>元</v>
          </cell>
        </row>
        <row r="44112">
          <cell r="P44112" t="str">
            <v>应付</v>
          </cell>
          <cell r="Q44112" t="str">
            <v>元</v>
          </cell>
        </row>
        <row r="44113">
          <cell r="P44113" t="str">
            <v>应付</v>
          </cell>
          <cell r="Q44113" t="str">
            <v>元</v>
          </cell>
        </row>
        <row r="44114">
          <cell r="P44114" t="str">
            <v>应付</v>
          </cell>
          <cell r="Q44114" t="str">
            <v>元</v>
          </cell>
        </row>
        <row r="44115">
          <cell r="P44115" t="str">
            <v>应付</v>
          </cell>
          <cell r="Q44115" t="str">
            <v>元</v>
          </cell>
        </row>
        <row r="44116">
          <cell r="P44116" t="str">
            <v>应付</v>
          </cell>
          <cell r="Q44116" t="str">
            <v>元</v>
          </cell>
        </row>
        <row r="44117">
          <cell r="P44117" t="str">
            <v>应付</v>
          </cell>
          <cell r="Q44117" t="str">
            <v>元</v>
          </cell>
        </row>
        <row r="44118">
          <cell r="P44118" t="str">
            <v>应付</v>
          </cell>
          <cell r="Q44118" t="str">
            <v>元</v>
          </cell>
        </row>
        <row r="44119">
          <cell r="P44119" t="str">
            <v>应付</v>
          </cell>
          <cell r="Q44119" t="str">
            <v>元</v>
          </cell>
        </row>
        <row r="44120">
          <cell r="P44120" t="str">
            <v>应付</v>
          </cell>
          <cell r="Q44120" t="str">
            <v>元</v>
          </cell>
        </row>
        <row r="44121">
          <cell r="P44121" t="str">
            <v>应付</v>
          </cell>
          <cell r="Q44121" t="str">
            <v>元</v>
          </cell>
        </row>
        <row r="44122">
          <cell r="P44122" t="str">
            <v>应付</v>
          </cell>
          <cell r="Q44122" t="str">
            <v>元</v>
          </cell>
        </row>
        <row r="44123">
          <cell r="P44123" t="str">
            <v>应付</v>
          </cell>
          <cell r="Q44123" t="str">
            <v>元</v>
          </cell>
        </row>
        <row r="44124">
          <cell r="P44124" t="str">
            <v>应付</v>
          </cell>
          <cell r="Q44124" t="str">
            <v>元</v>
          </cell>
        </row>
        <row r="44125">
          <cell r="P44125" t="str">
            <v>应付</v>
          </cell>
          <cell r="Q44125" t="str">
            <v>元</v>
          </cell>
        </row>
        <row r="44126">
          <cell r="P44126" t="str">
            <v>应付</v>
          </cell>
          <cell r="Q44126" t="str">
            <v>元</v>
          </cell>
        </row>
        <row r="44127">
          <cell r="P44127" t="str">
            <v>应付</v>
          </cell>
          <cell r="Q44127" t="str">
            <v>元</v>
          </cell>
        </row>
        <row r="44128">
          <cell r="P44128" t="str">
            <v>应付</v>
          </cell>
          <cell r="Q44128" t="str">
            <v>元</v>
          </cell>
        </row>
        <row r="44129">
          <cell r="P44129" t="str">
            <v>应付</v>
          </cell>
          <cell r="Q44129" t="str">
            <v>元</v>
          </cell>
        </row>
        <row r="44130">
          <cell r="P44130" t="str">
            <v>应付</v>
          </cell>
          <cell r="Q44130" t="str">
            <v>元</v>
          </cell>
        </row>
        <row r="44131">
          <cell r="P44131" t="str">
            <v>应付</v>
          </cell>
          <cell r="Q44131" t="str">
            <v>元</v>
          </cell>
        </row>
        <row r="44132">
          <cell r="P44132" t="str">
            <v>应付</v>
          </cell>
          <cell r="Q44132" t="str">
            <v>元</v>
          </cell>
        </row>
        <row r="44133">
          <cell r="P44133" t="str">
            <v>应付</v>
          </cell>
          <cell r="Q44133" t="str">
            <v>元</v>
          </cell>
        </row>
        <row r="44134">
          <cell r="P44134" t="str">
            <v>应付</v>
          </cell>
          <cell r="Q44134" t="str">
            <v>元</v>
          </cell>
        </row>
        <row r="44135">
          <cell r="P44135" t="str">
            <v>应付</v>
          </cell>
          <cell r="Q44135" t="str">
            <v>元</v>
          </cell>
        </row>
        <row r="44136">
          <cell r="P44136" t="str">
            <v>应付</v>
          </cell>
          <cell r="Q44136" t="str">
            <v>元</v>
          </cell>
        </row>
        <row r="44137">
          <cell r="P44137" t="str">
            <v>应付</v>
          </cell>
          <cell r="Q44137" t="str">
            <v>元</v>
          </cell>
        </row>
        <row r="44138">
          <cell r="P44138" t="str">
            <v>应付</v>
          </cell>
          <cell r="Q44138" t="str">
            <v>元</v>
          </cell>
        </row>
        <row r="44139">
          <cell r="P44139" t="str">
            <v>应付</v>
          </cell>
          <cell r="Q44139" t="str">
            <v>元</v>
          </cell>
        </row>
        <row r="44140">
          <cell r="P44140" t="str">
            <v>应付</v>
          </cell>
          <cell r="Q44140" t="str">
            <v>元</v>
          </cell>
        </row>
        <row r="44141">
          <cell r="P44141" t="str">
            <v>应付</v>
          </cell>
          <cell r="Q44141" t="str">
            <v>元</v>
          </cell>
        </row>
        <row r="44142">
          <cell r="P44142" t="str">
            <v>应付</v>
          </cell>
          <cell r="Q44142" t="str">
            <v>元</v>
          </cell>
        </row>
        <row r="44143">
          <cell r="P44143" t="str">
            <v>应付</v>
          </cell>
          <cell r="Q44143" t="str">
            <v>元</v>
          </cell>
        </row>
        <row r="44144">
          <cell r="P44144" t="str">
            <v>应付</v>
          </cell>
          <cell r="Q44144" t="str">
            <v>元</v>
          </cell>
        </row>
        <row r="44145">
          <cell r="P44145" t="str">
            <v>应付</v>
          </cell>
          <cell r="Q44145" t="str">
            <v>元</v>
          </cell>
        </row>
        <row r="44146">
          <cell r="P44146" t="str">
            <v>应付</v>
          </cell>
          <cell r="Q44146" t="str">
            <v>元</v>
          </cell>
        </row>
        <row r="44147">
          <cell r="P44147" t="str">
            <v>应付</v>
          </cell>
          <cell r="Q44147" t="str">
            <v>元</v>
          </cell>
        </row>
        <row r="44148">
          <cell r="P44148" t="str">
            <v>应付</v>
          </cell>
          <cell r="Q44148" t="str">
            <v>元</v>
          </cell>
        </row>
        <row r="44149">
          <cell r="P44149" t="str">
            <v>应付</v>
          </cell>
          <cell r="Q44149" t="str">
            <v>元</v>
          </cell>
        </row>
        <row r="44150">
          <cell r="P44150" t="str">
            <v>应付</v>
          </cell>
          <cell r="Q44150" t="str">
            <v>元</v>
          </cell>
        </row>
        <row r="44151">
          <cell r="P44151" t="str">
            <v>应付</v>
          </cell>
          <cell r="Q44151" t="str">
            <v>元</v>
          </cell>
        </row>
        <row r="44152">
          <cell r="P44152" t="str">
            <v>应付</v>
          </cell>
          <cell r="Q44152" t="str">
            <v>元</v>
          </cell>
        </row>
        <row r="44153">
          <cell r="P44153" t="str">
            <v>应付</v>
          </cell>
          <cell r="Q44153" t="str">
            <v>元</v>
          </cell>
        </row>
        <row r="44154">
          <cell r="P44154" t="str">
            <v>应付</v>
          </cell>
          <cell r="Q44154" t="str">
            <v>元</v>
          </cell>
        </row>
        <row r="44155">
          <cell r="P44155" t="str">
            <v>应付</v>
          </cell>
          <cell r="Q44155" t="str">
            <v>元</v>
          </cell>
        </row>
        <row r="44156">
          <cell r="P44156" t="str">
            <v>应付</v>
          </cell>
          <cell r="Q44156" t="str">
            <v>元</v>
          </cell>
        </row>
        <row r="44157">
          <cell r="P44157" t="str">
            <v>应付</v>
          </cell>
          <cell r="Q44157" t="str">
            <v>元</v>
          </cell>
        </row>
        <row r="44158">
          <cell r="P44158" t="str">
            <v>应付</v>
          </cell>
          <cell r="Q44158" t="str">
            <v>元</v>
          </cell>
        </row>
        <row r="44159">
          <cell r="P44159" t="str">
            <v>应付</v>
          </cell>
          <cell r="Q44159" t="str">
            <v>元</v>
          </cell>
        </row>
        <row r="44160">
          <cell r="P44160" t="str">
            <v>应付</v>
          </cell>
          <cell r="Q44160" t="str">
            <v>元</v>
          </cell>
        </row>
        <row r="44161">
          <cell r="P44161" t="str">
            <v>应付</v>
          </cell>
          <cell r="Q44161" t="str">
            <v>元</v>
          </cell>
        </row>
        <row r="44162">
          <cell r="P44162" t="str">
            <v>应付</v>
          </cell>
          <cell r="Q44162" t="str">
            <v>元</v>
          </cell>
        </row>
        <row r="44163">
          <cell r="P44163" t="str">
            <v>应付</v>
          </cell>
          <cell r="Q44163" t="str">
            <v>元</v>
          </cell>
        </row>
        <row r="44164">
          <cell r="P44164" t="str">
            <v>应付</v>
          </cell>
          <cell r="Q44164" t="str">
            <v>元</v>
          </cell>
        </row>
        <row r="44165">
          <cell r="P44165" t="str">
            <v>应付</v>
          </cell>
          <cell r="Q44165" t="str">
            <v>元</v>
          </cell>
        </row>
        <row r="44166">
          <cell r="P44166" t="str">
            <v>应付</v>
          </cell>
          <cell r="Q44166" t="str">
            <v>元</v>
          </cell>
        </row>
        <row r="44167">
          <cell r="P44167" t="str">
            <v>应付</v>
          </cell>
          <cell r="Q44167" t="str">
            <v>元</v>
          </cell>
        </row>
        <row r="44168">
          <cell r="P44168" t="str">
            <v>应付</v>
          </cell>
          <cell r="Q44168" t="str">
            <v>元</v>
          </cell>
        </row>
        <row r="44169">
          <cell r="P44169" t="str">
            <v>应付</v>
          </cell>
          <cell r="Q44169" t="str">
            <v>元</v>
          </cell>
        </row>
        <row r="44170">
          <cell r="P44170" t="str">
            <v>应付</v>
          </cell>
          <cell r="Q44170" t="str">
            <v>元</v>
          </cell>
        </row>
        <row r="44171">
          <cell r="P44171" t="str">
            <v>应付</v>
          </cell>
          <cell r="Q44171" t="str">
            <v>元</v>
          </cell>
        </row>
        <row r="44172">
          <cell r="P44172" t="str">
            <v>应付</v>
          </cell>
          <cell r="Q44172" t="str">
            <v>元</v>
          </cell>
        </row>
        <row r="44173">
          <cell r="P44173" t="str">
            <v>应付</v>
          </cell>
          <cell r="Q44173" t="str">
            <v>元</v>
          </cell>
        </row>
        <row r="44174">
          <cell r="P44174" t="str">
            <v>应付</v>
          </cell>
          <cell r="Q44174" t="str">
            <v>元</v>
          </cell>
        </row>
        <row r="44175">
          <cell r="P44175" t="str">
            <v>应付</v>
          </cell>
          <cell r="Q44175" t="str">
            <v>元</v>
          </cell>
        </row>
        <row r="44176">
          <cell r="P44176" t="str">
            <v>应付</v>
          </cell>
          <cell r="Q44176" t="str">
            <v>元</v>
          </cell>
        </row>
        <row r="44177">
          <cell r="P44177" t="str">
            <v>应付</v>
          </cell>
          <cell r="Q44177" t="str">
            <v>元</v>
          </cell>
        </row>
        <row r="44178">
          <cell r="P44178" t="str">
            <v>应付</v>
          </cell>
          <cell r="Q44178" t="str">
            <v>元</v>
          </cell>
        </row>
        <row r="44179">
          <cell r="P44179" t="str">
            <v>应付</v>
          </cell>
          <cell r="Q44179" t="str">
            <v>元</v>
          </cell>
        </row>
        <row r="44180">
          <cell r="P44180" t="str">
            <v>应付</v>
          </cell>
          <cell r="Q44180" t="str">
            <v>元</v>
          </cell>
        </row>
        <row r="44181">
          <cell r="P44181" t="str">
            <v>应付</v>
          </cell>
          <cell r="Q44181" t="str">
            <v>元</v>
          </cell>
        </row>
        <row r="44182">
          <cell r="P44182" t="str">
            <v>应付</v>
          </cell>
          <cell r="Q44182" t="str">
            <v>元</v>
          </cell>
        </row>
        <row r="44183">
          <cell r="P44183" t="str">
            <v>应付</v>
          </cell>
          <cell r="Q44183" t="str">
            <v>元</v>
          </cell>
        </row>
        <row r="44184">
          <cell r="P44184" t="str">
            <v>应付</v>
          </cell>
          <cell r="Q44184" t="str">
            <v>元</v>
          </cell>
        </row>
        <row r="44185">
          <cell r="P44185" t="str">
            <v>应付</v>
          </cell>
          <cell r="Q44185" t="str">
            <v>元</v>
          </cell>
        </row>
        <row r="44186">
          <cell r="P44186" t="str">
            <v>应付</v>
          </cell>
          <cell r="Q44186" t="str">
            <v>元</v>
          </cell>
        </row>
        <row r="44187">
          <cell r="P44187" t="str">
            <v>应付</v>
          </cell>
          <cell r="Q44187" t="str">
            <v>元</v>
          </cell>
        </row>
        <row r="44188">
          <cell r="P44188" t="str">
            <v>应付</v>
          </cell>
          <cell r="Q44188" t="str">
            <v>元</v>
          </cell>
        </row>
        <row r="44189">
          <cell r="P44189" t="str">
            <v>应付</v>
          </cell>
          <cell r="Q44189" t="str">
            <v>元</v>
          </cell>
        </row>
        <row r="44190">
          <cell r="P44190" t="str">
            <v>应付</v>
          </cell>
          <cell r="Q44190" t="str">
            <v>元</v>
          </cell>
        </row>
        <row r="44191">
          <cell r="P44191" t="str">
            <v>应付</v>
          </cell>
          <cell r="Q44191" t="str">
            <v>元</v>
          </cell>
        </row>
        <row r="44192">
          <cell r="P44192" t="str">
            <v>应付</v>
          </cell>
          <cell r="Q44192" t="str">
            <v>元</v>
          </cell>
        </row>
        <row r="44193">
          <cell r="P44193" t="str">
            <v>应付</v>
          </cell>
          <cell r="Q44193" t="str">
            <v>元</v>
          </cell>
        </row>
        <row r="44194">
          <cell r="P44194" t="str">
            <v>应付</v>
          </cell>
          <cell r="Q44194" t="str">
            <v>元</v>
          </cell>
        </row>
        <row r="44195">
          <cell r="P44195" t="str">
            <v>应付</v>
          </cell>
          <cell r="Q44195" t="str">
            <v>元</v>
          </cell>
        </row>
        <row r="44196">
          <cell r="P44196" t="str">
            <v>应付</v>
          </cell>
          <cell r="Q44196" t="str">
            <v>元</v>
          </cell>
        </row>
        <row r="44197">
          <cell r="P44197" t="str">
            <v>应付</v>
          </cell>
          <cell r="Q44197" t="str">
            <v>元</v>
          </cell>
        </row>
        <row r="44198">
          <cell r="P44198" t="str">
            <v>应付</v>
          </cell>
          <cell r="Q44198" t="str">
            <v>元</v>
          </cell>
        </row>
        <row r="44199">
          <cell r="P44199" t="str">
            <v>应付</v>
          </cell>
          <cell r="Q44199" t="str">
            <v>元</v>
          </cell>
        </row>
        <row r="44200">
          <cell r="P44200" t="str">
            <v>应付</v>
          </cell>
          <cell r="Q44200" t="str">
            <v>元</v>
          </cell>
        </row>
        <row r="44201">
          <cell r="P44201" t="str">
            <v>应付</v>
          </cell>
          <cell r="Q44201" t="str">
            <v>元</v>
          </cell>
        </row>
        <row r="44202">
          <cell r="P44202" t="str">
            <v>应付</v>
          </cell>
          <cell r="Q44202" t="str">
            <v>元</v>
          </cell>
        </row>
        <row r="44203">
          <cell r="P44203" t="str">
            <v>应付</v>
          </cell>
          <cell r="Q44203" t="str">
            <v>元</v>
          </cell>
        </row>
        <row r="44204">
          <cell r="P44204" t="str">
            <v>应付</v>
          </cell>
          <cell r="Q44204" t="str">
            <v>元</v>
          </cell>
        </row>
        <row r="44205">
          <cell r="P44205" t="str">
            <v>应付</v>
          </cell>
          <cell r="Q44205" t="str">
            <v>元</v>
          </cell>
        </row>
        <row r="44206">
          <cell r="P44206" t="str">
            <v>应付</v>
          </cell>
          <cell r="Q44206" t="str">
            <v>元</v>
          </cell>
        </row>
        <row r="44207">
          <cell r="P44207" t="str">
            <v>应付</v>
          </cell>
          <cell r="Q44207" t="str">
            <v>元</v>
          </cell>
        </row>
        <row r="44208">
          <cell r="P44208" t="str">
            <v>应付</v>
          </cell>
          <cell r="Q44208" t="str">
            <v>元</v>
          </cell>
        </row>
        <row r="44209">
          <cell r="P44209" t="str">
            <v>应付</v>
          </cell>
          <cell r="Q44209" t="str">
            <v>元</v>
          </cell>
        </row>
        <row r="44210">
          <cell r="P44210" t="str">
            <v>应付</v>
          </cell>
          <cell r="Q44210" t="str">
            <v>元</v>
          </cell>
        </row>
        <row r="44211">
          <cell r="P44211" t="str">
            <v>应付</v>
          </cell>
          <cell r="Q44211" t="str">
            <v>元</v>
          </cell>
        </row>
        <row r="44212">
          <cell r="P44212" t="str">
            <v>应付</v>
          </cell>
          <cell r="Q44212" t="str">
            <v>元</v>
          </cell>
        </row>
        <row r="44213">
          <cell r="P44213" t="str">
            <v>应付</v>
          </cell>
          <cell r="Q44213" t="str">
            <v>元</v>
          </cell>
        </row>
        <row r="44214">
          <cell r="P44214" t="str">
            <v>应付</v>
          </cell>
          <cell r="Q44214" t="str">
            <v>元</v>
          </cell>
        </row>
        <row r="44215">
          <cell r="P44215" t="str">
            <v>应付</v>
          </cell>
          <cell r="Q44215" t="str">
            <v>元</v>
          </cell>
        </row>
        <row r="44216">
          <cell r="P44216" t="str">
            <v>应付</v>
          </cell>
          <cell r="Q44216" t="str">
            <v>元</v>
          </cell>
        </row>
        <row r="44217">
          <cell r="P44217" t="str">
            <v>应付</v>
          </cell>
          <cell r="Q44217" t="str">
            <v>元</v>
          </cell>
        </row>
        <row r="44218">
          <cell r="P44218" t="str">
            <v>应付</v>
          </cell>
          <cell r="Q44218" t="str">
            <v>元</v>
          </cell>
        </row>
        <row r="44219">
          <cell r="P44219" t="str">
            <v>应付</v>
          </cell>
          <cell r="Q44219" t="str">
            <v>元</v>
          </cell>
        </row>
        <row r="44220">
          <cell r="P44220" t="str">
            <v>应付</v>
          </cell>
          <cell r="Q44220" t="str">
            <v>元</v>
          </cell>
        </row>
        <row r="44221">
          <cell r="P44221" t="str">
            <v>应付</v>
          </cell>
          <cell r="Q44221" t="str">
            <v>元</v>
          </cell>
        </row>
        <row r="44222">
          <cell r="P44222" t="str">
            <v>应付</v>
          </cell>
          <cell r="Q44222" t="str">
            <v>元</v>
          </cell>
        </row>
        <row r="44223">
          <cell r="P44223" t="str">
            <v>应付</v>
          </cell>
          <cell r="Q44223" t="str">
            <v>元</v>
          </cell>
        </row>
        <row r="44224">
          <cell r="P44224" t="str">
            <v>应付</v>
          </cell>
          <cell r="Q44224" t="str">
            <v>元</v>
          </cell>
        </row>
        <row r="44225">
          <cell r="P44225" t="str">
            <v>应付</v>
          </cell>
          <cell r="Q44225" t="str">
            <v>元</v>
          </cell>
        </row>
        <row r="44226">
          <cell r="P44226" t="str">
            <v>应付</v>
          </cell>
          <cell r="Q44226" t="str">
            <v>元</v>
          </cell>
        </row>
        <row r="44227">
          <cell r="P44227" t="str">
            <v>应付</v>
          </cell>
          <cell r="Q44227" t="str">
            <v>元</v>
          </cell>
        </row>
        <row r="44228">
          <cell r="P44228" t="str">
            <v>应付</v>
          </cell>
          <cell r="Q44228" t="str">
            <v>元</v>
          </cell>
        </row>
        <row r="44229">
          <cell r="P44229" t="str">
            <v>应付</v>
          </cell>
          <cell r="Q44229" t="str">
            <v>元</v>
          </cell>
        </row>
        <row r="44230">
          <cell r="P44230" t="str">
            <v>应付</v>
          </cell>
          <cell r="Q44230" t="str">
            <v>元</v>
          </cell>
        </row>
        <row r="44231">
          <cell r="P44231" t="str">
            <v>应付</v>
          </cell>
          <cell r="Q44231" t="str">
            <v>元</v>
          </cell>
        </row>
        <row r="44232">
          <cell r="P44232" t="str">
            <v>应付</v>
          </cell>
          <cell r="Q44232" t="str">
            <v>元</v>
          </cell>
        </row>
        <row r="44233">
          <cell r="P44233" t="str">
            <v>应付</v>
          </cell>
          <cell r="Q44233" t="str">
            <v>元</v>
          </cell>
        </row>
        <row r="44234">
          <cell r="P44234" t="str">
            <v>应付</v>
          </cell>
          <cell r="Q44234" t="str">
            <v>元</v>
          </cell>
        </row>
        <row r="44235">
          <cell r="P44235" t="str">
            <v>应付</v>
          </cell>
          <cell r="Q44235" t="str">
            <v>元</v>
          </cell>
        </row>
        <row r="44236">
          <cell r="P44236" t="str">
            <v>应付</v>
          </cell>
          <cell r="Q44236" t="str">
            <v>元</v>
          </cell>
        </row>
        <row r="44237">
          <cell r="P44237" t="str">
            <v>应付</v>
          </cell>
          <cell r="Q44237" t="str">
            <v>元</v>
          </cell>
        </row>
        <row r="44238">
          <cell r="P44238" t="str">
            <v>应付</v>
          </cell>
          <cell r="Q44238" t="str">
            <v>元</v>
          </cell>
        </row>
        <row r="44239">
          <cell r="P44239" t="str">
            <v>应付</v>
          </cell>
          <cell r="Q44239" t="str">
            <v>元</v>
          </cell>
        </row>
        <row r="44240">
          <cell r="P44240" t="str">
            <v>应付</v>
          </cell>
          <cell r="Q44240" t="str">
            <v>元</v>
          </cell>
        </row>
        <row r="44241">
          <cell r="P44241" t="str">
            <v>应付</v>
          </cell>
          <cell r="Q44241" t="str">
            <v>元</v>
          </cell>
        </row>
        <row r="44242">
          <cell r="P44242" t="str">
            <v>应付</v>
          </cell>
          <cell r="Q44242" t="str">
            <v>元</v>
          </cell>
        </row>
        <row r="44243">
          <cell r="P44243" t="str">
            <v>应付</v>
          </cell>
          <cell r="Q44243" t="str">
            <v>元</v>
          </cell>
        </row>
        <row r="44244">
          <cell r="P44244" t="str">
            <v>应付</v>
          </cell>
          <cell r="Q44244" t="str">
            <v>元</v>
          </cell>
        </row>
        <row r="44245">
          <cell r="P44245" t="str">
            <v>应付</v>
          </cell>
          <cell r="Q44245" t="str">
            <v>元</v>
          </cell>
        </row>
        <row r="44246">
          <cell r="P44246" t="str">
            <v>应付</v>
          </cell>
          <cell r="Q44246" t="str">
            <v>元</v>
          </cell>
        </row>
        <row r="44247">
          <cell r="P44247" t="str">
            <v>应付</v>
          </cell>
          <cell r="Q44247" t="str">
            <v>元</v>
          </cell>
        </row>
        <row r="44248">
          <cell r="P44248" t="str">
            <v>应付</v>
          </cell>
          <cell r="Q44248" t="str">
            <v>元</v>
          </cell>
        </row>
        <row r="44249">
          <cell r="P44249" t="str">
            <v>应付</v>
          </cell>
          <cell r="Q44249" t="str">
            <v>元</v>
          </cell>
        </row>
        <row r="44250">
          <cell r="P44250" t="str">
            <v>应付</v>
          </cell>
          <cell r="Q44250" t="str">
            <v>元</v>
          </cell>
        </row>
        <row r="44251">
          <cell r="P44251" t="str">
            <v>应付</v>
          </cell>
          <cell r="Q44251" t="str">
            <v>元</v>
          </cell>
        </row>
        <row r="44252">
          <cell r="P44252" t="str">
            <v>应付</v>
          </cell>
          <cell r="Q44252" t="str">
            <v>元</v>
          </cell>
        </row>
        <row r="44253">
          <cell r="P44253" t="str">
            <v>应付</v>
          </cell>
          <cell r="Q44253" t="str">
            <v>元</v>
          </cell>
        </row>
        <row r="44254">
          <cell r="P44254" t="str">
            <v>应付</v>
          </cell>
          <cell r="Q44254" t="str">
            <v>元</v>
          </cell>
        </row>
        <row r="44255">
          <cell r="P44255" t="str">
            <v>应付</v>
          </cell>
          <cell r="Q44255" t="str">
            <v>元</v>
          </cell>
        </row>
        <row r="44256">
          <cell r="P44256" t="str">
            <v>应付</v>
          </cell>
          <cell r="Q44256" t="str">
            <v>元</v>
          </cell>
        </row>
        <row r="44257">
          <cell r="P44257" t="str">
            <v>应付</v>
          </cell>
          <cell r="Q44257" t="str">
            <v>元</v>
          </cell>
        </row>
        <row r="44258">
          <cell r="P44258" t="str">
            <v>应付</v>
          </cell>
          <cell r="Q44258" t="str">
            <v>元</v>
          </cell>
        </row>
        <row r="44259">
          <cell r="P44259" t="str">
            <v>应付</v>
          </cell>
          <cell r="Q44259" t="str">
            <v>元</v>
          </cell>
        </row>
        <row r="44260">
          <cell r="P44260" t="str">
            <v>应付</v>
          </cell>
          <cell r="Q44260" t="str">
            <v>元</v>
          </cell>
        </row>
        <row r="44261">
          <cell r="P44261" t="str">
            <v>应付</v>
          </cell>
          <cell r="Q44261" t="str">
            <v>元</v>
          </cell>
        </row>
        <row r="44262">
          <cell r="P44262" t="str">
            <v>应付</v>
          </cell>
          <cell r="Q44262" t="str">
            <v>元</v>
          </cell>
        </row>
        <row r="44263">
          <cell r="P44263" t="str">
            <v>应付</v>
          </cell>
          <cell r="Q44263" t="str">
            <v>元</v>
          </cell>
        </row>
        <row r="44264">
          <cell r="P44264" t="str">
            <v>应付</v>
          </cell>
          <cell r="Q44264" t="str">
            <v>元</v>
          </cell>
        </row>
        <row r="44265">
          <cell r="P44265" t="str">
            <v>应付</v>
          </cell>
          <cell r="Q44265" t="str">
            <v>元</v>
          </cell>
        </row>
        <row r="44266">
          <cell r="P44266" t="str">
            <v>应付</v>
          </cell>
          <cell r="Q44266" t="str">
            <v>元</v>
          </cell>
        </row>
        <row r="44267">
          <cell r="P44267" t="str">
            <v>应付</v>
          </cell>
          <cell r="Q44267" t="str">
            <v>元</v>
          </cell>
        </row>
        <row r="44268">
          <cell r="P44268" t="str">
            <v>应付</v>
          </cell>
          <cell r="Q44268" t="str">
            <v>元</v>
          </cell>
        </row>
        <row r="44269">
          <cell r="P44269" t="str">
            <v>应付</v>
          </cell>
          <cell r="Q44269" t="str">
            <v>元</v>
          </cell>
        </row>
        <row r="44270">
          <cell r="P44270" t="str">
            <v>应付</v>
          </cell>
          <cell r="Q44270" t="str">
            <v>元</v>
          </cell>
        </row>
        <row r="44271">
          <cell r="P44271" t="str">
            <v>应付</v>
          </cell>
          <cell r="Q44271" t="str">
            <v>元</v>
          </cell>
        </row>
        <row r="44272">
          <cell r="P44272" t="str">
            <v>应付</v>
          </cell>
          <cell r="Q44272" t="str">
            <v>元</v>
          </cell>
        </row>
        <row r="44273">
          <cell r="P44273" t="str">
            <v>应付</v>
          </cell>
          <cell r="Q44273" t="str">
            <v>元</v>
          </cell>
        </row>
        <row r="44274">
          <cell r="P44274" t="str">
            <v>应付</v>
          </cell>
          <cell r="Q44274" t="str">
            <v>元</v>
          </cell>
        </row>
        <row r="44275">
          <cell r="P44275" t="str">
            <v>应付</v>
          </cell>
          <cell r="Q44275" t="str">
            <v>元</v>
          </cell>
        </row>
        <row r="44276">
          <cell r="P44276" t="str">
            <v>应付</v>
          </cell>
          <cell r="Q44276" t="str">
            <v>元</v>
          </cell>
        </row>
        <row r="44277">
          <cell r="P44277" t="str">
            <v>应付</v>
          </cell>
          <cell r="Q44277" t="str">
            <v>元</v>
          </cell>
        </row>
        <row r="44278">
          <cell r="P44278" t="str">
            <v>应付</v>
          </cell>
          <cell r="Q44278" t="str">
            <v>元</v>
          </cell>
        </row>
        <row r="44279">
          <cell r="P44279" t="str">
            <v>应付</v>
          </cell>
          <cell r="Q44279" t="str">
            <v>元</v>
          </cell>
        </row>
        <row r="44280">
          <cell r="P44280" t="str">
            <v>应付</v>
          </cell>
          <cell r="Q44280" t="str">
            <v>元</v>
          </cell>
        </row>
        <row r="44281">
          <cell r="P44281" t="str">
            <v>应付</v>
          </cell>
          <cell r="Q44281" t="str">
            <v>元</v>
          </cell>
        </row>
        <row r="44282">
          <cell r="P44282" t="str">
            <v>应付</v>
          </cell>
          <cell r="Q44282" t="str">
            <v>元</v>
          </cell>
        </row>
        <row r="44283">
          <cell r="P44283" t="str">
            <v>应付</v>
          </cell>
          <cell r="Q44283" t="str">
            <v>元</v>
          </cell>
        </row>
        <row r="44284">
          <cell r="P44284" t="str">
            <v>应付</v>
          </cell>
          <cell r="Q44284" t="str">
            <v>元</v>
          </cell>
        </row>
        <row r="44285">
          <cell r="P44285" t="str">
            <v>应付</v>
          </cell>
          <cell r="Q44285" t="str">
            <v>元</v>
          </cell>
        </row>
        <row r="44286">
          <cell r="P44286" t="str">
            <v>应付</v>
          </cell>
          <cell r="Q44286" t="str">
            <v>元</v>
          </cell>
        </row>
        <row r="44287">
          <cell r="P44287" t="str">
            <v>应付</v>
          </cell>
          <cell r="Q44287" t="str">
            <v>元</v>
          </cell>
        </row>
        <row r="44288">
          <cell r="P44288" t="str">
            <v>应付</v>
          </cell>
          <cell r="Q44288" t="str">
            <v>元</v>
          </cell>
        </row>
        <row r="44289">
          <cell r="P44289" t="str">
            <v>应付</v>
          </cell>
          <cell r="Q44289" t="str">
            <v>元</v>
          </cell>
        </row>
        <row r="44290">
          <cell r="P44290" t="str">
            <v>应付</v>
          </cell>
          <cell r="Q44290" t="str">
            <v>元</v>
          </cell>
        </row>
        <row r="44291">
          <cell r="P44291" t="str">
            <v>应付</v>
          </cell>
          <cell r="Q44291" t="str">
            <v>元</v>
          </cell>
        </row>
        <row r="44292">
          <cell r="P44292" t="str">
            <v>应付</v>
          </cell>
          <cell r="Q44292" t="str">
            <v>元</v>
          </cell>
        </row>
        <row r="44293">
          <cell r="P44293" t="str">
            <v>应付</v>
          </cell>
          <cell r="Q44293" t="str">
            <v>元</v>
          </cell>
        </row>
        <row r="44294">
          <cell r="P44294" t="str">
            <v>应付</v>
          </cell>
          <cell r="Q44294" t="str">
            <v>元</v>
          </cell>
        </row>
        <row r="44295">
          <cell r="P44295" t="str">
            <v>应付</v>
          </cell>
          <cell r="Q44295" t="str">
            <v>元</v>
          </cell>
        </row>
        <row r="44296">
          <cell r="P44296" t="str">
            <v>应付</v>
          </cell>
          <cell r="Q44296" t="str">
            <v>元</v>
          </cell>
        </row>
        <row r="44297">
          <cell r="P44297" t="str">
            <v>应付</v>
          </cell>
          <cell r="Q44297" t="str">
            <v>元</v>
          </cell>
        </row>
        <row r="44298">
          <cell r="P44298" t="str">
            <v>应付</v>
          </cell>
          <cell r="Q44298" t="str">
            <v>元</v>
          </cell>
        </row>
        <row r="44299">
          <cell r="P44299" t="str">
            <v>应付</v>
          </cell>
          <cell r="Q44299" t="str">
            <v>元</v>
          </cell>
        </row>
        <row r="44300">
          <cell r="P44300" t="str">
            <v>应付</v>
          </cell>
          <cell r="Q44300" t="str">
            <v>元</v>
          </cell>
        </row>
        <row r="44301">
          <cell r="P44301" t="str">
            <v>应付</v>
          </cell>
          <cell r="Q44301" t="str">
            <v>元</v>
          </cell>
        </row>
        <row r="44302">
          <cell r="P44302" t="str">
            <v>应付</v>
          </cell>
          <cell r="Q44302" t="str">
            <v>元</v>
          </cell>
        </row>
        <row r="44303">
          <cell r="P44303" t="str">
            <v>应付</v>
          </cell>
          <cell r="Q44303" t="str">
            <v>元</v>
          </cell>
        </row>
        <row r="44304">
          <cell r="P44304" t="str">
            <v>应付</v>
          </cell>
          <cell r="Q44304" t="str">
            <v>元</v>
          </cell>
        </row>
        <row r="44305">
          <cell r="P44305" t="str">
            <v>应付</v>
          </cell>
          <cell r="Q44305" t="str">
            <v>元</v>
          </cell>
        </row>
        <row r="44306">
          <cell r="P44306" t="str">
            <v>应付</v>
          </cell>
          <cell r="Q44306" t="str">
            <v>元</v>
          </cell>
        </row>
        <row r="44307">
          <cell r="P44307" t="str">
            <v>应付</v>
          </cell>
          <cell r="Q44307" t="str">
            <v>元</v>
          </cell>
        </row>
        <row r="44308">
          <cell r="P44308" t="str">
            <v>应付</v>
          </cell>
          <cell r="Q44308" t="str">
            <v>元</v>
          </cell>
        </row>
        <row r="44309">
          <cell r="P44309" t="str">
            <v>应付</v>
          </cell>
          <cell r="Q44309" t="str">
            <v>元</v>
          </cell>
        </row>
        <row r="44310">
          <cell r="P44310" t="str">
            <v>应付</v>
          </cell>
          <cell r="Q44310" t="str">
            <v>元</v>
          </cell>
        </row>
        <row r="44311">
          <cell r="P44311" t="str">
            <v>应付</v>
          </cell>
          <cell r="Q44311" t="str">
            <v>元</v>
          </cell>
        </row>
        <row r="44312">
          <cell r="P44312" t="str">
            <v>应付</v>
          </cell>
          <cell r="Q44312" t="str">
            <v>元</v>
          </cell>
        </row>
        <row r="44313">
          <cell r="P44313" t="str">
            <v>应付</v>
          </cell>
          <cell r="Q44313" t="str">
            <v>元</v>
          </cell>
        </row>
        <row r="44314">
          <cell r="P44314" t="str">
            <v>应付</v>
          </cell>
          <cell r="Q44314" t="str">
            <v>元</v>
          </cell>
        </row>
        <row r="44315">
          <cell r="P44315" t="str">
            <v>应付</v>
          </cell>
          <cell r="Q44315" t="str">
            <v>元</v>
          </cell>
        </row>
        <row r="44316">
          <cell r="P44316" t="str">
            <v>应付</v>
          </cell>
          <cell r="Q44316" t="str">
            <v>元</v>
          </cell>
        </row>
        <row r="44317">
          <cell r="P44317" t="str">
            <v>应付</v>
          </cell>
          <cell r="Q44317" t="str">
            <v>元</v>
          </cell>
        </row>
        <row r="44318">
          <cell r="P44318" t="str">
            <v>应付</v>
          </cell>
          <cell r="Q44318" t="str">
            <v>元</v>
          </cell>
        </row>
        <row r="44319">
          <cell r="P44319" t="str">
            <v>应付</v>
          </cell>
          <cell r="Q44319" t="str">
            <v>元</v>
          </cell>
        </row>
        <row r="44320">
          <cell r="P44320" t="str">
            <v>应付</v>
          </cell>
          <cell r="Q44320" t="str">
            <v>元</v>
          </cell>
        </row>
        <row r="44321">
          <cell r="P44321" t="str">
            <v>应付</v>
          </cell>
          <cell r="Q44321" t="str">
            <v>元</v>
          </cell>
        </row>
        <row r="44322">
          <cell r="P44322" t="str">
            <v>应付</v>
          </cell>
          <cell r="Q44322" t="str">
            <v>元</v>
          </cell>
        </row>
        <row r="44323">
          <cell r="P44323" t="str">
            <v>应付</v>
          </cell>
          <cell r="Q44323" t="str">
            <v>元</v>
          </cell>
        </row>
        <row r="44324">
          <cell r="P44324" t="str">
            <v>应付</v>
          </cell>
          <cell r="Q44324" t="str">
            <v>元</v>
          </cell>
        </row>
        <row r="44325">
          <cell r="P44325" t="str">
            <v>应付</v>
          </cell>
          <cell r="Q44325" t="str">
            <v>元</v>
          </cell>
        </row>
        <row r="44326">
          <cell r="P44326" t="str">
            <v>应付</v>
          </cell>
          <cell r="Q44326" t="str">
            <v>元</v>
          </cell>
        </row>
        <row r="44327">
          <cell r="P44327" t="str">
            <v>应付</v>
          </cell>
          <cell r="Q44327" t="str">
            <v>元</v>
          </cell>
        </row>
        <row r="44328">
          <cell r="P44328" t="str">
            <v>应付</v>
          </cell>
          <cell r="Q44328" t="str">
            <v>元</v>
          </cell>
        </row>
        <row r="44329">
          <cell r="P44329" t="str">
            <v>应付</v>
          </cell>
          <cell r="Q44329" t="str">
            <v>元</v>
          </cell>
        </row>
        <row r="44330">
          <cell r="P44330" t="str">
            <v>应付</v>
          </cell>
          <cell r="Q44330" t="str">
            <v>元</v>
          </cell>
        </row>
        <row r="44331">
          <cell r="P44331" t="str">
            <v>应付</v>
          </cell>
          <cell r="Q44331" t="str">
            <v>元</v>
          </cell>
        </row>
        <row r="44332">
          <cell r="P44332" t="str">
            <v>应付</v>
          </cell>
          <cell r="Q44332" t="str">
            <v>元</v>
          </cell>
        </row>
        <row r="44333">
          <cell r="P44333" t="str">
            <v>应付</v>
          </cell>
          <cell r="Q44333" t="str">
            <v>元</v>
          </cell>
        </row>
        <row r="44334">
          <cell r="P44334" t="str">
            <v>应付</v>
          </cell>
          <cell r="Q44334" t="str">
            <v>元</v>
          </cell>
        </row>
        <row r="44335">
          <cell r="P44335" t="str">
            <v>应付</v>
          </cell>
          <cell r="Q44335" t="str">
            <v>元</v>
          </cell>
        </row>
        <row r="44336">
          <cell r="P44336" t="str">
            <v>应付</v>
          </cell>
          <cell r="Q44336" t="str">
            <v>元</v>
          </cell>
        </row>
        <row r="44337">
          <cell r="P44337" t="str">
            <v>应付</v>
          </cell>
          <cell r="Q44337" t="str">
            <v>元</v>
          </cell>
        </row>
        <row r="44338">
          <cell r="P44338" t="str">
            <v>应付</v>
          </cell>
          <cell r="Q44338" t="str">
            <v>元</v>
          </cell>
        </row>
        <row r="44339">
          <cell r="P44339" t="str">
            <v>应付</v>
          </cell>
          <cell r="Q44339" t="str">
            <v>元</v>
          </cell>
        </row>
        <row r="44340">
          <cell r="P44340" t="str">
            <v>应付</v>
          </cell>
          <cell r="Q44340" t="str">
            <v>元</v>
          </cell>
        </row>
        <row r="44341">
          <cell r="P44341" t="str">
            <v>应付</v>
          </cell>
          <cell r="Q44341" t="str">
            <v>元</v>
          </cell>
        </row>
        <row r="44342">
          <cell r="P44342" t="str">
            <v>应付</v>
          </cell>
          <cell r="Q44342" t="str">
            <v>元</v>
          </cell>
        </row>
        <row r="44343">
          <cell r="P44343" t="str">
            <v>应付</v>
          </cell>
          <cell r="Q44343" t="str">
            <v>元</v>
          </cell>
        </row>
        <row r="44344">
          <cell r="P44344" t="str">
            <v>应付</v>
          </cell>
          <cell r="Q44344" t="str">
            <v>元</v>
          </cell>
        </row>
        <row r="44345">
          <cell r="P44345" t="str">
            <v>应付</v>
          </cell>
          <cell r="Q44345" t="str">
            <v>元</v>
          </cell>
        </row>
        <row r="44346">
          <cell r="P44346" t="str">
            <v>应付</v>
          </cell>
          <cell r="Q44346" t="str">
            <v>元</v>
          </cell>
        </row>
        <row r="44347">
          <cell r="P44347" t="str">
            <v>应付</v>
          </cell>
          <cell r="Q44347" t="str">
            <v>元</v>
          </cell>
        </row>
        <row r="44348">
          <cell r="P44348" t="str">
            <v>应付</v>
          </cell>
          <cell r="Q44348" t="str">
            <v>元</v>
          </cell>
        </row>
        <row r="44349">
          <cell r="P44349" t="str">
            <v>应付</v>
          </cell>
          <cell r="Q44349" t="str">
            <v>元</v>
          </cell>
        </row>
        <row r="44350">
          <cell r="P44350" t="str">
            <v>应付</v>
          </cell>
          <cell r="Q44350" t="str">
            <v>元</v>
          </cell>
        </row>
        <row r="44351">
          <cell r="P44351" t="str">
            <v>应付</v>
          </cell>
          <cell r="Q44351" t="str">
            <v>元</v>
          </cell>
        </row>
        <row r="44352">
          <cell r="P44352" t="str">
            <v>应付</v>
          </cell>
          <cell r="Q44352" t="str">
            <v>元</v>
          </cell>
        </row>
        <row r="44353">
          <cell r="P44353" t="str">
            <v>应付</v>
          </cell>
          <cell r="Q44353" t="str">
            <v>元</v>
          </cell>
        </row>
        <row r="44354">
          <cell r="P44354" t="str">
            <v>应付</v>
          </cell>
          <cell r="Q44354" t="str">
            <v>元</v>
          </cell>
        </row>
        <row r="44355">
          <cell r="P44355" t="str">
            <v>应付</v>
          </cell>
          <cell r="Q44355" t="str">
            <v>元</v>
          </cell>
        </row>
        <row r="44356">
          <cell r="P44356" t="str">
            <v>应付</v>
          </cell>
          <cell r="Q44356" t="str">
            <v>元</v>
          </cell>
        </row>
        <row r="44357">
          <cell r="P44357" t="str">
            <v>应付</v>
          </cell>
          <cell r="Q44357" t="str">
            <v>元</v>
          </cell>
        </row>
        <row r="44358">
          <cell r="P44358" t="str">
            <v>应付</v>
          </cell>
          <cell r="Q44358" t="str">
            <v>元</v>
          </cell>
        </row>
        <row r="44359">
          <cell r="P44359" t="str">
            <v>应付</v>
          </cell>
          <cell r="Q44359" t="str">
            <v>元</v>
          </cell>
        </row>
        <row r="44360">
          <cell r="P44360" t="str">
            <v>应付</v>
          </cell>
          <cell r="Q44360" t="str">
            <v>元</v>
          </cell>
        </row>
        <row r="44361">
          <cell r="P44361" t="str">
            <v>应付</v>
          </cell>
          <cell r="Q44361" t="str">
            <v>元</v>
          </cell>
        </row>
        <row r="44362">
          <cell r="P44362" t="str">
            <v>应付</v>
          </cell>
          <cell r="Q44362" t="str">
            <v>元</v>
          </cell>
        </row>
        <row r="44363">
          <cell r="P44363" t="str">
            <v>应付</v>
          </cell>
          <cell r="Q44363" t="str">
            <v>元</v>
          </cell>
        </row>
        <row r="44364">
          <cell r="P44364" t="str">
            <v>应付</v>
          </cell>
          <cell r="Q44364" t="str">
            <v>元</v>
          </cell>
        </row>
        <row r="44365">
          <cell r="P44365" t="str">
            <v>应付</v>
          </cell>
          <cell r="Q44365" t="str">
            <v>元</v>
          </cell>
        </row>
        <row r="44366">
          <cell r="P44366" t="str">
            <v>应付</v>
          </cell>
          <cell r="Q44366" t="str">
            <v>元</v>
          </cell>
        </row>
        <row r="44367">
          <cell r="P44367" t="str">
            <v>应付</v>
          </cell>
          <cell r="Q44367" t="str">
            <v>元</v>
          </cell>
        </row>
        <row r="44368">
          <cell r="P44368" t="str">
            <v>应付</v>
          </cell>
          <cell r="Q44368" t="str">
            <v>元</v>
          </cell>
        </row>
        <row r="44369">
          <cell r="P44369" t="str">
            <v>应付</v>
          </cell>
          <cell r="Q44369" t="str">
            <v>元</v>
          </cell>
        </row>
        <row r="44370">
          <cell r="P44370" t="str">
            <v>应付</v>
          </cell>
          <cell r="Q44370" t="str">
            <v>元</v>
          </cell>
        </row>
        <row r="44371">
          <cell r="P44371" t="str">
            <v>应付</v>
          </cell>
          <cell r="Q44371" t="str">
            <v>元</v>
          </cell>
        </row>
        <row r="44372">
          <cell r="P44372" t="str">
            <v>应付</v>
          </cell>
          <cell r="Q44372" t="str">
            <v>元</v>
          </cell>
        </row>
        <row r="44373">
          <cell r="P44373" t="str">
            <v>应付</v>
          </cell>
          <cell r="Q44373" t="str">
            <v>元</v>
          </cell>
        </row>
        <row r="44374">
          <cell r="P44374" t="str">
            <v>应付</v>
          </cell>
          <cell r="Q44374" t="str">
            <v>元</v>
          </cell>
        </row>
        <row r="44375">
          <cell r="P44375" t="str">
            <v>应付</v>
          </cell>
          <cell r="Q44375" t="str">
            <v>元</v>
          </cell>
        </row>
        <row r="44376">
          <cell r="P44376" t="str">
            <v>应付</v>
          </cell>
          <cell r="Q44376" t="str">
            <v>元</v>
          </cell>
        </row>
        <row r="44377">
          <cell r="P44377" t="str">
            <v>应付</v>
          </cell>
          <cell r="Q44377" t="str">
            <v>元</v>
          </cell>
        </row>
        <row r="44378">
          <cell r="P44378" t="str">
            <v>应付</v>
          </cell>
          <cell r="Q44378" t="str">
            <v>元</v>
          </cell>
        </row>
        <row r="44379">
          <cell r="P44379" t="str">
            <v>应付</v>
          </cell>
          <cell r="Q44379" t="str">
            <v>元</v>
          </cell>
        </row>
        <row r="44380">
          <cell r="P44380" t="str">
            <v>应付</v>
          </cell>
          <cell r="Q44380" t="str">
            <v>元</v>
          </cell>
        </row>
        <row r="44381">
          <cell r="P44381" t="str">
            <v>应付</v>
          </cell>
          <cell r="Q44381" t="str">
            <v>元</v>
          </cell>
        </row>
        <row r="44382">
          <cell r="P44382" t="str">
            <v>应付</v>
          </cell>
          <cell r="Q44382" t="str">
            <v>元</v>
          </cell>
        </row>
        <row r="44383">
          <cell r="P44383" t="str">
            <v>应付</v>
          </cell>
          <cell r="Q44383" t="str">
            <v>元</v>
          </cell>
        </row>
        <row r="44384">
          <cell r="P44384" t="str">
            <v>应付</v>
          </cell>
          <cell r="Q44384" t="str">
            <v>元</v>
          </cell>
        </row>
        <row r="44385">
          <cell r="P44385" t="str">
            <v>应付</v>
          </cell>
          <cell r="Q44385" t="str">
            <v>元</v>
          </cell>
        </row>
        <row r="44386">
          <cell r="P44386" t="str">
            <v>应付</v>
          </cell>
          <cell r="Q44386" t="str">
            <v>元</v>
          </cell>
        </row>
        <row r="44387">
          <cell r="P44387" t="str">
            <v>应付</v>
          </cell>
          <cell r="Q44387" t="str">
            <v>元</v>
          </cell>
        </row>
        <row r="44388">
          <cell r="P44388" t="str">
            <v>应付</v>
          </cell>
          <cell r="Q44388" t="str">
            <v>元</v>
          </cell>
        </row>
        <row r="44389">
          <cell r="P44389" t="str">
            <v>应付</v>
          </cell>
          <cell r="Q44389" t="str">
            <v>元</v>
          </cell>
        </row>
        <row r="44390">
          <cell r="P44390" t="str">
            <v>应付</v>
          </cell>
          <cell r="Q44390" t="str">
            <v>元</v>
          </cell>
        </row>
        <row r="44391">
          <cell r="P44391" t="str">
            <v>应付</v>
          </cell>
          <cell r="Q44391" t="str">
            <v>元</v>
          </cell>
        </row>
        <row r="44392">
          <cell r="P44392" t="str">
            <v>应付</v>
          </cell>
          <cell r="Q44392" t="str">
            <v>元</v>
          </cell>
        </row>
        <row r="44393">
          <cell r="P44393" t="str">
            <v>应付</v>
          </cell>
          <cell r="Q44393" t="str">
            <v>元</v>
          </cell>
        </row>
        <row r="44394">
          <cell r="P44394" t="str">
            <v>应付</v>
          </cell>
          <cell r="Q44394" t="str">
            <v>元</v>
          </cell>
        </row>
        <row r="44395">
          <cell r="P44395" t="str">
            <v>应付</v>
          </cell>
          <cell r="Q44395" t="str">
            <v>元</v>
          </cell>
        </row>
        <row r="44396">
          <cell r="P44396" t="str">
            <v>应付</v>
          </cell>
          <cell r="Q44396" t="str">
            <v>元</v>
          </cell>
        </row>
        <row r="44397">
          <cell r="P44397" t="str">
            <v>应付</v>
          </cell>
          <cell r="Q44397" t="str">
            <v>元</v>
          </cell>
        </row>
        <row r="44398">
          <cell r="P44398" t="str">
            <v>应付</v>
          </cell>
          <cell r="Q44398" t="str">
            <v>元</v>
          </cell>
        </row>
        <row r="44399">
          <cell r="P44399" t="str">
            <v>应付</v>
          </cell>
          <cell r="Q44399" t="str">
            <v>元</v>
          </cell>
        </row>
        <row r="44400">
          <cell r="P44400" t="str">
            <v>应付</v>
          </cell>
          <cell r="Q44400" t="str">
            <v>元</v>
          </cell>
        </row>
        <row r="44401">
          <cell r="P44401" t="str">
            <v>应付</v>
          </cell>
          <cell r="Q44401" t="str">
            <v>元</v>
          </cell>
        </row>
        <row r="44402">
          <cell r="P44402" t="str">
            <v>应付</v>
          </cell>
          <cell r="Q44402" t="str">
            <v>元</v>
          </cell>
        </row>
        <row r="44403">
          <cell r="P44403" t="str">
            <v>应付</v>
          </cell>
          <cell r="Q44403" t="str">
            <v>元</v>
          </cell>
        </row>
        <row r="44404">
          <cell r="P44404" t="str">
            <v>应付</v>
          </cell>
          <cell r="Q44404" t="str">
            <v>元</v>
          </cell>
        </row>
        <row r="44405">
          <cell r="P44405" t="str">
            <v>应付</v>
          </cell>
          <cell r="Q44405" t="str">
            <v>元</v>
          </cell>
        </row>
        <row r="44406">
          <cell r="P44406" t="str">
            <v>应付</v>
          </cell>
          <cell r="Q44406" t="str">
            <v>元</v>
          </cell>
        </row>
        <row r="44407">
          <cell r="P44407" t="str">
            <v>应付</v>
          </cell>
          <cell r="Q44407" t="str">
            <v>元</v>
          </cell>
        </row>
        <row r="44408">
          <cell r="P44408" t="str">
            <v>应付</v>
          </cell>
          <cell r="Q44408" t="str">
            <v>元</v>
          </cell>
        </row>
        <row r="44409">
          <cell r="P44409" t="str">
            <v>应付</v>
          </cell>
          <cell r="Q44409" t="str">
            <v>元</v>
          </cell>
        </row>
        <row r="44410">
          <cell r="P44410" t="str">
            <v>应付</v>
          </cell>
          <cell r="Q44410" t="str">
            <v>元</v>
          </cell>
        </row>
        <row r="44411">
          <cell r="P44411" t="str">
            <v>应付</v>
          </cell>
          <cell r="Q44411" t="str">
            <v>元</v>
          </cell>
        </row>
        <row r="44412">
          <cell r="P44412" t="str">
            <v>应付</v>
          </cell>
          <cell r="Q44412" t="str">
            <v>元</v>
          </cell>
        </row>
        <row r="44413">
          <cell r="P44413" t="str">
            <v>应付</v>
          </cell>
          <cell r="Q44413" t="str">
            <v>元</v>
          </cell>
        </row>
        <row r="44414">
          <cell r="P44414" t="str">
            <v>应付</v>
          </cell>
          <cell r="Q44414" t="str">
            <v>元</v>
          </cell>
        </row>
        <row r="44415">
          <cell r="P44415" t="str">
            <v>应付</v>
          </cell>
          <cell r="Q44415" t="str">
            <v>元</v>
          </cell>
        </row>
        <row r="44416">
          <cell r="P44416" t="str">
            <v>应付</v>
          </cell>
          <cell r="Q44416" t="str">
            <v>元</v>
          </cell>
        </row>
        <row r="44417">
          <cell r="P44417" t="str">
            <v>应付</v>
          </cell>
          <cell r="Q44417" t="str">
            <v>元</v>
          </cell>
        </row>
        <row r="44418">
          <cell r="P44418" t="str">
            <v>应付</v>
          </cell>
          <cell r="Q44418" t="str">
            <v>元</v>
          </cell>
        </row>
        <row r="44419">
          <cell r="P44419" t="str">
            <v>应付</v>
          </cell>
          <cell r="Q44419" t="str">
            <v>元</v>
          </cell>
        </row>
        <row r="44420">
          <cell r="P44420" t="str">
            <v>应付</v>
          </cell>
          <cell r="Q44420" t="str">
            <v>元</v>
          </cell>
        </row>
        <row r="44421">
          <cell r="P44421" t="str">
            <v>应付</v>
          </cell>
          <cell r="Q44421" t="str">
            <v>元</v>
          </cell>
        </row>
        <row r="44422">
          <cell r="P44422" t="str">
            <v>应付</v>
          </cell>
          <cell r="Q44422" t="str">
            <v>元</v>
          </cell>
        </row>
        <row r="44423">
          <cell r="P44423" t="str">
            <v>应付</v>
          </cell>
          <cell r="Q44423" t="str">
            <v>元</v>
          </cell>
        </row>
        <row r="44424">
          <cell r="P44424" t="str">
            <v>应付</v>
          </cell>
          <cell r="Q44424" t="str">
            <v>元</v>
          </cell>
        </row>
        <row r="44425">
          <cell r="P44425" t="str">
            <v>应付</v>
          </cell>
          <cell r="Q44425" t="str">
            <v>元</v>
          </cell>
        </row>
        <row r="44426">
          <cell r="P44426" t="str">
            <v>应付</v>
          </cell>
          <cell r="Q44426" t="str">
            <v>元</v>
          </cell>
        </row>
        <row r="44427">
          <cell r="P44427" t="str">
            <v>应付</v>
          </cell>
          <cell r="Q44427" t="str">
            <v>元</v>
          </cell>
        </row>
        <row r="44428">
          <cell r="P44428" t="str">
            <v>应付</v>
          </cell>
          <cell r="Q44428" t="str">
            <v>元</v>
          </cell>
        </row>
        <row r="44429">
          <cell r="P44429" t="str">
            <v>应付</v>
          </cell>
          <cell r="Q44429" t="str">
            <v>元</v>
          </cell>
        </row>
        <row r="44430">
          <cell r="P44430" t="str">
            <v>应付</v>
          </cell>
          <cell r="Q44430" t="str">
            <v>元</v>
          </cell>
        </row>
        <row r="44431">
          <cell r="P44431" t="str">
            <v>应付</v>
          </cell>
          <cell r="Q44431" t="str">
            <v>元</v>
          </cell>
        </row>
        <row r="44432">
          <cell r="P44432" t="str">
            <v>应付</v>
          </cell>
          <cell r="Q44432" t="str">
            <v>元</v>
          </cell>
        </row>
        <row r="44433">
          <cell r="P44433" t="str">
            <v>应付</v>
          </cell>
          <cell r="Q44433" t="str">
            <v>元</v>
          </cell>
        </row>
        <row r="44434">
          <cell r="P44434" t="str">
            <v>应付</v>
          </cell>
          <cell r="Q44434" t="str">
            <v>元</v>
          </cell>
        </row>
        <row r="44435">
          <cell r="P44435" t="str">
            <v>应付</v>
          </cell>
          <cell r="Q44435" t="str">
            <v>元</v>
          </cell>
        </row>
        <row r="44436">
          <cell r="P44436" t="str">
            <v>应付</v>
          </cell>
          <cell r="Q44436" t="str">
            <v>元</v>
          </cell>
        </row>
        <row r="44437">
          <cell r="P44437" t="str">
            <v>应付</v>
          </cell>
          <cell r="Q44437" t="str">
            <v>元</v>
          </cell>
        </row>
        <row r="44438">
          <cell r="P44438" t="str">
            <v>应付</v>
          </cell>
          <cell r="Q44438" t="str">
            <v>元</v>
          </cell>
        </row>
        <row r="44439">
          <cell r="P44439" t="str">
            <v>应付</v>
          </cell>
          <cell r="Q44439" t="str">
            <v>元</v>
          </cell>
        </row>
        <row r="44440">
          <cell r="P44440" t="str">
            <v>应付</v>
          </cell>
          <cell r="Q44440" t="str">
            <v>元</v>
          </cell>
        </row>
        <row r="44441">
          <cell r="P44441" t="str">
            <v>应付</v>
          </cell>
          <cell r="Q44441" t="str">
            <v>元</v>
          </cell>
        </row>
        <row r="44442">
          <cell r="P44442" t="str">
            <v>应付</v>
          </cell>
          <cell r="Q44442" t="str">
            <v>元</v>
          </cell>
        </row>
        <row r="44443">
          <cell r="P44443" t="str">
            <v>应付</v>
          </cell>
          <cell r="Q44443" t="str">
            <v>元</v>
          </cell>
        </row>
        <row r="44444">
          <cell r="P44444" t="str">
            <v>应付</v>
          </cell>
          <cell r="Q44444" t="str">
            <v>元</v>
          </cell>
        </row>
        <row r="44445">
          <cell r="P44445" t="str">
            <v>应付</v>
          </cell>
          <cell r="Q44445" t="str">
            <v>元</v>
          </cell>
        </row>
        <row r="44446">
          <cell r="P44446" t="str">
            <v>应付</v>
          </cell>
          <cell r="Q44446" t="str">
            <v>元</v>
          </cell>
        </row>
        <row r="44447">
          <cell r="P44447" t="str">
            <v>应付</v>
          </cell>
          <cell r="Q44447" t="str">
            <v>元</v>
          </cell>
        </row>
        <row r="44448">
          <cell r="P44448" t="str">
            <v>应付</v>
          </cell>
          <cell r="Q44448" t="str">
            <v>元</v>
          </cell>
        </row>
        <row r="44449">
          <cell r="P44449" t="str">
            <v>应付</v>
          </cell>
          <cell r="Q44449" t="str">
            <v>元</v>
          </cell>
        </row>
        <row r="44450">
          <cell r="P44450" t="str">
            <v>应付</v>
          </cell>
          <cell r="Q44450" t="str">
            <v>元</v>
          </cell>
        </row>
        <row r="44451">
          <cell r="P44451" t="str">
            <v>应付</v>
          </cell>
          <cell r="Q44451" t="str">
            <v>元</v>
          </cell>
        </row>
        <row r="44452">
          <cell r="P44452" t="str">
            <v>应付</v>
          </cell>
          <cell r="Q44452" t="str">
            <v>元</v>
          </cell>
        </row>
        <row r="44453">
          <cell r="P44453" t="str">
            <v>应付</v>
          </cell>
          <cell r="Q44453" t="str">
            <v>元</v>
          </cell>
        </row>
        <row r="44454">
          <cell r="P44454" t="str">
            <v>应付</v>
          </cell>
          <cell r="Q44454" t="str">
            <v>元</v>
          </cell>
        </row>
        <row r="44455">
          <cell r="P44455" t="str">
            <v>应付</v>
          </cell>
          <cell r="Q44455" t="str">
            <v>元</v>
          </cell>
        </row>
        <row r="44456">
          <cell r="P44456" t="str">
            <v>应付</v>
          </cell>
          <cell r="Q44456" t="str">
            <v>元</v>
          </cell>
        </row>
        <row r="44457">
          <cell r="P44457" t="str">
            <v>应付</v>
          </cell>
          <cell r="Q44457" t="str">
            <v>元</v>
          </cell>
        </row>
        <row r="44458">
          <cell r="P44458" t="str">
            <v>应付</v>
          </cell>
          <cell r="Q44458" t="str">
            <v>元</v>
          </cell>
        </row>
        <row r="44459">
          <cell r="P44459" t="str">
            <v>应付</v>
          </cell>
          <cell r="Q44459" t="str">
            <v>元</v>
          </cell>
        </row>
        <row r="44460">
          <cell r="P44460" t="str">
            <v>应付</v>
          </cell>
          <cell r="Q44460" t="str">
            <v>元</v>
          </cell>
        </row>
        <row r="44461">
          <cell r="P44461" t="str">
            <v>应付</v>
          </cell>
          <cell r="Q44461" t="str">
            <v>元</v>
          </cell>
        </row>
        <row r="44462">
          <cell r="P44462" t="str">
            <v>应付</v>
          </cell>
          <cell r="Q44462" t="str">
            <v>元</v>
          </cell>
        </row>
        <row r="44463">
          <cell r="P44463" t="str">
            <v>应付</v>
          </cell>
          <cell r="Q44463" t="str">
            <v>元</v>
          </cell>
        </row>
        <row r="44464">
          <cell r="P44464" t="str">
            <v>应付</v>
          </cell>
          <cell r="Q44464" t="str">
            <v>元</v>
          </cell>
        </row>
        <row r="44465">
          <cell r="P44465" t="str">
            <v>应付</v>
          </cell>
          <cell r="Q44465" t="str">
            <v>元</v>
          </cell>
        </row>
        <row r="44466">
          <cell r="P44466" t="str">
            <v>应付</v>
          </cell>
          <cell r="Q44466" t="str">
            <v>元</v>
          </cell>
        </row>
        <row r="44467">
          <cell r="P44467" t="str">
            <v>应付</v>
          </cell>
          <cell r="Q44467" t="str">
            <v>元</v>
          </cell>
        </row>
        <row r="44468">
          <cell r="P44468" t="str">
            <v>应付</v>
          </cell>
          <cell r="Q44468" t="str">
            <v>元</v>
          </cell>
        </row>
        <row r="44469">
          <cell r="P44469" t="str">
            <v>应付</v>
          </cell>
          <cell r="Q44469" t="str">
            <v>元</v>
          </cell>
        </row>
        <row r="44470">
          <cell r="P44470" t="str">
            <v>应付</v>
          </cell>
          <cell r="Q44470" t="str">
            <v>元</v>
          </cell>
        </row>
        <row r="44471">
          <cell r="P44471" t="str">
            <v>应付</v>
          </cell>
          <cell r="Q44471" t="str">
            <v>元</v>
          </cell>
        </row>
        <row r="44472">
          <cell r="P44472" t="str">
            <v>应付</v>
          </cell>
          <cell r="Q44472" t="str">
            <v>元</v>
          </cell>
        </row>
        <row r="44473">
          <cell r="P44473" t="str">
            <v>应付</v>
          </cell>
          <cell r="Q44473" t="str">
            <v>元</v>
          </cell>
        </row>
        <row r="44474">
          <cell r="P44474" t="str">
            <v>应付</v>
          </cell>
          <cell r="Q44474" t="str">
            <v>元</v>
          </cell>
        </row>
        <row r="44475">
          <cell r="P44475" t="str">
            <v>应付</v>
          </cell>
          <cell r="Q44475" t="str">
            <v>元</v>
          </cell>
        </row>
        <row r="44476">
          <cell r="P44476" t="str">
            <v>应付</v>
          </cell>
          <cell r="Q44476" t="str">
            <v>元</v>
          </cell>
        </row>
        <row r="44477">
          <cell r="P44477" t="str">
            <v>应付</v>
          </cell>
          <cell r="Q44477" t="str">
            <v>元</v>
          </cell>
        </row>
        <row r="44478">
          <cell r="P44478" t="str">
            <v>应付</v>
          </cell>
          <cell r="Q44478" t="str">
            <v>元</v>
          </cell>
        </row>
        <row r="44479">
          <cell r="P44479" t="str">
            <v>应付</v>
          </cell>
          <cell r="Q44479" t="str">
            <v>元</v>
          </cell>
        </row>
        <row r="44480">
          <cell r="P44480" t="str">
            <v>应付</v>
          </cell>
          <cell r="Q44480" t="str">
            <v>元</v>
          </cell>
        </row>
        <row r="44481">
          <cell r="P44481" t="str">
            <v>应付</v>
          </cell>
          <cell r="Q44481" t="str">
            <v>元</v>
          </cell>
        </row>
        <row r="44482">
          <cell r="P44482" t="str">
            <v>应付</v>
          </cell>
          <cell r="Q44482" t="str">
            <v>元</v>
          </cell>
        </row>
        <row r="44483">
          <cell r="P44483" t="str">
            <v>应付</v>
          </cell>
          <cell r="Q44483" t="str">
            <v>元</v>
          </cell>
        </row>
        <row r="44484">
          <cell r="P44484" t="str">
            <v>应付</v>
          </cell>
          <cell r="Q44484" t="str">
            <v>元</v>
          </cell>
        </row>
        <row r="44485">
          <cell r="P44485" t="str">
            <v>应付</v>
          </cell>
          <cell r="Q44485" t="str">
            <v>元</v>
          </cell>
        </row>
        <row r="44486">
          <cell r="P44486" t="str">
            <v>应付</v>
          </cell>
          <cell r="Q44486" t="str">
            <v>元</v>
          </cell>
        </row>
        <row r="44487">
          <cell r="P44487" t="str">
            <v>应付</v>
          </cell>
          <cell r="Q44487" t="str">
            <v>元</v>
          </cell>
        </row>
        <row r="44488">
          <cell r="P44488" t="str">
            <v>应付</v>
          </cell>
          <cell r="Q44488" t="str">
            <v>元</v>
          </cell>
        </row>
        <row r="44489">
          <cell r="P44489" t="str">
            <v>应付</v>
          </cell>
          <cell r="Q44489" t="str">
            <v>元</v>
          </cell>
        </row>
        <row r="44490">
          <cell r="P44490" t="str">
            <v>应付</v>
          </cell>
          <cell r="Q44490" t="str">
            <v>元</v>
          </cell>
        </row>
        <row r="44491">
          <cell r="P44491" t="str">
            <v>应付</v>
          </cell>
          <cell r="Q44491" t="str">
            <v>元</v>
          </cell>
        </row>
        <row r="44492">
          <cell r="P44492" t="str">
            <v>应付</v>
          </cell>
          <cell r="Q44492" t="str">
            <v>元</v>
          </cell>
        </row>
        <row r="44493">
          <cell r="P44493" t="str">
            <v>应付</v>
          </cell>
          <cell r="Q44493" t="str">
            <v>元</v>
          </cell>
        </row>
        <row r="44494">
          <cell r="P44494" t="str">
            <v>应付</v>
          </cell>
          <cell r="Q44494" t="str">
            <v>元</v>
          </cell>
        </row>
        <row r="44495">
          <cell r="P44495" t="str">
            <v>应付</v>
          </cell>
          <cell r="Q44495" t="str">
            <v>元</v>
          </cell>
        </row>
        <row r="44496">
          <cell r="P44496" t="str">
            <v>应付</v>
          </cell>
          <cell r="Q44496" t="str">
            <v>元</v>
          </cell>
        </row>
        <row r="44497">
          <cell r="P44497" t="str">
            <v>应付</v>
          </cell>
          <cell r="Q44497" t="str">
            <v>元</v>
          </cell>
        </row>
        <row r="44498">
          <cell r="P44498" t="str">
            <v>应付</v>
          </cell>
          <cell r="Q44498" t="str">
            <v>元</v>
          </cell>
        </row>
        <row r="44499">
          <cell r="P44499" t="str">
            <v>应付</v>
          </cell>
          <cell r="Q44499" t="str">
            <v>元</v>
          </cell>
        </row>
        <row r="44500">
          <cell r="P44500" t="str">
            <v>应付</v>
          </cell>
          <cell r="Q44500" t="str">
            <v>元</v>
          </cell>
        </row>
        <row r="44501">
          <cell r="P44501" t="str">
            <v>应付</v>
          </cell>
          <cell r="Q44501" t="str">
            <v>元</v>
          </cell>
        </row>
        <row r="44502">
          <cell r="P44502" t="str">
            <v>应付</v>
          </cell>
          <cell r="Q44502" t="str">
            <v>元</v>
          </cell>
        </row>
        <row r="44503">
          <cell r="P44503" t="str">
            <v>应付</v>
          </cell>
          <cell r="Q44503" t="str">
            <v>元</v>
          </cell>
        </row>
        <row r="44504">
          <cell r="P44504" t="str">
            <v>应付</v>
          </cell>
          <cell r="Q44504" t="str">
            <v>元</v>
          </cell>
        </row>
        <row r="44505">
          <cell r="P44505" t="str">
            <v>应付</v>
          </cell>
          <cell r="Q44505" t="str">
            <v>元</v>
          </cell>
        </row>
        <row r="44506">
          <cell r="P44506" t="str">
            <v>应付</v>
          </cell>
          <cell r="Q44506" t="str">
            <v>元</v>
          </cell>
        </row>
        <row r="44507">
          <cell r="P44507" t="str">
            <v>应付</v>
          </cell>
          <cell r="Q44507" t="str">
            <v>元</v>
          </cell>
        </row>
        <row r="44508">
          <cell r="P44508" t="str">
            <v>应付</v>
          </cell>
          <cell r="Q44508" t="str">
            <v>元</v>
          </cell>
        </row>
        <row r="44509">
          <cell r="P44509" t="str">
            <v>应付</v>
          </cell>
          <cell r="Q44509" t="str">
            <v>元</v>
          </cell>
        </row>
        <row r="44510">
          <cell r="P44510" t="str">
            <v>应付</v>
          </cell>
          <cell r="Q44510" t="str">
            <v>元</v>
          </cell>
        </row>
        <row r="44511">
          <cell r="P44511" t="str">
            <v>应付</v>
          </cell>
          <cell r="Q44511" t="str">
            <v>元</v>
          </cell>
        </row>
        <row r="44512">
          <cell r="P44512" t="str">
            <v>应付</v>
          </cell>
          <cell r="Q44512" t="str">
            <v>元</v>
          </cell>
        </row>
        <row r="44513">
          <cell r="P44513" t="str">
            <v>应付</v>
          </cell>
          <cell r="Q44513" t="str">
            <v>元</v>
          </cell>
        </row>
        <row r="44514">
          <cell r="P44514" t="str">
            <v>应付</v>
          </cell>
          <cell r="Q44514" t="str">
            <v>元</v>
          </cell>
        </row>
        <row r="44515">
          <cell r="P44515" t="str">
            <v>应付</v>
          </cell>
          <cell r="Q44515" t="str">
            <v>元</v>
          </cell>
        </row>
        <row r="44516">
          <cell r="P44516" t="str">
            <v>应付</v>
          </cell>
          <cell r="Q44516" t="str">
            <v>元</v>
          </cell>
        </row>
        <row r="44517">
          <cell r="P44517" t="str">
            <v>应付</v>
          </cell>
          <cell r="Q44517" t="str">
            <v>元</v>
          </cell>
        </row>
        <row r="44518">
          <cell r="P44518" t="str">
            <v>应付</v>
          </cell>
          <cell r="Q44518" t="str">
            <v>元</v>
          </cell>
        </row>
        <row r="44519">
          <cell r="P44519" t="str">
            <v>应付</v>
          </cell>
          <cell r="Q44519" t="str">
            <v>元</v>
          </cell>
        </row>
        <row r="44520">
          <cell r="P44520" t="str">
            <v>应付</v>
          </cell>
          <cell r="Q44520" t="str">
            <v>元</v>
          </cell>
        </row>
        <row r="44521">
          <cell r="P44521" t="str">
            <v>应付</v>
          </cell>
          <cell r="Q44521" t="str">
            <v>元</v>
          </cell>
        </row>
        <row r="44522">
          <cell r="P44522" t="str">
            <v>应付</v>
          </cell>
          <cell r="Q44522" t="str">
            <v>元</v>
          </cell>
        </row>
        <row r="44523">
          <cell r="P44523" t="str">
            <v>应付</v>
          </cell>
          <cell r="Q44523" t="str">
            <v>元</v>
          </cell>
        </row>
        <row r="44524">
          <cell r="P44524" t="str">
            <v>应付</v>
          </cell>
          <cell r="Q44524" t="str">
            <v>元</v>
          </cell>
        </row>
        <row r="44525">
          <cell r="P44525" t="str">
            <v>应付</v>
          </cell>
          <cell r="Q44525" t="str">
            <v>元</v>
          </cell>
        </row>
        <row r="44526">
          <cell r="P44526" t="str">
            <v>应付</v>
          </cell>
          <cell r="Q44526" t="str">
            <v>元</v>
          </cell>
        </row>
        <row r="44527">
          <cell r="P44527" t="str">
            <v>应付</v>
          </cell>
          <cell r="Q44527" t="str">
            <v>元</v>
          </cell>
        </row>
        <row r="44528">
          <cell r="P44528" t="str">
            <v>应付</v>
          </cell>
          <cell r="Q44528" t="str">
            <v>元</v>
          </cell>
        </row>
        <row r="44529">
          <cell r="P44529" t="str">
            <v>应付</v>
          </cell>
          <cell r="Q44529" t="str">
            <v>元</v>
          </cell>
        </row>
        <row r="44530">
          <cell r="P44530" t="str">
            <v>应付</v>
          </cell>
          <cell r="Q44530" t="str">
            <v>元</v>
          </cell>
        </row>
        <row r="44531">
          <cell r="P44531" t="str">
            <v>应付</v>
          </cell>
          <cell r="Q44531" t="str">
            <v>元</v>
          </cell>
        </row>
        <row r="44532">
          <cell r="P44532" t="str">
            <v>应付</v>
          </cell>
          <cell r="Q44532" t="str">
            <v>元</v>
          </cell>
        </row>
        <row r="44533">
          <cell r="P44533" t="str">
            <v>应付</v>
          </cell>
          <cell r="Q44533" t="str">
            <v>元</v>
          </cell>
        </row>
        <row r="44534">
          <cell r="P44534" t="str">
            <v>应付</v>
          </cell>
          <cell r="Q44534" t="str">
            <v>元</v>
          </cell>
        </row>
        <row r="44535">
          <cell r="P44535" t="str">
            <v>应付</v>
          </cell>
          <cell r="Q44535" t="str">
            <v>元</v>
          </cell>
        </row>
        <row r="44536">
          <cell r="P44536" t="str">
            <v>应付</v>
          </cell>
          <cell r="Q44536" t="str">
            <v>元</v>
          </cell>
        </row>
        <row r="44537">
          <cell r="P44537" t="str">
            <v>应付</v>
          </cell>
          <cell r="Q44537" t="str">
            <v>元</v>
          </cell>
        </row>
        <row r="44538">
          <cell r="P44538" t="str">
            <v>应付</v>
          </cell>
          <cell r="Q44538" t="str">
            <v>元</v>
          </cell>
        </row>
        <row r="44539">
          <cell r="P44539" t="str">
            <v>应付</v>
          </cell>
          <cell r="Q44539" t="str">
            <v>元</v>
          </cell>
        </row>
        <row r="44540">
          <cell r="P44540" t="str">
            <v>应付</v>
          </cell>
          <cell r="Q44540" t="str">
            <v>元</v>
          </cell>
        </row>
        <row r="44541">
          <cell r="P44541" t="str">
            <v>应付</v>
          </cell>
          <cell r="Q44541" t="str">
            <v>元</v>
          </cell>
        </row>
        <row r="44542">
          <cell r="P44542" t="str">
            <v>应付</v>
          </cell>
          <cell r="Q44542" t="str">
            <v>元</v>
          </cell>
        </row>
        <row r="44543">
          <cell r="P44543" t="str">
            <v>应付</v>
          </cell>
          <cell r="Q44543" t="str">
            <v>元</v>
          </cell>
        </row>
        <row r="44544">
          <cell r="P44544" t="str">
            <v>应付</v>
          </cell>
          <cell r="Q44544" t="str">
            <v>元</v>
          </cell>
        </row>
        <row r="44545">
          <cell r="P44545" t="str">
            <v>应付</v>
          </cell>
          <cell r="Q44545" t="str">
            <v>元</v>
          </cell>
        </row>
        <row r="44546">
          <cell r="P44546" t="str">
            <v>应付</v>
          </cell>
          <cell r="Q44546" t="str">
            <v>元</v>
          </cell>
        </row>
        <row r="44547">
          <cell r="P44547" t="str">
            <v>应付</v>
          </cell>
          <cell r="Q44547" t="str">
            <v>元</v>
          </cell>
        </row>
        <row r="44548">
          <cell r="P44548" t="str">
            <v>应付</v>
          </cell>
          <cell r="Q44548" t="str">
            <v>元</v>
          </cell>
        </row>
        <row r="44549">
          <cell r="P44549" t="str">
            <v>应付</v>
          </cell>
          <cell r="Q44549" t="str">
            <v>元</v>
          </cell>
        </row>
        <row r="44550">
          <cell r="P44550" t="str">
            <v>应付</v>
          </cell>
          <cell r="Q44550" t="str">
            <v>元</v>
          </cell>
        </row>
        <row r="44551">
          <cell r="P44551" t="str">
            <v>应付</v>
          </cell>
          <cell r="Q44551" t="str">
            <v>元</v>
          </cell>
        </row>
        <row r="44552">
          <cell r="P44552" t="str">
            <v>应付</v>
          </cell>
          <cell r="Q44552" t="str">
            <v>元</v>
          </cell>
        </row>
        <row r="44553">
          <cell r="P44553" t="str">
            <v>应付</v>
          </cell>
          <cell r="Q44553" t="str">
            <v>元</v>
          </cell>
        </row>
        <row r="44554">
          <cell r="P44554" t="str">
            <v>应付</v>
          </cell>
          <cell r="Q44554" t="str">
            <v>元</v>
          </cell>
        </row>
        <row r="44555">
          <cell r="P44555" t="str">
            <v>应付</v>
          </cell>
          <cell r="Q44555" t="str">
            <v>元</v>
          </cell>
        </row>
        <row r="44556">
          <cell r="P44556" t="str">
            <v>应付</v>
          </cell>
          <cell r="Q44556" t="str">
            <v>元</v>
          </cell>
        </row>
        <row r="44557">
          <cell r="P44557" t="str">
            <v>应付</v>
          </cell>
          <cell r="Q44557" t="str">
            <v>元</v>
          </cell>
        </row>
        <row r="44558">
          <cell r="P44558" t="str">
            <v>应付</v>
          </cell>
          <cell r="Q44558" t="str">
            <v>元</v>
          </cell>
        </row>
        <row r="44559">
          <cell r="P44559" t="str">
            <v>应付</v>
          </cell>
          <cell r="Q44559" t="str">
            <v>元</v>
          </cell>
        </row>
        <row r="44560">
          <cell r="P44560" t="str">
            <v>应付</v>
          </cell>
          <cell r="Q44560" t="str">
            <v>元</v>
          </cell>
        </row>
        <row r="44561">
          <cell r="P44561" t="str">
            <v>应付</v>
          </cell>
          <cell r="Q44561" t="str">
            <v>元</v>
          </cell>
        </row>
        <row r="44562">
          <cell r="P44562" t="str">
            <v>应付</v>
          </cell>
          <cell r="Q44562" t="str">
            <v>元</v>
          </cell>
        </row>
        <row r="44563">
          <cell r="P44563" t="str">
            <v>应付</v>
          </cell>
          <cell r="Q44563" t="str">
            <v>元</v>
          </cell>
        </row>
        <row r="44564">
          <cell r="P44564" t="str">
            <v>应付</v>
          </cell>
          <cell r="Q44564" t="str">
            <v>元</v>
          </cell>
        </row>
        <row r="44565">
          <cell r="P44565" t="str">
            <v>应付</v>
          </cell>
          <cell r="Q44565" t="str">
            <v>元</v>
          </cell>
        </row>
        <row r="44566">
          <cell r="P44566" t="str">
            <v>应付</v>
          </cell>
          <cell r="Q44566" t="str">
            <v>元</v>
          </cell>
        </row>
        <row r="44567">
          <cell r="P44567" t="str">
            <v>应付</v>
          </cell>
          <cell r="Q44567" t="str">
            <v>元</v>
          </cell>
        </row>
        <row r="44568">
          <cell r="P44568" t="str">
            <v>应付</v>
          </cell>
          <cell r="Q44568" t="str">
            <v>元</v>
          </cell>
        </row>
        <row r="44569">
          <cell r="P44569" t="str">
            <v>应付</v>
          </cell>
          <cell r="Q44569" t="str">
            <v>元</v>
          </cell>
        </row>
        <row r="44570">
          <cell r="P44570" t="str">
            <v>应付</v>
          </cell>
          <cell r="Q44570" t="str">
            <v>元</v>
          </cell>
        </row>
        <row r="44571">
          <cell r="P44571" t="str">
            <v>应付</v>
          </cell>
          <cell r="Q44571" t="str">
            <v>元</v>
          </cell>
        </row>
        <row r="44572">
          <cell r="P44572" t="str">
            <v>应付</v>
          </cell>
          <cell r="Q44572" t="str">
            <v>元</v>
          </cell>
        </row>
        <row r="44573">
          <cell r="P44573" t="str">
            <v>应付</v>
          </cell>
          <cell r="Q44573" t="str">
            <v>元</v>
          </cell>
        </row>
        <row r="44574">
          <cell r="P44574" t="str">
            <v>应付</v>
          </cell>
          <cell r="Q44574" t="str">
            <v>元</v>
          </cell>
        </row>
        <row r="44575">
          <cell r="P44575" t="str">
            <v>应付</v>
          </cell>
          <cell r="Q44575" t="str">
            <v>元</v>
          </cell>
        </row>
        <row r="44576">
          <cell r="P44576" t="str">
            <v>应付</v>
          </cell>
          <cell r="Q44576" t="str">
            <v>元</v>
          </cell>
        </row>
        <row r="44577">
          <cell r="P44577" t="str">
            <v>应付</v>
          </cell>
          <cell r="Q44577" t="str">
            <v>元</v>
          </cell>
        </row>
        <row r="44578">
          <cell r="P44578" t="str">
            <v>应付</v>
          </cell>
          <cell r="Q44578" t="str">
            <v>元</v>
          </cell>
        </row>
        <row r="44579">
          <cell r="P44579" t="str">
            <v>应付</v>
          </cell>
          <cell r="Q44579" t="str">
            <v>元</v>
          </cell>
        </row>
        <row r="44580">
          <cell r="P44580" t="str">
            <v>应付</v>
          </cell>
          <cell r="Q44580" t="str">
            <v>元</v>
          </cell>
        </row>
        <row r="44581">
          <cell r="P44581" t="str">
            <v>应付</v>
          </cell>
          <cell r="Q44581" t="str">
            <v>元</v>
          </cell>
        </row>
        <row r="44582">
          <cell r="P44582" t="str">
            <v>应付</v>
          </cell>
          <cell r="Q44582" t="str">
            <v>元</v>
          </cell>
        </row>
        <row r="44583">
          <cell r="P44583" t="str">
            <v>应付</v>
          </cell>
          <cell r="Q44583" t="str">
            <v>元</v>
          </cell>
        </row>
        <row r="44584">
          <cell r="P44584" t="str">
            <v>应付</v>
          </cell>
          <cell r="Q44584" t="str">
            <v>元</v>
          </cell>
        </row>
        <row r="44585">
          <cell r="P44585" t="str">
            <v>应付</v>
          </cell>
          <cell r="Q44585" t="str">
            <v>元</v>
          </cell>
        </row>
        <row r="44586">
          <cell r="P44586" t="str">
            <v>应付</v>
          </cell>
          <cell r="Q44586" t="str">
            <v>元</v>
          </cell>
        </row>
        <row r="44587">
          <cell r="P44587" t="str">
            <v>应付</v>
          </cell>
          <cell r="Q44587" t="str">
            <v>元</v>
          </cell>
        </row>
        <row r="44588">
          <cell r="P44588" t="str">
            <v>应付</v>
          </cell>
          <cell r="Q44588" t="str">
            <v>元</v>
          </cell>
        </row>
        <row r="44589">
          <cell r="P44589" t="str">
            <v>应付</v>
          </cell>
          <cell r="Q44589" t="str">
            <v>元</v>
          </cell>
        </row>
        <row r="44590">
          <cell r="P44590" t="str">
            <v>应付</v>
          </cell>
          <cell r="Q44590" t="str">
            <v>元</v>
          </cell>
        </row>
        <row r="44591">
          <cell r="P44591" t="str">
            <v>应付</v>
          </cell>
          <cell r="Q44591" t="str">
            <v>元</v>
          </cell>
        </row>
        <row r="44592">
          <cell r="P44592" t="str">
            <v>应付</v>
          </cell>
          <cell r="Q44592" t="str">
            <v>元</v>
          </cell>
        </row>
        <row r="44593">
          <cell r="P44593" t="str">
            <v>应付</v>
          </cell>
          <cell r="Q44593" t="str">
            <v>元</v>
          </cell>
        </row>
        <row r="44594">
          <cell r="P44594" t="str">
            <v>应付</v>
          </cell>
          <cell r="Q44594" t="str">
            <v>元</v>
          </cell>
        </row>
        <row r="44595">
          <cell r="P44595" t="str">
            <v>应付</v>
          </cell>
          <cell r="Q44595" t="str">
            <v>元</v>
          </cell>
        </row>
        <row r="44596">
          <cell r="P44596" t="str">
            <v>应付</v>
          </cell>
          <cell r="Q44596" t="str">
            <v>元</v>
          </cell>
        </row>
        <row r="44597">
          <cell r="P44597" t="str">
            <v>应付</v>
          </cell>
          <cell r="Q44597" t="str">
            <v>元</v>
          </cell>
        </row>
        <row r="44598">
          <cell r="P44598" t="str">
            <v>应付</v>
          </cell>
          <cell r="Q44598" t="str">
            <v>元</v>
          </cell>
        </row>
        <row r="44599">
          <cell r="P44599" t="str">
            <v>应付</v>
          </cell>
          <cell r="Q44599" t="str">
            <v>元</v>
          </cell>
        </row>
        <row r="44600">
          <cell r="P44600" t="str">
            <v>应付</v>
          </cell>
          <cell r="Q44600" t="str">
            <v>元</v>
          </cell>
        </row>
        <row r="44601">
          <cell r="P44601" t="str">
            <v>应付</v>
          </cell>
          <cell r="Q44601" t="str">
            <v>元</v>
          </cell>
        </row>
        <row r="44602">
          <cell r="P44602" t="str">
            <v>应付</v>
          </cell>
          <cell r="Q44602" t="str">
            <v>元</v>
          </cell>
        </row>
        <row r="44603">
          <cell r="P44603" t="str">
            <v>应付</v>
          </cell>
          <cell r="Q44603" t="str">
            <v>元</v>
          </cell>
        </row>
        <row r="44604">
          <cell r="P44604" t="str">
            <v>应付</v>
          </cell>
          <cell r="Q44604" t="str">
            <v>元</v>
          </cell>
        </row>
        <row r="44605">
          <cell r="P44605" t="str">
            <v>应付</v>
          </cell>
          <cell r="Q44605" t="str">
            <v>元</v>
          </cell>
        </row>
        <row r="44606">
          <cell r="P44606" t="str">
            <v>应付</v>
          </cell>
          <cell r="Q44606" t="str">
            <v>元</v>
          </cell>
        </row>
        <row r="44607">
          <cell r="P44607" t="str">
            <v>应付</v>
          </cell>
          <cell r="Q44607" t="str">
            <v>元</v>
          </cell>
        </row>
        <row r="44608">
          <cell r="P44608" t="str">
            <v>应付</v>
          </cell>
          <cell r="Q44608" t="str">
            <v>元</v>
          </cell>
        </row>
        <row r="44609">
          <cell r="P44609" t="str">
            <v>应付</v>
          </cell>
          <cell r="Q44609" t="str">
            <v>元</v>
          </cell>
        </row>
        <row r="44610">
          <cell r="P44610" t="str">
            <v>应付</v>
          </cell>
          <cell r="Q44610" t="str">
            <v>元</v>
          </cell>
        </row>
        <row r="44611">
          <cell r="P44611" t="str">
            <v>应付</v>
          </cell>
          <cell r="Q44611" t="str">
            <v>元</v>
          </cell>
        </row>
        <row r="44612">
          <cell r="P44612" t="str">
            <v>应付</v>
          </cell>
          <cell r="Q44612" t="str">
            <v>元</v>
          </cell>
        </row>
        <row r="44613">
          <cell r="P44613" t="str">
            <v>应付</v>
          </cell>
          <cell r="Q44613" t="str">
            <v>元</v>
          </cell>
        </row>
        <row r="44614">
          <cell r="P44614" t="str">
            <v>应付</v>
          </cell>
          <cell r="Q44614" t="str">
            <v>元</v>
          </cell>
        </row>
        <row r="44615">
          <cell r="P44615" t="str">
            <v>应付</v>
          </cell>
          <cell r="Q44615" t="str">
            <v>元</v>
          </cell>
        </row>
        <row r="44616">
          <cell r="P44616" t="str">
            <v>应付</v>
          </cell>
          <cell r="Q44616" t="str">
            <v>元</v>
          </cell>
        </row>
        <row r="44617">
          <cell r="P44617" t="str">
            <v>应付</v>
          </cell>
          <cell r="Q44617" t="str">
            <v>元</v>
          </cell>
        </row>
        <row r="44618">
          <cell r="P44618" t="str">
            <v>应付</v>
          </cell>
          <cell r="Q44618" t="str">
            <v>元</v>
          </cell>
        </row>
        <row r="44619">
          <cell r="P44619" t="str">
            <v>应付</v>
          </cell>
          <cell r="Q44619" t="str">
            <v>元</v>
          </cell>
        </row>
        <row r="44620">
          <cell r="P44620" t="str">
            <v>应付</v>
          </cell>
          <cell r="Q44620" t="str">
            <v>元</v>
          </cell>
        </row>
        <row r="44621">
          <cell r="P44621" t="str">
            <v>应付</v>
          </cell>
          <cell r="Q44621" t="str">
            <v>元</v>
          </cell>
        </row>
        <row r="44622">
          <cell r="P44622" t="str">
            <v>应付</v>
          </cell>
          <cell r="Q44622" t="str">
            <v>元</v>
          </cell>
        </row>
        <row r="44623">
          <cell r="P44623" t="str">
            <v>应付</v>
          </cell>
          <cell r="Q44623" t="str">
            <v>元</v>
          </cell>
        </row>
        <row r="44624">
          <cell r="P44624" t="str">
            <v>应付</v>
          </cell>
          <cell r="Q44624" t="str">
            <v>元</v>
          </cell>
        </row>
        <row r="44625">
          <cell r="P44625" t="str">
            <v>应付</v>
          </cell>
          <cell r="Q44625" t="str">
            <v>元</v>
          </cell>
        </row>
        <row r="44626">
          <cell r="P44626" t="str">
            <v>应付</v>
          </cell>
          <cell r="Q44626" t="str">
            <v>元</v>
          </cell>
        </row>
        <row r="44627">
          <cell r="P44627" t="str">
            <v>应付</v>
          </cell>
          <cell r="Q44627" t="str">
            <v>元</v>
          </cell>
        </row>
        <row r="44628">
          <cell r="P44628" t="str">
            <v>应付</v>
          </cell>
          <cell r="Q44628" t="str">
            <v>元</v>
          </cell>
        </row>
        <row r="44629">
          <cell r="P44629" t="str">
            <v>应付</v>
          </cell>
          <cell r="Q44629" t="str">
            <v>元</v>
          </cell>
        </row>
        <row r="44630">
          <cell r="P44630" t="str">
            <v>应付</v>
          </cell>
          <cell r="Q44630" t="str">
            <v>元</v>
          </cell>
        </row>
        <row r="44631">
          <cell r="P44631" t="str">
            <v>应付</v>
          </cell>
          <cell r="Q44631" t="str">
            <v>元</v>
          </cell>
        </row>
        <row r="44632">
          <cell r="P44632" t="str">
            <v>应付</v>
          </cell>
          <cell r="Q44632" t="str">
            <v>元</v>
          </cell>
        </row>
        <row r="44633">
          <cell r="P44633" t="str">
            <v>应付</v>
          </cell>
          <cell r="Q44633" t="str">
            <v>元</v>
          </cell>
        </row>
        <row r="44634">
          <cell r="P44634" t="str">
            <v>应付</v>
          </cell>
          <cell r="Q44634" t="str">
            <v>元</v>
          </cell>
        </row>
        <row r="44635">
          <cell r="P44635" t="str">
            <v>应付</v>
          </cell>
          <cell r="Q44635" t="str">
            <v>元</v>
          </cell>
        </row>
        <row r="44636">
          <cell r="P44636" t="str">
            <v>应付</v>
          </cell>
          <cell r="Q44636" t="str">
            <v>元</v>
          </cell>
        </row>
        <row r="44637">
          <cell r="P44637" t="str">
            <v>应付</v>
          </cell>
          <cell r="Q44637" t="str">
            <v>元</v>
          </cell>
        </row>
        <row r="44638">
          <cell r="P44638" t="str">
            <v>应付</v>
          </cell>
          <cell r="Q44638" t="str">
            <v>元</v>
          </cell>
        </row>
        <row r="44639">
          <cell r="P44639" t="str">
            <v>应付</v>
          </cell>
          <cell r="Q44639" t="str">
            <v>元</v>
          </cell>
        </row>
        <row r="44640">
          <cell r="P44640" t="str">
            <v>应付</v>
          </cell>
          <cell r="Q44640" t="str">
            <v>元</v>
          </cell>
        </row>
        <row r="44641">
          <cell r="P44641" t="str">
            <v>应付</v>
          </cell>
          <cell r="Q44641" t="str">
            <v>元</v>
          </cell>
        </row>
        <row r="44642">
          <cell r="P44642" t="str">
            <v>应付</v>
          </cell>
          <cell r="Q44642" t="str">
            <v>元</v>
          </cell>
        </row>
        <row r="44643">
          <cell r="P44643" t="str">
            <v>应付</v>
          </cell>
          <cell r="Q44643" t="str">
            <v>元</v>
          </cell>
        </row>
        <row r="44644">
          <cell r="P44644" t="str">
            <v>应付</v>
          </cell>
          <cell r="Q44644" t="str">
            <v>元</v>
          </cell>
        </row>
        <row r="44645">
          <cell r="P44645" t="str">
            <v>应付</v>
          </cell>
          <cell r="Q44645" t="str">
            <v>元</v>
          </cell>
        </row>
        <row r="44646">
          <cell r="P44646" t="str">
            <v>应付</v>
          </cell>
          <cell r="Q44646" t="str">
            <v>元</v>
          </cell>
        </row>
        <row r="44647">
          <cell r="P44647" t="str">
            <v>应付</v>
          </cell>
          <cell r="Q44647" t="str">
            <v>元</v>
          </cell>
        </row>
        <row r="44648">
          <cell r="P44648" t="str">
            <v>应付</v>
          </cell>
          <cell r="Q44648" t="str">
            <v>元</v>
          </cell>
        </row>
        <row r="44649">
          <cell r="P44649" t="str">
            <v>应付</v>
          </cell>
          <cell r="Q44649" t="str">
            <v>元</v>
          </cell>
        </row>
        <row r="44650">
          <cell r="P44650" t="str">
            <v>应付</v>
          </cell>
          <cell r="Q44650" t="str">
            <v>元</v>
          </cell>
        </row>
        <row r="44651">
          <cell r="P44651" t="str">
            <v>应付</v>
          </cell>
          <cell r="Q44651" t="str">
            <v>元</v>
          </cell>
        </row>
        <row r="44652">
          <cell r="P44652" t="str">
            <v>应付</v>
          </cell>
          <cell r="Q44652" t="str">
            <v>元</v>
          </cell>
        </row>
        <row r="44653">
          <cell r="P44653" t="str">
            <v>应付</v>
          </cell>
          <cell r="Q44653" t="str">
            <v>元</v>
          </cell>
        </row>
        <row r="44654">
          <cell r="P44654" t="str">
            <v>应付</v>
          </cell>
          <cell r="Q44654" t="str">
            <v>元</v>
          </cell>
        </row>
        <row r="44655">
          <cell r="P44655" t="str">
            <v>应付</v>
          </cell>
          <cell r="Q44655" t="str">
            <v>元</v>
          </cell>
        </row>
        <row r="44656">
          <cell r="P44656" t="str">
            <v>应付</v>
          </cell>
          <cell r="Q44656" t="str">
            <v>元</v>
          </cell>
        </row>
        <row r="44657">
          <cell r="P44657" t="str">
            <v>应付</v>
          </cell>
          <cell r="Q44657" t="str">
            <v>元</v>
          </cell>
        </row>
        <row r="44658">
          <cell r="P44658" t="str">
            <v>应付</v>
          </cell>
          <cell r="Q44658" t="str">
            <v>元</v>
          </cell>
        </row>
        <row r="44659">
          <cell r="P44659" t="str">
            <v>应付</v>
          </cell>
          <cell r="Q44659" t="str">
            <v>元</v>
          </cell>
        </row>
        <row r="44660">
          <cell r="P44660" t="str">
            <v>应付</v>
          </cell>
          <cell r="Q44660" t="str">
            <v>元</v>
          </cell>
        </row>
        <row r="44661">
          <cell r="P44661" t="str">
            <v>应付</v>
          </cell>
          <cell r="Q44661" t="str">
            <v>元</v>
          </cell>
        </row>
        <row r="44662">
          <cell r="P44662" t="str">
            <v>应付</v>
          </cell>
          <cell r="Q44662" t="str">
            <v>元</v>
          </cell>
        </row>
        <row r="44663">
          <cell r="P44663" t="str">
            <v>应付</v>
          </cell>
          <cell r="Q44663" t="str">
            <v>元</v>
          </cell>
        </row>
        <row r="44664">
          <cell r="P44664" t="str">
            <v>应付</v>
          </cell>
          <cell r="Q44664" t="str">
            <v>元</v>
          </cell>
        </row>
        <row r="44665">
          <cell r="P44665" t="str">
            <v>应付</v>
          </cell>
          <cell r="Q44665" t="str">
            <v>元</v>
          </cell>
        </row>
        <row r="44666">
          <cell r="P44666" t="str">
            <v>应付</v>
          </cell>
          <cell r="Q44666" t="str">
            <v>元</v>
          </cell>
        </row>
        <row r="44667">
          <cell r="P44667" t="str">
            <v>应付</v>
          </cell>
          <cell r="Q44667" t="str">
            <v>元</v>
          </cell>
        </row>
        <row r="44668">
          <cell r="P44668" t="str">
            <v>应付</v>
          </cell>
          <cell r="Q44668" t="str">
            <v>元</v>
          </cell>
        </row>
        <row r="44669">
          <cell r="P44669" t="str">
            <v>应付</v>
          </cell>
          <cell r="Q44669" t="str">
            <v>元</v>
          </cell>
        </row>
        <row r="44670">
          <cell r="P44670" t="str">
            <v>应付</v>
          </cell>
          <cell r="Q44670" t="str">
            <v>元</v>
          </cell>
        </row>
        <row r="44671">
          <cell r="P44671" t="str">
            <v>应付</v>
          </cell>
          <cell r="Q44671" t="str">
            <v>元</v>
          </cell>
        </row>
        <row r="44672">
          <cell r="P44672" t="str">
            <v>应付</v>
          </cell>
          <cell r="Q44672" t="str">
            <v>元</v>
          </cell>
        </row>
        <row r="44673">
          <cell r="P44673" t="str">
            <v>应付</v>
          </cell>
          <cell r="Q44673" t="str">
            <v>元</v>
          </cell>
        </row>
        <row r="44674">
          <cell r="P44674" t="str">
            <v>应付</v>
          </cell>
          <cell r="Q44674" t="str">
            <v>元</v>
          </cell>
        </row>
        <row r="44675">
          <cell r="P44675" t="str">
            <v>应付</v>
          </cell>
          <cell r="Q44675" t="str">
            <v>元</v>
          </cell>
        </row>
        <row r="44676">
          <cell r="P44676" t="str">
            <v>应付</v>
          </cell>
          <cell r="Q44676" t="str">
            <v>元</v>
          </cell>
        </row>
        <row r="44677">
          <cell r="P44677" t="str">
            <v>应付</v>
          </cell>
          <cell r="Q44677" t="str">
            <v>元</v>
          </cell>
        </row>
        <row r="44678">
          <cell r="P44678" t="str">
            <v>应付</v>
          </cell>
          <cell r="Q44678" t="str">
            <v>元</v>
          </cell>
        </row>
        <row r="44679">
          <cell r="P44679" t="str">
            <v>应付</v>
          </cell>
          <cell r="Q44679" t="str">
            <v>元</v>
          </cell>
        </row>
        <row r="44680">
          <cell r="P44680" t="str">
            <v>应付</v>
          </cell>
          <cell r="Q44680" t="str">
            <v>元</v>
          </cell>
        </row>
        <row r="44681">
          <cell r="P44681" t="str">
            <v>应付</v>
          </cell>
          <cell r="Q44681" t="str">
            <v>元</v>
          </cell>
        </row>
        <row r="44682">
          <cell r="P44682" t="str">
            <v>应付</v>
          </cell>
          <cell r="Q44682" t="str">
            <v>元</v>
          </cell>
        </row>
        <row r="44683">
          <cell r="P44683" t="str">
            <v>应付</v>
          </cell>
          <cell r="Q44683" t="str">
            <v>元</v>
          </cell>
        </row>
        <row r="44684">
          <cell r="P44684" t="str">
            <v>应付</v>
          </cell>
          <cell r="Q44684" t="str">
            <v>元</v>
          </cell>
        </row>
        <row r="44685">
          <cell r="P44685" t="str">
            <v>应付</v>
          </cell>
          <cell r="Q44685" t="str">
            <v>元</v>
          </cell>
        </row>
        <row r="44686">
          <cell r="P44686" t="str">
            <v>应付</v>
          </cell>
          <cell r="Q44686" t="str">
            <v>元</v>
          </cell>
        </row>
        <row r="44687">
          <cell r="P44687" t="str">
            <v>应付</v>
          </cell>
          <cell r="Q44687" t="str">
            <v>元</v>
          </cell>
        </row>
        <row r="44688">
          <cell r="P44688" t="str">
            <v>应付</v>
          </cell>
          <cell r="Q44688" t="str">
            <v>元</v>
          </cell>
        </row>
        <row r="44689">
          <cell r="P44689" t="str">
            <v>应付</v>
          </cell>
          <cell r="Q44689" t="str">
            <v>元</v>
          </cell>
        </row>
        <row r="44690">
          <cell r="P44690" t="str">
            <v>应付</v>
          </cell>
          <cell r="Q44690" t="str">
            <v>元</v>
          </cell>
        </row>
        <row r="44691">
          <cell r="P44691" t="str">
            <v>应付</v>
          </cell>
          <cell r="Q44691" t="str">
            <v>元</v>
          </cell>
        </row>
        <row r="44692">
          <cell r="P44692" t="str">
            <v>应付</v>
          </cell>
          <cell r="Q44692" t="str">
            <v>元</v>
          </cell>
        </row>
        <row r="44693">
          <cell r="P44693" t="str">
            <v>应付</v>
          </cell>
          <cell r="Q44693" t="str">
            <v>元</v>
          </cell>
        </row>
        <row r="44694">
          <cell r="P44694" t="str">
            <v>应付</v>
          </cell>
          <cell r="Q44694" t="str">
            <v>元</v>
          </cell>
        </row>
        <row r="44695">
          <cell r="P44695" t="str">
            <v>应付</v>
          </cell>
          <cell r="Q44695" t="str">
            <v>元</v>
          </cell>
        </row>
        <row r="44696">
          <cell r="P44696" t="str">
            <v>应付</v>
          </cell>
          <cell r="Q44696" t="str">
            <v>元</v>
          </cell>
        </row>
        <row r="44697">
          <cell r="P44697" t="str">
            <v>应付</v>
          </cell>
          <cell r="Q44697" t="str">
            <v>元</v>
          </cell>
        </row>
        <row r="44698">
          <cell r="P44698" t="str">
            <v>应付</v>
          </cell>
          <cell r="Q44698" t="str">
            <v>元</v>
          </cell>
        </row>
        <row r="44699">
          <cell r="P44699" t="str">
            <v>应付</v>
          </cell>
          <cell r="Q44699" t="str">
            <v>元</v>
          </cell>
        </row>
        <row r="44700">
          <cell r="P44700" t="str">
            <v>应付</v>
          </cell>
          <cell r="Q44700" t="str">
            <v>元</v>
          </cell>
        </row>
        <row r="44701">
          <cell r="P44701" t="str">
            <v>应付</v>
          </cell>
          <cell r="Q44701" t="str">
            <v>元</v>
          </cell>
        </row>
        <row r="44702">
          <cell r="P44702" t="str">
            <v>应付</v>
          </cell>
          <cell r="Q44702" t="str">
            <v>元</v>
          </cell>
        </row>
        <row r="44703">
          <cell r="P44703" t="str">
            <v>应付</v>
          </cell>
          <cell r="Q44703" t="str">
            <v>元</v>
          </cell>
        </row>
        <row r="44704">
          <cell r="P44704" t="str">
            <v>应付</v>
          </cell>
          <cell r="Q44704" t="str">
            <v>元</v>
          </cell>
        </row>
        <row r="44705">
          <cell r="P44705" t="str">
            <v>应付</v>
          </cell>
          <cell r="Q44705" t="str">
            <v>元</v>
          </cell>
        </row>
        <row r="44706">
          <cell r="P44706" t="str">
            <v>应付</v>
          </cell>
          <cell r="Q44706" t="str">
            <v>元</v>
          </cell>
        </row>
        <row r="44707">
          <cell r="P44707" t="str">
            <v>应付</v>
          </cell>
          <cell r="Q44707" t="str">
            <v>元</v>
          </cell>
        </row>
        <row r="44708">
          <cell r="P44708" t="str">
            <v>应付</v>
          </cell>
          <cell r="Q44708" t="str">
            <v>元</v>
          </cell>
        </row>
        <row r="44709">
          <cell r="P44709" t="str">
            <v>应付</v>
          </cell>
          <cell r="Q44709" t="str">
            <v>元</v>
          </cell>
        </row>
        <row r="44710">
          <cell r="P44710" t="str">
            <v>应付</v>
          </cell>
          <cell r="Q44710" t="str">
            <v>元</v>
          </cell>
        </row>
        <row r="44711">
          <cell r="P44711" t="str">
            <v>应付</v>
          </cell>
          <cell r="Q44711" t="str">
            <v>元</v>
          </cell>
        </row>
        <row r="44712">
          <cell r="P44712" t="str">
            <v>应付</v>
          </cell>
          <cell r="Q44712" t="str">
            <v>元</v>
          </cell>
        </row>
        <row r="44713">
          <cell r="P44713" t="str">
            <v>应付</v>
          </cell>
          <cell r="Q44713" t="str">
            <v>元</v>
          </cell>
        </row>
        <row r="44714">
          <cell r="P44714" t="str">
            <v>应付</v>
          </cell>
          <cell r="Q44714" t="str">
            <v>元</v>
          </cell>
        </row>
        <row r="44715">
          <cell r="P44715" t="str">
            <v>应付</v>
          </cell>
          <cell r="Q44715" t="str">
            <v>元</v>
          </cell>
        </row>
        <row r="44716">
          <cell r="P44716" t="str">
            <v>应付</v>
          </cell>
          <cell r="Q44716" t="str">
            <v>元</v>
          </cell>
        </row>
        <row r="44717">
          <cell r="P44717" t="str">
            <v>应付</v>
          </cell>
          <cell r="Q44717" t="str">
            <v>元</v>
          </cell>
        </row>
        <row r="44718">
          <cell r="P44718" t="str">
            <v>应付</v>
          </cell>
          <cell r="Q44718" t="str">
            <v>元</v>
          </cell>
        </row>
        <row r="44719">
          <cell r="P44719" t="str">
            <v>应付</v>
          </cell>
          <cell r="Q44719" t="str">
            <v>元</v>
          </cell>
        </row>
        <row r="44720">
          <cell r="P44720" t="str">
            <v>应付</v>
          </cell>
          <cell r="Q44720" t="str">
            <v>元</v>
          </cell>
        </row>
        <row r="44721">
          <cell r="P44721" t="str">
            <v>应付</v>
          </cell>
          <cell r="Q44721" t="str">
            <v>元</v>
          </cell>
        </row>
        <row r="44722">
          <cell r="P44722" t="str">
            <v>应付</v>
          </cell>
          <cell r="Q44722" t="str">
            <v>元</v>
          </cell>
        </row>
        <row r="44723">
          <cell r="P44723" t="str">
            <v>应付</v>
          </cell>
          <cell r="Q44723" t="str">
            <v>元</v>
          </cell>
        </row>
        <row r="44724">
          <cell r="P44724" t="str">
            <v>应付</v>
          </cell>
          <cell r="Q44724" t="str">
            <v>元</v>
          </cell>
        </row>
        <row r="44725">
          <cell r="P44725" t="str">
            <v>应付</v>
          </cell>
          <cell r="Q44725" t="str">
            <v>元</v>
          </cell>
        </row>
        <row r="44726">
          <cell r="P44726" t="str">
            <v>应付</v>
          </cell>
          <cell r="Q44726" t="str">
            <v>元</v>
          </cell>
        </row>
        <row r="44727">
          <cell r="P44727" t="str">
            <v>应付</v>
          </cell>
          <cell r="Q44727" t="str">
            <v>元</v>
          </cell>
        </row>
        <row r="44728">
          <cell r="P44728" t="str">
            <v>应付</v>
          </cell>
          <cell r="Q44728" t="str">
            <v>元</v>
          </cell>
        </row>
        <row r="44729">
          <cell r="P44729" t="str">
            <v>应付</v>
          </cell>
          <cell r="Q44729" t="str">
            <v>元</v>
          </cell>
        </row>
        <row r="44730">
          <cell r="P44730" t="str">
            <v>应付</v>
          </cell>
          <cell r="Q44730" t="str">
            <v>元</v>
          </cell>
        </row>
        <row r="44731">
          <cell r="P44731" t="str">
            <v>应付</v>
          </cell>
          <cell r="Q44731" t="str">
            <v>元</v>
          </cell>
        </row>
        <row r="44732">
          <cell r="P44732" t="str">
            <v>应付</v>
          </cell>
          <cell r="Q44732" t="str">
            <v>元</v>
          </cell>
        </row>
        <row r="44733">
          <cell r="P44733" t="str">
            <v>应付</v>
          </cell>
          <cell r="Q44733" t="str">
            <v>元</v>
          </cell>
        </row>
        <row r="44734">
          <cell r="P44734" t="str">
            <v>应付</v>
          </cell>
          <cell r="Q44734" t="str">
            <v>元</v>
          </cell>
        </row>
        <row r="44735">
          <cell r="P44735" t="str">
            <v>应付</v>
          </cell>
          <cell r="Q44735" t="str">
            <v>元</v>
          </cell>
        </row>
        <row r="44736">
          <cell r="P44736" t="str">
            <v>应付</v>
          </cell>
          <cell r="Q44736" t="str">
            <v>元</v>
          </cell>
        </row>
        <row r="44737">
          <cell r="P44737" t="str">
            <v>应付</v>
          </cell>
          <cell r="Q44737" t="str">
            <v>元</v>
          </cell>
        </row>
        <row r="44738">
          <cell r="P44738" t="str">
            <v>应付</v>
          </cell>
          <cell r="Q44738" t="str">
            <v>元</v>
          </cell>
        </row>
        <row r="44739">
          <cell r="P44739" t="str">
            <v>应付</v>
          </cell>
          <cell r="Q44739" t="str">
            <v>元</v>
          </cell>
        </row>
        <row r="44740">
          <cell r="P44740" t="str">
            <v>应付</v>
          </cell>
          <cell r="Q44740" t="str">
            <v>元</v>
          </cell>
        </row>
        <row r="44741">
          <cell r="P44741" t="str">
            <v>应付</v>
          </cell>
          <cell r="Q44741" t="str">
            <v>元</v>
          </cell>
        </row>
        <row r="44742">
          <cell r="P44742" t="str">
            <v>应付</v>
          </cell>
          <cell r="Q44742" t="str">
            <v>元</v>
          </cell>
        </row>
        <row r="44743">
          <cell r="P44743" t="str">
            <v>应付</v>
          </cell>
          <cell r="Q44743" t="str">
            <v>元</v>
          </cell>
        </row>
        <row r="44744">
          <cell r="P44744" t="str">
            <v>应付</v>
          </cell>
          <cell r="Q44744" t="str">
            <v>元</v>
          </cell>
        </row>
        <row r="44745">
          <cell r="P44745" t="str">
            <v>应付</v>
          </cell>
          <cell r="Q44745" t="str">
            <v>元</v>
          </cell>
        </row>
        <row r="44746">
          <cell r="P44746" t="str">
            <v>应付</v>
          </cell>
          <cell r="Q44746" t="str">
            <v>元</v>
          </cell>
        </row>
        <row r="44747">
          <cell r="P44747" t="str">
            <v>应付</v>
          </cell>
          <cell r="Q44747" t="str">
            <v>元</v>
          </cell>
        </row>
        <row r="44748">
          <cell r="P44748" t="str">
            <v>应付</v>
          </cell>
          <cell r="Q44748" t="str">
            <v>元</v>
          </cell>
        </row>
        <row r="44749">
          <cell r="P44749" t="str">
            <v>应付</v>
          </cell>
          <cell r="Q44749" t="str">
            <v>元</v>
          </cell>
        </row>
        <row r="44750">
          <cell r="P44750" t="str">
            <v>应付</v>
          </cell>
          <cell r="Q44750" t="str">
            <v>元</v>
          </cell>
        </row>
        <row r="44751">
          <cell r="P44751" t="str">
            <v>应付</v>
          </cell>
          <cell r="Q44751" t="str">
            <v>元</v>
          </cell>
        </row>
        <row r="44752">
          <cell r="P44752" t="str">
            <v>应付</v>
          </cell>
          <cell r="Q44752" t="str">
            <v>元</v>
          </cell>
        </row>
        <row r="44753">
          <cell r="P44753" t="str">
            <v>应付</v>
          </cell>
          <cell r="Q44753" t="str">
            <v>元</v>
          </cell>
        </row>
        <row r="44754">
          <cell r="P44754" t="str">
            <v>应付</v>
          </cell>
          <cell r="Q44754" t="str">
            <v>元</v>
          </cell>
        </row>
        <row r="44755">
          <cell r="P44755" t="str">
            <v>应付</v>
          </cell>
          <cell r="Q44755" t="str">
            <v>元</v>
          </cell>
        </row>
        <row r="44756">
          <cell r="P44756" t="str">
            <v>应付</v>
          </cell>
          <cell r="Q44756" t="str">
            <v>元</v>
          </cell>
        </row>
        <row r="44757">
          <cell r="P44757" t="str">
            <v>应付</v>
          </cell>
          <cell r="Q44757" t="str">
            <v>元</v>
          </cell>
        </row>
        <row r="44758">
          <cell r="P44758" t="str">
            <v>应付</v>
          </cell>
          <cell r="Q44758" t="str">
            <v>元</v>
          </cell>
        </row>
        <row r="44759">
          <cell r="P44759" t="str">
            <v>应付</v>
          </cell>
          <cell r="Q44759" t="str">
            <v>元</v>
          </cell>
        </row>
        <row r="44760">
          <cell r="P44760" t="str">
            <v>应付</v>
          </cell>
          <cell r="Q44760" t="str">
            <v>元</v>
          </cell>
        </row>
        <row r="44761">
          <cell r="P44761" t="str">
            <v>应付</v>
          </cell>
          <cell r="Q44761" t="str">
            <v>元</v>
          </cell>
        </row>
        <row r="44762">
          <cell r="P44762" t="str">
            <v>应付</v>
          </cell>
          <cell r="Q44762" t="str">
            <v>元</v>
          </cell>
        </row>
        <row r="44763">
          <cell r="P44763" t="str">
            <v>应付</v>
          </cell>
          <cell r="Q44763" t="str">
            <v>元</v>
          </cell>
        </row>
        <row r="44764">
          <cell r="P44764" t="str">
            <v>应付</v>
          </cell>
          <cell r="Q44764" t="str">
            <v>元</v>
          </cell>
        </row>
        <row r="44765">
          <cell r="P44765" t="str">
            <v>应付</v>
          </cell>
          <cell r="Q44765" t="str">
            <v>元</v>
          </cell>
        </row>
        <row r="44766">
          <cell r="P44766" t="str">
            <v>应付</v>
          </cell>
          <cell r="Q44766" t="str">
            <v>元</v>
          </cell>
        </row>
        <row r="44767">
          <cell r="P44767" t="str">
            <v>应付</v>
          </cell>
          <cell r="Q44767" t="str">
            <v>元</v>
          </cell>
        </row>
        <row r="44768">
          <cell r="P44768" t="str">
            <v>应付</v>
          </cell>
          <cell r="Q44768" t="str">
            <v>元</v>
          </cell>
        </row>
        <row r="44769">
          <cell r="P44769" t="str">
            <v>应付</v>
          </cell>
          <cell r="Q44769" t="str">
            <v>元</v>
          </cell>
        </row>
        <row r="44770">
          <cell r="P44770" t="str">
            <v>应付</v>
          </cell>
          <cell r="Q44770" t="str">
            <v>元</v>
          </cell>
        </row>
        <row r="44771">
          <cell r="P44771" t="str">
            <v>应付</v>
          </cell>
          <cell r="Q44771" t="str">
            <v>元</v>
          </cell>
        </row>
        <row r="44772">
          <cell r="P44772" t="str">
            <v>应付</v>
          </cell>
          <cell r="Q44772" t="str">
            <v>元</v>
          </cell>
        </row>
        <row r="44773">
          <cell r="P44773" t="str">
            <v>应付</v>
          </cell>
          <cell r="Q44773" t="str">
            <v>元</v>
          </cell>
        </row>
        <row r="44774">
          <cell r="P44774" t="str">
            <v>应付</v>
          </cell>
          <cell r="Q44774" t="str">
            <v>元</v>
          </cell>
        </row>
        <row r="44775">
          <cell r="P44775" t="str">
            <v>应付</v>
          </cell>
          <cell r="Q44775" t="str">
            <v>元</v>
          </cell>
        </row>
        <row r="44776">
          <cell r="P44776" t="str">
            <v>应付</v>
          </cell>
          <cell r="Q44776" t="str">
            <v>元</v>
          </cell>
        </row>
        <row r="44777">
          <cell r="P44777" t="str">
            <v>应付</v>
          </cell>
          <cell r="Q44777" t="str">
            <v>元</v>
          </cell>
        </row>
        <row r="44778">
          <cell r="P44778" t="str">
            <v>应付</v>
          </cell>
          <cell r="Q44778" t="str">
            <v>元</v>
          </cell>
        </row>
        <row r="44779">
          <cell r="P44779" t="str">
            <v>应付</v>
          </cell>
          <cell r="Q44779" t="str">
            <v>元</v>
          </cell>
        </row>
        <row r="44780">
          <cell r="P44780" t="str">
            <v>应付</v>
          </cell>
          <cell r="Q44780" t="str">
            <v>元</v>
          </cell>
        </row>
        <row r="44781">
          <cell r="P44781" t="str">
            <v>应付</v>
          </cell>
          <cell r="Q44781" t="str">
            <v>元</v>
          </cell>
        </row>
        <row r="44782">
          <cell r="P44782" t="str">
            <v>应付</v>
          </cell>
          <cell r="Q44782" t="str">
            <v>元</v>
          </cell>
        </row>
        <row r="44783">
          <cell r="P44783" t="str">
            <v>应付</v>
          </cell>
          <cell r="Q44783" t="str">
            <v>元</v>
          </cell>
        </row>
        <row r="44784">
          <cell r="P44784" t="str">
            <v>应付</v>
          </cell>
          <cell r="Q44784" t="str">
            <v>元</v>
          </cell>
        </row>
        <row r="44785">
          <cell r="P44785" t="str">
            <v>应付</v>
          </cell>
          <cell r="Q44785" t="str">
            <v>元</v>
          </cell>
        </row>
        <row r="44786">
          <cell r="P44786" t="str">
            <v>应付</v>
          </cell>
          <cell r="Q44786" t="str">
            <v>元</v>
          </cell>
        </row>
        <row r="44787">
          <cell r="P44787" t="str">
            <v>应付</v>
          </cell>
          <cell r="Q44787" t="str">
            <v>元</v>
          </cell>
        </row>
        <row r="44788">
          <cell r="P44788" t="str">
            <v>应付</v>
          </cell>
          <cell r="Q44788" t="str">
            <v>元</v>
          </cell>
        </row>
        <row r="44789">
          <cell r="P44789" t="str">
            <v>应付</v>
          </cell>
          <cell r="Q44789" t="str">
            <v>元</v>
          </cell>
        </row>
        <row r="44790">
          <cell r="P44790" t="str">
            <v>应付</v>
          </cell>
          <cell r="Q44790" t="str">
            <v>元</v>
          </cell>
        </row>
        <row r="44791">
          <cell r="P44791" t="str">
            <v>应付</v>
          </cell>
          <cell r="Q44791" t="str">
            <v>元</v>
          </cell>
        </row>
        <row r="44792">
          <cell r="P44792" t="str">
            <v>应付</v>
          </cell>
          <cell r="Q44792" t="str">
            <v>元</v>
          </cell>
        </row>
        <row r="44793">
          <cell r="P44793" t="str">
            <v>应付</v>
          </cell>
          <cell r="Q44793" t="str">
            <v>元</v>
          </cell>
        </row>
        <row r="44794">
          <cell r="P44794" t="str">
            <v>应付</v>
          </cell>
          <cell r="Q44794" t="str">
            <v>元</v>
          </cell>
        </row>
        <row r="44795">
          <cell r="P44795" t="str">
            <v>应付</v>
          </cell>
          <cell r="Q44795" t="str">
            <v>元</v>
          </cell>
        </row>
        <row r="44796">
          <cell r="P44796" t="str">
            <v>应付</v>
          </cell>
          <cell r="Q44796" t="str">
            <v>元</v>
          </cell>
        </row>
        <row r="44797">
          <cell r="P44797" t="str">
            <v>应付</v>
          </cell>
          <cell r="Q44797" t="str">
            <v>元</v>
          </cell>
        </row>
        <row r="44798">
          <cell r="P44798" t="str">
            <v>应付</v>
          </cell>
          <cell r="Q44798" t="str">
            <v>元</v>
          </cell>
        </row>
        <row r="44799">
          <cell r="P44799" t="str">
            <v>应付</v>
          </cell>
          <cell r="Q44799" t="str">
            <v>元</v>
          </cell>
        </row>
        <row r="44800">
          <cell r="P44800" t="str">
            <v>应付</v>
          </cell>
          <cell r="Q44800" t="str">
            <v>元</v>
          </cell>
        </row>
        <row r="44801">
          <cell r="P44801" t="str">
            <v>应付</v>
          </cell>
          <cell r="Q44801" t="str">
            <v>元</v>
          </cell>
        </row>
        <row r="44802">
          <cell r="P44802" t="str">
            <v>应付</v>
          </cell>
          <cell r="Q44802" t="str">
            <v>元</v>
          </cell>
        </row>
        <row r="44803">
          <cell r="P44803" t="str">
            <v>应付</v>
          </cell>
          <cell r="Q44803" t="str">
            <v>元</v>
          </cell>
        </row>
        <row r="44804">
          <cell r="P44804" t="str">
            <v>应付</v>
          </cell>
          <cell r="Q44804" t="str">
            <v>元</v>
          </cell>
        </row>
        <row r="44805">
          <cell r="P44805" t="str">
            <v>应付</v>
          </cell>
          <cell r="Q44805" t="str">
            <v>元</v>
          </cell>
        </row>
        <row r="44806">
          <cell r="P44806" t="str">
            <v>应付</v>
          </cell>
          <cell r="Q44806" t="str">
            <v>元</v>
          </cell>
        </row>
        <row r="44807">
          <cell r="P44807" t="str">
            <v>应付</v>
          </cell>
          <cell r="Q44807" t="str">
            <v>元</v>
          </cell>
        </row>
        <row r="44808">
          <cell r="P44808" t="str">
            <v>应付</v>
          </cell>
          <cell r="Q44808" t="str">
            <v>元</v>
          </cell>
        </row>
        <row r="44809">
          <cell r="P44809" t="str">
            <v>应付</v>
          </cell>
          <cell r="Q44809" t="str">
            <v>元</v>
          </cell>
        </row>
        <row r="44810">
          <cell r="P44810" t="str">
            <v>应付</v>
          </cell>
          <cell r="Q44810" t="str">
            <v>元</v>
          </cell>
        </row>
        <row r="44811">
          <cell r="P44811" t="str">
            <v>应付</v>
          </cell>
          <cell r="Q44811" t="str">
            <v>元</v>
          </cell>
        </row>
        <row r="44812">
          <cell r="P44812" t="str">
            <v>应付</v>
          </cell>
          <cell r="Q44812" t="str">
            <v>元</v>
          </cell>
        </row>
        <row r="44813">
          <cell r="P44813" t="str">
            <v>应付</v>
          </cell>
          <cell r="Q44813" t="str">
            <v>元</v>
          </cell>
        </row>
        <row r="44814">
          <cell r="P44814" t="str">
            <v>应付</v>
          </cell>
          <cell r="Q44814" t="str">
            <v>元</v>
          </cell>
        </row>
        <row r="44815">
          <cell r="P44815" t="str">
            <v>应付</v>
          </cell>
          <cell r="Q44815" t="str">
            <v>元</v>
          </cell>
        </row>
        <row r="44816">
          <cell r="P44816" t="str">
            <v>应付</v>
          </cell>
          <cell r="Q44816" t="str">
            <v>元</v>
          </cell>
        </row>
        <row r="44817">
          <cell r="P44817" t="str">
            <v>应付</v>
          </cell>
          <cell r="Q44817" t="str">
            <v>元</v>
          </cell>
        </row>
        <row r="44818">
          <cell r="P44818" t="str">
            <v>应付</v>
          </cell>
          <cell r="Q44818" t="str">
            <v>元</v>
          </cell>
        </row>
        <row r="44819">
          <cell r="P44819" t="str">
            <v>应付</v>
          </cell>
          <cell r="Q44819" t="str">
            <v>元</v>
          </cell>
        </row>
        <row r="44820">
          <cell r="P44820" t="str">
            <v>应付</v>
          </cell>
          <cell r="Q44820" t="str">
            <v>元</v>
          </cell>
        </row>
        <row r="44821">
          <cell r="P44821" t="str">
            <v>应付</v>
          </cell>
          <cell r="Q44821" t="str">
            <v>元</v>
          </cell>
        </row>
        <row r="44822">
          <cell r="P44822" t="str">
            <v>应付</v>
          </cell>
          <cell r="Q44822" t="str">
            <v>元</v>
          </cell>
        </row>
        <row r="44823">
          <cell r="P44823" t="str">
            <v>应付</v>
          </cell>
          <cell r="Q44823" t="str">
            <v>元</v>
          </cell>
        </row>
        <row r="44824">
          <cell r="P44824" t="str">
            <v>应付</v>
          </cell>
          <cell r="Q44824" t="str">
            <v>元</v>
          </cell>
        </row>
        <row r="44825">
          <cell r="P44825" t="str">
            <v>应付</v>
          </cell>
          <cell r="Q44825" t="str">
            <v>元</v>
          </cell>
        </row>
        <row r="44826">
          <cell r="P44826" t="str">
            <v>应付</v>
          </cell>
          <cell r="Q44826" t="str">
            <v>元</v>
          </cell>
        </row>
        <row r="44827">
          <cell r="P44827" t="str">
            <v>应付</v>
          </cell>
          <cell r="Q44827" t="str">
            <v>元</v>
          </cell>
        </row>
        <row r="44828">
          <cell r="P44828" t="str">
            <v>应付</v>
          </cell>
          <cell r="Q44828" t="str">
            <v>元</v>
          </cell>
        </row>
        <row r="44829">
          <cell r="P44829" t="str">
            <v>应付</v>
          </cell>
          <cell r="Q44829" t="str">
            <v>元</v>
          </cell>
        </row>
        <row r="44830">
          <cell r="P44830" t="str">
            <v>应付</v>
          </cell>
          <cell r="Q44830" t="str">
            <v>元</v>
          </cell>
        </row>
        <row r="44831">
          <cell r="P44831" t="str">
            <v>应付</v>
          </cell>
          <cell r="Q44831" t="str">
            <v>元</v>
          </cell>
        </row>
        <row r="44832">
          <cell r="P44832" t="str">
            <v>应付</v>
          </cell>
          <cell r="Q44832" t="str">
            <v>元</v>
          </cell>
        </row>
        <row r="44833">
          <cell r="P44833" t="str">
            <v>应付</v>
          </cell>
          <cell r="Q44833" t="str">
            <v>元</v>
          </cell>
        </row>
        <row r="44834">
          <cell r="P44834" t="str">
            <v>应付</v>
          </cell>
          <cell r="Q44834" t="str">
            <v>元</v>
          </cell>
        </row>
        <row r="44835">
          <cell r="P44835" t="str">
            <v>应付</v>
          </cell>
          <cell r="Q44835" t="str">
            <v>元</v>
          </cell>
        </row>
        <row r="44836">
          <cell r="P44836" t="str">
            <v>应付</v>
          </cell>
          <cell r="Q44836" t="str">
            <v>元</v>
          </cell>
        </row>
        <row r="44837">
          <cell r="P44837" t="str">
            <v>应付</v>
          </cell>
          <cell r="Q44837" t="str">
            <v>元</v>
          </cell>
        </row>
        <row r="44838">
          <cell r="P44838" t="str">
            <v>应付</v>
          </cell>
          <cell r="Q44838" t="str">
            <v>元</v>
          </cell>
        </row>
        <row r="44839">
          <cell r="P44839" t="str">
            <v>应付</v>
          </cell>
          <cell r="Q44839" t="str">
            <v>元</v>
          </cell>
        </row>
        <row r="44840">
          <cell r="P44840" t="str">
            <v>应付</v>
          </cell>
          <cell r="Q44840" t="str">
            <v>元</v>
          </cell>
        </row>
        <row r="44841">
          <cell r="P44841" t="str">
            <v>应付</v>
          </cell>
          <cell r="Q44841" t="str">
            <v>元</v>
          </cell>
        </row>
        <row r="44842">
          <cell r="P44842" t="str">
            <v>应付</v>
          </cell>
          <cell r="Q44842" t="str">
            <v>元</v>
          </cell>
        </row>
        <row r="44843">
          <cell r="P44843" t="str">
            <v>应付</v>
          </cell>
          <cell r="Q44843" t="str">
            <v>元</v>
          </cell>
        </row>
        <row r="44844">
          <cell r="P44844" t="str">
            <v>应付</v>
          </cell>
          <cell r="Q44844" t="str">
            <v>元</v>
          </cell>
        </row>
        <row r="44845">
          <cell r="P44845" t="str">
            <v>应付</v>
          </cell>
          <cell r="Q44845" t="str">
            <v>元</v>
          </cell>
        </row>
        <row r="44846">
          <cell r="P44846" t="str">
            <v>应付</v>
          </cell>
          <cell r="Q44846" t="str">
            <v>元</v>
          </cell>
        </row>
        <row r="44847">
          <cell r="P44847" t="str">
            <v>应付</v>
          </cell>
          <cell r="Q44847" t="str">
            <v>元</v>
          </cell>
        </row>
        <row r="44848">
          <cell r="P44848" t="str">
            <v>应付</v>
          </cell>
          <cell r="Q44848" t="str">
            <v>元</v>
          </cell>
        </row>
        <row r="44849">
          <cell r="P44849" t="str">
            <v>应付</v>
          </cell>
          <cell r="Q44849" t="str">
            <v>元</v>
          </cell>
        </row>
        <row r="44850">
          <cell r="P44850" t="str">
            <v>应付</v>
          </cell>
          <cell r="Q44850" t="str">
            <v>元</v>
          </cell>
        </row>
        <row r="44851">
          <cell r="P44851" t="str">
            <v>应付</v>
          </cell>
          <cell r="Q44851" t="str">
            <v>元</v>
          </cell>
        </row>
        <row r="44852">
          <cell r="P44852" t="str">
            <v>应付</v>
          </cell>
          <cell r="Q44852" t="str">
            <v>元</v>
          </cell>
        </row>
        <row r="44853">
          <cell r="P44853" t="str">
            <v>应付</v>
          </cell>
          <cell r="Q44853" t="str">
            <v>元</v>
          </cell>
        </row>
        <row r="44854">
          <cell r="P44854" t="str">
            <v>应付</v>
          </cell>
          <cell r="Q44854" t="str">
            <v>元</v>
          </cell>
        </row>
        <row r="44855">
          <cell r="P44855" t="str">
            <v>应付</v>
          </cell>
          <cell r="Q44855" t="str">
            <v>元</v>
          </cell>
        </row>
        <row r="44856">
          <cell r="P44856" t="str">
            <v>应付</v>
          </cell>
          <cell r="Q44856" t="str">
            <v>元</v>
          </cell>
        </row>
        <row r="44857">
          <cell r="P44857" t="str">
            <v>应付</v>
          </cell>
          <cell r="Q44857" t="str">
            <v>元</v>
          </cell>
        </row>
        <row r="44858">
          <cell r="P44858" t="str">
            <v>应付</v>
          </cell>
          <cell r="Q44858" t="str">
            <v>元</v>
          </cell>
        </row>
        <row r="44859">
          <cell r="P44859" t="str">
            <v>应付</v>
          </cell>
          <cell r="Q44859" t="str">
            <v>元</v>
          </cell>
        </row>
        <row r="44860">
          <cell r="P44860" t="str">
            <v>应付</v>
          </cell>
          <cell r="Q44860" t="str">
            <v>元</v>
          </cell>
        </row>
        <row r="44861">
          <cell r="P44861" t="str">
            <v>应付</v>
          </cell>
          <cell r="Q44861" t="str">
            <v>元</v>
          </cell>
        </row>
        <row r="44862">
          <cell r="P44862" t="str">
            <v>应付</v>
          </cell>
          <cell r="Q44862" t="str">
            <v>元</v>
          </cell>
        </row>
        <row r="44863">
          <cell r="P44863" t="str">
            <v>应付</v>
          </cell>
          <cell r="Q44863" t="str">
            <v>元</v>
          </cell>
        </row>
        <row r="44864">
          <cell r="P44864" t="str">
            <v>应付</v>
          </cell>
          <cell r="Q44864" t="str">
            <v>元</v>
          </cell>
        </row>
        <row r="44865">
          <cell r="P44865" t="str">
            <v>应付</v>
          </cell>
          <cell r="Q44865" t="str">
            <v>元</v>
          </cell>
        </row>
        <row r="44866">
          <cell r="P44866" t="str">
            <v>应付</v>
          </cell>
          <cell r="Q44866" t="str">
            <v>元</v>
          </cell>
        </row>
        <row r="44867">
          <cell r="P44867" t="str">
            <v>应付</v>
          </cell>
          <cell r="Q44867" t="str">
            <v>元</v>
          </cell>
        </row>
        <row r="44868">
          <cell r="P44868" t="str">
            <v>应付</v>
          </cell>
          <cell r="Q44868" t="str">
            <v>元</v>
          </cell>
        </row>
        <row r="44869">
          <cell r="P44869" t="str">
            <v>应付</v>
          </cell>
          <cell r="Q44869" t="str">
            <v>元</v>
          </cell>
        </row>
        <row r="44870">
          <cell r="P44870" t="str">
            <v>应付</v>
          </cell>
          <cell r="Q44870" t="str">
            <v>元</v>
          </cell>
        </row>
        <row r="44871">
          <cell r="P44871" t="str">
            <v>应付</v>
          </cell>
          <cell r="Q44871" t="str">
            <v>元</v>
          </cell>
        </row>
        <row r="44872">
          <cell r="P44872" t="str">
            <v>应付</v>
          </cell>
          <cell r="Q44872" t="str">
            <v>元</v>
          </cell>
        </row>
        <row r="44873">
          <cell r="P44873" t="str">
            <v>应付</v>
          </cell>
          <cell r="Q44873" t="str">
            <v>元</v>
          </cell>
        </row>
        <row r="44874">
          <cell r="P44874" t="str">
            <v>应付</v>
          </cell>
          <cell r="Q44874" t="str">
            <v>元</v>
          </cell>
        </row>
        <row r="44875">
          <cell r="P44875" t="str">
            <v>应付</v>
          </cell>
          <cell r="Q44875" t="str">
            <v>元</v>
          </cell>
        </row>
        <row r="44876">
          <cell r="P44876" t="str">
            <v>应付</v>
          </cell>
          <cell r="Q44876" t="str">
            <v>元</v>
          </cell>
        </row>
        <row r="44877">
          <cell r="P44877" t="str">
            <v>应付</v>
          </cell>
          <cell r="Q44877" t="str">
            <v>元</v>
          </cell>
        </row>
        <row r="44878">
          <cell r="P44878" t="str">
            <v>应付</v>
          </cell>
          <cell r="Q44878" t="str">
            <v>元</v>
          </cell>
        </row>
        <row r="44879">
          <cell r="P44879" t="str">
            <v>应付</v>
          </cell>
          <cell r="Q44879" t="str">
            <v>元</v>
          </cell>
        </row>
        <row r="44880">
          <cell r="P44880" t="str">
            <v>应付</v>
          </cell>
          <cell r="Q44880" t="str">
            <v>元</v>
          </cell>
        </row>
        <row r="44881">
          <cell r="P44881" t="str">
            <v>应付</v>
          </cell>
          <cell r="Q44881" t="str">
            <v>元</v>
          </cell>
        </row>
        <row r="44882">
          <cell r="P44882" t="str">
            <v>应付</v>
          </cell>
          <cell r="Q44882" t="str">
            <v>元</v>
          </cell>
        </row>
        <row r="44883">
          <cell r="P44883" t="str">
            <v>应付</v>
          </cell>
          <cell r="Q44883" t="str">
            <v>元</v>
          </cell>
        </row>
        <row r="44884">
          <cell r="P44884" t="str">
            <v>应付</v>
          </cell>
          <cell r="Q44884" t="str">
            <v>元</v>
          </cell>
        </row>
        <row r="44885">
          <cell r="P44885" t="str">
            <v>应付</v>
          </cell>
          <cell r="Q44885" t="str">
            <v>元</v>
          </cell>
        </row>
        <row r="44886">
          <cell r="P44886" t="str">
            <v>应付</v>
          </cell>
          <cell r="Q44886" t="str">
            <v>元</v>
          </cell>
        </row>
        <row r="44887">
          <cell r="P44887" t="str">
            <v>应付</v>
          </cell>
          <cell r="Q44887" t="str">
            <v>元</v>
          </cell>
        </row>
        <row r="44888">
          <cell r="P44888" t="str">
            <v>应付</v>
          </cell>
          <cell r="Q44888" t="str">
            <v>元</v>
          </cell>
        </row>
        <row r="44889">
          <cell r="P44889" t="str">
            <v>应付</v>
          </cell>
          <cell r="Q44889" t="str">
            <v>元</v>
          </cell>
        </row>
        <row r="44890">
          <cell r="P44890" t="str">
            <v>应付</v>
          </cell>
          <cell r="Q44890" t="str">
            <v>元</v>
          </cell>
        </row>
        <row r="44891">
          <cell r="P44891" t="str">
            <v>应付</v>
          </cell>
          <cell r="Q44891" t="str">
            <v>元</v>
          </cell>
        </row>
        <row r="44892">
          <cell r="P44892" t="str">
            <v>应付</v>
          </cell>
          <cell r="Q44892" t="str">
            <v>元</v>
          </cell>
        </row>
        <row r="44893">
          <cell r="P44893" t="str">
            <v>应付</v>
          </cell>
          <cell r="Q44893" t="str">
            <v>元</v>
          </cell>
        </row>
        <row r="44894">
          <cell r="P44894" t="str">
            <v>应付</v>
          </cell>
          <cell r="Q44894" t="str">
            <v>元</v>
          </cell>
        </row>
        <row r="44895">
          <cell r="P44895" t="str">
            <v>应付</v>
          </cell>
          <cell r="Q44895" t="str">
            <v>元</v>
          </cell>
        </row>
        <row r="44896">
          <cell r="P44896" t="str">
            <v>应付</v>
          </cell>
          <cell r="Q44896" t="str">
            <v>元</v>
          </cell>
        </row>
        <row r="44897">
          <cell r="P44897" t="str">
            <v>应付</v>
          </cell>
          <cell r="Q44897" t="str">
            <v>元</v>
          </cell>
        </row>
        <row r="44898">
          <cell r="P44898" t="str">
            <v>应付</v>
          </cell>
          <cell r="Q44898" t="str">
            <v>元</v>
          </cell>
        </row>
        <row r="44899">
          <cell r="P44899" t="str">
            <v>应付</v>
          </cell>
          <cell r="Q44899" t="str">
            <v>元</v>
          </cell>
        </row>
        <row r="44900">
          <cell r="P44900" t="str">
            <v>应付</v>
          </cell>
          <cell r="Q44900" t="str">
            <v>元</v>
          </cell>
        </row>
        <row r="44901">
          <cell r="P44901" t="str">
            <v>应付</v>
          </cell>
          <cell r="Q44901" t="str">
            <v>元</v>
          </cell>
        </row>
        <row r="44902">
          <cell r="P44902" t="str">
            <v>应付</v>
          </cell>
          <cell r="Q44902" t="str">
            <v>元</v>
          </cell>
        </row>
        <row r="44903">
          <cell r="P44903" t="str">
            <v>应付</v>
          </cell>
          <cell r="Q44903" t="str">
            <v>元</v>
          </cell>
        </row>
        <row r="44904">
          <cell r="P44904" t="str">
            <v>应付</v>
          </cell>
          <cell r="Q44904" t="str">
            <v>元</v>
          </cell>
        </row>
        <row r="44905">
          <cell r="P44905" t="str">
            <v>应付</v>
          </cell>
          <cell r="Q44905" t="str">
            <v>元</v>
          </cell>
        </row>
        <row r="44906">
          <cell r="P44906" t="str">
            <v>应付</v>
          </cell>
          <cell r="Q44906" t="str">
            <v>元</v>
          </cell>
        </row>
        <row r="44907">
          <cell r="P44907" t="str">
            <v>应付</v>
          </cell>
          <cell r="Q44907" t="str">
            <v>元</v>
          </cell>
        </row>
        <row r="44908">
          <cell r="P44908" t="str">
            <v>应付</v>
          </cell>
          <cell r="Q44908" t="str">
            <v>元</v>
          </cell>
        </row>
        <row r="44909">
          <cell r="P44909" t="str">
            <v>应付</v>
          </cell>
          <cell r="Q44909" t="str">
            <v>元</v>
          </cell>
        </row>
        <row r="44910">
          <cell r="P44910" t="str">
            <v>应付</v>
          </cell>
          <cell r="Q44910" t="str">
            <v>元</v>
          </cell>
        </row>
        <row r="44911">
          <cell r="P44911" t="str">
            <v>应付</v>
          </cell>
          <cell r="Q44911" t="str">
            <v>元</v>
          </cell>
        </row>
        <row r="44912">
          <cell r="P44912" t="str">
            <v>应付</v>
          </cell>
          <cell r="Q44912" t="str">
            <v>元</v>
          </cell>
        </row>
        <row r="44913">
          <cell r="P44913" t="str">
            <v>应付</v>
          </cell>
          <cell r="Q44913" t="str">
            <v>元</v>
          </cell>
        </row>
        <row r="44914">
          <cell r="P44914" t="str">
            <v>应付</v>
          </cell>
          <cell r="Q44914" t="str">
            <v>元</v>
          </cell>
        </row>
        <row r="44915">
          <cell r="P44915" t="str">
            <v>应付</v>
          </cell>
          <cell r="Q44915" t="str">
            <v>元</v>
          </cell>
        </row>
        <row r="44916">
          <cell r="P44916" t="str">
            <v>应付</v>
          </cell>
          <cell r="Q44916" t="str">
            <v>元</v>
          </cell>
        </row>
        <row r="44917">
          <cell r="P44917" t="str">
            <v>应付</v>
          </cell>
          <cell r="Q44917" t="str">
            <v>元</v>
          </cell>
        </row>
        <row r="44918">
          <cell r="P44918" t="str">
            <v>应付</v>
          </cell>
          <cell r="Q44918" t="str">
            <v>元</v>
          </cell>
        </row>
        <row r="44919">
          <cell r="P44919" t="str">
            <v>应付</v>
          </cell>
          <cell r="Q44919" t="str">
            <v>元</v>
          </cell>
        </row>
        <row r="44920">
          <cell r="P44920" t="str">
            <v>应付</v>
          </cell>
          <cell r="Q44920" t="str">
            <v>元</v>
          </cell>
        </row>
        <row r="44921">
          <cell r="P44921" t="str">
            <v>应付</v>
          </cell>
          <cell r="Q44921" t="str">
            <v>元</v>
          </cell>
        </row>
        <row r="44922">
          <cell r="P44922" t="str">
            <v>应付</v>
          </cell>
          <cell r="Q44922" t="str">
            <v>元</v>
          </cell>
        </row>
        <row r="44923">
          <cell r="P44923" t="str">
            <v>应付</v>
          </cell>
          <cell r="Q44923" t="str">
            <v>元</v>
          </cell>
        </row>
        <row r="44924">
          <cell r="P44924" t="str">
            <v>应付</v>
          </cell>
          <cell r="Q44924" t="str">
            <v>元</v>
          </cell>
        </row>
        <row r="44925">
          <cell r="P44925" t="str">
            <v>应付</v>
          </cell>
          <cell r="Q44925" t="str">
            <v>元</v>
          </cell>
        </row>
        <row r="44926">
          <cell r="P44926" t="str">
            <v>应付</v>
          </cell>
          <cell r="Q44926" t="str">
            <v>元</v>
          </cell>
        </row>
        <row r="44927">
          <cell r="P44927" t="str">
            <v>应付</v>
          </cell>
          <cell r="Q44927" t="str">
            <v>元</v>
          </cell>
        </row>
        <row r="44928">
          <cell r="P44928" t="str">
            <v>应付</v>
          </cell>
          <cell r="Q44928" t="str">
            <v>元</v>
          </cell>
        </row>
        <row r="44929">
          <cell r="P44929" t="str">
            <v>应付</v>
          </cell>
          <cell r="Q44929" t="str">
            <v>元</v>
          </cell>
        </row>
        <row r="44930">
          <cell r="P44930" t="str">
            <v>应付</v>
          </cell>
          <cell r="Q44930" t="str">
            <v>元</v>
          </cell>
        </row>
        <row r="44931">
          <cell r="P44931" t="str">
            <v>应付</v>
          </cell>
          <cell r="Q44931" t="str">
            <v>元</v>
          </cell>
        </row>
        <row r="44932">
          <cell r="P44932" t="str">
            <v>应付</v>
          </cell>
          <cell r="Q44932" t="str">
            <v>元</v>
          </cell>
        </row>
        <row r="44933">
          <cell r="P44933" t="str">
            <v>应付</v>
          </cell>
          <cell r="Q44933" t="str">
            <v>元</v>
          </cell>
        </row>
        <row r="44934">
          <cell r="P44934" t="str">
            <v>应付</v>
          </cell>
          <cell r="Q44934" t="str">
            <v>元</v>
          </cell>
        </row>
        <row r="44935">
          <cell r="P44935" t="str">
            <v>应付</v>
          </cell>
          <cell r="Q44935" t="str">
            <v>元</v>
          </cell>
        </row>
        <row r="44936">
          <cell r="P44936" t="str">
            <v>应付</v>
          </cell>
          <cell r="Q44936" t="str">
            <v>元</v>
          </cell>
        </row>
        <row r="44937">
          <cell r="P44937" t="str">
            <v>应付</v>
          </cell>
          <cell r="Q44937" t="str">
            <v>元</v>
          </cell>
        </row>
        <row r="44938">
          <cell r="P44938" t="str">
            <v>应付</v>
          </cell>
          <cell r="Q44938" t="str">
            <v>元</v>
          </cell>
        </row>
        <row r="44939">
          <cell r="P44939" t="str">
            <v>应付</v>
          </cell>
          <cell r="Q44939" t="str">
            <v>元</v>
          </cell>
        </row>
        <row r="44940">
          <cell r="P44940" t="str">
            <v>应付</v>
          </cell>
          <cell r="Q44940" t="str">
            <v>元</v>
          </cell>
        </row>
        <row r="44941">
          <cell r="P44941" t="str">
            <v>应付</v>
          </cell>
          <cell r="Q44941" t="str">
            <v>元</v>
          </cell>
        </row>
        <row r="44942">
          <cell r="P44942" t="str">
            <v>应付</v>
          </cell>
          <cell r="Q44942" t="str">
            <v>元</v>
          </cell>
        </row>
        <row r="44943">
          <cell r="P44943" t="str">
            <v>应付</v>
          </cell>
          <cell r="Q44943" t="str">
            <v>元</v>
          </cell>
        </row>
        <row r="44944">
          <cell r="P44944" t="str">
            <v>应付</v>
          </cell>
          <cell r="Q44944" t="str">
            <v>元</v>
          </cell>
        </row>
        <row r="44945">
          <cell r="P44945" t="str">
            <v>应付</v>
          </cell>
          <cell r="Q44945" t="str">
            <v>元</v>
          </cell>
        </row>
        <row r="44946">
          <cell r="P44946" t="str">
            <v>应付</v>
          </cell>
          <cell r="Q44946" t="str">
            <v>元</v>
          </cell>
        </row>
        <row r="44947">
          <cell r="P44947" t="str">
            <v>应付</v>
          </cell>
          <cell r="Q44947" t="str">
            <v>元</v>
          </cell>
        </row>
        <row r="44948">
          <cell r="P44948" t="str">
            <v>应付</v>
          </cell>
          <cell r="Q44948" t="str">
            <v>元</v>
          </cell>
        </row>
        <row r="44949">
          <cell r="P44949" t="str">
            <v>应付</v>
          </cell>
          <cell r="Q44949" t="str">
            <v>元</v>
          </cell>
        </row>
        <row r="44950">
          <cell r="P44950" t="str">
            <v>应付</v>
          </cell>
          <cell r="Q44950" t="str">
            <v>元</v>
          </cell>
        </row>
        <row r="44951">
          <cell r="P44951" t="str">
            <v>应付</v>
          </cell>
          <cell r="Q44951" t="str">
            <v>元</v>
          </cell>
        </row>
        <row r="44952">
          <cell r="P44952" t="str">
            <v>应付</v>
          </cell>
          <cell r="Q44952" t="str">
            <v>元</v>
          </cell>
        </row>
        <row r="44953">
          <cell r="P44953" t="str">
            <v>应付</v>
          </cell>
          <cell r="Q44953" t="str">
            <v>元</v>
          </cell>
        </row>
        <row r="44954">
          <cell r="P44954" t="str">
            <v>应付</v>
          </cell>
          <cell r="Q44954" t="str">
            <v>元</v>
          </cell>
        </row>
        <row r="44955">
          <cell r="P44955" t="str">
            <v>应付</v>
          </cell>
          <cell r="Q44955" t="str">
            <v>元</v>
          </cell>
        </row>
        <row r="44956">
          <cell r="P44956" t="str">
            <v>应付</v>
          </cell>
          <cell r="Q44956" t="str">
            <v>元</v>
          </cell>
        </row>
        <row r="44957">
          <cell r="P44957" t="str">
            <v>应付</v>
          </cell>
          <cell r="Q44957" t="str">
            <v>元</v>
          </cell>
        </row>
        <row r="44958">
          <cell r="P44958" t="str">
            <v>应付</v>
          </cell>
          <cell r="Q44958" t="str">
            <v>元</v>
          </cell>
        </row>
        <row r="44959">
          <cell r="P44959" t="str">
            <v>应付</v>
          </cell>
          <cell r="Q44959" t="str">
            <v>元</v>
          </cell>
        </row>
        <row r="44960">
          <cell r="P44960" t="str">
            <v>应付</v>
          </cell>
          <cell r="Q44960" t="str">
            <v>元</v>
          </cell>
        </row>
        <row r="44961">
          <cell r="P44961" t="str">
            <v>应付</v>
          </cell>
          <cell r="Q44961" t="str">
            <v>元</v>
          </cell>
        </row>
        <row r="44962">
          <cell r="P44962" t="str">
            <v>应付</v>
          </cell>
          <cell r="Q44962" t="str">
            <v>元</v>
          </cell>
        </row>
        <row r="44963">
          <cell r="P44963" t="str">
            <v>应付</v>
          </cell>
          <cell r="Q44963" t="str">
            <v>元</v>
          </cell>
        </row>
        <row r="44964">
          <cell r="P44964" t="str">
            <v>应付</v>
          </cell>
          <cell r="Q44964" t="str">
            <v>元</v>
          </cell>
        </row>
        <row r="44965">
          <cell r="P44965" t="str">
            <v>应付</v>
          </cell>
          <cell r="Q44965" t="str">
            <v>元</v>
          </cell>
        </row>
        <row r="44966">
          <cell r="P44966" t="str">
            <v>应付</v>
          </cell>
          <cell r="Q44966" t="str">
            <v>元</v>
          </cell>
        </row>
        <row r="44967">
          <cell r="P44967" t="str">
            <v>应付</v>
          </cell>
          <cell r="Q44967" t="str">
            <v>元</v>
          </cell>
        </row>
        <row r="44968">
          <cell r="P44968" t="str">
            <v>应付</v>
          </cell>
          <cell r="Q44968" t="str">
            <v>元</v>
          </cell>
        </row>
        <row r="44969">
          <cell r="P44969" t="str">
            <v>应付</v>
          </cell>
          <cell r="Q44969" t="str">
            <v>元</v>
          </cell>
        </row>
        <row r="44970">
          <cell r="P44970" t="str">
            <v>应付</v>
          </cell>
          <cell r="Q44970" t="str">
            <v>元</v>
          </cell>
        </row>
        <row r="44971">
          <cell r="P44971" t="str">
            <v>应付</v>
          </cell>
          <cell r="Q44971" t="str">
            <v>元</v>
          </cell>
        </row>
        <row r="44972">
          <cell r="P44972" t="str">
            <v>应付</v>
          </cell>
          <cell r="Q44972" t="str">
            <v>元</v>
          </cell>
        </row>
        <row r="44973">
          <cell r="P44973" t="str">
            <v>应付</v>
          </cell>
          <cell r="Q44973" t="str">
            <v>元</v>
          </cell>
        </row>
        <row r="44974">
          <cell r="P44974" t="str">
            <v>应付</v>
          </cell>
          <cell r="Q44974" t="str">
            <v>元</v>
          </cell>
        </row>
        <row r="44975">
          <cell r="P44975" t="str">
            <v>应付</v>
          </cell>
          <cell r="Q44975" t="str">
            <v>元</v>
          </cell>
        </row>
        <row r="44976">
          <cell r="P44976" t="str">
            <v>应付</v>
          </cell>
          <cell r="Q44976" t="str">
            <v>元</v>
          </cell>
        </row>
        <row r="44977">
          <cell r="P44977" t="str">
            <v>应付</v>
          </cell>
          <cell r="Q44977" t="str">
            <v>元</v>
          </cell>
        </row>
        <row r="44978">
          <cell r="P44978" t="str">
            <v>应付</v>
          </cell>
          <cell r="Q44978" t="str">
            <v>元</v>
          </cell>
        </row>
        <row r="44979">
          <cell r="P44979" t="str">
            <v>应付</v>
          </cell>
          <cell r="Q44979" t="str">
            <v>元</v>
          </cell>
        </row>
        <row r="44980">
          <cell r="P44980" t="str">
            <v>应付</v>
          </cell>
          <cell r="Q44980" t="str">
            <v>元</v>
          </cell>
        </row>
        <row r="44981">
          <cell r="P44981" t="str">
            <v>应付</v>
          </cell>
          <cell r="Q44981" t="str">
            <v>元</v>
          </cell>
        </row>
        <row r="44982">
          <cell r="P44982" t="str">
            <v>应付</v>
          </cell>
          <cell r="Q44982" t="str">
            <v>元</v>
          </cell>
        </row>
        <row r="44983">
          <cell r="P44983" t="str">
            <v>应付</v>
          </cell>
          <cell r="Q44983" t="str">
            <v>元</v>
          </cell>
        </row>
        <row r="44984">
          <cell r="P44984" t="str">
            <v>应付</v>
          </cell>
          <cell r="Q44984" t="str">
            <v>元</v>
          </cell>
        </row>
        <row r="44985">
          <cell r="P44985" t="str">
            <v>应付</v>
          </cell>
          <cell r="Q44985" t="str">
            <v>元</v>
          </cell>
        </row>
        <row r="44986">
          <cell r="P44986" t="str">
            <v>应付</v>
          </cell>
          <cell r="Q44986" t="str">
            <v>元</v>
          </cell>
        </row>
        <row r="44987">
          <cell r="P44987" t="str">
            <v>应付</v>
          </cell>
          <cell r="Q44987" t="str">
            <v>元</v>
          </cell>
        </row>
        <row r="44988">
          <cell r="P44988" t="str">
            <v>应付</v>
          </cell>
          <cell r="Q44988" t="str">
            <v>元</v>
          </cell>
        </row>
        <row r="44989">
          <cell r="P44989" t="str">
            <v>应付</v>
          </cell>
          <cell r="Q44989" t="str">
            <v>元</v>
          </cell>
        </row>
        <row r="44990">
          <cell r="P44990" t="str">
            <v>应付</v>
          </cell>
          <cell r="Q44990" t="str">
            <v>元</v>
          </cell>
        </row>
        <row r="44991">
          <cell r="P44991" t="str">
            <v>应付</v>
          </cell>
          <cell r="Q44991" t="str">
            <v>元</v>
          </cell>
        </row>
        <row r="44992">
          <cell r="P44992" t="str">
            <v>应付</v>
          </cell>
          <cell r="Q44992" t="str">
            <v>元</v>
          </cell>
        </row>
        <row r="44993">
          <cell r="P44993" t="str">
            <v>应付</v>
          </cell>
          <cell r="Q44993" t="str">
            <v>元</v>
          </cell>
        </row>
        <row r="44994">
          <cell r="P44994" t="str">
            <v>应付</v>
          </cell>
          <cell r="Q44994" t="str">
            <v>元</v>
          </cell>
        </row>
        <row r="44995">
          <cell r="P44995" t="str">
            <v>应付</v>
          </cell>
          <cell r="Q44995" t="str">
            <v>元</v>
          </cell>
        </row>
        <row r="44996">
          <cell r="P44996" t="str">
            <v>应付</v>
          </cell>
          <cell r="Q44996" t="str">
            <v>元</v>
          </cell>
        </row>
        <row r="44997">
          <cell r="P44997" t="str">
            <v>应付</v>
          </cell>
          <cell r="Q44997" t="str">
            <v>元</v>
          </cell>
        </row>
        <row r="44998">
          <cell r="P44998" t="str">
            <v>应付</v>
          </cell>
          <cell r="Q44998" t="str">
            <v>元</v>
          </cell>
        </row>
        <row r="44999">
          <cell r="P44999" t="str">
            <v>应付</v>
          </cell>
          <cell r="Q44999" t="str">
            <v>元</v>
          </cell>
        </row>
        <row r="45000">
          <cell r="P45000" t="str">
            <v>应付</v>
          </cell>
          <cell r="Q45000" t="str">
            <v>元</v>
          </cell>
        </row>
        <row r="45001">
          <cell r="P45001" t="str">
            <v>应付</v>
          </cell>
          <cell r="Q45001" t="str">
            <v>元</v>
          </cell>
        </row>
        <row r="45002">
          <cell r="P45002" t="str">
            <v>应付</v>
          </cell>
          <cell r="Q45002" t="str">
            <v>元</v>
          </cell>
        </row>
        <row r="45003">
          <cell r="P45003" t="str">
            <v>应付</v>
          </cell>
          <cell r="Q45003" t="str">
            <v>元</v>
          </cell>
        </row>
        <row r="45004">
          <cell r="P45004" t="str">
            <v>应付</v>
          </cell>
          <cell r="Q45004" t="str">
            <v>元</v>
          </cell>
        </row>
        <row r="45005">
          <cell r="P45005" t="str">
            <v>应付</v>
          </cell>
          <cell r="Q45005" t="str">
            <v>元</v>
          </cell>
        </row>
        <row r="45006">
          <cell r="P45006" t="str">
            <v>应付</v>
          </cell>
          <cell r="Q45006" t="str">
            <v>元</v>
          </cell>
        </row>
        <row r="45007">
          <cell r="P45007" t="str">
            <v>应付</v>
          </cell>
          <cell r="Q45007" t="str">
            <v>元</v>
          </cell>
        </row>
        <row r="45008">
          <cell r="P45008" t="str">
            <v>应付</v>
          </cell>
          <cell r="Q45008" t="str">
            <v>元</v>
          </cell>
        </row>
        <row r="45009">
          <cell r="P45009" t="str">
            <v>应付</v>
          </cell>
          <cell r="Q45009" t="str">
            <v>元</v>
          </cell>
        </row>
        <row r="45010">
          <cell r="P45010" t="str">
            <v>应付</v>
          </cell>
          <cell r="Q45010" t="str">
            <v>元</v>
          </cell>
        </row>
        <row r="45011">
          <cell r="P45011" t="str">
            <v>应付</v>
          </cell>
          <cell r="Q45011" t="str">
            <v>元</v>
          </cell>
        </row>
        <row r="45012">
          <cell r="P45012" t="str">
            <v>应付</v>
          </cell>
          <cell r="Q45012" t="str">
            <v>元</v>
          </cell>
        </row>
        <row r="45013">
          <cell r="P45013" t="str">
            <v>应付</v>
          </cell>
          <cell r="Q45013" t="str">
            <v>元</v>
          </cell>
        </row>
        <row r="45014">
          <cell r="P45014" t="str">
            <v>应付</v>
          </cell>
          <cell r="Q45014" t="str">
            <v>元</v>
          </cell>
        </row>
        <row r="45015">
          <cell r="P45015" t="str">
            <v>应付</v>
          </cell>
          <cell r="Q45015" t="str">
            <v>元</v>
          </cell>
        </row>
        <row r="45016">
          <cell r="P45016" t="str">
            <v>应付</v>
          </cell>
          <cell r="Q45016" t="str">
            <v>元</v>
          </cell>
        </row>
        <row r="45017">
          <cell r="P45017" t="str">
            <v>应付</v>
          </cell>
          <cell r="Q45017" t="str">
            <v>元</v>
          </cell>
        </row>
        <row r="45018">
          <cell r="P45018" t="str">
            <v>应付</v>
          </cell>
          <cell r="Q45018" t="str">
            <v>元</v>
          </cell>
        </row>
        <row r="45019">
          <cell r="P45019" t="str">
            <v>应付</v>
          </cell>
          <cell r="Q45019" t="str">
            <v>元</v>
          </cell>
        </row>
        <row r="45020">
          <cell r="P45020" t="str">
            <v>应付</v>
          </cell>
          <cell r="Q45020" t="str">
            <v>元</v>
          </cell>
        </row>
        <row r="45021">
          <cell r="P45021" t="str">
            <v>应付</v>
          </cell>
          <cell r="Q45021" t="str">
            <v>元</v>
          </cell>
        </row>
        <row r="45022">
          <cell r="P45022" t="str">
            <v>应付</v>
          </cell>
          <cell r="Q45022" t="str">
            <v>元</v>
          </cell>
        </row>
        <row r="45023">
          <cell r="P45023" t="str">
            <v>应付</v>
          </cell>
          <cell r="Q45023" t="str">
            <v>元</v>
          </cell>
        </row>
        <row r="45024">
          <cell r="P45024" t="str">
            <v>应付</v>
          </cell>
          <cell r="Q45024" t="str">
            <v>元</v>
          </cell>
        </row>
        <row r="45025">
          <cell r="P45025" t="str">
            <v>应付</v>
          </cell>
          <cell r="Q45025" t="str">
            <v>元</v>
          </cell>
        </row>
        <row r="45026">
          <cell r="P45026" t="str">
            <v>应付</v>
          </cell>
          <cell r="Q45026" t="str">
            <v>元</v>
          </cell>
        </row>
        <row r="45027">
          <cell r="P45027" t="str">
            <v>应付</v>
          </cell>
          <cell r="Q45027" t="str">
            <v>元</v>
          </cell>
        </row>
        <row r="45028">
          <cell r="P45028" t="str">
            <v>应付</v>
          </cell>
          <cell r="Q45028" t="str">
            <v>元</v>
          </cell>
        </row>
        <row r="45029">
          <cell r="P45029" t="str">
            <v>应付</v>
          </cell>
          <cell r="Q45029" t="str">
            <v>元</v>
          </cell>
        </row>
        <row r="45030">
          <cell r="P45030" t="str">
            <v>应付</v>
          </cell>
          <cell r="Q45030" t="str">
            <v>元</v>
          </cell>
        </row>
        <row r="45031">
          <cell r="P45031" t="str">
            <v>应付</v>
          </cell>
          <cell r="Q45031" t="str">
            <v>元</v>
          </cell>
        </row>
        <row r="45032">
          <cell r="P45032" t="str">
            <v>应付</v>
          </cell>
          <cell r="Q45032" t="str">
            <v>元</v>
          </cell>
        </row>
        <row r="45033">
          <cell r="P45033" t="str">
            <v>应付</v>
          </cell>
          <cell r="Q45033" t="str">
            <v>元</v>
          </cell>
        </row>
        <row r="45034">
          <cell r="P45034" t="str">
            <v>应付</v>
          </cell>
          <cell r="Q45034" t="str">
            <v>元</v>
          </cell>
        </row>
        <row r="45035">
          <cell r="P45035" t="str">
            <v>应付</v>
          </cell>
          <cell r="Q45035" t="str">
            <v>元</v>
          </cell>
        </row>
        <row r="45036">
          <cell r="P45036" t="str">
            <v>应付</v>
          </cell>
          <cell r="Q45036" t="str">
            <v>元</v>
          </cell>
        </row>
        <row r="45037">
          <cell r="P45037" t="str">
            <v>应付</v>
          </cell>
          <cell r="Q45037" t="str">
            <v>元</v>
          </cell>
        </row>
        <row r="45038">
          <cell r="P45038" t="str">
            <v>应付</v>
          </cell>
          <cell r="Q45038" t="str">
            <v>元</v>
          </cell>
        </row>
        <row r="45039">
          <cell r="P45039" t="str">
            <v>应付</v>
          </cell>
          <cell r="Q45039" t="str">
            <v>元</v>
          </cell>
        </row>
        <row r="45040">
          <cell r="P45040" t="str">
            <v>应付</v>
          </cell>
          <cell r="Q45040" t="str">
            <v>元</v>
          </cell>
        </row>
        <row r="45041">
          <cell r="P45041" t="str">
            <v>应付</v>
          </cell>
          <cell r="Q45041" t="str">
            <v>元</v>
          </cell>
        </row>
        <row r="45042">
          <cell r="P45042" t="str">
            <v>应付</v>
          </cell>
          <cell r="Q45042" t="str">
            <v>元</v>
          </cell>
        </row>
        <row r="45043">
          <cell r="P45043" t="str">
            <v>应付</v>
          </cell>
          <cell r="Q45043" t="str">
            <v>元</v>
          </cell>
        </row>
        <row r="45044">
          <cell r="P45044" t="str">
            <v>应付</v>
          </cell>
          <cell r="Q45044" t="str">
            <v>元</v>
          </cell>
        </row>
        <row r="45045">
          <cell r="P45045" t="str">
            <v>应付</v>
          </cell>
          <cell r="Q45045" t="str">
            <v>元</v>
          </cell>
        </row>
        <row r="45046">
          <cell r="P45046" t="str">
            <v>应付</v>
          </cell>
          <cell r="Q45046" t="str">
            <v>元</v>
          </cell>
        </row>
        <row r="45047">
          <cell r="P45047" t="str">
            <v>应付</v>
          </cell>
          <cell r="Q45047" t="str">
            <v>元</v>
          </cell>
        </row>
        <row r="45048">
          <cell r="P45048" t="str">
            <v>应付</v>
          </cell>
          <cell r="Q45048" t="str">
            <v>元</v>
          </cell>
        </row>
        <row r="45049">
          <cell r="P45049" t="str">
            <v>应付</v>
          </cell>
          <cell r="Q45049" t="str">
            <v>元</v>
          </cell>
        </row>
        <row r="45050">
          <cell r="P45050" t="str">
            <v>应付</v>
          </cell>
          <cell r="Q45050" t="str">
            <v>元</v>
          </cell>
        </row>
        <row r="45051">
          <cell r="P45051" t="str">
            <v>应付</v>
          </cell>
          <cell r="Q45051" t="str">
            <v>元</v>
          </cell>
        </row>
        <row r="45052">
          <cell r="P45052" t="str">
            <v>应付</v>
          </cell>
          <cell r="Q45052" t="str">
            <v>元</v>
          </cell>
        </row>
        <row r="45053">
          <cell r="P45053" t="str">
            <v>应付</v>
          </cell>
          <cell r="Q45053" t="str">
            <v>元</v>
          </cell>
        </row>
        <row r="45054">
          <cell r="P45054" t="str">
            <v>应付</v>
          </cell>
          <cell r="Q45054" t="str">
            <v>元</v>
          </cell>
        </row>
        <row r="45055">
          <cell r="P45055" t="str">
            <v>应付</v>
          </cell>
          <cell r="Q45055" t="str">
            <v>元</v>
          </cell>
        </row>
        <row r="45056">
          <cell r="P45056" t="str">
            <v>应付</v>
          </cell>
          <cell r="Q45056" t="str">
            <v>元</v>
          </cell>
        </row>
        <row r="45057">
          <cell r="P45057" t="str">
            <v>应付</v>
          </cell>
          <cell r="Q45057" t="str">
            <v>元</v>
          </cell>
        </row>
        <row r="45058">
          <cell r="P45058" t="str">
            <v>应付</v>
          </cell>
          <cell r="Q45058" t="str">
            <v>元</v>
          </cell>
        </row>
        <row r="45059">
          <cell r="P45059" t="str">
            <v>应付</v>
          </cell>
          <cell r="Q45059" t="str">
            <v>元</v>
          </cell>
        </row>
        <row r="45060">
          <cell r="P45060" t="str">
            <v>应付</v>
          </cell>
          <cell r="Q45060" t="str">
            <v>元</v>
          </cell>
        </row>
        <row r="45061">
          <cell r="P45061" t="str">
            <v>应付</v>
          </cell>
          <cell r="Q45061" t="str">
            <v>元</v>
          </cell>
        </row>
        <row r="45062">
          <cell r="P45062" t="str">
            <v>应付</v>
          </cell>
          <cell r="Q45062" t="str">
            <v>元</v>
          </cell>
        </row>
        <row r="45063">
          <cell r="P45063" t="str">
            <v>应付</v>
          </cell>
          <cell r="Q45063" t="str">
            <v>元</v>
          </cell>
        </row>
        <row r="45064">
          <cell r="P45064" t="str">
            <v>应付</v>
          </cell>
          <cell r="Q45064" t="str">
            <v>元</v>
          </cell>
        </row>
        <row r="45065">
          <cell r="P45065" t="str">
            <v>应付</v>
          </cell>
          <cell r="Q45065" t="str">
            <v>元</v>
          </cell>
        </row>
        <row r="45066">
          <cell r="P45066" t="str">
            <v>应付</v>
          </cell>
          <cell r="Q45066" t="str">
            <v>元</v>
          </cell>
        </row>
        <row r="45067">
          <cell r="P45067" t="str">
            <v>应付</v>
          </cell>
          <cell r="Q45067" t="str">
            <v>元</v>
          </cell>
        </row>
        <row r="45068">
          <cell r="P45068" t="str">
            <v>应付</v>
          </cell>
          <cell r="Q45068" t="str">
            <v>元</v>
          </cell>
        </row>
        <row r="45069">
          <cell r="P45069" t="str">
            <v>应付</v>
          </cell>
          <cell r="Q45069" t="str">
            <v>元</v>
          </cell>
        </row>
        <row r="45070">
          <cell r="P45070" t="str">
            <v>应付</v>
          </cell>
          <cell r="Q45070" t="str">
            <v>元</v>
          </cell>
        </row>
        <row r="45071">
          <cell r="P45071" t="str">
            <v>应付</v>
          </cell>
          <cell r="Q45071" t="str">
            <v>元</v>
          </cell>
        </row>
        <row r="45072">
          <cell r="P45072" t="str">
            <v>应付</v>
          </cell>
          <cell r="Q45072" t="str">
            <v>元</v>
          </cell>
        </row>
        <row r="45073">
          <cell r="P45073" t="str">
            <v>应付</v>
          </cell>
          <cell r="Q45073" t="str">
            <v>元</v>
          </cell>
        </row>
        <row r="45074">
          <cell r="P45074" t="str">
            <v>应付</v>
          </cell>
          <cell r="Q45074" t="str">
            <v>元</v>
          </cell>
        </row>
        <row r="45075">
          <cell r="P45075" t="str">
            <v>应付</v>
          </cell>
          <cell r="Q45075" t="str">
            <v>元</v>
          </cell>
        </row>
        <row r="45076">
          <cell r="P45076" t="str">
            <v>应付</v>
          </cell>
          <cell r="Q45076" t="str">
            <v>元</v>
          </cell>
        </row>
        <row r="45077">
          <cell r="P45077" t="str">
            <v>应付</v>
          </cell>
          <cell r="Q45077" t="str">
            <v>元</v>
          </cell>
        </row>
        <row r="45078">
          <cell r="P45078" t="str">
            <v>应付</v>
          </cell>
          <cell r="Q45078" t="str">
            <v>元</v>
          </cell>
        </row>
        <row r="45079">
          <cell r="P45079" t="str">
            <v>应付</v>
          </cell>
          <cell r="Q45079" t="str">
            <v>元</v>
          </cell>
        </row>
        <row r="45080">
          <cell r="P45080" t="str">
            <v>应付</v>
          </cell>
          <cell r="Q45080" t="str">
            <v>元</v>
          </cell>
        </row>
        <row r="45081">
          <cell r="P45081" t="str">
            <v>应付</v>
          </cell>
          <cell r="Q45081" t="str">
            <v>元</v>
          </cell>
        </row>
        <row r="45082">
          <cell r="P45082" t="str">
            <v>应付</v>
          </cell>
          <cell r="Q45082" t="str">
            <v>元</v>
          </cell>
        </row>
        <row r="45083">
          <cell r="P45083" t="str">
            <v>应付</v>
          </cell>
          <cell r="Q45083" t="str">
            <v>元</v>
          </cell>
        </row>
        <row r="45084">
          <cell r="P45084" t="str">
            <v>应付</v>
          </cell>
          <cell r="Q45084" t="str">
            <v>元</v>
          </cell>
        </row>
        <row r="45085">
          <cell r="P45085" t="str">
            <v>应付</v>
          </cell>
          <cell r="Q45085" t="str">
            <v>元</v>
          </cell>
        </row>
        <row r="45086">
          <cell r="P45086" t="str">
            <v>应付</v>
          </cell>
          <cell r="Q45086" t="str">
            <v>元</v>
          </cell>
        </row>
        <row r="45087">
          <cell r="P45087" t="str">
            <v>应付</v>
          </cell>
          <cell r="Q45087" t="str">
            <v>元</v>
          </cell>
        </row>
        <row r="45088">
          <cell r="P45088" t="str">
            <v>应付</v>
          </cell>
          <cell r="Q45088" t="str">
            <v>元</v>
          </cell>
        </row>
        <row r="45089">
          <cell r="P45089" t="str">
            <v>应付</v>
          </cell>
          <cell r="Q45089" t="str">
            <v>元</v>
          </cell>
        </row>
        <row r="45090">
          <cell r="P45090" t="str">
            <v>应付</v>
          </cell>
          <cell r="Q45090" t="str">
            <v>元</v>
          </cell>
        </row>
        <row r="45091">
          <cell r="P45091" t="str">
            <v>应付</v>
          </cell>
          <cell r="Q45091" t="str">
            <v>元</v>
          </cell>
        </row>
        <row r="45092">
          <cell r="P45092" t="str">
            <v>应付</v>
          </cell>
          <cell r="Q45092" t="str">
            <v>元</v>
          </cell>
        </row>
        <row r="45093">
          <cell r="P45093" t="str">
            <v>应付</v>
          </cell>
          <cell r="Q45093" t="str">
            <v>元</v>
          </cell>
        </row>
        <row r="45094">
          <cell r="P45094" t="str">
            <v>应付</v>
          </cell>
          <cell r="Q45094" t="str">
            <v>元</v>
          </cell>
        </row>
        <row r="45095">
          <cell r="P45095" t="str">
            <v>应付</v>
          </cell>
          <cell r="Q45095" t="str">
            <v>元</v>
          </cell>
        </row>
        <row r="45096">
          <cell r="P45096" t="str">
            <v>应付</v>
          </cell>
          <cell r="Q45096" t="str">
            <v>元</v>
          </cell>
        </row>
        <row r="45097">
          <cell r="P45097" t="str">
            <v>应付</v>
          </cell>
          <cell r="Q45097" t="str">
            <v>元</v>
          </cell>
        </row>
        <row r="45098">
          <cell r="P45098" t="str">
            <v>应付</v>
          </cell>
          <cell r="Q45098" t="str">
            <v>元</v>
          </cell>
        </row>
        <row r="45099">
          <cell r="P45099" t="str">
            <v>应付</v>
          </cell>
          <cell r="Q45099" t="str">
            <v>元</v>
          </cell>
        </row>
        <row r="45100">
          <cell r="P45100" t="str">
            <v>应付</v>
          </cell>
          <cell r="Q45100" t="str">
            <v>元</v>
          </cell>
        </row>
        <row r="45101">
          <cell r="P45101" t="str">
            <v>应付</v>
          </cell>
          <cell r="Q45101" t="str">
            <v>元</v>
          </cell>
        </row>
        <row r="45102">
          <cell r="P45102" t="str">
            <v>应付</v>
          </cell>
          <cell r="Q45102" t="str">
            <v>元</v>
          </cell>
        </row>
        <row r="45103">
          <cell r="P45103" t="str">
            <v>应付</v>
          </cell>
          <cell r="Q45103" t="str">
            <v>元</v>
          </cell>
        </row>
        <row r="45104">
          <cell r="P45104" t="str">
            <v>应付</v>
          </cell>
          <cell r="Q45104" t="str">
            <v>元</v>
          </cell>
        </row>
        <row r="45105">
          <cell r="P45105" t="str">
            <v>应付</v>
          </cell>
          <cell r="Q45105" t="str">
            <v>元</v>
          </cell>
        </row>
        <row r="45106">
          <cell r="P45106" t="str">
            <v>应付</v>
          </cell>
          <cell r="Q45106" t="str">
            <v>元</v>
          </cell>
        </row>
        <row r="45107">
          <cell r="P45107" t="str">
            <v>应付</v>
          </cell>
          <cell r="Q45107" t="str">
            <v>元</v>
          </cell>
        </row>
        <row r="45108">
          <cell r="P45108" t="str">
            <v>应付</v>
          </cell>
          <cell r="Q45108" t="str">
            <v>元</v>
          </cell>
        </row>
        <row r="45109">
          <cell r="P45109" t="str">
            <v>应付</v>
          </cell>
          <cell r="Q45109" t="str">
            <v>元</v>
          </cell>
        </row>
        <row r="45110">
          <cell r="P45110" t="str">
            <v>应付</v>
          </cell>
          <cell r="Q45110" t="str">
            <v>元</v>
          </cell>
        </row>
        <row r="45111">
          <cell r="P45111" t="str">
            <v>应付</v>
          </cell>
          <cell r="Q45111" t="str">
            <v>元</v>
          </cell>
        </row>
        <row r="45112">
          <cell r="P45112" t="str">
            <v>应付</v>
          </cell>
          <cell r="Q45112" t="str">
            <v>元</v>
          </cell>
        </row>
        <row r="45113">
          <cell r="P45113" t="str">
            <v>应付</v>
          </cell>
          <cell r="Q45113" t="str">
            <v>元</v>
          </cell>
        </row>
        <row r="45114">
          <cell r="P45114" t="str">
            <v>应付</v>
          </cell>
          <cell r="Q45114" t="str">
            <v>元</v>
          </cell>
        </row>
        <row r="45115">
          <cell r="P45115" t="str">
            <v>应付</v>
          </cell>
          <cell r="Q45115" t="str">
            <v>元</v>
          </cell>
        </row>
        <row r="45116">
          <cell r="P45116" t="str">
            <v>应付</v>
          </cell>
          <cell r="Q45116" t="str">
            <v>元</v>
          </cell>
        </row>
        <row r="45117">
          <cell r="P45117" t="str">
            <v>应付</v>
          </cell>
          <cell r="Q45117" t="str">
            <v>元</v>
          </cell>
        </row>
        <row r="45118">
          <cell r="P45118" t="str">
            <v>应付</v>
          </cell>
          <cell r="Q45118" t="str">
            <v>元</v>
          </cell>
        </row>
        <row r="45119">
          <cell r="P45119" t="str">
            <v>应付</v>
          </cell>
          <cell r="Q45119" t="str">
            <v>元</v>
          </cell>
        </row>
        <row r="45120">
          <cell r="P45120" t="str">
            <v>应付</v>
          </cell>
          <cell r="Q45120" t="str">
            <v>元</v>
          </cell>
        </row>
        <row r="45121">
          <cell r="P45121" t="str">
            <v>应付</v>
          </cell>
          <cell r="Q45121" t="str">
            <v>元</v>
          </cell>
        </row>
        <row r="45122">
          <cell r="P45122" t="str">
            <v>应付</v>
          </cell>
          <cell r="Q45122" t="str">
            <v>元</v>
          </cell>
        </row>
        <row r="45123">
          <cell r="P45123" t="str">
            <v>应付</v>
          </cell>
          <cell r="Q45123" t="str">
            <v>元</v>
          </cell>
        </row>
        <row r="45124">
          <cell r="P45124" t="str">
            <v>应付</v>
          </cell>
          <cell r="Q45124" t="str">
            <v>元</v>
          </cell>
        </row>
        <row r="45125">
          <cell r="P45125" t="str">
            <v>应付</v>
          </cell>
          <cell r="Q45125" t="str">
            <v>元</v>
          </cell>
        </row>
        <row r="45126">
          <cell r="P45126" t="str">
            <v>应付</v>
          </cell>
          <cell r="Q45126" t="str">
            <v>元</v>
          </cell>
        </row>
        <row r="45127">
          <cell r="P45127" t="str">
            <v>应付</v>
          </cell>
          <cell r="Q45127" t="str">
            <v>元</v>
          </cell>
        </row>
        <row r="45128">
          <cell r="P45128" t="str">
            <v>应付</v>
          </cell>
          <cell r="Q45128" t="str">
            <v>元</v>
          </cell>
        </row>
        <row r="45129">
          <cell r="P45129" t="str">
            <v>应付</v>
          </cell>
          <cell r="Q45129" t="str">
            <v>元</v>
          </cell>
        </row>
        <row r="45130">
          <cell r="P45130" t="str">
            <v>应付</v>
          </cell>
          <cell r="Q45130" t="str">
            <v>元</v>
          </cell>
        </row>
        <row r="45131">
          <cell r="P45131" t="str">
            <v>应付</v>
          </cell>
          <cell r="Q45131" t="str">
            <v>元</v>
          </cell>
        </row>
        <row r="45132">
          <cell r="P45132" t="str">
            <v>应付</v>
          </cell>
          <cell r="Q45132" t="str">
            <v>元</v>
          </cell>
        </row>
        <row r="45133">
          <cell r="P45133" t="str">
            <v>应付</v>
          </cell>
          <cell r="Q45133" t="str">
            <v>元</v>
          </cell>
        </row>
        <row r="45134">
          <cell r="P45134" t="str">
            <v>应付</v>
          </cell>
          <cell r="Q45134" t="str">
            <v>元</v>
          </cell>
        </row>
        <row r="45135">
          <cell r="P45135" t="str">
            <v>应付</v>
          </cell>
          <cell r="Q45135" t="str">
            <v>元</v>
          </cell>
        </row>
        <row r="45136">
          <cell r="P45136" t="str">
            <v>应付</v>
          </cell>
          <cell r="Q45136" t="str">
            <v>元</v>
          </cell>
        </row>
        <row r="45137">
          <cell r="P45137" t="str">
            <v>应付</v>
          </cell>
          <cell r="Q45137" t="str">
            <v>元</v>
          </cell>
        </row>
        <row r="45138">
          <cell r="P45138" t="str">
            <v>应付</v>
          </cell>
          <cell r="Q45138" t="str">
            <v>元</v>
          </cell>
        </row>
        <row r="45139">
          <cell r="P45139" t="str">
            <v>应付</v>
          </cell>
          <cell r="Q45139" t="str">
            <v>元</v>
          </cell>
        </row>
        <row r="45140">
          <cell r="P45140" t="str">
            <v>应付</v>
          </cell>
          <cell r="Q45140" t="str">
            <v>元</v>
          </cell>
        </row>
        <row r="45141">
          <cell r="P45141" t="str">
            <v>应付</v>
          </cell>
          <cell r="Q45141" t="str">
            <v>元</v>
          </cell>
        </row>
        <row r="45142">
          <cell r="P45142" t="str">
            <v>应付</v>
          </cell>
          <cell r="Q45142" t="str">
            <v>元</v>
          </cell>
        </row>
        <row r="45143">
          <cell r="P45143" t="str">
            <v>应付</v>
          </cell>
          <cell r="Q45143" t="str">
            <v>元</v>
          </cell>
        </row>
        <row r="45144">
          <cell r="P45144" t="str">
            <v>应付</v>
          </cell>
          <cell r="Q45144" t="str">
            <v>元</v>
          </cell>
        </row>
        <row r="45145">
          <cell r="P45145" t="str">
            <v>应付</v>
          </cell>
          <cell r="Q45145" t="str">
            <v>元</v>
          </cell>
        </row>
        <row r="45146">
          <cell r="P45146" t="str">
            <v>应付</v>
          </cell>
          <cell r="Q45146" t="str">
            <v>元</v>
          </cell>
        </row>
        <row r="45147">
          <cell r="P45147" t="str">
            <v>应付</v>
          </cell>
          <cell r="Q45147" t="str">
            <v>元</v>
          </cell>
        </row>
        <row r="45148">
          <cell r="P45148" t="str">
            <v>应付</v>
          </cell>
          <cell r="Q45148" t="str">
            <v>元</v>
          </cell>
        </row>
        <row r="45149">
          <cell r="P45149" t="str">
            <v>应付</v>
          </cell>
          <cell r="Q45149" t="str">
            <v>元</v>
          </cell>
        </row>
        <row r="45150">
          <cell r="P45150" t="str">
            <v>应付</v>
          </cell>
          <cell r="Q45150" t="str">
            <v>元</v>
          </cell>
        </row>
        <row r="45151">
          <cell r="P45151" t="str">
            <v>应付</v>
          </cell>
          <cell r="Q45151" t="str">
            <v>元</v>
          </cell>
        </row>
        <row r="45152">
          <cell r="P45152" t="str">
            <v>应付</v>
          </cell>
          <cell r="Q45152" t="str">
            <v>元</v>
          </cell>
        </row>
        <row r="45153">
          <cell r="P45153" t="str">
            <v>应付</v>
          </cell>
          <cell r="Q45153" t="str">
            <v>元</v>
          </cell>
        </row>
        <row r="45154">
          <cell r="P45154" t="str">
            <v>应付</v>
          </cell>
          <cell r="Q45154" t="str">
            <v>元</v>
          </cell>
        </row>
        <row r="45155">
          <cell r="P45155" t="str">
            <v>应付</v>
          </cell>
          <cell r="Q45155" t="str">
            <v>元</v>
          </cell>
        </row>
        <row r="45156">
          <cell r="P45156" t="str">
            <v>应付</v>
          </cell>
          <cell r="Q45156" t="str">
            <v>元</v>
          </cell>
        </row>
        <row r="45157">
          <cell r="P45157" t="str">
            <v>应付</v>
          </cell>
          <cell r="Q45157" t="str">
            <v>元</v>
          </cell>
        </row>
        <row r="45158">
          <cell r="P45158" t="str">
            <v>应付</v>
          </cell>
          <cell r="Q45158" t="str">
            <v>元</v>
          </cell>
        </row>
        <row r="45159">
          <cell r="P45159" t="str">
            <v>应付</v>
          </cell>
          <cell r="Q45159" t="str">
            <v>元</v>
          </cell>
        </row>
        <row r="45160">
          <cell r="P45160" t="str">
            <v>应付</v>
          </cell>
          <cell r="Q45160" t="str">
            <v>元</v>
          </cell>
        </row>
        <row r="45161">
          <cell r="P45161" t="str">
            <v>应付</v>
          </cell>
          <cell r="Q45161" t="str">
            <v>元</v>
          </cell>
        </row>
        <row r="45162">
          <cell r="P45162" t="str">
            <v>应付</v>
          </cell>
          <cell r="Q45162" t="str">
            <v>元</v>
          </cell>
        </row>
        <row r="45163">
          <cell r="P45163" t="str">
            <v>应付</v>
          </cell>
          <cell r="Q45163" t="str">
            <v>元</v>
          </cell>
        </row>
        <row r="45164">
          <cell r="P45164" t="str">
            <v>应付</v>
          </cell>
          <cell r="Q45164" t="str">
            <v>元</v>
          </cell>
        </row>
        <row r="45165">
          <cell r="P45165" t="str">
            <v>应付</v>
          </cell>
          <cell r="Q45165" t="str">
            <v>元</v>
          </cell>
        </row>
        <row r="45166">
          <cell r="P45166" t="str">
            <v>应付</v>
          </cell>
          <cell r="Q45166" t="str">
            <v>元</v>
          </cell>
        </row>
        <row r="45167">
          <cell r="P45167" t="str">
            <v>应付</v>
          </cell>
          <cell r="Q45167" t="str">
            <v>元</v>
          </cell>
        </row>
        <row r="45168">
          <cell r="P45168" t="str">
            <v>应付</v>
          </cell>
          <cell r="Q45168" t="str">
            <v>元</v>
          </cell>
        </row>
        <row r="45169">
          <cell r="P45169" t="str">
            <v>应付</v>
          </cell>
          <cell r="Q45169" t="str">
            <v>元</v>
          </cell>
        </row>
        <row r="45170">
          <cell r="P45170" t="str">
            <v>应付</v>
          </cell>
          <cell r="Q45170" t="str">
            <v>元</v>
          </cell>
        </row>
        <row r="45171">
          <cell r="P45171" t="str">
            <v>应付</v>
          </cell>
          <cell r="Q45171" t="str">
            <v>元</v>
          </cell>
        </row>
        <row r="45172">
          <cell r="P45172" t="str">
            <v>应付</v>
          </cell>
          <cell r="Q45172" t="str">
            <v>元</v>
          </cell>
        </row>
        <row r="45173">
          <cell r="P45173" t="str">
            <v>应付</v>
          </cell>
          <cell r="Q45173" t="str">
            <v>元</v>
          </cell>
        </row>
        <row r="45174">
          <cell r="P45174" t="str">
            <v>应付</v>
          </cell>
          <cell r="Q45174" t="str">
            <v>元</v>
          </cell>
        </row>
        <row r="45175">
          <cell r="P45175" t="str">
            <v>应付</v>
          </cell>
          <cell r="Q45175" t="str">
            <v>元</v>
          </cell>
        </row>
        <row r="45176">
          <cell r="P45176" t="str">
            <v>应付</v>
          </cell>
          <cell r="Q45176" t="str">
            <v>元</v>
          </cell>
        </row>
        <row r="45177">
          <cell r="P45177" t="str">
            <v>应付</v>
          </cell>
          <cell r="Q45177" t="str">
            <v>元</v>
          </cell>
        </row>
        <row r="45178">
          <cell r="P45178" t="str">
            <v>应付</v>
          </cell>
          <cell r="Q45178" t="str">
            <v>元</v>
          </cell>
        </row>
        <row r="45179">
          <cell r="P45179" t="str">
            <v>应付</v>
          </cell>
          <cell r="Q45179" t="str">
            <v>元</v>
          </cell>
        </row>
        <row r="45180">
          <cell r="P45180" t="str">
            <v>应付</v>
          </cell>
          <cell r="Q45180" t="str">
            <v>元</v>
          </cell>
        </row>
        <row r="45181">
          <cell r="P45181" t="str">
            <v>应付</v>
          </cell>
          <cell r="Q45181" t="str">
            <v>元</v>
          </cell>
        </row>
        <row r="45182">
          <cell r="P45182" t="str">
            <v>应付</v>
          </cell>
          <cell r="Q45182" t="str">
            <v>元</v>
          </cell>
        </row>
        <row r="45183">
          <cell r="P45183" t="str">
            <v>应付</v>
          </cell>
          <cell r="Q45183" t="str">
            <v>元</v>
          </cell>
        </row>
        <row r="45184">
          <cell r="P45184" t="str">
            <v>应付</v>
          </cell>
          <cell r="Q45184" t="str">
            <v>元</v>
          </cell>
        </row>
        <row r="45185">
          <cell r="P45185" t="str">
            <v>应付</v>
          </cell>
          <cell r="Q45185" t="str">
            <v>元</v>
          </cell>
        </row>
        <row r="45186">
          <cell r="P45186" t="str">
            <v>应付</v>
          </cell>
          <cell r="Q45186" t="str">
            <v>元</v>
          </cell>
        </row>
        <row r="45187">
          <cell r="P45187" t="str">
            <v>应付</v>
          </cell>
          <cell r="Q45187" t="str">
            <v>元</v>
          </cell>
        </row>
        <row r="45188">
          <cell r="P45188" t="str">
            <v>应付</v>
          </cell>
          <cell r="Q45188" t="str">
            <v>元</v>
          </cell>
        </row>
        <row r="45189">
          <cell r="P45189" t="str">
            <v>应付</v>
          </cell>
          <cell r="Q45189" t="str">
            <v>元</v>
          </cell>
        </row>
        <row r="45190">
          <cell r="P45190" t="str">
            <v>应付</v>
          </cell>
          <cell r="Q45190" t="str">
            <v>元</v>
          </cell>
        </row>
        <row r="45191">
          <cell r="P45191" t="str">
            <v>应付</v>
          </cell>
          <cell r="Q45191" t="str">
            <v>元</v>
          </cell>
        </row>
        <row r="45192">
          <cell r="P45192" t="str">
            <v>应付</v>
          </cell>
          <cell r="Q45192" t="str">
            <v>元</v>
          </cell>
        </row>
        <row r="45193">
          <cell r="P45193" t="str">
            <v>应付</v>
          </cell>
          <cell r="Q45193" t="str">
            <v>元</v>
          </cell>
        </row>
        <row r="45194">
          <cell r="P45194" t="str">
            <v>应付</v>
          </cell>
          <cell r="Q45194" t="str">
            <v>元</v>
          </cell>
        </row>
        <row r="45195">
          <cell r="P45195" t="str">
            <v>应付</v>
          </cell>
          <cell r="Q45195" t="str">
            <v>元</v>
          </cell>
        </row>
        <row r="45196">
          <cell r="P45196" t="str">
            <v>应付</v>
          </cell>
          <cell r="Q45196" t="str">
            <v>元</v>
          </cell>
        </row>
        <row r="45197">
          <cell r="P45197" t="str">
            <v>应付</v>
          </cell>
          <cell r="Q45197" t="str">
            <v>元</v>
          </cell>
        </row>
        <row r="45198">
          <cell r="P45198" t="str">
            <v>应付</v>
          </cell>
          <cell r="Q45198" t="str">
            <v>元</v>
          </cell>
        </row>
        <row r="45199">
          <cell r="P45199" t="str">
            <v>应付</v>
          </cell>
          <cell r="Q45199" t="str">
            <v>元</v>
          </cell>
        </row>
        <row r="45200">
          <cell r="P45200" t="str">
            <v>应付</v>
          </cell>
          <cell r="Q45200" t="str">
            <v>元</v>
          </cell>
        </row>
        <row r="45201">
          <cell r="P45201" t="str">
            <v>应付</v>
          </cell>
          <cell r="Q45201" t="str">
            <v>元</v>
          </cell>
        </row>
        <row r="45202">
          <cell r="P45202" t="str">
            <v>应付</v>
          </cell>
          <cell r="Q45202" t="str">
            <v>元</v>
          </cell>
        </row>
        <row r="45203">
          <cell r="P45203" t="str">
            <v>应付</v>
          </cell>
          <cell r="Q45203" t="str">
            <v>元</v>
          </cell>
        </row>
        <row r="45204">
          <cell r="P45204" t="str">
            <v>应付</v>
          </cell>
          <cell r="Q45204" t="str">
            <v>元</v>
          </cell>
        </row>
        <row r="45205">
          <cell r="P45205" t="str">
            <v>应付</v>
          </cell>
          <cell r="Q45205" t="str">
            <v>元</v>
          </cell>
        </row>
        <row r="45206">
          <cell r="P45206" t="str">
            <v>应付</v>
          </cell>
          <cell r="Q45206" t="str">
            <v>元</v>
          </cell>
        </row>
        <row r="45207">
          <cell r="P45207" t="str">
            <v>应付</v>
          </cell>
          <cell r="Q45207" t="str">
            <v>元</v>
          </cell>
        </row>
        <row r="45208">
          <cell r="P45208" t="str">
            <v>应付</v>
          </cell>
          <cell r="Q45208" t="str">
            <v>元</v>
          </cell>
        </row>
        <row r="45209">
          <cell r="P45209" t="str">
            <v>应付</v>
          </cell>
          <cell r="Q45209" t="str">
            <v>元</v>
          </cell>
        </row>
        <row r="45210">
          <cell r="P45210" t="str">
            <v>应付</v>
          </cell>
          <cell r="Q45210" t="str">
            <v>元</v>
          </cell>
        </row>
        <row r="45211">
          <cell r="P45211" t="str">
            <v>应付</v>
          </cell>
          <cell r="Q45211" t="str">
            <v>元</v>
          </cell>
        </row>
        <row r="45212">
          <cell r="P45212" t="str">
            <v>应付</v>
          </cell>
          <cell r="Q45212" t="str">
            <v>元</v>
          </cell>
        </row>
        <row r="45213">
          <cell r="P45213" t="str">
            <v>应付</v>
          </cell>
          <cell r="Q45213" t="str">
            <v>元</v>
          </cell>
        </row>
        <row r="45214">
          <cell r="P45214" t="str">
            <v>应付</v>
          </cell>
          <cell r="Q45214" t="str">
            <v>元</v>
          </cell>
        </row>
        <row r="45215">
          <cell r="P45215" t="str">
            <v>应付</v>
          </cell>
          <cell r="Q45215" t="str">
            <v>元</v>
          </cell>
        </row>
        <row r="45216">
          <cell r="P45216" t="str">
            <v>应付</v>
          </cell>
          <cell r="Q45216" t="str">
            <v>元</v>
          </cell>
        </row>
        <row r="45217">
          <cell r="P45217" t="str">
            <v>应付</v>
          </cell>
          <cell r="Q45217" t="str">
            <v>元</v>
          </cell>
        </row>
        <row r="45218">
          <cell r="P45218" t="str">
            <v>应付</v>
          </cell>
          <cell r="Q45218" t="str">
            <v>元</v>
          </cell>
        </row>
        <row r="45219">
          <cell r="P45219" t="str">
            <v>应付</v>
          </cell>
          <cell r="Q45219" t="str">
            <v>元</v>
          </cell>
        </row>
        <row r="45220">
          <cell r="P45220" t="str">
            <v>应付</v>
          </cell>
          <cell r="Q45220" t="str">
            <v>元</v>
          </cell>
        </row>
        <row r="45221">
          <cell r="P45221" t="str">
            <v>应付</v>
          </cell>
          <cell r="Q45221" t="str">
            <v>元</v>
          </cell>
        </row>
        <row r="45222">
          <cell r="P45222" t="str">
            <v>应付</v>
          </cell>
          <cell r="Q45222" t="str">
            <v>元</v>
          </cell>
        </row>
        <row r="45223">
          <cell r="P45223" t="str">
            <v>应付</v>
          </cell>
          <cell r="Q45223" t="str">
            <v>元</v>
          </cell>
        </row>
        <row r="45224">
          <cell r="P45224" t="str">
            <v>应付</v>
          </cell>
          <cell r="Q45224" t="str">
            <v>元</v>
          </cell>
        </row>
        <row r="45225">
          <cell r="P45225" t="str">
            <v>应付</v>
          </cell>
          <cell r="Q45225" t="str">
            <v>元</v>
          </cell>
        </row>
        <row r="45226">
          <cell r="P45226" t="str">
            <v>应付</v>
          </cell>
          <cell r="Q45226" t="str">
            <v>元</v>
          </cell>
        </row>
        <row r="45227">
          <cell r="P45227" t="str">
            <v>应付</v>
          </cell>
          <cell r="Q45227" t="str">
            <v>元</v>
          </cell>
        </row>
        <row r="45228">
          <cell r="P45228" t="str">
            <v>应付</v>
          </cell>
          <cell r="Q45228" t="str">
            <v>元</v>
          </cell>
        </row>
        <row r="45229">
          <cell r="P45229" t="str">
            <v>应付</v>
          </cell>
          <cell r="Q45229" t="str">
            <v>元</v>
          </cell>
        </row>
        <row r="45230">
          <cell r="P45230" t="str">
            <v>应付</v>
          </cell>
          <cell r="Q45230" t="str">
            <v>元</v>
          </cell>
        </row>
        <row r="45231">
          <cell r="P45231" t="str">
            <v>应付</v>
          </cell>
          <cell r="Q45231" t="str">
            <v>元</v>
          </cell>
        </row>
        <row r="45232">
          <cell r="P45232" t="str">
            <v>应付</v>
          </cell>
          <cell r="Q45232" t="str">
            <v>元</v>
          </cell>
        </row>
        <row r="45233">
          <cell r="P45233" t="str">
            <v>应付</v>
          </cell>
          <cell r="Q45233" t="str">
            <v>元</v>
          </cell>
        </row>
        <row r="45234">
          <cell r="P45234" t="str">
            <v>应付</v>
          </cell>
          <cell r="Q45234" t="str">
            <v>元</v>
          </cell>
        </row>
        <row r="45235">
          <cell r="P45235" t="str">
            <v>应付</v>
          </cell>
          <cell r="Q45235" t="str">
            <v>元</v>
          </cell>
        </row>
        <row r="45236">
          <cell r="P45236" t="str">
            <v>应付</v>
          </cell>
          <cell r="Q45236" t="str">
            <v>元</v>
          </cell>
        </row>
        <row r="45237">
          <cell r="P45237" t="str">
            <v>应付</v>
          </cell>
          <cell r="Q45237" t="str">
            <v>元</v>
          </cell>
        </row>
        <row r="45238">
          <cell r="P45238" t="str">
            <v>应付</v>
          </cell>
          <cell r="Q45238" t="str">
            <v>元</v>
          </cell>
        </row>
        <row r="45239">
          <cell r="P45239" t="str">
            <v>应付</v>
          </cell>
          <cell r="Q45239" t="str">
            <v>元</v>
          </cell>
        </row>
        <row r="45240">
          <cell r="P45240" t="str">
            <v>应付</v>
          </cell>
          <cell r="Q45240" t="str">
            <v>元</v>
          </cell>
        </row>
        <row r="45241">
          <cell r="P45241" t="str">
            <v>应付</v>
          </cell>
          <cell r="Q45241" t="str">
            <v>元</v>
          </cell>
        </row>
        <row r="45242">
          <cell r="P45242" t="str">
            <v>应付</v>
          </cell>
          <cell r="Q45242" t="str">
            <v>元</v>
          </cell>
        </row>
        <row r="45243">
          <cell r="P45243" t="str">
            <v>应付</v>
          </cell>
          <cell r="Q45243" t="str">
            <v>元</v>
          </cell>
        </row>
        <row r="45244">
          <cell r="P45244" t="str">
            <v>应付</v>
          </cell>
          <cell r="Q45244" t="str">
            <v>元</v>
          </cell>
        </row>
        <row r="45245">
          <cell r="P45245" t="str">
            <v>应付</v>
          </cell>
          <cell r="Q45245" t="str">
            <v>元</v>
          </cell>
        </row>
        <row r="45246">
          <cell r="P45246" t="str">
            <v>应付</v>
          </cell>
          <cell r="Q45246" t="str">
            <v>元</v>
          </cell>
        </row>
        <row r="45247">
          <cell r="P45247" t="str">
            <v>应付</v>
          </cell>
          <cell r="Q45247" t="str">
            <v>元</v>
          </cell>
        </row>
        <row r="45248">
          <cell r="P45248" t="str">
            <v>应付</v>
          </cell>
          <cell r="Q45248" t="str">
            <v>元</v>
          </cell>
        </row>
        <row r="45249">
          <cell r="P45249" t="str">
            <v>应付</v>
          </cell>
          <cell r="Q45249" t="str">
            <v>元</v>
          </cell>
        </row>
        <row r="45250">
          <cell r="P45250" t="str">
            <v>应付</v>
          </cell>
          <cell r="Q45250" t="str">
            <v>元</v>
          </cell>
        </row>
        <row r="45251">
          <cell r="P45251" t="str">
            <v>应付</v>
          </cell>
          <cell r="Q45251" t="str">
            <v>元</v>
          </cell>
        </row>
        <row r="45252">
          <cell r="P45252" t="str">
            <v>应付</v>
          </cell>
          <cell r="Q45252" t="str">
            <v>元</v>
          </cell>
        </row>
        <row r="45253">
          <cell r="P45253" t="str">
            <v>应付</v>
          </cell>
          <cell r="Q45253" t="str">
            <v>元</v>
          </cell>
        </row>
        <row r="45254">
          <cell r="P45254" t="str">
            <v>应付</v>
          </cell>
          <cell r="Q45254" t="str">
            <v>元</v>
          </cell>
        </row>
        <row r="45255">
          <cell r="P45255" t="str">
            <v>应付</v>
          </cell>
          <cell r="Q45255" t="str">
            <v>元</v>
          </cell>
        </row>
        <row r="45256">
          <cell r="P45256" t="str">
            <v>应付</v>
          </cell>
          <cell r="Q45256" t="str">
            <v>元</v>
          </cell>
        </row>
        <row r="45257">
          <cell r="P45257" t="str">
            <v>应付</v>
          </cell>
          <cell r="Q45257" t="str">
            <v>元</v>
          </cell>
        </row>
        <row r="45258">
          <cell r="P45258" t="str">
            <v>应付</v>
          </cell>
          <cell r="Q45258" t="str">
            <v>元</v>
          </cell>
        </row>
        <row r="45259">
          <cell r="P45259" t="str">
            <v>应付</v>
          </cell>
          <cell r="Q45259" t="str">
            <v>元</v>
          </cell>
        </row>
        <row r="45260">
          <cell r="P45260" t="str">
            <v>应付</v>
          </cell>
          <cell r="Q45260" t="str">
            <v>元</v>
          </cell>
        </row>
        <row r="45261">
          <cell r="P45261" t="str">
            <v>应付</v>
          </cell>
          <cell r="Q45261" t="str">
            <v>元</v>
          </cell>
        </row>
        <row r="45262">
          <cell r="P45262" t="str">
            <v>应付</v>
          </cell>
          <cell r="Q45262" t="str">
            <v>元</v>
          </cell>
        </row>
        <row r="45263">
          <cell r="P45263" t="str">
            <v>应付</v>
          </cell>
          <cell r="Q45263" t="str">
            <v>元</v>
          </cell>
        </row>
        <row r="45264">
          <cell r="P45264" t="str">
            <v>应付</v>
          </cell>
          <cell r="Q45264" t="str">
            <v>元</v>
          </cell>
        </row>
        <row r="45265">
          <cell r="P45265" t="str">
            <v>应付</v>
          </cell>
          <cell r="Q45265" t="str">
            <v>元</v>
          </cell>
        </row>
        <row r="45266">
          <cell r="P45266" t="str">
            <v>应付</v>
          </cell>
          <cell r="Q45266" t="str">
            <v>元</v>
          </cell>
        </row>
        <row r="45267">
          <cell r="P45267" t="str">
            <v>应付</v>
          </cell>
          <cell r="Q45267" t="str">
            <v>元</v>
          </cell>
        </row>
        <row r="45268">
          <cell r="P45268" t="str">
            <v>应付</v>
          </cell>
          <cell r="Q45268" t="str">
            <v>元</v>
          </cell>
        </row>
        <row r="45269">
          <cell r="P45269" t="str">
            <v>应付</v>
          </cell>
          <cell r="Q45269" t="str">
            <v>元</v>
          </cell>
        </row>
        <row r="45270">
          <cell r="P45270" t="str">
            <v>应付</v>
          </cell>
          <cell r="Q45270" t="str">
            <v>元</v>
          </cell>
        </row>
        <row r="45271">
          <cell r="P45271" t="str">
            <v>应付</v>
          </cell>
          <cell r="Q45271" t="str">
            <v>元</v>
          </cell>
        </row>
        <row r="45272">
          <cell r="P45272" t="str">
            <v>应付</v>
          </cell>
          <cell r="Q45272" t="str">
            <v>元</v>
          </cell>
        </row>
        <row r="45273">
          <cell r="P45273" t="str">
            <v>应付</v>
          </cell>
          <cell r="Q45273" t="str">
            <v>元</v>
          </cell>
        </row>
        <row r="45274">
          <cell r="P45274" t="str">
            <v>应付</v>
          </cell>
          <cell r="Q45274" t="str">
            <v>元</v>
          </cell>
        </row>
        <row r="45275">
          <cell r="P45275" t="str">
            <v>应付</v>
          </cell>
          <cell r="Q45275" t="str">
            <v>元</v>
          </cell>
        </row>
        <row r="45276">
          <cell r="P45276" t="str">
            <v>应付</v>
          </cell>
          <cell r="Q45276" t="str">
            <v>元</v>
          </cell>
        </row>
        <row r="45277">
          <cell r="P45277" t="str">
            <v>应付</v>
          </cell>
          <cell r="Q45277" t="str">
            <v>元</v>
          </cell>
        </row>
        <row r="45278">
          <cell r="P45278" t="str">
            <v>应付</v>
          </cell>
          <cell r="Q45278" t="str">
            <v>元</v>
          </cell>
        </row>
        <row r="45279">
          <cell r="P45279" t="str">
            <v>应付</v>
          </cell>
          <cell r="Q45279" t="str">
            <v>元</v>
          </cell>
        </row>
        <row r="45280">
          <cell r="P45280" t="str">
            <v>应付</v>
          </cell>
          <cell r="Q45280" t="str">
            <v>元</v>
          </cell>
        </row>
        <row r="45281">
          <cell r="P45281" t="str">
            <v>应付</v>
          </cell>
          <cell r="Q45281" t="str">
            <v>元</v>
          </cell>
        </row>
        <row r="45282">
          <cell r="P45282" t="str">
            <v>应付</v>
          </cell>
          <cell r="Q45282" t="str">
            <v>元</v>
          </cell>
        </row>
        <row r="45283">
          <cell r="P45283" t="str">
            <v>应付</v>
          </cell>
          <cell r="Q45283" t="str">
            <v>元</v>
          </cell>
        </row>
        <row r="45284">
          <cell r="P45284" t="str">
            <v>应付</v>
          </cell>
          <cell r="Q45284" t="str">
            <v>元</v>
          </cell>
        </row>
        <row r="45285">
          <cell r="P45285" t="str">
            <v>应付</v>
          </cell>
          <cell r="Q45285" t="str">
            <v>元</v>
          </cell>
        </row>
        <row r="45286">
          <cell r="P45286" t="str">
            <v>应付</v>
          </cell>
          <cell r="Q45286" t="str">
            <v>元</v>
          </cell>
        </row>
        <row r="45287">
          <cell r="P45287" t="str">
            <v>应付</v>
          </cell>
          <cell r="Q45287" t="str">
            <v>元</v>
          </cell>
        </row>
        <row r="45288">
          <cell r="P45288" t="str">
            <v>应付</v>
          </cell>
          <cell r="Q45288" t="str">
            <v>元</v>
          </cell>
        </row>
        <row r="45289">
          <cell r="P45289" t="str">
            <v>应付</v>
          </cell>
          <cell r="Q45289" t="str">
            <v>元</v>
          </cell>
        </row>
        <row r="45290">
          <cell r="P45290" t="str">
            <v>应付</v>
          </cell>
          <cell r="Q45290" t="str">
            <v>元</v>
          </cell>
        </row>
        <row r="45291">
          <cell r="P45291" t="str">
            <v>应付</v>
          </cell>
          <cell r="Q45291" t="str">
            <v>元</v>
          </cell>
        </row>
        <row r="45292">
          <cell r="P45292" t="str">
            <v>应付</v>
          </cell>
          <cell r="Q45292" t="str">
            <v>元</v>
          </cell>
        </row>
        <row r="45293">
          <cell r="P45293" t="str">
            <v>应付</v>
          </cell>
          <cell r="Q45293" t="str">
            <v>元</v>
          </cell>
        </row>
        <row r="45294">
          <cell r="P45294" t="str">
            <v>应付</v>
          </cell>
          <cell r="Q45294" t="str">
            <v>元</v>
          </cell>
        </row>
        <row r="45295">
          <cell r="P45295" t="str">
            <v>应付</v>
          </cell>
          <cell r="Q45295" t="str">
            <v>元</v>
          </cell>
        </row>
        <row r="45296">
          <cell r="P45296" t="str">
            <v>应付</v>
          </cell>
          <cell r="Q45296" t="str">
            <v>元</v>
          </cell>
        </row>
        <row r="45297">
          <cell r="P45297" t="str">
            <v>应付</v>
          </cell>
          <cell r="Q45297" t="str">
            <v>元</v>
          </cell>
        </row>
        <row r="45298">
          <cell r="P45298" t="str">
            <v>应付</v>
          </cell>
          <cell r="Q45298" t="str">
            <v>元</v>
          </cell>
        </row>
        <row r="45299">
          <cell r="P45299" t="str">
            <v>应付</v>
          </cell>
          <cell r="Q45299" t="str">
            <v>元</v>
          </cell>
        </row>
        <row r="45300">
          <cell r="P45300" t="str">
            <v>应付</v>
          </cell>
          <cell r="Q45300" t="str">
            <v>元</v>
          </cell>
        </row>
        <row r="45301">
          <cell r="P45301" t="str">
            <v>应付</v>
          </cell>
          <cell r="Q45301" t="str">
            <v>元</v>
          </cell>
        </row>
        <row r="45302">
          <cell r="P45302" t="str">
            <v>应付</v>
          </cell>
          <cell r="Q45302" t="str">
            <v>元</v>
          </cell>
        </row>
        <row r="45303">
          <cell r="P45303" t="str">
            <v>应付</v>
          </cell>
          <cell r="Q45303" t="str">
            <v>元</v>
          </cell>
        </row>
        <row r="45304">
          <cell r="P45304" t="str">
            <v>应付</v>
          </cell>
          <cell r="Q45304" t="str">
            <v>元</v>
          </cell>
        </row>
        <row r="45305">
          <cell r="P45305" t="str">
            <v>应付</v>
          </cell>
          <cell r="Q45305" t="str">
            <v>元</v>
          </cell>
        </row>
        <row r="45306">
          <cell r="P45306" t="str">
            <v>应付</v>
          </cell>
          <cell r="Q45306" t="str">
            <v>元</v>
          </cell>
        </row>
        <row r="45307">
          <cell r="P45307" t="str">
            <v>应付</v>
          </cell>
          <cell r="Q45307" t="str">
            <v>元</v>
          </cell>
        </row>
        <row r="45308">
          <cell r="P45308" t="str">
            <v>应付</v>
          </cell>
          <cell r="Q45308" t="str">
            <v>元</v>
          </cell>
        </row>
        <row r="45309">
          <cell r="P45309" t="str">
            <v>应付</v>
          </cell>
          <cell r="Q45309" t="str">
            <v>元</v>
          </cell>
        </row>
        <row r="45310">
          <cell r="P45310" t="str">
            <v>应付</v>
          </cell>
          <cell r="Q45310" t="str">
            <v>元</v>
          </cell>
        </row>
        <row r="45311">
          <cell r="P45311" t="str">
            <v>应付</v>
          </cell>
          <cell r="Q45311" t="str">
            <v>元</v>
          </cell>
        </row>
        <row r="45312">
          <cell r="P45312" t="str">
            <v>应付</v>
          </cell>
          <cell r="Q45312" t="str">
            <v>元</v>
          </cell>
        </row>
        <row r="45313">
          <cell r="P45313" t="str">
            <v>应付</v>
          </cell>
          <cell r="Q45313" t="str">
            <v>元</v>
          </cell>
        </row>
        <row r="45314">
          <cell r="P45314" t="str">
            <v>应付</v>
          </cell>
          <cell r="Q45314" t="str">
            <v>元</v>
          </cell>
        </row>
        <row r="45315">
          <cell r="P45315" t="str">
            <v>应付</v>
          </cell>
          <cell r="Q45315" t="str">
            <v>元</v>
          </cell>
        </row>
        <row r="45316">
          <cell r="P45316" t="str">
            <v>应付</v>
          </cell>
          <cell r="Q45316" t="str">
            <v>元</v>
          </cell>
        </row>
        <row r="45317">
          <cell r="P45317" t="str">
            <v>应付</v>
          </cell>
          <cell r="Q45317" t="str">
            <v>元</v>
          </cell>
        </row>
        <row r="45318">
          <cell r="P45318" t="str">
            <v>应付</v>
          </cell>
          <cell r="Q45318" t="str">
            <v>元</v>
          </cell>
        </row>
        <row r="45319">
          <cell r="P45319" t="str">
            <v>应付</v>
          </cell>
          <cell r="Q45319" t="str">
            <v>元</v>
          </cell>
        </row>
        <row r="45320">
          <cell r="P45320" t="str">
            <v>应付</v>
          </cell>
          <cell r="Q45320" t="str">
            <v>元</v>
          </cell>
        </row>
        <row r="45321">
          <cell r="P45321" t="str">
            <v>应付</v>
          </cell>
          <cell r="Q45321" t="str">
            <v>元</v>
          </cell>
        </row>
        <row r="45322">
          <cell r="P45322" t="str">
            <v>应付</v>
          </cell>
          <cell r="Q45322" t="str">
            <v>元</v>
          </cell>
        </row>
        <row r="45323">
          <cell r="P45323" t="str">
            <v>应付</v>
          </cell>
          <cell r="Q45323" t="str">
            <v>元</v>
          </cell>
        </row>
        <row r="45324">
          <cell r="P45324" t="str">
            <v>应付</v>
          </cell>
          <cell r="Q45324" t="str">
            <v>元</v>
          </cell>
        </row>
        <row r="45325">
          <cell r="P45325" t="str">
            <v>应付</v>
          </cell>
          <cell r="Q45325" t="str">
            <v>元</v>
          </cell>
        </row>
        <row r="45326">
          <cell r="P45326" t="str">
            <v>应付</v>
          </cell>
          <cell r="Q45326" t="str">
            <v>元</v>
          </cell>
        </row>
        <row r="45327">
          <cell r="P45327" t="str">
            <v>应付</v>
          </cell>
          <cell r="Q45327" t="str">
            <v>元</v>
          </cell>
        </row>
        <row r="45328">
          <cell r="P45328" t="str">
            <v>应付</v>
          </cell>
          <cell r="Q45328" t="str">
            <v>元</v>
          </cell>
        </row>
        <row r="45329">
          <cell r="P45329" t="str">
            <v>应付</v>
          </cell>
          <cell r="Q45329" t="str">
            <v>元</v>
          </cell>
        </row>
        <row r="45330">
          <cell r="P45330" t="str">
            <v>应付</v>
          </cell>
          <cell r="Q45330" t="str">
            <v>元</v>
          </cell>
        </row>
        <row r="45331">
          <cell r="P45331" t="str">
            <v>应付</v>
          </cell>
          <cell r="Q45331" t="str">
            <v>元</v>
          </cell>
        </row>
        <row r="45332">
          <cell r="P45332" t="str">
            <v>应付</v>
          </cell>
          <cell r="Q45332" t="str">
            <v>元</v>
          </cell>
        </row>
        <row r="45333">
          <cell r="P45333" t="str">
            <v>应付</v>
          </cell>
          <cell r="Q45333" t="str">
            <v>元</v>
          </cell>
        </row>
        <row r="45334">
          <cell r="P45334" t="str">
            <v>应付</v>
          </cell>
          <cell r="Q45334" t="str">
            <v>元</v>
          </cell>
        </row>
        <row r="45335">
          <cell r="P45335" t="str">
            <v>应付</v>
          </cell>
          <cell r="Q45335" t="str">
            <v>元</v>
          </cell>
        </row>
        <row r="45336">
          <cell r="P45336" t="str">
            <v>应付</v>
          </cell>
          <cell r="Q45336" t="str">
            <v>元</v>
          </cell>
        </row>
        <row r="45337">
          <cell r="P45337" t="str">
            <v>应付</v>
          </cell>
          <cell r="Q45337" t="str">
            <v>元</v>
          </cell>
        </row>
        <row r="45338">
          <cell r="P45338" t="str">
            <v>应付</v>
          </cell>
          <cell r="Q45338" t="str">
            <v>元</v>
          </cell>
        </row>
        <row r="45339">
          <cell r="P45339" t="str">
            <v>应付</v>
          </cell>
          <cell r="Q45339" t="str">
            <v>元</v>
          </cell>
        </row>
        <row r="45340">
          <cell r="P45340" t="str">
            <v>应付</v>
          </cell>
          <cell r="Q45340" t="str">
            <v>元</v>
          </cell>
        </row>
        <row r="45341">
          <cell r="P45341" t="str">
            <v>应付</v>
          </cell>
          <cell r="Q45341" t="str">
            <v>元</v>
          </cell>
        </row>
        <row r="45342">
          <cell r="P45342" t="str">
            <v>应付</v>
          </cell>
          <cell r="Q45342" t="str">
            <v>元</v>
          </cell>
        </row>
        <row r="45343">
          <cell r="P45343" t="str">
            <v>应付</v>
          </cell>
          <cell r="Q45343" t="str">
            <v>元</v>
          </cell>
        </row>
        <row r="45344">
          <cell r="P45344" t="str">
            <v>应付</v>
          </cell>
          <cell r="Q45344" t="str">
            <v>元</v>
          </cell>
        </row>
        <row r="45345">
          <cell r="P45345" t="str">
            <v>应付</v>
          </cell>
          <cell r="Q45345" t="str">
            <v>元</v>
          </cell>
        </row>
        <row r="45346">
          <cell r="P45346" t="str">
            <v>应付</v>
          </cell>
          <cell r="Q45346" t="str">
            <v>元</v>
          </cell>
        </row>
        <row r="45347">
          <cell r="P45347" t="str">
            <v>应付</v>
          </cell>
          <cell r="Q45347" t="str">
            <v>元</v>
          </cell>
        </row>
        <row r="45348">
          <cell r="P45348" t="str">
            <v>应付</v>
          </cell>
          <cell r="Q45348" t="str">
            <v>元</v>
          </cell>
        </row>
        <row r="45349">
          <cell r="P45349" t="str">
            <v>应付</v>
          </cell>
          <cell r="Q45349" t="str">
            <v>元</v>
          </cell>
        </row>
        <row r="45350">
          <cell r="P45350" t="str">
            <v>应付</v>
          </cell>
          <cell r="Q45350" t="str">
            <v>元</v>
          </cell>
        </row>
        <row r="45351">
          <cell r="P45351" t="str">
            <v>应付</v>
          </cell>
          <cell r="Q45351" t="str">
            <v>元</v>
          </cell>
        </row>
        <row r="45352">
          <cell r="P45352" t="str">
            <v>应付</v>
          </cell>
          <cell r="Q45352" t="str">
            <v>元</v>
          </cell>
        </row>
        <row r="45353">
          <cell r="P45353" t="str">
            <v>应付</v>
          </cell>
          <cell r="Q45353" t="str">
            <v>元</v>
          </cell>
        </row>
        <row r="45354">
          <cell r="P45354" t="str">
            <v>应付</v>
          </cell>
          <cell r="Q45354" t="str">
            <v>元</v>
          </cell>
        </row>
        <row r="45355">
          <cell r="P45355" t="str">
            <v>应付</v>
          </cell>
          <cell r="Q45355" t="str">
            <v>元</v>
          </cell>
        </row>
        <row r="45356">
          <cell r="P45356" t="str">
            <v>应付</v>
          </cell>
          <cell r="Q45356" t="str">
            <v>元</v>
          </cell>
        </row>
        <row r="45357">
          <cell r="P45357" t="str">
            <v>应付</v>
          </cell>
          <cell r="Q45357" t="str">
            <v>元</v>
          </cell>
        </row>
        <row r="45358">
          <cell r="P45358" t="str">
            <v>应付</v>
          </cell>
          <cell r="Q45358" t="str">
            <v>元</v>
          </cell>
        </row>
        <row r="45359">
          <cell r="P45359" t="str">
            <v>应付</v>
          </cell>
          <cell r="Q45359" t="str">
            <v>元</v>
          </cell>
        </row>
        <row r="45360">
          <cell r="P45360" t="str">
            <v>应付</v>
          </cell>
          <cell r="Q45360" t="str">
            <v>元</v>
          </cell>
        </row>
        <row r="45361">
          <cell r="P45361" t="str">
            <v>应付</v>
          </cell>
          <cell r="Q45361" t="str">
            <v>元</v>
          </cell>
        </row>
        <row r="45362">
          <cell r="P45362" t="str">
            <v>应付</v>
          </cell>
          <cell r="Q45362" t="str">
            <v>元</v>
          </cell>
        </row>
        <row r="45363">
          <cell r="P45363" t="str">
            <v>应付</v>
          </cell>
          <cell r="Q45363" t="str">
            <v>元</v>
          </cell>
        </row>
        <row r="45364">
          <cell r="P45364" t="str">
            <v>应付</v>
          </cell>
          <cell r="Q45364" t="str">
            <v>元</v>
          </cell>
        </row>
        <row r="45365">
          <cell r="P45365" t="str">
            <v>应付</v>
          </cell>
          <cell r="Q45365" t="str">
            <v>元</v>
          </cell>
        </row>
        <row r="45366">
          <cell r="P45366" t="str">
            <v>应付</v>
          </cell>
          <cell r="Q45366" t="str">
            <v>元</v>
          </cell>
        </row>
        <row r="45367">
          <cell r="P45367" t="str">
            <v>应付</v>
          </cell>
          <cell r="Q45367" t="str">
            <v>元</v>
          </cell>
        </row>
        <row r="45368">
          <cell r="P45368" t="str">
            <v>应付</v>
          </cell>
          <cell r="Q45368" t="str">
            <v>元</v>
          </cell>
        </row>
        <row r="45369">
          <cell r="P45369" t="str">
            <v>应付</v>
          </cell>
          <cell r="Q45369" t="str">
            <v>元</v>
          </cell>
        </row>
        <row r="45370">
          <cell r="P45370" t="str">
            <v>应付</v>
          </cell>
          <cell r="Q45370" t="str">
            <v>元</v>
          </cell>
        </row>
        <row r="45371">
          <cell r="P45371" t="str">
            <v>应付</v>
          </cell>
          <cell r="Q45371" t="str">
            <v>元</v>
          </cell>
        </row>
        <row r="45372">
          <cell r="P45372" t="str">
            <v>应付</v>
          </cell>
          <cell r="Q45372" t="str">
            <v>元</v>
          </cell>
        </row>
        <row r="45373">
          <cell r="P45373" t="str">
            <v>应付</v>
          </cell>
          <cell r="Q45373" t="str">
            <v>元</v>
          </cell>
        </row>
        <row r="45374">
          <cell r="P45374" t="str">
            <v>应付</v>
          </cell>
          <cell r="Q45374" t="str">
            <v>元</v>
          </cell>
        </row>
        <row r="45375">
          <cell r="P45375" t="str">
            <v>应付</v>
          </cell>
          <cell r="Q45375" t="str">
            <v>元</v>
          </cell>
        </row>
        <row r="45376">
          <cell r="P45376" t="str">
            <v>应付</v>
          </cell>
          <cell r="Q45376" t="str">
            <v>元</v>
          </cell>
        </row>
        <row r="45377">
          <cell r="P45377" t="str">
            <v>应付</v>
          </cell>
          <cell r="Q45377" t="str">
            <v>元</v>
          </cell>
        </row>
        <row r="45378">
          <cell r="P45378" t="str">
            <v>应付</v>
          </cell>
          <cell r="Q45378" t="str">
            <v>元</v>
          </cell>
        </row>
        <row r="45379">
          <cell r="P45379" t="str">
            <v>应付</v>
          </cell>
          <cell r="Q45379" t="str">
            <v>元</v>
          </cell>
        </row>
        <row r="45380">
          <cell r="P45380" t="str">
            <v>应付</v>
          </cell>
          <cell r="Q45380" t="str">
            <v>元</v>
          </cell>
        </row>
        <row r="45381">
          <cell r="P45381" t="str">
            <v>应付</v>
          </cell>
          <cell r="Q45381" t="str">
            <v>元</v>
          </cell>
        </row>
        <row r="45382">
          <cell r="P45382" t="str">
            <v>应付</v>
          </cell>
          <cell r="Q45382" t="str">
            <v>元</v>
          </cell>
        </row>
        <row r="45383">
          <cell r="P45383" t="str">
            <v>应付</v>
          </cell>
          <cell r="Q45383" t="str">
            <v>元</v>
          </cell>
        </row>
        <row r="45384">
          <cell r="P45384" t="str">
            <v>应付</v>
          </cell>
          <cell r="Q45384" t="str">
            <v>元</v>
          </cell>
        </row>
        <row r="45385">
          <cell r="P45385" t="str">
            <v>应付</v>
          </cell>
          <cell r="Q45385" t="str">
            <v>元</v>
          </cell>
        </row>
        <row r="45386">
          <cell r="P45386" t="str">
            <v>应付</v>
          </cell>
          <cell r="Q45386" t="str">
            <v>元</v>
          </cell>
        </row>
        <row r="45387">
          <cell r="P45387" t="str">
            <v>应付</v>
          </cell>
          <cell r="Q45387" t="str">
            <v>元</v>
          </cell>
        </row>
        <row r="45388">
          <cell r="P45388" t="str">
            <v>应付</v>
          </cell>
          <cell r="Q45388" t="str">
            <v>元</v>
          </cell>
        </row>
        <row r="45389">
          <cell r="P45389" t="str">
            <v>应付</v>
          </cell>
          <cell r="Q45389" t="str">
            <v>元</v>
          </cell>
        </row>
        <row r="45390">
          <cell r="P45390" t="str">
            <v>应付</v>
          </cell>
          <cell r="Q45390" t="str">
            <v>元</v>
          </cell>
        </row>
        <row r="45391">
          <cell r="P45391" t="str">
            <v>应付</v>
          </cell>
          <cell r="Q45391" t="str">
            <v>元</v>
          </cell>
        </row>
        <row r="45392">
          <cell r="P45392" t="str">
            <v>应付</v>
          </cell>
          <cell r="Q45392" t="str">
            <v>元</v>
          </cell>
        </row>
        <row r="45393">
          <cell r="P45393" t="str">
            <v>应付</v>
          </cell>
          <cell r="Q45393" t="str">
            <v>元</v>
          </cell>
        </row>
        <row r="45394">
          <cell r="P45394" t="str">
            <v>应付</v>
          </cell>
          <cell r="Q45394" t="str">
            <v>元</v>
          </cell>
        </row>
        <row r="45395">
          <cell r="P45395" t="str">
            <v>应付</v>
          </cell>
          <cell r="Q45395" t="str">
            <v>元</v>
          </cell>
        </row>
        <row r="45396">
          <cell r="P45396" t="str">
            <v>应付</v>
          </cell>
          <cell r="Q45396" t="str">
            <v>元</v>
          </cell>
        </row>
        <row r="45397">
          <cell r="P45397" t="str">
            <v>应付</v>
          </cell>
          <cell r="Q45397" t="str">
            <v>元</v>
          </cell>
        </row>
        <row r="45398">
          <cell r="P45398" t="str">
            <v>应付</v>
          </cell>
          <cell r="Q45398" t="str">
            <v>元</v>
          </cell>
        </row>
        <row r="45399">
          <cell r="P45399" t="str">
            <v>应付</v>
          </cell>
          <cell r="Q45399" t="str">
            <v>元</v>
          </cell>
        </row>
        <row r="45400">
          <cell r="P45400" t="str">
            <v>应付</v>
          </cell>
          <cell r="Q45400" t="str">
            <v>元</v>
          </cell>
        </row>
        <row r="45401">
          <cell r="P45401" t="str">
            <v>应付</v>
          </cell>
          <cell r="Q45401" t="str">
            <v>元</v>
          </cell>
        </row>
        <row r="45402">
          <cell r="P45402" t="str">
            <v>应付</v>
          </cell>
          <cell r="Q45402" t="str">
            <v>元</v>
          </cell>
        </row>
        <row r="45403">
          <cell r="P45403" t="str">
            <v>应付</v>
          </cell>
          <cell r="Q45403" t="str">
            <v>元</v>
          </cell>
        </row>
        <row r="45404">
          <cell r="P45404" t="str">
            <v>应付</v>
          </cell>
          <cell r="Q45404" t="str">
            <v>元</v>
          </cell>
        </row>
        <row r="45405">
          <cell r="P45405" t="str">
            <v>应付</v>
          </cell>
          <cell r="Q45405" t="str">
            <v>元</v>
          </cell>
        </row>
        <row r="45406">
          <cell r="P45406" t="str">
            <v>应付</v>
          </cell>
          <cell r="Q45406" t="str">
            <v>元</v>
          </cell>
        </row>
        <row r="45407">
          <cell r="P45407" t="str">
            <v>应付</v>
          </cell>
          <cell r="Q45407" t="str">
            <v>元</v>
          </cell>
        </row>
        <row r="45408">
          <cell r="P45408" t="str">
            <v>应付</v>
          </cell>
          <cell r="Q45408" t="str">
            <v>元</v>
          </cell>
        </row>
        <row r="45409">
          <cell r="P45409" t="str">
            <v>应付</v>
          </cell>
          <cell r="Q45409" t="str">
            <v>元</v>
          </cell>
        </row>
        <row r="45410">
          <cell r="P45410" t="str">
            <v>应付</v>
          </cell>
          <cell r="Q45410" t="str">
            <v>元</v>
          </cell>
        </row>
        <row r="45411">
          <cell r="P45411" t="str">
            <v>应付</v>
          </cell>
          <cell r="Q45411" t="str">
            <v>元</v>
          </cell>
        </row>
        <row r="45412">
          <cell r="P45412" t="str">
            <v>应付</v>
          </cell>
          <cell r="Q45412" t="str">
            <v>元</v>
          </cell>
        </row>
        <row r="45413">
          <cell r="P45413" t="str">
            <v>应付</v>
          </cell>
          <cell r="Q45413" t="str">
            <v>元</v>
          </cell>
        </row>
        <row r="45414">
          <cell r="P45414" t="str">
            <v>应付</v>
          </cell>
          <cell r="Q45414" t="str">
            <v>元</v>
          </cell>
        </row>
        <row r="45415">
          <cell r="P45415" t="str">
            <v>应付</v>
          </cell>
          <cell r="Q45415" t="str">
            <v>元</v>
          </cell>
        </row>
        <row r="45416">
          <cell r="P45416" t="str">
            <v>应付</v>
          </cell>
          <cell r="Q45416" t="str">
            <v>元</v>
          </cell>
        </row>
        <row r="45417">
          <cell r="P45417" t="str">
            <v>应付</v>
          </cell>
          <cell r="Q45417" t="str">
            <v>元</v>
          </cell>
        </row>
        <row r="45418">
          <cell r="P45418" t="str">
            <v>应付</v>
          </cell>
          <cell r="Q45418" t="str">
            <v>元</v>
          </cell>
        </row>
        <row r="45419">
          <cell r="P45419" t="str">
            <v>应付</v>
          </cell>
          <cell r="Q45419" t="str">
            <v>元</v>
          </cell>
        </row>
        <row r="45420">
          <cell r="P45420" t="str">
            <v>应付</v>
          </cell>
          <cell r="Q45420" t="str">
            <v>元</v>
          </cell>
        </row>
        <row r="45421">
          <cell r="P45421" t="str">
            <v>应付</v>
          </cell>
          <cell r="Q45421" t="str">
            <v>元</v>
          </cell>
        </row>
        <row r="45422">
          <cell r="P45422" t="str">
            <v>应付</v>
          </cell>
          <cell r="Q45422" t="str">
            <v>元</v>
          </cell>
        </row>
        <row r="45423">
          <cell r="P45423" t="str">
            <v>应付</v>
          </cell>
          <cell r="Q45423" t="str">
            <v>元</v>
          </cell>
        </row>
        <row r="45424">
          <cell r="P45424" t="str">
            <v>应付</v>
          </cell>
          <cell r="Q45424" t="str">
            <v>元</v>
          </cell>
        </row>
        <row r="45425">
          <cell r="P45425" t="str">
            <v>应付</v>
          </cell>
          <cell r="Q45425" t="str">
            <v>元</v>
          </cell>
        </row>
        <row r="45426">
          <cell r="P45426" t="str">
            <v>应付</v>
          </cell>
          <cell r="Q45426" t="str">
            <v>元</v>
          </cell>
        </row>
        <row r="45427">
          <cell r="P45427" t="str">
            <v>应付</v>
          </cell>
          <cell r="Q45427" t="str">
            <v>元</v>
          </cell>
        </row>
        <row r="45428">
          <cell r="P45428" t="str">
            <v>应付</v>
          </cell>
          <cell r="Q45428" t="str">
            <v>元</v>
          </cell>
        </row>
        <row r="45429">
          <cell r="P45429" t="str">
            <v>应付</v>
          </cell>
          <cell r="Q45429" t="str">
            <v>元</v>
          </cell>
        </row>
        <row r="45430">
          <cell r="P45430" t="str">
            <v>应付</v>
          </cell>
          <cell r="Q45430" t="str">
            <v>元</v>
          </cell>
        </row>
        <row r="45431">
          <cell r="P45431" t="str">
            <v>应付</v>
          </cell>
          <cell r="Q45431" t="str">
            <v>元</v>
          </cell>
        </row>
        <row r="45432">
          <cell r="P45432" t="str">
            <v>应付</v>
          </cell>
          <cell r="Q45432" t="str">
            <v>元</v>
          </cell>
        </row>
        <row r="45433">
          <cell r="P45433" t="str">
            <v>应付</v>
          </cell>
          <cell r="Q45433" t="str">
            <v>元</v>
          </cell>
        </row>
        <row r="45434">
          <cell r="P45434" t="str">
            <v>应付</v>
          </cell>
          <cell r="Q45434" t="str">
            <v>元</v>
          </cell>
        </row>
        <row r="45435">
          <cell r="P45435" t="str">
            <v>应付</v>
          </cell>
          <cell r="Q45435" t="str">
            <v>元</v>
          </cell>
        </row>
        <row r="45436">
          <cell r="P45436" t="str">
            <v>应付</v>
          </cell>
          <cell r="Q45436" t="str">
            <v>元</v>
          </cell>
        </row>
        <row r="45437">
          <cell r="P45437" t="str">
            <v>应付</v>
          </cell>
          <cell r="Q45437" t="str">
            <v>元</v>
          </cell>
        </row>
        <row r="45438">
          <cell r="P45438" t="str">
            <v>应付</v>
          </cell>
          <cell r="Q45438" t="str">
            <v>元</v>
          </cell>
        </row>
        <row r="45439">
          <cell r="P45439" t="str">
            <v>应付</v>
          </cell>
          <cell r="Q45439" t="str">
            <v>元</v>
          </cell>
        </row>
        <row r="45440">
          <cell r="P45440" t="str">
            <v>应付</v>
          </cell>
          <cell r="Q45440" t="str">
            <v>元</v>
          </cell>
        </row>
        <row r="45441">
          <cell r="P45441" t="str">
            <v>应付</v>
          </cell>
          <cell r="Q45441" t="str">
            <v>元</v>
          </cell>
        </row>
        <row r="45442">
          <cell r="P45442" t="str">
            <v>应付</v>
          </cell>
          <cell r="Q45442" t="str">
            <v>元</v>
          </cell>
        </row>
        <row r="45443">
          <cell r="P45443" t="str">
            <v>应付</v>
          </cell>
          <cell r="Q45443" t="str">
            <v>元</v>
          </cell>
        </row>
        <row r="45444">
          <cell r="P45444" t="str">
            <v>应付</v>
          </cell>
          <cell r="Q45444" t="str">
            <v>元</v>
          </cell>
        </row>
        <row r="45445">
          <cell r="P45445" t="str">
            <v>应付</v>
          </cell>
          <cell r="Q45445" t="str">
            <v>元</v>
          </cell>
        </row>
        <row r="45446">
          <cell r="P45446" t="str">
            <v>应付</v>
          </cell>
          <cell r="Q45446" t="str">
            <v>元</v>
          </cell>
        </row>
        <row r="45447">
          <cell r="P45447" t="str">
            <v>应付</v>
          </cell>
          <cell r="Q45447" t="str">
            <v>元</v>
          </cell>
        </row>
        <row r="45448">
          <cell r="P45448" t="str">
            <v>应付</v>
          </cell>
          <cell r="Q45448" t="str">
            <v>元</v>
          </cell>
        </row>
        <row r="45449">
          <cell r="P45449" t="str">
            <v>应付</v>
          </cell>
          <cell r="Q45449" t="str">
            <v>元</v>
          </cell>
        </row>
        <row r="45450">
          <cell r="P45450" t="str">
            <v>应付</v>
          </cell>
          <cell r="Q45450" t="str">
            <v>元</v>
          </cell>
        </row>
        <row r="45451">
          <cell r="P45451" t="str">
            <v>应付</v>
          </cell>
          <cell r="Q45451" t="str">
            <v>元</v>
          </cell>
        </row>
        <row r="45452">
          <cell r="P45452" t="str">
            <v>应付</v>
          </cell>
          <cell r="Q45452" t="str">
            <v>元</v>
          </cell>
        </row>
        <row r="45453">
          <cell r="P45453" t="str">
            <v>应付</v>
          </cell>
          <cell r="Q45453" t="str">
            <v>元</v>
          </cell>
        </row>
        <row r="45454">
          <cell r="P45454" t="str">
            <v>应付</v>
          </cell>
          <cell r="Q45454" t="str">
            <v>元</v>
          </cell>
        </row>
        <row r="45455">
          <cell r="P45455" t="str">
            <v>应付</v>
          </cell>
          <cell r="Q45455" t="str">
            <v>元</v>
          </cell>
        </row>
        <row r="45456">
          <cell r="P45456" t="str">
            <v>应付</v>
          </cell>
          <cell r="Q45456" t="str">
            <v>元</v>
          </cell>
        </row>
        <row r="45457">
          <cell r="P45457" t="str">
            <v>应付</v>
          </cell>
          <cell r="Q45457" t="str">
            <v>元</v>
          </cell>
        </row>
        <row r="45458">
          <cell r="P45458" t="str">
            <v>应付</v>
          </cell>
          <cell r="Q45458" t="str">
            <v>元</v>
          </cell>
        </row>
        <row r="45459">
          <cell r="P45459" t="str">
            <v>应付</v>
          </cell>
          <cell r="Q45459" t="str">
            <v>元</v>
          </cell>
        </row>
        <row r="45460">
          <cell r="P45460" t="str">
            <v>应付</v>
          </cell>
          <cell r="Q45460" t="str">
            <v>元</v>
          </cell>
        </row>
        <row r="45461">
          <cell r="P45461" t="str">
            <v>应付</v>
          </cell>
          <cell r="Q45461" t="str">
            <v>元</v>
          </cell>
        </row>
        <row r="45462">
          <cell r="P45462" t="str">
            <v>应付</v>
          </cell>
          <cell r="Q45462" t="str">
            <v>元</v>
          </cell>
        </row>
        <row r="45463">
          <cell r="P45463" t="str">
            <v>应付</v>
          </cell>
          <cell r="Q45463" t="str">
            <v>元</v>
          </cell>
        </row>
        <row r="45464">
          <cell r="P45464" t="str">
            <v>应付</v>
          </cell>
          <cell r="Q45464" t="str">
            <v>元</v>
          </cell>
        </row>
        <row r="45465">
          <cell r="P45465" t="str">
            <v>应付</v>
          </cell>
          <cell r="Q45465" t="str">
            <v>元</v>
          </cell>
        </row>
        <row r="45466">
          <cell r="P45466" t="str">
            <v>应付</v>
          </cell>
          <cell r="Q45466" t="str">
            <v>元</v>
          </cell>
        </row>
        <row r="45467">
          <cell r="P45467" t="str">
            <v>应付</v>
          </cell>
          <cell r="Q45467" t="str">
            <v>元</v>
          </cell>
        </row>
        <row r="45468">
          <cell r="P45468" t="str">
            <v>应付</v>
          </cell>
          <cell r="Q45468" t="str">
            <v>元</v>
          </cell>
        </row>
        <row r="45469">
          <cell r="P45469" t="str">
            <v>应付</v>
          </cell>
          <cell r="Q45469" t="str">
            <v>元</v>
          </cell>
        </row>
        <row r="45470">
          <cell r="P45470" t="str">
            <v>应付</v>
          </cell>
          <cell r="Q45470" t="str">
            <v>元</v>
          </cell>
        </row>
        <row r="45471">
          <cell r="P45471" t="str">
            <v>应付</v>
          </cell>
          <cell r="Q45471" t="str">
            <v>元</v>
          </cell>
        </row>
        <row r="45472">
          <cell r="P45472" t="str">
            <v>应付</v>
          </cell>
          <cell r="Q45472" t="str">
            <v>元</v>
          </cell>
        </row>
        <row r="45473">
          <cell r="P45473" t="str">
            <v>应付</v>
          </cell>
          <cell r="Q45473" t="str">
            <v>元</v>
          </cell>
        </row>
        <row r="45474">
          <cell r="P45474" t="str">
            <v>应付</v>
          </cell>
          <cell r="Q45474" t="str">
            <v>元</v>
          </cell>
        </row>
        <row r="45475">
          <cell r="P45475" t="str">
            <v>应付</v>
          </cell>
          <cell r="Q45475" t="str">
            <v>元</v>
          </cell>
        </row>
        <row r="45476">
          <cell r="P45476" t="str">
            <v>应付</v>
          </cell>
          <cell r="Q45476" t="str">
            <v>元</v>
          </cell>
        </row>
        <row r="45477">
          <cell r="P45477" t="str">
            <v>应付</v>
          </cell>
          <cell r="Q45477" t="str">
            <v>元</v>
          </cell>
        </row>
        <row r="45478">
          <cell r="P45478" t="str">
            <v>应付</v>
          </cell>
          <cell r="Q45478" t="str">
            <v>元</v>
          </cell>
        </row>
        <row r="45479">
          <cell r="P45479" t="str">
            <v>应付</v>
          </cell>
          <cell r="Q45479" t="str">
            <v>元</v>
          </cell>
        </row>
        <row r="45480">
          <cell r="P45480" t="str">
            <v>应付</v>
          </cell>
          <cell r="Q45480" t="str">
            <v>元</v>
          </cell>
        </row>
        <row r="45481">
          <cell r="P45481" t="str">
            <v>应付</v>
          </cell>
          <cell r="Q45481" t="str">
            <v>元</v>
          </cell>
        </row>
        <row r="45482">
          <cell r="P45482" t="str">
            <v>应付</v>
          </cell>
          <cell r="Q45482" t="str">
            <v>元</v>
          </cell>
        </row>
        <row r="45483">
          <cell r="P45483" t="str">
            <v>应付</v>
          </cell>
          <cell r="Q45483" t="str">
            <v>元</v>
          </cell>
        </row>
        <row r="45484">
          <cell r="P45484" t="str">
            <v>应付</v>
          </cell>
          <cell r="Q45484" t="str">
            <v>元</v>
          </cell>
        </row>
        <row r="45485">
          <cell r="P45485" t="str">
            <v>应付</v>
          </cell>
          <cell r="Q45485" t="str">
            <v>元</v>
          </cell>
        </row>
        <row r="45486">
          <cell r="P45486" t="str">
            <v>应付</v>
          </cell>
          <cell r="Q45486" t="str">
            <v>元</v>
          </cell>
        </row>
        <row r="45487">
          <cell r="P45487" t="str">
            <v>应付</v>
          </cell>
          <cell r="Q45487" t="str">
            <v>元</v>
          </cell>
        </row>
        <row r="45488">
          <cell r="P45488" t="str">
            <v>应付</v>
          </cell>
          <cell r="Q45488" t="str">
            <v>元</v>
          </cell>
        </row>
        <row r="45489">
          <cell r="P45489" t="str">
            <v>应付</v>
          </cell>
          <cell r="Q45489" t="str">
            <v>元</v>
          </cell>
        </row>
        <row r="45490">
          <cell r="P45490" t="str">
            <v>应付</v>
          </cell>
          <cell r="Q45490" t="str">
            <v>元</v>
          </cell>
        </row>
        <row r="45491">
          <cell r="P45491" t="str">
            <v>应付</v>
          </cell>
          <cell r="Q45491" t="str">
            <v>元</v>
          </cell>
        </row>
        <row r="45492">
          <cell r="P45492" t="str">
            <v>应付</v>
          </cell>
          <cell r="Q45492" t="str">
            <v>元</v>
          </cell>
        </row>
        <row r="45493">
          <cell r="P45493" t="str">
            <v>应付</v>
          </cell>
          <cell r="Q45493" t="str">
            <v>元</v>
          </cell>
        </row>
        <row r="45494">
          <cell r="P45494" t="str">
            <v>应付</v>
          </cell>
          <cell r="Q45494" t="str">
            <v>元</v>
          </cell>
        </row>
        <row r="45495">
          <cell r="P45495" t="str">
            <v>应付</v>
          </cell>
          <cell r="Q45495" t="str">
            <v>元</v>
          </cell>
        </row>
        <row r="45496">
          <cell r="P45496" t="str">
            <v>应付</v>
          </cell>
          <cell r="Q45496" t="str">
            <v>元</v>
          </cell>
        </row>
        <row r="45497">
          <cell r="P45497" t="str">
            <v>应付</v>
          </cell>
          <cell r="Q45497" t="str">
            <v>元</v>
          </cell>
        </row>
        <row r="45498">
          <cell r="P45498" t="str">
            <v>应付</v>
          </cell>
          <cell r="Q45498" t="str">
            <v>元</v>
          </cell>
        </row>
        <row r="45499">
          <cell r="P45499" t="str">
            <v>应付</v>
          </cell>
          <cell r="Q45499" t="str">
            <v>元</v>
          </cell>
        </row>
        <row r="45500">
          <cell r="P45500" t="str">
            <v>应付</v>
          </cell>
          <cell r="Q45500" t="str">
            <v>元</v>
          </cell>
        </row>
        <row r="45501">
          <cell r="P45501" t="str">
            <v>应付</v>
          </cell>
          <cell r="Q45501" t="str">
            <v>元</v>
          </cell>
        </row>
        <row r="45502">
          <cell r="P45502" t="str">
            <v>应付</v>
          </cell>
          <cell r="Q45502" t="str">
            <v>元</v>
          </cell>
        </row>
        <row r="45503">
          <cell r="P45503" t="str">
            <v>应付</v>
          </cell>
          <cell r="Q45503" t="str">
            <v>元</v>
          </cell>
        </row>
        <row r="45504">
          <cell r="P45504" t="str">
            <v>应付</v>
          </cell>
          <cell r="Q45504" t="str">
            <v>元</v>
          </cell>
        </row>
        <row r="45505">
          <cell r="P45505" t="str">
            <v>应付</v>
          </cell>
          <cell r="Q45505" t="str">
            <v>元</v>
          </cell>
        </row>
        <row r="45506">
          <cell r="P45506" t="str">
            <v>应付</v>
          </cell>
          <cell r="Q45506" t="str">
            <v>元</v>
          </cell>
        </row>
        <row r="45507">
          <cell r="P45507" t="str">
            <v>应付</v>
          </cell>
          <cell r="Q45507" t="str">
            <v>元</v>
          </cell>
        </row>
        <row r="45508">
          <cell r="P45508" t="str">
            <v>应付</v>
          </cell>
          <cell r="Q45508" t="str">
            <v>元</v>
          </cell>
        </row>
        <row r="45509">
          <cell r="P45509" t="str">
            <v>应付</v>
          </cell>
          <cell r="Q45509" t="str">
            <v>元</v>
          </cell>
        </row>
        <row r="45510">
          <cell r="P45510" t="str">
            <v>应付</v>
          </cell>
          <cell r="Q45510" t="str">
            <v>元</v>
          </cell>
        </row>
        <row r="45511">
          <cell r="P45511" t="str">
            <v>应付</v>
          </cell>
          <cell r="Q45511" t="str">
            <v>元</v>
          </cell>
        </row>
        <row r="45512">
          <cell r="P45512" t="str">
            <v>应付</v>
          </cell>
          <cell r="Q45512" t="str">
            <v>元</v>
          </cell>
        </row>
        <row r="45513">
          <cell r="P45513" t="str">
            <v>应付</v>
          </cell>
          <cell r="Q45513" t="str">
            <v>元</v>
          </cell>
        </row>
        <row r="45514">
          <cell r="P45514" t="str">
            <v>应付</v>
          </cell>
          <cell r="Q45514" t="str">
            <v>元</v>
          </cell>
        </row>
        <row r="45515">
          <cell r="P45515" t="str">
            <v>应付</v>
          </cell>
          <cell r="Q45515" t="str">
            <v>元</v>
          </cell>
        </row>
        <row r="45516">
          <cell r="P45516" t="str">
            <v>应付</v>
          </cell>
          <cell r="Q45516" t="str">
            <v>元</v>
          </cell>
        </row>
        <row r="45517">
          <cell r="P45517" t="str">
            <v>应付</v>
          </cell>
          <cell r="Q45517" t="str">
            <v>元</v>
          </cell>
        </row>
        <row r="45518">
          <cell r="P45518" t="str">
            <v>应付</v>
          </cell>
          <cell r="Q45518" t="str">
            <v>元</v>
          </cell>
        </row>
        <row r="45519">
          <cell r="P45519" t="str">
            <v>应付</v>
          </cell>
          <cell r="Q45519" t="str">
            <v>元</v>
          </cell>
        </row>
        <row r="45520">
          <cell r="P45520" t="str">
            <v>应付</v>
          </cell>
          <cell r="Q45520" t="str">
            <v>元</v>
          </cell>
        </row>
        <row r="45521">
          <cell r="P45521" t="str">
            <v>应付</v>
          </cell>
          <cell r="Q45521" t="str">
            <v>元</v>
          </cell>
        </row>
        <row r="45522">
          <cell r="P45522" t="str">
            <v>应付</v>
          </cell>
          <cell r="Q45522" t="str">
            <v>元</v>
          </cell>
        </row>
        <row r="45523">
          <cell r="P45523" t="str">
            <v>应付</v>
          </cell>
          <cell r="Q45523" t="str">
            <v>元</v>
          </cell>
        </row>
        <row r="45524">
          <cell r="P45524" t="str">
            <v>应付</v>
          </cell>
          <cell r="Q45524" t="str">
            <v>元</v>
          </cell>
        </row>
        <row r="45525">
          <cell r="P45525" t="str">
            <v>应付</v>
          </cell>
          <cell r="Q45525" t="str">
            <v>元</v>
          </cell>
        </row>
        <row r="45526">
          <cell r="P45526" t="str">
            <v>应付</v>
          </cell>
          <cell r="Q45526" t="str">
            <v>元</v>
          </cell>
        </row>
        <row r="45527">
          <cell r="P45527" t="str">
            <v>应付</v>
          </cell>
          <cell r="Q45527" t="str">
            <v>元</v>
          </cell>
        </row>
        <row r="45528">
          <cell r="P45528" t="str">
            <v>应付</v>
          </cell>
          <cell r="Q45528" t="str">
            <v>元</v>
          </cell>
        </row>
        <row r="45529">
          <cell r="P45529" t="str">
            <v>应付</v>
          </cell>
          <cell r="Q45529" t="str">
            <v>元</v>
          </cell>
        </row>
        <row r="45530">
          <cell r="P45530" t="str">
            <v>应付</v>
          </cell>
          <cell r="Q45530" t="str">
            <v>元</v>
          </cell>
        </row>
        <row r="45531">
          <cell r="P45531" t="str">
            <v>应付</v>
          </cell>
          <cell r="Q45531" t="str">
            <v>元</v>
          </cell>
        </row>
        <row r="45532">
          <cell r="P45532" t="str">
            <v>应付</v>
          </cell>
          <cell r="Q45532" t="str">
            <v>元</v>
          </cell>
        </row>
        <row r="45533">
          <cell r="P45533" t="str">
            <v>应付</v>
          </cell>
          <cell r="Q45533" t="str">
            <v>元</v>
          </cell>
        </row>
        <row r="45534">
          <cell r="P45534" t="str">
            <v>应付</v>
          </cell>
          <cell r="Q45534" t="str">
            <v>元</v>
          </cell>
        </row>
        <row r="45535">
          <cell r="P45535" t="str">
            <v>应付</v>
          </cell>
          <cell r="Q45535" t="str">
            <v>元</v>
          </cell>
        </row>
        <row r="45536">
          <cell r="P45536" t="str">
            <v>应付</v>
          </cell>
          <cell r="Q45536" t="str">
            <v>元</v>
          </cell>
        </row>
        <row r="45537">
          <cell r="P45537" t="str">
            <v>应付</v>
          </cell>
          <cell r="Q45537" t="str">
            <v>元</v>
          </cell>
        </row>
        <row r="45538">
          <cell r="P45538" t="str">
            <v>应付</v>
          </cell>
          <cell r="Q45538" t="str">
            <v>元</v>
          </cell>
        </row>
        <row r="45539">
          <cell r="P45539" t="str">
            <v>应付</v>
          </cell>
          <cell r="Q45539" t="str">
            <v>元</v>
          </cell>
        </row>
        <row r="45540">
          <cell r="P45540" t="str">
            <v>应付</v>
          </cell>
          <cell r="Q45540" t="str">
            <v>元</v>
          </cell>
        </row>
        <row r="45541">
          <cell r="P45541" t="str">
            <v>应付</v>
          </cell>
          <cell r="Q45541" t="str">
            <v>元</v>
          </cell>
        </row>
        <row r="45542">
          <cell r="P45542" t="str">
            <v>应付</v>
          </cell>
          <cell r="Q45542" t="str">
            <v>元</v>
          </cell>
        </row>
        <row r="45543">
          <cell r="P45543" t="str">
            <v>应付</v>
          </cell>
          <cell r="Q45543" t="str">
            <v>元</v>
          </cell>
        </row>
        <row r="45544">
          <cell r="P45544" t="str">
            <v>应付</v>
          </cell>
          <cell r="Q45544" t="str">
            <v>元</v>
          </cell>
        </row>
        <row r="45545">
          <cell r="P45545" t="str">
            <v>应付</v>
          </cell>
          <cell r="Q45545" t="str">
            <v>元</v>
          </cell>
        </row>
        <row r="45546">
          <cell r="P45546" t="str">
            <v>应付</v>
          </cell>
          <cell r="Q45546" t="str">
            <v>元</v>
          </cell>
        </row>
        <row r="45547">
          <cell r="P45547" t="str">
            <v>应付</v>
          </cell>
          <cell r="Q45547" t="str">
            <v>元</v>
          </cell>
        </row>
        <row r="45548">
          <cell r="P45548" t="str">
            <v>应付</v>
          </cell>
          <cell r="Q45548" t="str">
            <v>元</v>
          </cell>
        </row>
        <row r="45549">
          <cell r="P45549" t="str">
            <v>应付</v>
          </cell>
          <cell r="Q45549" t="str">
            <v>元</v>
          </cell>
        </row>
        <row r="45550">
          <cell r="P45550" t="str">
            <v>应付</v>
          </cell>
          <cell r="Q45550" t="str">
            <v>元</v>
          </cell>
        </row>
        <row r="45551">
          <cell r="P45551" t="str">
            <v>应付</v>
          </cell>
          <cell r="Q45551" t="str">
            <v>元</v>
          </cell>
        </row>
        <row r="45552">
          <cell r="P45552" t="str">
            <v>应付</v>
          </cell>
          <cell r="Q45552" t="str">
            <v>元</v>
          </cell>
        </row>
        <row r="45553">
          <cell r="P45553" t="str">
            <v>应付</v>
          </cell>
          <cell r="Q45553" t="str">
            <v>元</v>
          </cell>
        </row>
        <row r="45554">
          <cell r="P45554" t="str">
            <v>应付</v>
          </cell>
          <cell r="Q45554" t="str">
            <v>元</v>
          </cell>
        </row>
        <row r="45555">
          <cell r="P45555" t="str">
            <v>应付</v>
          </cell>
          <cell r="Q45555" t="str">
            <v>元</v>
          </cell>
        </row>
        <row r="45556">
          <cell r="P45556" t="str">
            <v>应付</v>
          </cell>
          <cell r="Q45556" t="str">
            <v>元</v>
          </cell>
        </row>
        <row r="45557">
          <cell r="P45557" t="str">
            <v>应付</v>
          </cell>
          <cell r="Q45557" t="str">
            <v>元</v>
          </cell>
        </row>
        <row r="45558">
          <cell r="P45558" t="str">
            <v>应付</v>
          </cell>
          <cell r="Q45558" t="str">
            <v>元</v>
          </cell>
        </row>
        <row r="45559">
          <cell r="P45559" t="str">
            <v>应付</v>
          </cell>
          <cell r="Q45559" t="str">
            <v>元</v>
          </cell>
        </row>
        <row r="45560">
          <cell r="P45560" t="str">
            <v>应付</v>
          </cell>
          <cell r="Q45560" t="str">
            <v>元</v>
          </cell>
        </row>
        <row r="45561">
          <cell r="P45561" t="str">
            <v>应付</v>
          </cell>
          <cell r="Q45561" t="str">
            <v>元</v>
          </cell>
        </row>
        <row r="45562">
          <cell r="P45562" t="str">
            <v>应付</v>
          </cell>
          <cell r="Q45562" t="str">
            <v>元</v>
          </cell>
        </row>
        <row r="45563">
          <cell r="P45563" t="str">
            <v>应付</v>
          </cell>
          <cell r="Q45563" t="str">
            <v>元</v>
          </cell>
        </row>
        <row r="45564">
          <cell r="P45564" t="str">
            <v>应付</v>
          </cell>
          <cell r="Q45564" t="str">
            <v>元</v>
          </cell>
        </row>
        <row r="45565">
          <cell r="P45565" t="str">
            <v>应付</v>
          </cell>
          <cell r="Q45565" t="str">
            <v>元</v>
          </cell>
        </row>
        <row r="45566">
          <cell r="P45566" t="str">
            <v>应付</v>
          </cell>
          <cell r="Q45566" t="str">
            <v>元</v>
          </cell>
        </row>
        <row r="45567">
          <cell r="P45567" t="str">
            <v>应付</v>
          </cell>
          <cell r="Q45567" t="str">
            <v>元</v>
          </cell>
        </row>
        <row r="45568">
          <cell r="P45568" t="str">
            <v>应付</v>
          </cell>
          <cell r="Q45568" t="str">
            <v>元</v>
          </cell>
        </row>
        <row r="45569">
          <cell r="P45569" t="str">
            <v>应付</v>
          </cell>
          <cell r="Q45569" t="str">
            <v>元</v>
          </cell>
        </row>
        <row r="45570">
          <cell r="P45570" t="str">
            <v>应付</v>
          </cell>
          <cell r="Q45570" t="str">
            <v>元</v>
          </cell>
        </row>
        <row r="45571">
          <cell r="P45571" t="str">
            <v>应付</v>
          </cell>
          <cell r="Q45571" t="str">
            <v>元</v>
          </cell>
        </row>
        <row r="45572">
          <cell r="P45572" t="str">
            <v>应付</v>
          </cell>
          <cell r="Q45572" t="str">
            <v>元</v>
          </cell>
        </row>
        <row r="45573">
          <cell r="P45573" t="str">
            <v>应付</v>
          </cell>
          <cell r="Q45573" t="str">
            <v>元</v>
          </cell>
        </row>
        <row r="45574">
          <cell r="P45574" t="str">
            <v>应付</v>
          </cell>
          <cell r="Q45574" t="str">
            <v>元</v>
          </cell>
        </row>
        <row r="45575">
          <cell r="P45575" t="str">
            <v>应付</v>
          </cell>
          <cell r="Q45575" t="str">
            <v>元</v>
          </cell>
        </row>
        <row r="45576">
          <cell r="P45576" t="str">
            <v>应付</v>
          </cell>
          <cell r="Q45576" t="str">
            <v>元</v>
          </cell>
        </row>
        <row r="45577">
          <cell r="P45577" t="str">
            <v>应付</v>
          </cell>
          <cell r="Q45577" t="str">
            <v>元</v>
          </cell>
        </row>
        <row r="45578">
          <cell r="P45578" t="str">
            <v>应付</v>
          </cell>
          <cell r="Q45578" t="str">
            <v>元</v>
          </cell>
        </row>
        <row r="45579">
          <cell r="P45579" t="str">
            <v>应付</v>
          </cell>
          <cell r="Q45579" t="str">
            <v>元</v>
          </cell>
        </row>
        <row r="45580">
          <cell r="P45580" t="str">
            <v>应付</v>
          </cell>
          <cell r="Q45580" t="str">
            <v>元</v>
          </cell>
        </row>
        <row r="45581">
          <cell r="P45581" t="str">
            <v>应付</v>
          </cell>
          <cell r="Q45581" t="str">
            <v>元</v>
          </cell>
        </row>
        <row r="45582">
          <cell r="P45582" t="str">
            <v>应付</v>
          </cell>
          <cell r="Q45582" t="str">
            <v>元</v>
          </cell>
        </row>
        <row r="45583">
          <cell r="P45583" t="str">
            <v>应付</v>
          </cell>
          <cell r="Q45583" t="str">
            <v>元</v>
          </cell>
        </row>
        <row r="45584">
          <cell r="P45584" t="str">
            <v>应付</v>
          </cell>
          <cell r="Q45584" t="str">
            <v>元</v>
          </cell>
        </row>
        <row r="45585">
          <cell r="P45585" t="str">
            <v>应付</v>
          </cell>
          <cell r="Q45585" t="str">
            <v>元</v>
          </cell>
        </row>
        <row r="45586">
          <cell r="P45586" t="str">
            <v>应付</v>
          </cell>
          <cell r="Q45586" t="str">
            <v>元</v>
          </cell>
        </row>
        <row r="45587">
          <cell r="P45587" t="str">
            <v>应付</v>
          </cell>
          <cell r="Q45587" t="str">
            <v>元</v>
          </cell>
        </row>
        <row r="45588">
          <cell r="P45588" t="str">
            <v>应付</v>
          </cell>
          <cell r="Q45588" t="str">
            <v>元</v>
          </cell>
        </row>
        <row r="45589">
          <cell r="P45589" t="str">
            <v>应付</v>
          </cell>
          <cell r="Q45589" t="str">
            <v>元</v>
          </cell>
        </row>
        <row r="45590">
          <cell r="P45590" t="str">
            <v>应付</v>
          </cell>
          <cell r="Q45590" t="str">
            <v>元</v>
          </cell>
        </row>
        <row r="45591">
          <cell r="P45591" t="str">
            <v>应付</v>
          </cell>
          <cell r="Q45591" t="str">
            <v>元</v>
          </cell>
        </row>
        <row r="45592">
          <cell r="P45592" t="str">
            <v>应付</v>
          </cell>
          <cell r="Q45592" t="str">
            <v>元</v>
          </cell>
        </row>
        <row r="45593">
          <cell r="P45593" t="str">
            <v>应付</v>
          </cell>
          <cell r="Q45593" t="str">
            <v>元</v>
          </cell>
        </row>
        <row r="45594">
          <cell r="P45594" t="str">
            <v>应付</v>
          </cell>
          <cell r="Q45594" t="str">
            <v>元</v>
          </cell>
        </row>
        <row r="45595">
          <cell r="P45595" t="str">
            <v>应付</v>
          </cell>
          <cell r="Q45595" t="str">
            <v>元</v>
          </cell>
        </row>
        <row r="45596">
          <cell r="P45596" t="str">
            <v>应付</v>
          </cell>
          <cell r="Q45596" t="str">
            <v>元</v>
          </cell>
        </row>
        <row r="45597">
          <cell r="P45597" t="str">
            <v>应付</v>
          </cell>
          <cell r="Q45597" t="str">
            <v>元</v>
          </cell>
        </row>
        <row r="45598">
          <cell r="P45598" t="str">
            <v>应付</v>
          </cell>
          <cell r="Q45598" t="str">
            <v>元</v>
          </cell>
        </row>
        <row r="45599">
          <cell r="P45599" t="str">
            <v>应付</v>
          </cell>
          <cell r="Q45599" t="str">
            <v>元</v>
          </cell>
        </row>
        <row r="45600">
          <cell r="P45600" t="str">
            <v>应付</v>
          </cell>
          <cell r="Q45600" t="str">
            <v>元</v>
          </cell>
        </row>
        <row r="45601">
          <cell r="P45601" t="str">
            <v>应付</v>
          </cell>
          <cell r="Q45601" t="str">
            <v>元</v>
          </cell>
        </row>
        <row r="45602">
          <cell r="P45602" t="str">
            <v>应付</v>
          </cell>
          <cell r="Q45602" t="str">
            <v>元</v>
          </cell>
        </row>
        <row r="45603">
          <cell r="P45603" t="str">
            <v>应付</v>
          </cell>
          <cell r="Q45603" t="str">
            <v>元</v>
          </cell>
        </row>
        <row r="45604">
          <cell r="P45604" t="str">
            <v>应付</v>
          </cell>
          <cell r="Q45604" t="str">
            <v>元</v>
          </cell>
        </row>
        <row r="45605">
          <cell r="P45605" t="str">
            <v>应付</v>
          </cell>
          <cell r="Q45605" t="str">
            <v>元</v>
          </cell>
        </row>
        <row r="45606">
          <cell r="P45606" t="str">
            <v>应付</v>
          </cell>
          <cell r="Q45606" t="str">
            <v>元</v>
          </cell>
        </row>
        <row r="45607">
          <cell r="P45607" t="str">
            <v>应付</v>
          </cell>
          <cell r="Q45607" t="str">
            <v>元</v>
          </cell>
        </row>
        <row r="45608">
          <cell r="P45608" t="str">
            <v>应付</v>
          </cell>
          <cell r="Q45608" t="str">
            <v>元</v>
          </cell>
        </row>
        <row r="45609">
          <cell r="P45609" t="str">
            <v>应付</v>
          </cell>
          <cell r="Q45609" t="str">
            <v>元</v>
          </cell>
        </row>
        <row r="45610">
          <cell r="P45610" t="str">
            <v>应付</v>
          </cell>
          <cell r="Q45610" t="str">
            <v>元</v>
          </cell>
        </row>
        <row r="45611">
          <cell r="P45611" t="str">
            <v>应付</v>
          </cell>
          <cell r="Q45611" t="str">
            <v>元</v>
          </cell>
        </row>
        <row r="45612">
          <cell r="P45612" t="str">
            <v>应付</v>
          </cell>
          <cell r="Q45612" t="str">
            <v>元</v>
          </cell>
        </row>
        <row r="45613">
          <cell r="P45613" t="str">
            <v>应付</v>
          </cell>
          <cell r="Q45613" t="str">
            <v>元</v>
          </cell>
        </row>
        <row r="45614">
          <cell r="P45614" t="str">
            <v>应付</v>
          </cell>
          <cell r="Q45614" t="str">
            <v>元</v>
          </cell>
        </row>
        <row r="45615">
          <cell r="P45615" t="str">
            <v>应付</v>
          </cell>
          <cell r="Q45615" t="str">
            <v>元</v>
          </cell>
        </row>
        <row r="45616">
          <cell r="P45616" t="str">
            <v>应付</v>
          </cell>
          <cell r="Q45616" t="str">
            <v>元</v>
          </cell>
        </row>
        <row r="45617">
          <cell r="P45617" t="str">
            <v>应付</v>
          </cell>
          <cell r="Q45617" t="str">
            <v>元</v>
          </cell>
        </row>
        <row r="45618">
          <cell r="P45618" t="str">
            <v>应付</v>
          </cell>
          <cell r="Q45618" t="str">
            <v>元</v>
          </cell>
        </row>
        <row r="45619">
          <cell r="P45619" t="str">
            <v>应付</v>
          </cell>
          <cell r="Q45619" t="str">
            <v>元</v>
          </cell>
        </row>
        <row r="45620">
          <cell r="P45620" t="str">
            <v>应付</v>
          </cell>
          <cell r="Q45620" t="str">
            <v>元</v>
          </cell>
        </row>
        <row r="45621">
          <cell r="P45621" t="str">
            <v>应付</v>
          </cell>
          <cell r="Q45621" t="str">
            <v>元</v>
          </cell>
        </row>
        <row r="45622">
          <cell r="P45622" t="str">
            <v>应付</v>
          </cell>
          <cell r="Q45622" t="str">
            <v>元</v>
          </cell>
        </row>
        <row r="45623">
          <cell r="P45623" t="str">
            <v>应付</v>
          </cell>
          <cell r="Q45623" t="str">
            <v>元</v>
          </cell>
        </row>
        <row r="45624">
          <cell r="P45624" t="str">
            <v>应付</v>
          </cell>
          <cell r="Q45624" t="str">
            <v>元</v>
          </cell>
        </row>
        <row r="45625">
          <cell r="P45625" t="str">
            <v>应付</v>
          </cell>
          <cell r="Q45625" t="str">
            <v>元</v>
          </cell>
        </row>
        <row r="45626">
          <cell r="P45626" t="str">
            <v>应付</v>
          </cell>
          <cell r="Q45626" t="str">
            <v>元</v>
          </cell>
        </row>
        <row r="45627">
          <cell r="P45627" t="str">
            <v>应付</v>
          </cell>
          <cell r="Q45627" t="str">
            <v>元</v>
          </cell>
        </row>
        <row r="45628">
          <cell r="P45628" t="str">
            <v>应付</v>
          </cell>
          <cell r="Q45628" t="str">
            <v>元</v>
          </cell>
        </row>
        <row r="45629">
          <cell r="P45629" t="str">
            <v>应付</v>
          </cell>
          <cell r="Q45629" t="str">
            <v>元</v>
          </cell>
        </row>
        <row r="45630">
          <cell r="P45630" t="str">
            <v>应付</v>
          </cell>
          <cell r="Q45630" t="str">
            <v>元</v>
          </cell>
        </row>
        <row r="45631">
          <cell r="P45631" t="str">
            <v>应付</v>
          </cell>
          <cell r="Q45631" t="str">
            <v>元</v>
          </cell>
        </row>
        <row r="45632">
          <cell r="P45632" t="str">
            <v>应付</v>
          </cell>
          <cell r="Q45632" t="str">
            <v>元</v>
          </cell>
        </row>
        <row r="45633">
          <cell r="P45633" t="str">
            <v>应付</v>
          </cell>
          <cell r="Q45633" t="str">
            <v>元</v>
          </cell>
        </row>
        <row r="45634">
          <cell r="P45634" t="str">
            <v>应付</v>
          </cell>
          <cell r="Q45634" t="str">
            <v>元</v>
          </cell>
        </row>
        <row r="45635">
          <cell r="P45635" t="str">
            <v>应付</v>
          </cell>
          <cell r="Q45635" t="str">
            <v>元</v>
          </cell>
        </row>
        <row r="45636">
          <cell r="P45636" t="str">
            <v>应付</v>
          </cell>
          <cell r="Q45636" t="str">
            <v>元</v>
          </cell>
        </row>
        <row r="45637">
          <cell r="P45637" t="str">
            <v>应付</v>
          </cell>
          <cell r="Q45637" t="str">
            <v>元</v>
          </cell>
        </row>
        <row r="45638">
          <cell r="P45638" t="str">
            <v>应付</v>
          </cell>
          <cell r="Q45638" t="str">
            <v>元</v>
          </cell>
        </row>
        <row r="45639">
          <cell r="P45639" t="str">
            <v>应付</v>
          </cell>
          <cell r="Q45639" t="str">
            <v>元</v>
          </cell>
        </row>
        <row r="45640">
          <cell r="P45640" t="str">
            <v>应付</v>
          </cell>
          <cell r="Q45640" t="str">
            <v>元</v>
          </cell>
        </row>
        <row r="45641">
          <cell r="P45641" t="str">
            <v>应付</v>
          </cell>
          <cell r="Q45641" t="str">
            <v>元</v>
          </cell>
        </row>
        <row r="45642">
          <cell r="P45642" t="str">
            <v>应付</v>
          </cell>
          <cell r="Q45642" t="str">
            <v>元</v>
          </cell>
        </row>
        <row r="45643">
          <cell r="P45643" t="str">
            <v>应付</v>
          </cell>
          <cell r="Q45643" t="str">
            <v>元</v>
          </cell>
        </row>
        <row r="45644">
          <cell r="P45644" t="str">
            <v>应付</v>
          </cell>
          <cell r="Q45644" t="str">
            <v>元</v>
          </cell>
        </row>
        <row r="45645">
          <cell r="P45645" t="str">
            <v>应付</v>
          </cell>
          <cell r="Q45645" t="str">
            <v>元</v>
          </cell>
        </row>
        <row r="45646">
          <cell r="P45646" t="str">
            <v>应付</v>
          </cell>
          <cell r="Q45646" t="str">
            <v>元</v>
          </cell>
        </row>
        <row r="45647">
          <cell r="P45647" t="str">
            <v>应付</v>
          </cell>
          <cell r="Q45647" t="str">
            <v>元</v>
          </cell>
        </row>
        <row r="45648">
          <cell r="P45648" t="str">
            <v>应付</v>
          </cell>
          <cell r="Q45648" t="str">
            <v>元</v>
          </cell>
        </row>
        <row r="45649">
          <cell r="P45649" t="str">
            <v>应付</v>
          </cell>
          <cell r="Q45649" t="str">
            <v>元</v>
          </cell>
        </row>
        <row r="45650">
          <cell r="P45650" t="str">
            <v>应付</v>
          </cell>
          <cell r="Q45650" t="str">
            <v>元</v>
          </cell>
        </row>
        <row r="45651">
          <cell r="P45651" t="str">
            <v>应付</v>
          </cell>
          <cell r="Q45651" t="str">
            <v>元</v>
          </cell>
        </row>
        <row r="45652">
          <cell r="P45652" t="str">
            <v>应付</v>
          </cell>
          <cell r="Q45652" t="str">
            <v>元</v>
          </cell>
        </row>
        <row r="45653">
          <cell r="P45653" t="str">
            <v>应付</v>
          </cell>
          <cell r="Q45653" t="str">
            <v>元</v>
          </cell>
        </row>
        <row r="45654">
          <cell r="P45654" t="str">
            <v>应付</v>
          </cell>
          <cell r="Q45654" t="str">
            <v>元</v>
          </cell>
        </row>
        <row r="45655">
          <cell r="P45655" t="str">
            <v>应付</v>
          </cell>
          <cell r="Q45655" t="str">
            <v>元</v>
          </cell>
        </row>
        <row r="45656">
          <cell r="P45656" t="str">
            <v>应付</v>
          </cell>
          <cell r="Q45656" t="str">
            <v>元</v>
          </cell>
        </row>
        <row r="45657">
          <cell r="P45657" t="str">
            <v>应付</v>
          </cell>
          <cell r="Q45657" t="str">
            <v>元</v>
          </cell>
        </row>
        <row r="45658">
          <cell r="P45658" t="str">
            <v>应付</v>
          </cell>
          <cell r="Q45658" t="str">
            <v>元</v>
          </cell>
        </row>
        <row r="45659">
          <cell r="P45659" t="str">
            <v>应付</v>
          </cell>
          <cell r="Q45659" t="str">
            <v>元</v>
          </cell>
        </row>
        <row r="45660">
          <cell r="P45660" t="str">
            <v>应付</v>
          </cell>
          <cell r="Q45660" t="str">
            <v>元</v>
          </cell>
        </row>
        <row r="45661">
          <cell r="P45661" t="str">
            <v>应付</v>
          </cell>
          <cell r="Q45661" t="str">
            <v>元</v>
          </cell>
        </row>
        <row r="45662">
          <cell r="P45662" t="str">
            <v>应付</v>
          </cell>
          <cell r="Q45662" t="str">
            <v>元</v>
          </cell>
        </row>
        <row r="45663">
          <cell r="P45663" t="str">
            <v>应付</v>
          </cell>
          <cell r="Q45663" t="str">
            <v>元</v>
          </cell>
        </row>
        <row r="45664">
          <cell r="P45664" t="str">
            <v>应付</v>
          </cell>
          <cell r="Q45664" t="str">
            <v>元</v>
          </cell>
        </row>
        <row r="45665">
          <cell r="P45665" t="str">
            <v>应付</v>
          </cell>
          <cell r="Q45665" t="str">
            <v>元</v>
          </cell>
        </row>
        <row r="45666">
          <cell r="P45666" t="str">
            <v>应付</v>
          </cell>
          <cell r="Q45666" t="str">
            <v>元</v>
          </cell>
        </row>
        <row r="45667">
          <cell r="P45667" t="str">
            <v>应付</v>
          </cell>
          <cell r="Q45667" t="str">
            <v>元</v>
          </cell>
        </row>
        <row r="45668">
          <cell r="P45668" t="str">
            <v>应付</v>
          </cell>
          <cell r="Q45668" t="str">
            <v>元</v>
          </cell>
        </row>
        <row r="45669">
          <cell r="P45669" t="str">
            <v>应付</v>
          </cell>
          <cell r="Q45669" t="str">
            <v>元</v>
          </cell>
        </row>
        <row r="45670">
          <cell r="P45670" t="str">
            <v>应付</v>
          </cell>
          <cell r="Q45670" t="str">
            <v>元</v>
          </cell>
        </row>
        <row r="45671">
          <cell r="P45671" t="str">
            <v>应付</v>
          </cell>
          <cell r="Q45671" t="str">
            <v>元</v>
          </cell>
        </row>
        <row r="45672">
          <cell r="P45672" t="str">
            <v>应付</v>
          </cell>
          <cell r="Q45672" t="str">
            <v>元</v>
          </cell>
        </row>
        <row r="45673">
          <cell r="P45673" t="str">
            <v>应付</v>
          </cell>
          <cell r="Q45673" t="str">
            <v>元</v>
          </cell>
        </row>
        <row r="45674">
          <cell r="P45674" t="str">
            <v>应付</v>
          </cell>
          <cell r="Q45674" t="str">
            <v>元</v>
          </cell>
        </row>
        <row r="45675">
          <cell r="P45675" t="str">
            <v>应付</v>
          </cell>
          <cell r="Q45675" t="str">
            <v>元</v>
          </cell>
        </row>
        <row r="45676">
          <cell r="P45676" t="str">
            <v>应付</v>
          </cell>
          <cell r="Q45676" t="str">
            <v>元</v>
          </cell>
        </row>
        <row r="45677">
          <cell r="P45677" t="str">
            <v>应付</v>
          </cell>
          <cell r="Q45677" t="str">
            <v>元</v>
          </cell>
        </row>
        <row r="45678">
          <cell r="P45678" t="str">
            <v>应付</v>
          </cell>
          <cell r="Q45678" t="str">
            <v>元</v>
          </cell>
        </row>
        <row r="45679">
          <cell r="P45679" t="str">
            <v>应付</v>
          </cell>
          <cell r="Q45679" t="str">
            <v>元</v>
          </cell>
        </row>
        <row r="45680">
          <cell r="P45680" t="str">
            <v>应付</v>
          </cell>
          <cell r="Q45680" t="str">
            <v>元</v>
          </cell>
        </row>
        <row r="45681">
          <cell r="P45681" t="str">
            <v>应付</v>
          </cell>
          <cell r="Q45681" t="str">
            <v>元</v>
          </cell>
        </row>
        <row r="45682">
          <cell r="P45682" t="str">
            <v>应付</v>
          </cell>
          <cell r="Q45682" t="str">
            <v>元</v>
          </cell>
        </row>
        <row r="45683">
          <cell r="P45683" t="str">
            <v>应付</v>
          </cell>
          <cell r="Q45683" t="str">
            <v>元</v>
          </cell>
        </row>
        <row r="45684">
          <cell r="P45684" t="str">
            <v>应付</v>
          </cell>
          <cell r="Q45684" t="str">
            <v>元</v>
          </cell>
        </row>
        <row r="45685">
          <cell r="P45685" t="str">
            <v>应付</v>
          </cell>
          <cell r="Q45685" t="str">
            <v>元</v>
          </cell>
        </row>
        <row r="45686">
          <cell r="P45686" t="str">
            <v>应付</v>
          </cell>
          <cell r="Q45686" t="str">
            <v>元</v>
          </cell>
        </row>
        <row r="45687">
          <cell r="P45687" t="str">
            <v>应付</v>
          </cell>
          <cell r="Q45687" t="str">
            <v>元</v>
          </cell>
        </row>
        <row r="45688">
          <cell r="P45688" t="str">
            <v>应付</v>
          </cell>
          <cell r="Q45688" t="str">
            <v>元</v>
          </cell>
        </row>
        <row r="45689">
          <cell r="P45689" t="str">
            <v>应付</v>
          </cell>
          <cell r="Q45689" t="str">
            <v>元</v>
          </cell>
        </row>
        <row r="45690">
          <cell r="P45690" t="str">
            <v>应付</v>
          </cell>
          <cell r="Q45690" t="str">
            <v>元</v>
          </cell>
        </row>
        <row r="45691">
          <cell r="P45691" t="str">
            <v>应付</v>
          </cell>
          <cell r="Q45691" t="str">
            <v>元</v>
          </cell>
        </row>
        <row r="45692">
          <cell r="P45692" t="str">
            <v>应付</v>
          </cell>
          <cell r="Q45692" t="str">
            <v>元</v>
          </cell>
        </row>
        <row r="45693">
          <cell r="P45693" t="str">
            <v>应付</v>
          </cell>
          <cell r="Q45693" t="str">
            <v>元</v>
          </cell>
        </row>
        <row r="45694">
          <cell r="P45694" t="str">
            <v>应付</v>
          </cell>
          <cell r="Q45694" t="str">
            <v>元</v>
          </cell>
        </row>
        <row r="45695">
          <cell r="P45695" t="str">
            <v>应付</v>
          </cell>
          <cell r="Q45695" t="str">
            <v>元</v>
          </cell>
        </row>
        <row r="45696">
          <cell r="P45696" t="str">
            <v>应付</v>
          </cell>
          <cell r="Q45696" t="str">
            <v>元</v>
          </cell>
        </row>
        <row r="45697">
          <cell r="P45697" t="str">
            <v>应付</v>
          </cell>
          <cell r="Q45697" t="str">
            <v>元</v>
          </cell>
        </row>
        <row r="45698">
          <cell r="P45698" t="str">
            <v>应付</v>
          </cell>
          <cell r="Q45698" t="str">
            <v>元</v>
          </cell>
        </row>
        <row r="45699">
          <cell r="P45699" t="str">
            <v>应付</v>
          </cell>
          <cell r="Q45699" t="str">
            <v>元</v>
          </cell>
        </row>
        <row r="45700">
          <cell r="P45700" t="str">
            <v>应付</v>
          </cell>
          <cell r="Q45700" t="str">
            <v>元</v>
          </cell>
        </row>
        <row r="45701">
          <cell r="P45701" t="str">
            <v>应付</v>
          </cell>
          <cell r="Q45701" t="str">
            <v>元</v>
          </cell>
        </row>
        <row r="45702">
          <cell r="P45702" t="str">
            <v>应付</v>
          </cell>
          <cell r="Q45702" t="str">
            <v>元</v>
          </cell>
        </row>
        <row r="45703">
          <cell r="P45703" t="str">
            <v>应付</v>
          </cell>
          <cell r="Q45703" t="str">
            <v>元</v>
          </cell>
        </row>
        <row r="45704">
          <cell r="P45704" t="str">
            <v>应付</v>
          </cell>
          <cell r="Q45704" t="str">
            <v>元</v>
          </cell>
        </row>
        <row r="45705">
          <cell r="P45705" t="str">
            <v>应付</v>
          </cell>
          <cell r="Q45705" t="str">
            <v>元</v>
          </cell>
        </row>
        <row r="45706">
          <cell r="P45706" t="str">
            <v>应付</v>
          </cell>
          <cell r="Q45706" t="str">
            <v>元</v>
          </cell>
        </row>
        <row r="45707">
          <cell r="P45707" t="str">
            <v>应付</v>
          </cell>
          <cell r="Q45707" t="str">
            <v>元</v>
          </cell>
        </row>
        <row r="45708">
          <cell r="P45708" t="str">
            <v>应付</v>
          </cell>
          <cell r="Q45708" t="str">
            <v>元</v>
          </cell>
        </row>
        <row r="45709">
          <cell r="P45709" t="str">
            <v>应付</v>
          </cell>
          <cell r="Q45709" t="str">
            <v>元</v>
          </cell>
        </row>
        <row r="45710">
          <cell r="P45710" t="str">
            <v>应付</v>
          </cell>
          <cell r="Q45710" t="str">
            <v>元</v>
          </cell>
        </row>
        <row r="45711">
          <cell r="P45711" t="str">
            <v>应付</v>
          </cell>
          <cell r="Q45711" t="str">
            <v>元</v>
          </cell>
        </row>
        <row r="45712">
          <cell r="P45712" t="str">
            <v>应付</v>
          </cell>
          <cell r="Q45712" t="str">
            <v>元</v>
          </cell>
        </row>
        <row r="45713">
          <cell r="P45713" t="str">
            <v>应付</v>
          </cell>
          <cell r="Q45713" t="str">
            <v>元</v>
          </cell>
        </row>
        <row r="45714">
          <cell r="P45714" t="str">
            <v>应付</v>
          </cell>
          <cell r="Q45714" t="str">
            <v>元</v>
          </cell>
        </row>
        <row r="45715">
          <cell r="P45715" t="str">
            <v>应付</v>
          </cell>
          <cell r="Q45715" t="str">
            <v>元</v>
          </cell>
        </row>
        <row r="45716">
          <cell r="P45716" t="str">
            <v>应付</v>
          </cell>
          <cell r="Q45716" t="str">
            <v>元</v>
          </cell>
        </row>
        <row r="45717">
          <cell r="P45717" t="str">
            <v>应付</v>
          </cell>
          <cell r="Q45717" t="str">
            <v>元</v>
          </cell>
        </row>
        <row r="45718">
          <cell r="P45718" t="str">
            <v>应付</v>
          </cell>
          <cell r="Q45718" t="str">
            <v>元</v>
          </cell>
        </row>
        <row r="45719">
          <cell r="P45719" t="str">
            <v>应付</v>
          </cell>
          <cell r="Q45719" t="str">
            <v>元</v>
          </cell>
        </row>
        <row r="45720">
          <cell r="P45720" t="str">
            <v>应付</v>
          </cell>
          <cell r="Q45720" t="str">
            <v>元</v>
          </cell>
        </row>
        <row r="45721">
          <cell r="P45721" t="str">
            <v>应付</v>
          </cell>
          <cell r="Q45721" t="str">
            <v>元</v>
          </cell>
        </row>
        <row r="45722">
          <cell r="P45722" t="str">
            <v>应付</v>
          </cell>
          <cell r="Q45722" t="str">
            <v>元</v>
          </cell>
        </row>
        <row r="45723">
          <cell r="P45723" t="str">
            <v>应付</v>
          </cell>
          <cell r="Q45723" t="str">
            <v>元</v>
          </cell>
        </row>
        <row r="45724">
          <cell r="P45724" t="str">
            <v>应付</v>
          </cell>
          <cell r="Q45724" t="str">
            <v>元</v>
          </cell>
        </row>
        <row r="45725">
          <cell r="P45725" t="str">
            <v>应付</v>
          </cell>
          <cell r="Q45725" t="str">
            <v>元</v>
          </cell>
        </row>
        <row r="45726">
          <cell r="P45726" t="str">
            <v>应付</v>
          </cell>
          <cell r="Q45726" t="str">
            <v>元</v>
          </cell>
        </row>
        <row r="45727">
          <cell r="P45727" t="str">
            <v>应付</v>
          </cell>
          <cell r="Q45727" t="str">
            <v>元</v>
          </cell>
        </row>
        <row r="45728">
          <cell r="P45728" t="str">
            <v>应付</v>
          </cell>
          <cell r="Q45728" t="str">
            <v>元</v>
          </cell>
        </row>
        <row r="45729">
          <cell r="P45729" t="str">
            <v>应付</v>
          </cell>
          <cell r="Q45729" t="str">
            <v>元</v>
          </cell>
        </row>
        <row r="45730">
          <cell r="P45730" t="str">
            <v>应付</v>
          </cell>
          <cell r="Q45730" t="str">
            <v>元</v>
          </cell>
        </row>
        <row r="45731">
          <cell r="P45731" t="str">
            <v>应付</v>
          </cell>
          <cell r="Q45731" t="str">
            <v>元</v>
          </cell>
        </row>
        <row r="45732">
          <cell r="P45732" t="str">
            <v>应付</v>
          </cell>
          <cell r="Q45732" t="str">
            <v>元</v>
          </cell>
        </row>
        <row r="45733">
          <cell r="P45733" t="str">
            <v>应付</v>
          </cell>
          <cell r="Q45733" t="str">
            <v>元</v>
          </cell>
        </row>
        <row r="45734">
          <cell r="P45734" t="str">
            <v>应付</v>
          </cell>
          <cell r="Q45734" t="str">
            <v>元</v>
          </cell>
        </row>
        <row r="45735">
          <cell r="P45735" t="str">
            <v>应付</v>
          </cell>
          <cell r="Q45735" t="str">
            <v>元</v>
          </cell>
        </row>
        <row r="45736">
          <cell r="P45736" t="str">
            <v>应付</v>
          </cell>
          <cell r="Q45736" t="str">
            <v>元</v>
          </cell>
        </row>
        <row r="45737">
          <cell r="P45737" t="str">
            <v>应付</v>
          </cell>
          <cell r="Q45737" t="str">
            <v>元</v>
          </cell>
        </row>
        <row r="45738">
          <cell r="P45738" t="str">
            <v>应付</v>
          </cell>
          <cell r="Q45738" t="str">
            <v>元</v>
          </cell>
        </row>
        <row r="45739">
          <cell r="P45739" t="str">
            <v>应付</v>
          </cell>
          <cell r="Q45739" t="str">
            <v>元</v>
          </cell>
        </row>
        <row r="45740">
          <cell r="P45740" t="str">
            <v>应付</v>
          </cell>
          <cell r="Q45740" t="str">
            <v>元</v>
          </cell>
        </row>
        <row r="45741">
          <cell r="P45741" t="str">
            <v>应付</v>
          </cell>
          <cell r="Q45741" t="str">
            <v>元</v>
          </cell>
        </row>
        <row r="45742">
          <cell r="P45742" t="str">
            <v>应付</v>
          </cell>
          <cell r="Q45742" t="str">
            <v>元</v>
          </cell>
        </row>
        <row r="45743">
          <cell r="P45743" t="str">
            <v>应付</v>
          </cell>
          <cell r="Q45743" t="str">
            <v>元</v>
          </cell>
        </row>
        <row r="45744">
          <cell r="P45744" t="str">
            <v>应付</v>
          </cell>
          <cell r="Q45744" t="str">
            <v>元</v>
          </cell>
        </row>
        <row r="45745">
          <cell r="P45745" t="str">
            <v>应付</v>
          </cell>
          <cell r="Q45745" t="str">
            <v>元</v>
          </cell>
        </row>
        <row r="45746">
          <cell r="P45746" t="str">
            <v>应付</v>
          </cell>
          <cell r="Q45746" t="str">
            <v>元</v>
          </cell>
        </row>
        <row r="45747">
          <cell r="P45747" t="str">
            <v>应付</v>
          </cell>
          <cell r="Q45747" t="str">
            <v>元</v>
          </cell>
        </row>
        <row r="45748">
          <cell r="P45748" t="str">
            <v>应付</v>
          </cell>
          <cell r="Q45748" t="str">
            <v>元</v>
          </cell>
        </row>
        <row r="45749">
          <cell r="P45749" t="str">
            <v>应付</v>
          </cell>
          <cell r="Q45749" t="str">
            <v>元</v>
          </cell>
        </row>
        <row r="45750">
          <cell r="P45750" t="str">
            <v>应付</v>
          </cell>
          <cell r="Q45750" t="str">
            <v>元</v>
          </cell>
        </row>
        <row r="45751">
          <cell r="P45751" t="str">
            <v>应付</v>
          </cell>
          <cell r="Q45751" t="str">
            <v>元</v>
          </cell>
        </row>
        <row r="45752">
          <cell r="P45752" t="str">
            <v>应付</v>
          </cell>
          <cell r="Q45752" t="str">
            <v>元</v>
          </cell>
        </row>
        <row r="45753">
          <cell r="P45753" t="str">
            <v>应付</v>
          </cell>
          <cell r="Q45753" t="str">
            <v>元</v>
          </cell>
        </row>
        <row r="45754">
          <cell r="P45754" t="str">
            <v>应付</v>
          </cell>
          <cell r="Q45754" t="str">
            <v>元</v>
          </cell>
        </row>
        <row r="45755">
          <cell r="P45755" t="str">
            <v>应付</v>
          </cell>
          <cell r="Q45755" t="str">
            <v>元</v>
          </cell>
        </row>
        <row r="45756">
          <cell r="P45756" t="str">
            <v>应付</v>
          </cell>
          <cell r="Q45756" t="str">
            <v>元</v>
          </cell>
        </row>
        <row r="45757">
          <cell r="P45757" t="str">
            <v>应付</v>
          </cell>
          <cell r="Q45757" t="str">
            <v>元</v>
          </cell>
        </row>
        <row r="45758">
          <cell r="P45758" t="str">
            <v>应付</v>
          </cell>
          <cell r="Q45758" t="str">
            <v>元</v>
          </cell>
        </row>
        <row r="45759">
          <cell r="P45759" t="str">
            <v>应付</v>
          </cell>
          <cell r="Q45759" t="str">
            <v>元</v>
          </cell>
        </row>
        <row r="45760">
          <cell r="P45760" t="str">
            <v>应付</v>
          </cell>
          <cell r="Q45760" t="str">
            <v>元</v>
          </cell>
        </row>
        <row r="45761">
          <cell r="P45761" t="str">
            <v>应付</v>
          </cell>
          <cell r="Q45761" t="str">
            <v>元</v>
          </cell>
        </row>
        <row r="45762">
          <cell r="P45762" t="str">
            <v>应付</v>
          </cell>
          <cell r="Q45762" t="str">
            <v>元</v>
          </cell>
        </row>
        <row r="45763">
          <cell r="P45763" t="str">
            <v>应付</v>
          </cell>
          <cell r="Q45763" t="str">
            <v>元</v>
          </cell>
        </row>
        <row r="45764">
          <cell r="P45764" t="str">
            <v>应付</v>
          </cell>
          <cell r="Q45764" t="str">
            <v>元</v>
          </cell>
        </row>
        <row r="45765">
          <cell r="P45765" t="str">
            <v>应付</v>
          </cell>
          <cell r="Q45765" t="str">
            <v>元</v>
          </cell>
        </row>
        <row r="45766">
          <cell r="P45766" t="str">
            <v>应付</v>
          </cell>
          <cell r="Q45766" t="str">
            <v>元</v>
          </cell>
        </row>
        <row r="45767">
          <cell r="P45767" t="str">
            <v>应付</v>
          </cell>
          <cell r="Q45767" t="str">
            <v>元</v>
          </cell>
        </row>
        <row r="45768">
          <cell r="P45768" t="str">
            <v>应付</v>
          </cell>
          <cell r="Q45768" t="str">
            <v>元</v>
          </cell>
        </row>
        <row r="45769">
          <cell r="P45769" t="str">
            <v>应付</v>
          </cell>
          <cell r="Q45769" t="str">
            <v>元</v>
          </cell>
        </row>
        <row r="45770">
          <cell r="P45770" t="str">
            <v>应付</v>
          </cell>
          <cell r="Q45770" t="str">
            <v>元</v>
          </cell>
        </row>
        <row r="45771">
          <cell r="P45771" t="str">
            <v>应付</v>
          </cell>
          <cell r="Q45771" t="str">
            <v>元</v>
          </cell>
        </row>
        <row r="45772">
          <cell r="P45772" t="str">
            <v>应付</v>
          </cell>
          <cell r="Q45772" t="str">
            <v>元</v>
          </cell>
        </row>
        <row r="45773">
          <cell r="P45773" t="str">
            <v>应付</v>
          </cell>
          <cell r="Q45773" t="str">
            <v>元</v>
          </cell>
        </row>
        <row r="45774">
          <cell r="P45774" t="str">
            <v>应付</v>
          </cell>
          <cell r="Q45774" t="str">
            <v>元</v>
          </cell>
        </row>
        <row r="45775">
          <cell r="P45775" t="str">
            <v>应付</v>
          </cell>
          <cell r="Q45775" t="str">
            <v>元</v>
          </cell>
        </row>
        <row r="45776">
          <cell r="P45776" t="str">
            <v>应付</v>
          </cell>
          <cell r="Q45776" t="str">
            <v>元</v>
          </cell>
        </row>
        <row r="45777">
          <cell r="P45777" t="str">
            <v>应付</v>
          </cell>
          <cell r="Q45777" t="str">
            <v>元</v>
          </cell>
        </row>
        <row r="45778">
          <cell r="P45778" t="str">
            <v>应付</v>
          </cell>
          <cell r="Q45778" t="str">
            <v>元</v>
          </cell>
        </row>
        <row r="45779">
          <cell r="P45779" t="str">
            <v>应付</v>
          </cell>
          <cell r="Q45779" t="str">
            <v>元</v>
          </cell>
        </row>
        <row r="45780">
          <cell r="P45780" t="str">
            <v>应付</v>
          </cell>
          <cell r="Q45780" t="str">
            <v>元</v>
          </cell>
        </row>
        <row r="45781">
          <cell r="P45781" t="str">
            <v>应付</v>
          </cell>
          <cell r="Q45781" t="str">
            <v>元</v>
          </cell>
        </row>
        <row r="45782">
          <cell r="P45782" t="str">
            <v>应付</v>
          </cell>
          <cell r="Q45782" t="str">
            <v>元</v>
          </cell>
        </row>
        <row r="45783">
          <cell r="P45783" t="str">
            <v>应付</v>
          </cell>
          <cell r="Q45783" t="str">
            <v>元</v>
          </cell>
        </row>
        <row r="45784">
          <cell r="P45784" t="str">
            <v>应付</v>
          </cell>
          <cell r="Q45784" t="str">
            <v>元</v>
          </cell>
        </row>
        <row r="45785">
          <cell r="P45785" t="str">
            <v>应付</v>
          </cell>
          <cell r="Q45785" t="str">
            <v>元</v>
          </cell>
        </row>
        <row r="45786">
          <cell r="P45786" t="str">
            <v>应付</v>
          </cell>
          <cell r="Q45786" t="str">
            <v>元</v>
          </cell>
        </row>
        <row r="45787">
          <cell r="P45787" t="str">
            <v>应付</v>
          </cell>
          <cell r="Q45787" t="str">
            <v>元</v>
          </cell>
        </row>
        <row r="45788">
          <cell r="P45788" t="str">
            <v>应付</v>
          </cell>
          <cell r="Q45788" t="str">
            <v>元</v>
          </cell>
        </row>
        <row r="45789">
          <cell r="P45789" t="str">
            <v>应付</v>
          </cell>
          <cell r="Q45789" t="str">
            <v>元</v>
          </cell>
        </row>
        <row r="45790">
          <cell r="P45790" t="str">
            <v>应付</v>
          </cell>
          <cell r="Q45790" t="str">
            <v>元</v>
          </cell>
        </row>
        <row r="45791">
          <cell r="P45791" t="str">
            <v>应付</v>
          </cell>
          <cell r="Q45791" t="str">
            <v>元</v>
          </cell>
        </row>
        <row r="45792">
          <cell r="P45792" t="str">
            <v>应付</v>
          </cell>
          <cell r="Q45792" t="str">
            <v>元</v>
          </cell>
        </row>
        <row r="45793">
          <cell r="P45793" t="str">
            <v>应付</v>
          </cell>
          <cell r="Q45793" t="str">
            <v>元</v>
          </cell>
        </row>
        <row r="45794">
          <cell r="P45794" t="str">
            <v>应付</v>
          </cell>
          <cell r="Q45794" t="str">
            <v>元</v>
          </cell>
        </row>
        <row r="45795">
          <cell r="P45795" t="str">
            <v>应付</v>
          </cell>
          <cell r="Q45795" t="str">
            <v>元</v>
          </cell>
        </row>
        <row r="45796">
          <cell r="P45796" t="str">
            <v>应付</v>
          </cell>
          <cell r="Q45796" t="str">
            <v>元</v>
          </cell>
        </row>
        <row r="45797">
          <cell r="P45797" t="str">
            <v>应付</v>
          </cell>
          <cell r="Q45797" t="str">
            <v>元</v>
          </cell>
        </row>
        <row r="45798">
          <cell r="P45798" t="str">
            <v>应付</v>
          </cell>
          <cell r="Q45798" t="str">
            <v>元</v>
          </cell>
        </row>
        <row r="45799">
          <cell r="P45799" t="str">
            <v>应付</v>
          </cell>
          <cell r="Q45799" t="str">
            <v>元</v>
          </cell>
        </row>
        <row r="45800">
          <cell r="P45800" t="str">
            <v>应付</v>
          </cell>
          <cell r="Q45800" t="str">
            <v>元</v>
          </cell>
        </row>
        <row r="45801">
          <cell r="P45801" t="str">
            <v>应付</v>
          </cell>
          <cell r="Q45801" t="str">
            <v>元</v>
          </cell>
        </row>
        <row r="45802">
          <cell r="P45802" t="str">
            <v>应付</v>
          </cell>
          <cell r="Q45802" t="str">
            <v>元</v>
          </cell>
        </row>
        <row r="45803">
          <cell r="P45803" t="str">
            <v>应付</v>
          </cell>
          <cell r="Q45803" t="str">
            <v>元</v>
          </cell>
        </row>
        <row r="45804">
          <cell r="P45804" t="str">
            <v>应付</v>
          </cell>
          <cell r="Q45804" t="str">
            <v>元</v>
          </cell>
        </row>
        <row r="45805">
          <cell r="P45805" t="str">
            <v>应付</v>
          </cell>
          <cell r="Q45805" t="str">
            <v>元</v>
          </cell>
        </row>
        <row r="45806">
          <cell r="P45806" t="str">
            <v>应付</v>
          </cell>
          <cell r="Q45806" t="str">
            <v>元</v>
          </cell>
        </row>
        <row r="45807">
          <cell r="P45807" t="str">
            <v>应付</v>
          </cell>
          <cell r="Q45807" t="str">
            <v>元</v>
          </cell>
        </row>
        <row r="45808">
          <cell r="P45808" t="str">
            <v>应付</v>
          </cell>
          <cell r="Q45808" t="str">
            <v>元</v>
          </cell>
        </row>
        <row r="45809">
          <cell r="P45809" t="str">
            <v>应付</v>
          </cell>
          <cell r="Q45809" t="str">
            <v>元</v>
          </cell>
        </row>
        <row r="45810">
          <cell r="P45810" t="str">
            <v>应付</v>
          </cell>
          <cell r="Q45810" t="str">
            <v>元</v>
          </cell>
        </row>
        <row r="45811">
          <cell r="P45811" t="str">
            <v>应付</v>
          </cell>
          <cell r="Q45811" t="str">
            <v>元</v>
          </cell>
        </row>
        <row r="45812">
          <cell r="P45812" t="str">
            <v>应付</v>
          </cell>
          <cell r="Q45812" t="str">
            <v>元</v>
          </cell>
        </row>
        <row r="45813">
          <cell r="P45813" t="str">
            <v>应付</v>
          </cell>
          <cell r="Q45813" t="str">
            <v>元</v>
          </cell>
        </row>
        <row r="45814">
          <cell r="P45814" t="str">
            <v>应付</v>
          </cell>
          <cell r="Q45814" t="str">
            <v>元</v>
          </cell>
        </row>
        <row r="45815">
          <cell r="P45815" t="str">
            <v>应付</v>
          </cell>
          <cell r="Q45815" t="str">
            <v>元</v>
          </cell>
        </row>
        <row r="45816">
          <cell r="P45816" t="str">
            <v>应付</v>
          </cell>
          <cell r="Q45816" t="str">
            <v>元</v>
          </cell>
        </row>
        <row r="45817">
          <cell r="P45817" t="str">
            <v>应付</v>
          </cell>
          <cell r="Q45817" t="str">
            <v>元</v>
          </cell>
        </row>
        <row r="45818">
          <cell r="P45818" t="str">
            <v>应付</v>
          </cell>
          <cell r="Q45818" t="str">
            <v>元</v>
          </cell>
        </row>
        <row r="45819">
          <cell r="P45819" t="str">
            <v>应付</v>
          </cell>
          <cell r="Q45819" t="str">
            <v>元</v>
          </cell>
        </row>
        <row r="45820">
          <cell r="P45820" t="str">
            <v>应付</v>
          </cell>
          <cell r="Q45820" t="str">
            <v>元</v>
          </cell>
        </row>
        <row r="45821">
          <cell r="P45821" t="str">
            <v>应付</v>
          </cell>
          <cell r="Q45821" t="str">
            <v>元</v>
          </cell>
        </row>
        <row r="45822">
          <cell r="P45822" t="str">
            <v>应付</v>
          </cell>
          <cell r="Q45822" t="str">
            <v>元</v>
          </cell>
        </row>
        <row r="45823">
          <cell r="P45823" t="str">
            <v>应付</v>
          </cell>
          <cell r="Q45823" t="str">
            <v>元</v>
          </cell>
        </row>
        <row r="45824">
          <cell r="P45824" t="str">
            <v>应付</v>
          </cell>
          <cell r="Q45824" t="str">
            <v>元</v>
          </cell>
        </row>
        <row r="45825">
          <cell r="P45825" t="str">
            <v>应付</v>
          </cell>
          <cell r="Q45825" t="str">
            <v>元</v>
          </cell>
        </row>
        <row r="45826">
          <cell r="P45826" t="str">
            <v>应付</v>
          </cell>
          <cell r="Q45826" t="str">
            <v>元</v>
          </cell>
        </row>
        <row r="45827">
          <cell r="P45827" t="str">
            <v>应付</v>
          </cell>
          <cell r="Q45827" t="str">
            <v>元</v>
          </cell>
        </row>
        <row r="45828">
          <cell r="P45828" t="str">
            <v>应付</v>
          </cell>
          <cell r="Q45828" t="str">
            <v>元</v>
          </cell>
        </row>
        <row r="45829">
          <cell r="P45829" t="str">
            <v>应付</v>
          </cell>
          <cell r="Q45829" t="str">
            <v>元</v>
          </cell>
        </row>
        <row r="45830">
          <cell r="P45830" t="str">
            <v>应付</v>
          </cell>
          <cell r="Q45830" t="str">
            <v>元</v>
          </cell>
        </row>
        <row r="45831">
          <cell r="P45831" t="str">
            <v>应付</v>
          </cell>
          <cell r="Q45831" t="str">
            <v>元</v>
          </cell>
        </row>
        <row r="45832">
          <cell r="P45832" t="str">
            <v>应付</v>
          </cell>
          <cell r="Q45832" t="str">
            <v>元</v>
          </cell>
        </row>
        <row r="45833">
          <cell r="P45833" t="str">
            <v>应付</v>
          </cell>
          <cell r="Q45833" t="str">
            <v>元</v>
          </cell>
        </row>
        <row r="45834">
          <cell r="P45834" t="str">
            <v>应付</v>
          </cell>
          <cell r="Q45834" t="str">
            <v>元</v>
          </cell>
        </row>
        <row r="45835">
          <cell r="P45835" t="str">
            <v>应付</v>
          </cell>
          <cell r="Q45835" t="str">
            <v>元</v>
          </cell>
        </row>
        <row r="45836">
          <cell r="P45836" t="str">
            <v>应付</v>
          </cell>
          <cell r="Q45836" t="str">
            <v>元</v>
          </cell>
        </row>
        <row r="45837">
          <cell r="P45837" t="str">
            <v>应付</v>
          </cell>
          <cell r="Q45837" t="str">
            <v>元</v>
          </cell>
        </row>
        <row r="45838">
          <cell r="P45838" t="str">
            <v>应付</v>
          </cell>
          <cell r="Q45838" t="str">
            <v>元</v>
          </cell>
        </row>
        <row r="45839">
          <cell r="P45839" t="str">
            <v>应付</v>
          </cell>
          <cell r="Q45839" t="str">
            <v>元</v>
          </cell>
        </row>
        <row r="45840">
          <cell r="P45840" t="str">
            <v>应付</v>
          </cell>
          <cell r="Q45840" t="str">
            <v>元</v>
          </cell>
        </row>
        <row r="45841">
          <cell r="P45841" t="str">
            <v>应付</v>
          </cell>
          <cell r="Q45841" t="str">
            <v>元</v>
          </cell>
        </row>
        <row r="45842">
          <cell r="P45842" t="str">
            <v>应付</v>
          </cell>
          <cell r="Q45842" t="str">
            <v>元</v>
          </cell>
        </row>
        <row r="45843">
          <cell r="P45843" t="str">
            <v>应付</v>
          </cell>
          <cell r="Q45843" t="str">
            <v>元</v>
          </cell>
        </row>
        <row r="45844">
          <cell r="P45844" t="str">
            <v>应付</v>
          </cell>
          <cell r="Q45844" t="str">
            <v>元</v>
          </cell>
        </row>
        <row r="45845">
          <cell r="P45845" t="str">
            <v>应付</v>
          </cell>
          <cell r="Q45845" t="str">
            <v>元</v>
          </cell>
        </row>
        <row r="45846">
          <cell r="P45846" t="str">
            <v>应付</v>
          </cell>
          <cell r="Q45846" t="str">
            <v>元</v>
          </cell>
        </row>
        <row r="45847">
          <cell r="P45847" t="str">
            <v>应付</v>
          </cell>
          <cell r="Q45847" t="str">
            <v>元</v>
          </cell>
        </row>
        <row r="45848">
          <cell r="P45848" t="str">
            <v>应付</v>
          </cell>
          <cell r="Q45848" t="str">
            <v>元</v>
          </cell>
        </row>
        <row r="45849">
          <cell r="P45849" t="str">
            <v>应付</v>
          </cell>
          <cell r="Q45849" t="str">
            <v>元</v>
          </cell>
        </row>
        <row r="45850">
          <cell r="P45850" t="str">
            <v>应付</v>
          </cell>
          <cell r="Q45850" t="str">
            <v>元</v>
          </cell>
        </row>
        <row r="45851">
          <cell r="P45851" t="str">
            <v>应付</v>
          </cell>
          <cell r="Q45851" t="str">
            <v>元</v>
          </cell>
        </row>
        <row r="45852">
          <cell r="P45852" t="str">
            <v>应付</v>
          </cell>
          <cell r="Q45852" t="str">
            <v>元</v>
          </cell>
        </row>
        <row r="45853">
          <cell r="P45853" t="str">
            <v>应付</v>
          </cell>
          <cell r="Q45853" t="str">
            <v>元</v>
          </cell>
        </row>
        <row r="45854">
          <cell r="P45854" t="str">
            <v>应付</v>
          </cell>
          <cell r="Q45854" t="str">
            <v>元</v>
          </cell>
        </row>
        <row r="45855">
          <cell r="P45855" t="str">
            <v>应付</v>
          </cell>
          <cell r="Q45855" t="str">
            <v>元</v>
          </cell>
        </row>
        <row r="45856">
          <cell r="P45856" t="str">
            <v>应付</v>
          </cell>
          <cell r="Q45856" t="str">
            <v>元</v>
          </cell>
        </row>
        <row r="45857">
          <cell r="P45857" t="str">
            <v>应付</v>
          </cell>
          <cell r="Q45857" t="str">
            <v>元</v>
          </cell>
        </row>
        <row r="45858">
          <cell r="P45858" t="str">
            <v>应付</v>
          </cell>
          <cell r="Q45858" t="str">
            <v>元</v>
          </cell>
        </row>
        <row r="45859">
          <cell r="P45859" t="str">
            <v>应付</v>
          </cell>
          <cell r="Q45859" t="str">
            <v>元</v>
          </cell>
        </row>
        <row r="45860">
          <cell r="P45860" t="str">
            <v>应付</v>
          </cell>
          <cell r="Q45860" t="str">
            <v>元</v>
          </cell>
        </row>
        <row r="45861">
          <cell r="P45861" t="str">
            <v>应付</v>
          </cell>
          <cell r="Q45861" t="str">
            <v>元</v>
          </cell>
        </row>
        <row r="45862">
          <cell r="P45862" t="str">
            <v>应付</v>
          </cell>
          <cell r="Q45862" t="str">
            <v>元</v>
          </cell>
        </row>
        <row r="45863">
          <cell r="P45863" t="str">
            <v>应付</v>
          </cell>
          <cell r="Q45863" t="str">
            <v>元</v>
          </cell>
        </row>
        <row r="45864">
          <cell r="P45864" t="str">
            <v>应付</v>
          </cell>
          <cell r="Q45864" t="str">
            <v>元</v>
          </cell>
        </row>
        <row r="45865">
          <cell r="P45865" t="str">
            <v>应付</v>
          </cell>
          <cell r="Q45865" t="str">
            <v>元</v>
          </cell>
        </row>
        <row r="45866">
          <cell r="P45866" t="str">
            <v>应付</v>
          </cell>
          <cell r="Q45866" t="str">
            <v>元</v>
          </cell>
        </row>
        <row r="45867">
          <cell r="P45867" t="str">
            <v>应付</v>
          </cell>
          <cell r="Q45867" t="str">
            <v>元</v>
          </cell>
        </row>
        <row r="45868">
          <cell r="P45868" t="str">
            <v>应付</v>
          </cell>
          <cell r="Q45868" t="str">
            <v>元</v>
          </cell>
        </row>
        <row r="45869">
          <cell r="P45869" t="str">
            <v>应付</v>
          </cell>
          <cell r="Q45869" t="str">
            <v>元</v>
          </cell>
        </row>
        <row r="45870">
          <cell r="P45870" t="str">
            <v>应付</v>
          </cell>
          <cell r="Q45870" t="str">
            <v>元</v>
          </cell>
        </row>
        <row r="45871">
          <cell r="P45871" t="str">
            <v>应付</v>
          </cell>
          <cell r="Q45871" t="str">
            <v>元</v>
          </cell>
        </row>
        <row r="45872">
          <cell r="P45872" t="str">
            <v>应付</v>
          </cell>
          <cell r="Q45872" t="str">
            <v>元</v>
          </cell>
        </row>
        <row r="45873">
          <cell r="P45873" t="str">
            <v>应付</v>
          </cell>
          <cell r="Q45873" t="str">
            <v>元</v>
          </cell>
        </row>
        <row r="45874">
          <cell r="P45874" t="str">
            <v>应付</v>
          </cell>
          <cell r="Q45874" t="str">
            <v>元</v>
          </cell>
        </row>
        <row r="45875">
          <cell r="P45875" t="str">
            <v>应付</v>
          </cell>
          <cell r="Q45875" t="str">
            <v>元</v>
          </cell>
        </row>
        <row r="45876">
          <cell r="P45876" t="str">
            <v>应付</v>
          </cell>
          <cell r="Q45876" t="str">
            <v>元</v>
          </cell>
        </row>
        <row r="45877">
          <cell r="P45877" t="str">
            <v>应付</v>
          </cell>
          <cell r="Q45877" t="str">
            <v>元</v>
          </cell>
        </row>
        <row r="45878">
          <cell r="P45878" t="str">
            <v>应付</v>
          </cell>
          <cell r="Q45878" t="str">
            <v>元</v>
          </cell>
        </row>
        <row r="45879">
          <cell r="P45879" t="str">
            <v>应付</v>
          </cell>
          <cell r="Q45879" t="str">
            <v>元</v>
          </cell>
        </row>
        <row r="45880">
          <cell r="P45880" t="str">
            <v>应付</v>
          </cell>
          <cell r="Q45880" t="str">
            <v>元</v>
          </cell>
        </row>
        <row r="45881">
          <cell r="P45881" t="str">
            <v>应付</v>
          </cell>
          <cell r="Q45881" t="str">
            <v>元</v>
          </cell>
        </row>
        <row r="45882">
          <cell r="P45882" t="str">
            <v>应付</v>
          </cell>
          <cell r="Q45882" t="str">
            <v>元</v>
          </cell>
        </row>
        <row r="45883">
          <cell r="P45883" t="str">
            <v>应付</v>
          </cell>
          <cell r="Q45883" t="str">
            <v>元</v>
          </cell>
        </row>
        <row r="45884">
          <cell r="P45884" t="str">
            <v>应付</v>
          </cell>
          <cell r="Q45884" t="str">
            <v>元</v>
          </cell>
        </row>
        <row r="45885">
          <cell r="P45885" t="str">
            <v>应付</v>
          </cell>
          <cell r="Q45885" t="str">
            <v>元</v>
          </cell>
        </row>
        <row r="45886">
          <cell r="P45886" t="str">
            <v>应付</v>
          </cell>
          <cell r="Q45886" t="str">
            <v>元</v>
          </cell>
        </row>
        <row r="45887">
          <cell r="P45887" t="str">
            <v>应付</v>
          </cell>
          <cell r="Q45887" t="str">
            <v>元</v>
          </cell>
        </row>
        <row r="45888">
          <cell r="P45888" t="str">
            <v>应付</v>
          </cell>
          <cell r="Q45888" t="str">
            <v>元</v>
          </cell>
        </row>
        <row r="45889">
          <cell r="P45889" t="str">
            <v>应付</v>
          </cell>
          <cell r="Q45889" t="str">
            <v>元</v>
          </cell>
        </row>
        <row r="45890">
          <cell r="P45890" t="str">
            <v>应付</v>
          </cell>
          <cell r="Q45890" t="str">
            <v>元</v>
          </cell>
        </row>
        <row r="45891">
          <cell r="P45891" t="str">
            <v>应付</v>
          </cell>
          <cell r="Q45891" t="str">
            <v>元</v>
          </cell>
        </row>
        <row r="45892">
          <cell r="P45892" t="str">
            <v>应付</v>
          </cell>
          <cell r="Q45892" t="str">
            <v>元</v>
          </cell>
        </row>
        <row r="45893">
          <cell r="P45893" t="str">
            <v>应付</v>
          </cell>
          <cell r="Q45893" t="str">
            <v>元</v>
          </cell>
        </row>
        <row r="45894">
          <cell r="P45894" t="str">
            <v>应付</v>
          </cell>
          <cell r="Q45894" t="str">
            <v>元</v>
          </cell>
        </row>
        <row r="45895">
          <cell r="P45895" t="str">
            <v>应付</v>
          </cell>
          <cell r="Q45895" t="str">
            <v>元</v>
          </cell>
        </row>
        <row r="45896">
          <cell r="P45896" t="str">
            <v>应付</v>
          </cell>
          <cell r="Q45896" t="str">
            <v>元</v>
          </cell>
        </row>
        <row r="45897">
          <cell r="P45897" t="str">
            <v>应付</v>
          </cell>
          <cell r="Q45897" t="str">
            <v>元</v>
          </cell>
        </row>
        <row r="45898">
          <cell r="P45898" t="str">
            <v>应付</v>
          </cell>
          <cell r="Q45898" t="str">
            <v>元</v>
          </cell>
        </row>
        <row r="45899">
          <cell r="P45899" t="str">
            <v>应付</v>
          </cell>
          <cell r="Q45899" t="str">
            <v>元</v>
          </cell>
        </row>
        <row r="45900">
          <cell r="P45900" t="str">
            <v>应付</v>
          </cell>
          <cell r="Q45900" t="str">
            <v>元</v>
          </cell>
        </row>
        <row r="45901">
          <cell r="P45901" t="str">
            <v>应付</v>
          </cell>
          <cell r="Q45901" t="str">
            <v>元</v>
          </cell>
        </row>
        <row r="45902">
          <cell r="P45902" t="str">
            <v>应付</v>
          </cell>
          <cell r="Q45902" t="str">
            <v>元</v>
          </cell>
        </row>
        <row r="45903">
          <cell r="P45903" t="str">
            <v>应付</v>
          </cell>
          <cell r="Q45903" t="str">
            <v>元</v>
          </cell>
        </row>
        <row r="45904">
          <cell r="P45904" t="str">
            <v>应付</v>
          </cell>
          <cell r="Q45904" t="str">
            <v>元</v>
          </cell>
        </row>
        <row r="45905">
          <cell r="P45905" t="str">
            <v>应付</v>
          </cell>
          <cell r="Q45905" t="str">
            <v>元</v>
          </cell>
        </row>
        <row r="45906">
          <cell r="P45906" t="str">
            <v>应付</v>
          </cell>
          <cell r="Q45906" t="str">
            <v>元</v>
          </cell>
        </row>
        <row r="45907">
          <cell r="P45907" t="str">
            <v>应付</v>
          </cell>
          <cell r="Q45907" t="str">
            <v>元</v>
          </cell>
        </row>
        <row r="45908">
          <cell r="P45908" t="str">
            <v>应付</v>
          </cell>
          <cell r="Q45908" t="str">
            <v>元</v>
          </cell>
        </row>
        <row r="45909">
          <cell r="P45909" t="str">
            <v>应付</v>
          </cell>
          <cell r="Q45909" t="str">
            <v>元</v>
          </cell>
        </row>
        <row r="45910">
          <cell r="P45910" t="str">
            <v>应付</v>
          </cell>
          <cell r="Q45910" t="str">
            <v>元</v>
          </cell>
        </row>
        <row r="45911">
          <cell r="P45911" t="str">
            <v>应付</v>
          </cell>
          <cell r="Q45911" t="str">
            <v>元</v>
          </cell>
        </row>
        <row r="45912">
          <cell r="P45912" t="str">
            <v>应付</v>
          </cell>
          <cell r="Q45912" t="str">
            <v>元</v>
          </cell>
        </row>
        <row r="45913">
          <cell r="P45913" t="str">
            <v>应付</v>
          </cell>
          <cell r="Q45913" t="str">
            <v>元</v>
          </cell>
        </row>
        <row r="45914">
          <cell r="P45914" t="str">
            <v>应付</v>
          </cell>
          <cell r="Q45914" t="str">
            <v>元</v>
          </cell>
        </row>
        <row r="45915">
          <cell r="P45915" t="str">
            <v>应付</v>
          </cell>
          <cell r="Q45915" t="str">
            <v>元</v>
          </cell>
        </row>
        <row r="45916">
          <cell r="P45916" t="str">
            <v>应付</v>
          </cell>
          <cell r="Q45916" t="str">
            <v>元</v>
          </cell>
        </row>
        <row r="45917">
          <cell r="P45917" t="str">
            <v>应付</v>
          </cell>
          <cell r="Q45917" t="str">
            <v>元</v>
          </cell>
        </row>
        <row r="45918">
          <cell r="P45918" t="str">
            <v>应付</v>
          </cell>
          <cell r="Q45918" t="str">
            <v>元</v>
          </cell>
        </row>
        <row r="45919">
          <cell r="P45919" t="str">
            <v>应付</v>
          </cell>
          <cell r="Q45919" t="str">
            <v>元</v>
          </cell>
        </row>
        <row r="45920">
          <cell r="P45920" t="str">
            <v>应付</v>
          </cell>
          <cell r="Q45920" t="str">
            <v>元</v>
          </cell>
        </row>
        <row r="45921">
          <cell r="P45921" t="str">
            <v>应付</v>
          </cell>
          <cell r="Q45921" t="str">
            <v>元</v>
          </cell>
        </row>
        <row r="45922">
          <cell r="P45922" t="str">
            <v>应付</v>
          </cell>
          <cell r="Q45922" t="str">
            <v>元</v>
          </cell>
        </row>
        <row r="45923">
          <cell r="P45923" t="str">
            <v>应付</v>
          </cell>
          <cell r="Q45923" t="str">
            <v>元</v>
          </cell>
        </row>
        <row r="45924">
          <cell r="P45924" t="str">
            <v>应付</v>
          </cell>
          <cell r="Q45924" t="str">
            <v>元</v>
          </cell>
        </row>
        <row r="45925">
          <cell r="P45925" t="str">
            <v>应付</v>
          </cell>
          <cell r="Q45925" t="str">
            <v>元</v>
          </cell>
        </row>
        <row r="45926">
          <cell r="P45926" t="str">
            <v>应付</v>
          </cell>
          <cell r="Q45926" t="str">
            <v>元</v>
          </cell>
        </row>
        <row r="45927">
          <cell r="P45927" t="str">
            <v>应付</v>
          </cell>
          <cell r="Q45927" t="str">
            <v>元</v>
          </cell>
        </row>
        <row r="45928">
          <cell r="P45928" t="str">
            <v>应付</v>
          </cell>
          <cell r="Q45928" t="str">
            <v>元</v>
          </cell>
        </row>
        <row r="45929">
          <cell r="P45929" t="str">
            <v>应付</v>
          </cell>
          <cell r="Q45929" t="str">
            <v>元</v>
          </cell>
        </row>
        <row r="45930">
          <cell r="P45930" t="str">
            <v>应付</v>
          </cell>
          <cell r="Q45930" t="str">
            <v>元</v>
          </cell>
        </row>
        <row r="45931">
          <cell r="P45931" t="str">
            <v>应付</v>
          </cell>
          <cell r="Q45931" t="str">
            <v>元</v>
          </cell>
        </row>
        <row r="45932">
          <cell r="P45932" t="str">
            <v>应付</v>
          </cell>
          <cell r="Q45932" t="str">
            <v>元</v>
          </cell>
        </row>
        <row r="45933">
          <cell r="P45933" t="str">
            <v>应付</v>
          </cell>
          <cell r="Q45933" t="str">
            <v>元</v>
          </cell>
        </row>
        <row r="45934">
          <cell r="P45934" t="str">
            <v>应付</v>
          </cell>
          <cell r="Q45934" t="str">
            <v>元</v>
          </cell>
        </row>
        <row r="45935">
          <cell r="P45935" t="str">
            <v>应付</v>
          </cell>
          <cell r="Q45935" t="str">
            <v>元</v>
          </cell>
        </row>
        <row r="45936">
          <cell r="P45936" t="str">
            <v>应付</v>
          </cell>
          <cell r="Q45936" t="str">
            <v>元</v>
          </cell>
        </row>
        <row r="45937">
          <cell r="P45937" t="str">
            <v>应付</v>
          </cell>
          <cell r="Q45937" t="str">
            <v>元</v>
          </cell>
        </row>
        <row r="45938">
          <cell r="P45938" t="str">
            <v>应付</v>
          </cell>
          <cell r="Q45938" t="str">
            <v>元</v>
          </cell>
        </row>
        <row r="45939">
          <cell r="P45939" t="str">
            <v>应付</v>
          </cell>
          <cell r="Q45939" t="str">
            <v>元</v>
          </cell>
        </row>
        <row r="45940">
          <cell r="P45940" t="str">
            <v>应付</v>
          </cell>
          <cell r="Q45940" t="str">
            <v>元</v>
          </cell>
        </row>
        <row r="45941">
          <cell r="P45941" t="str">
            <v>应付</v>
          </cell>
          <cell r="Q45941" t="str">
            <v>元</v>
          </cell>
        </row>
        <row r="45942">
          <cell r="P45942" t="str">
            <v>应付</v>
          </cell>
          <cell r="Q45942" t="str">
            <v>元</v>
          </cell>
        </row>
        <row r="45943">
          <cell r="P45943" t="str">
            <v>应付</v>
          </cell>
          <cell r="Q45943" t="str">
            <v>元</v>
          </cell>
        </row>
        <row r="45944">
          <cell r="P45944" t="str">
            <v>应付</v>
          </cell>
          <cell r="Q45944" t="str">
            <v>元</v>
          </cell>
        </row>
        <row r="45945">
          <cell r="P45945" t="str">
            <v>应付</v>
          </cell>
          <cell r="Q45945" t="str">
            <v>元</v>
          </cell>
        </row>
        <row r="45946">
          <cell r="P45946" t="str">
            <v>应付</v>
          </cell>
          <cell r="Q45946" t="str">
            <v>元</v>
          </cell>
        </row>
        <row r="45947">
          <cell r="P45947" t="str">
            <v>应付</v>
          </cell>
          <cell r="Q45947" t="str">
            <v>元</v>
          </cell>
        </row>
        <row r="45948">
          <cell r="P45948" t="str">
            <v>应付</v>
          </cell>
          <cell r="Q45948" t="str">
            <v>元</v>
          </cell>
        </row>
        <row r="45949">
          <cell r="P45949" t="str">
            <v>应付</v>
          </cell>
          <cell r="Q45949" t="str">
            <v>元</v>
          </cell>
        </row>
        <row r="45950">
          <cell r="P45950" t="str">
            <v>应付</v>
          </cell>
          <cell r="Q45950" t="str">
            <v>元</v>
          </cell>
        </row>
        <row r="45951">
          <cell r="P45951" t="str">
            <v>应付</v>
          </cell>
          <cell r="Q45951" t="str">
            <v>元</v>
          </cell>
        </row>
        <row r="45952">
          <cell r="P45952" t="str">
            <v>应付</v>
          </cell>
          <cell r="Q45952" t="str">
            <v>元</v>
          </cell>
        </row>
        <row r="45953">
          <cell r="P45953" t="str">
            <v>应付</v>
          </cell>
          <cell r="Q45953" t="str">
            <v>元</v>
          </cell>
        </row>
        <row r="45954">
          <cell r="P45954" t="str">
            <v>应付</v>
          </cell>
          <cell r="Q45954" t="str">
            <v>元</v>
          </cell>
        </row>
        <row r="45955">
          <cell r="P45955" t="str">
            <v>应付</v>
          </cell>
          <cell r="Q45955" t="str">
            <v>元</v>
          </cell>
        </row>
        <row r="45956">
          <cell r="P45956" t="str">
            <v>应付</v>
          </cell>
          <cell r="Q45956" t="str">
            <v>元</v>
          </cell>
        </row>
        <row r="45957">
          <cell r="P45957" t="str">
            <v>应付</v>
          </cell>
          <cell r="Q45957" t="str">
            <v>元</v>
          </cell>
        </row>
        <row r="45958">
          <cell r="P45958" t="str">
            <v>应付</v>
          </cell>
          <cell r="Q45958" t="str">
            <v>元</v>
          </cell>
        </row>
        <row r="45959">
          <cell r="P45959" t="str">
            <v>应付</v>
          </cell>
          <cell r="Q45959" t="str">
            <v>元</v>
          </cell>
        </row>
        <row r="45960">
          <cell r="P45960" t="str">
            <v>应付</v>
          </cell>
          <cell r="Q45960" t="str">
            <v>元</v>
          </cell>
        </row>
        <row r="45961">
          <cell r="P45961" t="str">
            <v>应付</v>
          </cell>
          <cell r="Q45961" t="str">
            <v>元</v>
          </cell>
        </row>
        <row r="45962">
          <cell r="P45962" t="str">
            <v>应付</v>
          </cell>
          <cell r="Q45962" t="str">
            <v>元</v>
          </cell>
        </row>
        <row r="45963">
          <cell r="P45963" t="str">
            <v>应付</v>
          </cell>
          <cell r="Q45963" t="str">
            <v>元</v>
          </cell>
        </row>
        <row r="45964">
          <cell r="P45964" t="str">
            <v>应付</v>
          </cell>
          <cell r="Q45964" t="str">
            <v>元</v>
          </cell>
        </row>
        <row r="45965">
          <cell r="P45965" t="str">
            <v>应付</v>
          </cell>
          <cell r="Q45965" t="str">
            <v>元</v>
          </cell>
        </row>
        <row r="45966">
          <cell r="P45966" t="str">
            <v>应付</v>
          </cell>
          <cell r="Q45966" t="str">
            <v>元</v>
          </cell>
        </row>
        <row r="45967">
          <cell r="P45967" t="str">
            <v>应付</v>
          </cell>
          <cell r="Q45967" t="str">
            <v>元</v>
          </cell>
        </row>
        <row r="45968">
          <cell r="P45968" t="str">
            <v>应付</v>
          </cell>
          <cell r="Q45968" t="str">
            <v>元</v>
          </cell>
        </row>
        <row r="45969">
          <cell r="P45969" t="str">
            <v>应付</v>
          </cell>
          <cell r="Q45969" t="str">
            <v>元</v>
          </cell>
        </row>
        <row r="45970">
          <cell r="P45970" t="str">
            <v>应付</v>
          </cell>
          <cell r="Q45970" t="str">
            <v>元</v>
          </cell>
        </row>
        <row r="45971">
          <cell r="P45971" t="str">
            <v>应付</v>
          </cell>
          <cell r="Q45971" t="str">
            <v>元</v>
          </cell>
        </row>
        <row r="45972">
          <cell r="P45972" t="str">
            <v>应付</v>
          </cell>
          <cell r="Q45972" t="str">
            <v>元</v>
          </cell>
        </row>
        <row r="45973">
          <cell r="P45973" t="str">
            <v>应付</v>
          </cell>
          <cell r="Q45973" t="str">
            <v>元</v>
          </cell>
        </row>
        <row r="45974">
          <cell r="P45974" t="str">
            <v>应付</v>
          </cell>
          <cell r="Q45974" t="str">
            <v>元</v>
          </cell>
        </row>
        <row r="45975">
          <cell r="P45975" t="str">
            <v>应付</v>
          </cell>
          <cell r="Q45975" t="str">
            <v>元</v>
          </cell>
        </row>
        <row r="45976">
          <cell r="P45976" t="str">
            <v>应付</v>
          </cell>
          <cell r="Q45976" t="str">
            <v>元</v>
          </cell>
        </row>
        <row r="45977">
          <cell r="P45977" t="str">
            <v>应付</v>
          </cell>
          <cell r="Q45977" t="str">
            <v>元</v>
          </cell>
        </row>
        <row r="45978">
          <cell r="P45978" t="str">
            <v>应付</v>
          </cell>
          <cell r="Q45978" t="str">
            <v>元</v>
          </cell>
        </row>
        <row r="45979">
          <cell r="P45979" t="str">
            <v>应付</v>
          </cell>
          <cell r="Q45979" t="str">
            <v>元</v>
          </cell>
        </row>
        <row r="45980">
          <cell r="P45980" t="str">
            <v>应付</v>
          </cell>
          <cell r="Q45980" t="str">
            <v>元</v>
          </cell>
        </row>
        <row r="45981">
          <cell r="P45981" t="str">
            <v>应付</v>
          </cell>
          <cell r="Q45981" t="str">
            <v>元</v>
          </cell>
        </row>
        <row r="45982">
          <cell r="P45982" t="str">
            <v>应付</v>
          </cell>
          <cell r="Q45982" t="str">
            <v>元</v>
          </cell>
        </row>
        <row r="45983">
          <cell r="P45983" t="str">
            <v>应付</v>
          </cell>
          <cell r="Q45983" t="str">
            <v>元</v>
          </cell>
        </row>
        <row r="45984">
          <cell r="P45984" t="str">
            <v>应付</v>
          </cell>
          <cell r="Q45984" t="str">
            <v>元</v>
          </cell>
        </row>
        <row r="45985">
          <cell r="P45985" t="str">
            <v>应付</v>
          </cell>
          <cell r="Q45985" t="str">
            <v>元</v>
          </cell>
        </row>
        <row r="45986">
          <cell r="P45986" t="str">
            <v>应付</v>
          </cell>
          <cell r="Q45986" t="str">
            <v>元</v>
          </cell>
        </row>
        <row r="45987">
          <cell r="P45987" t="str">
            <v>应付</v>
          </cell>
          <cell r="Q45987" t="str">
            <v>元</v>
          </cell>
        </row>
        <row r="45988">
          <cell r="P45988" t="str">
            <v>应付</v>
          </cell>
          <cell r="Q45988" t="str">
            <v>元</v>
          </cell>
        </row>
        <row r="45989">
          <cell r="P45989" t="str">
            <v>应付</v>
          </cell>
          <cell r="Q45989" t="str">
            <v>元</v>
          </cell>
        </row>
        <row r="45990">
          <cell r="P45990" t="str">
            <v>应付</v>
          </cell>
          <cell r="Q45990" t="str">
            <v>元</v>
          </cell>
        </row>
        <row r="45991">
          <cell r="P45991" t="str">
            <v>应付</v>
          </cell>
          <cell r="Q45991" t="str">
            <v>元</v>
          </cell>
        </row>
        <row r="45992">
          <cell r="P45992" t="str">
            <v>应付</v>
          </cell>
          <cell r="Q45992" t="str">
            <v>元</v>
          </cell>
        </row>
        <row r="45993">
          <cell r="P45993" t="str">
            <v>应付</v>
          </cell>
          <cell r="Q45993" t="str">
            <v>元</v>
          </cell>
        </row>
        <row r="45994">
          <cell r="P45994" t="str">
            <v>应付</v>
          </cell>
          <cell r="Q45994" t="str">
            <v>元</v>
          </cell>
        </row>
        <row r="45995">
          <cell r="P45995" t="str">
            <v>应付</v>
          </cell>
          <cell r="Q45995" t="str">
            <v>元</v>
          </cell>
        </row>
        <row r="45996">
          <cell r="P45996" t="str">
            <v>应付</v>
          </cell>
          <cell r="Q45996" t="str">
            <v>元</v>
          </cell>
        </row>
        <row r="45997">
          <cell r="P45997" t="str">
            <v>应付</v>
          </cell>
          <cell r="Q45997" t="str">
            <v>元</v>
          </cell>
        </row>
        <row r="45998">
          <cell r="P45998" t="str">
            <v>应付</v>
          </cell>
          <cell r="Q45998" t="str">
            <v>元</v>
          </cell>
        </row>
        <row r="45999">
          <cell r="P45999" t="str">
            <v>应付</v>
          </cell>
          <cell r="Q45999" t="str">
            <v>元</v>
          </cell>
        </row>
        <row r="46000">
          <cell r="P46000" t="str">
            <v>应付</v>
          </cell>
          <cell r="Q46000" t="str">
            <v>元</v>
          </cell>
        </row>
        <row r="46001">
          <cell r="P46001" t="str">
            <v>应付</v>
          </cell>
          <cell r="Q46001" t="str">
            <v>元</v>
          </cell>
        </row>
        <row r="46002">
          <cell r="P46002" t="str">
            <v>应付</v>
          </cell>
          <cell r="Q46002" t="str">
            <v>元</v>
          </cell>
        </row>
        <row r="46003">
          <cell r="P46003" t="str">
            <v>应付</v>
          </cell>
          <cell r="Q46003" t="str">
            <v>元</v>
          </cell>
        </row>
        <row r="46004">
          <cell r="P46004" t="str">
            <v>应付</v>
          </cell>
          <cell r="Q46004" t="str">
            <v>元</v>
          </cell>
        </row>
        <row r="46005">
          <cell r="P46005" t="str">
            <v>应付</v>
          </cell>
          <cell r="Q46005" t="str">
            <v>元</v>
          </cell>
        </row>
        <row r="46006">
          <cell r="P46006" t="str">
            <v>应付</v>
          </cell>
          <cell r="Q46006" t="str">
            <v>元</v>
          </cell>
        </row>
        <row r="46007">
          <cell r="P46007" t="str">
            <v>应付</v>
          </cell>
          <cell r="Q46007" t="str">
            <v>元</v>
          </cell>
        </row>
        <row r="46008">
          <cell r="P46008" t="str">
            <v>应付</v>
          </cell>
          <cell r="Q46008" t="str">
            <v>元</v>
          </cell>
        </row>
        <row r="46009">
          <cell r="P46009" t="str">
            <v>应付</v>
          </cell>
          <cell r="Q46009" t="str">
            <v>元</v>
          </cell>
        </row>
        <row r="46010">
          <cell r="P46010" t="str">
            <v>应付</v>
          </cell>
          <cell r="Q46010" t="str">
            <v>元</v>
          </cell>
        </row>
        <row r="46011">
          <cell r="P46011" t="str">
            <v>应付</v>
          </cell>
          <cell r="Q46011" t="str">
            <v>元</v>
          </cell>
        </row>
        <row r="46012">
          <cell r="P46012" t="str">
            <v>应付</v>
          </cell>
          <cell r="Q46012" t="str">
            <v>元</v>
          </cell>
        </row>
        <row r="46013">
          <cell r="P46013" t="str">
            <v>应付</v>
          </cell>
          <cell r="Q46013" t="str">
            <v>元</v>
          </cell>
        </row>
        <row r="46014">
          <cell r="P46014" t="str">
            <v>应付</v>
          </cell>
          <cell r="Q46014" t="str">
            <v>元</v>
          </cell>
        </row>
        <row r="46015">
          <cell r="P46015" t="str">
            <v>应付</v>
          </cell>
          <cell r="Q46015" t="str">
            <v>元</v>
          </cell>
        </row>
        <row r="46016">
          <cell r="P46016" t="str">
            <v>应付</v>
          </cell>
          <cell r="Q46016" t="str">
            <v>元</v>
          </cell>
        </row>
        <row r="46017">
          <cell r="P46017" t="str">
            <v>应付</v>
          </cell>
          <cell r="Q46017" t="str">
            <v>元</v>
          </cell>
        </row>
        <row r="46018">
          <cell r="P46018" t="str">
            <v>应付</v>
          </cell>
          <cell r="Q46018" t="str">
            <v>元</v>
          </cell>
        </row>
        <row r="46019">
          <cell r="P46019" t="str">
            <v>应付</v>
          </cell>
          <cell r="Q46019" t="str">
            <v>元</v>
          </cell>
        </row>
        <row r="46020">
          <cell r="P46020" t="str">
            <v>应付</v>
          </cell>
          <cell r="Q46020" t="str">
            <v>元</v>
          </cell>
        </row>
        <row r="46021">
          <cell r="P46021" t="str">
            <v>应付</v>
          </cell>
          <cell r="Q46021" t="str">
            <v>元</v>
          </cell>
        </row>
        <row r="46022">
          <cell r="P46022" t="str">
            <v>应付</v>
          </cell>
          <cell r="Q46022" t="str">
            <v>元</v>
          </cell>
        </row>
        <row r="46023">
          <cell r="P46023" t="str">
            <v>应付</v>
          </cell>
          <cell r="Q46023" t="str">
            <v>元</v>
          </cell>
        </row>
        <row r="46024">
          <cell r="P46024" t="str">
            <v>应付</v>
          </cell>
          <cell r="Q46024" t="str">
            <v>元</v>
          </cell>
        </row>
        <row r="46025">
          <cell r="P46025" t="str">
            <v>应付</v>
          </cell>
          <cell r="Q46025" t="str">
            <v>元</v>
          </cell>
        </row>
        <row r="46026">
          <cell r="P46026" t="str">
            <v>应付</v>
          </cell>
          <cell r="Q46026" t="str">
            <v>元</v>
          </cell>
        </row>
        <row r="46027">
          <cell r="P46027" t="str">
            <v>应付</v>
          </cell>
          <cell r="Q46027" t="str">
            <v>元</v>
          </cell>
        </row>
        <row r="46028">
          <cell r="P46028" t="str">
            <v>应付</v>
          </cell>
          <cell r="Q46028" t="str">
            <v>元</v>
          </cell>
        </row>
        <row r="46029">
          <cell r="P46029" t="str">
            <v>应付</v>
          </cell>
          <cell r="Q46029" t="str">
            <v>元</v>
          </cell>
        </row>
        <row r="46030">
          <cell r="P46030" t="str">
            <v>应付</v>
          </cell>
          <cell r="Q46030" t="str">
            <v>元</v>
          </cell>
        </row>
        <row r="46031">
          <cell r="P46031" t="str">
            <v>应付</v>
          </cell>
          <cell r="Q46031" t="str">
            <v>元</v>
          </cell>
        </row>
        <row r="46032">
          <cell r="P46032" t="str">
            <v>应付</v>
          </cell>
          <cell r="Q46032" t="str">
            <v>元</v>
          </cell>
        </row>
        <row r="46033">
          <cell r="P46033" t="str">
            <v>应付</v>
          </cell>
          <cell r="Q46033" t="str">
            <v>元</v>
          </cell>
        </row>
        <row r="46034">
          <cell r="P46034" t="str">
            <v>应付</v>
          </cell>
          <cell r="Q46034" t="str">
            <v>元</v>
          </cell>
        </row>
        <row r="46035">
          <cell r="P46035" t="str">
            <v>应付</v>
          </cell>
          <cell r="Q46035" t="str">
            <v>元</v>
          </cell>
        </row>
        <row r="46036">
          <cell r="P46036" t="str">
            <v>应付</v>
          </cell>
          <cell r="Q46036" t="str">
            <v>元</v>
          </cell>
        </row>
        <row r="46037">
          <cell r="P46037" t="str">
            <v>应付</v>
          </cell>
          <cell r="Q46037" t="str">
            <v>元</v>
          </cell>
        </row>
        <row r="46038">
          <cell r="P46038" t="str">
            <v>应付</v>
          </cell>
          <cell r="Q46038" t="str">
            <v>元</v>
          </cell>
        </row>
        <row r="46039">
          <cell r="P46039" t="str">
            <v>应付</v>
          </cell>
          <cell r="Q46039" t="str">
            <v>元</v>
          </cell>
        </row>
        <row r="46040">
          <cell r="P46040" t="str">
            <v>应付</v>
          </cell>
          <cell r="Q46040" t="str">
            <v>元</v>
          </cell>
        </row>
        <row r="46041">
          <cell r="P46041" t="str">
            <v>应付</v>
          </cell>
          <cell r="Q46041" t="str">
            <v>元</v>
          </cell>
        </row>
        <row r="46042">
          <cell r="P46042" t="str">
            <v>应付</v>
          </cell>
          <cell r="Q46042" t="str">
            <v>元</v>
          </cell>
        </row>
        <row r="46043">
          <cell r="P46043" t="str">
            <v>应付</v>
          </cell>
          <cell r="Q46043" t="str">
            <v>元</v>
          </cell>
        </row>
        <row r="46044">
          <cell r="P46044" t="str">
            <v>应付</v>
          </cell>
          <cell r="Q46044" t="str">
            <v>元</v>
          </cell>
        </row>
        <row r="46045">
          <cell r="P46045" t="str">
            <v>应付</v>
          </cell>
          <cell r="Q46045" t="str">
            <v>元</v>
          </cell>
        </row>
        <row r="46046">
          <cell r="P46046" t="str">
            <v>应付</v>
          </cell>
          <cell r="Q46046" t="str">
            <v>元</v>
          </cell>
        </row>
        <row r="46047">
          <cell r="P46047" t="str">
            <v>应付</v>
          </cell>
          <cell r="Q46047" t="str">
            <v>元</v>
          </cell>
        </row>
        <row r="46048">
          <cell r="P46048" t="str">
            <v>应付</v>
          </cell>
          <cell r="Q46048" t="str">
            <v>元</v>
          </cell>
        </row>
        <row r="46049">
          <cell r="P46049" t="str">
            <v>应付</v>
          </cell>
          <cell r="Q46049" t="str">
            <v>元</v>
          </cell>
        </row>
        <row r="46050">
          <cell r="P46050" t="str">
            <v>应付</v>
          </cell>
          <cell r="Q46050" t="str">
            <v>元</v>
          </cell>
        </row>
        <row r="46051">
          <cell r="P46051" t="str">
            <v>应付</v>
          </cell>
          <cell r="Q46051" t="str">
            <v>元</v>
          </cell>
        </row>
        <row r="46052">
          <cell r="P46052" t="str">
            <v>应付</v>
          </cell>
          <cell r="Q46052" t="str">
            <v>元</v>
          </cell>
        </row>
        <row r="46053">
          <cell r="P46053" t="str">
            <v>应付</v>
          </cell>
          <cell r="Q46053" t="str">
            <v>元</v>
          </cell>
        </row>
        <row r="46054">
          <cell r="P46054" t="str">
            <v>应付</v>
          </cell>
          <cell r="Q46054" t="str">
            <v>元</v>
          </cell>
        </row>
        <row r="46055">
          <cell r="P46055" t="str">
            <v>应付</v>
          </cell>
          <cell r="Q46055" t="str">
            <v>元</v>
          </cell>
        </row>
        <row r="46056">
          <cell r="P46056" t="str">
            <v>应付</v>
          </cell>
          <cell r="Q46056" t="str">
            <v>元</v>
          </cell>
        </row>
        <row r="46057">
          <cell r="P46057" t="str">
            <v>应付</v>
          </cell>
          <cell r="Q46057" t="str">
            <v>元</v>
          </cell>
        </row>
        <row r="46058">
          <cell r="P46058" t="str">
            <v>应付</v>
          </cell>
          <cell r="Q46058" t="str">
            <v>元</v>
          </cell>
        </row>
        <row r="46059">
          <cell r="P46059" t="str">
            <v>应付</v>
          </cell>
          <cell r="Q46059" t="str">
            <v>元</v>
          </cell>
        </row>
        <row r="46060">
          <cell r="P46060" t="str">
            <v>应付</v>
          </cell>
          <cell r="Q46060" t="str">
            <v>元</v>
          </cell>
        </row>
        <row r="46061">
          <cell r="P46061" t="str">
            <v>应付</v>
          </cell>
          <cell r="Q46061" t="str">
            <v>元</v>
          </cell>
        </row>
        <row r="46062">
          <cell r="P46062" t="str">
            <v>应付</v>
          </cell>
          <cell r="Q46062" t="str">
            <v>元</v>
          </cell>
        </row>
        <row r="46063">
          <cell r="P46063" t="str">
            <v>应付</v>
          </cell>
          <cell r="Q46063" t="str">
            <v>元</v>
          </cell>
        </row>
        <row r="46064">
          <cell r="P46064" t="str">
            <v>应付</v>
          </cell>
          <cell r="Q46064" t="str">
            <v>元</v>
          </cell>
        </row>
        <row r="46065">
          <cell r="P46065" t="str">
            <v>应付</v>
          </cell>
          <cell r="Q46065" t="str">
            <v>元</v>
          </cell>
        </row>
        <row r="46066">
          <cell r="P46066" t="str">
            <v>应付</v>
          </cell>
          <cell r="Q46066" t="str">
            <v>元</v>
          </cell>
        </row>
        <row r="46067">
          <cell r="P46067" t="str">
            <v>应付</v>
          </cell>
          <cell r="Q46067" t="str">
            <v>元</v>
          </cell>
        </row>
        <row r="46068">
          <cell r="P46068" t="str">
            <v>应付</v>
          </cell>
          <cell r="Q46068" t="str">
            <v>元</v>
          </cell>
        </row>
        <row r="46069">
          <cell r="P46069" t="str">
            <v>应付</v>
          </cell>
          <cell r="Q46069" t="str">
            <v>元</v>
          </cell>
        </row>
        <row r="46070">
          <cell r="P46070" t="str">
            <v>应付</v>
          </cell>
          <cell r="Q46070" t="str">
            <v>元</v>
          </cell>
        </row>
        <row r="46071">
          <cell r="P46071" t="str">
            <v>应付</v>
          </cell>
          <cell r="Q46071" t="str">
            <v>元</v>
          </cell>
        </row>
        <row r="46072">
          <cell r="P46072" t="str">
            <v>应付</v>
          </cell>
          <cell r="Q46072" t="str">
            <v>元</v>
          </cell>
        </row>
        <row r="46073">
          <cell r="P46073" t="str">
            <v>应付</v>
          </cell>
          <cell r="Q46073" t="str">
            <v>元</v>
          </cell>
        </row>
        <row r="46074">
          <cell r="P46074" t="str">
            <v>应付</v>
          </cell>
          <cell r="Q46074" t="str">
            <v>元</v>
          </cell>
        </row>
        <row r="46075">
          <cell r="P46075" t="str">
            <v>应付</v>
          </cell>
          <cell r="Q46075" t="str">
            <v>元</v>
          </cell>
        </row>
        <row r="46076">
          <cell r="P46076" t="str">
            <v>应付</v>
          </cell>
          <cell r="Q46076" t="str">
            <v>元</v>
          </cell>
        </row>
        <row r="46077">
          <cell r="P46077" t="str">
            <v>应付</v>
          </cell>
          <cell r="Q46077" t="str">
            <v>元</v>
          </cell>
        </row>
        <row r="46078">
          <cell r="P46078" t="str">
            <v>应付</v>
          </cell>
          <cell r="Q46078" t="str">
            <v>元</v>
          </cell>
        </row>
        <row r="46079">
          <cell r="P46079" t="str">
            <v>应付</v>
          </cell>
          <cell r="Q46079" t="str">
            <v>元</v>
          </cell>
        </row>
        <row r="46080">
          <cell r="P46080" t="str">
            <v>应付</v>
          </cell>
          <cell r="Q46080" t="str">
            <v>元</v>
          </cell>
        </row>
        <row r="46081">
          <cell r="P46081" t="str">
            <v>应付</v>
          </cell>
          <cell r="Q46081" t="str">
            <v>元</v>
          </cell>
        </row>
        <row r="46082">
          <cell r="P46082" t="str">
            <v>应付</v>
          </cell>
          <cell r="Q46082" t="str">
            <v>元</v>
          </cell>
        </row>
        <row r="46083">
          <cell r="P46083" t="str">
            <v>应付</v>
          </cell>
          <cell r="Q46083" t="str">
            <v>元</v>
          </cell>
        </row>
        <row r="46084">
          <cell r="P46084" t="str">
            <v>应付</v>
          </cell>
          <cell r="Q46084" t="str">
            <v>元</v>
          </cell>
        </row>
        <row r="46085">
          <cell r="P46085" t="str">
            <v>应付</v>
          </cell>
          <cell r="Q46085" t="str">
            <v>元</v>
          </cell>
        </row>
        <row r="46086">
          <cell r="P46086" t="str">
            <v>应付</v>
          </cell>
          <cell r="Q46086" t="str">
            <v>元</v>
          </cell>
        </row>
        <row r="46087">
          <cell r="P46087" t="str">
            <v>应付</v>
          </cell>
          <cell r="Q46087" t="str">
            <v>元</v>
          </cell>
        </row>
        <row r="46088">
          <cell r="P46088" t="str">
            <v>应付</v>
          </cell>
          <cell r="Q46088" t="str">
            <v>元</v>
          </cell>
        </row>
        <row r="46089">
          <cell r="P46089" t="str">
            <v>应付</v>
          </cell>
          <cell r="Q46089" t="str">
            <v>元</v>
          </cell>
        </row>
        <row r="46090">
          <cell r="P46090" t="str">
            <v>应付</v>
          </cell>
          <cell r="Q46090" t="str">
            <v>元</v>
          </cell>
        </row>
        <row r="46091">
          <cell r="P46091" t="str">
            <v>应付</v>
          </cell>
          <cell r="Q46091" t="str">
            <v>元</v>
          </cell>
        </row>
        <row r="46092">
          <cell r="P46092" t="str">
            <v>应付</v>
          </cell>
          <cell r="Q46092" t="str">
            <v>元</v>
          </cell>
        </row>
        <row r="46093">
          <cell r="P46093" t="str">
            <v>应付</v>
          </cell>
          <cell r="Q46093" t="str">
            <v>元</v>
          </cell>
        </row>
        <row r="46094">
          <cell r="P46094" t="str">
            <v>应付</v>
          </cell>
          <cell r="Q46094" t="str">
            <v>元</v>
          </cell>
        </row>
        <row r="46095">
          <cell r="P46095" t="str">
            <v>应付</v>
          </cell>
          <cell r="Q46095" t="str">
            <v>元</v>
          </cell>
        </row>
        <row r="46096">
          <cell r="P46096" t="str">
            <v>应付</v>
          </cell>
          <cell r="Q46096" t="str">
            <v>元</v>
          </cell>
        </row>
        <row r="46097">
          <cell r="P46097" t="str">
            <v>应付</v>
          </cell>
          <cell r="Q46097" t="str">
            <v>元</v>
          </cell>
        </row>
        <row r="46098">
          <cell r="P46098" t="str">
            <v>应付</v>
          </cell>
          <cell r="Q46098" t="str">
            <v>元</v>
          </cell>
        </row>
        <row r="46099">
          <cell r="P46099" t="str">
            <v>应付</v>
          </cell>
          <cell r="Q46099" t="str">
            <v>元</v>
          </cell>
        </row>
        <row r="46100">
          <cell r="P46100" t="str">
            <v>应付</v>
          </cell>
          <cell r="Q46100" t="str">
            <v>元</v>
          </cell>
        </row>
        <row r="46101">
          <cell r="P46101" t="str">
            <v>应付</v>
          </cell>
          <cell r="Q46101" t="str">
            <v>元</v>
          </cell>
        </row>
        <row r="46102">
          <cell r="P46102" t="str">
            <v>应付</v>
          </cell>
          <cell r="Q46102" t="str">
            <v>元</v>
          </cell>
        </row>
        <row r="46103">
          <cell r="P46103" t="str">
            <v>应付</v>
          </cell>
          <cell r="Q46103" t="str">
            <v>元</v>
          </cell>
        </row>
        <row r="46104">
          <cell r="P46104" t="str">
            <v>应付</v>
          </cell>
          <cell r="Q46104" t="str">
            <v>元</v>
          </cell>
        </row>
        <row r="46105">
          <cell r="P46105" t="str">
            <v>应付</v>
          </cell>
          <cell r="Q46105" t="str">
            <v>元</v>
          </cell>
        </row>
        <row r="46106">
          <cell r="P46106" t="str">
            <v>应付</v>
          </cell>
          <cell r="Q46106" t="str">
            <v>元</v>
          </cell>
        </row>
        <row r="46107">
          <cell r="P46107" t="str">
            <v>应付</v>
          </cell>
          <cell r="Q46107" t="str">
            <v>元</v>
          </cell>
        </row>
        <row r="46108">
          <cell r="P46108" t="str">
            <v>应付</v>
          </cell>
          <cell r="Q46108" t="str">
            <v>元</v>
          </cell>
        </row>
        <row r="46109">
          <cell r="P46109" t="str">
            <v>应付</v>
          </cell>
          <cell r="Q46109" t="str">
            <v>元</v>
          </cell>
        </row>
        <row r="46110">
          <cell r="P46110" t="str">
            <v>应付</v>
          </cell>
          <cell r="Q46110" t="str">
            <v>元</v>
          </cell>
        </row>
        <row r="46111">
          <cell r="P46111" t="str">
            <v>应付</v>
          </cell>
          <cell r="Q46111" t="str">
            <v>元</v>
          </cell>
        </row>
        <row r="46112">
          <cell r="P46112" t="str">
            <v>应付</v>
          </cell>
          <cell r="Q46112" t="str">
            <v>元</v>
          </cell>
        </row>
        <row r="46113">
          <cell r="P46113" t="str">
            <v>应付</v>
          </cell>
          <cell r="Q46113" t="str">
            <v>元</v>
          </cell>
        </row>
        <row r="46114">
          <cell r="P46114" t="str">
            <v>应付</v>
          </cell>
          <cell r="Q46114" t="str">
            <v>元</v>
          </cell>
        </row>
        <row r="46115">
          <cell r="P46115" t="str">
            <v>应付</v>
          </cell>
          <cell r="Q46115" t="str">
            <v>元</v>
          </cell>
        </row>
        <row r="46116">
          <cell r="P46116" t="str">
            <v>应付</v>
          </cell>
          <cell r="Q46116" t="str">
            <v>元</v>
          </cell>
        </row>
        <row r="46117">
          <cell r="P46117" t="str">
            <v>应付</v>
          </cell>
          <cell r="Q46117" t="str">
            <v>元</v>
          </cell>
        </row>
        <row r="46118">
          <cell r="P46118" t="str">
            <v>应付</v>
          </cell>
          <cell r="Q46118" t="str">
            <v>元</v>
          </cell>
        </row>
        <row r="46119">
          <cell r="P46119" t="str">
            <v>应付</v>
          </cell>
          <cell r="Q46119" t="str">
            <v>元</v>
          </cell>
        </row>
        <row r="46120">
          <cell r="P46120" t="str">
            <v>应付</v>
          </cell>
          <cell r="Q46120" t="str">
            <v>元</v>
          </cell>
        </row>
        <row r="46121">
          <cell r="P46121" t="str">
            <v>应付</v>
          </cell>
          <cell r="Q46121" t="str">
            <v>元</v>
          </cell>
        </row>
        <row r="46122">
          <cell r="P46122" t="str">
            <v>应付</v>
          </cell>
          <cell r="Q46122" t="str">
            <v>元</v>
          </cell>
        </row>
        <row r="46123">
          <cell r="P46123" t="str">
            <v>应付</v>
          </cell>
          <cell r="Q46123" t="str">
            <v>元</v>
          </cell>
        </row>
        <row r="46124">
          <cell r="P46124" t="str">
            <v>应付</v>
          </cell>
          <cell r="Q46124" t="str">
            <v>元</v>
          </cell>
        </row>
        <row r="46125">
          <cell r="P46125" t="str">
            <v>应付</v>
          </cell>
          <cell r="Q46125" t="str">
            <v>元</v>
          </cell>
        </row>
        <row r="46126">
          <cell r="P46126" t="str">
            <v>应付</v>
          </cell>
          <cell r="Q46126" t="str">
            <v>元</v>
          </cell>
        </row>
        <row r="46127">
          <cell r="P46127" t="str">
            <v>应付</v>
          </cell>
          <cell r="Q46127" t="str">
            <v>元</v>
          </cell>
        </row>
        <row r="46128">
          <cell r="P46128" t="str">
            <v>应付</v>
          </cell>
          <cell r="Q46128" t="str">
            <v>元</v>
          </cell>
        </row>
        <row r="46129">
          <cell r="P46129" t="str">
            <v>应付</v>
          </cell>
          <cell r="Q46129" t="str">
            <v>元</v>
          </cell>
        </row>
        <row r="46130">
          <cell r="P46130" t="str">
            <v>应付</v>
          </cell>
          <cell r="Q46130" t="str">
            <v>元</v>
          </cell>
        </row>
        <row r="46131">
          <cell r="P46131" t="str">
            <v>应付</v>
          </cell>
          <cell r="Q46131" t="str">
            <v>元</v>
          </cell>
        </row>
        <row r="46132">
          <cell r="P46132" t="str">
            <v>应付</v>
          </cell>
          <cell r="Q46132" t="str">
            <v>元</v>
          </cell>
        </row>
        <row r="46133">
          <cell r="P46133" t="str">
            <v>应付</v>
          </cell>
          <cell r="Q46133" t="str">
            <v>元</v>
          </cell>
        </row>
        <row r="46134">
          <cell r="P46134" t="str">
            <v>应付</v>
          </cell>
          <cell r="Q46134" t="str">
            <v>元</v>
          </cell>
        </row>
        <row r="46135">
          <cell r="P46135" t="str">
            <v>应付</v>
          </cell>
          <cell r="Q46135" t="str">
            <v>元</v>
          </cell>
        </row>
        <row r="46136">
          <cell r="P46136" t="str">
            <v>应付</v>
          </cell>
          <cell r="Q46136" t="str">
            <v>元</v>
          </cell>
        </row>
        <row r="46137">
          <cell r="P46137" t="str">
            <v>应付</v>
          </cell>
          <cell r="Q46137" t="str">
            <v>元</v>
          </cell>
        </row>
        <row r="46138">
          <cell r="P46138" t="str">
            <v>应付</v>
          </cell>
          <cell r="Q46138" t="str">
            <v>元</v>
          </cell>
        </row>
        <row r="46139">
          <cell r="P46139" t="str">
            <v>应付</v>
          </cell>
          <cell r="Q46139" t="str">
            <v>元</v>
          </cell>
        </row>
        <row r="46140">
          <cell r="P46140" t="str">
            <v>应付</v>
          </cell>
          <cell r="Q46140" t="str">
            <v>元</v>
          </cell>
        </row>
        <row r="46141">
          <cell r="P46141" t="str">
            <v>应付</v>
          </cell>
          <cell r="Q46141" t="str">
            <v>元</v>
          </cell>
        </row>
        <row r="46142">
          <cell r="P46142" t="str">
            <v>应付</v>
          </cell>
          <cell r="Q46142" t="str">
            <v>元</v>
          </cell>
        </row>
        <row r="46143">
          <cell r="P46143" t="str">
            <v>应付</v>
          </cell>
          <cell r="Q46143" t="str">
            <v>元</v>
          </cell>
        </row>
        <row r="46144">
          <cell r="P46144" t="str">
            <v>应付</v>
          </cell>
          <cell r="Q46144" t="str">
            <v>元</v>
          </cell>
        </row>
        <row r="46145">
          <cell r="P46145" t="str">
            <v>应付</v>
          </cell>
          <cell r="Q46145" t="str">
            <v>元</v>
          </cell>
        </row>
        <row r="46146">
          <cell r="P46146" t="str">
            <v>应付</v>
          </cell>
          <cell r="Q46146" t="str">
            <v>元</v>
          </cell>
        </row>
        <row r="46147">
          <cell r="P46147" t="str">
            <v>应付</v>
          </cell>
          <cell r="Q46147" t="str">
            <v>元</v>
          </cell>
        </row>
        <row r="46148">
          <cell r="P46148" t="str">
            <v>应付</v>
          </cell>
          <cell r="Q46148" t="str">
            <v>元</v>
          </cell>
        </row>
        <row r="46149">
          <cell r="P46149" t="str">
            <v>应付</v>
          </cell>
          <cell r="Q46149" t="str">
            <v>元</v>
          </cell>
        </row>
        <row r="46150">
          <cell r="P46150" t="str">
            <v>应付</v>
          </cell>
          <cell r="Q46150" t="str">
            <v>元</v>
          </cell>
        </row>
        <row r="46151">
          <cell r="P46151" t="str">
            <v>应付</v>
          </cell>
          <cell r="Q46151" t="str">
            <v>元</v>
          </cell>
        </row>
        <row r="46152">
          <cell r="P46152" t="str">
            <v>应付</v>
          </cell>
          <cell r="Q46152" t="str">
            <v>元</v>
          </cell>
        </row>
        <row r="46153">
          <cell r="P46153" t="str">
            <v>应付</v>
          </cell>
          <cell r="Q46153" t="str">
            <v>元</v>
          </cell>
        </row>
        <row r="46154">
          <cell r="P46154" t="str">
            <v>应付</v>
          </cell>
          <cell r="Q46154" t="str">
            <v>元</v>
          </cell>
        </row>
        <row r="46155">
          <cell r="P46155" t="str">
            <v>应付</v>
          </cell>
          <cell r="Q46155" t="str">
            <v>元</v>
          </cell>
        </row>
        <row r="46156">
          <cell r="P46156" t="str">
            <v>应付</v>
          </cell>
          <cell r="Q46156" t="str">
            <v>元</v>
          </cell>
        </row>
        <row r="46157">
          <cell r="P46157" t="str">
            <v>应付</v>
          </cell>
          <cell r="Q46157" t="str">
            <v>元</v>
          </cell>
        </row>
        <row r="46158">
          <cell r="P46158" t="str">
            <v>应付</v>
          </cell>
          <cell r="Q46158" t="str">
            <v>元</v>
          </cell>
        </row>
        <row r="46159">
          <cell r="P46159" t="str">
            <v>应付</v>
          </cell>
          <cell r="Q46159" t="str">
            <v>元</v>
          </cell>
        </row>
        <row r="46160">
          <cell r="P46160" t="str">
            <v>应付</v>
          </cell>
          <cell r="Q46160" t="str">
            <v>元</v>
          </cell>
        </row>
        <row r="46161">
          <cell r="P46161" t="str">
            <v>应付</v>
          </cell>
          <cell r="Q46161" t="str">
            <v>元</v>
          </cell>
        </row>
        <row r="46162">
          <cell r="P46162" t="str">
            <v>应付</v>
          </cell>
          <cell r="Q46162" t="str">
            <v>元</v>
          </cell>
        </row>
        <row r="46163">
          <cell r="P46163" t="str">
            <v>应付</v>
          </cell>
          <cell r="Q46163" t="str">
            <v>元</v>
          </cell>
        </row>
        <row r="46164">
          <cell r="P46164" t="str">
            <v>应付</v>
          </cell>
          <cell r="Q46164" t="str">
            <v>元</v>
          </cell>
        </row>
        <row r="46165">
          <cell r="P46165" t="str">
            <v>应付</v>
          </cell>
          <cell r="Q46165" t="str">
            <v>元</v>
          </cell>
        </row>
        <row r="46166">
          <cell r="P46166" t="str">
            <v>应付</v>
          </cell>
          <cell r="Q46166" t="str">
            <v>元</v>
          </cell>
        </row>
        <row r="46167">
          <cell r="P46167" t="str">
            <v>应付</v>
          </cell>
          <cell r="Q46167" t="str">
            <v>元</v>
          </cell>
        </row>
        <row r="46168">
          <cell r="P46168" t="str">
            <v>应付</v>
          </cell>
          <cell r="Q46168" t="str">
            <v>元</v>
          </cell>
        </row>
        <row r="46169">
          <cell r="P46169" t="str">
            <v>应付</v>
          </cell>
          <cell r="Q46169" t="str">
            <v>元</v>
          </cell>
        </row>
        <row r="46170">
          <cell r="P46170" t="str">
            <v>应付</v>
          </cell>
          <cell r="Q46170" t="str">
            <v>元</v>
          </cell>
        </row>
        <row r="46171">
          <cell r="P46171" t="str">
            <v>应付</v>
          </cell>
          <cell r="Q46171" t="str">
            <v>元</v>
          </cell>
        </row>
        <row r="46172">
          <cell r="P46172" t="str">
            <v>应付</v>
          </cell>
          <cell r="Q46172" t="str">
            <v>元</v>
          </cell>
        </row>
        <row r="46173">
          <cell r="P46173" t="str">
            <v>应付</v>
          </cell>
          <cell r="Q46173" t="str">
            <v>元</v>
          </cell>
        </row>
        <row r="46174">
          <cell r="P46174" t="str">
            <v>应付</v>
          </cell>
          <cell r="Q46174" t="str">
            <v>元</v>
          </cell>
        </row>
        <row r="46175">
          <cell r="P46175" t="str">
            <v>应付</v>
          </cell>
          <cell r="Q46175" t="str">
            <v>元</v>
          </cell>
        </row>
        <row r="46176">
          <cell r="P46176" t="str">
            <v>应付</v>
          </cell>
          <cell r="Q46176" t="str">
            <v>元</v>
          </cell>
        </row>
        <row r="46177">
          <cell r="P46177" t="str">
            <v>应付</v>
          </cell>
          <cell r="Q46177" t="str">
            <v>元</v>
          </cell>
        </row>
        <row r="46178">
          <cell r="P46178" t="str">
            <v>应付</v>
          </cell>
          <cell r="Q46178" t="str">
            <v>元</v>
          </cell>
        </row>
        <row r="46179">
          <cell r="P46179" t="str">
            <v>应付</v>
          </cell>
          <cell r="Q46179" t="str">
            <v>元</v>
          </cell>
        </row>
        <row r="46180">
          <cell r="P46180" t="str">
            <v>应付</v>
          </cell>
          <cell r="Q46180" t="str">
            <v>元</v>
          </cell>
        </row>
        <row r="46181">
          <cell r="P46181" t="str">
            <v>应付</v>
          </cell>
          <cell r="Q46181" t="str">
            <v>元</v>
          </cell>
        </row>
        <row r="46182">
          <cell r="P46182" t="str">
            <v>应付</v>
          </cell>
          <cell r="Q46182" t="str">
            <v>元</v>
          </cell>
        </row>
        <row r="46183">
          <cell r="P46183" t="str">
            <v>应付</v>
          </cell>
          <cell r="Q46183" t="str">
            <v>元</v>
          </cell>
        </row>
        <row r="46184">
          <cell r="P46184" t="str">
            <v>应付</v>
          </cell>
          <cell r="Q46184" t="str">
            <v>元</v>
          </cell>
        </row>
        <row r="46185">
          <cell r="P46185" t="str">
            <v>应付</v>
          </cell>
          <cell r="Q46185" t="str">
            <v>元</v>
          </cell>
        </row>
        <row r="46186">
          <cell r="P46186" t="str">
            <v>应付</v>
          </cell>
          <cell r="Q46186" t="str">
            <v>元</v>
          </cell>
        </row>
        <row r="46187">
          <cell r="P46187" t="str">
            <v>应付</v>
          </cell>
          <cell r="Q46187" t="str">
            <v>元</v>
          </cell>
        </row>
        <row r="46188">
          <cell r="P46188" t="str">
            <v>应付</v>
          </cell>
          <cell r="Q46188" t="str">
            <v>元</v>
          </cell>
        </row>
        <row r="46189">
          <cell r="P46189" t="str">
            <v>应付</v>
          </cell>
          <cell r="Q46189" t="str">
            <v>元</v>
          </cell>
        </row>
        <row r="46190">
          <cell r="P46190" t="str">
            <v>应付</v>
          </cell>
          <cell r="Q46190" t="str">
            <v>元</v>
          </cell>
        </row>
        <row r="46191">
          <cell r="P46191" t="str">
            <v>应付</v>
          </cell>
          <cell r="Q46191" t="str">
            <v>元</v>
          </cell>
        </row>
        <row r="46192">
          <cell r="P46192" t="str">
            <v>应付</v>
          </cell>
          <cell r="Q46192" t="str">
            <v>元</v>
          </cell>
        </row>
        <row r="46193">
          <cell r="P46193" t="str">
            <v>应付</v>
          </cell>
          <cell r="Q46193" t="str">
            <v>元</v>
          </cell>
        </row>
        <row r="46194">
          <cell r="P46194" t="str">
            <v>应付</v>
          </cell>
          <cell r="Q46194" t="str">
            <v>元</v>
          </cell>
        </row>
        <row r="46195">
          <cell r="P46195" t="str">
            <v>应付</v>
          </cell>
          <cell r="Q46195" t="str">
            <v>元</v>
          </cell>
        </row>
        <row r="46196">
          <cell r="P46196" t="str">
            <v>应付</v>
          </cell>
          <cell r="Q46196" t="str">
            <v>元</v>
          </cell>
        </row>
        <row r="46197">
          <cell r="P46197" t="str">
            <v>应付</v>
          </cell>
          <cell r="Q46197" t="str">
            <v>元</v>
          </cell>
        </row>
        <row r="46198">
          <cell r="P46198" t="str">
            <v>应付</v>
          </cell>
          <cell r="Q46198" t="str">
            <v>元</v>
          </cell>
        </row>
        <row r="46199">
          <cell r="P46199" t="str">
            <v>应付</v>
          </cell>
          <cell r="Q46199" t="str">
            <v>元</v>
          </cell>
        </row>
        <row r="46200">
          <cell r="P46200" t="str">
            <v>应付</v>
          </cell>
          <cell r="Q46200" t="str">
            <v>元</v>
          </cell>
        </row>
        <row r="46201">
          <cell r="P46201" t="str">
            <v>应付</v>
          </cell>
          <cell r="Q46201" t="str">
            <v>元</v>
          </cell>
        </row>
        <row r="46202">
          <cell r="P46202" t="str">
            <v>应付</v>
          </cell>
          <cell r="Q46202" t="str">
            <v>元</v>
          </cell>
        </row>
        <row r="46203">
          <cell r="P46203" t="str">
            <v>应付</v>
          </cell>
          <cell r="Q46203" t="str">
            <v>元</v>
          </cell>
        </row>
        <row r="46204">
          <cell r="P46204" t="str">
            <v>应付</v>
          </cell>
          <cell r="Q46204" t="str">
            <v>元</v>
          </cell>
        </row>
        <row r="46205">
          <cell r="P46205" t="str">
            <v>应付</v>
          </cell>
          <cell r="Q46205" t="str">
            <v>元</v>
          </cell>
        </row>
        <row r="46206">
          <cell r="P46206" t="str">
            <v>应付</v>
          </cell>
          <cell r="Q46206" t="str">
            <v>元</v>
          </cell>
        </row>
        <row r="46207">
          <cell r="P46207" t="str">
            <v>应付</v>
          </cell>
          <cell r="Q46207" t="str">
            <v>元</v>
          </cell>
        </row>
        <row r="46208">
          <cell r="P46208" t="str">
            <v>应付</v>
          </cell>
          <cell r="Q46208" t="str">
            <v>元</v>
          </cell>
        </row>
        <row r="46209">
          <cell r="P46209" t="str">
            <v>应付</v>
          </cell>
          <cell r="Q46209" t="str">
            <v>元</v>
          </cell>
        </row>
        <row r="46210">
          <cell r="P46210" t="str">
            <v>应付</v>
          </cell>
          <cell r="Q46210" t="str">
            <v>元</v>
          </cell>
        </row>
        <row r="46211">
          <cell r="P46211" t="str">
            <v>应付</v>
          </cell>
          <cell r="Q46211" t="str">
            <v>元</v>
          </cell>
        </row>
        <row r="46212">
          <cell r="P46212" t="str">
            <v>应付</v>
          </cell>
          <cell r="Q46212" t="str">
            <v>元</v>
          </cell>
        </row>
        <row r="46213">
          <cell r="P46213" t="str">
            <v>应付</v>
          </cell>
          <cell r="Q46213" t="str">
            <v>元</v>
          </cell>
        </row>
        <row r="46214">
          <cell r="P46214" t="str">
            <v>应付</v>
          </cell>
          <cell r="Q46214" t="str">
            <v>元</v>
          </cell>
        </row>
        <row r="46215">
          <cell r="P46215" t="str">
            <v>应付</v>
          </cell>
          <cell r="Q46215" t="str">
            <v>元</v>
          </cell>
        </row>
        <row r="46216">
          <cell r="P46216" t="str">
            <v>应付</v>
          </cell>
          <cell r="Q46216" t="str">
            <v>元</v>
          </cell>
        </row>
        <row r="46217">
          <cell r="P46217" t="str">
            <v>应付</v>
          </cell>
          <cell r="Q46217" t="str">
            <v>元</v>
          </cell>
        </row>
        <row r="46218">
          <cell r="P46218" t="str">
            <v>应付</v>
          </cell>
          <cell r="Q46218" t="str">
            <v>元</v>
          </cell>
        </row>
        <row r="46219">
          <cell r="P46219" t="str">
            <v>应付</v>
          </cell>
          <cell r="Q46219" t="str">
            <v>元</v>
          </cell>
        </row>
        <row r="46220">
          <cell r="P46220" t="str">
            <v>应付</v>
          </cell>
          <cell r="Q46220" t="str">
            <v>元</v>
          </cell>
        </row>
        <row r="46221">
          <cell r="P46221" t="str">
            <v>应付</v>
          </cell>
          <cell r="Q46221" t="str">
            <v>元</v>
          </cell>
        </row>
        <row r="46222">
          <cell r="P46222" t="str">
            <v>应付</v>
          </cell>
          <cell r="Q46222" t="str">
            <v>元</v>
          </cell>
        </row>
        <row r="46223">
          <cell r="P46223" t="str">
            <v>应付</v>
          </cell>
          <cell r="Q46223" t="str">
            <v>元</v>
          </cell>
        </row>
        <row r="46224">
          <cell r="P46224" t="str">
            <v>应付</v>
          </cell>
          <cell r="Q46224" t="str">
            <v>元</v>
          </cell>
        </row>
        <row r="46225">
          <cell r="P46225" t="str">
            <v>应付</v>
          </cell>
          <cell r="Q46225" t="str">
            <v>元</v>
          </cell>
        </row>
        <row r="46226">
          <cell r="P46226" t="str">
            <v>应付</v>
          </cell>
          <cell r="Q46226" t="str">
            <v>元</v>
          </cell>
        </row>
        <row r="46227">
          <cell r="P46227" t="str">
            <v>应付</v>
          </cell>
          <cell r="Q46227" t="str">
            <v>元</v>
          </cell>
        </row>
        <row r="46228">
          <cell r="P46228" t="str">
            <v>应付</v>
          </cell>
          <cell r="Q46228" t="str">
            <v>元</v>
          </cell>
        </row>
        <row r="46229">
          <cell r="P46229" t="str">
            <v>应付</v>
          </cell>
          <cell r="Q46229" t="str">
            <v>元</v>
          </cell>
        </row>
        <row r="46230">
          <cell r="P46230" t="str">
            <v>应付</v>
          </cell>
          <cell r="Q46230" t="str">
            <v>元</v>
          </cell>
        </row>
        <row r="46231">
          <cell r="P46231" t="str">
            <v>应付</v>
          </cell>
          <cell r="Q46231" t="str">
            <v>元</v>
          </cell>
        </row>
        <row r="46232">
          <cell r="P46232" t="str">
            <v>应付</v>
          </cell>
          <cell r="Q46232" t="str">
            <v>元</v>
          </cell>
        </row>
        <row r="46233">
          <cell r="P46233" t="str">
            <v>应付</v>
          </cell>
          <cell r="Q46233" t="str">
            <v>元</v>
          </cell>
        </row>
        <row r="46234">
          <cell r="P46234" t="str">
            <v>应付</v>
          </cell>
          <cell r="Q46234" t="str">
            <v>元</v>
          </cell>
        </row>
        <row r="46235">
          <cell r="P46235" t="str">
            <v>应付</v>
          </cell>
          <cell r="Q46235" t="str">
            <v>元</v>
          </cell>
        </row>
        <row r="46236">
          <cell r="P46236" t="str">
            <v>应付</v>
          </cell>
          <cell r="Q46236" t="str">
            <v>元</v>
          </cell>
        </row>
        <row r="46237">
          <cell r="P46237" t="str">
            <v>应付</v>
          </cell>
          <cell r="Q46237" t="str">
            <v>元</v>
          </cell>
        </row>
        <row r="46238">
          <cell r="P46238" t="str">
            <v>应付</v>
          </cell>
          <cell r="Q46238" t="str">
            <v>元</v>
          </cell>
        </row>
        <row r="46239">
          <cell r="P46239" t="str">
            <v>应付</v>
          </cell>
          <cell r="Q46239" t="str">
            <v>元</v>
          </cell>
        </row>
        <row r="46240">
          <cell r="P46240" t="str">
            <v>应付</v>
          </cell>
          <cell r="Q46240" t="str">
            <v>元</v>
          </cell>
        </row>
        <row r="46241">
          <cell r="P46241" t="str">
            <v>应付</v>
          </cell>
          <cell r="Q46241" t="str">
            <v>元</v>
          </cell>
        </row>
        <row r="46242">
          <cell r="P46242" t="str">
            <v>应付</v>
          </cell>
          <cell r="Q46242" t="str">
            <v>元</v>
          </cell>
        </row>
        <row r="46243">
          <cell r="P46243" t="str">
            <v>应付</v>
          </cell>
          <cell r="Q46243" t="str">
            <v>元</v>
          </cell>
        </row>
        <row r="46244">
          <cell r="P46244" t="str">
            <v>应付</v>
          </cell>
          <cell r="Q46244" t="str">
            <v>元</v>
          </cell>
        </row>
        <row r="46245">
          <cell r="P46245" t="str">
            <v>应付</v>
          </cell>
          <cell r="Q46245" t="str">
            <v>元</v>
          </cell>
        </row>
        <row r="46246">
          <cell r="P46246" t="str">
            <v>应付</v>
          </cell>
          <cell r="Q46246" t="str">
            <v>元</v>
          </cell>
        </row>
        <row r="46247">
          <cell r="P46247" t="str">
            <v>应付</v>
          </cell>
          <cell r="Q46247" t="str">
            <v>元</v>
          </cell>
        </row>
        <row r="46248">
          <cell r="P46248" t="str">
            <v>应付</v>
          </cell>
          <cell r="Q46248" t="str">
            <v>元</v>
          </cell>
        </row>
        <row r="46249">
          <cell r="P46249" t="str">
            <v>应付</v>
          </cell>
          <cell r="Q46249" t="str">
            <v>元</v>
          </cell>
        </row>
        <row r="46250">
          <cell r="P46250" t="str">
            <v>应付</v>
          </cell>
          <cell r="Q46250" t="str">
            <v>元</v>
          </cell>
        </row>
        <row r="46251">
          <cell r="P46251" t="str">
            <v>应付</v>
          </cell>
          <cell r="Q46251" t="str">
            <v>元</v>
          </cell>
        </row>
        <row r="46252">
          <cell r="P46252" t="str">
            <v>应付</v>
          </cell>
          <cell r="Q46252" t="str">
            <v>元</v>
          </cell>
        </row>
        <row r="46253">
          <cell r="P46253" t="str">
            <v>应付</v>
          </cell>
          <cell r="Q46253" t="str">
            <v>元</v>
          </cell>
        </row>
        <row r="46254">
          <cell r="P46254" t="str">
            <v>应付</v>
          </cell>
          <cell r="Q46254" t="str">
            <v>元</v>
          </cell>
        </row>
        <row r="46255">
          <cell r="P46255" t="str">
            <v>应付</v>
          </cell>
          <cell r="Q46255" t="str">
            <v>元</v>
          </cell>
        </row>
        <row r="46256">
          <cell r="P46256" t="str">
            <v>应付</v>
          </cell>
          <cell r="Q46256" t="str">
            <v>元</v>
          </cell>
        </row>
        <row r="46257">
          <cell r="P46257" t="str">
            <v>应付</v>
          </cell>
          <cell r="Q46257" t="str">
            <v>元</v>
          </cell>
        </row>
        <row r="46258">
          <cell r="P46258" t="str">
            <v>应付</v>
          </cell>
          <cell r="Q46258" t="str">
            <v>元</v>
          </cell>
        </row>
        <row r="46259">
          <cell r="P46259" t="str">
            <v>应付</v>
          </cell>
          <cell r="Q46259" t="str">
            <v>元</v>
          </cell>
        </row>
        <row r="46260">
          <cell r="P46260" t="str">
            <v>应付</v>
          </cell>
          <cell r="Q46260" t="str">
            <v>元</v>
          </cell>
        </row>
        <row r="46261">
          <cell r="P46261" t="str">
            <v>应付</v>
          </cell>
          <cell r="Q46261" t="str">
            <v>元</v>
          </cell>
        </row>
        <row r="46262">
          <cell r="P46262" t="str">
            <v>应付</v>
          </cell>
          <cell r="Q46262" t="str">
            <v>元</v>
          </cell>
        </row>
        <row r="46263">
          <cell r="P46263" t="str">
            <v>应付</v>
          </cell>
          <cell r="Q46263" t="str">
            <v>元</v>
          </cell>
        </row>
        <row r="46264">
          <cell r="P46264" t="str">
            <v>应付</v>
          </cell>
          <cell r="Q46264" t="str">
            <v>元</v>
          </cell>
        </row>
        <row r="46265">
          <cell r="P46265" t="str">
            <v>应付</v>
          </cell>
          <cell r="Q46265" t="str">
            <v>元</v>
          </cell>
        </row>
        <row r="46266">
          <cell r="P46266" t="str">
            <v>应付</v>
          </cell>
          <cell r="Q46266" t="str">
            <v>元</v>
          </cell>
        </row>
        <row r="46267">
          <cell r="P46267" t="str">
            <v>应付</v>
          </cell>
          <cell r="Q46267" t="str">
            <v>元</v>
          </cell>
        </row>
        <row r="46268">
          <cell r="P46268" t="str">
            <v>应付</v>
          </cell>
          <cell r="Q46268" t="str">
            <v>元</v>
          </cell>
        </row>
        <row r="46269">
          <cell r="P46269" t="str">
            <v>应付</v>
          </cell>
          <cell r="Q46269" t="str">
            <v>元</v>
          </cell>
        </row>
        <row r="46270">
          <cell r="P46270" t="str">
            <v>应付</v>
          </cell>
          <cell r="Q46270" t="str">
            <v>元</v>
          </cell>
        </row>
        <row r="46271">
          <cell r="P46271" t="str">
            <v>应付</v>
          </cell>
          <cell r="Q46271" t="str">
            <v>元</v>
          </cell>
        </row>
        <row r="46272">
          <cell r="P46272" t="str">
            <v>应付</v>
          </cell>
          <cell r="Q46272" t="str">
            <v>元</v>
          </cell>
        </row>
        <row r="46273">
          <cell r="P46273" t="str">
            <v>应付</v>
          </cell>
          <cell r="Q46273" t="str">
            <v>元</v>
          </cell>
        </row>
        <row r="46274">
          <cell r="P46274" t="str">
            <v>应付</v>
          </cell>
          <cell r="Q46274" t="str">
            <v>元</v>
          </cell>
        </row>
        <row r="46275">
          <cell r="P46275" t="str">
            <v>应付</v>
          </cell>
          <cell r="Q46275" t="str">
            <v>元</v>
          </cell>
        </row>
        <row r="46276">
          <cell r="P46276" t="str">
            <v>应付</v>
          </cell>
          <cell r="Q46276" t="str">
            <v>元</v>
          </cell>
        </row>
        <row r="46277">
          <cell r="P46277" t="str">
            <v>应付</v>
          </cell>
          <cell r="Q46277" t="str">
            <v>元</v>
          </cell>
        </row>
        <row r="46278">
          <cell r="P46278" t="str">
            <v>应付</v>
          </cell>
          <cell r="Q46278" t="str">
            <v>元</v>
          </cell>
        </row>
        <row r="46279">
          <cell r="P46279" t="str">
            <v>应付</v>
          </cell>
          <cell r="Q46279" t="str">
            <v>元</v>
          </cell>
        </row>
        <row r="46280">
          <cell r="P46280" t="str">
            <v>应付</v>
          </cell>
          <cell r="Q46280" t="str">
            <v>元</v>
          </cell>
        </row>
        <row r="46281">
          <cell r="P46281" t="str">
            <v>应付</v>
          </cell>
          <cell r="Q46281" t="str">
            <v>元</v>
          </cell>
        </row>
        <row r="46282">
          <cell r="P46282" t="str">
            <v>应付</v>
          </cell>
          <cell r="Q46282" t="str">
            <v>元</v>
          </cell>
        </row>
        <row r="46283">
          <cell r="P46283" t="str">
            <v>应付</v>
          </cell>
          <cell r="Q46283" t="str">
            <v>元</v>
          </cell>
        </row>
        <row r="46284">
          <cell r="P46284" t="str">
            <v>应付</v>
          </cell>
          <cell r="Q46284" t="str">
            <v>元</v>
          </cell>
        </row>
        <row r="46285">
          <cell r="P46285" t="str">
            <v>应付</v>
          </cell>
          <cell r="Q46285" t="str">
            <v>元</v>
          </cell>
        </row>
        <row r="46286">
          <cell r="P46286" t="str">
            <v>应付</v>
          </cell>
          <cell r="Q46286" t="str">
            <v>元</v>
          </cell>
        </row>
        <row r="46287">
          <cell r="P46287" t="str">
            <v>应付</v>
          </cell>
          <cell r="Q46287" t="str">
            <v>元</v>
          </cell>
        </row>
        <row r="46288">
          <cell r="P46288" t="str">
            <v>应付</v>
          </cell>
          <cell r="Q46288" t="str">
            <v>元</v>
          </cell>
        </row>
        <row r="46289">
          <cell r="P46289" t="str">
            <v>应付</v>
          </cell>
          <cell r="Q46289" t="str">
            <v>元</v>
          </cell>
        </row>
        <row r="46290">
          <cell r="P46290" t="str">
            <v>应付</v>
          </cell>
          <cell r="Q46290" t="str">
            <v>元</v>
          </cell>
        </row>
        <row r="46291">
          <cell r="P46291" t="str">
            <v>应付</v>
          </cell>
          <cell r="Q46291" t="str">
            <v>元</v>
          </cell>
        </row>
        <row r="46292">
          <cell r="P46292" t="str">
            <v>应付</v>
          </cell>
          <cell r="Q46292" t="str">
            <v>元</v>
          </cell>
        </row>
        <row r="46293">
          <cell r="P46293" t="str">
            <v>应付</v>
          </cell>
          <cell r="Q46293" t="str">
            <v>元</v>
          </cell>
        </row>
        <row r="46294">
          <cell r="P46294" t="str">
            <v>应付</v>
          </cell>
          <cell r="Q46294" t="str">
            <v>元</v>
          </cell>
        </row>
        <row r="46295">
          <cell r="P46295" t="str">
            <v>应付</v>
          </cell>
          <cell r="Q46295" t="str">
            <v>元</v>
          </cell>
        </row>
        <row r="46296">
          <cell r="P46296" t="str">
            <v>应付</v>
          </cell>
          <cell r="Q46296" t="str">
            <v>元</v>
          </cell>
        </row>
        <row r="46297">
          <cell r="P46297" t="str">
            <v>应付</v>
          </cell>
          <cell r="Q46297" t="str">
            <v>元</v>
          </cell>
        </row>
        <row r="46298">
          <cell r="P46298" t="str">
            <v>应付</v>
          </cell>
          <cell r="Q46298" t="str">
            <v>元</v>
          </cell>
        </row>
        <row r="46299">
          <cell r="P46299" t="str">
            <v>应付</v>
          </cell>
          <cell r="Q46299" t="str">
            <v>元</v>
          </cell>
        </row>
        <row r="46300">
          <cell r="P46300" t="str">
            <v>应付</v>
          </cell>
          <cell r="Q46300" t="str">
            <v>元</v>
          </cell>
        </row>
        <row r="46301">
          <cell r="P46301" t="str">
            <v>应付</v>
          </cell>
          <cell r="Q46301" t="str">
            <v>元</v>
          </cell>
        </row>
        <row r="46302">
          <cell r="P46302" t="str">
            <v>应付</v>
          </cell>
          <cell r="Q46302" t="str">
            <v>元</v>
          </cell>
        </row>
        <row r="46303">
          <cell r="P46303" t="str">
            <v>应付</v>
          </cell>
          <cell r="Q46303" t="str">
            <v>元</v>
          </cell>
        </row>
        <row r="46304">
          <cell r="P46304" t="str">
            <v>应付</v>
          </cell>
          <cell r="Q46304" t="str">
            <v>元</v>
          </cell>
        </row>
        <row r="46305">
          <cell r="P46305" t="str">
            <v>应付</v>
          </cell>
          <cell r="Q46305" t="str">
            <v>元</v>
          </cell>
        </row>
        <row r="46306">
          <cell r="P46306" t="str">
            <v>应付</v>
          </cell>
          <cell r="Q46306" t="str">
            <v>元</v>
          </cell>
        </row>
        <row r="46307">
          <cell r="P46307" t="str">
            <v>应付</v>
          </cell>
          <cell r="Q46307" t="str">
            <v>元</v>
          </cell>
        </row>
        <row r="46308">
          <cell r="P46308" t="str">
            <v>应付</v>
          </cell>
          <cell r="Q46308" t="str">
            <v>元</v>
          </cell>
        </row>
        <row r="46309">
          <cell r="P46309" t="str">
            <v>应付</v>
          </cell>
          <cell r="Q46309" t="str">
            <v>元</v>
          </cell>
        </row>
        <row r="46310">
          <cell r="P46310" t="str">
            <v>应付</v>
          </cell>
          <cell r="Q46310" t="str">
            <v>元</v>
          </cell>
        </row>
        <row r="46311">
          <cell r="P46311" t="str">
            <v>应付</v>
          </cell>
          <cell r="Q46311" t="str">
            <v>元</v>
          </cell>
        </row>
        <row r="46312">
          <cell r="P46312" t="str">
            <v>应付</v>
          </cell>
          <cell r="Q46312" t="str">
            <v>元</v>
          </cell>
        </row>
        <row r="46313">
          <cell r="P46313" t="str">
            <v>应付</v>
          </cell>
          <cell r="Q46313" t="str">
            <v>元</v>
          </cell>
        </row>
        <row r="46314">
          <cell r="P46314" t="str">
            <v>应付</v>
          </cell>
          <cell r="Q46314" t="str">
            <v>元</v>
          </cell>
        </row>
        <row r="46315">
          <cell r="P46315" t="str">
            <v>应付</v>
          </cell>
          <cell r="Q46315" t="str">
            <v>元</v>
          </cell>
        </row>
        <row r="46316">
          <cell r="P46316" t="str">
            <v>应付</v>
          </cell>
          <cell r="Q46316" t="str">
            <v>元</v>
          </cell>
        </row>
        <row r="46317">
          <cell r="P46317" t="str">
            <v>应付</v>
          </cell>
          <cell r="Q46317" t="str">
            <v>元</v>
          </cell>
        </row>
        <row r="46318">
          <cell r="P46318" t="str">
            <v>应付</v>
          </cell>
          <cell r="Q46318" t="str">
            <v>元</v>
          </cell>
        </row>
        <row r="46319">
          <cell r="P46319" t="str">
            <v>应付</v>
          </cell>
          <cell r="Q46319" t="str">
            <v>元</v>
          </cell>
        </row>
        <row r="46320">
          <cell r="P46320" t="str">
            <v>应付</v>
          </cell>
          <cell r="Q46320" t="str">
            <v>元</v>
          </cell>
        </row>
        <row r="46321">
          <cell r="P46321" t="str">
            <v>应付</v>
          </cell>
          <cell r="Q46321" t="str">
            <v>元</v>
          </cell>
        </row>
        <row r="46322">
          <cell r="P46322" t="str">
            <v>应付</v>
          </cell>
          <cell r="Q46322" t="str">
            <v>元</v>
          </cell>
        </row>
        <row r="46323">
          <cell r="P46323" t="str">
            <v>应付</v>
          </cell>
          <cell r="Q46323" t="str">
            <v>元</v>
          </cell>
        </row>
        <row r="46324">
          <cell r="P46324" t="str">
            <v>应付</v>
          </cell>
          <cell r="Q46324" t="str">
            <v>元</v>
          </cell>
        </row>
        <row r="46325">
          <cell r="P46325" t="str">
            <v>应付</v>
          </cell>
          <cell r="Q46325" t="str">
            <v>元</v>
          </cell>
        </row>
        <row r="46326">
          <cell r="P46326" t="str">
            <v>应付</v>
          </cell>
          <cell r="Q46326" t="str">
            <v>元</v>
          </cell>
        </row>
        <row r="46327">
          <cell r="P46327" t="str">
            <v>应付</v>
          </cell>
          <cell r="Q46327" t="str">
            <v>元</v>
          </cell>
        </row>
        <row r="46328">
          <cell r="P46328" t="str">
            <v>应付</v>
          </cell>
          <cell r="Q46328" t="str">
            <v>元</v>
          </cell>
        </row>
        <row r="46329">
          <cell r="P46329" t="str">
            <v>应付</v>
          </cell>
          <cell r="Q46329" t="str">
            <v>元</v>
          </cell>
        </row>
        <row r="46330">
          <cell r="P46330" t="str">
            <v>应付</v>
          </cell>
          <cell r="Q46330" t="str">
            <v>元</v>
          </cell>
        </row>
        <row r="46331">
          <cell r="P46331" t="str">
            <v>应付</v>
          </cell>
          <cell r="Q46331" t="str">
            <v>元</v>
          </cell>
        </row>
        <row r="46332">
          <cell r="P46332" t="str">
            <v>应付</v>
          </cell>
          <cell r="Q46332" t="str">
            <v>元</v>
          </cell>
        </row>
        <row r="46333">
          <cell r="P46333" t="str">
            <v>应付</v>
          </cell>
          <cell r="Q46333" t="str">
            <v>元</v>
          </cell>
        </row>
        <row r="46334">
          <cell r="P46334" t="str">
            <v>应付</v>
          </cell>
          <cell r="Q46334" t="str">
            <v>元</v>
          </cell>
        </row>
        <row r="46335">
          <cell r="P46335" t="str">
            <v>应付</v>
          </cell>
          <cell r="Q46335" t="str">
            <v>元</v>
          </cell>
        </row>
        <row r="46336">
          <cell r="P46336" t="str">
            <v>应付</v>
          </cell>
          <cell r="Q46336" t="str">
            <v>元</v>
          </cell>
        </row>
        <row r="46337">
          <cell r="P46337" t="str">
            <v>应付</v>
          </cell>
          <cell r="Q46337" t="str">
            <v>元</v>
          </cell>
        </row>
        <row r="46338">
          <cell r="P46338" t="str">
            <v>应付</v>
          </cell>
          <cell r="Q46338" t="str">
            <v>元</v>
          </cell>
        </row>
        <row r="46339">
          <cell r="P46339" t="str">
            <v>应付</v>
          </cell>
          <cell r="Q46339" t="str">
            <v>元</v>
          </cell>
        </row>
        <row r="46340">
          <cell r="P46340" t="str">
            <v>应付</v>
          </cell>
          <cell r="Q46340" t="str">
            <v>元</v>
          </cell>
        </row>
        <row r="46341">
          <cell r="P46341" t="str">
            <v>应付</v>
          </cell>
          <cell r="Q46341" t="str">
            <v>元</v>
          </cell>
        </row>
        <row r="46342">
          <cell r="P46342" t="str">
            <v>应付</v>
          </cell>
          <cell r="Q46342" t="str">
            <v>元</v>
          </cell>
        </row>
        <row r="46343">
          <cell r="P46343" t="str">
            <v>应付</v>
          </cell>
          <cell r="Q46343" t="str">
            <v>元</v>
          </cell>
        </row>
        <row r="46344">
          <cell r="P46344" t="str">
            <v>应付</v>
          </cell>
          <cell r="Q46344" t="str">
            <v>元</v>
          </cell>
        </row>
        <row r="46345">
          <cell r="P46345" t="str">
            <v>应付</v>
          </cell>
          <cell r="Q46345" t="str">
            <v>元</v>
          </cell>
        </row>
        <row r="46346">
          <cell r="P46346" t="str">
            <v>应付</v>
          </cell>
          <cell r="Q46346" t="str">
            <v>元</v>
          </cell>
        </row>
        <row r="46347">
          <cell r="P46347" t="str">
            <v>应付</v>
          </cell>
          <cell r="Q46347" t="str">
            <v>元</v>
          </cell>
        </row>
        <row r="46348">
          <cell r="P46348" t="str">
            <v>应付</v>
          </cell>
          <cell r="Q46348" t="str">
            <v>元</v>
          </cell>
        </row>
        <row r="46349">
          <cell r="P46349" t="str">
            <v>应付</v>
          </cell>
          <cell r="Q46349" t="str">
            <v>元</v>
          </cell>
        </row>
        <row r="46350">
          <cell r="P46350" t="str">
            <v>应付</v>
          </cell>
          <cell r="Q46350" t="str">
            <v>元</v>
          </cell>
        </row>
        <row r="46351">
          <cell r="P46351" t="str">
            <v>应付</v>
          </cell>
          <cell r="Q46351" t="str">
            <v>元</v>
          </cell>
        </row>
        <row r="46352">
          <cell r="P46352" t="str">
            <v>应付</v>
          </cell>
          <cell r="Q46352" t="str">
            <v>元</v>
          </cell>
        </row>
        <row r="46353">
          <cell r="P46353" t="str">
            <v>应付</v>
          </cell>
          <cell r="Q46353" t="str">
            <v>元</v>
          </cell>
        </row>
        <row r="46354">
          <cell r="P46354" t="str">
            <v>应付</v>
          </cell>
          <cell r="Q46354" t="str">
            <v>元</v>
          </cell>
        </row>
        <row r="46355">
          <cell r="P46355" t="str">
            <v>应付</v>
          </cell>
          <cell r="Q46355" t="str">
            <v>元</v>
          </cell>
        </row>
        <row r="46356">
          <cell r="P46356" t="str">
            <v>应付</v>
          </cell>
          <cell r="Q46356" t="str">
            <v>元</v>
          </cell>
        </row>
        <row r="46357">
          <cell r="P46357" t="str">
            <v>应付</v>
          </cell>
          <cell r="Q46357" t="str">
            <v>元</v>
          </cell>
        </row>
        <row r="46358">
          <cell r="P46358" t="str">
            <v>应付</v>
          </cell>
          <cell r="Q46358" t="str">
            <v>元</v>
          </cell>
        </row>
        <row r="46359">
          <cell r="P46359" t="str">
            <v>应付</v>
          </cell>
          <cell r="Q46359" t="str">
            <v>元</v>
          </cell>
        </row>
        <row r="46360">
          <cell r="P46360" t="str">
            <v>应付</v>
          </cell>
          <cell r="Q46360" t="str">
            <v>元</v>
          </cell>
        </row>
        <row r="46361">
          <cell r="P46361" t="str">
            <v>应付</v>
          </cell>
          <cell r="Q46361" t="str">
            <v>元</v>
          </cell>
        </row>
        <row r="46362">
          <cell r="P46362" t="str">
            <v>应付</v>
          </cell>
          <cell r="Q46362" t="str">
            <v>元</v>
          </cell>
        </row>
        <row r="46363">
          <cell r="P46363" t="str">
            <v>应付</v>
          </cell>
          <cell r="Q46363" t="str">
            <v>元</v>
          </cell>
        </row>
        <row r="46364">
          <cell r="P46364" t="str">
            <v>应付</v>
          </cell>
          <cell r="Q46364" t="str">
            <v>元</v>
          </cell>
        </row>
        <row r="46365">
          <cell r="P46365" t="str">
            <v>应付</v>
          </cell>
          <cell r="Q46365" t="str">
            <v>元</v>
          </cell>
        </row>
        <row r="46366">
          <cell r="P46366" t="str">
            <v>应付</v>
          </cell>
          <cell r="Q46366" t="str">
            <v>元</v>
          </cell>
        </row>
        <row r="46367">
          <cell r="P46367" t="str">
            <v>应付</v>
          </cell>
          <cell r="Q46367" t="str">
            <v>元</v>
          </cell>
        </row>
        <row r="46368">
          <cell r="P46368" t="str">
            <v>应付</v>
          </cell>
          <cell r="Q46368" t="str">
            <v>元</v>
          </cell>
        </row>
        <row r="46369">
          <cell r="P46369" t="str">
            <v>应付</v>
          </cell>
          <cell r="Q46369" t="str">
            <v>元</v>
          </cell>
        </row>
        <row r="46370">
          <cell r="P46370" t="str">
            <v>应付</v>
          </cell>
          <cell r="Q46370" t="str">
            <v>元</v>
          </cell>
        </row>
        <row r="46371">
          <cell r="P46371" t="str">
            <v>应付</v>
          </cell>
          <cell r="Q46371" t="str">
            <v>元</v>
          </cell>
        </row>
        <row r="46372">
          <cell r="P46372" t="str">
            <v>应付</v>
          </cell>
          <cell r="Q46372" t="str">
            <v>元</v>
          </cell>
        </row>
        <row r="46373">
          <cell r="P46373" t="str">
            <v>应付</v>
          </cell>
          <cell r="Q46373" t="str">
            <v>元</v>
          </cell>
        </row>
        <row r="46374">
          <cell r="P46374" t="str">
            <v>应付</v>
          </cell>
          <cell r="Q46374" t="str">
            <v>元</v>
          </cell>
        </row>
        <row r="46375">
          <cell r="P46375" t="str">
            <v>应付</v>
          </cell>
          <cell r="Q46375" t="str">
            <v>元</v>
          </cell>
        </row>
        <row r="46376">
          <cell r="P46376" t="str">
            <v>应付</v>
          </cell>
          <cell r="Q46376" t="str">
            <v>元</v>
          </cell>
        </row>
        <row r="46377">
          <cell r="P46377" t="str">
            <v>应付</v>
          </cell>
          <cell r="Q46377" t="str">
            <v>元</v>
          </cell>
        </row>
        <row r="46378">
          <cell r="P46378" t="str">
            <v>应付</v>
          </cell>
          <cell r="Q46378" t="str">
            <v>元</v>
          </cell>
        </row>
        <row r="46379">
          <cell r="P46379" t="str">
            <v>应付</v>
          </cell>
          <cell r="Q46379" t="str">
            <v>元</v>
          </cell>
        </row>
        <row r="46380">
          <cell r="P46380" t="str">
            <v>应付</v>
          </cell>
          <cell r="Q46380" t="str">
            <v>元</v>
          </cell>
        </row>
        <row r="46381">
          <cell r="P46381" t="str">
            <v>应付</v>
          </cell>
          <cell r="Q46381" t="str">
            <v>元</v>
          </cell>
        </row>
        <row r="46382">
          <cell r="P46382" t="str">
            <v>应付</v>
          </cell>
          <cell r="Q46382" t="str">
            <v>元</v>
          </cell>
        </row>
        <row r="46383">
          <cell r="P46383" t="str">
            <v>应付</v>
          </cell>
          <cell r="Q46383" t="str">
            <v>元</v>
          </cell>
        </row>
        <row r="46384">
          <cell r="P46384" t="str">
            <v>应付</v>
          </cell>
          <cell r="Q46384" t="str">
            <v>元</v>
          </cell>
        </row>
        <row r="46385">
          <cell r="P46385" t="str">
            <v>应付</v>
          </cell>
          <cell r="Q46385" t="str">
            <v>元</v>
          </cell>
        </row>
        <row r="46386">
          <cell r="P46386" t="str">
            <v>应付</v>
          </cell>
          <cell r="Q46386" t="str">
            <v>元</v>
          </cell>
        </row>
        <row r="46387">
          <cell r="P46387" t="str">
            <v>应付</v>
          </cell>
          <cell r="Q46387" t="str">
            <v>元</v>
          </cell>
        </row>
        <row r="46388">
          <cell r="P46388" t="str">
            <v>应付</v>
          </cell>
          <cell r="Q46388" t="str">
            <v>元</v>
          </cell>
        </row>
        <row r="46389">
          <cell r="P46389" t="str">
            <v>应付</v>
          </cell>
          <cell r="Q46389" t="str">
            <v>元</v>
          </cell>
        </row>
        <row r="46390">
          <cell r="P46390" t="str">
            <v>应付</v>
          </cell>
          <cell r="Q46390" t="str">
            <v>元</v>
          </cell>
        </row>
        <row r="46391">
          <cell r="P46391" t="str">
            <v>应付</v>
          </cell>
          <cell r="Q46391" t="str">
            <v>元</v>
          </cell>
        </row>
        <row r="46392">
          <cell r="P46392" t="str">
            <v>应付</v>
          </cell>
          <cell r="Q46392" t="str">
            <v>元</v>
          </cell>
        </row>
        <row r="46393">
          <cell r="P46393" t="str">
            <v>应付</v>
          </cell>
          <cell r="Q46393" t="str">
            <v>元</v>
          </cell>
        </row>
        <row r="46394">
          <cell r="P46394" t="str">
            <v>应付</v>
          </cell>
          <cell r="Q46394" t="str">
            <v>元</v>
          </cell>
        </row>
        <row r="46395">
          <cell r="P46395" t="str">
            <v>应付</v>
          </cell>
          <cell r="Q46395" t="str">
            <v>元</v>
          </cell>
        </row>
        <row r="46396">
          <cell r="P46396" t="str">
            <v>应付</v>
          </cell>
          <cell r="Q46396" t="str">
            <v>元</v>
          </cell>
        </row>
        <row r="46397">
          <cell r="P46397" t="str">
            <v>应付</v>
          </cell>
          <cell r="Q46397" t="str">
            <v>元</v>
          </cell>
        </row>
        <row r="46398">
          <cell r="P46398" t="str">
            <v>应付</v>
          </cell>
          <cell r="Q46398" t="str">
            <v>元</v>
          </cell>
        </row>
        <row r="46399">
          <cell r="P46399" t="str">
            <v>应付</v>
          </cell>
          <cell r="Q46399" t="str">
            <v>元</v>
          </cell>
        </row>
        <row r="46400">
          <cell r="P46400" t="str">
            <v>应付</v>
          </cell>
          <cell r="Q46400" t="str">
            <v>元</v>
          </cell>
        </row>
        <row r="46401">
          <cell r="P46401" t="str">
            <v>应付</v>
          </cell>
          <cell r="Q46401" t="str">
            <v>元</v>
          </cell>
        </row>
        <row r="46402">
          <cell r="P46402" t="str">
            <v>应付</v>
          </cell>
          <cell r="Q46402" t="str">
            <v>元</v>
          </cell>
        </row>
        <row r="46403">
          <cell r="P46403" t="str">
            <v>应付</v>
          </cell>
          <cell r="Q46403" t="str">
            <v>元</v>
          </cell>
        </row>
        <row r="46404">
          <cell r="P46404" t="str">
            <v>应付</v>
          </cell>
          <cell r="Q46404" t="str">
            <v>元</v>
          </cell>
        </row>
        <row r="46405">
          <cell r="P46405" t="str">
            <v>应付</v>
          </cell>
          <cell r="Q46405" t="str">
            <v>元</v>
          </cell>
        </row>
        <row r="46406">
          <cell r="P46406" t="str">
            <v>应付</v>
          </cell>
          <cell r="Q46406" t="str">
            <v>元</v>
          </cell>
        </row>
        <row r="46407">
          <cell r="P46407" t="str">
            <v>应付</v>
          </cell>
          <cell r="Q46407" t="str">
            <v>元</v>
          </cell>
        </row>
        <row r="46408">
          <cell r="P46408" t="str">
            <v>应付</v>
          </cell>
          <cell r="Q46408" t="str">
            <v>元</v>
          </cell>
        </row>
        <row r="46409">
          <cell r="P46409" t="str">
            <v>应付</v>
          </cell>
          <cell r="Q46409" t="str">
            <v>元</v>
          </cell>
        </row>
        <row r="46410">
          <cell r="P46410" t="str">
            <v>应付</v>
          </cell>
          <cell r="Q46410" t="str">
            <v>元</v>
          </cell>
        </row>
        <row r="46411">
          <cell r="P46411" t="str">
            <v>应付</v>
          </cell>
          <cell r="Q46411" t="str">
            <v>元</v>
          </cell>
        </row>
        <row r="46412">
          <cell r="P46412" t="str">
            <v>应付</v>
          </cell>
          <cell r="Q46412" t="str">
            <v>元</v>
          </cell>
        </row>
        <row r="46413">
          <cell r="P46413" t="str">
            <v>应付</v>
          </cell>
          <cell r="Q46413" t="str">
            <v>元</v>
          </cell>
        </row>
        <row r="46414">
          <cell r="P46414" t="str">
            <v>应付</v>
          </cell>
          <cell r="Q46414" t="str">
            <v>元</v>
          </cell>
        </row>
        <row r="46415">
          <cell r="P46415" t="str">
            <v>应付</v>
          </cell>
          <cell r="Q46415" t="str">
            <v>元</v>
          </cell>
        </row>
        <row r="46416">
          <cell r="P46416" t="str">
            <v>应付</v>
          </cell>
          <cell r="Q46416" t="str">
            <v>元</v>
          </cell>
        </row>
        <row r="46417">
          <cell r="P46417" t="str">
            <v>应付</v>
          </cell>
          <cell r="Q46417" t="str">
            <v>元</v>
          </cell>
        </row>
        <row r="46418">
          <cell r="P46418" t="str">
            <v>应付</v>
          </cell>
          <cell r="Q46418" t="str">
            <v>元</v>
          </cell>
        </row>
        <row r="46419">
          <cell r="P46419" t="str">
            <v>应付</v>
          </cell>
          <cell r="Q46419" t="str">
            <v>元</v>
          </cell>
        </row>
        <row r="46420">
          <cell r="P46420" t="str">
            <v>应付</v>
          </cell>
          <cell r="Q46420" t="str">
            <v>元</v>
          </cell>
        </row>
        <row r="46421">
          <cell r="P46421" t="str">
            <v>应付</v>
          </cell>
          <cell r="Q46421" t="str">
            <v>元</v>
          </cell>
        </row>
        <row r="46422">
          <cell r="P46422" t="str">
            <v>应付</v>
          </cell>
          <cell r="Q46422" t="str">
            <v>元</v>
          </cell>
        </row>
        <row r="46423">
          <cell r="P46423" t="str">
            <v>应付</v>
          </cell>
          <cell r="Q46423" t="str">
            <v>元</v>
          </cell>
        </row>
        <row r="46424">
          <cell r="P46424" t="str">
            <v>应付</v>
          </cell>
          <cell r="Q46424" t="str">
            <v>元</v>
          </cell>
        </row>
        <row r="46425">
          <cell r="P46425" t="str">
            <v>应付</v>
          </cell>
          <cell r="Q46425" t="str">
            <v>元</v>
          </cell>
        </row>
        <row r="46426">
          <cell r="P46426" t="str">
            <v>应付</v>
          </cell>
          <cell r="Q46426" t="str">
            <v>元</v>
          </cell>
        </row>
        <row r="46427">
          <cell r="P46427" t="str">
            <v>应付</v>
          </cell>
          <cell r="Q46427" t="str">
            <v>元</v>
          </cell>
        </row>
        <row r="46428">
          <cell r="P46428" t="str">
            <v>应付</v>
          </cell>
          <cell r="Q46428" t="str">
            <v>元</v>
          </cell>
        </row>
        <row r="46429">
          <cell r="P46429" t="str">
            <v>应付</v>
          </cell>
          <cell r="Q46429" t="str">
            <v>元</v>
          </cell>
        </row>
        <row r="46430">
          <cell r="P46430" t="str">
            <v>应付</v>
          </cell>
          <cell r="Q46430" t="str">
            <v>元</v>
          </cell>
        </row>
        <row r="46431">
          <cell r="P46431" t="str">
            <v>应付</v>
          </cell>
          <cell r="Q46431" t="str">
            <v>元</v>
          </cell>
        </row>
        <row r="46432">
          <cell r="P46432" t="str">
            <v>应付</v>
          </cell>
          <cell r="Q46432" t="str">
            <v>元</v>
          </cell>
        </row>
        <row r="46433">
          <cell r="P46433" t="str">
            <v>应付</v>
          </cell>
          <cell r="Q46433" t="str">
            <v>元</v>
          </cell>
        </row>
        <row r="46434">
          <cell r="P46434" t="str">
            <v>应付</v>
          </cell>
          <cell r="Q46434" t="str">
            <v>元</v>
          </cell>
        </row>
        <row r="46435">
          <cell r="P46435" t="str">
            <v>应付</v>
          </cell>
          <cell r="Q46435" t="str">
            <v>元</v>
          </cell>
        </row>
        <row r="46436">
          <cell r="P46436" t="str">
            <v>应付</v>
          </cell>
          <cell r="Q46436" t="str">
            <v>元</v>
          </cell>
        </row>
        <row r="46437">
          <cell r="P46437" t="str">
            <v>应付</v>
          </cell>
          <cell r="Q46437" t="str">
            <v>元</v>
          </cell>
        </row>
        <row r="46438">
          <cell r="P46438" t="str">
            <v>应付</v>
          </cell>
          <cell r="Q46438" t="str">
            <v>元</v>
          </cell>
        </row>
        <row r="46439">
          <cell r="P46439" t="str">
            <v>应付</v>
          </cell>
          <cell r="Q46439" t="str">
            <v>元</v>
          </cell>
        </row>
        <row r="46440">
          <cell r="P46440" t="str">
            <v>应付</v>
          </cell>
          <cell r="Q46440" t="str">
            <v>元</v>
          </cell>
        </row>
        <row r="46441">
          <cell r="P46441" t="str">
            <v>应付</v>
          </cell>
          <cell r="Q46441" t="str">
            <v>元</v>
          </cell>
        </row>
        <row r="46442">
          <cell r="P46442" t="str">
            <v>应付</v>
          </cell>
          <cell r="Q46442" t="str">
            <v>元</v>
          </cell>
        </row>
        <row r="46443">
          <cell r="P46443" t="str">
            <v>应付</v>
          </cell>
          <cell r="Q46443" t="str">
            <v>元</v>
          </cell>
        </row>
        <row r="46444">
          <cell r="P46444" t="str">
            <v>应付</v>
          </cell>
          <cell r="Q46444" t="str">
            <v>元</v>
          </cell>
        </row>
        <row r="46445">
          <cell r="P46445" t="str">
            <v>应付</v>
          </cell>
          <cell r="Q46445" t="str">
            <v>元</v>
          </cell>
        </row>
        <row r="46446">
          <cell r="P46446" t="str">
            <v>应付</v>
          </cell>
          <cell r="Q46446" t="str">
            <v>元</v>
          </cell>
        </row>
        <row r="46447">
          <cell r="P46447" t="str">
            <v>应付</v>
          </cell>
          <cell r="Q46447" t="str">
            <v>元</v>
          </cell>
        </row>
        <row r="46448">
          <cell r="P46448" t="str">
            <v>应付</v>
          </cell>
          <cell r="Q46448" t="str">
            <v>元</v>
          </cell>
        </row>
        <row r="46449">
          <cell r="P46449" t="str">
            <v>应付</v>
          </cell>
          <cell r="Q46449" t="str">
            <v>元</v>
          </cell>
        </row>
        <row r="46450">
          <cell r="P46450" t="str">
            <v>应付</v>
          </cell>
          <cell r="Q46450" t="str">
            <v>元</v>
          </cell>
        </row>
        <row r="46451">
          <cell r="P46451" t="str">
            <v>应付</v>
          </cell>
          <cell r="Q46451" t="str">
            <v>元</v>
          </cell>
        </row>
        <row r="46452">
          <cell r="P46452" t="str">
            <v>应付</v>
          </cell>
          <cell r="Q46452" t="str">
            <v>元</v>
          </cell>
        </row>
        <row r="46453">
          <cell r="P46453" t="str">
            <v>应付</v>
          </cell>
          <cell r="Q46453" t="str">
            <v>元</v>
          </cell>
        </row>
        <row r="46454">
          <cell r="P46454" t="str">
            <v>应付</v>
          </cell>
          <cell r="Q46454" t="str">
            <v>元</v>
          </cell>
        </row>
        <row r="46455">
          <cell r="P46455" t="str">
            <v>应付</v>
          </cell>
          <cell r="Q46455" t="str">
            <v>元</v>
          </cell>
        </row>
        <row r="46456">
          <cell r="P46456" t="str">
            <v>应付</v>
          </cell>
          <cell r="Q46456" t="str">
            <v>元</v>
          </cell>
        </row>
        <row r="46457">
          <cell r="P46457" t="str">
            <v>应付</v>
          </cell>
          <cell r="Q46457" t="str">
            <v>元</v>
          </cell>
        </row>
        <row r="46458">
          <cell r="P46458" t="str">
            <v>应付</v>
          </cell>
          <cell r="Q46458" t="str">
            <v>元</v>
          </cell>
        </row>
        <row r="46459">
          <cell r="P46459" t="str">
            <v>应付</v>
          </cell>
          <cell r="Q46459" t="str">
            <v>元</v>
          </cell>
        </row>
        <row r="46460">
          <cell r="P46460" t="str">
            <v>应付</v>
          </cell>
          <cell r="Q46460" t="str">
            <v>元</v>
          </cell>
        </row>
        <row r="46461">
          <cell r="P46461" t="str">
            <v>应付</v>
          </cell>
          <cell r="Q46461" t="str">
            <v>元</v>
          </cell>
        </row>
        <row r="46462">
          <cell r="P46462" t="str">
            <v>应付</v>
          </cell>
          <cell r="Q46462" t="str">
            <v>元</v>
          </cell>
        </row>
        <row r="46463">
          <cell r="P46463" t="str">
            <v>应付</v>
          </cell>
          <cell r="Q46463" t="str">
            <v>元</v>
          </cell>
        </row>
        <row r="46464">
          <cell r="P46464" t="str">
            <v>应付</v>
          </cell>
          <cell r="Q46464" t="str">
            <v>元</v>
          </cell>
        </row>
        <row r="46465">
          <cell r="P46465" t="str">
            <v>应付</v>
          </cell>
          <cell r="Q46465" t="str">
            <v>元</v>
          </cell>
        </row>
        <row r="46466">
          <cell r="P46466" t="str">
            <v>应付</v>
          </cell>
          <cell r="Q46466" t="str">
            <v>元</v>
          </cell>
        </row>
        <row r="46467">
          <cell r="P46467" t="str">
            <v>应付</v>
          </cell>
          <cell r="Q46467" t="str">
            <v>元</v>
          </cell>
        </row>
        <row r="46468">
          <cell r="P46468" t="str">
            <v>应付</v>
          </cell>
          <cell r="Q46468" t="str">
            <v>元</v>
          </cell>
        </row>
        <row r="46469">
          <cell r="P46469" t="str">
            <v>应付</v>
          </cell>
          <cell r="Q46469" t="str">
            <v>元</v>
          </cell>
        </row>
        <row r="46470">
          <cell r="P46470" t="str">
            <v>应付</v>
          </cell>
          <cell r="Q46470" t="str">
            <v>元</v>
          </cell>
        </row>
        <row r="46471">
          <cell r="P46471" t="str">
            <v>应付</v>
          </cell>
          <cell r="Q46471" t="str">
            <v>元</v>
          </cell>
        </row>
        <row r="46472">
          <cell r="P46472" t="str">
            <v>应付</v>
          </cell>
          <cell r="Q46472" t="str">
            <v>元</v>
          </cell>
        </row>
        <row r="46473">
          <cell r="P46473" t="str">
            <v>应付</v>
          </cell>
          <cell r="Q46473" t="str">
            <v>元</v>
          </cell>
        </row>
        <row r="46474">
          <cell r="P46474" t="str">
            <v>应付</v>
          </cell>
          <cell r="Q46474" t="str">
            <v>元</v>
          </cell>
        </row>
        <row r="46475">
          <cell r="P46475" t="str">
            <v>应付</v>
          </cell>
          <cell r="Q46475" t="str">
            <v>元</v>
          </cell>
        </row>
        <row r="46476">
          <cell r="P46476" t="str">
            <v>应付</v>
          </cell>
          <cell r="Q46476" t="str">
            <v>元</v>
          </cell>
        </row>
        <row r="46477">
          <cell r="P46477" t="str">
            <v>应付</v>
          </cell>
          <cell r="Q46477" t="str">
            <v>元</v>
          </cell>
        </row>
        <row r="46478">
          <cell r="P46478" t="str">
            <v>应付</v>
          </cell>
          <cell r="Q46478" t="str">
            <v>元</v>
          </cell>
        </row>
        <row r="46479">
          <cell r="P46479" t="str">
            <v>应付</v>
          </cell>
          <cell r="Q46479" t="str">
            <v>元</v>
          </cell>
        </row>
        <row r="46480">
          <cell r="P46480" t="str">
            <v>应付</v>
          </cell>
          <cell r="Q46480" t="str">
            <v>元</v>
          </cell>
        </row>
        <row r="46481">
          <cell r="P46481" t="str">
            <v>应付</v>
          </cell>
          <cell r="Q46481" t="str">
            <v>元</v>
          </cell>
        </row>
        <row r="46482">
          <cell r="P46482" t="str">
            <v>应付</v>
          </cell>
          <cell r="Q46482" t="str">
            <v>元</v>
          </cell>
        </row>
        <row r="46483">
          <cell r="P46483" t="str">
            <v>应付</v>
          </cell>
          <cell r="Q46483" t="str">
            <v>元</v>
          </cell>
        </row>
        <row r="46484">
          <cell r="P46484" t="str">
            <v>应付</v>
          </cell>
          <cell r="Q46484" t="str">
            <v>元</v>
          </cell>
        </row>
        <row r="46485">
          <cell r="P46485" t="str">
            <v>应付</v>
          </cell>
          <cell r="Q46485" t="str">
            <v>元</v>
          </cell>
        </row>
        <row r="46486">
          <cell r="P46486" t="str">
            <v>应付</v>
          </cell>
          <cell r="Q46486" t="str">
            <v>元</v>
          </cell>
        </row>
        <row r="46487">
          <cell r="P46487" t="str">
            <v>应付</v>
          </cell>
          <cell r="Q46487" t="str">
            <v>元</v>
          </cell>
        </row>
        <row r="46488">
          <cell r="P46488" t="str">
            <v>应付</v>
          </cell>
          <cell r="Q46488" t="str">
            <v>元</v>
          </cell>
        </row>
        <row r="46489">
          <cell r="P46489" t="str">
            <v>应付</v>
          </cell>
          <cell r="Q46489" t="str">
            <v>元</v>
          </cell>
        </row>
        <row r="46490">
          <cell r="P46490" t="str">
            <v>应付</v>
          </cell>
          <cell r="Q46490" t="str">
            <v>元</v>
          </cell>
        </row>
        <row r="46491">
          <cell r="P46491" t="str">
            <v>应付</v>
          </cell>
          <cell r="Q46491" t="str">
            <v>元</v>
          </cell>
        </row>
        <row r="46492">
          <cell r="P46492" t="str">
            <v>应付</v>
          </cell>
          <cell r="Q46492" t="str">
            <v>元</v>
          </cell>
        </row>
        <row r="46493">
          <cell r="P46493" t="str">
            <v>应付</v>
          </cell>
          <cell r="Q46493" t="str">
            <v>元</v>
          </cell>
        </row>
        <row r="46494">
          <cell r="P46494" t="str">
            <v>应付</v>
          </cell>
          <cell r="Q46494" t="str">
            <v>元</v>
          </cell>
        </row>
        <row r="46495">
          <cell r="P46495" t="str">
            <v>应付</v>
          </cell>
          <cell r="Q46495" t="str">
            <v>元</v>
          </cell>
        </row>
        <row r="46496">
          <cell r="P46496" t="str">
            <v>应付</v>
          </cell>
          <cell r="Q46496" t="str">
            <v>元</v>
          </cell>
        </row>
        <row r="46497">
          <cell r="P46497" t="str">
            <v>应付</v>
          </cell>
          <cell r="Q46497" t="str">
            <v>元</v>
          </cell>
        </row>
        <row r="46498">
          <cell r="P46498" t="str">
            <v>应付</v>
          </cell>
          <cell r="Q46498" t="str">
            <v>元</v>
          </cell>
        </row>
        <row r="46499">
          <cell r="P46499" t="str">
            <v>应付</v>
          </cell>
          <cell r="Q46499" t="str">
            <v>元</v>
          </cell>
        </row>
        <row r="46500">
          <cell r="P46500" t="str">
            <v>应付</v>
          </cell>
          <cell r="Q46500" t="str">
            <v>元</v>
          </cell>
        </row>
        <row r="46501">
          <cell r="P46501" t="str">
            <v>应付</v>
          </cell>
          <cell r="Q46501" t="str">
            <v>元</v>
          </cell>
        </row>
        <row r="46502">
          <cell r="P46502" t="str">
            <v>应付</v>
          </cell>
          <cell r="Q46502" t="str">
            <v>元</v>
          </cell>
        </row>
        <row r="46503">
          <cell r="P46503" t="str">
            <v>应付</v>
          </cell>
          <cell r="Q46503" t="str">
            <v>元</v>
          </cell>
        </row>
        <row r="46504">
          <cell r="P46504" t="str">
            <v>应付</v>
          </cell>
          <cell r="Q46504" t="str">
            <v>元</v>
          </cell>
        </row>
        <row r="46505">
          <cell r="P46505" t="str">
            <v>应付</v>
          </cell>
          <cell r="Q46505" t="str">
            <v>元</v>
          </cell>
        </row>
        <row r="46506">
          <cell r="P46506" t="str">
            <v>应付</v>
          </cell>
          <cell r="Q46506" t="str">
            <v>元</v>
          </cell>
        </row>
        <row r="46507">
          <cell r="P46507" t="str">
            <v>应付</v>
          </cell>
          <cell r="Q46507" t="str">
            <v>元</v>
          </cell>
        </row>
        <row r="46508">
          <cell r="P46508" t="str">
            <v>应付</v>
          </cell>
          <cell r="Q46508" t="str">
            <v>元</v>
          </cell>
        </row>
        <row r="46509">
          <cell r="P46509" t="str">
            <v>应付</v>
          </cell>
          <cell r="Q46509" t="str">
            <v>元</v>
          </cell>
        </row>
        <row r="46510">
          <cell r="P46510" t="str">
            <v>应付</v>
          </cell>
          <cell r="Q46510" t="str">
            <v>元</v>
          </cell>
        </row>
        <row r="46511">
          <cell r="P46511" t="str">
            <v>应付</v>
          </cell>
          <cell r="Q46511" t="str">
            <v>元</v>
          </cell>
        </row>
        <row r="46512">
          <cell r="P46512" t="str">
            <v>应付</v>
          </cell>
          <cell r="Q46512" t="str">
            <v>元</v>
          </cell>
        </row>
        <row r="46513">
          <cell r="P46513" t="str">
            <v>应付</v>
          </cell>
          <cell r="Q46513" t="str">
            <v>元</v>
          </cell>
        </row>
        <row r="46514">
          <cell r="P46514" t="str">
            <v>应付</v>
          </cell>
          <cell r="Q46514" t="str">
            <v>元</v>
          </cell>
        </row>
        <row r="46515">
          <cell r="P46515" t="str">
            <v>应付</v>
          </cell>
          <cell r="Q46515" t="str">
            <v>元</v>
          </cell>
        </row>
        <row r="46516">
          <cell r="P46516" t="str">
            <v>应付</v>
          </cell>
          <cell r="Q46516" t="str">
            <v>元</v>
          </cell>
        </row>
        <row r="46517">
          <cell r="P46517" t="str">
            <v>应付</v>
          </cell>
          <cell r="Q46517" t="str">
            <v>元</v>
          </cell>
        </row>
        <row r="46518">
          <cell r="P46518" t="str">
            <v>应付</v>
          </cell>
          <cell r="Q46518" t="str">
            <v>元</v>
          </cell>
        </row>
        <row r="46519">
          <cell r="P46519" t="str">
            <v>应付</v>
          </cell>
          <cell r="Q46519" t="str">
            <v>元</v>
          </cell>
        </row>
        <row r="46520">
          <cell r="P46520" t="str">
            <v>应付</v>
          </cell>
          <cell r="Q46520" t="str">
            <v>元</v>
          </cell>
        </row>
        <row r="46521">
          <cell r="P46521" t="str">
            <v>应付</v>
          </cell>
          <cell r="Q46521" t="str">
            <v>元</v>
          </cell>
        </row>
        <row r="46522">
          <cell r="P46522" t="str">
            <v>应付</v>
          </cell>
          <cell r="Q46522" t="str">
            <v>元</v>
          </cell>
        </row>
        <row r="46523">
          <cell r="P46523" t="str">
            <v>应付</v>
          </cell>
          <cell r="Q46523" t="str">
            <v>元</v>
          </cell>
        </row>
        <row r="46524">
          <cell r="P46524" t="str">
            <v>应付</v>
          </cell>
          <cell r="Q46524" t="str">
            <v>元</v>
          </cell>
        </row>
        <row r="46525">
          <cell r="P46525" t="str">
            <v>应付</v>
          </cell>
          <cell r="Q46525" t="str">
            <v>元</v>
          </cell>
        </row>
        <row r="46526">
          <cell r="P46526" t="str">
            <v>应付</v>
          </cell>
          <cell r="Q46526" t="str">
            <v>元</v>
          </cell>
        </row>
        <row r="46527">
          <cell r="P46527" t="str">
            <v>应付</v>
          </cell>
          <cell r="Q46527" t="str">
            <v>元</v>
          </cell>
        </row>
        <row r="46528">
          <cell r="P46528" t="str">
            <v>应付</v>
          </cell>
          <cell r="Q46528" t="str">
            <v>元</v>
          </cell>
        </row>
        <row r="46529">
          <cell r="P46529" t="str">
            <v>应付</v>
          </cell>
          <cell r="Q46529" t="str">
            <v>元</v>
          </cell>
        </row>
        <row r="46530">
          <cell r="P46530" t="str">
            <v>应付</v>
          </cell>
          <cell r="Q46530" t="str">
            <v>元</v>
          </cell>
        </row>
        <row r="46531">
          <cell r="P46531" t="str">
            <v>应付</v>
          </cell>
          <cell r="Q46531" t="str">
            <v>元</v>
          </cell>
        </row>
        <row r="46532">
          <cell r="P46532" t="str">
            <v>应付</v>
          </cell>
          <cell r="Q46532" t="str">
            <v>元</v>
          </cell>
        </row>
        <row r="46533">
          <cell r="P46533" t="str">
            <v>应付</v>
          </cell>
          <cell r="Q46533" t="str">
            <v>元</v>
          </cell>
        </row>
        <row r="46534">
          <cell r="P46534" t="str">
            <v>应付</v>
          </cell>
          <cell r="Q46534" t="str">
            <v>元</v>
          </cell>
        </row>
        <row r="46535">
          <cell r="P46535" t="str">
            <v>应付</v>
          </cell>
          <cell r="Q46535" t="str">
            <v>元</v>
          </cell>
        </row>
        <row r="46536">
          <cell r="P46536" t="str">
            <v>应付</v>
          </cell>
          <cell r="Q46536" t="str">
            <v>元</v>
          </cell>
        </row>
        <row r="46537">
          <cell r="P46537" t="str">
            <v>应付</v>
          </cell>
          <cell r="Q46537" t="str">
            <v>元</v>
          </cell>
        </row>
        <row r="46538">
          <cell r="P46538" t="str">
            <v>应付</v>
          </cell>
          <cell r="Q46538" t="str">
            <v>元</v>
          </cell>
        </row>
        <row r="46539">
          <cell r="P46539" t="str">
            <v>应付</v>
          </cell>
          <cell r="Q46539" t="str">
            <v>元</v>
          </cell>
        </row>
        <row r="46540">
          <cell r="P46540" t="str">
            <v>应付</v>
          </cell>
          <cell r="Q46540" t="str">
            <v>元</v>
          </cell>
        </row>
        <row r="46541">
          <cell r="P46541" t="str">
            <v>应付</v>
          </cell>
          <cell r="Q46541" t="str">
            <v>元</v>
          </cell>
        </row>
        <row r="46542">
          <cell r="P46542" t="str">
            <v>应付</v>
          </cell>
          <cell r="Q46542" t="str">
            <v>元</v>
          </cell>
        </row>
        <row r="46543">
          <cell r="P46543" t="str">
            <v>应付</v>
          </cell>
          <cell r="Q46543" t="str">
            <v>元</v>
          </cell>
        </row>
        <row r="46544">
          <cell r="P46544" t="str">
            <v>应付</v>
          </cell>
          <cell r="Q46544" t="str">
            <v>元</v>
          </cell>
        </row>
        <row r="46545">
          <cell r="P46545" t="str">
            <v>应付</v>
          </cell>
          <cell r="Q46545" t="str">
            <v>元</v>
          </cell>
        </row>
        <row r="46546">
          <cell r="P46546" t="str">
            <v>应付</v>
          </cell>
          <cell r="Q46546" t="str">
            <v>元</v>
          </cell>
        </row>
        <row r="46547">
          <cell r="P46547" t="str">
            <v>应付</v>
          </cell>
          <cell r="Q46547" t="str">
            <v>元</v>
          </cell>
        </row>
        <row r="46548">
          <cell r="P46548" t="str">
            <v>应付</v>
          </cell>
          <cell r="Q46548" t="str">
            <v>元</v>
          </cell>
        </row>
        <row r="46549">
          <cell r="P46549" t="str">
            <v>应付</v>
          </cell>
          <cell r="Q46549" t="str">
            <v>元</v>
          </cell>
        </row>
        <row r="46550">
          <cell r="P46550" t="str">
            <v>应付</v>
          </cell>
          <cell r="Q46550" t="str">
            <v>元</v>
          </cell>
        </row>
        <row r="46551">
          <cell r="P46551" t="str">
            <v>应付</v>
          </cell>
          <cell r="Q46551" t="str">
            <v>元</v>
          </cell>
        </row>
        <row r="46552">
          <cell r="P46552" t="str">
            <v>应付</v>
          </cell>
          <cell r="Q46552" t="str">
            <v>元</v>
          </cell>
        </row>
        <row r="46553">
          <cell r="P46553" t="str">
            <v>应付</v>
          </cell>
          <cell r="Q46553" t="str">
            <v>元</v>
          </cell>
        </row>
        <row r="46554">
          <cell r="P46554" t="str">
            <v>应付</v>
          </cell>
          <cell r="Q46554" t="str">
            <v>元</v>
          </cell>
        </row>
        <row r="46555">
          <cell r="P46555" t="str">
            <v>应付</v>
          </cell>
          <cell r="Q46555" t="str">
            <v>元</v>
          </cell>
        </row>
        <row r="46556">
          <cell r="P46556" t="str">
            <v>应付</v>
          </cell>
          <cell r="Q46556" t="str">
            <v>元</v>
          </cell>
        </row>
        <row r="46557">
          <cell r="P46557" t="str">
            <v>应付</v>
          </cell>
          <cell r="Q46557" t="str">
            <v>元</v>
          </cell>
        </row>
        <row r="46558">
          <cell r="P46558" t="str">
            <v>应付</v>
          </cell>
          <cell r="Q46558" t="str">
            <v>元</v>
          </cell>
        </row>
        <row r="46559">
          <cell r="P46559" t="str">
            <v>应付</v>
          </cell>
          <cell r="Q46559" t="str">
            <v>元</v>
          </cell>
        </row>
        <row r="46560">
          <cell r="P46560" t="str">
            <v>应付</v>
          </cell>
          <cell r="Q46560" t="str">
            <v>元</v>
          </cell>
        </row>
        <row r="46561">
          <cell r="P46561" t="str">
            <v>应付</v>
          </cell>
          <cell r="Q46561" t="str">
            <v>元</v>
          </cell>
        </row>
        <row r="46562">
          <cell r="P46562" t="str">
            <v>应付</v>
          </cell>
          <cell r="Q46562" t="str">
            <v>元</v>
          </cell>
        </row>
        <row r="46563">
          <cell r="P46563" t="str">
            <v>应付</v>
          </cell>
          <cell r="Q46563" t="str">
            <v>元</v>
          </cell>
        </row>
        <row r="46564">
          <cell r="P46564" t="str">
            <v>应付</v>
          </cell>
          <cell r="Q46564" t="str">
            <v>元</v>
          </cell>
        </row>
        <row r="46565">
          <cell r="P46565" t="str">
            <v>应付</v>
          </cell>
          <cell r="Q46565" t="str">
            <v>元</v>
          </cell>
        </row>
        <row r="46566">
          <cell r="P46566" t="str">
            <v>应付</v>
          </cell>
          <cell r="Q46566" t="str">
            <v>元</v>
          </cell>
        </row>
        <row r="46567">
          <cell r="P46567" t="str">
            <v>应付</v>
          </cell>
          <cell r="Q46567" t="str">
            <v>元</v>
          </cell>
        </row>
        <row r="46568">
          <cell r="P46568" t="str">
            <v>应付</v>
          </cell>
          <cell r="Q46568" t="str">
            <v>元</v>
          </cell>
        </row>
        <row r="46569">
          <cell r="P46569" t="str">
            <v>应付</v>
          </cell>
          <cell r="Q46569" t="str">
            <v>元</v>
          </cell>
        </row>
        <row r="46570">
          <cell r="P46570" t="str">
            <v>应付</v>
          </cell>
          <cell r="Q46570" t="str">
            <v>元</v>
          </cell>
        </row>
        <row r="46571">
          <cell r="P46571" t="str">
            <v>应付</v>
          </cell>
          <cell r="Q46571" t="str">
            <v>元</v>
          </cell>
        </row>
        <row r="46572">
          <cell r="P46572" t="str">
            <v>应付</v>
          </cell>
          <cell r="Q46572" t="str">
            <v>元</v>
          </cell>
        </row>
        <row r="46573">
          <cell r="P46573" t="str">
            <v>应付</v>
          </cell>
          <cell r="Q46573" t="str">
            <v>元</v>
          </cell>
        </row>
        <row r="46574">
          <cell r="P46574" t="str">
            <v>应付</v>
          </cell>
          <cell r="Q46574" t="str">
            <v>元</v>
          </cell>
        </row>
        <row r="46575">
          <cell r="P46575" t="str">
            <v>应付</v>
          </cell>
          <cell r="Q46575" t="str">
            <v>元</v>
          </cell>
        </row>
        <row r="46576">
          <cell r="P46576" t="str">
            <v>应付</v>
          </cell>
          <cell r="Q46576" t="str">
            <v>元</v>
          </cell>
        </row>
        <row r="46577">
          <cell r="P46577" t="str">
            <v>应付</v>
          </cell>
          <cell r="Q46577" t="str">
            <v>元</v>
          </cell>
        </row>
        <row r="46578">
          <cell r="P46578" t="str">
            <v>应付</v>
          </cell>
          <cell r="Q46578" t="str">
            <v>元</v>
          </cell>
        </row>
        <row r="46579">
          <cell r="P46579" t="str">
            <v>应付</v>
          </cell>
          <cell r="Q46579" t="str">
            <v>元</v>
          </cell>
        </row>
        <row r="46580">
          <cell r="P46580" t="str">
            <v>应付</v>
          </cell>
          <cell r="Q46580" t="str">
            <v>元</v>
          </cell>
        </row>
        <row r="46581">
          <cell r="P46581" t="str">
            <v>应付</v>
          </cell>
          <cell r="Q46581" t="str">
            <v>元</v>
          </cell>
        </row>
        <row r="46582">
          <cell r="P46582" t="str">
            <v>应付</v>
          </cell>
          <cell r="Q46582" t="str">
            <v>元</v>
          </cell>
        </row>
        <row r="46583">
          <cell r="P46583" t="str">
            <v>应付</v>
          </cell>
          <cell r="Q46583" t="str">
            <v>元</v>
          </cell>
        </row>
        <row r="46584">
          <cell r="P46584" t="str">
            <v>应付</v>
          </cell>
          <cell r="Q46584" t="str">
            <v>元</v>
          </cell>
        </row>
        <row r="46585">
          <cell r="P46585" t="str">
            <v>应付</v>
          </cell>
          <cell r="Q46585" t="str">
            <v>元</v>
          </cell>
        </row>
        <row r="46586">
          <cell r="P46586" t="str">
            <v>应付</v>
          </cell>
          <cell r="Q46586" t="str">
            <v>元</v>
          </cell>
        </row>
        <row r="46587">
          <cell r="P46587" t="str">
            <v>应付</v>
          </cell>
          <cell r="Q46587" t="str">
            <v>元</v>
          </cell>
        </row>
        <row r="46588">
          <cell r="P46588" t="str">
            <v>应付</v>
          </cell>
          <cell r="Q46588" t="str">
            <v>元</v>
          </cell>
        </row>
        <row r="46589">
          <cell r="P46589" t="str">
            <v>应付</v>
          </cell>
          <cell r="Q46589" t="str">
            <v>元</v>
          </cell>
        </row>
        <row r="46590">
          <cell r="P46590" t="str">
            <v>应付</v>
          </cell>
          <cell r="Q46590" t="str">
            <v>元</v>
          </cell>
        </row>
        <row r="46591">
          <cell r="P46591" t="str">
            <v>应付</v>
          </cell>
          <cell r="Q46591" t="str">
            <v>元</v>
          </cell>
        </row>
        <row r="46592">
          <cell r="P46592" t="str">
            <v>应付</v>
          </cell>
          <cell r="Q46592" t="str">
            <v>元</v>
          </cell>
        </row>
        <row r="46593">
          <cell r="P46593" t="str">
            <v>应付</v>
          </cell>
          <cell r="Q46593" t="str">
            <v>元</v>
          </cell>
        </row>
        <row r="46594">
          <cell r="P46594" t="str">
            <v>应付</v>
          </cell>
          <cell r="Q46594" t="str">
            <v>元</v>
          </cell>
        </row>
        <row r="46595">
          <cell r="P46595" t="str">
            <v>应付</v>
          </cell>
          <cell r="Q46595" t="str">
            <v>元</v>
          </cell>
        </row>
        <row r="46596">
          <cell r="P46596" t="str">
            <v>应付</v>
          </cell>
          <cell r="Q46596" t="str">
            <v>元</v>
          </cell>
        </row>
        <row r="46597">
          <cell r="P46597" t="str">
            <v>应付</v>
          </cell>
          <cell r="Q46597" t="str">
            <v>元</v>
          </cell>
        </row>
        <row r="46598">
          <cell r="P46598" t="str">
            <v>应付</v>
          </cell>
          <cell r="Q46598" t="str">
            <v>元</v>
          </cell>
        </row>
        <row r="46599">
          <cell r="P46599" t="str">
            <v>应付</v>
          </cell>
          <cell r="Q46599" t="str">
            <v>元</v>
          </cell>
        </row>
        <row r="46600">
          <cell r="P46600" t="str">
            <v>应付</v>
          </cell>
          <cell r="Q46600" t="str">
            <v>元</v>
          </cell>
        </row>
        <row r="46601">
          <cell r="P46601" t="str">
            <v>应付</v>
          </cell>
          <cell r="Q46601" t="str">
            <v>元</v>
          </cell>
        </row>
        <row r="46602">
          <cell r="P46602" t="str">
            <v>应付</v>
          </cell>
          <cell r="Q46602" t="str">
            <v>元</v>
          </cell>
        </row>
        <row r="46603">
          <cell r="P46603" t="str">
            <v>应付</v>
          </cell>
          <cell r="Q46603" t="str">
            <v>元</v>
          </cell>
        </row>
        <row r="46604">
          <cell r="P46604" t="str">
            <v>应付</v>
          </cell>
          <cell r="Q46604" t="str">
            <v>元</v>
          </cell>
        </row>
        <row r="46605">
          <cell r="P46605" t="str">
            <v>应付</v>
          </cell>
          <cell r="Q46605" t="str">
            <v>元</v>
          </cell>
        </row>
        <row r="46606">
          <cell r="P46606" t="str">
            <v>应付</v>
          </cell>
          <cell r="Q46606" t="str">
            <v>元</v>
          </cell>
        </row>
        <row r="46607">
          <cell r="P46607" t="str">
            <v>应付</v>
          </cell>
          <cell r="Q46607" t="str">
            <v>元</v>
          </cell>
        </row>
        <row r="46608">
          <cell r="P46608" t="str">
            <v>应付</v>
          </cell>
          <cell r="Q46608" t="str">
            <v>元</v>
          </cell>
        </row>
        <row r="46609">
          <cell r="P46609" t="str">
            <v>应付</v>
          </cell>
          <cell r="Q46609" t="str">
            <v>元</v>
          </cell>
        </row>
        <row r="46610">
          <cell r="P46610" t="str">
            <v>应付</v>
          </cell>
          <cell r="Q46610" t="str">
            <v>元</v>
          </cell>
        </row>
        <row r="46611">
          <cell r="P46611" t="str">
            <v>应付</v>
          </cell>
          <cell r="Q46611" t="str">
            <v>元</v>
          </cell>
        </row>
        <row r="46612">
          <cell r="P46612" t="str">
            <v>应付</v>
          </cell>
          <cell r="Q46612" t="str">
            <v>元</v>
          </cell>
        </row>
        <row r="46613">
          <cell r="P46613" t="str">
            <v>应付</v>
          </cell>
          <cell r="Q46613" t="str">
            <v>元</v>
          </cell>
        </row>
        <row r="46614">
          <cell r="P46614" t="str">
            <v>应付</v>
          </cell>
          <cell r="Q46614" t="str">
            <v>元</v>
          </cell>
        </row>
        <row r="46615">
          <cell r="P46615" t="str">
            <v>应付</v>
          </cell>
          <cell r="Q46615" t="str">
            <v>元</v>
          </cell>
        </row>
        <row r="46616">
          <cell r="P46616" t="str">
            <v>应付</v>
          </cell>
          <cell r="Q46616" t="str">
            <v>元</v>
          </cell>
        </row>
        <row r="46617">
          <cell r="P46617" t="str">
            <v>应付</v>
          </cell>
          <cell r="Q46617" t="str">
            <v>元</v>
          </cell>
        </row>
        <row r="46618">
          <cell r="P46618" t="str">
            <v>应付</v>
          </cell>
          <cell r="Q46618" t="str">
            <v>元</v>
          </cell>
        </row>
        <row r="46619">
          <cell r="P46619" t="str">
            <v>应付</v>
          </cell>
          <cell r="Q46619" t="str">
            <v>元</v>
          </cell>
        </row>
        <row r="46620">
          <cell r="P46620" t="str">
            <v>应付</v>
          </cell>
          <cell r="Q46620" t="str">
            <v>元</v>
          </cell>
        </row>
        <row r="46621">
          <cell r="P46621" t="str">
            <v>应付</v>
          </cell>
          <cell r="Q46621" t="str">
            <v>元</v>
          </cell>
        </row>
        <row r="46622">
          <cell r="P46622" t="str">
            <v>应付</v>
          </cell>
          <cell r="Q46622" t="str">
            <v>元</v>
          </cell>
        </row>
        <row r="46623">
          <cell r="P46623" t="str">
            <v>应付</v>
          </cell>
          <cell r="Q46623" t="str">
            <v>元</v>
          </cell>
        </row>
        <row r="46624">
          <cell r="P46624" t="str">
            <v>应付</v>
          </cell>
          <cell r="Q46624" t="str">
            <v>元</v>
          </cell>
        </row>
        <row r="46625">
          <cell r="P46625" t="str">
            <v>应付</v>
          </cell>
          <cell r="Q46625" t="str">
            <v>元</v>
          </cell>
        </row>
        <row r="46626">
          <cell r="P46626" t="str">
            <v>应付</v>
          </cell>
          <cell r="Q46626" t="str">
            <v>元</v>
          </cell>
        </row>
        <row r="46627">
          <cell r="P46627" t="str">
            <v>应付</v>
          </cell>
          <cell r="Q46627" t="str">
            <v>元</v>
          </cell>
        </row>
        <row r="46628">
          <cell r="P46628" t="str">
            <v>应付</v>
          </cell>
          <cell r="Q46628" t="str">
            <v>元</v>
          </cell>
        </row>
        <row r="46629">
          <cell r="P46629" t="str">
            <v>应付</v>
          </cell>
          <cell r="Q46629" t="str">
            <v>元</v>
          </cell>
        </row>
        <row r="46630">
          <cell r="P46630" t="str">
            <v>应付</v>
          </cell>
          <cell r="Q46630" t="str">
            <v>元</v>
          </cell>
        </row>
        <row r="46631">
          <cell r="P46631" t="str">
            <v>应付</v>
          </cell>
          <cell r="Q46631" t="str">
            <v>元</v>
          </cell>
        </row>
        <row r="46632">
          <cell r="P46632" t="str">
            <v>应付</v>
          </cell>
          <cell r="Q46632" t="str">
            <v>元</v>
          </cell>
        </row>
        <row r="46633">
          <cell r="P46633" t="str">
            <v>应付</v>
          </cell>
          <cell r="Q46633" t="str">
            <v>元</v>
          </cell>
        </row>
        <row r="46634">
          <cell r="P46634" t="str">
            <v>应付</v>
          </cell>
          <cell r="Q46634" t="str">
            <v>元</v>
          </cell>
        </row>
        <row r="46635">
          <cell r="P46635" t="str">
            <v>应付</v>
          </cell>
          <cell r="Q46635" t="str">
            <v>元</v>
          </cell>
        </row>
        <row r="46636">
          <cell r="P46636" t="str">
            <v>应付</v>
          </cell>
          <cell r="Q46636" t="str">
            <v>元</v>
          </cell>
        </row>
        <row r="46637">
          <cell r="P46637" t="str">
            <v>应付</v>
          </cell>
          <cell r="Q46637" t="str">
            <v>元</v>
          </cell>
        </row>
        <row r="46638">
          <cell r="P46638" t="str">
            <v>应付</v>
          </cell>
          <cell r="Q46638" t="str">
            <v>元</v>
          </cell>
        </row>
        <row r="46639">
          <cell r="P46639" t="str">
            <v>应付</v>
          </cell>
          <cell r="Q46639" t="str">
            <v>元</v>
          </cell>
        </row>
        <row r="46640">
          <cell r="P46640" t="str">
            <v>应付</v>
          </cell>
          <cell r="Q46640" t="str">
            <v>元</v>
          </cell>
        </row>
        <row r="46641">
          <cell r="P46641" t="str">
            <v>应付</v>
          </cell>
          <cell r="Q46641" t="str">
            <v>元</v>
          </cell>
        </row>
        <row r="46642">
          <cell r="P46642" t="str">
            <v>应付</v>
          </cell>
          <cell r="Q46642" t="str">
            <v>元</v>
          </cell>
        </row>
        <row r="46643">
          <cell r="P46643" t="str">
            <v>应付</v>
          </cell>
          <cell r="Q46643" t="str">
            <v>元</v>
          </cell>
        </row>
        <row r="46644">
          <cell r="P46644" t="str">
            <v>应付</v>
          </cell>
          <cell r="Q46644" t="str">
            <v>元</v>
          </cell>
        </row>
        <row r="46645">
          <cell r="P46645" t="str">
            <v>应付</v>
          </cell>
          <cell r="Q46645" t="str">
            <v>元</v>
          </cell>
        </row>
        <row r="46646">
          <cell r="P46646" t="str">
            <v>应付</v>
          </cell>
          <cell r="Q46646" t="str">
            <v>元</v>
          </cell>
        </row>
        <row r="46647">
          <cell r="P46647" t="str">
            <v>应付</v>
          </cell>
          <cell r="Q46647" t="str">
            <v>元</v>
          </cell>
        </row>
        <row r="46648">
          <cell r="P46648" t="str">
            <v>应付</v>
          </cell>
          <cell r="Q46648" t="str">
            <v>元</v>
          </cell>
        </row>
        <row r="46649">
          <cell r="P46649" t="str">
            <v>应付</v>
          </cell>
          <cell r="Q46649" t="str">
            <v>元</v>
          </cell>
        </row>
        <row r="46650">
          <cell r="P46650" t="str">
            <v>应付</v>
          </cell>
          <cell r="Q46650" t="str">
            <v>元</v>
          </cell>
        </row>
        <row r="46651">
          <cell r="P46651" t="str">
            <v>应付</v>
          </cell>
          <cell r="Q46651" t="str">
            <v>元</v>
          </cell>
        </row>
        <row r="46652">
          <cell r="P46652" t="str">
            <v>应付</v>
          </cell>
          <cell r="Q46652" t="str">
            <v>元</v>
          </cell>
        </row>
        <row r="46653">
          <cell r="P46653" t="str">
            <v>应付</v>
          </cell>
          <cell r="Q46653" t="str">
            <v>元</v>
          </cell>
        </row>
        <row r="46654">
          <cell r="P46654" t="str">
            <v>应付</v>
          </cell>
          <cell r="Q46654" t="str">
            <v>元</v>
          </cell>
        </row>
        <row r="46655">
          <cell r="P46655" t="str">
            <v>应付</v>
          </cell>
          <cell r="Q46655" t="str">
            <v>元</v>
          </cell>
        </row>
        <row r="46656">
          <cell r="P46656" t="str">
            <v>应付</v>
          </cell>
          <cell r="Q46656" t="str">
            <v>元</v>
          </cell>
        </row>
        <row r="46657">
          <cell r="P46657" t="str">
            <v>应付</v>
          </cell>
          <cell r="Q46657" t="str">
            <v>元</v>
          </cell>
        </row>
        <row r="46658">
          <cell r="P46658" t="str">
            <v>应付</v>
          </cell>
          <cell r="Q46658" t="str">
            <v>元</v>
          </cell>
        </row>
        <row r="46659">
          <cell r="P46659" t="str">
            <v>应付</v>
          </cell>
          <cell r="Q46659" t="str">
            <v>元</v>
          </cell>
        </row>
        <row r="46660">
          <cell r="P46660" t="str">
            <v>应付</v>
          </cell>
          <cell r="Q46660" t="str">
            <v>元</v>
          </cell>
        </row>
        <row r="46661">
          <cell r="P46661" t="str">
            <v>应付</v>
          </cell>
          <cell r="Q46661" t="str">
            <v>元</v>
          </cell>
        </row>
        <row r="46662">
          <cell r="P46662" t="str">
            <v>应付</v>
          </cell>
          <cell r="Q46662" t="str">
            <v>元</v>
          </cell>
        </row>
        <row r="46663">
          <cell r="P46663" t="str">
            <v>应付</v>
          </cell>
          <cell r="Q46663" t="str">
            <v>元</v>
          </cell>
        </row>
        <row r="46664">
          <cell r="P46664" t="str">
            <v>应付</v>
          </cell>
          <cell r="Q46664" t="str">
            <v>元</v>
          </cell>
        </row>
        <row r="46665">
          <cell r="P46665" t="str">
            <v>应付</v>
          </cell>
          <cell r="Q46665" t="str">
            <v>元</v>
          </cell>
        </row>
        <row r="46666">
          <cell r="P46666" t="str">
            <v>应付</v>
          </cell>
          <cell r="Q46666" t="str">
            <v>元</v>
          </cell>
        </row>
        <row r="46667">
          <cell r="P46667" t="str">
            <v>应付</v>
          </cell>
          <cell r="Q46667" t="str">
            <v>元</v>
          </cell>
        </row>
        <row r="46668">
          <cell r="P46668" t="str">
            <v>应付</v>
          </cell>
          <cell r="Q46668" t="str">
            <v>元</v>
          </cell>
        </row>
        <row r="46669">
          <cell r="P46669" t="str">
            <v>应付</v>
          </cell>
          <cell r="Q46669" t="str">
            <v>元</v>
          </cell>
        </row>
        <row r="46670">
          <cell r="P46670" t="str">
            <v>应付</v>
          </cell>
          <cell r="Q46670" t="str">
            <v>元</v>
          </cell>
        </row>
        <row r="46671">
          <cell r="P46671" t="str">
            <v>应付</v>
          </cell>
          <cell r="Q46671" t="str">
            <v>元</v>
          </cell>
        </row>
        <row r="46672">
          <cell r="P46672" t="str">
            <v>应付</v>
          </cell>
          <cell r="Q46672" t="str">
            <v>元</v>
          </cell>
        </row>
        <row r="46673">
          <cell r="P46673" t="str">
            <v>应付</v>
          </cell>
          <cell r="Q46673" t="str">
            <v>元</v>
          </cell>
        </row>
        <row r="46674">
          <cell r="P46674" t="str">
            <v>应付</v>
          </cell>
          <cell r="Q46674" t="str">
            <v>元</v>
          </cell>
        </row>
        <row r="46675">
          <cell r="P46675" t="str">
            <v>应付</v>
          </cell>
          <cell r="Q46675" t="str">
            <v>元</v>
          </cell>
        </row>
        <row r="46676">
          <cell r="P46676" t="str">
            <v>应付</v>
          </cell>
          <cell r="Q46676" t="str">
            <v>元</v>
          </cell>
        </row>
        <row r="46677">
          <cell r="P46677" t="str">
            <v>应付</v>
          </cell>
          <cell r="Q46677" t="str">
            <v>元</v>
          </cell>
        </row>
        <row r="46678">
          <cell r="P46678" t="str">
            <v>应付</v>
          </cell>
          <cell r="Q46678" t="str">
            <v>元</v>
          </cell>
        </row>
        <row r="46679">
          <cell r="P46679" t="str">
            <v>应付</v>
          </cell>
          <cell r="Q46679" t="str">
            <v>元</v>
          </cell>
        </row>
        <row r="46680">
          <cell r="P46680" t="str">
            <v>应付</v>
          </cell>
          <cell r="Q46680" t="str">
            <v>元</v>
          </cell>
        </row>
        <row r="46681">
          <cell r="P46681" t="str">
            <v>应付</v>
          </cell>
          <cell r="Q46681" t="str">
            <v>元</v>
          </cell>
        </row>
        <row r="46682">
          <cell r="P46682" t="str">
            <v>应付</v>
          </cell>
          <cell r="Q46682" t="str">
            <v>元</v>
          </cell>
        </row>
        <row r="46683">
          <cell r="P46683" t="str">
            <v>应付</v>
          </cell>
          <cell r="Q46683" t="str">
            <v>元</v>
          </cell>
        </row>
        <row r="46684">
          <cell r="P46684" t="str">
            <v>应付</v>
          </cell>
          <cell r="Q46684" t="str">
            <v>元</v>
          </cell>
        </row>
        <row r="46685">
          <cell r="P46685" t="str">
            <v>应付</v>
          </cell>
          <cell r="Q46685" t="str">
            <v>元</v>
          </cell>
        </row>
        <row r="46686">
          <cell r="P46686" t="str">
            <v>应付</v>
          </cell>
          <cell r="Q46686" t="str">
            <v>元</v>
          </cell>
        </row>
        <row r="46687">
          <cell r="P46687" t="str">
            <v>应付</v>
          </cell>
          <cell r="Q46687" t="str">
            <v>元</v>
          </cell>
        </row>
        <row r="46688">
          <cell r="P46688" t="str">
            <v>应付</v>
          </cell>
          <cell r="Q46688" t="str">
            <v>元</v>
          </cell>
        </row>
        <row r="46689">
          <cell r="P46689" t="str">
            <v>应付</v>
          </cell>
          <cell r="Q46689" t="str">
            <v>元</v>
          </cell>
        </row>
        <row r="46690">
          <cell r="P46690" t="str">
            <v>应付</v>
          </cell>
          <cell r="Q46690" t="str">
            <v>元</v>
          </cell>
        </row>
        <row r="46691">
          <cell r="P46691" t="str">
            <v>应付</v>
          </cell>
          <cell r="Q46691" t="str">
            <v>元</v>
          </cell>
        </row>
        <row r="46692">
          <cell r="P46692" t="str">
            <v>应付</v>
          </cell>
          <cell r="Q46692" t="str">
            <v>元</v>
          </cell>
        </row>
        <row r="46693">
          <cell r="P46693" t="str">
            <v>应付</v>
          </cell>
          <cell r="Q46693" t="str">
            <v>元</v>
          </cell>
        </row>
        <row r="46694">
          <cell r="P46694" t="str">
            <v>应付</v>
          </cell>
          <cell r="Q46694" t="str">
            <v>元</v>
          </cell>
        </row>
        <row r="46695">
          <cell r="P46695" t="str">
            <v>应付</v>
          </cell>
          <cell r="Q46695" t="str">
            <v>元</v>
          </cell>
        </row>
        <row r="46696">
          <cell r="P46696" t="str">
            <v>应付</v>
          </cell>
          <cell r="Q46696" t="str">
            <v>元</v>
          </cell>
        </row>
        <row r="46697">
          <cell r="P46697" t="str">
            <v>应付</v>
          </cell>
          <cell r="Q46697" t="str">
            <v>元</v>
          </cell>
        </row>
        <row r="46698">
          <cell r="P46698" t="str">
            <v>应付</v>
          </cell>
          <cell r="Q46698" t="str">
            <v>元</v>
          </cell>
        </row>
        <row r="46699">
          <cell r="P46699" t="str">
            <v>应付</v>
          </cell>
          <cell r="Q46699" t="str">
            <v>元</v>
          </cell>
        </row>
        <row r="46700">
          <cell r="P46700" t="str">
            <v>应付</v>
          </cell>
          <cell r="Q46700" t="str">
            <v>元</v>
          </cell>
        </row>
        <row r="46701">
          <cell r="P46701" t="str">
            <v>应付</v>
          </cell>
          <cell r="Q46701" t="str">
            <v>元</v>
          </cell>
        </row>
        <row r="46702">
          <cell r="P46702" t="str">
            <v>应付</v>
          </cell>
          <cell r="Q46702" t="str">
            <v>元</v>
          </cell>
        </row>
        <row r="46703">
          <cell r="P46703" t="str">
            <v>应付</v>
          </cell>
          <cell r="Q46703" t="str">
            <v>元</v>
          </cell>
        </row>
        <row r="46704">
          <cell r="P46704" t="str">
            <v>应付</v>
          </cell>
          <cell r="Q46704" t="str">
            <v>元</v>
          </cell>
        </row>
        <row r="46705">
          <cell r="P46705" t="str">
            <v>应付</v>
          </cell>
          <cell r="Q46705" t="str">
            <v>元</v>
          </cell>
        </row>
        <row r="46706">
          <cell r="P46706" t="str">
            <v>应付</v>
          </cell>
          <cell r="Q46706" t="str">
            <v>元</v>
          </cell>
        </row>
        <row r="46707">
          <cell r="P46707" t="str">
            <v>应付</v>
          </cell>
          <cell r="Q46707" t="str">
            <v>元</v>
          </cell>
        </row>
        <row r="46708">
          <cell r="P46708" t="str">
            <v>应付</v>
          </cell>
          <cell r="Q46708" t="str">
            <v>元</v>
          </cell>
        </row>
        <row r="46709">
          <cell r="P46709" t="str">
            <v>应付</v>
          </cell>
          <cell r="Q46709" t="str">
            <v>元</v>
          </cell>
        </row>
        <row r="46710">
          <cell r="P46710" t="str">
            <v>应付</v>
          </cell>
          <cell r="Q46710" t="str">
            <v>元</v>
          </cell>
        </row>
        <row r="46711">
          <cell r="P46711" t="str">
            <v>应付</v>
          </cell>
          <cell r="Q46711" t="str">
            <v>元</v>
          </cell>
        </row>
        <row r="46712">
          <cell r="P46712" t="str">
            <v>应付</v>
          </cell>
          <cell r="Q46712" t="str">
            <v>元</v>
          </cell>
        </row>
        <row r="46713">
          <cell r="P46713" t="str">
            <v>应付</v>
          </cell>
          <cell r="Q46713" t="str">
            <v>元</v>
          </cell>
        </row>
        <row r="46714">
          <cell r="P46714" t="str">
            <v>应付</v>
          </cell>
          <cell r="Q46714" t="str">
            <v>元</v>
          </cell>
        </row>
        <row r="46715">
          <cell r="P46715" t="str">
            <v>应付</v>
          </cell>
          <cell r="Q46715" t="str">
            <v>元</v>
          </cell>
        </row>
        <row r="46716">
          <cell r="P46716" t="str">
            <v>应付</v>
          </cell>
          <cell r="Q46716" t="str">
            <v>元</v>
          </cell>
        </row>
        <row r="46717">
          <cell r="P46717" t="str">
            <v>应付</v>
          </cell>
          <cell r="Q46717" t="str">
            <v>元</v>
          </cell>
        </row>
        <row r="46718">
          <cell r="P46718" t="str">
            <v>应付</v>
          </cell>
          <cell r="Q46718" t="str">
            <v>元</v>
          </cell>
        </row>
        <row r="46719">
          <cell r="P46719" t="str">
            <v>应付</v>
          </cell>
          <cell r="Q46719" t="str">
            <v>元</v>
          </cell>
        </row>
        <row r="46720">
          <cell r="P46720" t="str">
            <v>应付</v>
          </cell>
          <cell r="Q46720" t="str">
            <v>元</v>
          </cell>
        </row>
        <row r="46721">
          <cell r="P46721" t="str">
            <v>应付</v>
          </cell>
          <cell r="Q46721" t="str">
            <v>元</v>
          </cell>
        </row>
        <row r="46722">
          <cell r="P46722" t="str">
            <v>应付</v>
          </cell>
          <cell r="Q46722" t="str">
            <v>元</v>
          </cell>
        </row>
        <row r="46723">
          <cell r="P46723" t="str">
            <v>应付</v>
          </cell>
          <cell r="Q46723" t="str">
            <v>元</v>
          </cell>
        </row>
        <row r="46724">
          <cell r="P46724" t="str">
            <v>应付</v>
          </cell>
          <cell r="Q46724" t="str">
            <v>元</v>
          </cell>
        </row>
        <row r="46725">
          <cell r="P46725" t="str">
            <v>应付</v>
          </cell>
          <cell r="Q46725" t="str">
            <v>元</v>
          </cell>
        </row>
        <row r="46726">
          <cell r="P46726" t="str">
            <v>应付</v>
          </cell>
          <cell r="Q46726" t="str">
            <v>元</v>
          </cell>
        </row>
        <row r="46727">
          <cell r="P46727" t="str">
            <v>应付</v>
          </cell>
          <cell r="Q46727" t="str">
            <v>元</v>
          </cell>
        </row>
        <row r="46728">
          <cell r="P46728" t="str">
            <v>应付</v>
          </cell>
          <cell r="Q46728" t="str">
            <v>元</v>
          </cell>
        </row>
        <row r="46729">
          <cell r="P46729" t="str">
            <v>应付</v>
          </cell>
          <cell r="Q46729" t="str">
            <v>元</v>
          </cell>
        </row>
        <row r="46730">
          <cell r="P46730" t="str">
            <v>应付</v>
          </cell>
          <cell r="Q46730" t="str">
            <v>元</v>
          </cell>
        </row>
        <row r="46731">
          <cell r="P46731" t="str">
            <v>应付</v>
          </cell>
          <cell r="Q46731" t="str">
            <v>元</v>
          </cell>
        </row>
        <row r="46732">
          <cell r="P46732" t="str">
            <v>应付</v>
          </cell>
          <cell r="Q46732" t="str">
            <v>元</v>
          </cell>
        </row>
        <row r="46733">
          <cell r="P46733" t="str">
            <v>应付</v>
          </cell>
          <cell r="Q46733" t="str">
            <v>元</v>
          </cell>
        </row>
        <row r="46734">
          <cell r="P46734" t="str">
            <v>应付</v>
          </cell>
          <cell r="Q46734" t="str">
            <v>元</v>
          </cell>
        </row>
        <row r="46735">
          <cell r="P46735" t="str">
            <v>应付</v>
          </cell>
          <cell r="Q46735" t="str">
            <v>元</v>
          </cell>
        </row>
        <row r="46736">
          <cell r="P46736" t="str">
            <v>应付</v>
          </cell>
          <cell r="Q46736" t="str">
            <v>元</v>
          </cell>
        </row>
        <row r="46737">
          <cell r="P46737" t="str">
            <v>应付</v>
          </cell>
          <cell r="Q46737" t="str">
            <v>元</v>
          </cell>
        </row>
        <row r="46738">
          <cell r="P46738" t="str">
            <v>应付</v>
          </cell>
          <cell r="Q46738" t="str">
            <v>元</v>
          </cell>
        </row>
        <row r="46739">
          <cell r="P46739" t="str">
            <v>应付</v>
          </cell>
          <cell r="Q46739" t="str">
            <v>元</v>
          </cell>
        </row>
        <row r="46740">
          <cell r="P46740" t="str">
            <v>应付</v>
          </cell>
          <cell r="Q46740" t="str">
            <v>元</v>
          </cell>
        </row>
        <row r="46741">
          <cell r="P46741" t="str">
            <v>应付</v>
          </cell>
          <cell r="Q46741" t="str">
            <v>元</v>
          </cell>
        </row>
        <row r="46742">
          <cell r="P46742" t="str">
            <v>应付</v>
          </cell>
          <cell r="Q46742" t="str">
            <v>元</v>
          </cell>
        </row>
        <row r="46743">
          <cell r="P46743" t="str">
            <v>应付</v>
          </cell>
          <cell r="Q46743" t="str">
            <v>元</v>
          </cell>
        </row>
        <row r="46744">
          <cell r="P46744" t="str">
            <v>应付</v>
          </cell>
          <cell r="Q46744" t="str">
            <v>元</v>
          </cell>
        </row>
        <row r="46745">
          <cell r="P46745" t="str">
            <v>应付</v>
          </cell>
          <cell r="Q46745" t="str">
            <v>元</v>
          </cell>
        </row>
        <row r="46746">
          <cell r="P46746" t="str">
            <v>应付</v>
          </cell>
          <cell r="Q46746" t="str">
            <v>元</v>
          </cell>
        </row>
        <row r="46747">
          <cell r="P46747" t="str">
            <v>应付</v>
          </cell>
          <cell r="Q46747" t="str">
            <v>元</v>
          </cell>
        </row>
        <row r="46748">
          <cell r="P46748" t="str">
            <v>应付</v>
          </cell>
          <cell r="Q46748" t="str">
            <v>元</v>
          </cell>
        </row>
        <row r="46749">
          <cell r="P46749" t="str">
            <v>应付</v>
          </cell>
          <cell r="Q46749" t="str">
            <v>元</v>
          </cell>
        </row>
        <row r="46750">
          <cell r="P46750" t="str">
            <v>应付</v>
          </cell>
          <cell r="Q46750" t="str">
            <v>元</v>
          </cell>
        </row>
        <row r="46751">
          <cell r="P46751" t="str">
            <v>应付</v>
          </cell>
          <cell r="Q46751" t="str">
            <v>元</v>
          </cell>
        </row>
        <row r="46752">
          <cell r="P46752" t="str">
            <v>应付</v>
          </cell>
          <cell r="Q46752" t="str">
            <v>元</v>
          </cell>
        </row>
        <row r="46753">
          <cell r="P46753" t="str">
            <v>应付</v>
          </cell>
          <cell r="Q46753" t="str">
            <v>元</v>
          </cell>
        </row>
        <row r="46754">
          <cell r="P46754" t="str">
            <v>应付</v>
          </cell>
          <cell r="Q46754" t="str">
            <v>元</v>
          </cell>
        </row>
        <row r="46755">
          <cell r="P46755" t="str">
            <v>应付</v>
          </cell>
          <cell r="Q46755" t="str">
            <v>元</v>
          </cell>
        </row>
        <row r="46756">
          <cell r="P46756" t="str">
            <v>应付</v>
          </cell>
          <cell r="Q46756" t="str">
            <v>元</v>
          </cell>
        </row>
        <row r="46757">
          <cell r="P46757" t="str">
            <v>应付</v>
          </cell>
          <cell r="Q46757" t="str">
            <v>元</v>
          </cell>
        </row>
        <row r="46758">
          <cell r="P46758" t="str">
            <v>应付</v>
          </cell>
          <cell r="Q46758" t="str">
            <v>元</v>
          </cell>
        </row>
        <row r="46759">
          <cell r="P46759" t="str">
            <v>应付</v>
          </cell>
          <cell r="Q46759" t="str">
            <v>元</v>
          </cell>
        </row>
        <row r="46760">
          <cell r="P46760" t="str">
            <v>应付</v>
          </cell>
          <cell r="Q46760" t="str">
            <v>元</v>
          </cell>
        </row>
        <row r="46761">
          <cell r="P46761" t="str">
            <v>应付</v>
          </cell>
          <cell r="Q46761" t="str">
            <v>元</v>
          </cell>
        </row>
        <row r="46762">
          <cell r="P46762" t="str">
            <v>应付</v>
          </cell>
          <cell r="Q46762" t="str">
            <v>元</v>
          </cell>
        </row>
        <row r="46763">
          <cell r="P46763" t="str">
            <v>应付</v>
          </cell>
          <cell r="Q46763" t="str">
            <v>元</v>
          </cell>
        </row>
        <row r="46764">
          <cell r="P46764" t="str">
            <v>应付</v>
          </cell>
          <cell r="Q46764" t="str">
            <v>元</v>
          </cell>
        </row>
        <row r="46765">
          <cell r="P46765" t="str">
            <v>应付</v>
          </cell>
          <cell r="Q46765" t="str">
            <v>元</v>
          </cell>
        </row>
        <row r="46766">
          <cell r="P46766" t="str">
            <v>应付</v>
          </cell>
          <cell r="Q46766" t="str">
            <v>元</v>
          </cell>
        </row>
        <row r="46767">
          <cell r="P46767" t="str">
            <v>应付</v>
          </cell>
          <cell r="Q46767" t="str">
            <v>元</v>
          </cell>
        </row>
        <row r="46768">
          <cell r="P46768" t="str">
            <v>应付</v>
          </cell>
          <cell r="Q46768" t="str">
            <v>元</v>
          </cell>
        </row>
        <row r="46769">
          <cell r="P46769" t="str">
            <v>应付</v>
          </cell>
          <cell r="Q46769" t="str">
            <v>元</v>
          </cell>
        </row>
        <row r="46770">
          <cell r="P46770" t="str">
            <v>应付</v>
          </cell>
          <cell r="Q46770" t="str">
            <v>元</v>
          </cell>
        </row>
        <row r="46771">
          <cell r="P46771" t="str">
            <v>应付</v>
          </cell>
          <cell r="Q46771" t="str">
            <v>元</v>
          </cell>
        </row>
        <row r="46772">
          <cell r="P46772" t="str">
            <v>应付</v>
          </cell>
          <cell r="Q46772" t="str">
            <v>元</v>
          </cell>
        </row>
        <row r="46773">
          <cell r="P46773" t="str">
            <v>应付</v>
          </cell>
          <cell r="Q46773" t="str">
            <v>元</v>
          </cell>
        </row>
        <row r="46774">
          <cell r="P46774" t="str">
            <v>应付</v>
          </cell>
          <cell r="Q46774" t="str">
            <v>元</v>
          </cell>
        </row>
        <row r="46775">
          <cell r="P46775" t="str">
            <v>应付</v>
          </cell>
          <cell r="Q46775" t="str">
            <v>元</v>
          </cell>
        </row>
        <row r="46776">
          <cell r="P46776" t="str">
            <v>应付</v>
          </cell>
          <cell r="Q46776" t="str">
            <v>元</v>
          </cell>
        </row>
        <row r="46777">
          <cell r="P46777" t="str">
            <v>应付</v>
          </cell>
          <cell r="Q46777" t="str">
            <v>元</v>
          </cell>
        </row>
        <row r="46778">
          <cell r="P46778" t="str">
            <v>应付</v>
          </cell>
          <cell r="Q46778" t="str">
            <v>元</v>
          </cell>
        </row>
        <row r="46779">
          <cell r="P46779" t="str">
            <v>应付</v>
          </cell>
          <cell r="Q46779" t="str">
            <v>元</v>
          </cell>
        </row>
        <row r="46780">
          <cell r="P46780" t="str">
            <v>应付</v>
          </cell>
          <cell r="Q46780" t="str">
            <v>元</v>
          </cell>
        </row>
        <row r="46781">
          <cell r="P46781" t="str">
            <v>应付</v>
          </cell>
          <cell r="Q46781" t="str">
            <v>元</v>
          </cell>
        </row>
        <row r="46782">
          <cell r="P46782" t="str">
            <v>应付</v>
          </cell>
          <cell r="Q46782" t="str">
            <v>元</v>
          </cell>
        </row>
        <row r="46783">
          <cell r="P46783" t="str">
            <v>应付</v>
          </cell>
          <cell r="Q46783" t="str">
            <v>元</v>
          </cell>
        </row>
        <row r="46784">
          <cell r="P46784" t="str">
            <v>应付</v>
          </cell>
          <cell r="Q46784" t="str">
            <v>元</v>
          </cell>
        </row>
        <row r="46785">
          <cell r="P46785" t="str">
            <v>应付</v>
          </cell>
          <cell r="Q46785" t="str">
            <v>元</v>
          </cell>
        </row>
        <row r="46786">
          <cell r="P46786" t="str">
            <v>应付</v>
          </cell>
          <cell r="Q46786" t="str">
            <v>元</v>
          </cell>
        </row>
        <row r="46787">
          <cell r="P46787" t="str">
            <v>应付</v>
          </cell>
          <cell r="Q46787" t="str">
            <v>元</v>
          </cell>
        </row>
        <row r="46788">
          <cell r="P46788" t="str">
            <v>应付</v>
          </cell>
          <cell r="Q46788" t="str">
            <v>元</v>
          </cell>
        </row>
        <row r="46789">
          <cell r="P46789" t="str">
            <v>应付</v>
          </cell>
          <cell r="Q46789" t="str">
            <v>元</v>
          </cell>
        </row>
        <row r="46790">
          <cell r="P46790" t="str">
            <v>应付</v>
          </cell>
          <cell r="Q46790" t="str">
            <v>元</v>
          </cell>
        </row>
        <row r="46791">
          <cell r="P46791" t="str">
            <v>应付</v>
          </cell>
          <cell r="Q46791" t="str">
            <v>元</v>
          </cell>
        </row>
        <row r="46792">
          <cell r="P46792" t="str">
            <v>应付</v>
          </cell>
          <cell r="Q46792" t="str">
            <v>元</v>
          </cell>
        </row>
        <row r="46793">
          <cell r="P46793" t="str">
            <v>应付</v>
          </cell>
          <cell r="Q46793" t="str">
            <v>元</v>
          </cell>
        </row>
        <row r="46794">
          <cell r="P46794" t="str">
            <v>应付</v>
          </cell>
          <cell r="Q46794" t="str">
            <v>元</v>
          </cell>
        </row>
        <row r="46795">
          <cell r="P46795" t="str">
            <v>应付</v>
          </cell>
          <cell r="Q46795" t="str">
            <v>元</v>
          </cell>
        </row>
        <row r="46796">
          <cell r="P46796" t="str">
            <v>应付</v>
          </cell>
          <cell r="Q46796" t="str">
            <v>元</v>
          </cell>
        </row>
        <row r="46797">
          <cell r="P46797" t="str">
            <v>应付</v>
          </cell>
          <cell r="Q46797" t="str">
            <v>元</v>
          </cell>
        </row>
        <row r="46798">
          <cell r="P46798" t="str">
            <v>应付</v>
          </cell>
          <cell r="Q46798" t="str">
            <v>元</v>
          </cell>
        </row>
        <row r="46799">
          <cell r="P46799" t="str">
            <v>应付</v>
          </cell>
          <cell r="Q46799" t="str">
            <v>元</v>
          </cell>
        </row>
        <row r="46800">
          <cell r="P46800" t="str">
            <v>应付</v>
          </cell>
          <cell r="Q46800" t="str">
            <v>元</v>
          </cell>
        </row>
        <row r="46801">
          <cell r="P46801" t="str">
            <v>应付</v>
          </cell>
          <cell r="Q46801" t="str">
            <v>元</v>
          </cell>
        </row>
        <row r="46802">
          <cell r="P46802" t="str">
            <v>应付</v>
          </cell>
          <cell r="Q46802" t="str">
            <v>元</v>
          </cell>
        </row>
        <row r="46803">
          <cell r="P46803" t="str">
            <v>应付</v>
          </cell>
          <cell r="Q46803" t="str">
            <v>元</v>
          </cell>
        </row>
        <row r="46804">
          <cell r="P46804" t="str">
            <v>应付</v>
          </cell>
          <cell r="Q46804" t="str">
            <v>元</v>
          </cell>
        </row>
        <row r="46805">
          <cell r="P46805" t="str">
            <v>应付</v>
          </cell>
          <cell r="Q46805" t="str">
            <v>元</v>
          </cell>
        </row>
        <row r="46806">
          <cell r="P46806" t="str">
            <v>应付</v>
          </cell>
          <cell r="Q46806" t="str">
            <v>元</v>
          </cell>
        </row>
        <row r="46807">
          <cell r="P46807" t="str">
            <v>应付</v>
          </cell>
          <cell r="Q46807" t="str">
            <v>元</v>
          </cell>
        </row>
        <row r="46808">
          <cell r="P46808" t="str">
            <v>应付</v>
          </cell>
          <cell r="Q46808" t="str">
            <v>元</v>
          </cell>
        </row>
        <row r="46809">
          <cell r="P46809" t="str">
            <v>应付</v>
          </cell>
          <cell r="Q46809" t="str">
            <v>元</v>
          </cell>
        </row>
        <row r="46810">
          <cell r="P46810" t="str">
            <v>应付</v>
          </cell>
          <cell r="Q46810" t="str">
            <v>元</v>
          </cell>
        </row>
        <row r="46811">
          <cell r="P46811" t="str">
            <v>应付</v>
          </cell>
          <cell r="Q46811" t="str">
            <v>元</v>
          </cell>
        </row>
        <row r="46812">
          <cell r="P46812" t="str">
            <v>应付</v>
          </cell>
          <cell r="Q46812" t="str">
            <v>元</v>
          </cell>
        </row>
        <row r="46813">
          <cell r="P46813" t="str">
            <v>应付</v>
          </cell>
          <cell r="Q46813" t="str">
            <v>元</v>
          </cell>
        </row>
        <row r="46814">
          <cell r="P46814" t="str">
            <v>应付</v>
          </cell>
          <cell r="Q46814" t="str">
            <v>元</v>
          </cell>
        </row>
        <row r="46815">
          <cell r="P46815" t="str">
            <v>应付</v>
          </cell>
          <cell r="Q46815" t="str">
            <v>元</v>
          </cell>
        </row>
        <row r="46816">
          <cell r="P46816" t="str">
            <v>应付</v>
          </cell>
          <cell r="Q46816" t="str">
            <v>元</v>
          </cell>
        </row>
        <row r="46817">
          <cell r="P46817" t="str">
            <v>应付</v>
          </cell>
          <cell r="Q46817" t="str">
            <v>元</v>
          </cell>
        </row>
        <row r="46818">
          <cell r="P46818" t="str">
            <v>应付</v>
          </cell>
          <cell r="Q46818" t="str">
            <v>元</v>
          </cell>
        </row>
        <row r="46819">
          <cell r="P46819" t="str">
            <v>应付</v>
          </cell>
          <cell r="Q46819" t="str">
            <v>元</v>
          </cell>
        </row>
        <row r="46820">
          <cell r="P46820" t="str">
            <v>应付</v>
          </cell>
          <cell r="Q46820" t="str">
            <v>元</v>
          </cell>
        </row>
        <row r="46821">
          <cell r="P46821" t="str">
            <v>应付</v>
          </cell>
          <cell r="Q46821" t="str">
            <v>元</v>
          </cell>
        </row>
        <row r="46822">
          <cell r="P46822" t="str">
            <v>应付</v>
          </cell>
          <cell r="Q46822" t="str">
            <v>元</v>
          </cell>
        </row>
        <row r="46823">
          <cell r="P46823" t="str">
            <v>应付</v>
          </cell>
          <cell r="Q46823" t="str">
            <v>元</v>
          </cell>
        </row>
        <row r="46824">
          <cell r="P46824" t="str">
            <v>应付</v>
          </cell>
          <cell r="Q46824" t="str">
            <v>元</v>
          </cell>
        </row>
        <row r="46825">
          <cell r="P46825" t="str">
            <v>应付</v>
          </cell>
          <cell r="Q46825" t="str">
            <v>元</v>
          </cell>
        </row>
        <row r="46826">
          <cell r="P46826" t="str">
            <v>应付</v>
          </cell>
          <cell r="Q46826" t="str">
            <v>元</v>
          </cell>
        </row>
        <row r="46827">
          <cell r="P46827" t="str">
            <v>应付</v>
          </cell>
          <cell r="Q46827" t="str">
            <v>元</v>
          </cell>
        </row>
        <row r="46828">
          <cell r="P46828" t="str">
            <v>应付</v>
          </cell>
          <cell r="Q46828" t="str">
            <v>元</v>
          </cell>
        </row>
        <row r="46829">
          <cell r="P46829" t="str">
            <v>应付</v>
          </cell>
          <cell r="Q46829" t="str">
            <v>元</v>
          </cell>
        </row>
        <row r="46830">
          <cell r="P46830" t="str">
            <v>应付</v>
          </cell>
          <cell r="Q46830" t="str">
            <v>元</v>
          </cell>
        </row>
        <row r="46831">
          <cell r="P46831" t="str">
            <v>应付</v>
          </cell>
          <cell r="Q46831" t="str">
            <v>元</v>
          </cell>
        </row>
        <row r="46832">
          <cell r="P46832" t="str">
            <v>应付</v>
          </cell>
          <cell r="Q46832" t="str">
            <v>元</v>
          </cell>
        </row>
        <row r="46833">
          <cell r="P46833" t="str">
            <v>应付</v>
          </cell>
          <cell r="Q46833" t="str">
            <v>元</v>
          </cell>
        </row>
        <row r="46834">
          <cell r="P46834" t="str">
            <v>应付</v>
          </cell>
          <cell r="Q46834" t="str">
            <v>元</v>
          </cell>
        </row>
        <row r="46835">
          <cell r="P46835" t="str">
            <v>应付</v>
          </cell>
          <cell r="Q46835" t="str">
            <v>元</v>
          </cell>
        </row>
        <row r="46836">
          <cell r="P46836" t="str">
            <v>应付</v>
          </cell>
          <cell r="Q46836" t="str">
            <v>元</v>
          </cell>
        </row>
        <row r="46837">
          <cell r="P46837" t="str">
            <v>应付</v>
          </cell>
          <cell r="Q46837" t="str">
            <v>元</v>
          </cell>
        </row>
        <row r="46838">
          <cell r="P46838" t="str">
            <v>应付</v>
          </cell>
          <cell r="Q46838" t="str">
            <v>元</v>
          </cell>
        </row>
        <row r="46839">
          <cell r="P46839" t="str">
            <v>应付</v>
          </cell>
          <cell r="Q46839" t="str">
            <v>元</v>
          </cell>
        </row>
        <row r="46840">
          <cell r="P46840" t="str">
            <v>应付</v>
          </cell>
          <cell r="Q46840" t="str">
            <v>元</v>
          </cell>
        </row>
        <row r="46841">
          <cell r="P46841" t="str">
            <v>应付</v>
          </cell>
          <cell r="Q46841" t="str">
            <v>元</v>
          </cell>
        </row>
        <row r="46842">
          <cell r="P46842" t="str">
            <v>应付</v>
          </cell>
          <cell r="Q46842" t="str">
            <v>元</v>
          </cell>
        </row>
        <row r="46843">
          <cell r="P46843" t="str">
            <v>应付</v>
          </cell>
          <cell r="Q46843" t="str">
            <v>元</v>
          </cell>
        </row>
        <row r="46844">
          <cell r="P46844" t="str">
            <v>应付</v>
          </cell>
          <cell r="Q46844" t="str">
            <v>元</v>
          </cell>
        </row>
        <row r="46845">
          <cell r="P46845" t="str">
            <v>应付</v>
          </cell>
          <cell r="Q46845" t="str">
            <v>元</v>
          </cell>
        </row>
        <row r="46846">
          <cell r="P46846" t="str">
            <v>应付</v>
          </cell>
          <cell r="Q46846" t="str">
            <v>元</v>
          </cell>
        </row>
        <row r="46847">
          <cell r="P46847" t="str">
            <v>应付</v>
          </cell>
          <cell r="Q46847" t="str">
            <v>元</v>
          </cell>
        </row>
        <row r="46848">
          <cell r="P46848" t="str">
            <v>应付</v>
          </cell>
          <cell r="Q46848" t="str">
            <v>元</v>
          </cell>
        </row>
        <row r="46849">
          <cell r="P46849" t="str">
            <v>应付</v>
          </cell>
          <cell r="Q46849" t="str">
            <v>元</v>
          </cell>
        </row>
        <row r="46850">
          <cell r="P46850" t="str">
            <v>应付</v>
          </cell>
          <cell r="Q46850" t="str">
            <v>元</v>
          </cell>
        </row>
        <row r="46851">
          <cell r="P46851" t="str">
            <v>应付</v>
          </cell>
          <cell r="Q46851" t="str">
            <v>元</v>
          </cell>
        </row>
        <row r="46852">
          <cell r="P46852" t="str">
            <v>应付</v>
          </cell>
          <cell r="Q46852" t="str">
            <v>元</v>
          </cell>
        </row>
        <row r="46853">
          <cell r="P46853" t="str">
            <v>应付</v>
          </cell>
          <cell r="Q46853" t="str">
            <v>元</v>
          </cell>
        </row>
        <row r="46854">
          <cell r="P46854" t="str">
            <v>应付</v>
          </cell>
          <cell r="Q46854" t="str">
            <v>元</v>
          </cell>
        </row>
        <row r="46855">
          <cell r="P46855" t="str">
            <v>应付</v>
          </cell>
          <cell r="Q46855" t="str">
            <v>元</v>
          </cell>
        </row>
        <row r="46856">
          <cell r="P46856" t="str">
            <v>应付</v>
          </cell>
          <cell r="Q46856" t="str">
            <v>元</v>
          </cell>
        </row>
        <row r="46857">
          <cell r="P46857" t="str">
            <v>应付</v>
          </cell>
          <cell r="Q46857" t="str">
            <v>元</v>
          </cell>
        </row>
        <row r="46858">
          <cell r="P46858" t="str">
            <v>应付</v>
          </cell>
          <cell r="Q46858" t="str">
            <v>元</v>
          </cell>
        </row>
        <row r="46859">
          <cell r="P46859" t="str">
            <v>应付</v>
          </cell>
          <cell r="Q46859" t="str">
            <v>元</v>
          </cell>
        </row>
        <row r="46860">
          <cell r="P46860" t="str">
            <v>应付</v>
          </cell>
          <cell r="Q46860" t="str">
            <v>元</v>
          </cell>
        </row>
        <row r="46861">
          <cell r="P46861" t="str">
            <v>应付</v>
          </cell>
          <cell r="Q46861" t="str">
            <v>元</v>
          </cell>
        </row>
        <row r="46862">
          <cell r="P46862" t="str">
            <v>应付</v>
          </cell>
          <cell r="Q46862" t="str">
            <v>元</v>
          </cell>
        </row>
        <row r="46863">
          <cell r="P46863" t="str">
            <v>应付</v>
          </cell>
          <cell r="Q46863" t="str">
            <v>元</v>
          </cell>
        </row>
        <row r="46864">
          <cell r="P46864" t="str">
            <v>应付</v>
          </cell>
          <cell r="Q46864" t="str">
            <v>元</v>
          </cell>
        </row>
        <row r="46865">
          <cell r="P46865" t="str">
            <v>应付</v>
          </cell>
          <cell r="Q46865" t="str">
            <v>元</v>
          </cell>
        </row>
        <row r="46866">
          <cell r="P46866" t="str">
            <v>应付</v>
          </cell>
          <cell r="Q46866" t="str">
            <v>元</v>
          </cell>
        </row>
        <row r="46867">
          <cell r="P46867" t="str">
            <v>应付</v>
          </cell>
          <cell r="Q46867" t="str">
            <v>元</v>
          </cell>
        </row>
        <row r="46868">
          <cell r="P46868" t="str">
            <v>应付</v>
          </cell>
          <cell r="Q46868" t="str">
            <v>元</v>
          </cell>
        </row>
        <row r="46869">
          <cell r="P46869" t="str">
            <v>应付</v>
          </cell>
          <cell r="Q46869" t="str">
            <v>元</v>
          </cell>
        </row>
        <row r="46870">
          <cell r="P46870" t="str">
            <v>应付</v>
          </cell>
          <cell r="Q46870" t="str">
            <v>元</v>
          </cell>
        </row>
        <row r="46871">
          <cell r="P46871" t="str">
            <v>应付</v>
          </cell>
          <cell r="Q46871" t="str">
            <v>元</v>
          </cell>
        </row>
        <row r="46872">
          <cell r="P46872" t="str">
            <v>应付</v>
          </cell>
          <cell r="Q46872" t="str">
            <v>元</v>
          </cell>
        </row>
        <row r="46873">
          <cell r="P46873" t="str">
            <v>应付</v>
          </cell>
          <cell r="Q46873" t="str">
            <v>元</v>
          </cell>
        </row>
        <row r="46874">
          <cell r="P46874" t="str">
            <v>应付</v>
          </cell>
          <cell r="Q46874" t="str">
            <v>元</v>
          </cell>
        </row>
        <row r="46875">
          <cell r="P46875" t="str">
            <v>应付</v>
          </cell>
          <cell r="Q46875" t="str">
            <v>元</v>
          </cell>
        </row>
        <row r="46876">
          <cell r="P46876" t="str">
            <v>应付</v>
          </cell>
          <cell r="Q46876" t="str">
            <v>元</v>
          </cell>
        </row>
        <row r="46877">
          <cell r="P46877" t="str">
            <v>应付</v>
          </cell>
          <cell r="Q46877" t="str">
            <v>元</v>
          </cell>
        </row>
        <row r="46878">
          <cell r="P46878" t="str">
            <v>应付</v>
          </cell>
          <cell r="Q46878" t="str">
            <v>元</v>
          </cell>
        </row>
        <row r="46879">
          <cell r="P46879" t="str">
            <v>应付</v>
          </cell>
          <cell r="Q46879" t="str">
            <v>元</v>
          </cell>
        </row>
        <row r="46880">
          <cell r="P46880" t="str">
            <v>应付</v>
          </cell>
          <cell r="Q46880" t="str">
            <v>元</v>
          </cell>
        </row>
        <row r="46881">
          <cell r="P46881" t="str">
            <v>应付</v>
          </cell>
          <cell r="Q46881" t="str">
            <v>元</v>
          </cell>
        </row>
        <row r="46882">
          <cell r="P46882" t="str">
            <v>应付</v>
          </cell>
          <cell r="Q46882" t="str">
            <v>元</v>
          </cell>
        </row>
        <row r="46883">
          <cell r="P46883" t="str">
            <v>应付</v>
          </cell>
          <cell r="Q46883" t="str">
            <v>元</v>
          </cell>
        </row>
        <row r="46884">
          <cell r="P46884" t="str">
            <v>应付</v>
          </cell>
          <cell r="Q46884" t="str">
            <v>元</v>
          </cell>
        </row>
        <row r="46885">
          <cell r="P46885" t="str">
            <v>应付</v>
          </cell>
          <cell r="Q46885" t="str">
            <v>元</v>
          </cell>
        </row>
        <row r="46886">
          <cell r="P46886" t="str">
            <v>应付</v>
          </cell>
          <cell r="Q46886" t="str">
            <v>元</v>
          </cell>
        </row>
        <row r="46887">
          <cell r="P46887" t="str">
            <v>应付</v>
          </cell>
          <cell r="Q46887" t="str">
            <v>元</v>
          </cell>
        </row>
        <row r="46888">
          <cell r="P46888" t="str">
            <v>应付</v>
          </cell>
          <cell r="Q46888" t="str">
            <v>元</v>
          </cell>
        </row>
        <row r="46889">
          <cell r="P46889" t="str">
            <v>应付</v>
          </cell>
          <cell r="Q46889" t="str">
            <v>元</v>
          </cell>
        </row>
        <row r="46890">
          <cell r="P46890" t="str">
            <v>应付</v>
          </cell>
          <cell r="Q46890" t="str">
            <v>元</v>
          </cell>
        </row>
        <row r="46891">
          <cell r="P46891" t="str">
            <v>应付</v>
          </cell>
          <cell r="Q46891" t="str">
            <v>元</v>
          </cell>
        </row>
        <row r="46892">
          <cell r="P46892" t="str">
            <v>应付</v>
          </cell>
          <cell r="Q46892" t="str">
            <v>元</v>
          </cell>
        </row>
        <row r="46893">
          <cell r="P46893" t="str">
            <v>应付</v>
          </cell>
          <cell r="Q46893" t="str">
            <v>元</v>
          </cell>
        </row>
        <row r="46894">
          <cell r="P46894" t="str">
            <v>应付</v>
          </cell>
          <cell r="Q46894" t="str">
            <v>元</v>
          </cell>
        </row>
        <row r="46895">
          <cell r="P46895" t="str">
            <v>应付</v>
          </cell>
          <cell r="Q46895" t="str">
            <v>元</v>
          </cell>
        </row>
        <row r="46896">
          <cell r="P46896" t="str">
            <v>应付</v>
          </cell>
          <cell r="Q46896" t="str">
            <v>元</v>
          </cell>
        </row>
        <row r="46897">
          <cell r="P46897" t="str">
            <v>应付</v>
          </cell>
          <cell r="Q46897" t="str">
            <v>元</v>
          </cell>
        </row>
        <row r="46898">
          <cell r="P46898" t="str">
            <v>应付</v>
          </cell>
          <cell r="Q46898" t="str">
            <v>元</v>
          </cell>
        </row>
        <row r="46899">
          <cell r="P46899" t="str">
            <v>应付</v>
          </cell>
          <cell r="Q46899" t="str">
            <v>元</v>
          </cell>
        </row>
        <row r="46900">
          <cell r="P46900" t="str">
            <v>应付</v>
          </cell>
          <cell r="Q46900" t="str">
            <v>元</v>
          </cell>
        </row>
        <row r="46901">
          <cell r="P46901" t="str">
            <v>应付</v>
          </cell>
          <cell r="Q46901" t="str">
            <v>元</v>
          </cell>
        </row>
        <row r="46902">
          <cell r="P46902" t="str">
            <v>应付</v>
          </cell>
          <cell r="Q46902" t="str">
            <v>元</v>
          </cell>
        </row>
        <row r="46903">
          <cell r="P46903" t="str">
            <v>应付</v>
          </cell>
          <cell r="Q46903" t="str">
            <v>元</v>
          </cell>
        </row>
        <row r="46904">
          <cell r="P46904" t="str">
            <v>应付</v>
          </cell>
          <cell r="Q46904" t="str">
            <v>元</v>
          </cell>
        </row>
        <row r="46905">
          <cell r="P46905" t="str">
            <v>应付</v>
          </cell>
          <cell r="Q46905" t="str">
            <v>元</v>
          </cell>
        </row>
        <row r="46906">
          <cell r="P46906" t="str">
            <v>应付</v>
          </cell>
          <cell r="Q46906" t="str">
            <v>元</v>
          </cell>
        </row>
        <row r="46907">
          <cell r="P46907" t="str">
            <v>应付</v>
          </cell>
          <cell r="Q46907" t="str">
            <v>元</v>
          </cell>
        </row>
        <row r="46908">
          <cell r="P46908" t="str">
            <v>应付</v>
          </cell>
          <cell r="Q46908" t="str">
            <v>元</v>
          </cell>
        </row>
        <row r="46909">
          <cell r="P46909" t="str">
            <v>应付</v>
          </cell>
          <cell r="Q46909" t="str">
            <v>元</v>
          </cell>
        </row>
        <row r="46910">
          <cell r="P46910" t="str">
            <v>应付</v>
          </cell>
          <cell r="Q46910" t="str">
            <v>元</v>
          </cell>
        </row>
        <row r="46911">
          <cell r="P46911" t="str">
            <v>应付</v>
          </cell>
          <cell r="Q46911" t="str">
            <v>元</v>
          </cell>
        </row>
        <row r="46912">
          <cell r="P46912" t="str">
            <v>应付</v>
          </cell>
          <cell r="Q46912" t="str">
            <v>元</v>
          </cell>
        </row>
        <row r="46913">
          <cell r="P46913" t="str">
            <v>应付</v>
          </cell>
          <cell r="Q46913" t="str">
            <v>元</v>
          </cell>
        </row>
        <row r="46914">
          <cell r="P46914" t="str">
            <v>应付</v>
          </cell>
          <cell r="Q46914" t="str">
            <v>元</v>
          </cell>
        </row>
        <row r="46915">
          <cell r="P46915" t="str">
            <v>应付</v>
          </cell>
          <cell r="Q46915" t="str">
            <v>元</v>
          </cell>
        </row>
        <row r="46916">
          <cell r="P46916" t="str">
            <v>应付</v>
          </cell>
          <cell r="Q46916" t="str">
            <v>元</v>
          </cell>
        </row>
        <row r="46917">
          <cell r="P46917" t="str">
            <v>应付</v>
          </cell>
          <cell r="Q46917" t="str">
            <v>元</v>
          </cell>
        </row>
        <row r="46918">
          <cell r="P46918" t="str">
            <v>应付</v>
          </cell>
          <cell r="Q46918" t="str">
            <v>元</v>
          </cell>
        </row>
        <row r="46919">
          <cell r="P46919" t="str">
            <v>应付</v>
          </cell>
          <cell r="Q46919" t="str">
            <v>元</v>
          </cell>
        </row>
        <row r="46920">
          <cell r="P46920" t="str">
            <v>应付</v>
          </cell>
          <cell r="Q46920" t="str">
            <v>元</v>
          </cell>
        </row>
        <row r="46921">
          <cell r="P46921" t="str">
            <v>应付</v>
          </cell>
          <cell r="Q46921" t="str">
            <v>元</v>
          </cell>
        </row>
        <row r="46922">
          <cell r="P46922" t="str">
            <v>应付</v>
          </cell>
          <cell r="Q46922" t="str">
            <v>元</v>
          </cell>
        </row>
        <row r="46923">
          <cell r="P46923" t="str">
            <v>应付</v>
          </cell>
          <cell r="Q46923" t="str">
            <v>元</v>
          </cell>
        </row>
        <row r="46924">
          <cell r="P46924" t="str">
            <v>应付</v>
          </cell>
          <cell r="Q46924" t="str">
            <v>元</v>
          </cell>
        </row>
        <row r="46925">
          <cell r="P46925" t="str">
            <v>应付</v>
          </cell>
          <cell r="Q46925" t="str">
            <v>元</v>
          </cell>
        </row>
        <row r="46926">
          <cell r="P46926" t="str">
            <v>应付</v>
          </cell>
          <cell r="Q46926" t="str">
            <v>元</v>
          </cell>
        </row>
        <row r="46927">
          <cell r="P46927" t="str">
            <v>应付</v>
          </cell>
          <cell r="Q46927" t="str">
            <v>元</v>
          </cell>
        </row>
        <row r="46928">
          <cell r="P46928" t="str">
            <v>应付</v>
          </cell>
          <cell r="Q46928" t="str">
            <v>元</v>
          </cell>
        </row>
        <row r="46929">
          <cell r="P46929" t="str">
            <v>应付</v>
          </cell>
          <cell r="Q46929" t="str">
            <v>元</v>
          </cell>
        </row>
        <row r="46930">
          <cell r="P46930" t="str">
            <v>应付</v>
          </cell>
          <cell r="Q46930" t="str">
            <v>元</v>
          </cell>
        </row>
        <row r="46931">
          <cell r="P46931" t="str">
            <v>应付</v>
          </cell>
          <cell r="Q46931" t="str">
            <v>元</v>
          </cell>
        </row>
        <row r="46932">
          <cell r="P46932" t="str">
            <v>应付</v>
          </cell>
          <cell r="Q46932" t="str">
            <v>元</v>
          </cell>
        </row>
        <row r="46933">
          <cell r="P46933" t="str">
            <v>应付</v>
          </cell>
          <cell r="Q46933" t="str">
            <v>元</v>
          </cell>
        </row>
        <row r="46934">
          <cell r="P46934" t="str">
            <v>应付</v>
          </cell>
          <cell r="Q46934" t="str">
            <v>元</v>
          </cell>
        </row>
        <row r="46935">
          <cell r="P46935" t="str">
            <v>应付</v>
          </cell>
          <cell r="Q46935" t="str">
            <v>元</v>
          </cell>
        </row>
        <row r="46936">
          <cell r="P46936" t="str">
            <v>应付</v>
          </cell>
          <cell r="Q46936" t="str">
            <v>元</v>
          </cell>
        </row>
        <row r="46937">
          <cell r="P46937" t="str">
            <v>应付</v>
          </cell>
          <cell r="Q46937" t="str">
            <v>元</v>
          </cell>
        </row>
        <row r="46938">
          <cell r="P46938" t="str">
            <v>应付</v>
          </cell>
          <cell r="Q46938" t="str">
            <v>元</v>
          </cell>
        </row>
        <row r="46939">
          <cell r="P46939" t="str">
            <v>应付</v>
          </cell>
          <cell r="Q46939" t="str">
            <v>元</v>
          </cell>
        </row>
        <row r="46940">
          <cell r="P46940" t="str">
            <v>应付</v>
          </cell>
          <cell r="Q46940" t="str">
            <v>元</v>
          </cell>
        </row>
        <row r="46941">
          <cell r="P46941" t="str">
            <v>应付</v>
          </cell>
          <cell r="Q46941" t="str">
            <v>元</v>
          </cell>
        </row>
        <row r="46942">
          <cell r="P46942" t="str">
            <v>应付</v>
          </cell>
          <cell r="Q46942" t="str">
            <v>元</v>
          </cell>
        </row>
        <row r="46943">
          <cell r="P46943" t="str">
            <v>应付</v>
          </cell>
          <cell r="Q46943" t="str">
            <v>元</v>
          </cell>
        </row>
        <row r="46944">
          <cell r="P46944" t="str">
            <v>应付</v>
          </cell>
          <cell r="Q46944" t="str">
            <v>元</v>
          </cell>
        </row>
        <row r="46945">
          <cell r="P46945" t="str">
            <v>应付</v>
          </cell>
          <cell r="Q46945" t="str">
            <v>元</v>
          </cell>
        </row>
        <row r="46946">
          <cell r="P46946" t="str">
            <v>应付</v>
          </cell>
          <cell r="Q46946" t="str">
            <v>元</v>
          </cell>
        </row>
        <row r="46947">
          <cell r="P46947" t="str">
            <v>应付</v>
          </cell>
          <cell r="Q46947" t="str">
            <v>元</v>
          </cell>
        </row>
        <row r="46948">
          <cell r="P46948" t="str">
            <v>应付</v>
          </cell>
          <cell r="Q46948" t="str">
            <v>元</v>
          </cell>
        </row>
        <row r="46949">
          <cell r="P46949" t="str">
            <v>应付</v>
          </cell>
          <cell r="Q46949" t="str">
            <v>元</v>
          </cell>
        </row>
        <row r="46950">
          <cell r="P46950" t="str">
            <v>应付</v>
          </cell>
          <cell r="Q46950" t="str">
            <v>元</v>
          </cell>
        </row>
        <row r="46951">
          <cell r="P46951" t="str">
            <v>应付</v>
          </cell>
          <cell r="Q46951" t="str">
            <v>元</v>
          </cell>
        </row>
        <row r="46952">
          <cell r="P46952" t="str">
            <v>应付</v>
          </cell>
          <cell r="Q46952" t="str">
            <v>元</v>
          </cell>
        </row>
        <row r="46953">
          <cell r="P46953" t="str">
            <v>应付</v>
          </cell>
          <cell r="Q46953" t="str">
            <v>元</v>
          </cell>
        </row>
        <row r="46954">
          <cell r="P46954" t="str">
            <v>应付</v>
          </cell>
          <cell r="Q46954" t="str">
            <v>元</v>
          </cell>
        </row>
        <row r="46955">
          <cell r="P46955" t="str">
            <v>应付</v>
          </cell>
          <cell r="Q46955" t="str">
            <v>元</v>
          </cell>
        </row>
        <row r="46956">
          <cell r="P46956" t="str">
            <v>应付</v>
          </cell>
          <cell r="Q46956" t="str">
            <v>元</v>
          </cell>
        </row>
        <row r="46957">
          <cell r="P46957" t="str">
            <v>应付</v>
          </cell>
          <cell r="Q46957" t="str">
            <v>元</v>
          </cell>
        </row>
        <row r="46958">
          <cell r="P46958" t="str">
            <v>应付</v>
          </cell>
          <cell r="Q46958" t="str">
            <v>元</v>
          </cell>
        </row>
        <row r="46959">
          <cell r="P46959" t="str">
            <v>应付</v>
          </cell>
          <cell r="Q46959" t="str">
            <v>元</v>
          </cell>
        </row>
        <row r="46960">
          <cell r="P46960" t="str">
            <v>应付</v>
          </cell>
          <cell r="Q46960" t="str">
            <v>元</v>
          </cell>
        </row>
        <row r="46961">
          <cell r="P46961" t="str">
            <v>应付</v>
          </cell>
          <cell r="Q46961" t="str">
            <v>元</v>
          </cell>
        </row>
        <row r="46962">
          <cell r="P46962" t="str">
            <v>应付</v>
          </cell>
          <cell r="Q46962" t="str">
            <v>元</v>
          </cell>
        </row>
        <row r="46963">
          <cell r="P46963" t="str">
            <v>应付</v>
          </cell>
          <cell r="Q46963" t="str">
            <v>元</v>
          </cell>
        </row>
        <row r="46964">
          <cell r="P46964" t="str">
            <v>应付</v>
          </cell>
          <cell r="Q46964" t="str">
            <v>元</v>
          </cell>
        </row>
        <row r="46965">
          <cell r="P46965" t="str">
            <v>应付</v>
          </cell>
          <cell r="Q46965" t="str">
            <v>元</v>
          </cell>
        </row>
        <row r="46966">
          <cell r="P46966" t="str">
            <v>应付</v>
          </cell>
          <cell r="Q46966" t="str">
            <v>元</v>
          </cell>
        </row>
        <row r="46967">
          <cell r="P46967" t="str">
            <v>应付</v>
          </cell>
          <cell r="Q46967" t="str">
            <v>元</v>
          </cell>
        </row>
        <row r="46968">
          <cell r="P46968" t="str">
            <v>应付</v>
          </cell>
          <cell r="Q46968" t="str">
            <v>元</v>
          </cell>
        </row>
        <row r="46969">
          <cell r="P46969" t="str">
            <v>应付</v>
          </cell>
          <cell r="Q46969" t="str">
            <v>元</v>
          </cell>
        </row>
        <row r="46970">
          <cell r="P46970" t="str">
            <v>应付</v>
          </cell>
          <cell r="Q46970" t="str">
            <v>元</v>
          </cell>
        </row>
        <row r="46971">
          <cell r="P46971" t="str">
            <v>应付</v>
          </cell>
          <cell r="Q46971" t="str">
            <v>元</v>
          </cell>
        </row>
        <row r="46972">
          <cell r="P46972" t="str">
            <v>应付</v>
          </cell>
          <cell r="Q46972" t="str">
            <v>元</v>
          </cell>
        </row>
        <row r="46973">
          <cell r="P46973" t="str">
            <v>应付</v>
          </cell>
          <cell r="Q46973" t="str">
            <v>元</v>
          </cell>
        </row>
        <row r="46974">
          <cell r="P46974" t="str">
            <v>应付</v>
          </cell>
          <cell r="Q46974" t="str">
            <v>元</v>
          </cell>
        </row>
        <row r="46975">
          <cell r="P46975" t="str">
            <v>应付</v>
          </cell>
          <cell r="Q46975" t="str">
            <v>元</v>
          </cell>
        </row>
        <row r="46976">
          <cell r="P46976" t="str">
            <v>应付</v>
          </cell>
          <cell r="Q46976" t="str">
            <v>元</v>
          </cell>
        </row>
        <row r="46977">
          <cell r="P46977" t="str">
            <v>应付</v>
          </cell>
          <cell r="Q46977" t="str">
            <v>元</v>
          </cell>
        </row>
        <row r="46978">
          <cell r="P46978" t="str">
            <v>应付</v>
          </cell>
          <cell r="Q46978" t="str">
            <v>元</v>
          </cell>
        </row>
        <row r="46979">
          <cell r="P46979" t="str">
            <v>应付</v>
          </cell>
          <cell r="Q46979" t="str">
            <v>元</v>
          </cell>
        </row>
        <row r="46980">
          <cell r="P46980" t="str">
            <v>应付</v>
          </cell>
          <cell r="Q46980" t="str">
            <v>元</v>
          </cell>
        </row>
        <row r="46981">
          <cell r="P46981" t="str">
            <v>应付</v>
          </cell>
          <cell r="Q46981" t="str">
            <v>元</v>
          </cell>
        </row>
        <row r="46982">
          <cell r="P46982" t="str">
            <v>应付</v>
          </cell>
          <cell r="Q46982" t="str">
            <v>元</v>
          </cell>
        </row>
        <row r="46983">
          <cell r="P46983" t="str">
            <v>应付</v>
          </cell>
          <cell r="Q46983" t="str">
            <v>元</v>
          </cell>
        </row>
        <row r="46984">
          <cell r="P46984" t="str">
            <v>应付</v>
          </cell>
          <cell r="Q46984" t="str">
            <v>元</v>
          </cell>
        </row>
        <row r="46985">
          <cell r="P46985" t="str">
            <v>应付</v>
          </cell>
          <cell r="Q46985" t="str">
            <v>元</v>
          </cell>
        </row>
        <row r="46986">
          <cell r="P46986" t="str">
            <v>应付</v>
          </cell>
          <cell r="Q46986" t="str">
            <v>元</v>
          </cell>
        </row>
        <row r="46987">
          <cell r="P46987" t="str">
            <v>应付</v>
          </cell>
          <cell r="Q46987" t="str">
            <v>元</v>
          </cell>
        </row>
        <row r="46988">
          <cell r="P46988" t="str">
            <v>应付</v>
          </cell>
          <cell r="Q46988" t="str">
            <v>元</v>
          </cell>
        </row>
        <row r="46989">
          <cell r="P46989" t="str">
            <v>应付</v>
          </cell>
          <cell r="Q46989" t="str">
            <v>元</v>
          </cell>
        </row>
        <row r="46990">
          <cell r="P46990" t="str">
            <v>应付</v>
          </cell>
          <cell r="Q46990" t="str">
            <v>元</v>
          </cell>
        </row>
        <row r="46991">
          <cell r="P46991" t="str">
            <v>应付</v>
          </cell>
          <cell r="Q46991" t="str">
            <v>元</v>
          </cell>
        </row>
        <row r="46992">
          <cell r="P46992" t="str">
            <v>应付</v>
          </cell>
          <cell r="Q46992" t="str">
            <v>元</v>
          </cell>
        </row>
        <row r="46993">
          <cell r="P46993" t="str">
            <v>应付</v>
          </cell>
          <cell r="Q46993" t="str">
            <v>元</v>
          </cell>
        </row>
        <row r="46994">
          <cell r="P46994" t="str">
            <v>应付</v>
          </cell>
          <cell r="Q46994" t="str">
            <v>元</v>
          </cell>
        </row>
        <row r="46995">
          <cell r="P46995" t="str">
            <v>应付</v>
          </cell>
          <cell r="Q46995" t="str">
            <v>元</v>
          </cell>
        </row>
        <row r="46996">
          <cell r="P46996" t="str">
            <v>应付</v>
          </cell>
          <cell r="Q46996" t="str">
            <v>元</v>
          </cell>
        </row>
        <row r="46997">
          <cell r="P46997" t="str">
            <v>应付</v>
          </cell>
          <cell r="Q46997" t="str">
            <v>元</v>
          </cell>
        </row>
        <row r="46998">
          <cell r="P46998" t="str">
            <v>应付</v>
          </cell>
          <cell r="Q46998" t="str">
            <v>元</v>
          </cell>
        </row>
        <row r="46999">
          <cell r="P46999" t="str">
            <v>应付</v>
          </cell>
          <cell r="Q46999" t="str">
            <v>元</v>
          </cell>
        </row>
        <row r="47000">
          <cell r="P47000" t="str">
            <v>应付</v>
          </cell>
          <cell r="Q47000" t="str">
            <v>元</v>
          </cell>
        </row>
        <row r="47001">
          <cell r="P47001" t="str">
            <v>应付</v>
          </cell>
          <cell r="Q47001" t="str">
            <v>元</v>
          </cell>
        </row>
        <row r="47002">
          <cell r="P47002" t="str">
            <v>应付</v>
          </cell>
          <cell r="Q47002" t="str">
            <v>元</v>
          </cell>
        </row>
        <row r="47003">
          <cell r="P47003" t="str">
            <v>应付</v>
          </cell>
          <cell r="Q47003" t="str">
            <v>元</v>
          </cell>
        </row>
        <row r="47004">
          <cell r="P47004" t="str">
            <v>应付</v>
          </cell>
          <cell r="Q47004" t="str">
            <v>元</v>
          </cell>
        </row>
        <row r="47005">
          <cell r="P47005" t="str">
            <v>应付</v>
          </cell>
          <cell r="Q47005" t="str">
            <v>元</v>
          </cell>
        </row>
        <row r="47006">
          <cell r="P47006" t="str">
            <v>应付</v>
          </cell>
          <cell r="Q47006" t="str">
            <v>元</v>
          </cell>
        </row>
        <row r="47007">
          <cell r="P47007" t="str">
            <v>应付</v>
          </cell>
          <cell r="Q47007" t="str">
            <v>元</v>
          </cell>
        </row>
        <row r="47008">
          <cell r="P47008" t="str">
            <v>应付</v>
          </cell>
          <cell r="Q47008" t="str">
            <v>元</v>
          </cell>
        </row>
        <row r="47009">
          <cell r="P47009" t="str">
            <v>应付</v>
          </cell>
          <cell r="Q47009" t="str">
            <v>元</v>
          </cell>
        </row>
        <row r="47010">
          <cell r="P47010" t="str">
            <v>应付</v>
          </cell>
          <cell r="Q47010" t="str">
            <v>元</v>
          </cell>
        </row>
        <row r="47011">
          <cell r="P47011" t="str">
            <v>应付</v>
          </cell>
          <cell r="Q47011" t="str">
            <v>元</v>
          </cell>
        </row>
        <row r="47012">
          <cell r="P47012" t="str">
            <v>应付</v>
          </cell>
          <cell r="Q47012" t="str">
            <v>元</v>
          </cell>
        </row>
        <row r="47013">
          <cell r="P47013" t="str">
            <v>应付</v>
          </cell>
          <cell r="Q47013" t="str">
            <v>元</v>
          </cell>
        </row>
        <row r="47014">
          <cell r="P47014" t="str">
            <v>应付</v>
          </cell>
          <cell r="Q47014" t="str">
            <v>元</v>
          </cell>
        </row>
        <row r="47015">
          <cell r="P47015" t="str">
            <v>应付</v>
          </cell>
          <cell r="Q47015" t="str">
            <v>元</v>
          </cell>
        </row>
        <row r="47016">
          <cell r="P47016" t="str">
            <v>应付</v>
          </cell>
          <cell r="Q47016" t="str">
            <v>元</v>
          </cell>
        </row>
        <row r="47017">
          <cell r="P47017" t="str">
            <v>应付</v>
          </cell>
          <cell r="Q47017" t="str">
            <v>元</v>
          </cell>
        </row>
        <row r="47018">
          <cell r="P47018" t="str">
            <v>应付</v>
          </cell>
          <cell r="Q47018" t="str">
            <v>元</v>
          </cell>
        </row>
        <row r="47019">
          <cell r="P47019" t="str">
            <v>应付</v>
          </cell>
          <cell r="Q47019" t="str">
            <v>元</v>
          </cell>
        </row>
        <row r="47020">
          <cell r="P47020" t="str">
            <v>应付</v>
          </cell>
          <cell r="Q47020" t="str">
            <v>元</v>
          </cell>
        </row>
        <row r="47021">
          <cell r="P47021" t="str">
            <v>应付</v>
          </cell>
          <cell r="Q47021" t="str">
            <v>元</v>
          </cell>
        </row>
        <row r="47022">
          <cell r="P47022" t="str">
            <v>应付</v>
          </cell>
          <cell r="Q47022" t="str">
            <v>元</v>
          </cell>
        </row>
        <row r="47023">
          <cell r="P47023" t="str">
            <v>应付</v>
          </cell>
          <cell r="Q47023" t="str">
            <v>元</v>
          </cell>
        </row>
        <row r="47024">
          <cell r="P47024" t="str">
            <v>应付</v>
          </cell>
          <cell r="Q47024" t="str">
            <v>元</v>
          </cell>
        </row>
        <row r="47025">
          <cell r="P47025" t="str">
            <v>应付</v>
          </cell>
          <cell r="Q47025" t="str">
            <v>元</v>
          </cell>
        </row>
        <row r="47026">
          <cell r="P47026" t="str">
            <v>应付</v>
          </cell>
          <cell r="Q47026" t="str">
            <v>元</v>
          </cell>
        </row>
        <row r="47027">
          <cell r="P47027" t="str">
            <v>应付</v>
          </cell>
          <cell r="Q47027" t="str">
            <v>元</v>
          </cell>
        </row>
        <row r="47028">
          <cell r="P47028" t="str">
            <v>应付</v>
          </cell>
          <cell r="Q47028" t="str">
            <v>元</v>
          </cell>
        </row>
        <row r="47029">
          <cell r="P47029" t="str">
            <v>应付</v>
          </cell>
          <cell r="Q47029" t="str">
            <v>元</v>
          </cell>
        </row>
        <row r="47030">
          <cell r="P47030" t="str">
            <v>应付</v>
          </cell>
          <cell r="Q47030" t="str">
            <v>元</v>
          </cell>
        </row>
        <row r="47031">
          <cell r="P47031" t="str">
            <v>应付</v>
          </cell>
          <cell r="Q47031" t="str">
            <v>元</v>
          </cell>
        </row>
        <row r="47032">
          <cell r="P47032" t="str">
            <v>应付</v>
          </cell>
          <cell r="Q47032" t="str">
            <v>元</v>
          </cell>
        </row>
        <row r="47033">
          <cell r="P47033" t="str">
            <v>应付</v>
          </cell>
          <cell r="Q47033" t="str">
            <v>元</v>
          </cell>
        </row>
        <row r="47034">
          <cell r="P47034" t="str">
            <v>应付</v>
          </cell>
          <cell r="Q47034" t="str">
            <v>元</v>
          </cell>
        </row>
        <row r="47035">
          <cell r="P47035" t="str">
            <v>应付</v>
          </cell>
          <cell r="Q47035" t="str">
            <v>元</v>
          </cell>
        </row>
        <row r="47036">
          <cell r="P47036" t="str">
            <v>应付</v>
          </cell>
          <cell r="Q47036" t="str">
            <v>元</v>
          </cell>
        </row>
        <row r="47037">
          <cell r="P47037" t="str">
            <v>应付</v>
          </cell>
          <cell r="Q47037" t="str">
            <v>元</v>
          </cell>
        </row>
        <row r="47038">
          <cell r="P47038" t="str">
            <v>应付</v>
          </cell>
          <cell r="Q47038" t="str">
            <v>元</v>
          </cell>
        </row>
        <row r="47039">
          <cell r="P47039" t="str">
            <v>应付</v>
          </cell>
          <cell r="Q47039" t="str">
            <v>元</v>
          </cell>
        </row>
        <row r="47040">
          <cell r="P47040" t="str">
            <v>应付</v>
          </cell>
          <cell r="Q47040" t="str">
            <v>元</v>
          </cell>
        </row>
        <row r="47041">
          <cell r="P47041" t="str">
            <v>应付</v>
          </cell>
          <cell r="Q47041" t="str">
            <v>元</v>
          </cell>
        </row>
        <row r="47042">
          <cell r="P47042" t="str">
            <v>应付</v>
          </cell>
          <cell r="Q47042" t="str">
            <v>元</v>
          </cell>
        </row>
        <row r="47043">
          <cell r="P47043" t="str">
            <v>应付</v>
          </cell>
          <cell r="Q47043" t="str">
            <v>元</v>
          </cell>
        </row>
        <row r="47044">
          <cell r="P47044" t="str">
            <v>应付</v>
          </cell>
          <cell r="Q47044" t="str">
            <v>元</v>
          </cell>
        </row>
        <row r="47045">
          <cell r="P47045" t="str">
            <v>应付</v>
          </cell>
          <cell r="Q47045" t="str">
            <v>元</v>
          </cell>
        </row>
        <row r="47046">
          <cell r="P47046" t="str">
            <v>应付</v>
          </cell>
          <cell r="Q47046" t="str">
            <v>元</v>
          </cell>
        </row>
        <row r="47047">
          <cell r="P47047" t="str">
            <v>应付</v>
          </cell>
          <cell r="Q47047" t="str">
            <v>元</v>
          </cell>
        </row>
        <row r="47048">
          <cell r="P47048" t="str">
            <v>应付</v>
          </cell>
          <cell r="Q47048" t="str">
            <v>元</v>
          </cell>
        </row>
        <row r="47049">
          <cell r="P47049" t="str">
            <v>应付</v>
          </cell>
          <cell r="Q47049" t="str">
            <v>元</v>
          </cell>
        </row>
        <row r="47050">
          <cell r="P47050" t="str">
            <v>应付</v>
          </cell>
          <cell r="Q47050" t="str">
            <v>元</v>
          </cell>
        </row>
        <row r="47051">
          <cell r="P47051" t="str">
            <v>应付</v>
          </cell>
          <cell r="Q47051" t="str">
            <v>元</v>
          </cell>
        </row>
        <row r="47052">
          <cell r="P47052" t="str">
            <v>应付</v>
          </cell>
          <cell r="Q47052" t="str">
            <v>元</v>
          </cell>
        </row>
        <row r="47053">
          <cell r="P47053" t="str">
            <v>应付</v>
          </cell>
          <cell r="Q47053" t="str">
            <v>元</v>
          </cell>
        </row>
        <row r="47054">
          <cell r="P47054" t="str">
            <v>应付</v>
          </cell>
          <cell r="Q47054" t="str">
            <v>元</v>
          </cell>
        </row>
        <row r="47055">
          <cell r="P47055" t="str">
            <v>应付</v>
          </cell>
          <cell r="Q47055" t="str">
            <v>元</v>
          </cell>
        </row>
        <row r="47056">
          <cell r="P47056" t="str">
            <v>应付</v>
          </cell>
          <cell r="Q47056" t="str">
            <v>元</v>
          </cell>
        </row>
        <row r="47057">
          <cell r="P47057" t="str">
            <v>应付</v>
          </cell>
          <cell r="Q47057" t="str">
            <v>元</v>
          </cell>
        </row>
        <row r="47058">
          <cell r="P47058" t="str">
            <v>应付</v>
          </cell>
          <cell r="Q47058" t="str">
            <v>元</v>
          </cell>
        </row>
        <row r="47059">
          <cell r="P47059" t="str">
            <v>应付</v>
          </cell>
          <cell r="Q47059" t="str">
            <v>元</v>
          </cell>
        </row>
        <row r="47060">
          <cell r="P47060" t="str">
            <v>应付</v>
          </cell>
          <cell r="Q47060" t="str">
            <v>元</v>
          </cell>
        </row>
        <row r="47061">
          <cell r="P47061" t="str">
            <v>应付</v>
          </cell>
          <cell r="Q47061" t="str">
            <v>元</v>
          </cell>
        </row>
        <row r="47062">
          <cell r="P47062" t="str">
            <v>应付</v>
          </cell>
          <cell r="Q47062" t="str">
            <v>元</v>
          </cell>
        </row>
        <row r="47063">
          <cell r="P47063" t="str">
            <v>应付</v>
          </cell>
          <cell r="Q47063" t="str">
            <v>元</v>
          </cell>
        </row>
        <row r="47064">
          <cell r="P47064" t="str">
            <v>应付</v>
          </cell>
          <cell r="Q47064" t="str">
            <v>元</v>
          </cell>
        </row>
        <row r="47065">
          <cell r="P47065" t="str">
            <v>应付</v>
          </cell>
          <cell r="Q47065" t="str">
            <v>元</v>
          </cell>
        </row>
        <row r="47066">
          <cell r="P47066" t="str">
            <v>应付</v>
          </cell>
          <cell r="Q47066" t="str">
            <v>元</v>
          </cell>
        </row>
        <row r="47067">
          <cell r="P47067" t="str">
            <v>应付</v>
          </cell>
          <cell r="Q47067" t="str">
            <v>元</v>
          </cell>
        </row>
        <row r="47068">
          <cell r="P47068" t="str">
            <v>应付</v>
          </cell>
          <cell r="Q47068" t="str">
            <v>元</v>
          </cell>
        </row>
        <row r="47069">
          <cell r="P47069" t="str">
            <v>应付</v>
          </cell>
          <cell r="Q47069" t="str">
            <v>元</v>
          </cell>
        </row>
        <row r="47070">
          <cell r="P47070" t="str">
            <v>应付</v>
          </cell>
          <cell r="Q47070" t="str">
            <v>元</v>
          </cell>
        </row>
        <row r="47071">
          <cell r="P47071" t="str">
            <v>应付</v>
          </cell>
          <cell r="Q47071" t="str">
            <v>元</v>
          </cell>
        </row>
        <row r="47072">
          <cell r="P47072" t="str">
            <v>应付</v>
          </cell>
          <cell r="Q47072" t="str">
            <v>元</v>
          </cell>
        </row>
        <row r="47073">
          <cell r="P47073" t="str">
            <v>应付</v>
          </cell>
          <cell r="Q47073" t="str">
            <v>元</v>
          </cell>
        </row>
        <row r="47074">
          <cell r="P47074" t="str">
            <v>应付</v>
          </cell>
          <cell r="Q47074" t="str">
            <v>元</v>
          </cell>
        </row>
        <row r="47075">
          <cell r="P47075" t="str">
            <v>应付</v>
          </cell>
          <cell r="Q47075" t="str">
            <v>元</v>
          </cell>
        </row>
        <row r="47076">
          <cell r="P47076" t="str">
            <v>应付</v>
          </cell>
          <cell r="Q47076" t="str">
            <v>元</v>
          </cell>
        </row>
        <row r="47077">
          <cell r="P47077" t="str">
            <v>应付</v>
          </cell>
          <cell r="Q47077" t="str">
            <v>元</v>
          </cell>
        </row>
        <row r="47078">
          <cell r="P47078" t="str">
            <v>应付</v>
          </cell>
          <cell r="Q47078" t="str">
            <v>元</v>
          </cell>
        </row>
        <row r="47079">
          <cell r="P47079" t="str">
            <v>应付</v>
          </cell>
          <cell r="Q47079" t="str">
            <v>元</v>
          </cell>
        </row>
        <row r="47080">
          <cell r="P47080" t="str">
            <v>应付</v>
          </cell>
          <cell r="Q47080" t="str">
            <v>元</v>
          </cell>
        </row>
        <row r="47081">
          <cell r="P47081" t="str">
            <v>应付</v>
          </cell>
          <cell r="Q47081" t="str">
            <v>元</v>
          </cell>
        </row>
        <row r="47082">
          <cell r="P47082" t="str">
            <v>应付</v>
          </cell>
          <cell r="Q47082" t="str">
            <v>元</v>
          </cell>
        </row>
        <row r="47083">
          <cell r="P47083" t="str">
            <v>应付</v>
          </cell>
          <cell r="Q47083" t="str">
            <v>元</v>
          </cell>
        </row>
        <row r="47084">
          <cell r="P47084" t="str">
            <v>应付</v>
          </cell>
          <cell r="Q47084" t="str">
            <v>元</v>
          </cell>
        </row>
        <row r="47085">
          <cell r="P47085" t="str">
            <v>应付</v>
          </cell>
          <cell r="Q47085" t="str">
            <v>元</v>
          </cell>
        </row>
        <row r="47086">
          <cell r="P47086" t="str">
            <v>应付</v>
          </cell>
          <cell r="Q47086" t="str">
            <v>元</v>
          </cell>
        </row>
        <row r="47087">
          <cell r="P47087" t="str">
            <v>应付</v>
          </cell>
          <cell r="Q47087" t="str">
            <v>元</v>
          </cell>
        </row>
        <row r="47088">
          <cell r="P47088" t="str">
            <v>应付</v>
          </cell>
          <cell r="Q47088" t="str">
            <v>元</v>
          </cell>
        </row>
        <row r="47089">
          <cell r="P47089" t="str">
            <v>应付</v>
          </cell>
          <cell r="Q47089" t="str">
            <v>元</v>
          </cell>
        </row>
        <row r="47090">
          <cell r="P47090" t="str">
            <v>应付</v>
          </cell>
          <cell r="Q47090" t="str">
            <v>元</v>
          </cell>
        </row>
        <row r="47091">
          <cell r="P47091" t="str">
            <v>应付</v>
          </cell>
          <cell r="Q47091" t="str">
            <v>元</v>
          </cell>
        </row>
        <row r="47092">
          <cell r="P47092" t="str">
            <v>应付</v>
          </cell>
          <cell r="Q47092" t="str">
            <v>元</v>
          </cell>
        </row>
        <row r="47093">
          <cell r="P47093" t="str">
            <v>应付</v>
          </cell>
          <cell r="Q47093" t="str">
            <v>元</v>
          </cell>
        </row>
        <row r="47094">
          <cell r="P47094" t="str">
            <v>应付</v>
          </cell>
          <cell r="Q47094" t="str">
            <v>元</v>
          </cell>
        </row>
        <row r="47095">
          <cell r="P47095" t="str">
            <v>应付</v>
          </cell>
          <cell r="Q47095" t="str">
            <v>元</v>
          </cell>
        </row>
        <row r="47096">
          <cell r="P47096" t="str">
            <v>应付</v>
          </cell>
          <cell r="Q47096" t="str">
            <v>元</v>
          </cell>
        </row>
        <row r="47097">
          <cell r="P47097" t="str">
            <v>应付</v>
          </cell>
          <cell r="Q47097" t="str">
            <v>元</v>
          </cell>
        </row>
        <row r="47098">
          <cell r="P47098" t="str">
            <v>应付</v>
          </cell>
          <cell r="Q47098" t="str">
            <v>元</v>
          </cell>
        </row>
        <row r="47099">
          <cell r="P47099" t="str">
            <v>应付</v>
          </cell>
          <cell r="Q47099" t="str">
            <v>元</v>
          </cell>
        </row>
        <row r="47100">
          <cell r="P47100" t="str">
            <v>应付</v>
          </cell>
          <cell r="Q47100" t="str">
            <v>元</v>
          </cell>
        </row>
        <row r="47101">
          <cell r="P47101" t="str">
            <v>应付</v>
          </cell>
          <cell r="Q47101" t="str">
            <v>元</v>
          </cell>
        </row>
        <row r="47102">
          <cell r="P47102" t="str">
            <v>应付</v>
          </cell>
          <cell r="Q47102" t="str">
            <v>元</v>
          </cell>
        </row>
        <row r="47103">
          <cell r="P47103" t="str">
            <v>应付</v>
          </cell>
          <cell r="Q47103" t="str">
            <v>元</v>
          </cell>
        </row>
        <row r="47104">
          <cell r="P47104" t="str">
            <v>应付</v>
          </cell>
          <cell r="Q47104" t="str">
            <v>元</v>
          </cell>
        </row>
        <row r="47105">
          <cell r="P47105" t="str">
            <v>应付</v>
          </cell>
          <cell r="Q47105" t="str">
            <v>元</v>
          </cell>
        </row>
        <row r="47106">
          <cell r="P47106" t="str">
            <v>应付</v>
          </cell>
          <cell r="Q47106" t="str">
            <v>元</v>
          </cell>
        </row>
        <row r="47107">
          <cell r="P47107" t="str">
            <v>应付</v>
          </cell>
          <cell r="Q47107" t="str">
            <v>元</v>
          </cell>
        </row>
        <row r="47108">
          <cell r="P47108" t="str">
            <v>应付</v>
          </cell>
          <cell r="Q47108" t="str">
            <v>元</v>
          </cell>
        </row>
        <row r="47109">
          <cell r="P47109" t="str">
            <v>应付</v>
          </cell>
          <cell r="Q47109" t="str">
            <v>元</v>
          </cell>
        </row>
        <row r="47110">
          <cell r="P47110" t="str">
            <v>应付</v>
          </cell>
          <cell r="Q47110" t="str">
            <v>元</v>
          </cell>
        </row>
        <row r="47111">
          <cell r="P47111" t="str">
            <v>应付</v>
          </cell>
          <cell r="Q47111" t="str">
            <v>元</v>
          </cell>
        </row>
        <row r="47112">
          <cell r="P47112" t="str">
            <v>应付</v>
          </cell>
          <cell r="Q47112" t="str">
            <v>元</v>
          </cell>
        </row>
        <row r="47113">
          <cell r="P47113" t="str">
            <v>应付</v>
          </cell>
          <cell r="Q47113" t="str">
            <v>元</v>
          </cell>
        </row>
        <row r="47114">
          <cell r="P47114" t="str">
            <v>应付</v>
          </cell>
          <cell r="Q47114" t="str">
            <v>元</v>
          </cell>
        </row>
        <row r="47115">
          <cell r="P47115" t="str">
            <v>应付</v>
          </cell>
          <cell r="Q47115" t="str">
            <v>元</v>
          </cell>
        </row>
        <row r="47116">
          <cell r="P47116" t="str">
            <v>应付</v>
          </cell>
          <cell r="Q47116" t="str">
            <v>元</v>
          </cell>
        </row>
        <row r="47117">
          <cell r="P47117" t="str">
            <v>应付</v>
          </cell>
          <cell r="Q47117" t="str">
            <v>元</v>
          </cell>
        </row>
        <row r="47118">
          <cell r="P47118" t="str">
            <v>应付</v>
          </cell>
          <cell r="Q47118" t="str">
            <v>元</v>
          </cell>
        </row>
        <row r="47119">
          <cell r="P47119" t="str">
            <v>应付</v>
          </cell>
          <cell r="Q47119" t="str">
            <v>元</v>
          </cell>
        </row>
        <row r="47120">
          <cell r="P47120" t="str">
            <v>应付</v>
          </cell>
          <cell r="Q47120" t="str">
            <v>元</v>
          </cell>
        </row>
        <row r="47121">
          <cell r="P47121" t="str">
            <v>应付</v>
          </cell>
          <cell r="Q47121" t="str">
            <v>元</v>
          </cell>
        </row>
        <row r="47122">
          <cell r="P47122" t="str">
            <v>应付</v>
          </cell>
          <cell r="Q47122" t="str">
            <v>元</v>
          </cell>
        </row>
        <row r="47123">
          <cell r="P47123" t="str">
            <v>应付</v>
          </cell>
          <cell r="Q47123" t="str">
            <v>元</v>
          </cell>
        </row>
        <row r="47124">
          <cell r="P47124" t="str">
            <v>应付</v>
          </cell>
          <cell r="Q47124" t="str">
            <v>元</v>
          </cell>
        </row>
        <row r="47125">
          <cell r="P47125" t="str">
            <v>应付</v>
          </cell>
          <cell r="Q47125" t="str">
            <v>元</v>
          </cell>
        </row>
        <row r="47126">
          <cell r="P47126" t="str">
            <v>应付</v>
          </cell>
          <cell r="Q47126" t="str">
            <v>元</v>
          </cell>
        </row>
        <row r="47127">
          <cell r="P47127" t="str">
            <v>应付</v>
          </cell>
          <cell r="Q47127" t="str">
            <v>元</v>
          </cell>
        </row>
        <row r="47128">
          <cell r="P47128" t="str">
            <v>应付</v>
          </cell>
          <cell r="Q47128" t="str">
            <v>元</v>
          </cell>
        </row>
        <row r="47129">
          <cell r="P47129" t="str">
            <v>应付</v>
          </cell>
          <cell r="Q47129" t="str">
            <v>元</v>
          </cell>
        </row>
        <row r="47130">
          <cell r="P47130" t="str">
            <v>应付</v>
          </cell>
          <cell r="Q47130" t="str">
            <v>元</v>
          </cell>
        </row>
        <row r="47131">
          <cell r="P47131" t="str">
            <v>应付</v>
          </cell>
          <cell r="Q47131" t="str">
            <v>元</v>
          </cell>
        </row>
        <row r="47132">
          <cell r="P47132" t="str">
            <v>应付</v>
          </cell>
          <cell r="Q47132" t="str">
            <v>元</v>
          </cell>
        </row>
        <row r="47133">
          <cell r="P47133" t="str">
            <v>应付</v>
          </cell>
          <cell r="Q47133" t="str">
            <v>元</v>
          </cell>
        </row>
        <row r="47134">
          <cell r="P47134" t="str">
            <v>应付</v>
          </cell>
          <cell r="Q47134" t="str">
            <v>元</v>
          </cell>
        </row>
        <row r="47135">
          <cell r="P47135" t="str">
            <v>应付</v>
          </cell>
          <cell r="Q47135" t="str">
            <v>元</v>
          </cell>
        </row>
        <row r="47136">
          <cell r="P47136" t="str">
            <v>应付</v>
          </cell>
          <cell r="Q47136" t="str">
            <v>元</v>
          </cell>
        </row>
        <row r="47137">
          <cell r="P47137" t="str">
            <v>应付</v>
          </cell>
          <cell r="Q47137" t="str">
            <v>元</v>
          </cell>
        </row>
        <row r="47138">
          <cell r="P47138" t="str">
            <v>应付</v>
          </cell>
          <cell r="Q47138" t="str">
            <v>元</v>
          </cell>
        </row>
        <row r="47139">
          <cell r="P47139" t="str">
            <v>应付</v>
          </cell>
          <cell r="Q47139" t="str">
            <v>元</v>
          </cell>
        </row>
        <row r="47140">
          <cell r="P47140" t="str">
            <v>应付</v>
          </cell>
          <cell r="Q47140" t="str">
            <v>元</v>
          </cell>
        </row>
        <row r="47141">
          <cell r="P47141" t="str">
            <v>应付</v>
          </cell>
          <cell r="Q47141" t="str">
            <v>元</v>
          </cell>
        </row>
        <row r="47142">
          <cell r="P47142" t="str">
            <v>应付</v>
          </cell>
          <cell r="Q47142" t="str">
            <v>元</v>
          </cell>
        </row>
        <row r="47143">
          <cell r="P47143" t="str">
            <v>应付</v>
          </cell>
          <cell r="Q47143" t="str">
            <v>元</v>
          </cell>
        </row>
        <row r="47144">
          <cell r="P47144" t="str">
            <v>应付</v>
          </cell>
          <cell r="Q47144" t="str">
            <v>元</v>
          </cell>
        </row>
        <row r="47145">
          <cell r="P47145" t="str">
            <v>应付</v>
          </cell>
          <cell r="Q47145" t="str">
            <v>元</v>
          </cell>
        </row>
        <row r="47146">
          <cell r="P47146" t="str">
            <v>应付</v>
          </cell>
          <cell r="Q47146" t="str">
            <v>元</v>
          </cell>
        </row>
        <row r="47147">
          <cell r="P47147" t="str">
            <v>应付</v>
          </cell>
          <cell r="Q47147" t="str">
            <v>元</v>
          </cell>
        </row>
        <row r="47148">
          <cell r="P47148" t="str">
            <v>应付</v>
          </cell>
          <cell r="Q47148" t="str">
            <v>元</v>
          </cell>
        </row>
        <row r="47149">
          <cell r="P47149" t="str">
            <v>应付</v>
          </cell>
          <cell r="Q47149" t="str">
            <v>元</v>
          </cell>
        </row>
        <row r="47150">
          <cell r="P47150" t="str">
            <v>应付</v>
          </cell>
          <cell r="Q47150" t="str">
            <v>元</v>
          </cell>
        </row>
        <row r="47151">
          <cell r="P47151" t="str">
            <v>应付</v>
          </cell>
          <cell r="Q47151" t="str">
            <v>元</v>
          </cell>
        </row>
        <row r="47152">
          <cell r="P47152" t="str">
            <v>应付</v>
          </cell>
          <cell r="Q47152" t="str">
            <v>元</v>
          </cell>
        </row>
        <row r="47153">
          <cell r="P47153" t="str">
            <v>应付</v>
          </cell>
          <cell r="Q47153" t="str">
            <v>元</v>
          </cell>
        </row>
        <row r="47154">
          <cell r="P47154" t="str">
            <v>应付</v>
          </cell>
          <cell r="Q47154" t="str">
            <v>元</v>
          </cell>
        </row>
        <row r="47155">
          <cell r="P47155" t="str">
            <v>应付</v>
          </cell>
          <cell r="Q47155" t="str">
            <v>元</v>
          </cell>
        </row>
        <row r="47156">
          <cell r="P47156" t="str">
            <v>应付</v>
          </cell>
          <cell r="Q47156" t="str">
            <v>元</v>
          </cell>
        </row>
        <row r="47157">
          <cell r="P47157" t="str">
            <v>应付</v>
          </cell>
          <cell r="Q47157" t="str">
            <v>元</v>
          </cell>
        </row>
        <row r="47158">
          <cell r="P47158" t="str">
            <v>应付</v>
          </cell>
          <cell r="Q47158" t="str">
            <v>元</v>
          </cell>
        </row>
        <row r="47159">
          <cell r="P47159" t="str">
            <v>应付</v>
          </cell>
          <cell r="Q47159" t="str">
            <v>元</v>
          </cell>
        </row>
        <row r="47160">
          <cell r="P47160" t="str">
            <v>应付</v>
          </cell>
          <cell r="Q47160" t="str">
            <v>元</v>
          </cell>
        </row>
        <row r="47161">
          <cell r="P47161" t="str">
            <v>应付</v>
          </cell>
          <cell r="Q47161" t="str">
            <v>元</v>
          </cell>
        </row>
        <row r="47162">
          <cell r="P47162" t="str">
            <v>应付</v>
          </cell>
          <cell r="Q47162" t="str">
            <v>元</v>
          </cell>
        </row>
        <row r="47163">
          <cell r="P47163" t="str">
            <v>应付</v>
          </cell>
          <cell r="Q47163" t="str">
            <v>元</v>
          </cell>
        </row>
        <row r="47164">
          <cell r="P47164" t="str">
            <v>应付</v>
          </cell>
          <cell r="Q47164" t="str">
            <v>元</v>
          </cell>
        </row>
        <row r="47165">
          <cell r="P47165" t="str">
            <v>应付</v>
          </cell>
          <cell r="Q47165" t="str">
            <v>元</v>
          </cell>
        </row>
        <row r="47166">
          <cell r="P47166" t="str">
            <v>应付</v>
          </cell>
          <cell r="Q47166" t="str">
            <v>元</v>
          </cell>
        </row>
        <row r="47167">
          <cell r="P47167" t="str">
            <v>应付</v>
          </cell>
          <cell r="Q47167" t="str">
            <v>元</v>
          </cell>
        </row>
        <row r="47168">
          <cell r="P47168" t="str">
            <v>应付</v>
          </cell>
          <cell r="Q47168" t="str">
            <v>元</v>
          </cell>
        </row>
        <row r="47169">
          <cell r="P47169" t="str">
            <v>应付</v>
          </cell>
          <cell r="Q47169" t="str">
            <v>元</v>
          </cell>
        </row>
        <row r="47170">
          <cell r="P47170" t="str">
            <v>应付</v>
          </cell>
          <cell r="Q47170" t="str">
            <v>元</v>
          </cell>
        </row>
        <row r="47171">
          <cell r="P47171" t="str">
            <v>应付</v>
          </cell>
          <cell r="Q47171" t="str">
            <v>元</v>
          </cell>
        </row>
        <row r="47172">
          <cell r="P47172" t="str">
            <v>应付</v>
          </cell>
          <cell r="Q47172" t="str">
            <v>元</v>
          </cell>
        </row>
        <row r="47173">
          <cell r="P47173" t="str">
            <v>应付</v>
          </cell>
          <cell r="Q47173" t="str">
            <v>元</v>
          </cell>
        </row>
        <row r="47174">
          <cell r="P47174" t="str">
            <v>应付</v>
          </cell>
          <cell r="Q47174" t="str">
            <v>元</v>
          </cell>
        </row>
        <row r="47175">
          <cell r="P47175" t="str">
            <v>应付</v>
          </cell>
          <cell r="Q47175" t="str">
            <v>元</v>
          </cell>
        </row>
        <row r="47176">
          <cell r="P47176" t="str">
            <v>应付</v>
          </cell>
          <cell r="Q47176" t="str">
            <v>元</v>
          </cell>
        </row>
        <row r="47177">
          <cell r="P47177" t="str">
            <v>应付</v>
          </cell>
          <cell r="Q47177" t="str">
            <v>元</v>
          </cell>
        </row>
        <row r="47178">
          <cell r="P47178" t="str">
            <v>应付</v>
          </cell>
          <cell r="Q47178" t="str">
            <v>元</v>
          </cell>
        </row>
        <row r="47179">
          <cell r="P47179" t="str">
            <v>应付</v>
          </cell>
          <cell r="Q47179" t="str">
            <v>元</v>
          </cell>
        </row>
        <row r="47180">
          <cell r="P47180" t="str">
            <v>应付</v>
          </cell>
          <cell r="Q47180" t="str">
            <v>元</v>
          </cell>
        </row>
        <row r="47181">
          <cell r="P47181" t="str">
            <v>应付</v>
          </cell>
          <cell r="Q47181" t="str">
            <v>元</v>
          </cell>
        </row>
        <row r="47182">
          <cell r="P47182" t="str">
            <v>应付</v>
          </cell>
          <cell r="Q47182" t="str">
            <v>元</v>
          </cell>
        </row>
        <row r="47183">
          <cell r="P47183" t="str">
            <v>应付</v>
          </cell>
          <cell r="Q47183" t="str">
            <v>元</v>
          </cell>
        </row>
        <row r="47184">
          <cell r="P47184" t="str">
            <v>应付</v>
          </cell>
          <cell r="Q47184" t="str">
            <v>元</v>
          </cell>
        </row>
        <row r="47185">
          <cell r="P47185" t="str">
            <v>应付</v>
          </cell>
          <cell r="Q47185" t="str">
            <v>元</v>
          </cell>
        </row>
        <row r="47186">
          <cell r="P47186" t="str">
            <v>应付</v>
          </cell>
          <cell r="Q47186" t="str">
            <v>元</v>
          </cell>
        </row>
        <row r="47187">
          <cell r="P47187" t="str">
            <v>应付</v>
          </cell>
          <cell r="Q47187" t="str">
            <v>元</v>
          </cell>
        </row>
        <row r="47188">
          <cell r="P47188" t="str">
            <v>应付</v>
          </cell>
          <cell r="Q47188" t="str">
            <v>元</v>
          </cell>
        </row>
        <row r="47189">
          <cell r="P47189" t="str">
            <v>应付</v>
          </cell>
          <cell r="Q47189" t="str">
            <v>元</v>
          </cell>
        </row>
        <row r="47190">
          <cell r="P47190" t="str">
            <v>应付</v>
          </cell>
          <cell r="Q47190" t="str">
            <v>元</v>
          </cell>
        </row>
        <row r="47191">
          <cell r="P47191" t="str">
            <v>应付</v>
          </cell>
          <cell r="Q47191" t="str">
            <v>元</v>
          </cell>
        </row>
        <row r="47192">
          <cell r="P47192" t="str">
            <v>应付</v>
          </cell>
          <cell r="Q47192" t="str">
            <v>元</v>
          </cell>
        </row>
        <row r="47193">
          <cell r="P47193" t="str">
            <v>应付</v>
          </cell>
          <cell r="Q47193" t="str">
            <v>元</v>
          </cell>
        </row>
        <row r="47194">
          <cell r="P47194" t="str">
            <v>应付</v>
          </cell>
          <cell r="Q47194" t="str">
            <v>元</v>
          </cell>
        </row>
        <row r="47195">
          <cell r="P47195" t="str">
            <v>应付</v>
          </cell>
          <cell r="Q47195" t="str">
            <v>元</v>
          </cell>
        </row>
        <row r="47196">
          <cell r="P47196" t="str">
            <v>应付</v>
          </cell>
          <cell r="Q47196" t="str">
            <v>元</v>
          </cell>
        </row>
        <row r="47197">
          <cell r="P47197" t="str">
            <v>应付</v>
          </cell>
          <cell r="Q47197" t="str">
            <v>元</v>
          </cell>
        </row>
        <row r="47198">
          <cell r="P47198" t="str">
            <v>应付</v>
          </cell>
          <cell r="Q47198" t="str">
            <v>元</v>
          </cell>
        </row>
        <row r="47199">
          <cell r="P47199" t="str">
            <v>应付</v>
          </cell>
          <cell r="Q47199" t="str">
            <v>元</v>
          </cell>
        </row>
        <row r="47200">
          <cell r="P47200" t="str">
            <v>应付</v>
          </cell>
          <cell r="Q47200" t="str">
            <v>元</v>
          </cell>
        </row>
        <row r="47201">
          <cell r="P47201" t="str">
            <v>应付</v>
          </cell>
          <cell r="Q47201" t="str">
            <v>元</v>
          </cell>
        </row>
        <row r="47202">
          <cell r="P47202" t="str">
            <v>应付</v>
          </cell>
          <cell r="Q47202" t="str">
            <v>元</v>
          </cell>
        </row>
        <row r="47203">
          <cell r="P47203" t="str">
            <v>应付</v>
          </cell>
          <cell r="Q47203" t="str">
            <v>元</v>
          </cell>
        </row>
        <row r="47204">
          <cell r="P47204" t="str">
            <v>应付</v>
          </cell>
          <cell r="Q47204" t="str">
            <v>元</v>
          </cell>
        </row>
        <row r="47205">
          <cell r="P47205" t="str">
            <v>应付</v>
          </cell>
          <cell r="Q47205" t="str">
            <v>元</v>
          </cell>
        </row>
        <row r="47206">
          <cell r="P47206" t="str">
            <v>应付</v>
          </cell>
          <cell r="Q47206" t="str">
            <v>元</v>
          </cell>
        </row>
        <row r="47207">
          <cell r="P47207" t="str">
            <v>应付</v>
          </cell>
          <cell r="Q47207" t="str">
            <v>元</v>
          </cell>
        </row>
        <row r="47208">
          <cell r="P47208" t="str">
            <v>应付</v>
          </cell>
          <cell r="Q47208" t="str">
            <v>元</v>
          </cell>
        </row>
        <row r="47209">
          <cell r="P47209" t="str">
            <v>应付</v>
          </cell>
          <cell r="Q47209" t="str">
            <v>元</v>
          </cell>
        </row>
        <row r="47210">
          <cell r="P47210" t="str">
            <v>应付</v>
          </cell>
          <cell r="Q47210" t="str">
            <v>元</v>
          </cell>
        </row>
        <row r="47211">
          <cell r="P47211" t="str">
            <v>应付</v>
          </cell>
          <cell r="Q47211" t="str">
            <v>元</v>
          </cell>
        </row>
        <row r="47212">
          <cell r="P47212" t="str">
            <v>应付</v>
          </cell>
          <cell r="Q47212" t="str">
            <v>元</v>
          </cell>
        </row>
        <row r="47213">
          <cell r="P47213" t="str">
            <v>应付</v>
          </cell>
          <cell r="Q47213" t="str">
            <v>元</v>
          </cell>
        </row>
        <row r="47214">
          <cell r="P47214" t="str">
            <v>应付</v>
          </cell>
          <cell r="Q47214" t="str">
            <v>元</v>
          </cell>
        </row>
        <row r="47215">
          <cell r="P47215" t="str">
            <v>应付</v>
          </cell>
          <cell r="Q47215" t="str">
            <v>元</v>
          </cell>
        </row>
        <row r="47216">
          <cell r="P47216" t="str">
            <v>应付</v>
          </cell>
          <cell r="Q47216" t="str">
            <v>元</v>
          </cell>
        </row>
        <row r="47217">
          <cell r="P47217" t="str">
            <v>应付</v>
          </cell>
          <cell r="Q47217" t="str">
            <v>元</v>
          </cell>
        </row>
        <row r="47218">
          <cell r="P47218" t="str">
            <v>应付</v>
          </cell>
          <cell r="Q47218" t="str">
            <v>元</v>
          </cell>
        </row>
        <row r="47219">
          <cell r="P47219" t="str">
            <v>应付</v>
          </cell>
          <cell r="Q47219" t="str">
            <v>元</v>
          </cell>
        </row>
        <row r="47220">
          <cell r="P47220" t="str">
            <v>应付</v>
          </cell>
          <cell r="Q47220" t="str">
            <v>元</v>
          </cell>
        </row>
        <row r="47221">
          <cell r="P47221" t="str">
            <v>应付</v>
          </cell>
          <cell r="Q47221" t="str">
            <v>元</v>
          </cell>
        </row>
        <row r="47222">
          <cell r="P47222" t="str">
            <v>应付</v>
          </cell>
          <cell r="Q47222" t="str">
            <v>元</v>
          </cell>
        </row>
        <row r="47223">
          <cell r="P47223" t="str">
            <v>应付</v>
          </cell>
          <cell r="Q47223" t="str">
            <v>元</v>
          </cell>
        </row>
        <row r="47224">
          <cell r="P47224" t="str">
            <v>应付</v>
          </cell>
          <cell r="Q47224" t="str">
            <v>元</v>
          </cell>
        </row>
        <row r="47225">
          <cell r="P47225" t="str">
            <v>应付</v>
          </cell>
          <cell r="Q47225" t="str">
            <v>元</v>
          </cell>
        </row>
        <row r="47226">
          <cell r="P47226" t="str">
            <v>应付</v>
          </cell>
          <cell r="Q47226" t="str">
            <v>元</v>
          </cell>
        </row>
        <row r="47227">
          <cell r="P47227" t="str">
            <v>应付</v>
          </cell>
          <cell r="Q47227" t="str">
            <v>元</v>
          </cell>
        </row>
        <row r="47228">
          <cell r="P47228" t="str">
            <v>应付</v>
          </cell>
          <cell r="Q47228" t="str">
            <v>元</v>
          </cell>
        </row>
        <row r="47229">
          <cell r="P47229" t="str">
            <v>应付</v>
          </cell>
          <cell r="Q47229" t="str">
            <v>元</v>
          </cell>
        </row>
        <row r="47230">
          <cell r="P47230" t="str">
            <v>应付</v>
          </cell>
          <cell r="Q47230" t="str">
            <v>元</v>
          </cell>
        </row>
        <row r="47231">
          <cell r="P47231" t="str">
            <v>应付</v>
          </cell>
          <cell r="Q47231" t="str">
            <v>元</v>
          </cell>
        </row>
        <row r="47232">
          <cell r="P47232" t="str">
            <v>应付</v>
          </cell>
          <cell r="Q47232" t="str">
            <v>元</v>
          </cell>
        </row>
        <row r="47233">
          <cell r="P47233" t="str">
            <v>应付</v>
          </cell>
          <cell r="Q47233" t="str">
            <v>元</v>
          </cell>
        </row>
        <row r="47234">
          <cell r="P47234" t="str">
            <v>应付</v>
          </cell>
          <cell r="Q47234" t="str">
            <v>元</v>
          </cell>
        </row>
        <row r="47235">
          <cell r="P47235" t="str">
            <v>应付</v>
          </cell>
          <cell r="Q47235" t="str">
            <v>元</v>
          </cell>
        </row>
        <row r="47236">
          <cell r="P47236" t="str">
            <v>应付</v>
          </cell>
          <cell r="Q47236" t="str">
            <v>元</v>
          </cell>
        </row>
        <row r="47237">
          <cell r="P47237" t="str">
            <v>应付</v>
          </cell>
          <cell r="Q47237" t="str">
            <v>元</v>
          </cell>
        </row>
        <row r="47238">
          <cell r="P47238" t="str">
            <v>应付</v>
          </cell>
          <cell r="Q47238" t="str">
            <v>元</v>
          </cell>
        </row>
        <row r="47239">
          <cell r="P47239" t="str">
            <v>应付</v>
          </cell>
          <cell r="Q47239" t="str">
            <v>元</v>
          </cell>
        </row>
        <row r="47240">
          <cell r="P47240" t="str">
            <v>应付</v>
          </cell>
          <cell r="Q47240" t="str">
            <v>元</v>
          </cell>
        </row>
        <row r="47241">
          <cell r="P47241" t="str">
            <v>应付</v>
          </cell>
          <cell r="Q47241" t="str">
            <v>元</v>
          </cell>
        </row>
        <row r="47242">
          <cell r="P47242" t="str">
            <v>应付</v>
          </cell>
          <cell r="Q47242" t="str">
            <v>元</v>
          </cell>
        </row>
        <row r="47243">
          <cell r="P47243" t="str">
            <v>应付</v>
          </cell>
          <cell r="Q47243" t="str">
            <v>元</v>
          </cell>
        </row>
        <row r="47244">
          <cell r="P47244" t="str">
            <v>应付</v>
          </cell>
          <cell r="Q47244" t="str">
            <v>元</v>
          </cell>
        </row>
        <row r="47245">
          <cell r="P47245" t="str">
            <v>应付</v>
          </cell>
          <cell r="Q47245" t="str">
            <v>元</v>
          </cell>
        </row>
        <row r="47246">
          <cell r="P47246" t="str">
            <v>应付</v>
          </cell>
          <cell r="Q47246" t="str">
            <v>元</v>
          </cell>
        </row>
        <row r="47247">
          <cell r="P47247" t="str">
            <v>应付</v>
          </cell>
          <cell r="Q47247" t="str">
            <v>元</v>
          </cell>
        </row>
        <row r="47248">
          <cell r="P47248" t="str">
            <v>应付</v>
          </cell>
          <cell r="Q47248" t="str">
            <v>元</v>
          </cell>
        </row>
        <row r="47249">
          <cell r="P47249" t="str">
            <v>应付</v>
          </cell>
          <cell r="Q47249" t="str">
            <v>元</v>
          </cell>
        </row>
        <row r="47250">
          <cell r="P47250" t="str">
            <v>应付</v>
          </cell>
          <cell r="Q47250" t="str">
            <v>元</v>
          </cell>
        </row>
        <row r="47251">
          <cell r="P47251" t="str">
            <v>应付</v>
          </cell>
          <cell r="Q47251" t="str">
            <v>元</v>
          </cell>
        </row>
        <row r="47252">
          <cell r="P47252" t="str">
            <v>应付</v>
          </cell>
          <cell r="Q47252" t="str">
            <v>元</v>
          </cell>
        </row>
        <row r="47253">
          <cell r="P47253" t="str">
            <v>应付</v>
          </cell>
          <cell r="Q47253" t="str">
            <v>元</v>
          </cell>
        </row>
        <row r="47254">
          <cell r="P47254" t="str">
            <v>应付</v>
          </cell>
          <cell r="Q47254" t="str">
            <v>元</v>
          </cell>
        </row>
        <row r="47255">
          <cell r="P47255" t="str">
            <v>应付</v>
          </cell>
          <cell r="Q47255" t="str">
            <v>元</v>
          </cell>
        </row>
        <row r="47256">
          <cell r="P47256" t="str">
            <v>应付</v>
          </cell>
          <cell r="Q47256" t="str">
            <v>元</v>
          </cell>
        </row>
        <row r="47257">
          <cell r="P47257" t="str">
            <v>应付</v>
          </cell>
          <cell r="Q47257" t="str">
            <v>元</v>
          </cell>
        </row>
        <row r="47258">
          <cell r="P47258" t="str">
            <v>应付</v>
          </cell>
          <cell r="Q47258" t="str">
            <v>元</v>
          </cell>
        </row>
        <row r="47259">
          <cell r="P47259" t="str">
            <v>应付</v>
          </cell>
          <cell r="Q47259" t="str">
            <v>元</v>
          </cell>
        </row>
        <row r="47260">
          <cell r="P47260" t="str">
            <v>应付</v>
          </cell>
          <cell r="Q47260" t="str">
            <v>元</v>
          </cell>
        </row>
        <row r="47261">
          <cell r="P47261" t="str">
            <v>应付</v>
          </cell>
          <cell r="Q47261" t="str">
            <v>元</v>
          </cell>
        </row>
        <row r="47262">
          <cell r="P47262" t="str">
            <v>应付</v>
          </cell>
          <cell r="Q47262" t="str">
            <v>元</v>
          </cell>
        </row>
        <row r="47263">
          <cell r="P47263" t="str">
            <v>应付</v>
          </cell>
          <cell r="Q47263" t="str">
            <v>元</v>
          </cell>
        </row>
        <row r="47264">
          <cell r="P47264" t="str">
            <v>应付</v>
          </cell>
          <cell r="Q47264" t="str">
            <v>元</v>
          </cell>
        </row>
        <row r="47265">
          <cell r="P47265" t="str">
            <v>应付</v>
          </cell>
          <cell r="Q47265" t="str">
            <v>元</v>
          </cell>
        </row>
        <row r="47266">
          <cell r="P47266" t="str">
            <v>应付</v>
          </cell>
          <cell r="Q47266" t="str">
            <v>元</v>
          </cell>
        </row>
        <row r="47267">
          <cell r="P47267" t="str">
            <v>应付</v>
          </cell>
          <cell r="Q47267" t="str">
            <v>元</v>
          </cell>
        </row>
        <row r="47268">
          <cell r="P47268" t="str">
            <v>应付</v>
          </cell>
          <cell r="Q47268" t="str">
            <v>元</v>
          </cell>
        </row>
        <row r="47269">
          <cell r="P47269" t="str">
            <v>应付</v>
          </cell>
          <cell r="Q47269" t="str">
            <v>元</v>
          </cell>
        </row>
        <row r="47270">
          <cell r="P47270" t="str">
            <v>应付</v>
          </cell>
          <cell r="Q47270" t="str">
            <v>元</v>
          </cell>
        </row>
        <row r="47271">
          <cell r="P47271" t="str">
            <v>应付</v>
          </cell>
          <cell r="Q47271" t="str">
            <v>元</v>
          </cell>
        </row>
        <row r="47272">
          <cell r="P47272" t="str">
            <v>应付</v>
          </cell>
          <cell r="Q47272" t="str">
            <v>元</v>
          </cell>
        </row>
        <row r="47273">
          <cell r="P47273" t="str">
            <v>应付</v>
          </cell>
          <cell r="Q47273" t="str">
            <v>元</v>
          </cell>
        </row>
        <row r="47274">
          <cell r="P47274" t="str">
            <v>应付</v>
          </cell>
          <cell r="Q47274" t="str">
            <v>元</v>
          </cell>
        </row>
        <row r="47275">
          <cell r="P47275" t="str">
            <v>应付</v>
          </cell>
          <cell r="Q47275" t="str">
            <v>元</v>
          </cell>
        </row>
        <row r="47276">
          <cell r="P47276" t="str">
            <v>应付</v>
          </cell>
          <cell r="Q47276" t="str">
            <v>元</v>
          </cell>
        </row>
        <row r="47277">
          <cell r="P47277" t="str">
            <v>应付</v>
          </cell>
          <cell r="Q47277" t="str">
            <v>元</v>
          </cell>
        </row>
        <row r="47278">
          <cell r="P47278" t="str">
            <v>应付</v>
          </cell>
          <cell r="Q47278" t="str">
            <v>元</v>
          </cell>
        </row>
        <row r="47279">
          <cell r="P47279" t="str">
            <v>应付</v>
          </cell>
          <cell r="Q47279" t="str">
            <v>元</v>
          </cell>
        </row>
        <row r="47280">
          <cell r="P47280" t="str">
            <v>应付</v>
          </cell>
          <cell r="Q47280" t="str">
            <v>元</v>
          </cell>
        </row>
        <row r="47281">
          <cell r="P47281" t="str">
            <v>应付</v>
          </cell>
          <cell r="Q47281" t="str">
            <v>元</v>
          </cell>
        </row>
        <row r="47282">
          <cell r="P47282" t="str">
            <v>应付</v>
          </cell>
          <cell r="Q47282" t="str">
            <v>元</v>
          </cell>
        </row>
        <row r="47283">
          <cell r="P47283" t="str">
            <v>应付</v>
          </cell>
          <cell r="Q47283" t="str">
            <v>元</v>
          </cell>
        </row>
        <row r="47284">
          <cell r="P47284" t="str">
            <v>应付</v>
          </cell>
          <cell r="Q47284" t="str">
            <v>元</v>
          </cell>
        </row>
        <row r="47285">
          <cell r="P47285" t="str">
            <v>应付</v>
          </cell>
          <cell r="Q47285" t="str">
            <v>元</v>
          </cell>
        </row>
        <row r="47286">
          <cell r="P47286" t="str">
            <v>应付</v>
          </cell>
          <cell r="Q47286" t="str">
            <v>元</v>
          </cell>
        </row>
        <row r="47287">
          <cell r="P47287" t="str">
            <v>应付</v>
          </cell>
          <cell r="Q47287" t="str">
            <v>元</v>
          </cell>
        </row>
        <row r="47288">
          <cell r="P47288" t="str">
            <v>应付</v>
          </cell>
          <cell r="Q47288" t="str">
            <v>元</v>
          </cell>
        </row>
        <row r="47289">
          <cell r="P47289" t="str">
            <v>应付</v>
          </cell>
          <cell r="Q47289" t="str">
            <v>元</v>
          </cell>
        </row>
        <row r="47290">
          <cell r="P47290" t="str">
            <v>应付</v>
          </cell>
          <cell r="Q47290" t="str">
            <v>元</v>
          </cell>
        </row>
        <row r="47291">
          <cell r="P47291" t="str">
            <v>应付</v>
          </cell>
          <cell r="Q47291" t="str">
            <v>元</v>
          </cell>
        </row>
        <row r="47292">
          <cell r="P47292" t="str">
            <v>应付</v>
          </cell>
          <cell r="Q47292" t="str">
            <v>元</v>
          </cell>
        </row>
        <row r="47293">
          <cell r="P47293" t="str">
            <v>应付</v>
          </cell>
          <cell r="Q47293" t="str">
            <v>元</v>
          </cell>
        </row>
        <row r="47294">
          <cell r="P47294" t="str">
            <v>应付</v>
          </cell>
          <cell r="Q47294" t="str">
            <v>元</v>
          </cell>
        </row>
        <row r="47295">
          <cell r="P47295" t="str">
            <v>应付</v>
          </cell>
          <cell r="Q47295" t="str">
            <v>元</v>
          </cell>
        </row>
        <row r="47296">
          <cell r="P47296" t="str">
            <v>应付</v>
          </cell>
          <cell r="Q47296" t="str">
            <v>元</v>
          </cell>
        </row>
        <row r="47297">
          <cell r="P47297" t="str">
            <v>应付</v>
          </cell>
          <cell r="Q47297" t="str">
            <v>元</v>
          </cell>
        </row>
        <row r="47298">
          <cell r="P47298" t="str">
            <v>应付</v>
          </cell>
          <cell r="Q47298" t="str">
            <v>元</v>
          </cell>
        </row>
        <row r="47299">
          <cell r="P47299" t="str">
            <v>应付</v>
          </cell>
          <cell r="Q47299" t="str">
            <v>元</v>
          </cell>
        </row>
        <row r="47300">
          <cell r="P47300" t="str">
            <v>应付</v>
          </cell>
          <cell r="Q47300" t="str">
            <v>元</v>
          </cell>
        </row>
        <row r="47301">
          <cell r="P47301" t="str">
            <v>应付</v>
          </cell>
          <cell r="Q47301" t="str">
            <v>元</v>
          </cell>
        </row>
        <row r="47302">
          <cell r="P47302" t="str">
            <v>应付</v>
          </cell>
          <cell r="Q47302" t="str">
            <v>元</v>
          </cell>
        </row>
        <row r="47303">
          <cell r="P47303" t="str">
            <v>应付</v>
          </cell>
          <cell r="Q47303" t="str">
            <v>元</v>
          </cell>
        </row>
        <row r="47304">
          <cell r="P47304" t="str">
            <v>应付</v>
          </cell>
          <cell r="Q47304" t="str">
            <v>元</v>
          </cell>
        </row>
        <row r="47305">
          <cell r="P47305" t="str">
            <v>应付</v>
          </cell>
          <cell r="Q47305" t="str">
            <v>元</v>
          </cell>
        </row>
        <row r="47306">
          <cell r="P47306" t="str">
            <v>应付</v>
          </cell>
          <cell r="Q47306" t="str">
            <v>元</v>
          </cell>
        </row>
        <row r="47307">
          <cell r="P47307" t="str">
            <v>应付</v>
          </cell>
          <cell r="Q47307" t="str">
            <v>元</v>
          </cell>
        </row>
        <row r="47308">
          <cell r="P47308" t="str">
            <v>应付</v>
          </cell>
          <cell r="Q47308" t="str">
            <v>元</v>
          </cell>
        </row>
        <row r="47309">
          <cell r="P47309" t="str">
            <v>应付</v>
          </cell>
          <cell r="Q47309" t="str">
            <v>元</v>
          </cell>
        </row>
        <row r="47310">
          <cell r="P47310" t="str">
            <v>应付</v>
          </cell>
          <cell r="Q47310" t="str">
            <v>元</v>
          </cell>
        </row>
        <row r="47311">
          <cell r="P47311" t="str">
            <v>应付</v>
          </cell>
          <cell r="Q47311" t="str">
            <v>元</v>
          </cell>
        </row>
        <row r="47312">
          <cell r="P47312" t="str">
            <v>应付</v>
          </cell>
          <cell r="Q47312" t="str">
            <v>元</v>
          </cell>
        </row>
        <row r="47313">
          <cell r="P47313" t="str">
            <v>应付</v>
          </cell>
          <cell r="Q47313" t="str">
            <v>元</v>
          </cell>
        </row>
        <row r="47314">
          <cell r="P47314" t="str">
            <v>应付</v>
          </cell>
          <cell r="Q47314" t="str">
            <v>元</v>
          </cell>
        </row>
        <row r="47315">
          <cell r="P47315" t="str">
            <v>应付</v>
          </cell>
          <cell r="Q47315" t="str">
            <v>元</v>
          </cell>
        </row>
        <row r="47316">
          <cell r="P47316" t="str">
            <v>应付</v>
          </cell>
          <cell r="Q47316" t="str">
            <v>元</v>
          </cell>
        </row>
        <row r="47317">
          <cell r="P47317" t="str">
            <v>应付</v>
          </cell>
          <cell r="Q47317" t="str">
            <v>元</v>
          </cell>
        </row>
        <row r="47318">
          <cell r="P47318" t="str">
            <v>应付</v>
          </cell>
          <cell r="Q47318" t="str">
            <v>元</v>
          </cell>
        </row>
        <row r="47319">
          <cell r="P47319" t="str">
            <v>应付</v>
          </cell>
          <cell r="Q47319" t="str">
            <v>元</v>
          </cell>
        </row>
        <row r="47320">
          <cell r="P47320" t="str">
            <v>应付</v>
          </cell>
          <cell r="Q47320" t="str">
            <v>元</v>
          </cell>
        </row>
        <row r="47321">
          <cell r="P47321" t="str">
            <v>应付</v>
          </cell>
          <cell r="Q47321" t="str">
            <v>元</v>
          </cell>
        </row>
        <row r="47322">
          <cell r="P47322" t="str">
            <v>应付</v>
          </cell>
          <cell r="Q47322" t="str">
            <v>元</v>
          </cell>
        </row>
        <row r="47323">
          <cell r="P47323" t="str">
            <v>应付</v>
          </cell>
          <cell r="Q47323" t="str">
            <v>元</v>
          </cell>
        </row>
        <row r="47324">
          <cell r="P47324" t="str">
            <v>应付</v>
          </cell>
          <cell r="Q47324" t="str">
            <v>元</v>
          </cell>
        </row>
        <row r="47325">
          <cell r="P47325" t="str">
            <v>应付</v>
          </cell>
          <cell r="Q47325" t="str">
            <v>元</v>
          </cell>
        </row>
        <row r="47326">
          <cell r="P47326" t="str">
            <v>应付</v>
          </cell>
          <cell r="Q47326" t="str">
            <v>元</v>
          </cell>
        </row>
        <row r="47327">
          <cell r="P47327" t="str">
            <v>应付</v>
          </cell>
          <cell r="Q47327" t="str">
            <v>元</v>
          </cell>
        </row>
        <row r="47328">
          <cell r="P47328" t="str">
            <v>应付</v>
          </cell>
          <cell r="Q47328" t="str">
            <v>元</v>
          </cell>
        </row>
        <row r="47329">
          <cell r="P47329" t="str">
            <v>应付</v>
          </cell>
          <cell r="Q47329" t="str">
            <v>元</v>
          </cell>
        </row>
        <row r="47330">
          <cell r="P47330" t="str">
            <v>应付</v>
          </cell>
          <cell r="Q47330" t="str">
            <v>元</v>
          </cell>
        </row>
        <row r="47331">
          <cell r="P47331" t="str">
            <v>应付</v>
          </cell>
          <cell r="Q47331" t="str">
            <v>元</v>
          </cell>
        </row>
        <row r="47332">
          <cell r="P47332" t="str">
            <v>应付</v>
          </cell>
          <cell r="Q47332" t="str">
            <v>元</v>
          </cell>
        </row>
        <row r="47333">
          <cell r="P47333" t="str">
            <v>应付</v>
          </cell>
          <cell r="Q47333" t="str">
            <v>元</v>
          </cell>
        </row>
        <row r="47334">
          <cell r="P47334" t="str">
            <v>应付</v>
          </cell>
          <cell r="Q47334" t="str">
            <v>元</v>
          </cell>
        </row>
        <row r="47335">
          <cell r="P47335" t="str">
            <v>应付</v>
          </cell>
          <cell r="Q47335" t="str">
            <v>元</v>
          </cell>
        </row>
        <row r="47336">
          <cell r="P47336" t="str">
            <v>应付</v>
          </cell>
          <cell r="Q47336" t="str">
            <v>元</v>
          </cell>
        </row>
        <row r="47337">
          <cell r="P47337" t="str">
            <v>应付</v>
          </cell>
          <cell r="Q47337" t="str">
            <v>元</v>
          </cell>
        </row>
        <row r="47338">
          <cell r="P47338" t="str">
            <v>应付</v>
          </cell>
          <cell r="Q47338" t="str">
            <v>元</v>
          </cell>
        </row>
        <row r="47339">
          <cell r="P47339" t="str">
            <v>应付</v>
          </cell>
          <cell r="Q47339" t="str">
            <v>元</v>
          </cell>
        </row>
        <row r="47340">
          <cell r="P47340" t="str">
            <v>应付</v>
          </cell>
          <cell r="Q47340" t="str">
            <v>元</v>
          </cell>
        </row>
        <row r="47341">
          <cell r="P47341" t="str">
            <v>应付</v>
          </cell>
          <cell r="Q47341" t="str">
            <v>元</v>
          </cell>
        </row>
        <row r="47342">
          <cell r="P47342" t="str">
            <v>应付</v>
          </cell>
          <cell r="Q47342" t="str">
            <v>元</v>
          </cell>
        </row>
        <row r="47343">
          <cell r="P47343" t="str">
            <v>应付</v>
          </cell>
          <cell r="Q47343" t="str">
            <v>元</v>
          </cell>
        </row>
        <row r="47344">
          <cell r="P47344" t="str">
            <v>应付</v>
          </cell>
          <cell r="Q47344" t="str">
            <v>元</v>
          </cell>
        </row>
        <row r="47345">
          <cell r="P47345" t="str">
            <v>应付</v>
          </cell>
          <cell r="Q47345" t="str">
            <v>元</v>
          </cell>
        </row>
        <row r="47346">
          <cell r="P47346" t="str">
            <v>应付</v>
          </cell>
          <cell r="Q47346" t="str">
            <v>元</v>
          </cell>
        </row>
        <row r="47347">
          <cell r="P47347" t="str">
            <v>应付</v>
          </cell>
          <cell r="Q47347" t="str">
            <v>元</v>
          </cell>
        </row>
        <row r="47348">
          <cell r="P47348" t="str">
            <v>应付</v>
          </cell>
          <cell r="Q47348" t="str">
            <v>元</v>
          </cell>
        </row>
        <row r="47349">
          <cell r="P47349" t="str">
            <v>应付</v>
          </cell>
          <cell r="Q47349" t="str">
            <v>元</v>
          </cell>
        </row>
        <row r="47350">
          <cell r="P47350" t="str">
            <v>应付</v>
          </cell>
          <cell r="Q47350" t="str">
            <v>元</v>
          </cell>
        </row>
        <row r="47351">
          <cell r="P47351" t="str">
            <v>应付</v>
          </cell>
          <cell r="Q47351" t="str">
            <v>元</v>
          </cell>
        </row>
        <row r="47352">
          <cell r="P47352" t="str">
            <v>应付</v>
          </cell>
          <cell r="Q47352" t="str">
            <v>元</v>
          </cell>
        </row>
        <row r="47353">
          <cell r="P47353" t="str">
            <v>应付</v>
          </cell>
          <cell r="Q47353" t="str">
            <v>元</v>
          </cell>
        </row>
        <row r="47354">
          <cell r="P47354" t="str">
            <v>应付</v>
          </cell>
          <cell r="Q47354" t="str">
            <v>元</v>
          </cell>
        </row>
        <row r="47355">
          <cell r="P47355" t="str">
            <v>应付</v>
          </cell>
          <cell r="Q47355" t="str">
            <v>元</v>
          </cell>
        </row>
        <row r="47356">
          <cell r="P47356" t="str">
            <v>应付</v>
          </cell>
          <cell r="Q47356" t="str">
            <v>元</v>
          </cell>
        </row>
        <row r="47357">
          <cell r="P47357" t="str">
            <v>应付</v>
          </cell>
          <cell r="Q47357" t="str">
            <v>元</v>
          </cell>
        </row>
        <row r="47358">
          <cell r="P47358" t="str">
            <v>应付</v>
          </cell>
          <cell r="Q47358" t="str">
            <v>元</v>
          </cell>
        </row>
        <row r="47359">
          <cell r="P47359" t="str">
            <v>应付</v>
          </cell>
          <cell r="Q47359" t="str">
            <v>元</v>
          </cell>
        </row>
        <row r="47360">
          <cell r="P47360" t="str">
            <v>应付</v>
          </cell>
          <cell r="Q47360" t="str">
            <v>元</v>
          </cell>
        </row>
        <row r="47361">
          <cell r="P47361" t="str">
            <v>应付</v>
          </cell>
          <cell r="Q47361" t="str">
            <v>元</v>
          </cell>
        </row>
        <row r="47362">
          <cell r="P47362" t="str">
            <v>应付</v>
          </cell>
          <cell r="Q47362" t="str">
            <v>元</v>
          </cell>
        </row>
        <row r="47363">
          <cell r="P47363" t="str">
            <v>应付</v>
          </cell>
          <cell r="Q47363" t="str">
            <v>元</v>
          </cell>
        </row>
        <row r="47364">
          <cell r="P47364" t="str">
            <v>应付</v>
          </cell>
          <cell r="Q47364" t="str">
            <v>元</v>
          </cell>
        </row>
        <row r="47365">
          <cell r="P47365" t="str">
            <v>应付</v>
          </cell>
          <cell r="Q47365" t="str">
            <v>元</v>
          </cell>
        </row>
        <row r="47366">
          <cell r="P47366" t="str">
            <v>应付</v>
          </cell>
          <cell r="Q47366" t="str">
            <v>元</v>
          </cell>
        </row>
        <row r="47367">
          <cell r="P47367" t="str">
            <v>应付</v>
          </cell>
          <cell r="Q47367" t="str">
            <v>元</v>
          </cell>
        </row>
        <row r="47368">
          <cell r="P47368" t="str">
            <v>应付</v>
          </cell>
          <cell r="Q47368" t="str">
            <v>元</v>
          </cell>
        </row>
        <row r="47369">
          <cell r="P47369" t="str">
            <v>应付</v>
          </cell>
          <cell r="Q47369" t="str">
            <v>元</v>
          </cell>
        </row>
        <row r="47370">
          <cell r="P47370" t="str">
            <v>应付</v>
          </cell>
          <cell r="Q47370" t="str">
            <v>元</v>
          </cell>
        </row>
        <row r="47371">
          <cell r="P47371" t="str">
            <v>应付</v>
          </cell>
          <cell r="Q47371" t="str">
            <v>元</v>
          </cell>
        </row>
        <row r="47372">
          <cell r="P47372" t="str">
            <v>应付</v>
          </cell>
          <cell r="Q47372" t="str">
            <v>元</v>
          </cell>
        </row>
        <row r="47373">
          <cell r="P47373" t="str">
            <v>应付</v>
          </cell>
          <cell r="Q47373" t="str">
            <v>元</v>
          </cell>
        </row>
        <row r="47374">
          <cell r="P47374" t="str">
            <v>应付</v>
          </cell>
          <cell r="Q47374" t="str">
            <v>元</v>
          </cell>
        </row>
        <row r="47375">
          <cell r="P47375" t="str">
            <v>应付</v>
          </cell>
          <cell r="Q47375" t="str">
            <v>元</v>
          </cell>
        </row>
        <row r="47376">
          <cell r="P47376" t="str">
            <v>应付</v>
          </cell>
          <cell r="Q47376" t="str">
            <v>元</v>
          </cell>
        </row>
        <row r="47377">
          <cell r="P47377" t="str">
            <v>应付</v>
          </cell>
          <cell r="Q47377" t="str">
            <v>元</v>
          </cell>
        </row>
        <row r="47378">
          <cell r="P47378" t="str">
            <v>应付</v>
          </cell>
          <cell r="Q47378" t="str">
            <v>元</v>
          </cell>
        </row>
        <row r="47379">
          <cell r="P47379" t="str">
            <v>应付</v>
          </cell>
          <cell r="Q47379" t="str">
            <v>元</v>
          </cell>
        </row>
        <row r="47380">
          <cell r="P47380" t="str">
            <v>应付</v>
          </cell>
          <cell r="Q47380" t="str">
            <v>元</v>
          </cell>
        </row>
        <row r="47381">
          <cell r="P47381" t="str">
            <v>应付</v>
          </cell>
          <cell r="Q47381" t="str">
            <v>元</v>
          </cell>
        </row>
        <row r="47382">
          <cell r="P47382" t="str">
            <v>应付</v>
          </cell>
          <cell r="Q47382" t="str">
            <v>元</v>
          </cell>
        </row>
        <row r="47383">
          <cell r="P47383" t="str">
            <v>应付</v>
          </cell>
          <cell r="Q47383" t="str">
            <v>元</v>
          </cell>
        </row>
        <row r="47384">
          <cell r="P47384" t="str">
            <v>应付</v>
          </cell>
          <cell r="Q47384" t="str">
            <v>元</v>
          </cell>
        </row>
        <row r="47385">
          <cell r="P47385" t="str">
            <v>应付</v>
          </cell>
          <cell r="Q47385" t="str">
            <v>元</v>
          </cell>
        </row>
        <row r="47386">
          <cell r="P47386" t="str">
            <v>应付</v>
          </cell>
          <cell r="Q47386" t="str">
            <v>元</v>
          </cell>
        </row>
        <row r="47387">
          <cell r="P47387" t="str">
            <v>应付</v>
          </cell>
          <cell r="Q47387" t="str">
            <v>元</v>
          </cell>
        </row>
        <row r="47388">
          <cell r="P47388" t="str">
            <v>应付</v>
          </cell>
          <cell r="Q47388" t="str">
            <v>元</v>
          </cell>
        </row>
        <row r="47389">
          <cell r="P47389" t="str">
            <v>应付</v>
          </cell>
          <cell r="Q47389" t="str">
            <v>元</v>
          </cell>
        </row>
        <row r="47390">
          <cell r="P47390" t="str">
            <v>应付</v>
          </cell>
          <cell r="Q47390" t="str">
            <v>元</v>
          </cell>
        </row>
        <row r="47391">
          <cell r="P47391" t="str">
            <v>应付</v>
          </cell>
          <cell r="Q47391" t="str">
            <v>元</v>
          </cell>
        </row>
        <row r="47392">
          <cell r="P47392" t="str">
            <v>应付</v>
          </cell>
          <cell r="Q47392" t="str">
            <v>元</v>
          </cell>
        </row>
        <row r="47393">
          <cell r="P47393" t="str">
            <v>应付</v>
          </cell>
          <cell r="Q47393" t="str">
            <v>元</v>
          </cell>
        </row>
        <row r="47394">
          <cell r="P47394" t="str">
            <v>应付</v>
          </cell>
          <cell r="Q47394" t="str">
            <v>元</v>
          </cell>
        </row>
        <row r="47395">
          <cell r="P47395" t="str">
            <v>应付</v>
          </cell>
          <cell r="Q47395" t="str">
            <v>元</v>
          </cell>
        </row>
        <row r="47396">
          <cell r="P47396" t="str">
            <v>应付</v>
          </cell>
          <cell r="Q47396" t="str">
            <v>元</v>
          </cell>
        </row>
        <row r="47397">
          <cell r="P47397" t="str">
            <v>应付</v>
          </cell>
          <cell r="Q47397" t="str">
            <v>元</v>
          </cell>
        </row>
        <row r="47398">
          <cell r="P47398" t="str">
            <v>应付</v>
          </cell>
          <cell r="Q47398" t="str">
            <v>元</v>
          </cell>
        </row>
        <row r="47399">
          <cell r="P47399" t="str">
            <v>应付</v>
          </cell>
          <cell r="Q47399" t="str">
            <v>元</v>
          </cell>
        </row>
        <row r="47400">
          <cell r="P47400" t="str">
            <v>应付</v>
          </cell>
          <cell r="Q47400" t="str">
            <v>元</v>
          </cell>
        </row>
        <row r="47401">
          <cell r="P47401" t="str">
            <v>应付</v>
          </cell>
          <cell r="Q47401" t="str">
            <v>元</v>
          </cell>
        </row>
        <row r="47402">
          <cell r="P47402" t="str">
            <v>应付</v>
          </cell>
          <cell r="Q47402" t="str">
            <v>元</v>
          </cell>
        </row>
        <row r="47403">
          <cell r="P47403" t="str">
            <v>应付</v>
          </cell>
          <cell r="Q47403" t="str">
            <v>元</v>
          </cell>
        </row>
        <row r="47404">
          <cell r="P47404" t="str">
            <v>应付</v>
          </cell>
          <cell r="Q47404" t="str">
            <v>元</v>
          </cell>
        </row>
        <row r="47405">
          <cell r="P47405" t="str">
            <v>应付</v>
          </cell>
          <cell r="Q47405" t="str">
            <v>元</v>
          </cell>
        </row>
        <row r="47406">
          <cell r="P47406" t="str">
            <v>应付</v>
          </cell>
          <cell r="Q47406" t="str">
            <v>元</v>
          </cell>
        </row>
        <row r="47407">
          <cell r="P47407" t="str">
            <v>应付</v>
          </cell>
          <cell r="Q47407" t="str">
            <v>元</v>
          </cell>
        </row>
        <row r="47408">
          <cell r="P47408" t="str">
            <v>应付</v>
          </cell>
          <cell r="Q47408" t="str">
            <v>元</v>
          </cell>
        </row>
        <row r="47409">
          <cell r="P47409" t="str">
            <v>应付</v>
          </cell>
          <cell r="Q47409" t="str">
            <v>元</v>
          </cell>
        </row>
        <row r="47410">
          <cell r="P47410" t="str">
            <v>应付</v>
          </cell>
          <cell r="Q47410" t="str">
            <v>元</v>
          </cell>
        </row>
        <row r="47411">
          <cell r="P47411" t="str">
            <v>应付</v>
          </cell>
          <cell r="Q47411" t="str">
            <v>元</v>
          </cell>
        </row>
        <row r="47412">
          <cell r="P47412" t="str">
            <v>应付</v>
          </cell>
          <cell r="Q47412" t="str">
            <v>元</v>
          </cell>
        </row>
        <row r="47413">
          <cell r="P47413" t="str">
            <v>应付</v>
          </cell>
          <cell r="Q47413" t="str">
            <v>元</v>
          </cell>
        </row>
        <row r="47414">
          <cell r="P47414" t="str">
            <v>应付</v>
          </cell>
          <cell r="Q47414" t="str">
            <v>元</v>
          </cell>
        </row>
        <row r="47415">
          <cell r="P47415" t="str">
            <v>应付</v>
          </cell>
          <cell r="Q47415" t="str">
            <v>元</v>
          </cell>
        </row>
        <row r="47416">
          <cell r="P47416" t="str">
            <v>应付</v>
          </cell>
          <cell r="Q47416" t="str">
            <v>元</v>
          </cell>
        </row>
        <row r="47417">
          <cell r="P47417" t="str">
            <v>应付</v>
          </cell>
          <cell r="Q47417" t="str">
            <v>元</v>
          </cell>
        </row>
        <row r="47418">
          <cell r="P47418" t="str">
            <v>应付</v>
          </cell>
          <cell r="Q47418" t="str">
            <v>元</v>
          </cell>
        </row>
        <row r="47419">
          <cell r="P47419" t="str">
            <v>应付</v>
          </cell>
          <cell r="Q47419" t="str">
            <v>元</v>
          </cell>
        </row>
        <row r="47420">
          <cell r="P47420" t="str">
            <v>应付</v>
          </cell>
          <cell r="Q47420" t="str">
            <v>元</v>
          </cell>
        </row>
        <row r="47421">
          <cell r="P47421" t="str">
            <v>应付</v>
          </cell>
          <cell r="Q47421" t="str">
            <v>元</v>
          </cell>
        </row>
        <row r="47422">
          <cell r="P47422" t="str">
            <v>应付</v>
          </cell>
          <cell r="Q47422" t="str">
            <v>元</v>
          </cell>
        </row>
        <row r="47423">
          <cell r="P47423" t="str">
            <v>应付</v>
          </cell>
          <cell r="Q47423" t="str">
            <v>元</v>
          </cell>
        </row>
        <row r="47424">
          <cell r="P47424" t="str">
            <v>应付</v>
          </cell>
          <cell r="Q47424" t="str">
            <v>元</v>
          </cell>
        </row>
        <row r="47425">
          <cell r="P47425" t="str">
            <v>应付</v>
          </cell>
          <cell r="Q47425" t="str">
            <v>元</v>
          </cell>
        </row>
        <row r="47426">
          <cell r="P47426" t="str">
            <v>应付</v>
          </cell>
          <cell r="Q47426" t="str">
            <v>元</v>
          </cell>
        </row>
        <row r="47427">
          <cell r="P47427" t="str">
            <v>应付</v>
          </cell>
          <cell r="Q47427" t="str">
            <v>元</v>
          </cell>
        </row>
        <row r="47428">
          <cell r="P47428" t="str">
            <v>应付</v>
          </cell>
          <cell r="Q47428" t="str">
            <v>元</v>
          </cell>
        </row>
        <row r="47429">
          <cell r="P47429" t="str">
            <v>应付</v>
          </cell>
          <cell r="Q47429" t="str">
            <v>元</v>
          </cell>
        </row>
        <row r="47430">
          <cell r="P47430" t="str">
            <v>应付</v>
          </cell>
          <cell r="Q47430" t="str">
            <v>元</v>
          </cell>
        </row>
        <row r="47431">
          <cell r="P47431" t="str">
            <v>应付</v>
          </cell>
          <cell r="Q47431" t="str">
            <v>元</v>
          </cell>
        </row>
        <row r="47432">
          <cell r="P47432" t="str">
            <v>应付</v>
          </cell>
          <cell r="Q47432" t="str">
            <v>元</v>
          </cell>
        </row>
        <row r="47433">
          <cell r="P47433" t="str">
            <v>应付</v>
          </cell>
          <cell r="Q47433" t="str">
            <v>元</v>
          </cell>
        </row>
        <row r="47434">
          <cell r="P47434" t="str">
            <v>应付</v>
          </cell>
          <cell r="Q47434" t="str">
            <v>元</v>
          </cell>
        </row>
        <row r="47435">
          <cell r="P47435" t="str">
            <v>应付</v>
          </cell>
          <cell r="Q47435" t="str">
            <v>元</v>
          </cell>
        </row>
        <row r="47436">
          <cell r="P47436" t="str">
            <v>应付</v>
          </cell>
          <cell r="Q47436" t="str">
            <v>元</v>
          </cell>
        </row>
        <row r="47437">
          <cell r="P47437" t="str">
            <v>应付</v>
          </cell>
          <cell r="Q47437" t="str">
            <v>元</v>
          </cell>
        </row>
        <row r="47438">
          <cell r="P47438" t="str">
            <v>应付</v>
          </cell>
          <cell r="Q47438" t="str">
            <v>元</v>
          </cell>
        </row>
        <row r="47439">
          <cell r="P47439" t="str">
            <v>应付</v>
          </cell>
          <cell r="Q47439" t="str">
            <v>元</v>
          </cell>
        </row>
        <row r="47440">
          <cell r="P47440" t="str">
            <v>应付</v>
          </cell>
          <cell r="Q47440" t="str">
            <v>元</v>
          </cell>
        </row>
        <row r="47441">
          <cell r="P47441" t="str">
            <v>应付</v>
          </cell>
          <cell r="Q47441" t="str">
            <v>元</v>
          </cell>
        </row>
        <row r="47442">
          <cell r="P47442" t="str">
            <v>应付</v>
          </cell>
          <cell r="Q47442" t="str">
            <v>元</v>
          </cell>
        </row>
        <row r="47443">
          <cell r="P47443" t="str">
            <v>应付</v>
          </cell>
          <cell r="Q47443" t="str">
            <v>元</v>
          </cell>
        </row>
        <row r="47444">
          <cell r="P47444" t="str">
            <v>应付</v>
          </cell>
          <cell r="Q47444" t="str">
            <v>元</v>
          </cell>
        </row>
        <row r="47445">
          <cell r="P47445" t="str">
            <v>应付</v>
          </cell>
          <cell r="Q47445" t="str">
            <v>元</v>
          </cell>
        </row>
        <row r="47446">
          <cell r="P47446" t="str">
            <v>应付</v>
          </cell>
          <cell r="Q47446" t="str">
            <v>元</v>
          </cell>
        </row>
        <row r="47447">
          <cell r="P47447" t="str">
            <v>应付</v>
          </cell>
          <cell r="Q47447" t="str">
            <v>元</v>
          </cell>
        </row>
        <row r="47448">
          <cell r="P47448" t="str">
            <v>应付</v>
          </cell>
          <cell r="Q47448" t="str">
            <v>元</v>
          </cell>
        </row>
        <row r="47449">
          <cell r="P47449" t="str">
            <v>应付</v>
          </cell>
          <cell r="Q47449" t="str">
            <v>元</v>
          </cell>
        </row>
        <row r="47450">
          <cell r="P47450" t="str">
            <v>应付</v>
          </cell>
          <cell r="Q47450" t="str">
            <v>元</v>
          </cell>
        </row>
        <row r="47451">
          <cell r="P47451" t="str">
            <v>应付</v>
          </cell>
          <cell r="Q47451" t="str">
            <v>元</v>
          </cell>
        </row>
        <row r="47452">
          <cell r="P47452" t="str">
            <v>应付</v>
          </cell>
          <cell r="Q47452" t="str">
            <v>元</v>
          </cell>
        </row>
        <row r="47453">
          <cell r="P47453" t="str">
            <v>应付</v>
          </cell>
          <cell r="Q47453" t="str">
            <v>元</v>
          </cell>
        </row>
        <row r="47454">
          <cell r="P47454" t="str">
            <v>应付</v>
          </cell>
          <cell r="Q47454" t="str">
            <v>元</v>
          </cell>
        </row>
        <row r="47455">
          <cell r="P47455" t="str">
            <v>应付</v>
          </cell>
          <cell r="Q47455" t="str">
            <v>元</v>
          </cell>
        </row>
        <row r="47456">
          <cell r="P47456" t="str">
            <v>应付</v>
          </cell>
          <cell r="Q47456" t="str">
            <v>元</v>
          </cell>
        </row>
        <row r="47457">
          <cell r="P47457" t="str">
            <v>应付</v>
          </cell>
          <cell r="Q47457" t="str">
            <v>元</v>
          </cell>
        </row>
        <row r="47458">
          <cell r="P47458" t="str">
            <v>应付</v>
          </cell>
          <cell r="Q47458" t="str">
            <v>元</v>
          </cell>
        </row>
        <row r="47459">
          <cell r="P47459" t="str">
            <v>应付</v>
          </cell>
          <cell r="Q47459" t="str">
            <v>元</v>
          </cell>
        </row>
        <row r="47460">
          <cell r="P47460" t="str">
            <v>应付</v>
          </cell>
          <cell r="Q47460" t="str">
            <v>元</v>
          </cell>
        </row>
        <row r="47461">
          <cell r="P47461" t="str">
            <v>应付</v>
          </cell>
          <cell r="Q47461" t="str">
            <v>元</v>
          </cell>
        </row>
        <row r="47462">
          <cell r="P47462" t="str">
            <v>应付</v>
          </cell>
          <cell r="Q47462" t="str">
            <v>元</v>
          </cell>
        </row>
        <row r="47463">
          <cell r="P47463" t="str">
            <v>应付</v>
          </cell>
          <cell r="Q47463" t="str">
            <v>元</v>
          </cell>
        </row>
        <row r="47464">
          <cell r="P47464" t="str">
            <v>应付</v>
          </cell>
          <cell r="Q47464" t="str">
            <v>元</v>
          </cell>
        </row>
        <row r="47465">
          <cell r="P47465" t="str">
            <v>应付</v>
          </cell>
          <cell r="Q47465" t="str">
            <v>元</v>
          </cell>
        </row>
        <row r="47466">
          <cell r="P47466" t="str">
            <v>应付</v>
          </cell>
          <cell r="Q47466" t="str">
            <v>元</v>
          </cell>
        </row>
        <row r="47467">
          <cell r="P47467" t="str">
            <v>应付</v>
          </cell>
          <cell r="Q47467" t="str">
            <v>元</v>
          </cell>
        </row>
        <row r="47468">
          <cell r="P47468" t="str">
            <v>应付</v>
          </cell>
          <cell r="Q47468" t="str">
            <v>元</v>
          </cell>
        </row>
        <row r="47469">
          <cell r="P47469" t="str">
            <v>应付</v>
          </cell>
          <cell r="Q47469" t="str">
            <v>元</v>
          </cell>
        </row>
        <row r="47470">
          <cell r="P47470" t="str">
            <v>应付</v>
          </cell>
          <cell r="Q47470" t="str">
            <v>元</v>
          </cell>
        </row>
        <row r="47471">
          <cell r="P47471" t="str">
            <v>应付</v>
          </cell>
          <cell r="Q47471" t="str">
            <v>元</v>
          </cell>
        </row>
        <row r="47472">
          <cell r="P47472" t="str">
            <v>应付</v>
          </cell>
          <cell r="Q47472" t="str">
            <v>元</v>
          </cell>
        </row>
        <row r="47473">
          <cell r="P47473" t="str">
            <v>应付</v>
          </cell>
          <cell r="Q47473" t="str">
            <v>元</v>
          </cell>
        </row>
        <row r="47474">
          <cell r="P47474" t="str">
            <v>应付</v>
          </cell>
          <cell r="Q47474" t="str">
            <v>元</v>
          </cell>
        </row>
        <row r="47475">
          <cell r="P47475" t="str">
            <v>应付</v>
          </cell>
          <cell r="Q47475" t="str">
            <v>元</v>
          </cell>
        </row>
        <row r="47476">
          <cell r="P47476" t="str">
            <v>应付</v>
          </cell>
          <cell r="Q47476" t="str">
            <v>元</v>
          </cell>
        </row>
        <row r="47477">
          <cell r="P47477" t="str">
            <v>应付</v>
          </cell>
          <cell r="Q47477" t="str">
            <v>元</v>
          </cell>
        </row>
        <row r="47478">
          <cell r="P47478" t="str">
            <v>应付</v>
          </cell>
          <cell r="Q47478" t="str">
            <v>元</v>
          </cell>
        </row>
        <row r="47479">
          <cell r="P47479" t="str">
            <v>应付</v>
          </cell>
          <cell r="Q47479" t="str">
            <v>元</v>
          </cell>
        </row>
        <row r="47480">
          <cell r="P47480" t="str">
            <v>应付</v>
          </cell>
          <cell r="Q47480" t="str">
            <v>元</v>
          </cell>
        </row>
        <row r="47481">
          <cell r="P47481" t="str">
            <v>应付</v>
          </cell>
          <cell r="Q47481" t="str">
            <v>元</v>
          </cell>
        </row>
        <row r="47482">
          <cell r="P47482" t="str">
            <v>应付</v>
          </cell>
          <cell r="Q47482" t="str">
            <v>元</v>
          </cell>
        </row>
        <row r="47483">
          <cell r="P47483" t="str">
            <v>应付</v>
          </cell>
          <cell r="Q47483" t="str">
            <v>元</v>
          </cell>
        </row>
        <row r="47484">
          <cell r="P47484" t="str">
            <v>应付</v>
          </cell>
          <cell r="Q47484" t="str">
            <v>元</v>
          </cell>
        </row>
        <row r="47485">
          <cell r="P47485" t="str">
            <v>应付</v>
          </cell>
          <cell r="Q47485" t="str">
            <v>元</v>
          </cell>
        </row>
        <row r="47486">
          <cell r="P47486" t="str">
            <v>应付</v>
          </cell>
          <cell r="Q47486" t="str">
            <v>元</v>
          </cell>
        </row>
        <row r="47487">
          <cell r="P47487" t="str">
            <v>应付</v>
          </cell>
          <cell r="Q47487" t="str">
            <v>元</v>
          </cell>
        </row>
        <row r="47488">
          <cell r="P47488" t="str">
            <v>应付</v>
          </cell>
          <cell r="Q47488" t="str">
            <v>元</v>
          </cell>
        </row>
        <row r="47489">
          <cell r="P47489" t="str">
            <v>应付</v>
          </cell>
          <cell r="Q47489" t="str">
            <v>元</v>
          </cell>
        </row>
        <row r="47490">
          <cell r="P47490" t="str">
            <v>应付</v>
          </cell>
          <cell r="Q47490" t="str">
            <v>元</v>
          </cell>
        </row>
        <row r="47491">
          <cell r="P47491" t="str">
            <v>应付</v>
          </cell>
          <cell r="Q47491" t="str">
            <v>元</v>
          </cell>
        </row>
        <row r="47492">
          <cell r="P47492" t="str">
            <v>应付</v>
          </cell>
          <cell r="Q47492" t="str">
            <v>元</v>
          </cell>
        </row>
        <row r="47493">
          <cell r="P47493" t="str">
            <v>应付</v>
          </cell>
          <cell r="Q47493" t="str">
            <v>元</v>
          </cell>
        </row>
        <row r="47494">
          <cell r="P47494" t="str">
            <v>应付</v>
          </cell>
          <cell r="Q47494" t="str">
            <v>元</v>
          </cell>
        </row>
        <row r="47495">
          <cell r="P47495" t="str">
            <v>应付</v>
          </cell>
          <cell r="Q47495" t="str">
            <v>元</v>
          </cell>
        </row>
        <row r="47496">
          <cell r="P47496" t="str">
            <v>应付</v>
          </cell>
          <cell r="Q47496" t="str">
            <v>元</v>
          </cell>
        </row>
        <row r="47497">
          <cell r="P47497" t="str">
            <v>应付</v>
          </cell>
          <cell r="Q47497" t="str">
            <v>元</v>
          </cell>
        </row>
        <row r="47498">
          <cell r="P47498" t="str">
            <v>应付</v>
          </cell>
          <cell r="Q47498" t="str">
            <v>元</v>
          </cell>
        </row>
        <row r="47499">
          <cell r="P47499" t="str">
            <v>应付</v>
          </cell>
          <cell r="Q47499" t="str">
            <v>元</v>
          </cell>
        </row>
        <row r="47500">
          <cell r="P47500" t="str">
            <v>应付</v>
          </cell>
          <cell r="Q47500" t="str">
            <v>元</v>
          </cell>
        </row>
        <row r="47501">
          <cell r="P47501" t="str">
            <v>应付</v>
          </cell>
          <cell r="Q47501" t="str">
            <v>元</v>
          </cell>
        </row>
        <row r="47502">
          <cell r="P47502" t="str">
            <v>应付</v>
          </cell>
          <cell r="Q47502" t="str">
            <v>元</v>
          </cell>
        </row>
        <row r="47503">
          <cell r="P47503" t="str">
            <v>应付</v>
          </cell>
          <cell r="Q47503" t="str">
            <v>元</v>
          </cell>
        </row>
        <row r="47504">
          <cell r="P47504" t="str">
            <v>应付</v>
          </cell>
          <cell r="Q47504" t="str">
            <v>元</v>
          </cell>
        </row>
        <row r="47505">
          <cell r="P47505" t="str">
            <v>应付</v>
          </cell>
          <cell r="Q47505" t="str">
            <v>元</v>
          </cell>
        </row>
        <row r="47506">
          <cell r="P47506" t="str">
            <v>应付</v>
          </cell>
          <cell r="Q47506" t="str">
            <v>元</v>
          </cell>
        </row>
        <row r="47507">
          <cell r="P47507" t="str">
            <v>应付</v>
          </cell>
          <cell r="Q47507" t="str">
            <v>元</v>
          </cell>
        </row>
        <row r="47508">
          <cell r="P47508" t="str">
            <v>应付</v>
          </cell>
          <cell r="Q47508" t="str">
            <v>元</v>
          </cell>
        </row>
        <row r="47509">
          <cell r="P47509" t="str">
            <v>应付</v>
          </cell>
          <cell r="Q47509" t="str">
            <v>元</v>
          </cell>
        </row>
        <row r="47510">
          <cell r="P47510" t="str">
            <v>应付</v>
          </cell>
          <cell r="Q47510" t="str">
            <v>元</v>
          </cell>
        </row>
        <row r="47511">
          <cell r="P47511" t="str">
            <v>应付</v>
          </cell>
          <cell r="Q47511" t="str">
            <v>元</v>
          </cell>
        </row>
        <row r="47512">
          <cell r="P47512" t="str">
            <v>应付</v>
          </cell>
          <cell r="Q47512" t="str">
            <v>元</v>
          </cell>
        </row>
        <row r="47513">
          <cell r="P47513" t="str">
            <v>应付</v>
          </cell>
          <cell r="Q47513" t="str">
            <v>元</v>
          </cell>
        </row>
        <row r="47514">
          <cell r="P47514" t="str">
            <v>应付</v>
          </cell>
          <cell r="Q47514" t="str">
            <v>元</v>
          </cell>
        </row>
        <row r="47515">
          <cell r="P47515" t="str">
            <v>应付</v>
          </cell>
          <cell r="Q47515" t="str">
            <v>元</v>
          </cell>
        </row>
        <row r="47516">
          <cell r="P47516" t="str">
            <v>应付</v>
          </cell>
          <cell r="Q47516" t="str">
            <v>元</v>
          </cell>
        </row>
        <row r="47517">
          <cell r="P47517" t="str">
            <v>应付</v>
          </cell>
          <cell r="Q47517" t="str">
            <v>元</v>
          </cell>
        </row>
        <row r="47518">
          <cell r="P47518" t="str">
            <v>应付</v>
          </cell>
          <cell r="Q47518" t="str">
            <v>元</v>
          </cell>
        </row>
        <row r="47519">
          <cell r="P47519" t="str">
            <v>应付</v>
          </cell>
          <cell r="Q47519" t="str">
            <v>元</v>
          </cell>
        </row>
        <row r="47520">
          <cell r="P47520" t="str">
            <v>应付</v>
          </cell>
          <cell r="Q47520" t="str">
            <v>元</v>
          </cell>
        </row>
        <row r="47521">
          <cell r="P47521" t="str">
            <v>应付</v>
          </cell>
          <cell r="Q47521" t="str">
            <v>元</v>
          </cell>
        </row>
        <row r="47522">
          <cell r="P47522" t="str">
            <v>应付</v>
          </cell>
          <cell r="Q47522" t="str">
            <v>元</v>
          </cell>
        </row>
        <row r="47523">
          <cell r="P47523" t="str">
            <v>应付</v>
          </cell>
          <cell r="Q47523" t="str">
            <v>元</v>
          </cell>
        </row>
        <row r="47524">
          <cell r="P47524" t="str">
            <v>应付</v>
          </cell>
          <cell r="Q47524" t="str">
            <v>元</v>
          </cell>
        </row>
        <row r="47525">
          <cell r="P47525" t="str">
            <v>应付</v>
          </cell>
          <cell r="Q47525" t="str">
            <v>元</v>
          </cell>
        </row>
        <row r="47526">
          <cell r="P47526" t="str">
            <v>应付</v>
          </cell>
          <cell r="Q47526" t="str">
            <v>元</v>
          </cell>
        </row>
        <row r="47527">
          <cell r="P47527" t="str">
            <v>应付</v>
          </cell>
          <cell r="Q47527" t="str">
            <v>元</v>
          </cell>
        </row>
        <row r="47528">
          <cell r="P47528" t="str">
            <v>应付</v>
          </cell>
          <cell r="Q47528" t="str">
            <v>元</v>
          </cell>
        </row>
        <row r="47529">
          <cell r="P47529" t="str">
            <v>应付</v>
          </cell>
          <cell r="Q47529" t="str">
            <v>元</v>
          </cell>
        </row>
        <row r="47530">
          <cell r="P47530" t="str">
            <v>应付</v>
          </cell>
          <cell r="Q47530" t="str">
            <v>元</v>
          </cell>
        </row>
        <row r="47531">
          <cell r="P47531" t="str">
            <v>应付</v>
          </cell>
          <cell r="Q47531" t="str">
            <v>元</v>
          </cell>
        </row>
        <row r="47532">
          <cell r="P47532" t="str">
            <v>应付</v>
          </cell>
          <cell r="Q47532" t="str">
            <v>元</v>
          </cell>
        </row>
        <row r="47533">
          <cell r="P47533" t="str">
            <v>应付</v>
          </cell>
          <cell r="Q47533" t="str">
            <v>元</v>
          </cell>
        </row>
        <row r="47534">
          <cell r="P47534" t="str">
            <v>应付</v>
          </cell>
          <cell r="Q47534" t="str">
            <v>元</v>
          </cell>
        </row>
        <row r="47535">
          <cell r="P47535" t="str">
            <v>应付</v>
          </cell>
          <cell r="Q47535" t="str">
            <v>元</v>
          </cell>
        </row>
        <row r="47536">
          <cell r="P47536" t="str">
            <v>应付</v>
          </cell>
          <cell r="Q47536" t="str">
            <v>元</v>
          </cell>
        </row>
        <row r="47537">
          <cell r="P47537" t="str">
            <v>应付</v>
          </cell>
          <cell r="Q47537" t="str">
            <v>元</v>
          </cell>
        </row>
        <row r="47538">
          <cell r="P47538" t="str">
            <v>应付</v>
          </cell>
          <cell r="Q47538" t="str">
            <v>元</v>
          </cell>
        </row>
        <row r="47539">
          <cell r="P47539" t="str">
            <v>应付</v>
          </cell>
          <cell r="Q47539" t="str">
            <v>元</v>
          </cell>
        </row>
        <row r="47540">
          <cell r="P47540" t="str">
            <v>应付</v>
          </cell>
          <cell r="Q47540" t="str">
            <v>元</v>
          </cell>
        </row>
        <row r="47541">
          <cell r="P47541" t="str">
            <v>应付</v>
          </cell>
          <cell r="Q47541" t="str">
            <v>元</v>
          </cell>
        </row>
        <row r="47542">
          <cell r="P47542" t="str">
            <v>应付</v>
          </cell>
          <cell r="Q47542" t="str">
            <v>元</v>
          </cell>
        </row>
        <row r="47543">
          <cell r="P47543" t="str">
            <v>应付</v>
          </cell>
          <cell r="Q47543" t="str">
            <v>元</v>
          </cell>
        </row>
        <row r="47544">
          <cell r="P47544" t="str">
            <v>应付</v>
          </cell>
          <cell r="Q47544" t="str">
            <v>元</v>
          </cell>
        </row>
        <row r="47545">
          <cell r="P47545" t="str">
            <v>应付</v>
          </cell>
          <cell r="Q47545" t="str">
            <v>元</v>
          </cell>
        </row>
        <row r="47546">
          <cell r="P47546" t="str">
            <v>应付</v>
          </cell>
          <cell r="Q47546" t="str">
            <v>元</v>
          </cell>
        </row>
        <row r="47547">
          <cell r="P47547" t="str">
            <v>应付</v>
          </cell>
          <cell r="Q47547" t="str">
            <v>元</v>
          </cell>
        </row>
        <row r="47548">
          <cell r="P47548" t="str">
            <v>应付</v>
          </cell>
          <cell r="Q47548" t="str">
            <v>元</v>
          </cell>
        </row>
        <row r="47549">
          <cell r="P47549" t="str">
            <v>应付</v>
          </cell>
          <cell r="Q47549" t="str">
            <v>元</v>
          </cell>
        </row>
        <row r="47550">
          <cell r="P47550" t="str">
            <v>应付</v>
          </cell>
          <cell r="Q47550" t="str">
            <v>元</v>
          </cell>
        </row>
        <row r="47551">
          <cell r="P47551" t="str">
            <v>应付</v>
          </cell>
          <cell r="Q47551" t="str">
            <v>元</v>
          </cell>
        </row>
        <row r="47552">
          <cell r="P47552" t="str">
            <v>应付</v>
          </cell>
          <cell r="Q47552" t="str">
            <v>元</v>
          </cell>
        </row>
        <row r="47553">
          <cell r="P47553" t="str">
            <v>应付</v>
          </cell>
          <cell r="Q47553" t="str">
            <v>元</v>
          </cell>
        </row>
        <row r="47554">
          <cell r="P47554" t="str">
            <v>应付</v>
          </cell>
          <cell r="Q47554" t="str">
            <v>元</v>
          </cell>
        </row>
        <row r="47555">
          <cell r="P47555" t="str">
            <v>应付</v>
          </cell>
          <cell r="Q47555" t="str">
            <v>元</v>
          </cell>
        </row>
        <row r="47556">
          <cell r="P47556" t="str">
            <v>应付</v>
          </cell>
          <cell r="Q47556" t="str">
            <v>元</v>
          </cell>
        </row>
        <row r="47557">
          <cell r="P47557" t="str">
            <v>应付</v>
          </cell>
          <cell r="Q47557" t="str">
            <v>元</v>
          </cell>
        </row>
        <row r="47558">
          <cell r="P47558" t="str">
            <v>应付</v>
          </cell>
          <cell r="Q47558" t="str">
            <v>元</v>
          </cell>
        </row>
        <row r="47559">
          <cell r="P47559" t="str">
            <v>应付</v>
          </cell>
          <cell r="Q47559" t="str">
            <v>元</v>
          </cell>
        </row>
        <row r="47560">
          <cell r="P47560" t="str">
            <v>应付</v>
          </cell>
          <cell r="Q47560" t="str">
            <v>元</v>
          </cell>
        </row>
        <row r="47561">
          <cell r="P47561" t="str">
            <v>应付</v>
          </cell>
          <cell r="Q47561" t="str">
            <v>元</v>
          </cell>
        </row>
        <row r="47562">
          <cell r="P47562" t="str">
            <v>应付</v>
          </cell>
          <cell r="Q47562" t="str">
            <v>元</v>
          </cell>
        </row>
        <row r="47563">
          <cell r="P47563" t="str">
            <v>应付</v>
          </cell>
          <cell r="Q47563" t="str">
            <v>元</v>
          </cell>
        </row>
        <row r="47564">
          <cell r="P47564" t="str">
            <v>应付</v>
          </cell>
          <cell r="Q47564" t="str">
            <v>元</v>
          </cell>
        </row>
        <row r="47565">
          <cell r="P47565" t="str">
            <v>应付</v>
          </cell>
          <cell r="Q47565" t="str">
            <v>元</v>
          </cell>
        </row>
        <row r="47566">
          <cell r="P47566" t="str">
            <v>应付</v>
          </cell>
          <cell r="Q47566" t="str">
            <v>元</v>
          </cell>
        </row>
        <row r="47567">
          <cell r="P47567" t="str">
            <v>应付</v>
          </cell>
          <cell r="Q47567" t="str">
            <v>元</v>
          </cell>
        </row>
        <row r="47568">
          <cell r="P47568" t="str">
            <v>应付</v>
          </cell>
          <cell r="Q47568" t="str">
            <v>元</v>
          </cell>
        </row>
        <row r="47569">
          <cell r="P47569" t="str">
            <v>应付</v>
          </cell>
          <cell r="Q47569" t="str">
            <v>元</v>
          </cell>
        </row>
        <row r="47570">
          <cell r="P47570" t="str">
            <v>应付</v>
          </cell>
          <cell r="Q47570" t="str">
            <v>元</v>
          </cell>
        </row>
        <row r="47571">
          <cell r="P47571" t="str">
            <v>应付</v>
          </cell>
          <cell r="Q47571" t="str">
            <v>元</v>
          </cell>
        </row>
        <row r="47572">
          <cell r="P47572" t="str">
            <v>应付</v>
          </cell>
          <cell r="Q47572" t="str">
            <v>元</v>
          </cell>
        </row>
        <row r="47573">
          <cell r="P47573" t="str">
            <v>应付</v>
          </cell>
          <cell r="Q47573" t="str">
            <v>元</v>
          </cell>
        </row>
        <row r="47574">
          <cell r="P47574" t="str">
            <v>应付</v>
          </cell>
          <cell r="Q47574" t="str">
            <v>元</v>
          </cell>
        </row>
        <row r="47575">
          <cell r="P47575" t="str">
            <v>应付</v>
          </cell>
          <cell r="Q47575" t="str">
            <v>元</v>
          </cell>
        </row>
        <row r="47576">
          <cell r="P47576" t="str">
            <v>应付</v>
          </cell>
          <cell r="Q47576" t="str">
            <v>元</v>
          </cell>
        </row>
        <row r="47577">
          <cell r="P47577" t="str">
            <v>应付</v>
          </cell>
          <cell r="Q47577" t="str">
            <v>元</v>
          </cell>
        </row>
        <row r="47578">
          <cell r="P47578" t="str">
            <v>应付</v>
          </cell>
          <cell r="Q47578" t="str">
            <v>元</v>
          </cell>
        </row>
        <row r="47579">
          <cell r="P47579" t="str">
            <v>应付</v>
          </cell>
          <cell r="Q47579" t="str">
            <v>元</v>
          </cell>
        </row>
        <row r="47580">
          <cell r="P47580" t="str">
            <v>应付</v>
          </cell>
          <cell r="Q47580" t="str">
            <v>元</v>
          </cell>
        </row>
        <row r="47581">
          <cell r="P47581" t="str">
            <v>应付</v>
          </cell>
          <cell r="Q47581" t="str">
            <v>元</v>
          </cell>
        </row>
        <row r="47582">
          <cell r="P47582" t="str">
            <v>应付</v>
          </cell>
          <cell r="Q47582" t="str">
            <v>元</v>
          </cell>
        </row>
        <row r="47583">
          <cell r="P47583" t="str">
            <v>应付</v>
          </cell>
          <cell r="Q47583" t="str">
            <v>元</v>
          </cell>
        </row>
        <row r="47584">
          <cell r="P47584" t="str">
            <v>应付</v>
          </cell>
          <cell r="Q47584" t="str">
            <v>元</v>
          </cell>
        </row>
        <row r="47585">
          <cell r="P47585" t="str">
            <v>应付</v>
          </cell>
          <cell r="Q47585" t="str">
            <v>元</v>
          </cell>
        </row>
        <row r="47586">
          <cell r="P47586" t="str">
            <v>应付</v>
          </cell>
          <cell r="Q47586" t="str">
            <v>元</v>
          </cell>
        </row>
        <row r="47587">
          <cell r="P47587" t="str">
            <v>应付</v>
          </cell>
          <cell r="Q47587" t="str">
            <v>元</v>
          </cell>
        </row>
        <row r="47588">
          <cell r="P47588" t="str">
            <v>应付</v>
          </cell>
          <cell r="Q47588" t="str">
            <v>元</v>
          </cell>
        </row>
        <row r="47589">
          <cell r="P47589" t="str">
            <v>应付</v>
          </cell>
          <cell r="Q47589" t="str">
            <v>元</v>
          </cell>
        </row>
        <row r="47590">
          <cell r="P47590" t="str">
            <v>应付</v>
          </cell>
          <cell r="Q47590" t="str">
            <v>元</v>
          </cell>
        </row>
        <row r="47591">
          <cell r="P47591" t="str">
            <v>应付</v>
          </cell>
          <cell r="Q47591" t="str">
            <v>元</v>
          </cell>
        </row>
        <row r="47592">
          <cell r="P47592" t="str">
            <v>应付</v>
          </cell>
          <cell r="Q47592" t="str">
            <v>元</v>
          </cell>
        </row>
        <row r="47593">
          <cell r="P47593" t="str">
            <v>应付</v>
          </cell>
          <cell r="Q47593" t="str">
            <v>元</v>
          </cell>
        </row>
        <row r="47594">
          <cell r="P47594" t="str">
            <v>应付</v>
          </cell>
          <cell r="Q47594" t="str">
            <v>元</v>
          </cell>
        </row>
        <row r="47595">
          <cell r="P47595" t="str">
            <v>应付</v>
          </cell>
          <cell r="Q47595" t="str">
            <v>元</v>
          </cell>
        </row>
        <row r="47596">
          <cell r="P47596" t="str">
            <v>应付</v>
          </cell>
          <cell r="Q47596" t="str">
            <v>元</v>
          </cell>
        </row>
        <row r="47597">
          <cell r="P47597" t="str">
            <v>应付</v>
          </cell>
          <cell r="Q47597" t="str">
            <v>元</v>
          </cell>
        </row>
        <row r="47598">
          <cell r="P47598" t="str">
            <v>应付</v>
          </cell>
          <cell r="Q47598" t="str">
            <v>元</v>
          </cell>
        </row>
        <row r="47599">
          <cell r="P47599" t="str">
            <v>应付</v>
          </cell>
          <cell r="Q47599" t="str">
            <v>元</v>
          </cell>
        </row>
        <row r="47600">
          <cell r="P47600" t="str">
            <v>应付</v>
          </cell>
          <cell r="Q47600" t="str">
            <v>元</v>
          </cell>
        </row>
        <row r="47601">
          <cell r="P47601" t="str">
            <v>应付</v>
          </cell>
          <cell r="Q47601" t="str">
            <v>元</v>
          </cell>
        </row>
        <row r="47602">
          <cell r="P47602" t="str">
            <v>应付</v>
          </cell>
          <cell r="Q47602" t="str">
            <v>元</v>
          </cell>
        </row>
        <row r="47603">
          <cell r="P47603" t="str">
            <v>应付</v>
          </cell>
          <cell r="Q47603" t="str">
            <v>元</v>
          </cell>
        </row>
        <row r="47604">
          <cell r="P47604" t="str">
            <v>应付</v>
          </cell>
          <cell r="Q47604" t="str">
            <v>元</v>
          </cell>
        </row>
        <row r="47605">
          <cell r="P47605" t="str">
            <v>应付</v>
          </cell>
          <cell r="Q47605" t="str">
            <v>元</v>
          </cell>
        </row>
        <row r="47606">
          <cell r="P47606" t="str">
            <v>应付</v>
          </cell>
          <cell r="Q47606" t="str">
            <v>元</v>
          </cell>
        </row>
        <row r="47607">
          <cell r="P47607" t="str">
            <v>应付</v>
          </cell>
          <cell r="Q47607" t="str">
            <v>元</v>
          </cell>
        </row>
        <row r="47608">
          <cell r="P47608" t="str">
            <v>应付</v>
          </cell>
          <cell r="Q47608" t="str">
            <v>元</v>
          </cell>
        </row>
        <row r="47609">
          <cell r="P47609" t="str">
            <v>应付</v>
          </cell>
          <cell r="Q47609" t="str">
            <v>元</v>
          </cell>
        </row>
        <row r="47610">
          <cell r="P47610" t="str">
            <v>应付</v>
          </cell>
          <cell r="Q47610" t="str">
            <v>元</v>
          </cell>
        </row>
        <row r="47611">
          <cell r="P47611" t="str">
            <v>应付</v>
          </cell>
          <cell r="Q47611" t="str">
            <v>元</v>
          </cell>
        </row>
        <row r="47612">
          <cell r="P47612" t="str">
            <v>应付</v>
          </cell>
          <cell r="Q47612" t="str">
            <v>元</v>
          </cell>
        </row>
        <row r="47613">
          <cell r="P47613" t="str">
            <v>应付</v>
          </cell>
          <cell r="Q47613" t="str">
            <v>元</v>
          </cell>
        </row>
        <row r="47614">
          <cell r="P47614" t="str">
            <v>应付</v>
          </cell>
          <cell r="Q47614" t="str">
            <v>元</v>
          </cell>
        </row>
        <row r="47615">
          <cell r="P47615" t="str">
            <v>应付</v>
          </cell>
          <cell r="Q47615" t="str">
            <v>元</v>
          </cell>
        </row>
        <row r="47616">
          <cell r="P47616" t="str">
            <v>应付</v>
          </cell>
          <cell r="Q47616" t="str">
            <v>元</v>
          </cell>
        </row>
        <row r="47617">
          <cell r="P47617" t="str">
            <v>应付</v>
          </cell>
          <cell r="Q47617" t="str">
            <v>元</v>
          </cell>
        </row>
        <row r="47618">
          <cell r="P47618" t="str">
            <v>应付</v>
          </cell>
          <cell r="Q47618" t="str">
            <v>元</v>
          </cell>
        </row>
        <row r="47619">
          <cell r="P47619" t="str">
            <v>应付</v>
          </cell>
          <cell r="Q47619" t="str">
            <v>元</v>
          </cell>
        </row>
        <row r="47620">
          <cell r="P47620" t="str">
            <v>应付</v>
          </cell>
          <cell r="Q47620" t="str">
            <v>元</v>
          </cell>
        </row>
        <row r="47621">
          <cell r="P47621" t="str">
            <v>应付</v>
          </cell>
          <cell r="Q47621" t="str">
            <v>元</v>
          </cell>
        </row>
        <row r="47622">
          <cell r="P47622" t="str">
            <v>应付</v>
          </cell>
          <cell r="Q47622" t="str">
            <v>元</v>
          </cell>
        </row>
        <row r="47623">
          <cell r="P47623" t="str">
            <v>应付</v>
          </cell>
          <cell r="Q47623" t="str">
            <v>元</v>
          </cell>
        </row>
        <row r="47624">
          <cell r="P47624" t="str">
            <v>应付</v>
          </cell>
          <cell r="Q47624" t="str">
            <v>元</v>
          </cell>
        </row>
        <row r="47625">
          <cell r="P47625" t="str">
            <v>应付</v>
          </cell>
          <cell r="Q47625" t="str">
            <v>元</v>
          </cell>
        </row>
        <row r="47626">
          <cell r="P47626" t="str">
            <v>应付</v>
          </cell>
          <cell r="Q47626" t="str">
            <v>元</v>
          </cell>
        </row>
        <row r="47627">
          <cell r="P47627" t="str">
            <v>应付</v>
          </cell>
          <cell r="Q47627" t="str">
            <v>元</v>
          </cell>
        </row>
        <row r="47628">
          <cell r="P47628" t="str">
            <v>应付</v>
          </cell>
          <cell r="Q47628" t="str">
            <v>元</v>
          </cell>
        </row>
        <row r="47629">
          <cell r="P47629" t="str">
            <v>应付</v>
          </cell>
          <cell r="Q47629" t="str">
            <v>元</v>
          </cell>
        </row>
        <row r="47630">
          <cell r="P47630" t="str">
            <v>应付</v>
          </cell>
          <cell r="Q47630" t="str">
            <v>元</v>
          </cell>
        </row>
        <row r="47631">
          <cell r="P47631" t="str">
            <v>应付</v>
          </cell>
          <cell r="Q47631" t="str">
            <v>元</v>
          </cell>
        </row>
        <row r="47632">
          <cell r="P47632" t="str">
            <v>应付</v>
          </cell>
          <cell r="Q47632" t="str">
            <v>元</v>
          </cell>
        </row>
        <row r="47633">
          <cell r="P47633" t="str">
            <v>应付</v>
          </cell>
          <cell r="Q47633" t="str">
            <v>元</v>
          </cell>
        </row>
        <row r="47634">
          <cell r="P47634" t="str">
            <v>应付</v>
          </cell>
          <cell r="Q47634" t="str">
            <v>元</v>
          </cell>
        </row>
        <row r="47635">
          <cell r="P47635" t="str">
            <v>应付</v>
          </cell>
          <cell r="Q47635" t="str">
            <v>元</v>
          </cell>
        </row>
        <row r="47636">
          <cell r="P47636" t="str">
            <v>应付</v>
          </cell>
          <cell r="Q47636" t="str">
            <v>元</v>
          </cell>
        </row>
        <row r="47637">
          <cell r="P47637" t="str">
            <v>应付</v>
          </cell>
          <cell r="Q47637" t="str">
            <v>元</v>
          </cell>
        </row>
        <row r="47638">
          <cell r="P47638" t="str">
            <v>应付</v>
          </cell>
          <cell r="Q47638" t="str">
            <v>元</v>
          </cell>
        </row>
        <row r="47639">
          <cell r="P47639" t="str">
            <v>应付</v>
          </cell>
          <cell r="Q47639" t="str">
            <v>元</v>
          </cell>
        </row>
        <row r="47640">
          <cell r="P47640" t="str">
            <v>应付</v>
          </cell>
          <cell r="Q47640" t="str">
            <v>元</v>
          </cell>
        </row>
        <row r="47641">
          <cell r="P47641" t="str">
            <v>应付</v>
          </cell>
          <cell r="Q47641" t="str">
            <v>元</v>
          </cell>
        </row>
        <row r="47642">
          <cell r="P47642" t="str">
            <v>应付</v>
          </cell>
          <cell r="Q47642" t="str">
            <v>元</v>
          </cell>
        </row>
        <row r="47643">
          <cell r="P47643" t="str">
            <v>应付</v>
          </cell>
          <cell r="Q47643" t="str">
            <v>元</v>
          </cell>
        </row>
        <row r="47644">
          <cell r="P47644" t="str">
            <v>应付</v>
          </cell>
          <cell r="Q47644" t="str">
            <v>元</v>
          </cell>
        </row>
        <row r="47645">
          <cell r="P47645" t="str">
            <v>应付</v>
          </cell>
          <cell r="Q47645" t="str">
            <v>元</v>
          </cell>
        </row>
        <row r="47646">
          <cell r="P47646" t="str">
            <v>应付</v>
          </cell>
          <cell r="Q47646" t="str">
            <v>元</v>
          </cell>
        </row>
        <row r="47647">
          <cell r="P47647" t="str">
            <v>应付</v>
          </cell>
          <cell r="Q47647" t="str">
            <v>元</v>
          </cell>
        </row>
        <row r="47648">
          <cell r="P47648" t="str">
            <v>应付</v>
          </cell>
          <cell r="Q47648" t="str">
            <v>元</v>
          </cell>
        </row>
        <row r="47649">
          <cell r="P47649" t="str">
            <v>应付</v>
          </cell>
          <cell r="Q47649" t="str">
            <v>元</v>
          </cell>
        </row>
        <row r="47650">
          <cell r="P47650" t="str">
            <v>应付</v>
          </cell>
          <cell r="Q47650" t="str">
            <v>元</v>
          </cell>
        </row>
        <row r="47651">
          <cell r="P47651" t="str">
            <v>应付</v>
          </cell>
          <cell r="Q47651" t="str">
            <v>元</v>
          </cell>
        </row>
        <row r="47652">
          <cell r="P47652" t="str">
            <v>应付</v>
          </cell>
          <cell r="Q47652" t="str">
            <v>元</v>
          </cell>
        </row>
        <row r="47653">
          <cell r="P47653" t="str">
            <v>应付</v>
          </cell>
          <cell r="Q47653" t="str">
            <v>元</v>
          </cell>
        </row>
        <row r="47654">
          <cell r="P47654" t="str">
            <v>应付</v>
          </cell>
          <cell r="Q47654" t="str">
            <v>元</v>
          </cell>
        </row>
        <row r="47655">
          <cell r="P47655" t="str">
            <v>应付</v>
          </cell>
          <cell r="Q47655" t="str">
            <v>元</v>
          </cell>
        </row>
        <row r="47656">
          <cell r="P47656" t="str">
            <v>应付</v>
          </cell>
          <cell r="Q47656" t="str">
            <v>元</v>
          </cell>
        </row>
        <row r="47657">
          <cell r="P47657" t="str">
            <v>应付</v>
          </cell>
          <cell r="Q47657" t="str">
            <v>元</v>
          </cell>
        </row>
        <row r="47658">
          <cell r="P47658" t="str">
            <v>应付</v>
          </cell>
          <cell r="Q47658" t="str">
            <v>元</v>
          </cell>
        </row>
        <row r="47659">
          <cell r="P47659" t="str">
            <v>应付</v>
          </cell>
          <cell r="Q47659" t="str">
            <v>元</v>
          </cell>
        </row>
        <row r="47660">
          <cell r="P47660" t="str">
            <v>应付</v>
          </cell>
          <cell r="Q47660" t="str">
            <v>元</v>
          </cell>
        </row>
        <row r="47661">
          <cell r="P47661" t="str">
            <v>应付</v>
          </cell>
          <cell r="Q47661" t="str">
            <v>元</v>
          </cell>
        </row>
        <row r="47662">
          <cell r="P47662" t="str">
            <v>应付</v>
          </cell>
          <cell r="Q47662" t="str">
            <v>元</v>
          </cell>
        </row>
        <row r="47663">
          <cell r="P47663" t="str">
            <v>应付</v>
          </cell>
          <cell r="Q47663" t="str">
            <v>元</v>
          </cell>
        </row>
        <row r="47664">
          <cell r="P47664" t="str">
            <v>应付</v>
          </cell>
          <cell r="Q47664" t="str">
            <v>元</v>
          </cell>
        </row>
        <row r="47665">
          <cell r="P47665" t="str">
            <v>应付</v>
          </cell>
          <cell r="Q47665" t="str">
            <v>元</v>
          </cell>
        </row>
        <row r="47666">
          <cell r="P47666" t="str">
            <v>应付</v>
          </cell>
          <cell r="Q47666" t="str">
            <v>元</v>
          </cell>
        </row>
        <row r="47667">
          <cell r="P47667" t="str">
            <v>应付</v>
          </cell>
          <cell r="Q47667" t="str">
            <v>元</v>
          </cell>
        </row>
        <row r="47668">
          <cell r="P47668" t="str">
            <v>应付</v>
          </cell>
          <cell r="Q47668" t="str">
            <v>元</v>
          </cell>
        </row>
        <row r="47669">
          <cell r="P47669" t="str">
            <v>应付</v>
          </cell>
          <cell r="Q47669" t="str">
            <v>元</v>
          </cell>
        </row>
        <row r="47670">
          <cell r="P47670" t="str">
            <v>应付</v>
          </cell>
          <cell r="Q47670" t="str">
            <v>元</v>
          </cell>
        </row>
        <row r="47671">
          <cell r="P47671" t="str">
            <v>应付</v>
          </cell>
          <cell r="Q47671" t="str">
            <v>元</v>
          </cell>
        </row>
        <row r="47672">
          <cell r="P47672" t="str">
            <v>应付</v>
          </cell>
          <cell r="Q47672" t="str">
            <v>元</v>
          </cell>
        </row>
        <row r="47673">
          <cell r="P47673" t="str">
            <v>应付</v>
          </cell>
          <cell r="Q47673" t="str">
            <v>元</v>
          </cell>
        </row>
        <row r="47674">
          <cell r="P47674" t="str">
            <v>应付</v>
          </cell>
          <cell r="Q47674" t="str">
            <v>元</v>
          </cell>
        </row>
        <row r="47675">
          <cell r="P47675" t="str">
            <v>应付</v>
          </cell>
          <cell r="Q47675" t="str">
            <v>元</v>
          </cell>
        </row>
        <row r="47676">
          <cell r="P47676" t="str">
            <v>应付</v>
          </cell>
          <cell r="Q47676" t="str">
            <v>元</v>
          </cell>
        </row>
        <row r="47677">
          <cell r="P47677" t="str">
            <v>应付</v>
          </cell>
          <cell r="Q47677" t="str">
            <v>元</v>
          </cell>
        </row>
        <row r="47678">
          <cell r="P47678" t="str">
            <v>应付</v>
          </cell>
          <cell r="Q47678" t="str">
            <v>元</v>
          </cell>
        </row>
        <row r="47679">
          <cell r="P47679" t="str">
            <v>应付</v>
          </cell>
          <cell r="Q47679" t="str">
            <v>元</v>
          </cell>
        </row>
        <row r="47680">
          <cell r="P47680" t="str">
            <v>应付</v>
          </cell>
          <cell r="Q47680" t="str">
            <v>元</v>
          </cell>
        </row>
        <row r="47681">
          <cell r="P47681" t="str">
            <v>应付</v>
          </cell>
          <cell r="Q47681" t="str">
            <v>元</v>
          </cell>
        </row>
        <row r="47682">
          <cell r="P47682" t="str">
            <v>应付</v>
          </cell>
          <cell r="Q47682" t="str">
            <v>元</v>
          </cell>
        </row>
        <row r="47683">
          <cell r="P47683" t="str">
            <v>应付</v>
          </cell>
          <cell r="Q47683" t="str">
            <v>元</v>
          </cell>
        </row>
        <row r="47684">
          <cell r="P47684" t="str">
            <v>应付</v>
          </cell>
          <cell r="Q47684" t="str">
            <v>元</v>
          </cell>
        </row>
        <row r="47685">
          <cell r="P47685" t="str">
            <v>应付</v>
          </cell>
          <cell r="Q47685" t="str">
            <v>元</v>
          </cell>
        </row>
        <row r="47686">
          <cell r="P47686" t="str">
            <v>应付</v>
          </cell>
          <cell r="Q47686" t="str">
            <v>元</v>
          </cell>
        </row>
        <row r="47687">
          <cell r="P47687" t="str">
            <v>应付</v>
          </cell>
          <cell r="Q47687" t="str">
            <v>元</v>
          </cell>
        </row>
        <row r="47688">
          <cell r="P47688" t="str">
            <v>应付</v>
          </cell>
          <cell r="Q47688" t="str">
            <v>元</v>
          </cell>
        </row>
        <row r="47689">
          <cell r="P47689" t="str">
            <v>应付</v>
          </cell>
          <cell r="Q47689" t="str">
            <v>元</v>
          </cell>
        </row>
        <row r="47690">
          <cell r="P47690" t="str">
            <v>应付</v>
          </cell>
          <cell r="Q47690" t="str">
            <v>元</v>
          </cell>
        </row>
        <row r="47691">
          <cell r="P47691" t="str">
            <v>应付</v>
          </cell>
          <cell r="Q47691" t="str">
            <v>元</v>
          </cell>
        </row>
        <row r="47692">
          <cell r="P47692" t="str">
            <v>应付</v>
          </cell>
          <cell r="Q47692" t="str">
            <v>元</v>
          </cell>
        </row>
        <row r="47693">
          <cell r="P47693" t="str">
            <v>应付</v>
          </cell>
          <cell r="Q47693" t="str">
            <v>元</v>
          </cell>
        </row>
        <row r="47694">
          <cell r="P47694" t="str">
            <v>应付</v>
          </cell>
          <cell r="Q47694" t="str">
            <v>元</v>
          </cell>
        </row>
        <row r="47695">
          <cell r="P47695" t="str">
            <v>应付</v>
          </cell>
          <cell r="Q47695" t="str">
            <v>元</v>
          </cell>
        </row>
        <row r="47696">
          <cell r="P47696" t="str">
            <v>应付</v>
          </cell>
          <cell r="Q47696" t="str">
            <v>元</v>
          </cell>
        </row>
        <row r="47697">
          <cell r="P47697" t="str">
            <v>应付</v>
          </cell>
          <cell r="Q47697" t="str">
            <v>元</v>
          </cell>
        </row>
        <row r="47698">
          <cell r="P47698" t="str">
            <v>应付</v>
          </cell>
          <cell r="Q47698" t="str">
            <v>元</v>
          </cell>
        </row>
        <row r="47699">
          <cell r="P47699" t="str">
            <v>应付</v>
          </cell>
          <cell r="Q47699" t="str">
            <v>元</v>
          </cell>
        </row>
        <row r="47700">
          <cell r="P47700" t="str">
            <v>应付</v>
          </cell>
          <cell r="Q47700" t="str">
            <v>元</v>
          </cell>
        </row>
        <row r="47701">
          <cell r="P47701" t="str">
            <v>应付</v>
          </cell>
          <cell r="Q47701" t="str">
            <v>元</v>
          </cell>
        </row>
        <row r="47702">
          <cell r="P47702" t="str">
            <v>应付</v>
          </cell>
          <cell r="Q47702" t="str">
            <v>元</v>
          </cell>
        </row>
        <row r="47703">
          <cell r="P47703" t="str">
            <v>应付</v>
          </cell>
          <cell r="Q47703" t="str">
            <v>元</v>
          </cell>
        </row>
        <row r="47704">
          <cell r="P47704" t="str">
            <v>应付</v>
          </cell>
          <cell r="Q47704" t="str">
            <v>元</v>
          </cell>
        </row>
        <row r="47705">
          <cell r="P47705" t="str">
            <v>应付</v>
          </cell>
          <cell r="Q47705" t="str">
            <v>元</v>
          </cell>
        </row>
        <row r="47706">
          <cell r="P47706" t="str">
            <v>应付</v>
          </cell>
          <cell r="Q47706" t="str">
            <v>元</v>
          </cell>
        </row>
        <row r="47707">
          <cell r="P47707" t="str">
            <v>应付</v>
          </cell>
          <cell r="Q47707" t="str">
            <v>元</v>
          </cell>
        </row>
        <row r="47708">
          <cell r="P47708" t="str">
            <v>应付</v>
          </cell>
          <cell r="Q47708" t="str">
            <v>元</v>
          </cell>
        </row>
        <row r="47709">
          <cell r="P47709" t="str">
            <v>应付</v>
          </cell>
          <cell r="Q47709" t="str">
            <v>元</v>
          </cell>
        </row>
        <row r="47710">
          <cell r="P47710" t="str">
            <v>应付</v>
          </cell>
          <cell r="Q47710" t="str">
            <v>元</v>
          </cell>
        </row>
        <row r="47711">
          <cell r="P47711" t="str">
            <v>应付</v>
          </cell>
          <cell r="Q47711" t="str">
            <v>元</v>
          </cell>
        </row>
        <row r="47712">
          <cell r="P47712" t="str">
            <v>应付</v>
          </cell>
          <cell r="Q47712" t="str">
            <v>元</v>
          </cell>
        </row>
        <row r="47713">
          <cell r="P47713" t="str">
            <v>应付</v>
          </cell>
          <cell r="Q47713" t="str">
            <v>元</v>
          </cell>
        </row>
        <row r="47714">
          <cell r="P47714" t="str">
            <v>应付</v>
          </cell>
          <cell r="Q47714" t="str">
            <v>元</v>
          </cell>
        </row>
        <row r="47715">
          <cell r="P47715" t="str">
            <v>应付</v>
          </cell>
          <cell r="Q47715" t="str">
            <v>元</v>
          </cell>
        </row>
        <row r="47716">
          <cell r="P47716" t="str">
            <v>应付</v>
          </cell>
          <cell r="Q47716" t="str">
            <v>元</v>
          </cell>
        </row>
        <row r="47717">
          <cell r="P47717" t="str">
            <v>应付</v>
          </cell>
          <cell r="Q47717" t="str">
            <v>元</v>
          </cell>
        </row>
        <row r="47718">
          <cell r="P47718" t="str">
            <v>应付</v>
          </cell>
          <cell r="Q47718" t="str">
            <v>元</v>
          </cell>
        </row>
        <row r="47719">
          <cell r="P47719" t="str">
            <v>应付</v>
          </cell>
          <cell r="Q47719" t="str">
            <v>元</v>
          </cell>
        </row>
        <row r="47720">
          <cell r="P47720" t="str">
            <v>应付</v>
          </cell>
          <cell r="Q47720" t="str">
            <v>元</v>
          </cell>
        </row>
        <row r="47721">
          <cell r="P47721" t="str">
            <v>应付</v>
          </cell>
          <cell r="Q47721" t="str">
            <v>元</v>
          </cell>
        </row>
        <row r="47722">
          <cell r="P47722" t="str">
            <v>应付</v>
          </cell>
          <cell r="Q47722" t="str">
            <v>元</v>
          </cell>
        </row>
        <row r="47723">
          <cell r="P47723" t="str">
            <v>应付</v>
          </cell>
          <cell r="Q47723" t="str">
            <v>元</v>
          </cell>
        </row>
        <row r="47724">
          <cell r="P47724" t="str">
            <v>应付</v>
          </cell>
          <cell r="Q47724" t="str">
            <v>元</v>
          </cell>
        </row>
        <row r="47725">
          <cell r="P47725" t="str">
            <v>应付</v>
          </cell>
          <cell r="Q47725" t="str">
            <v>元</v>
          </cell>
        </row>
        <row r="47726">
          <cell r="P47726" t="str">
            <v>应付</v>
          </cell>
          <cell r="Q47726" t="str">
            <v>元</v>
          </cell>
        </row>
        <row r="47727">
          <cell r="P47727" t="str">
            <v>应付</v>
          </cell>
          <cell r="Q47727" t="str">
            <v>元</v>
          </cell>
        </row>
        <row r="47728">
          <cell r="P47728" t="str">
            <v>应付</v>
          </cell>
          <cell r="Q47728" t="str">
            <v>元</v>
          </cell>
        </row>
        <row r="47729">
          <cell r="P47729" t="str">
            <v>应付</v>
          </cell>
          <cell r="Q47729" t="str">
            <v>元</v>
          </cell>
        </row>
        <row r="47730">
          <cell r="P47730" t="str">
            <v>应付</v>
          </cell>
          <cell r="Q47730" t="str">
            <v>元</v>
          </cell>
        </row>
        <row r="47731">
          <cell r="P47731" t="str">
            <v>应付</v>
          </cell>
          <cell r="Q47731" t="str">
            <v>元</v>
          </cell>
        </row>
        <row r="47732">
          <cell r="P47732" t="str">
            <v>应付</v>
          </cell>
          <cell r="Q47732" t="str">
            <v>元</v>
          </cell>
        </row>
        <row r="47733">
          <cell r="P47733" t="str">
            <v>应付</v>
          </cell>
          <cell r="Q47733" t="str">
            <v>元</v>
          </cell>
        </row>
        <row r="47734">
          <cell r="P47734" t="str">
            <v>应付</v>
          </cell>
          <cell r="Q47734" t="str">
            <v>元</v>
          </cell>
        </row>
        <row r="47735">
          <cell r="P47735" t="str">
            <v>应付</v>
          </cell>
          <cell r="Q47735" t="str">
            <v>元</v>
          </cell>
        </row>
        <row r="47736">
          <cell r="P47736" t="str">
            <v>应付</v>
          </cell>
          <cell r="Q47736" t="str">
            <v>元</v>
          </cell>
        </row>
        <row r="47737">
          <cell r="P47737" t="str">
            <v>应付</v>
          </cell>
          <cell r="Q47737" t="str">
            <v>元</v>
          </cell>
        </row>
        <row r="47738">
          <cell r="P47738" t="str">
            <v>应付</v>
          </cell>
          <cell r="Q47738" t="str">
            <v>元</v>
          </cell>
        </row>
        <row r="47739">
          <cell r="P47739" t="str">
            <v>应付</v>
          </cell>
          <cell r="Q47739" t="str">
            <v>元</v>
          </cell>
        </row>
        <row r="47740">
          <cell r="P47740" t="str">
            <v>应付</v>
          </cell>
          <cell r="Q47740" t="str">
            <v>元</v>
          </cell>
        </row>
        <row r="47741">
          <cell r="P47741" t="str">
            <v>应付</v>
          </cell>
          <cell r="Q47741" t="str">
            <v>元</v>
          </cell>
        </row>
        <row r="47742">
          <cell r="P47742" t="str">
            <v>应付</v>
          </cell>
          <cell r="Q47742" t="str">
            <v>元</v>
          </cell>
        </row>
        <row r="47743">
          <cell r="P47743" t="str">
            <v>应付</v>
          </cell>
          <cell r="Q47743" t="str">
            <v>元</v>
          </cell>
        </row>
        <row r="47744">
          <cell r="P47744" t="str">
            <v>应付</v>
          </cell>
          <cell r="Q47744" t="str">
            <v>元</v>
          </cell>
        </row>
        <row r="47745">
          <cell r="P47745" t="str">
            <v>应付</v>
          </cell>
          <cell r="Q47745" t="str">
            <v>元</v>
          </cell>
        </row>
        <row r="47746">
          <cell r="P47746" t="str">
            <v>应付</v>
          </cell>
          <cell r="Q47746" t="str">
            <v>元</v>
          </cell>
        </row>
        <row r="47747">
          <cell r="P47747" t="str">
            <v>应付</v>
          </cell>
          <cell r="Q47747" t="str">
            <v>元</v>
          </cell>
        </row>
        <row r="47748">
          <cell r="P47748" t="str">
            <v>应付</v>
          </cell>
          <cell r="Q47748" t="str">
            <v>元</v>
          </cell>
        </row>
        <row r="47749">
          <cell r="P47749" t="str">
            <v>应付</v>
          </cell>
          <cell r="Q47749" t="str">
            <v>元</v>
          </cell>
        </row>
        <row r="47750">
          <cell r="P47750" t="str">
            <v>应付</v>
          </cell>
          <cell r="Q47750" t="str">
            <v>元</v>
          </cell>
        </row>
        <row r="47751">
          <cell r="P47751" t="str">
            <v>应付</v>
          </cell>
          <cell r="Q47751" t="str">
            <v>元</v>
          </cell>
        </row>
        <row r="47752">
          <cell r="P47752" t="str">
            <v>应付</v>
          </cell>
          <cell r="Q47752" t="str">
            <v>元</v>
          </cell>
        </row>
        <row r="47753">
          <cell r="P47753" t="str">
            <v>应付</v>
          </cell>
          <cell r="Q47753" t="str">
            <v>元</v>
          </cell>
        </row>
        <row r="47754">
          <cell r="P47754" t="str">
            <v>应付</v>
          </cell>
          <cell r="Q47754" t="str">
            <v>元</v>
          </cell>
        </row>
        <row r="47755">
          <cell r="P47755" t="str">
            <v>应付</v>
          </cell>
          <cell r="Q47755" t="str">
            <v>元</v>
          </cell>
        </row>
        <row r="47756">
          <cell r="P47756" t="str">
            <v>应付</v>
          </cell>
          <cell r="Q47756" t="str">
            <v>元</v>
          </cell>
        </row>
        <row r="47757">
          <cell r="P47757" t="str">
            <v>应付</v>
          </cell>
          <cell r="Q47757" t="str">
            <v>元</v>
          </cell>
        </row>
        <row r="47758">
          <cell r="P47758" t="str">
            <v>应付</v>
          </cell>
          <cell r="Q47758" t="str">
            <v>元</v>
          </cell>
        </row>
        <row r="47759">
          <cell r="P47759" t="str">
            <v>应付</v>
          </cell>
          <cell r="Q47759" t="str">
            <v>元</v>
          </cell>
        </row>
        <row r="47760">
          <cell r="P47760" t="str">
            <v>应付</v>
          </cell>
          <cell r="Q47760" t="str">
            <v>元</v>
          </cell>
        </row>
        <row r="47761">
          <cell r="P47761" t="str">
            <v>应付</v>
          </cell>
          <cell r="Q47761" t="str">
            <v>元</v>
          </cell>
        </row>
        <row r="47762">
          <cell r="P47762" t="str">
            <v>应付</v>
          </cell>
          <cell r="Q47762" t="str">
            <v>元</v>
          </cell>
        </row>
        <row r="47763">
          <cell r="P47763" t="str">
            <v>应付</v>
          </cell>
          <cell r="Q47763" t="str">
            <v>元</v>
          </cell>
        </row>
        <row r="47764">
          <cell r="P47764" t="str">
            <v>应付</v>
          </cell>
          <cell r="Q47764" t="str">
            <v>元</v>
          </cell>
        </row>
        <row r="47765">
          <cell r="P47765" t="str">
            <v>应付</v>
          </cell>
          <cell r="Q47765" t="str">
            <v>元</v>
          </cell>
        </row>
        <row r="47766">
          <cell r="P47766" t="str">
            <v>应付</v>
          </cell>
          <cell r="Q47766" t="str">
            <v>元</v>
          </cell>
        </row>
        <row r="47767">
          <cell r="P47767" t="str">
            <v>应付</v>
          </cell>
          <cell r="Q47767" t="str">
            <v>元</v>
          </cell>
        </row>
        <row r="47768">
          <cell r="P47768" t="str">
            <v>应付</v>
          </cell>
          <cell r="Q47768" t="str">
            <v>元</v>
          </cell>
        </row>
        <row r="47769">
          <cell r="P47769" t="str">
            <v>应付</v>
          </cell>
          <cell r="Q47769" t="str">
            <v>元</v>
          </cell>
        </row>
        <row r="47770">
          <cell r="P47770" t="str">
            <v>应付</v>
          </cell>
          <cell r="Q47770" t="str">
            <v>元</v>
          </cell>
        </row>
        <row r="47771">
          <cell r="P47771" t="str">
            <v>应付</v>
          </cell>
          <cell r="Q47771" t="str">
            <v>元</v>
          </cell>
        </row>
        <row r="47772">
          <cell r="P47772" t="str">
            <v>应付</v>
          </cell>
          <cell r="Q47772" t="str">
            <v>元</v>
          </cell>
        </row>
        <row r="47773">
          <cell r="P47773" t="str">
            <v>应付</v>
          </cell>
          <cell r="Q47773" t="str">
            <v>元</v>
          </cell>
        </row>
        <row r="47774">
          <cell r="P47774" t="str">
            <v>应付</v>
          </cell>
          <cell r="Q47774" t="str">
            <v>元</v>
          </cell>
        </row>
        <row r="47775">
          <cell r="P47775" t="str">
            <v>应付</v>
          </cell>
          <cell r="Q47775" t="str">
            <v>元</v>
          </cell>
        </row>
        <row r="47776">
          <cell r="P47776" t="str">
            <v>应付</v>
          </cell>
          <cell r="Q47776" t="str">
            <v>元</v>
          </cell>
        </row>
        <row r="47777">
          <cell r="P47777" t="str">
            <v>应付</v>
          </cell>
          <cell r="Q47777" t="str">
            <v>元</v>
          </cell>
        </row>
        <row r="47778">
          <cell r="P47778" t="str">
            <v>应付</v>
          </cell>
          <cell r="Q47778" t="str">
            <v>元</v>
          </cell>
        </row>
        <row r="47779">
          <cell r="P47779" t="str">
            <v>应付</v>
          </cell>
          <cell r="Q47779" t="str">
            <v>元</v>
          </cell>
        </row>
        <row r="47780">
          <cell r="P47780" t="str">
            <v>应付</v>
          </cell>
          <cell r="Q47780" t="str">
            <v>元</v>
          </cell>
        </row>
        <row r="47781">
          <cell r="P47781" t="str">
            <v>应付</v>
          </cell>
          <cell r="Q47781" t="str">
            <v>元</v>
          </cell>
        </row>
        <row r="47782">
          <cell r="P47782" t="str">
            <v>应付</v>
          </cell>
          <cell r="Q47782" t="str">
            <v>元</v>
          </cell>
        </row>
        <row r="47783">
          <cell r="P47783" t="str">
            <v>应付</v>
          </cell>
          <cell r="Q47783" t="str">
            <v>元</v>
          </cell>
        </row>
        <row r="47784">
          <cell r="P47784" t="str">
            <v>应付</v>
          </cell>
          <cell r="Q47784" t="str">
            <v>元</v>
          </cell>
        </row>
        <row r="47785">
          <cell r="P47785" t="str">
            <v>应付</v>
          </cell>
          <cell r="Q47785" t="str">
            <v>元</v>
          </cell>
        </row>
        <row r="47786">
          <cell r="P47786" t="str">
            <v>应付</v>
          </cell>
          <cell r="Q47786" t="str">
            <v>元</v>
          </cell>
        </row>
        <row r="47787">
          <cell r="P47787" t="str">
            <v>应付</v>
          </cell>
          <cell r="Q47787" t="str">
            <v>元</v>
          </cell>
        </row>
        <row r="47788">
          <cell r="P47788" t="str">
            <v>应付</v>
          </cell>
          <cell r="Q47788" t="str">
            <v>元</v>
          </cell>
        </row>
        <row r="47789">
          <cell r="P47789" t="str">
            <v>应付</v>
          </cell>
          <cell r="Q47789" t="str">
            <v>元</v>
          </cell>
        </row>
        <row r="47790">
          <cell r="P47790" t="str">
            <v>应付</v>
          </cell>
          <cell r="Q47790" t="str">
            <v>元</v>
          </cell>
        </row>
        <row r="47791">
          <cell r="P47791" t="str">
            <v>应付</v>
          </cell>
          <cell r="Q47791" t="str">
            <v>元</v>
          </cell>
        </row>
        <row r="47792">
          <cell r="P47792" t="str">
            <v>应付</v>
          </cell>
          <cell r="Q47792" t="str">
            <v>元</v>
          </cell>
        </row>
        <row r="47793">
          <cell r="P47793" t="str">
            <v>应付</v>
          </cell>
          <cell r="Q47793" t="str">
            <v>元</v>
          </cell>
        </row>
        <row r="47794">
          <cell r="P47794" t="str">
            <v>应付</v>
          </cell>
          <cell r="Q47794" t="str">
            <v>元</v>
          </cell>
        </row>
        <row r="47795">
          <cell r="P47795" t="str">
            <v>应付</v>
          </cell>
          <cell r="Q47795" t="str">
            <v>元</v>
          </cell>
        </row>
        <row r="47796">
          <cell r="P47796" t="str">
            <v>应付</v>
          </cell>
          <cell r="Q47796" t="str">
            <v>元</v>
          </cell>
        </row>
        <row r="47797">
          <cell r="P47797" t="str">
            <v>应付</v>
          </cell>
          <cell r="Q47797" t="str">
            <v>元</v>
          </cell>
        </row>
        <row r="47798">
          <cell r="P47798" t="str">
            <v>应付</v>
          </cell>
          <cell r="Q47798" t="str">
            <v>元</v>
          </cell>
        </row>
        <row r="47799">
          <cell r="P47799" t="str">
            <v>应付</v>
          </cell>
          <cell r="Q47799" t="str">
            <v>元</v>
          </cell>
        </row>
        <row r="47800">
          <cell r="P47800" t="str">
            <v>应付</v>
          </cell>
          <cell r="Q47800" t="str">
            <v>元</v>
          </cell>
        </row>
        <row r="47801">
          <cell r="P47801" t="str">
            <v>应付</v>
          </cell>
          <cell r="Q47801" t="str">
            <v>元</v>
          </cell>
        </row>
        <row r="47802">
          <cell r="P47802" t="str">
            <v>应付</v>
          </cell>
          <cell r="Q47802" t="str">
            <v>元</v>
          </cell>
        </row>
        <row r="47803">
          <cell r="P47803" t="str">
            <v>应付</v>
          </cell>
          <cell r="Q47803" t="str">
            <v>元</v>
          </cell>
        </row>
        <row r="47804">
          <cell r="P47804" t="str">
            <v>应付</v>
          </cell>
          <cell r="Q47804" t="str">
            <v>元</v>
          </cell>
        </row>
        <row r="47805">
          <cell r="P47805" t="str">
            <v>应付</v>
          </cell>
          <cell r="Q47805" t="str">
            <v>元</v>
          </cell>
        </row>
        <row r="47806">
          <cell r="P47806" t="str">
            <v>应付</v>
          </cell>
          <cell r="Q47806" t="str">
            <v>元</v>
          </cell>
        </row>
        <row r="47807">
          <cell r="P47807" t="str">
            <v>应付</v>
          </cell>
          <cell r="Q47807" t="str">
            <v>元</v>
          </cell>
        </row>
        <row r="47808">
          <cell r="P47808" t="str">
            <v>应付</v>
          </cell>
          <cell r="Q47808" t="str">
            <v>元</v>
          </cell>
        </row>
        <row r="47809">
          <cell r="P47809" t="str">
            <v>应付</v>
          </cell>
          <cell r="Q47809" t="str">
            <v>元</v>
          </cell>
        </row>
        <row r="47810">
          <cell r="P47810" t="str">
            <v>应付</v>
          </cell>
          <cell r="Q47810" t="str">
            <v>元</v>
          </cell>
        </row>
        <row r="47811">
          <cell r="P47811" t="str">
            <v>应付</v>
          </cell>
          <cell r="Q47811" t="str">
            <v>元</v>
          </cell>
        </row>
        <row r="47812">
          <cell r="P47812" t="str">
            <v>应付</v>
          </cell>
          <cell r="Q47812" t="str">
            <v>元</v>
          </cell>
        </row>
        <row r="47813">
          <cell r="P47813" t="str">
            <v>应付</v>
          </cell>
          <cell r="Q47813" t="str">
            <v>元</v>
          </cell>
        </row>
        <row r="47814">
          <cell r="P47814" t="str">
            <v>应付</v>
          </cell>
          <cell r="Q47814" t="str">
            <v>元</v>
          </cell>
        </row>
        <row r="47815">
          <cell r="P47815" t="str">
            <v>应付</v>
          </cell>
          <cell r="Q47815" t="str">
            <v>元</v>
          </cell>
        </row>
        <row r="47816">
          <cell r="P47816" t="str">
            <v>应付</v>
          </cell>
          <cell r="Q47816" t="str">
            <v>元</v>
          </cell>
        </row>
        <row r="47817">
          <cell r="P47817" t="str">
            <v>应付</v>
          </cell>
          <cell r="Q47817" t="str">
            <v>元</v>
          </cell>
        </row>
        <row r="47818">
          <cell r="P47818" t="str">
            <v>应付</v>
          </cell>
          <cell r="Q47818" t="str">
            <v>元</v>
          </cell>
        </row>
        <row r="47819">
          <cell r="P47819" t="str">
            <v>应付</v>
          </cell>
          <cell r="Q47819" t="str">
            <v>元</v>
          </cell>
        </row>
        <row r="47820">
          <cell r="P47820" t="str">
            <v>应付</v>
          </cell>
          <cell r="Q47820" t="str">
            <v>元</v>
          </cell>
        </row>
        <row r="47821">
          <cell r="P47821" t="str">
            <v>应付</v>
          </cell>
          <cell r="Q47821" t="str">
            <v>元</v>
          </cell>
        </row>
        <row r="47822">
          <cell r="P47822" t="str">
            <v>应付</v>
          </cell>
          <cell r="Q47822" t="str">
            <v>元</v>
          </cell>
        </row>
        <row r="47823">
          <cell r="P47823" t="str">
            <v>应付</v>
          </cell>
          <cell r="Q47823" t="str">
            <v>元</v>
          </cell>
        </row>
        <row r="47824">
          <cell r="P47824" t="str">
            <v>应付</v>
          </cell>
          <cell r="Q47824" t="str">
            <v>元</v>
          </cell>
        </row>
        <row r="47825">
          <cell r="P47825" t="str">
            <v>应付</v>
          </cell>
          <cell r="Q47825" t="str">
            <v>元</v>
          </cell>
        </row>
        <row r="47826">
          <cell r="P47826" t="str">
            <v>应付</v>
          </cell>
          <cell r="Q47826" t="str">
            <v>元</v>
          </cell>
        </row>
        <row r="47827">
          <cell r="P47827" t="str">
            <v>应付</v>
          </cell>
          <cell r="Q47827" t="str">
            <v>元</v>
          </cell>
        </row>
        <row r="47828">
          <cell r="P47828" t="str">
            <v>应付</v>
          </cell>
          <cell r="Q47828" t="str">
            <v>元</v>
          </cell>
        </row>
        <row r="47829">
          <cell r="P47829" t="str">
            <v>应付</v>
          </cell>
          <cell r="Q47829" t="str">
            <v>元</v>
          </cell>
        </row>
        <row r="47830">
          <cell r="P47830" t="str">
            <v>应付</v>
          </cell>
          <cell r="Q47830" t="str">
            <v>元</v>
          </cell>
        </row>
        <row r="47831">
          <cell r="P47831" t="str">
            <v>应付</v>
          </cell>
          <cell r="Q47831" t="str">
            <v>元</v>
          </cell>
        </row>
        <row r="47832">
          <cell r="P47832" t="str">
            <v>应付</v>
          </cell>
          <cell r="Q47832" t="str">
            <v>元</v>
          </cell>
        </row>
        <row r="47833">
          <cell r="P47833" t="str">
            <v>应付</v>
          </cell>
          <cell r="Q47833" t="str">
            <v>元</v>
          </cell>
        </row>
        <row r="47834">
          <cell r="P47834" t="str">
            <v>应付</v>
          </cell>
          <cell r="Q47834" t="str">
            <v>元</v>
          </cell>
        </row>
        <row r="47835">
          <cell r="P47835" t="str">
            <v>应付</v>
          </cell>
          <cell r="Q47835" t="str">
            <v>元</v>
          </cell>
        </row>
        <row r="47836">
          <cell r="P47836" t="str">
            <v>应付</v>
          </cell>
          <cell r="Q47836" t="str">
            <v>元</v>
          </cell>
        </row>
        <row r="47837">
          <cell r="P47837" t="str">
            <v>应付</v>
          </cell>
          <cell r="Q47837" t="str">
            <v>元</v>
          </cell>
        </row>
        <row r="47838">
          <cell r="P47838" t="str">
            <v>应付</v>
          </cell>
          <cell r="Q47838" t="str">
            <v>元</v>
          </cell>
        </row>
        <row r="47839">
          <cell r="P47839" t="str">
            <v>应付</v>
          </cell>
          <cell r="Q47839" t="str">
            <v>元</v>
          </cell>
        </row>
        <row r="47840">
          <cell r="P47840" t="str">
            <v>应付</v>
          </cell>
          <cell r="Q47840" t="str">
            <v>元</v>
          </cell>
        </row>
        <row r="47841">
          <cell r="P47841" t="str">
            <v>应付</v>
          </cell>
          <cell r="Q47841" t="str">
            <v>元</v>
          </cell>
        </row>
        <row r="47842">
          <cell r="P47842" t="str">
            <v>应付</v>
          </cell>
          <cell r="Q47842" t="str">
            <v>元</v>
          </cell>
        </row>
        <row r="47843">
          <cell r="P47843" t="str">
            <v>应付</v>
          </cell>
          <cell r="Q47843" t="str">
            <v>元</v>
          </cell>
        </row>
        <row r="47844">
          <cell r="P47844" t="str">
            <v>应付</v>
          </cell>
          <cell r="Q47844" t="str">
            <v>元</v>
          </cell>
        </row>
        <row r="47845">
          <cell r="P47845" t="str">
            <v>应付</v>
          </cell>
          <cell r="Q47845" t="str">
            <v>元</v>
          </cell>
        </row>
        <row r="47846">
          <cell r="P47846" t="str">
            <v>应付</v>
          </cell>
          <cell r="Q47846" t="str">
            <v>元</v>
          </cell>
        </row>
        <row r="47847">
          <cell r="P47847" t="str">
            <v>应付</v>
          </cell>
          <cell r="Q47847" t="str">
            <v>元</v>
          </cell>
        </row>
        <row r="47848">
          <cell r="P47848" t="str">
            <v>应付</v>
          </cell>
          <cell r="Q47848" t="str">
            <v>元</v>
          </cell>
        </row>
        <row r="47849">
          <cell r="P47849" t="str">
            <v>应付</v>
          </cell>
          <cell r="Q47849" t="str">
            <v>元</v>
          </cell>
        </row>
        <row r="47850">
          <cell r="P47850" t="str">
            <v>应付</v>
          </cell>
          <cell r="Q47850" t="str">
            <v>元</v>
          </cell>
        </row>
        <row r="47851">
          <cell r="P47851" t="str">
            <v>应付</v>
          </cell>
          <cell r="Q47851" t="str">
            <v>元</v>
          </cell>
        </row>
        <row r="47852">
          <cell r="P47852" t="str">
            <v>应付</v>
          </cell>
          <cell r="Q47852" t="str">
            <v>元</v>
          </cell>
        </row>
        <row r="47853">
          <cell r="P47853" t="str">
            <v>应付</v>
          </cell>
          <cell r="Q47853" t="str">
            <v>元</v>
          </cell>
        </row>
        <row r="47854">
          <cell r="P47854" t="str">
            <v>应付</v>
          </cell>
          <cell r="Q47854" t="str">
            <v>元</v>
          </cell>
        </row>
        <row r="47855">
          <cell r="P47855" t="str">
            <v>应付</v>
          </cell>
          <cell r="Q47855" t="str">
            <v>元</v>
          </cell>
        </row>
        <row r="47856">
          <cell r="P47856" t="str">
            <v>应付</v>
          </cell>
          <cell r="Q47856" t="str">
            <v>元</v>
          </cell>
        </row>
        <row r="47857">
          <cell r="P47857" t="str">
            <v>应付</v>
          </cell>
          <cell r="Q47857" t="str">
            <v>元</v>
          </cell>
        </row>
        <row r="47858">
          <cell r="P47858" t="str">
            <v>应付</v>
          </cell>
          <cell r="Q47858" t="str">
            <v>元</v>
          </cell>
        </row>
        <row r="47859">
          <cell r="P47859" t="str">
            <v>应付</v>
          </cell>
          <cell r="Q47859" t="str">
            <v>元</v>
          </cell>
        </row>
        <row r="47860">
          <cell r="P47860" t="str">
            <v>应付</v>
          </cell>
          <cell r="Q47860" t="str">
            <v>元</v>
          </cell>
        </row>
        <row r="47861">
          <cell r="P47861" t="str">
            <v>应付</v>
          </cell>
          <cell r="Q47861" t="str">
            <v>元</v>
          </cell>
        </row>
        <row r="47862">
          <cell r="P47862" t="str">
            <v>应付</v>
          </cell>
          <cell r="Q47862" t="str">
            <v>元</v>
          </cell>
        </row>
        <row r="47863">
          <cell r="P47863" t="str">
            <v>应付</v>
          </cell>
          <cell r="Q47863" t="str">
            <v>元</v>
          </cell>
        </row>
        <row r="47864">
          <cell r="P47864" t="str">
            <v>应付</v>
          </cell>
          <cell r="Q47864" t="str">
            <v>元</v>
          </cell>
        </row>
        <row r="47865">
          <cell r="P47865" t="str">
            <v>应付</v>
          </cell>
          <cell r="Q47865" t="str">
            <v>元</v>
          </cell>
        </row>
        <row r="47866">
          <cell r="P47866" t="str">
            <v>应付</v>
          </cell>
          <cell r="Q47866" t="str">
            <v>元</v>
          </cell>
        </row>
        <row r="47867">
          <cell r="P47867" t="str">
            <v>应付</v>
          </cell>
          <cell r="Q47867" t="str">
            <v>元</v>
          </cell>
        </row>
        <row r="47868">
          <cell r="P47868" t="str">
            <v>应付</v>
          </cell>
          <cell r="Q47868" t="str">
            <v>元</v>
          </cell>
        </row>
        <row r="47869">
          <cell r="P47869" t="str">
            <v>应付</v>
          </cell>
          <cell r="Q47869" t="str">
            <v>元</v>
          </cell>
        </row>
        <row r="47870">
          <cell r="P47870" t="str">
            <v>应付</v>
          </cell>
          <cell r="Q47870" t="str">
            <v>元</v>
          </cell>
        </row>
        <row r="47871">
          <cell r="P47871" t="str">
            <v>应付</v>
          </cell>
          <cell r="Q47871" t="str">
            <v>元</v>
          </cell>
        </row>
        <row r="47872">
          <cell r="P47872" t="str">
            <v>应付</v>
          </cell>
          <cell r="Q47872" t="str">
            <v>元</v>
          </cell>
        </row>
        <row r="47873">
          <cell r="P47873" t="str">
            <v>应付</v>
          </cell>
          <cell r="Q47873" t="str">
            <v>元</v>
          </cell>
        </row>
        <row r="47874">
          <cell r="P47874" t="str">
            <v>应付</v>
          </cell>
          <cell r="Q47874" t="str">
            <v>元</v>
          </cell>
        </row>
        <row r="47875">
          <cell r="P47875" t="str">
            <v>应付</v>
          </cell>
          <cell r="Q47875" t="str">
            <v>元</v>
          </cell>
        </row>
        <row r="47876">
          <cell r="P47876" t="str">
            <v>应付</v>
          </cell>
          <cell r="Q47876" t="str">
            <v>元</v>
          </cell>
        </row>
        <row r="47877">
          <cell r="P47877" t="str">
            <v>应付</v>
          </cell>
          <cell r="Q47877" t="str">
            <v>元</v>
          </cell>
        </row>
        <row r="47878">
          <cell r="P47878" t="str">
            <v>应付</v>
          </cell>
          <cell r="Q47878" t="str">
            <v>元</v>
          </cell>
        </row>
        <row r="47879">
          <cell r="P47879" t="str">
            <v>应付</v>
          </cell>
          <cell r="Q47879" t="str">
            <v>元</v>
          </cell>
        </row>
        <row r="47880">
          <cell r="P47880" t="str">
            <v>应付</v>
          </cell>
          <cell r="Q47880" t="str">
            <v>元</v>
          </cell>
        </row>
        <row r="47881">
          <cell r="P47881" t="str">
            <v>应付</v>
          </cell>
          <cell r="Q47881" t="str">
            <v>元</v>
          </cell>
        </row>
        <row r="47882">
          <cell r="P47882" t="str">
            <v>应付</v>
          </cell>
          <cell r="Q47882" t="str">
            <v>元</v>
          </cell>
        </row>
        <row r="47883">
          <cell r="P47883" t="str">
            <v>应付</v>
          </cell>
          <cell r="Q47883" t="str">
            <v>元</v>
          </cell>
        </row>
        <row r="47884">
          <cell r="P47884" t="str">
            <v>应付</v>
          </cell>
          <cell r="Q47884" t="str">
            <v>元</v>
          </cell>
        </row>
        <row r="47885">
          <cell r="P47885" t="str">
            <v>应付</v>
          </cell>
          <cell r="Q47885" t="str">
            <v>元</v>
          </cell>
        </row>
        <row r="47886">
          <cell r="P47886" t="str">
            <v>应付</v>
          </cell>
          <cell r="Q47886" t="str">
            <v>元</v>
          </cell>
        </row>
        <row r="47887">
          <cell r="P47887" t="str">
            <v>应付</v>
          </cell>
          <cell r="Q47887" t="str">
            <v>元</v>
          </cell>
        </row>
        <row r="47888">
          <cell r="P47888" t="str">
            <v>应付</v>
          </cell>
          <cell r="Q47888" t="str">
            <v>元</v>
          </cell>
        </row>
        <row r="47889">
          <cell r="P47889" t="str">
            <v>应付</v>
          </cell>
          <cell r="Q47889" t="str">
            <v>元</v>
          </cell>
        </row>
        <row r="47890">
          <cell r="P47890" t="str">
            <v>应付</v>
          </cell>
          <cell r="Q47890" t="str">
            <v>元</v>
          </cell>
        </row>
        <row r="47891">
          <cell r="P47891" t="str">
            <v>应付</v>
          </cell>
          <cell r="Q47891" t="str">
            <v>元</v>
          </cell>
        </row>
        <row r="47892">
          <cell r="P47892" t="str">
            <v>应付</v>
          </cell>
          <cell r="Q47892" t="str">
            <v>元</v>
          </cell>
        </row>
        <row r="47893">
          <cell r="P47893" t="str">
            <v>应付</v>
          </cell>
          <cell r="Q47893" t="str">
            <v>元</v>
          </cell>
        </row>
        <row r="47894">
          <cell r="P47894" t="str">
            <v>应付</v>
          </cell>
          <cell r="Q47894" t="str">
            <v>元</v>
          </cell>
        </row>
        <row r="47895">
          <cell r="P47895" t="str">
            <v>应付</v>
          </cell>
          <cell r="Q47895" t="str">
            <v>元</v>
          </cell>
        </row>
        <row r="47896">
          <cell r="P47896" t="str">
            <v>应付</v>
          </cell>
          <cell r="Q47896" t="str">
            <v>元</v>
          </cell>
        </row>
        <row r="47897">
          <cell r="P47897" t="str">
            <v>应付</v>
          </cell>
          <cell r="Q47897" t="str">
            <v>元</v>
          </cell>
        </row>
        <row r="47898">
          <cell r="P47898" t="str">
            <v>应付</v>
          </cell>
          <cell r="Q47898" t="str">
            <v>元</v>
          </cell>
        </row>
        <row r="47899">
          <cell r="P47899" t="str">
            <v>应付</v>
          </cell>
          <cell r="Q47899" t="str">
            <v>元</v>
          </cell>
        </row>
        <row r="47900">
          <cell r="P47900" t="str">
            <v>应付</v>
          </cell>
          <cell r="Q47900" t="str">
            <v>元</v>
          </cell>
        </row>
        <row r="47901">
          <cell r="P47901" t="str">
            <v>应付</v>
          </cell>
          <cell r="Q47901" t="str">
            <v>元</v>
          </cell>
        </row>
        <row r="47902">
          <cell r="P47902" t="str">
            <v>应付</v>
          </cell>
          <cell r="Q47902" t="str">
            <v>元</v>
          </cell>
        </row>
        <row r="47903">
          <cell r="P47903" t="str">
            <v>应付</v>
          </cell>
          <cell r="Q47903" t="str">
            <v>元</v>
          </cell>
        </row>
        <row r="47904">
          <cell r="P47904" t="str">
            <v>应付</v>
          </cell>
          <cell r="Q47904" t="str">
            <v>元</v>
          </cell>
        </row>
        <row r="47905">
          <cell r="P47905" t="str">
            <v>应付</v>
          </cell>
          <cell r="Q47905" t="str">
            <v>元</v>
          </cell>
        </row>
        <row r="47906">
          <cell r="P47906" t="str">
            <v>应付</v>
          </cell>
          <cell r="Q47906" t="str">
            <v>元</v>
          </cell>
        </row>
        <row r="47907">
          <cell r="P47907" t="str">
            <v>应付</v>
          </cell>
          <cell r="Q47907" t="str">
            <v>元</v>
          </cell>
        </row>
        <row r="47908">
          <cell r="P47908" t="str">
            <v>应付</v>
          </cell>
          <cell r="Q47908" t="str">
            <v>元</v>
          </cell>
        </row>
        <row r="47909">
          <cell r="P47909" t="str">
            <v>应付</v>
          </cell>
          <cell r="Q47909" t="str">
            <v>元</v>
          </cell>
        </row>
        <row r="47910">
          <cell r="P47910" t="str">
            <v>应付</v>
          </cell>
          <cell r="Q47910" t="str">
            <v>元</v>
          </cell>
        </row>
        <row r="47911">
          <cell r="P47911" t="str">
            <v>应付</v>
          </cell>
          <cell r="Q47911" t="str">
            <v>元</v>
          </cell>
        </row>
        <row r="47912">
          <cell r="P47912" t="str">
            <v>应付</v>
          </cell>
          <cell r="Q47912" t="str">
            <v>元</v>
          </cell>
        </row>
        <row r="47913">
          <cell r="P47913" t="str">
            <v>应付</v>
          </cell>
          <cell r="Q47913" t="str">
            <v>元</v>
          </cell>
        </row>
        <row r="47914">
          <cell r="P47914" t="str">
            <v>应付</v>
          </cell>
          <cell r="Q47914" t="str">
            <v>元</v>
          </cell>
        </row>
        <row r="47915">
          <cell r="P47915" t="str">
            <v>应付</v>
          </cell>
          <cell r="Q47915" t="str">
            <v>元</v>
          </cell>
        </row>
        <row r="47916">
          <cell r="P47916" t="str">
            <v>应付</v>
          </cell>
          <cell r="Q47916" t="str">
            <v>元</v>
          </cell>
        </row>
        <row r="47917">
          <cell r="P47917" t="str">
            <v>应付</v>
          </cell>
          <cell r="Q47917" t="str">
            <v>元</v>
          </cell>
        </row>
        <row r="47918">
          <cell r="P47918" t="str">
            <v>应付</v>
          </cell>
          <cell r="Q47918" t="str">
            <v>元</v>
          </cell>
        </row>
        <row r="47919">
          <cell r="P47919" t="str">
            <v>应付</v>
          </cell>
          <cell r="Q47919" t="str">
            <v>元</v>
          </cell>
        </row>
        <row r="47920">
          <cell r="P47920" t="str">
            <v>应付</v>
          </cell>
          <cell r="Q47920" t="str">
            <v>元</v>
          </cell>
        </row>
        <row r="47921">
          <cell r="P47921" t="str">
            <v>应付</v>
          </cell>
          <cell r="Q47921" t="str">
            <v>元</v>
          </cell>
        </row>
        <row r="47922">
          <cell r="P47922" t="str">
            <v>应付</v>
          </cell>
          <cell r="Q47922" t="str">
            <v>元</v>
          </cell>
        </row>
        <row r="47923">
          <cell r="P47923" t="str">
            <v>应付</v>
          </cell>
          <cell r="Q47923" t="str">
            <v>元</v>
          </cell>
        </row>
        <row r="47924">
          <cell r="P47924" t="str">
            <v>应付</v>
          </cell>
          <cell r="Q47924" t="str">
            <v>元</v>
          </cell>
        </row>
        <row r="47925">
          <cell r="P47925" t="str">
            <v>应付</v>
          </cell>
          <cell r="Q47925" t="str">
            <v>元</v>
          </cell>
        </row>
        <row r="47926">
          <cell r="P47926" t="str">
            <v>应付</v>
          </cell>
          <cell r="Q47926" t="str">
            <v>元</v>
          </cell>
        </row>
        <row r="47927">
          <cell r="P47927" t="str">
            <v>应付</v>
          </cell>
          <cell r="Q47927" t="str">
            <v>元</v>
          </cell>
        </row>
        <row r="47928">
          <cell r="P47928" t="str">
            <v>应付</v>
          </cell>
          <cell r="Q47928" t="str">
            <v>元</v>
          </cell>
        </row>
        <row r="47929">
          <cell r="P47929" t="str">
            <v>应付</v>
          </cell>
          <cell r="Q47929" t="str">
            <v>元</v>
          </cell>
        </row>
        <row r="47930">
          <cell r="P47930" t="str">
            <v>应付</v>
          </cell>
          <cell r="Q47930" t="str">
            <v>元</v>
          </cell>
        </row>
        <row r="47931">
          <cell r="P47931" t="str">
            <v>应付</v>
          </cell>
          <cell r="Q47931" t="str">
            <v>元</v>
          </cell>
        </row>
        <row r="47932">
          <cell r="P47932" t="str">
            <v>应付</v>
          </cell>
          <cell r="Q47932" t="str">
            <v>元</v>
          </cell>
        </row>
        <row r="47933">
          <cell r="P47933" t="str">
            <v>应付</v>
          </cell>
          <cell r="Q47933" t="str">
            <v>元</v>
          </cell>
        </row>
        <row r="47934">
          <cell r="P47934" t="str">
            <v>应付</v>
          </cell>
          <cell r="Q47934" t="str">
            <v>元</v>
          </cell>
        </row>
        <row r="47935">
          <cell r="P47935" t="str">
            <v>应付</v>
          </cell>
          <cell r="Q47935" t="str">
            <v>元</v>
          </cell>
        </row>
        <row r="47936">
          <cell r="P47936" t="str">
            <v>应付</v>
          </cell>
          <cell r="Q47936" t="str">
            <v>元</v>
          </cell>
        </row>
        <row r="47937">
          <cell r="P47937" t="str">
            <v>应付</v>
          </cell>
          <cell r="Q47937" t="str">
            <v>元</v>
          </cell>
        </row>
        <row r="47938">
          <cell r="P47938" t="str">
            <v>应付</v>
          </cell>
          <cell r="Q47938" t="str">
            <v>元</v>
          </cell>
        </row>
        <row r="47939">
          <cell r="P47939" t="str">
            <v>应付</v>
          </cell>
          <cell r="Q47939" t="str">
            <v>元</v>
          </cell>
        </row>
        <row r="47940">
          <cell r="P47940" t="str">
            <v>应付</v>
          </cell>
          <cell r="Q47940" t="str">
            <v>元</v>
          </cell>
        </row>
        <row r="47941">
          <cell r="P47941" t="str">
            <v>应付</v>
          </cell>
          <cell r="Q47941" t="str">
            <v>元</v>
          </cell>
        </row>
        <row r="47942">
          <cell r="P47942" t="str">
            <v>应付</v>
          </cell>
          <cell r="Q47942" t="str">
            <v>元</v>
          </cell>
        </row>
        <row r="47943">
          <cell r="P47943" t="str">
            <v>应付</v>
          </cell>
          <cell r="Q47943" t="str">
            <v>元</v>
          </cell>
        </row>
        <row r="47944">
          <cell r="P47944" t="str">
            <v>应付</v>
          </cell>
          <cell r="Q47944" t="str">
            <v>元</v>
          </cell>
        </row>
        <row r="47945">
          <cell r="P47945" t="str">
            <v>应付</v>
          </cell>
          <cell r="Q47945" t="str">
            <v>元</v>
          </cell>
        </row>
        <row r="47946">
          <cell r="P47946" t="str">
            <v>应付</v>
          </cell>
          <cell r="Q47946" t="str">
            <v>元</v>
          </cell>
        </row>
        <row r="47947">
          <cell r="P47947" t="str">
            <v>应付</v>
          </cell>
          <cell r="Q47947" t="str">
            <v>元</v>
          </cell>
        </row>
        <row r="47948">
          <cell r="P47948" t="str">
            <v>应付</v>
          </cell>
          <cell r="Q47948" t="str">
            <v>元</v>
          </cell>
        </row>
        <row r="47949">
          <cell r="P47949" t="str">
            <v>应付</v>
          </cell>
          <cell r="Q47949" t="str">
            <v>元</v>
          </cell>
        </row>
        <row r="47950">
          <cell r="P47950" t="str">
            <v>应付</v>
          </cell>
          <cell r="Q47950" t="str">
            <v>元</v>
          </cell>
        </row>
        <row r="47951">
          <cell r="P47951" t="str">
            <v>应付</v>
          </cell>
          <cell r="Q47951" t="str">
            <v>元</v>
          </cell>
        </row>
        <row r="47952">
          <cell r="P47952" t="str">
            <v>应付</v>
          </cell>
          <cell r="Q47952" t="str">
            <v>元</v>
          </cell>
        </row>
        <row r="47953">
          <cell r="P47953" t="str">
            <v>应付</v>
          </cell>
          <cell r="Q47953" t="str">
            <v>元</v>
          </cell>
        </row>
        <row r="47954">
          <cell r="P47954" t="str">
            <v>应付</v>
          </cell>
          <cell r="Q47954" t="str">
            <v>元</v>
          </cell>
        </row>
        <row r="47955">
          <cell r="P47955" t="str">
            <v>应付</v>
          </cell>
          <cell r="Q47955" t="str">
            <v>元</v>
          </cell>
        </row>
        <row r="47956">
          <cell r="P47956" t="str">
            <v>应付</v>
          </cell>
          <cell r="Q47956" t="str">
            <v>元</v>
          </cell>
        </row>
        <row r="47957">
          <cell r="P47957" t="str">
            <v>应付</v>
          </cell>
          <cell r="Q47957" t="str">
            <v>元</v>
          </cell>
        </row>
        <row r="47958">
          <cell r="P47958" t="str">
            <v>应付</v>
          </cell>
          <cell r="Q47958" t="str">
            <v>元</v>
          </cell>
        </row>
        <row r="47959">
          <cell r="P47959" t="str">
            <v>应付</v>
          </cell>
          <cell r="Q47959" t="str">
            <v>元</v>
          </cell>
        </row>
        <row r="47960">
          <cell r="P47960" t="str">
            <v>应付</v>
          </cell>
          <cell r="Q47960" t="str">
            <v>元</v>
          </cell>
        </row>
        <row r="47961">
          <cell r="P47961" t="str">
            <v>应付</v>
          </cell>
          <cell r="Q47961" t="str">
            <v>元</v>
          </cell>
        </row>
        <row r="47962">
          <cell r="P47962" t="str">
            <v>应付</v>
          </cell>
          <cell r="Q47962" t="str">
            <v>元</v>
          </cell>
        </row>
        <row r="47963">
          <cell r="P47963" t="str">
            <v>应付</v>
          </cell>
          <cell r="Q47963" t="str">
            <v>元</v>
          </cell>
        </row>
        <row r="47964">
          <cell r="P47964" t="str">
            <v>应付</v>
          </cell>
          <cell r="Q47964" t="str">
            <v>元</v>
          </cell>
        </row>
        <row r="47965">
          <cell r="P47965" t="str">
            <v>应付</v>
          </cell>
          <cell r="Q47965" t="str">
            <v>元</v>
          </cell>
        </row>
        <row r="47966">
          <cell r="P47966" t="str">
            <v>应付</v>
          </cell>
          <cell r="Q47966" t="str">
            <v>元</v>
          </cell>
        </row>
        <row r="47967">
          <cell r="P47967" t="str">
            <v>应付</v>
          </cell>
          <cell r="Q47967" t="str">
            <v>元</v>
          </cell>
        </row>
        <row r="47968">
          <cell r="P47968" t="str">
            <v>应付</v>
          </cell>
          <cell r="Q47968" t="str">
            <v>元</v>
          </cell>
        </row>
        <row r="47969">
          <cell r="P47969" t="str">
            <v>应付</v>
          </cell>
          <cell r="Q47969" t="str">
            <v>元</v>
          </cell>
        </row>
        <row r="47970">
          <cell r="P47970" t="str">
            <v>应付</v>
          </cell>
          <cell r="Q47970" t="str">
            <v>元</v>
          </cell>
        </row>
        <row r="47971">
          <cell r="P47971" t="str">
            <v>应付</v>
          </cell>
          <cell r="Q47971" t="str">
            <v>元</v>
          </cell>
        </row>
        <row r="47972">
          <cell r="P47972" t="str">
            <v>应付</v>
          </cell>
          <cell r="Q47972" t="str">
            <v>元</v>
          </cell>
        </row>
        <row r="47973">
          <cell r="P47973" t="str">
            <v>应付</v>
          </cell>
          <cell r="Q47973" t="str">
            <v>元</v>
          </cell>
        </row>
        <row r="47974">
          <cell r="P47974" t="str">
            <v>应付</v>
          </cell>
          <cell r="Q47974" t="str">
            <v>元</v>
          </cell>
        </row>
        <row r="47975">
          <cell r="P47975" t="str">
            <v>应付</v>
          </cell>
          <cell r="Q47975" t="str">
            <v>元</v>
          </cell>
        </row>
        <row r="47976">
          <cell r="P47976" t="str">
            <v>应付</v>
          </cell>
          <cell r="Q47976" t="str">
            <v>元</v>
          </cell>
        </row>
        <row r="47977">
          <cell r="P47977" t="str">
            <v>应付</v>
          </cell>
          <cell r="Q47977" t="str">
            <v>元</v>
          </cell>
        </row>
        <row r="47978">
          <cell r="P47978" t="str">
            <v>应付</v>
          </cell>
          <cell r="Q47978" t="str">
            <v>元</v>
          </cell>
        </row>
        <row r="47979">
          <cell r="P47979" t="str">
            <v>应付</v>
          </cell>
          <cell r="Q47979" t="str">
            <v>元</v>
          </cell>
        </row>
        <row r="47980">
          <cell r="P47980" t="str">
            <v>应付</v>
          </cell>
          <cell r="Q47980" t="str">
            <v>元</v>
          </cell>
        </row>
        <row r="47981">
          <cell r="P47981" t="str">
            <v>应付</v>
          </cell>
          <cell r="Q47981" t="str">
            <v>元</v>
          </cell>
        </row>
        <row r="47982">
          <cell r="P47982" t="str">
            <v>应付</v>
          </cell>
          <cell r="Q47982" t="str">
            <v>元</v>
          </cell>
        </row>
        <row r="47983">
          <cell r="P47983" t="str">
            <v>应付</v>
          </cell>
          <cell r="Q47983" t="str">
            <v>元</v>
          </cell>
        </row>
        <row r="47984">
          <cell r="P47984" t="str">
            <v>应付</v>
          </cell>
          <cell r="Q47984" t="str">
            <v>元</v>
          </cell>
        </row>
        <row r="47985">
          <cell r="P47985" t="str">
            <v>应付</v>
          </cell>
          <cell r="Q47985" t="str">
            <v>元</v>
          </cell>
        </row>
        <row r="47986">
          <cell r="P47986" t="str">
            <v>应付</v>
          </cell>
          <cell r="Q47986" t="str">
            <v>元</v>
          </cell>
        </row>
        <row r="47987">
          <cell r="P47987" t="str">
            <v>应付</v>
          </cell>
          <cell r="Q47987" t="str">
            <v>元</v>
          </cell>
        </row>
        <row r="47988">
          <cell r="P47988" t="str">
            <v>应付</v>
          </cell>
          <cell r="Q47988" t="str">
            <v>元</v>
          </cell>
        </row>
        <row r="47989">
          <cell r="P47989" t="str">
            <v>应付</v>
          </cell>
          <cell r="Q47989" t="str">
            <v>元</v>
          </cell>
        </row>
        <row r="47990">
          <cell r="P47990" t="str">
            <v>应付</v>
          </cell>
          <cell r="Q47990" t="str">
            <v>元</v>
          </cell>
        </row>
        <row r="47991">
          <cell r="P47991" t="str">
            <v>应付</v>
          </cell>
          <cell r="Q47991" t="str">
            <v>元</v>
          </cell>
        </row>
        <row r="47992">
          <cell r="P47992" t="str">
            <v>应付</v>
          </cell>
          <cell r="Q47992" t="str">
            <v>元</v>
          </cell>
        </row>
        <row r="47993">
          <cell r="P47993" t="str">
            <v>应付</v>
          </cell>
          <cell r="Q47993" t="str">
            <v>元</v>
          </cell>
        </row>
        <row r="47994">
          <cell r="P47994" t="str">
            <v>应付</v>
          </cell>
          <cell r="Q47994" t="str">
            <v>元</v>
          </cell>
        </row>
        <row r="47995">
          <cell r="P47995" t="str">
            <v>应付</v>
          </cell>
          <cell r="Q47995" t="str">
            <v>元</v>
          </cell>
        </row>
        <row r="47996">
          <cell r="P47996" t="str">
            <v>应付</v>
          </cell>
          <cell r="Q47996" t="str">
            <v>元</v>
          </cell>
        </row>
        <row r="47997">
          <cell r="P47997" t="str">
            <v>应付</v>
          </cell>
          <cell r="Q47997" t="str">
            <v>元</v>
          </cell>
        </row>
        <row r="47998">
          <cell r="P47998" t="str">
            <v>应付</v>
          </cell>
          <cell r="Q47998" t="str">
            <v>元</v>
          </cell>
        </row>
        <row r="47999">
          <cell r="P47999" t="str">
            <v>应付</v>
          </cell>
          <cell r="Q47999" t="str">
            <v>元</v>
          </cell>
        </row>
        <row r="48000">
          <cell r="P48000" t="str">
            <v>应付</v>
          </cell>
          <cell r="Q48000" t="str">
            <v>元</v>
          </cell>
        </row>
        <row r="48001">
          <cell r="P48001" t="str">
            <v>应付</v>
          </cell>
          <cell r="Q48001" t="str">
            <v>元</v>
          </cell>
        </row>
        <row r="48002">
          <cell r="P48002" t="str">
            <v>应付</v>
          </cell>
          <cell r="Q48002" t="str">
            <v>元</v>
          </cell>
        </row>
        <row r="48003">
          <cell r="P48003" t="str">
            <v>应付</v>
          </cell>
          <cell r="Q48003" t="str">
            <v>元</v>
          </cell>
        </row>
        <row r="48004">
          <cell r="P48004" t="str">
            <v>应付</v>
          </cell>
          <cell r="Q48004" t="str">
            <v>元</v>
          </cell>
        </row>
        <row r="48005">
          <cell r="P48005" t="str">
            <v>应付</v>
          </cell>
          <cell r="Q48005" t="str">
            <v>元</v>
          </cell>
        </row>
        <row r="48006">
          <cell r="P48006" t="str">
            <v>应付</v>
          </cell>
          <cell r="Q48006" t="str">
            <v>元</v>
          </cell>
        </row>
        <row r="48007">
          <cell r="P48007" t="str">
            <v>应付</v>
          </cell>
          <cell r="Q48007" t="str">
            <v>元</v>
          </cell>
        </row>
        <row r="48008">
          <cell r="P48008" t="str">
            <v>应付</v>
          </cell>
          <cell r="Q48008" t="str">
            <v>元</v>
          </cell>
        </row>
        <row r="48009">
          <cell r="P48009" t="str">
            <v>应付</v>
          </cell>
          <cell r="Q48009" t="str">
            <v>元</v>
          </cell>
        </row>
        <row r="48010">
          <cell r="P48010" t="str">
            <v>应付</v>
          </cell>
          <cell r="Q48010" t="str">
            <v>元</v>
          </cell>
        </row>
        <row r="48011">
          <cell r="P48011" t="str">
            <v>应付</v>
          </cell>
          <cell r="Q48011" t="str">
            <v>元</v>
          </cell>
        </row>
        <row r="48012">
          <cell r="P48012" t="str">
            <v>应付</v>
          </cell>
          <cell r="Q48012" t="str">
            <v>元</v>
          </cell>
        </row>
        <row r="48013">
          <cell r="P48013" t="str">
            <v>应付</v>
          </cell>
          <cell r="Q48013" t="str">
            <v>元</v>
          </cell>
        </row>
        <row r="48014">
          <cell r="P48014" t="str">
            <v>应付</v>
          </cell>
          <cell r="Q48014" t="str">
            <v>元</v>
          </cell>
        </row>
        <row r="48015">
          <cell r="P48015" t="str">
            <v>应付</v>
          </cell>
          <cell r="Q48015" t="str">
            <v>元</v>
          </cell>
        </row>
        <row r="48016">
          <cell r="P48016" t="str">
            <v>应付</v>
          </cell>
          <cell r="Q48016" t="str">
            <v>元</v>
          </cell>
        </row>
        <row r="48017">
          <cell r="P48017" t="str">
            <v>应付</v>
          </cell>
          <cell r="Q48017" t="str">
            <v>元</v>
          </cell>
        </row>
        <row r="48018">
          <cell r="P48018" t="str">
            <v>应付</v>
          </cell>
          <cell r="Q48018" t="str">
            <v>元</v>
          </cell>
        </row>
        <row r="48019">
          <cell r="P48019" t="str">
            <v>应付</v>
          </cell>
          <cell r="Q48019" t="str">
            <v>元</v>
          </cell>
        </row>
        <row r="48020">
          <cell r="P48020" t="str">
            <v>应付</v>
          </cell>
          <cell r="Q48020" t="str">
            <v>元</v>
          </cell>
        </row>
        <row r="48021">
          <cell r="P48021" t="str">
            <v>应付</v>
          </cell>
          <cell r="Q48021" t="str">
            <v>元</v>
          </cell>
        </row>
        <row r="48022">
          <cell r="P48022" t="str">
            <v>应付</v>
          </cell>
          <cell r="Q48022" t="str">
            <v>元</v>
          </cell>
        </row>
        <row r="48023">
          <cell r="P48023" t="str">
            <v>应付</v>
          </cell>
          <cell r="Q48023" t="str">
            <v>元</v>
          </cell>
        </row>
        <row r="48024">
          <cell r="P48024" t="str">
            <v>应付</v>
          </cell>
          <cell r="Q48024" t="str">
            <v>元</v>
          </cell>
        </row>
        <row r="48025">
          <cell r="P48025" t="str">
            <v>应付</v>
          </cell>
          <cell r="Q48025" t="str">
            <v>元</v>
          </cell>
        </row>
        <row r="48026">
          <cell r="P48026" t="str">
            <v>应付</v>
          </cell>
          <cell r="Q48026" t="str">
            <v>元</v>
          </cell>
        </row>
        <row r="48027">
          <cell r="P48027" t="str">
            <v>应付</v>
          </cell>
          <cell r="Q48027" t="str">
            <v>元</v>
          </cell>
        </row>
        <row r="48028">
          <cell r="P48028" t="str">
            <v>应付</v>
          </cell>
          <cell r="Q48028" t="str">
            <v>元</v>
          </cell>
        </row>
        <row r="48029">
          <cell r="P48029" t="str">
            <v>应付</v>
          </cell>
          <cell r="Q48029" t="str">
            <v>元</v>
          </cell>
        </row>
        <row r="48030">
          <cell r="P48030" t="str">
            <v>应付</v>
          </cell>
          <cell r="Q48030" t="str">
            <v>元</v>
          </cell>
        </row>
        <row r="48031">
          <cell r="P48031" t="str">
            <v>应付</v>
          </cell>
          <cell r="Q48031" t="str">
            <v>元</v>
          </cell>
        </row>
        <row r="48032">
          <cell r="P48032" t="str">
            <v>应付</v>
          </cell>
          <cell r="Q48032" t="str">
            <v>元</v>
          </cell>
        </row>
        <row r="48033">
          <cell r="P48033" t="str">
            <v>应付</v>
          </cell>
          <cell r="Q48033" t="str">
            <v>元</v>
          </cell>
        </row>
        <row r="48034">
          <cell r="P48034" t="str">
            <v>应付</v>
          </cell>
          <cell r="Q48034" t="str">
            <v>元</v>
          </cell>
        </row>
        <row r="48035">
          <cell r="P48035" t="str">
            <v>应付</v>
          </cell>
          <cell r="Q48035" t="str">
            <v>元</v>
          </cell>
        </row>
        <row r="48036">
          <cell r="P48036" t="str">
            <v>应付</v>
          </cell>
          <cell r="Q48036" t="str">
            <v>元</v>
          </cell>
        </row>
        <row r="48037">
          <cell r="P48037" t="str">
            <v>应付</v>
          </cell>
          <cell r="Q48037" t="str">
            <v>元</v>
          </cell>
        </row>
        <row r="48038">
          <cell r="P48038" t="str">
            <v>应付</v>
          </cell>
          <cell r="Q48038" t="str">
            <v>元</v>
          </cell>
        </row>
        <row r="48039">
          <cell r="P48039" t="str">
            <v>应付</v>
          </cell>
          <cell r="Q48039" t="str">
            <v>元</v>
          </cell>
        </row>
        <row r="48040">
          <cell r="P48040" t="str">
            <v>应付</v>
          </cell>
          <cell r="Q48040" t="str">
            <v>元</v>
          </cell>
        </row>
        <row r="48041">
          <cell r="P48041" t="str">
            <v>应付</v>
          </cell>
          <cell r="Q48041" t="str">
            <v>元</v>
          </cell>
        </row>
        <row r="48042">
          <cell r="P48042" t="str">
            <v>应付</v>
          </cell>
          <cell r="Q48042" t="str">
            <v>元</v>
          </cell>
        </row>
        <row r="48043">
          <cell r="P48043" t="str">
            <v>应付</v>
          </cell>
          <cell r="Q48043" t="str">
            <v>元</v>
          </cell>
        </row>
        <row r="48044">
          <cell r="P48044" t="str">
            <v>应付</v>
          </cell>
          <cell r="Q48044" t="str">
            <v>元</v>
          </cell>
        </row>
        <row r="48045">
          <cell r="P48045" t="str">
            <v>应付</v>
          </cell>
          <cell r="Q48045" t="str">
            <v>元</v>
          </cell>
        </row>
        <row r="48046">
          <cell r="P48046" t="str">
            <v>应付</v>
          </cell>
          <cell r="Q48046" t="str">
            <v>元</v>
          </cell>
        </row>
        <row r="48047">
          <cell r="P48047" t="str">
            <v>应付</v>
          </cell>
          <cell r="Q48047" t="str">
            <v>元</v>
          </cell>
        </row>
        <row r="48048">
          <cell r="P48048" t="str">
            <v>应付</v>
          </cell>
          <cell r="Q48048" t="str">
            <v>元</v>
          </cell>
        </row>
        <row r="48049">
          <cell r="P48049" t="str">
            <v>应付</v>
          </cell>
          <cell r="Q48049" t="str">
            <v>元</v>
          </cell>
        </row>
        <row r="48050">
          <cell r="P48050" t="str">
            <v>应付</v>
          </cell>
          <cell r="Q48050" t="str">
            <v>元</v>
          </cell>
        </row>
        <row r="48051">
          <cell r="P48051" t="str">
            <v>应付</v>
          </cell>
          <cell r="Q48051" t="str">
            <v>元</v>
          </cell>
        </row>
        <row r="48052">
          <cell r="P48052" t="str">
            <v>应付</v>
          </cell>
          <cell r="Q48052" t="str">
            <v>元</v>
          </cell>
        </row>
        <row r="48053">
          <cell r="P48053" t="str">
            <v>应付</v>
          </cell>
          <cell r="Q48053" t="str">
            <v>元</v>
          </cell>
        </row>
        <row r="48054">
          <cell r="P48054" t="str">
            <v>应付</v>
          </cell>
          <cell r="Q48054" t="str">
            <v>元</v>
          </cell>
        </row>
        <row r="48055">
          <cell r="P48055" t="str">
            <v>应付</v>
          </cell>
          <cell r="Q48055" t="str">
            <v>元</v>
          </cell>
        </row>
        <row r="48056">
          <cell r="P48056" t="str">
            <v>应付</v>
          </cell>
          <cell r="Q48056" t="str">
            <v>元</v>
          </cell>
        </row>
        <row r="48057">
          <cell r="P48057" t="str">
            <v>应付</v>
          </cell>
          <cell r="Q48057" t="str">
            <v>元</v>
          </cell>
        </row>
        <row r="48058">
          <cell r="P48058" t="str">
            <v>应付</v>
          </cell>
          <cell r="Q48058" t="str">
            <v>元</v>
          </cell>
        </row>
        <row r="48059">
          <cell r="P48059" t="str">
            <v>应付</v>
          </cell>
          <cell r="Q48059" t="str">
            <v>元</v>
          </cell>
        </row>
        <row r="48060">
          <cell r="P48060" t="str">
            <v>应付</v>
          </cell>
          <cell r="Q48060" t="str">
            <v>元</v>
          </cell>
        </row>
        <row r="48061">
          <cell r="P48061" t="str">
            <v>应付</v>
          </cell>
          <cell r="Q48061" t="str">
            <v>元</v>
          </cell>
        </row>
        <row r="48062">
          <cell r="P48062" t="str">
            <v>应付</v>
          </cell>
          <cell r="Q48062" t="str">
            <v>元</v>
          </cell>
        </row>
        <row r="48063">
          <cell r="P48063" t="str">
            <v>应付</v>
          </cell>
          <cell r="Q48063" t="str">
            <v>元</v>
          </cell>
        </row>
        <row r="48064">
          <cell r="P48064" t="str">
            <v>应付</v>
          </cell>
          <cell r="Q48064" t="str">
            <v>元</v>
          </cell>
        </row>
        <row r="48065">
          <cell r="P48065" t="str">
            <v>应付</v>
          </cell>
          <cell r="Q48065" t="str">
            <v>元</v>
          </cell>
        </row>
        <row r="48066">
          <cell r="P48066" t="str">
            <v>应付</v>
          </cell>
          <cell r="Q48066" t="str">
            <v>元</v>
          </cell>
        </row>
        <row r="48067">
          <cell r="P48067" t="str">
            <v>应付</v>
          </cell>
          <cell r="Q48067" t="str">
            <v>元</v>
          </cell>
        </row>
        <row r="48068">
          <cell r="P48068" t="str">
            <v>应付</v>
          </cell>
          <cell r="Q48068" t="str">
            <v>元</v>
          </cell>
        </row>
        <row r="48069">
          <cell r="P48069" t="str">
            <v>应付</v>
          </cell>
          <cell r="Q48069" t="str">
            <v>元</v>
          </cell>
        </row>
        <row r="48070">
          <cell r="P48070" t="str">
            <v>应付</v>
          </cell>
          <cell r="Q48070" t="str">
            <v>元</v>
          </cell>
        </row>
        <row r="48071">
          <cell r="P48071" t="str">
            <v>应付</v>
          </cell>
          <cell r="Q48071" t="str">
            <v>元</v>
          </cell>
        </row>
        <row r="48072">
          <cell r="P48072" t="str">
            <v>应付</v>
          </cell>
          <cell r="Q48072" t="str">
            <v>元</v>
          </cell>
        </row>
        <row r="48073">
          <cell r="P48073" t="str">
            <v>应付</v>
          </cell>
          <cell r="Q48073" t="str">
            <v>元</v>
          </cell>
        </row>
        <row r="48074">
          <cell r="P48074" t="str">
            <v>应付</v>
          </cell>
          <cell r="Q48074" t="str">
            <v>元</v>
          </cell>
        </row>
        <row r="48075">
          <cell r="P48075" t="str">
            <v>应付</v>
          </cell>
          <cell r="Q48075" t="str">
            <v>元</v>
          </cell>
        </row>
        <row r="48076">
          <cell r="P48076" t="str">
            <v>应付</v>
          </cell>
          <cell r="Q48076" t="str">
            <v>元</v>
          </cell>
        </row>
        <row r="48077">
          <cell r="P48077" t="str">
            <v>应付</v>
          </cell>
          <cell r="Q48077" t="str">
            <v>元</v>
          </cell>
        </row>
        <row r="48078">
          <cell r="P48078" t="str">
            <v>应付</v>
          </cell>
          <cell r="Q48078" t="str">
            <v>元</v>
          </cell>
        </row>
        <row r="48079">
          <cell r="P48079" t="str">
            <v>应付</v>
          </cell>
          <cell r="Q48079" t="str">
            <v>元</v>
          </cell>
        </row>
        <row r="48080">
          <cell r="P48080" t="str">
            <v>应付</v>
          </cell>
          <cell r="Q48080" t="str">
            <v>元</v>
          </cell>
        </row>
        <row r="48081">
          <cell r="P48081" t="str">
            <v>应付</v>
          </cell>
          <cell r="Q48081" t="str">
            <v>元</v>
          </cell>
        </row>
        <row r="48082">
          <cell r="P48082" t="str">
            <v>应付</v>
          </cell>
          <cell r="Q48082" t="str">
            <v>元</v>
          </cell>
        </row>
        <row r="48083">
          <cell r="P48083" t="str">
            <v>应付</v>
          </cell>
          <cell r="Q48083" t="str">
            <v>元</v>
          </cell>
        </row>
        <row r="48084">
          <cell r="P48084" t="str">
            <v>应付</v>
          </cell>
          <cell r="Q48084" t="str">
            <v>元</v>
          </cell>
        </row>
        <row r="48085">
          <cell r="P48085" t="str">
            <v>应付</v>
          </cell>
          <cell r="Q48085" t="str">
            <v>元</v>
          </cell>
        </row>
        <row r="48086">
          <cell r="P48086" t="str">
            <v>应付</v>
          </cell>
          <cell r="Q48086" t="str">
            <v>元</v>
          </cell>
        </row>
        <row r="48087">
          <cell r="P48087" t="str">
            <v>应付</v>
          </cell>
          <cell r="Q48087" t="str">
            <v>元</v>
          </cell>
        </row>
        <row r="48088">
          <cell r="P48088" t="str">
            <v>应付</v>
          </cell>
          <cell r="Q48088" t="str">
            <v>元</v>
          </cell>
        </row>
        <row r="48089">
          <cell r="P48089" t="str">
            <v>应付</v>
          </cell>
          <cell r="Q48089" t="str">
            <v>元</v>
          </cell>
        </row>
        <row r="48090">
          <cell r="P48090" t="str">
            <v>应付</v>
          </cell>
          <cell r="Q48090" t="str">
            <v>元</v>
          </cell>
        </row>
        <row r="48091">
          <cell r="P48091" t="str">
            <v>应付</v>
          </cell>
          <cell r="Q48091" t="str">
            <v>元</v>
          </cell>
        </row>
        <row r="48092">
          <cell r="P48092" t="str">
            <v>应付</v>
          </cell>
          <cell r="Q48092" t="str">
            <v>元</v>
          </cell>
        </row>
        <row r="48093">
          <cell r="P48093" t="str">
            <v>应付</v>
          </cell>
          <cell r="Q48093" t="str">
            <v>元</v>
          </cell>
        </row>
        <row r="48094">
          <cell r="P48094" t="str">
            <v>应付</v>
          </cell>
          <cell r="Q48094" t="str">
            <v>元</v>
          </cell>
        </row>
        <row r="48095">
          <cell r="P48095" t="str">
            <v>应付</v>
          </cell>
          <cell r="Q48095" t="str">
            <v>元</v>
          </cell>
        </row>
        <row r="48096">
          <cell r="P48096" t="str">
            <v>应付</v>
          </cell>
          <cell r="Q48096" t="str">
            <v>元</v>
          </cell>
        </row>
        <row r="48097">
          <cell r="P48097" t="str">
            <v>应付</v>
          </cell>
          <cell r="Q48097" t="str">
            <v>元</v>
          </cell>
        </row>
        <row r="48098">
          <cell r="P48098" t="str">
            <v>应付</v>
          </cell>
          <cell r="Q48098" t="str">
            <v>元</v>
          </cell>
        </row>
        <row r="48099">
          <cell r="P48099" t="str">
            <v>应付</v>
          </cell>
          <cell r="Q48099" t="str">
            <v>元</v>
          </cell>
        </row>
        <row r="48100">
          <cell r="P48100" t="str">
            <v>应付</v>
          </cell>
          <cell r="Q48100" t="str">
            <v>元</v>
          </cell>
        </row>
        <row r="48101">
          <cell r="P48101" t="str">
            <v>应付</v>
          </cell>
          <cell r="Q48101" t="str">
            <v>元</v>
          </cell>
        </row>
        <row r="48102">
          <cell r="P48102" t="str">
            <v>应付</v>
          </cell>
          <cell r="Q48102" t="str">
            <v>元</v>
          </cell>
        </row>
        <row r="48103">
          <cell r="P48103" t="str">
            <v>应付</v>
          </cell>
          <cell r="Q48103" t="str">
            <v>元</v>
          </cell>
        </row>
        <row r="48104">
          <cell r="P48104" t="str">
            <v>应付</v>
          </cell>
          <cell r="Q48104" t="str">
            <v>元</v>
          </cell>
        </row>
        <row r="48105">
          <cell r="P48105" t="str">
            <v>应付</v>
          </cell>
          <cell r="Q48105" t="str">
            <v>元</v>
          </cell>
        </row>
        <row r="48106">
          <cell r="P48106" t="str">
            <v>应付</v>
          </cell>
          <cell r="Q48106" t="str">
            <v>元</v>
          </cell>
        </row>
        <row r="48107">
          <cell r="P48107" t="str">
            <v>应付</v>
          </cell>
          <cell r="Q48107" t="str">
            <v>元</v>
          </cell>
        </row>
        <row r="48108">
          <cell r="P48108" t="str">
            <v>应付</v>
          </cell>
          <cell r="Q48108" t="str">
            <v>元</v>
          </cell>
        </row>
        <row r="48109">
          <cell r="P48109" t="str">
            <v>应付</v>
          </cell>
          <cell r="Q48109" t="str">
            <v>元</v>
          </cell>
        </row>
        <row r="48110">
          <cell r="P48110" t="str">
            <v>应付</v>
          </cell>
          <cell r="Q48110" t="str">
            <v>元</v>
          </cell>
        </row>
        <row r="48111">
          <cell r="P48111" t="str">
            <v>应付</v>
          </cell>
          <cell r="Q48111" t="str">
            <v>元</v>
          </cell>
        </row>
        <row r="48112">
          <cell r="P48112" t="str">
            <v>应付</v>
          </cell>
          <cell r="Q48112" t="str">
            <v>元</v>
          </cell>
        </row>
        <row r="48113">
          <cell r="P48113" t="str">
            <v>应付</v>
          </cell>
          <cell r="Q48113" t="str">
            <v>元</v>
          </cell>
        </row>
        <row r="48114">
          <cell r="P48114" t="str">
            <v>应付</v>
          </cell>
          <cell r="Q48114" t="str">
            <v>元</v>
          </cell>
        </row>
        <row r="48115">
          <cell r="P48115" t="str">
            <v>应付</v>
          </cell>
          <cell r="Q48115" t="str">
            <v>元</v>
          </cell>
        </row>
        <row r="48116">
          <cell r="P48116" t="str">
            <v>应付</v>
          </cell>
          <cell r="Q48116" t="str">
            <v>元</v>
          </cell>
        </row>
        <row r="48117">
          <cell r="P48117" t="str">
            <v>应付</v>
          </cell>
          <cell r="Q48117" t="str">
            <v>元</v>
          </cell>
        </row>
        <row r="48118">
          <cell r="P48118" t="str">
            <v>应付</v>
          </cell>
          <cell r="Q48118" t="str">
            <v>元</v>
          </cell>
        </row>
        <row r="48119">
          <cell r="P48119" t="str">
            <v>应付</v>
          </cell>
          <cell r="Q48119" t="str">
            <v>元</v>
          </cell>
        </row>
        <row r="48120">
          <cell r="P48120" t="str">
            <v>应付</v>
          </cell>
          <cell r="Q48120" t="str">
            <v>元</v>
          </cell>
        </row>
        <row r="48121">
          <cell r="P48121" t="str">
            <v>应付</v>
          </cell>
          <cell r="Q48121" t="str">
            <v>元</v>
          </cell>
        </row>
        <row r="48122">
          <cell r="P48122" t="str">
            <v>应付</v>
          </cell>
          <cell r="Q48122" t="str">
            <v>元</v>
          </cell>
        </row>
        <row r="48123">
          <cell r="P48123" t="str">
            <v>应付</v>
          </cell>
          <cell r="Q48123" t="str">
            <v>元</v>
          </cell>
        </row>
        <row r="48124">
          <cell r="P48124" t="str">
            <v>应付</v>
          </cell>
          <cell r="Q48124" t="str">
            <v>元</v>
          </cell>
        </row>
        <row r="48125">
          <cell r="P48125" t="str">
            <v>应付</v>
          </cell>
          <cell r="Q48125" t="str">
            <v>元</v>
          </cell>
        </row>
        <row r="48126">
          <cell r="P48126" t="str">
            <v>应付</v>
          </cell>
          <cell r="Q48126" t="str">
            <v>元</v>
          </cell>
        </row>
        <row r="48127">
          <cell r="P48127" t="str">
            <v>应付</v>
          </cell>
          <cell r="Q48127" t="str">
            <v>元</v>
          </cell>
        </row>
        <row r="48128">
          <cell r="P48128" t="str">
            <v>应付</v>
          </cell>
          <cell r="Q48128" t="str">
            <v>元</v>
          </cell>
        </row>
        <row r="48129">
          <cell r="P48129" t="str">
            <v>应付</v>
          </cell>
          <cell r="Q48129" t="str">
            <v>元</v>
          </cell>
        </row>
        <row r="48130">
          <cell r="P48130" t="str">
            <v>应付</v>
          </cell>
          <cell r="Q48130" t="str">
            <v>元</v>
          </cell>
        </row>
        <row r="48131">
          <cell r="P48131" t="str">
            <v>应付</v>
          </cell>
          <cell r="Q48131" t="str">
            <v>元</v>
          </cell>
        </row>
        <row r="48132">
          <cell r="P48132" t="str">
            <v>应付</v>
          </cell>
          <cell r="Q48132" t="str">
            <v>元</v>
          </cell>
        </row>
        <row r="48133">
          <cell r="P48133" t="str">
            <v>应付</v>
          </cell>
          <cell r="Q48133" t="str">
            <v>元</v>
          </cell>
        </row>
        <row r="48134">
          <cell r="P48134" t="str">
            <v>应付</v>
          </cell>
          <cell r="Q48134" t="str">
            <v>元</v>
          </cell>
        </row>
        <row r="48135">
          <cell r="P48135" t="str">
            <v>应付</v>
          </cell>
          <cell r="Q48135" t="str">
            <v>元</v>
          </cell>
        </row>
        <row r="48136">
          <cell r="P48136" t="str">
            <v>应付</v>
          </cell>
          <cell r="Q48136" t="str">
            <v>元</v>
          </cell>
        </row>
        <row r="48137">
          <cell r="P48137" t="str">
            <v>应付</v>
          </cell>
          <cell r="Q48137" t="str">
            <v>元</v>
          </cell>
        </row>
        <row r="48138">
          <cell r="P48138" t="str">
            <v>应付</v>
          </cell>
          <cell r="Q48138" t="str">
            <v>元</v>
          </cell>
        </row>
        <row r="48139">
          <cell r="P48139" t="str">
            <v>应付</v>
          </cell>
          <cell r="Q48139" t="str">
            <v>元</v>
          </cell>
        </row>
        <row r="48140">
          <cell r="P48140" t="str">
            <v>应付</v>
          </cell>
          <cell r="Q48140" t="str">
            <v>元</v>
          </cell>
        </row>
        <row r="48141">
          <cell r="P48141" t="str">
            <v>应付</v>
          </cell>
          <cell r="Q48141" t="str">
            <v>元</v>
          </cell>
        </row>
        <row r="48142">
          <cell r="P48142" t="str">
            <v>应付</v>
          </cell>
          <cell r="Q48142" t="str">
            <v>元</v>
          </cell>
        </row>
        <row r="48143">
          <cell r="P48143" t="str">
            <v>应付</v>
          </cell>
          <cell r="Q48143" t="str">
            <v>元</v>
          </cell>
        </row>
        <row r="48144">
          <cell r="P48144" t="str">
            <v>应付</v>
          </cell>
          <cell r="Q48144" t="str">
            <v>元</v>
          </cell>
        </row>
        <row r="48145">
          <cell r="P48145" t="str">
            <v>应付</v>
          </cell>
          <cell r="Q48145" t="str">
            <v>元</v>
          </cell>
        </row>
        <row r="48146">
          <cell r="P48146" t="str">
            <v>应付</v>
          </cell>
          <cell r="Q48146" t="str">
            <v>元</v>
          </cell>
        </row>
        <row r="48147">
          <cell r="P48147" t="str">
            <v>应付</v>
          </cell>
          <cell r="Q48147" t="str">
            <v>元</v>
          </cell>
        </row>
        <row r="48148">
          <cell r="P48148" t="str">
            <v>应付</v>
          </cell>
          <cell r="Q48148" t="str">
            <v>元</v>
          </cell>
        </row>
        <row r="48149">
          <cell r="P48149" t="str">
            <v>应付</v>
          </cell>
          <cell r="Q48149" t="str">
            <v>元</v>
          </cell>
        </row>
        <row r="48150">
          <cell r="P48150" t="str">
            <v>应付</v>
          </cell>
          <cell r="Q48150" t="str">
            <v>元</v>
          </cell>
        </row>
        <row r="48151">
          <cell r="P48151" t="str">
            <v>应付</v>
          </cell>
          <cell r="Q48151" t="str">
            <v>元</v>
          </cell>
        </row>
        <row r="48152">
          <cell r="P48152" t="str">
            <v>应付</v>
          </cell>
          <cell r="Q48152" t="str">
            <v>元</v>
          </cell>
        </row>
        <row r="48153">
          <cell r="P48153" t="str">
            <v>应付</v>
          </cell>
          <cell r="Q48153" t="str">
            <v>元</v>
          </cell>
        </row>
        <row r="48154">
          <cell r="P48154" t="str">
            <v>应付</v>
          </cell>
          <cell r="Q48154" t="str">
            <v>元</v>
          </cell>
        </row>
        <row r="48155">
          <cell r="P48155" t="str">
            <v>应付</v>
          </cell>
          <cell r="Q48155" t="str">
            <v>元</v>
          </cell>
        </row>
        <row r="48156">
          <cell r="P48156" t="str">
            <v>应付</v>
          </cell>
          <cell r="Q48156" t="str">
            <v>元</v>
          </cell>
        </row>
        <row r="48157">
          <cell r="P48157" t="str">
            <v>应付</v>
          </cell>
          <cell r="Q48157" t="str">
            <v>元</v>
          </cell>
        </row>
        <row r="48158">
          <cell r="P48158" t="str">
            <v>应付</v>
          </cell>
          <cell r="Q48158" t="str">
            <v>元</v>
          </cell>
        </row>
        <row r="48159">
          <cell r="P48159" t="str">
            <v>应付</v>
          </cell>
          <cell r="Q48159" t="str">
            <v>元</v>
          </cell>
        </row>
        <row r="48160">
          <cell r="P48160" t="str">
            <v>应付</v>
          </cell>
          <cell r="Q48160" t="str">
            <v>元</v>
          </cell>
        </row>
        <row r="48161">
          <cell r="P48161" t="str">
            <v>应付</v>
          </cell>
          <cell r="Q48161" t="str">
            <v>元</v>
          </cell>
        </row>
        <row r="48162">
          <cell r="P48162" t="str">
            <v>应付</v>
          </cell>
          <cell r="Q48162" t="str">
            <v>元</v>
          </cell>
        </row>
        <row r="48163">
          <cell r="P48163" t="str">
            <v>应付</v>
          </cell>
          <cell r="Q48163" t="str">
            <v>元</v>
          </cell>
        </row>
        <row r="48164">
          <cell r="P48164" t="str">
            <v>应付</v>
          </cell>
          <cell r="Q48164" t="str">
            <v>元</v>
          </cell>
        </row>
        <row r="48165">
          <cell r="P48165" t="str">
            <v>应付</v>
          </cell>
          <cell r="Q48165" t="str">
            <v>元</v>
          </cell>
        </row>
        <row r="48166">
          <cell r="P48166" t="str">
            <v>应付</v>
          </cell>
          <cell r="Q48166" t="str">
            <v>元</v>
          </cell>
        </row>
        <row r="48167">
          <cell r="P48167" t="str">
            <v>应付</v>
          </cell>
          <cell r="Q48167" t="str">
            <v>元</v>
          </cell>
        </row>
        <row r="48168">
          <cell r="P48168" t="str">
            <v>应付</v>
          </cell>
          <cell r="Q48168" t="str">
            <v>元</v>
          </cell>
        </row>
        <row r="48169">
          <cell r="P48169" t="str">
            <v>应付</v>
          </cell>
          <cell r="Q48169" t="str">
            <v>元</v>
          </cell>
        </row>
        <row r="48170">
          <cell r="P48170" t="str">
            <v>应付</v>
          </cell>
          <cell r="Q48170" t="str">
            <v>元</v>
          </cell>
        </row>
        <row r="48171">
          <cell r="P48171" t="str">
            <v>应付</v>
          </cell>
          <cell r="Q48171" t="str">
            <v>元</v>
          </cell>
        </row>
        <row r="48172">
          <cell r="P48172" t="str">
            <v>应付</v>
          </cell>
          <cell r="Q48172" t="str">
            <v>元</v>
          </cell>
        </row>
        <row r="48173">
          <cell r="P48173" t="str">
            <v>应付</v>
          </cell>
          <cell r="Q48173" t="str">
            <v>元</v>
          </cell>
        </row>
        <row r="48174">
          <cell r="P48174" t="str">
            <v>应付</v>
          </cell>
          <cell r="Q48174" t="str">
            <v>元</v>
          </cell>
        </row>
        <row r="48175">
          <cell r="P48175" t="str">
            <v>应付</v>
          </cell>
          <cell r="Q48175" t="str">
            <v>元</v>
          </cell>
        </row>
        <row r="48176">
          <cell r="P48176" t="str">
            <v>应付</v>
          </cell>
          <cell r="Q48176" t="str">
            <v>元</v>
          </cell>
        </row>
        <row r="48177">
          <cell r="P48177" t="str">
            <v>应付</v>
          </cell>
          <cell r="Q48177" t="str">
            <v>元</v>
          </cell>
        </row>
        <row r="48178">
          <cell r="P48178" t="str">
            <v>应付</v>
          </cell>
          <cell r="Q48178" t="str">
            <v>元</v>
          </cell>
        </row>
        <row r="48179">
          <cell r="P48179" t="str">
            <v>应付</v>
          </cell>
          <cell r="Q48179" t="str">
            <v>元</v>
          </cell>
        </row>
        <row r="48180">
          <cell r="P48180" t="str">
            <v>应付</v>
          </cell>
          <cell r="Q48180" t="str">
            <v>元</v>
          </cell>
        </row>
        <row r="48181">
          <cell r="P48181" t="str">
            <v>应付</v>
          </cell>
          <cell r="Q48181" t="str">
            <v>元</v>
          </cell>
        </row>
        <row r="48182">
          <cell r="P48182" t="str">
            <v>应付</v>
          </cell>
          <cell r="Q48182" t="str">
            <v>元</v>
          </cell>
        </row>
        <row r="48183">
          <cell r="P48183" t="str">
            <v>应付</v>
          </cell>
          <cell r="Q48183" t="str">
            <v>元</v>
          </cell>
        </row>
        <row r="48184">
          <cell r="P48184" t="str">
            <v>应付</v>
          </cell>
          <cell r="Q48184" t="str">
            <v>元</v>
          </cell>
        </row>
        <row r="48185">
          <cell r="P48185" t="str">
            <v>应付</v>
          </cell>
          <cell r="Q48185" t="str">
            <v>元</v>
          </cell>
        </row>
        <row r="48186">
          <cell r="P48186" t="str">
            <v>应付</v>
          </cell>
          <cell r="Q48186" t="str">
            <v>元</v>
          </cell>
        </row>
        <row r="48187">
          <cell r="P48187" t="str">
            <v>应付</v>
          </cell>
          <cell r="Q48187" t="str">
            <v>元</v>
          </cell>
        </row>
        <row r="48188">
          <cell r="P48188" t="str">
            <v>应付</v>
          </cell>
          <cell r="Q48188" t="str">
            <v>元</v>
          </cell>
        </row>
        <row r="48189">
          <cell r="P48189" t="str">
            <v>应付</v>
          </cell>
          <cell r="Q48189" t="str">
            <v>元</v>
          </cell>
        </row>
        <row r="48190">
          <cell r="P48190" t="str">
            <v>应付</v>
          </cell>
          <cell r="Q48190" t="str">
            <v>元</v>
          </cell>
        </row>
        <row r="48191">
          <cell r="P48191" t="str">
            <v>应付</v>
          </cell>
          <cell r="Q48191" t="str">
            <v>元</v>
          </cell>
        </row>
        <row r="48192">
          <cell r="P48192" t="str">
            <v>应付</v>
          </cell>
          <cell r="Q48192" t="str">
            <v>元</v>
          </cell>
        </row>
        <row r="48193">
          <cell r="P48193" t="str">
            <v>应付</v>
          </cell>
          <cell r="Q48193" t="str">
            <v>元</v>
          </cell>
        </row>
        <row r="48194">
          <cell r="P48194" t="str">
            <v>应付</v>
          </cell>
          <cell r="Q48194" t="str">
            <v>元</v>
          </cell>
        </row>
        <row r="48195">
          <cell r="P48195" t="str">
            <v>应付</v>
          </cell>
          <cell r="Q48195" t="str">
            <v>元</v>
          </cell>
        </row>
        <row r="48196">
          <cell r="P48196" t="str">
            <v>应付</v>
          </cell>
          <cell r="Q48196" t="str">
            <v>元</v>
          </cell>
        </row>
        <row r="48197">
          <cell r="P48197" t="str">
            <v>应付</v>
          </cell>
          <cell r="Q48197" t="str">
            <v>元</v>
          </cell>
        </row>
        <row r="48198">
          <cell r="P48198" t="str">
            <v>应付</v>
          </cell>
          <cell r="Q48198" t="str">
            <v>元</v>
          </cell>
        </row>
        <row r="48199">
          <cell r="P48199" t="str">
            <v>应付</v>
          </cell>
          <cell r="Q48199" t="str">
            <v>元</v>
          </cell>
        </row>
        <row r="48200">
          <cell r="P48200" t="str">
            <v>应付</v>
          </cell>
          <cell r="Q48200" t="str">
            <v>元</v>
          </cell>
        </row>
        <row r="48201">
          <cell r="P48201" t="str">
            <v>应付</v>
          </cell>
          <cell r="Q48201" t="str">
            <v>元</v>
          </cell>
        </row>
        <row r="48202">
          <cell r="P48202" t="str">
            <v>应付</v>
          </cell>
          <cell r="Q48202" t="str">
            <v>元</v>
          </cell>
        </row>
        <row r="48203">
          <cell r="P48203" t="str">
            <v>应付</v>
          </cell>
          <cell r="Q48203" t="str">
            <v>元</v>
          </cell>
        </row>
        <row r="48204">
          <cell r="P48204" t="str">
            <v>应付</v>
          </cell>
          <cell r="Q48204" t="str">
            <v>元</v>
          </cell>
        </row>
        <row r="48205">
          <cell r="P48205" t="str">
            <v>应付</v>
          </cell>
          <cell r="Q48205" t="str">
            <v>元</v>
          </cell>
        </row>
        <row r="48206">
          <cell r="P48206" t="str">
            <v>应付</v>
          </cell>
          <cell r="Q48206" t="str">
            <v>元</v>
          </cell>
        </row>
        <row r="48207">
          <cell r="P48207" t="str">
            <v>应付</v>
          </cell>
          <cell r="Q48207" t="str">
            <v>元</v>
          </cell>
        </row>
        <row r="48208">
          <cell r="P48208" t="str">
            <v>应付</v>
          </cell>
          <cell r="Q48208" t="str">
            <v>元</v>
          </cell>
        </row>
        <row r="48209">
          <cell r="P48209" t="str">
            <v>应付</v>
          </cell>
          <cell r="Q48209" t="str">
            <v>元</v>
          </cell>
        </row>
        <row r="48210">
          <cell r="P48210" t="str">
            <v>应付</v>
          </cell>
          <cell r="Q48210" t="str">
            <v>元</v>
          </cell>
        </row>
        <row r="48211">
          <cell r="P48211" t="str">
            <v>应付</v>
          </cell>
          <cell r="Q48211" t="str">
            <v>元</v>
          </cell>
        </row>
        <row r="48212">
          <cell r="P48212" t="str">
            <v>应付</v>
          </cell>
          <cell r="Q48212" t="str">
            <v>元</v>
          </cell>
        </row>
        <row r="48213">
          <cell r="P48213" t="str">
            <v>应付</v>
          </cell>
          <cell r="Q48213" t="str">
            <v>元</v>
          </cell>
        </row>
        <row r="48214">
          <cell r="P48214" t="str">
            <v>应付</v>
          </cell>
          <cell r="Q48214" t="str">
            <v>元</v>
          </cell>
        </row>
        <row r="48215">
          <cell r="P48215" t="str">
            <v>应付</v>
          </cell>
          <cell r="Q48215" t="str">
            <v>元</v>
          </cell>
        </row>
        <row r="48216">
          <cell r="P48216" t="str">
            <v>应付</v>
          </cell>
          <cell r="Q48216" t="str">
            <v>元</v>
          </cell>
        </row>
        <row r="48217">
          <cell r="P48217" t="str">
            <v>应付</v>
          </cell>
          <cell r="Q48217" t="str">
            <v>元</v>
          </cell>
        </row>
        <row r="48218">
          <cell r="P48218" t="str">
            <v>应付</v>
          </cell>
          <cell r="Q48218" t="str">
            <v>元</v>
          </cell>
        </row>
        <row r="48219">
          <cell r="P48219" t="str">
            <v>应付</v>
          </cell>
          <cell r="Q48219" t="str">
            <v>元</v>
          </cell>
        </row>
        <row r="48220">
          <cell r="P48220" t="str">
            <v>应付</v>
          </cell>
          <cell r="Q48220" t="str">
            <v>元</v>
          </cell>
        </row>
        <row r="48221">
          <cell r="P48221" t="str">
            <v>应付</v>
          </cell>
          <cell r="Q48221" t="str">
            <v>元</v>
          </cell>
        </row>
        <row r="48222">
          <cell r="P48222" t="str">
            <v>应付</v>
          </cell>
          <cell r="Q48222" t="str">
            <v>元</v>
          </cell>
        </row>
        <row r="48223">
          <cell r="P48223" t="str">
            <v>应付</v>
          </cell>
          <cell r="Q48223" t="str">
            <v>元</v>
          </cell>
        </row>
        <row r="48224">
          <cell r="P48224" t="str">
            <v>应付</v>
          </cell>
          <cell r="Q48224" t="str">
            <v>元</v>
          </cell>
        </row>
        <row r="48225">
          <cell r="P48225" t="str">
            <v>应付</v>
          </cell>
          <cell r="Q48225" t="str">
            <v>元</v>
          </cell>
        </row>
        <row r="48226">
          <cell r="P48226" t="str">
            <v>应付</v>
          </cell>
          <cell r="Q48226" t="str">
            <v>元</v>
          </cell>
        </row>
        <row r="48227">
          <cell r="P48227" t="str">
            <v>应付</v>
          </cell>
          <cell r="Q48227" t="str">
            <v>元</v>
          </cell>
        </row>
        <row r="48228">
          <cell r="P48228" t="str">
            <v>应付</v>
          </cell>
          <cell r="Q48228" t="str">
            <v>元</v>
          </cell>
        </row>
        <row r="48229">
          <cell r="P48229" t="str">
            <v>应付</v>
          </cell>
          <cell r="Q48229" t="str">
            <v>元</v>
          </cell>
        </row>
        <row r="48230">
          <cell r="P48230" t="str">
            <v>应付</v>
          </cell>
          <cell r="Q48230" t="str">
            <v>元</v>
          </cell>
        </row>
        <row r="48231">
          <cell r="P48231" t="str">
            <v>应付</v>
          </cell>
          <cell r="Q48231" t="str">
            <v>元</v>
          </cell>
        </row>
        <row r="48232">
          <cell r="P48232" t="str">
            <v>应付</v>
          </cell>
          <cell r="Q48232" t="str">
            <v>元</v>
          </cell>
        </row>
        <row r="48233">
          <cell r="P48233" t="str">
            <v>应付</v>
          </cell>
          <cell r="Q48233" t="str">
            <v>元</v>
          </cell>
        </row>
        <row r="48234">
          <cell r="P48234" t="str">
            <v>应付</v>
          </cell>
          <cell r="Q48234" t="str">
            <v>元</v>
          </cell>
        </row>
        <row r="48235">
          <cell r="P48235" t="str">
            <v>应付</v>
          </cell>
          <cell r="Q48235" t="str">
            <v>元</v>
          </cell>
        </row>
        <row r="48236">
          <cell r="P48236" t="str">
            <v>应付</v>
          </cell>
          <cell r="Q48236" t="str">
            <v>元</v>
          </cell>
        </row>
        <row r="48237">
          <cell r="P48237" t="str">
            <v>应付</v>
          </cell>
          <cell r="Q48237" t="str">
            <v>元</v>
          </cell>
        </row>
        <row r="48238">
          <cell r="P48238" t="str">
            <v>应付</v>
          </cell>
          <cell r="Q48238" t="str">
            <v>元</v>
          </cell>
        </row>
        <row r="48239">
          <cell r="P48239" t="str">
            <v>应付</v>
          </cell>
          <cell r="Q48239" t="str">
            <v>元</v>
          </cell>
        </row>
        <row r="48240">
          <cell r="P48240" t="str">
            <v>应付</v>
          </cell>
          <cell r="Q48240" t="str">
            <v>元</v>
          </cell>
        </row>
        <row r="48241">
          <cell r="P48241" t="str">
            <v>应付</v>
          </cell>
          <cell r="Q48241" t="str">
            <v>元</v>
          </cell>
        </row>
        <row r="48242">
          <cell r="P48242" t="str">
            <v>应付</v>
          </cell>
          <cell r="Q48242" t="str">
            <v>元</v>
          </cell>
        </row>
        <row r="48243">
          <cell r="P48243" t="str">
            <v>应付</v>
          </cell>
          <cell r="Q48243" t="str">
            <v>元</v>
          </cell>
        </row>
        <row r="48244">
          <cell r="P48244" t="str">
            <v>应付</v>
          </cell>
          <cell r="Q48244" t="str">
            <v>元</v>
          </cell>
        </row>
        <row r="48245">
          <cell r="P48245" t="str">
            <v>应付</v>
          </cell>
          <cell r="Q48245" t="str">
            <v>元</v>
          </cell>
        </row>
        <row r="48246">
          <cell r="P48246" t="str">
            <v>应付</v>
          </cell>
          <cell r="Q48246" t="str">
            <v>元</v>
          </cell>
        </row>
        <row r="48247">
          <cell r="P48247" t="str">
            <v>应付</v>
          </cell>
          <cell r="Q48247" t="str">
            <v>元</v>
          </cell>
        </row>
        <row r="48248">
          <cell r="P48248" t="str">
            <v>应付</v>
          </cell>
          <cell r="Q48248" t="str">
            <v>元</v>
          </cell>
        </row>
        <row r="48249">
          <cell r="P48249" t="str">
            <v>应付</v>
          </cell>
          <cell r="Q48249" t="str">
            <v>元</v>
          </cell>
        </row>
        <row r="48250">
          <cell r="P48250" t="str">
            <v>应付</v>
          </cell>
          <cell r="Q48250" t="str">
            <v>元</v>
          </cell>
        </row>
        <row r="48251">
          <cell r="P48251" t="str">
            <v>应付</v>
          </cell>
          <cell r="Q48251" t="str">
            <v>元</v>
          </cell>
        </row>
        <row r="48252">
          <cell r="P48252" t="str">
            <v>应付</v>
          </cell>
          <cell r="Q48252" t="str">
            <v>元</v>
          </cell>
        </row>
        <row r="48253">
          <cell r="P48253" t="str">
            <v>应付</v>
          </cell>
          <cell r="Q48253" t="str">
            <v>元</v>
          </cell>
        </row>
        <row r="48254">
          <cell r="P48254" t="str">
            <v>应付</v>
          </cell>
          <cell r="Q48254" t="str">
            <v>元</v>
          </cell>
        </row>
        <row r="48255">
          <cell r="P48255" t="str">
            <v>应付</v>
          </cell>
          <cell r="Q48255" t="str">
            <v>元</v>
          </cell>
        </row>
        <row r="48256">
          <cell r="P48256" t="str">
            <v>应付</v>
          </cell>
          <cell r="Q48256" t="str">
            <v>元</v>
          </cell>
        </row>
        <row r="48257">
          <cell r="P48257" t="str">
            <v>应付</v>
          </cell>
          <cell r="Q48257" t="str">
            <v>元</v>
          </cell>
        </row>
        <row r="48258">
          <cell r="P48258" t="str">
            <v>应付</v>
          </cell>
          <cell r="Q48258" t="str">
            <v>元</v>
          </cell>
        </row>
        <row r="48259">
          <cell r="P48259" t="str">
            <v>应付</v>
          </cell>
          <cell r="Q48259" t="str">
            <v>元</v>
          </cell>
        </row>
        <row r="48260">
          <cell r="P48260" t="str">
            <v>应付</v>
          </cell>
          <cell r="Q48260" t="str">
            <v>元</v>
          </cell>
        </row>
        <row r="48261">
          <cell r="P48261" t="str">
            <v>应付</v>
          </cell>
          <cell r="Q48261" t="str">
            <v>元</v>
          </cell>
        </row>
        <row r="48262">
          <cell r="P48262" t="str">
            <v>应付</v>
          </cell>
          <cell r="Q48262" t="str">
            <v>元</v>
          </cell>
        </row>
        <row r="48263">
          <cell r="P48263" t="str">
            <v>应付</v>
          </cell>
          <cell r="Q48263" t="str">
            <v>元</v>
          </cell>
        </row>
        <row r="48264">
          <cell r="P48264" t="str">
            <v>应付</v>
          </cell>
          <cell r="Q48264" t="str">
            <v>元</v>
          </cell>
        </row>
        <row r="48265">
          <cell r="P48265" t="str">
            <v>应付</v>
          </cell>
          <cell r="Q48265" t="str">
            <v>元</v>
          </cell>
        </row>
        <row r="48266">
          <cell r="P48266" t="str">
            <v>应付</v>
          </cell>
          <cell r="Q48266" t="str">
            <v>元</v>
          </cell>
        </row>
        <row r="48267">
          <cell r="P48267" t="str">
            <v>应付</v>
          </cell>
          <cell r="Q48267" t="str">
            <v>元</v>
          </cell>
        </row>
        <row r="48268">
          <cell r="P48268" t="str">
            <v>应付</v>
          </cell>
          <cell r="Q48268" t="str">
            <v>元</v>
          </cell>
        </row>
        <row r="48269">
          <cell r="P48269" t="str">
            <v>应付</v>
          </cell>
          <cell r="Q48269" t="str">
            <v>元</v>
          </cell>
        </row>
        <row r="48270">
          <cell r="P48270" t="str">
            <v>应付</v>
          </cell>
          <cell r="Q48270" t="str">
            <v>元</v>
          </cell>
        </row>
        <row r="48271">
          <cell r="P48271" t="str">
            <v>应付</v>
          </cell>
          <cell r="Q48271" t="str">
            <v>元</v>
          </cell>
        </row>
        <row r="48272">
          <cell r="P48272" t="str">
            <v>应付</v>
          </cell>
          <cell r="Q48272" t="str">
            <v>元</v>
          </cell>
        </row>
        <row r="48273">
          <cell r="P48273" t="str">
            <v>应付</v>
          </cell>
          <cell r="Q48273" t="str">
            <v>元</v>
          </cell>
        </row>
        <row r="48274">
          <cell r="P48274" t="str">
            <v>应付</v>
          </cell>
          <cell r="Q48274" t="str">
            <v>元</v>
          </cell>
        </row>
        <row r="48275">
          <cell r="P48275" t="str">
            <v>应付</v>
          </cell>
          <cell r="Q48275" t="str">
            <v>元</v>
          </cell>
        </row>
        <row r="48276">
          <cell r="P48276" t="str">
            <v>应付</v>
          </cell>
          <cell r="Q48276" t="str">
            <v>元</v>
          </cell>
        </row>
        <row r="48277">
          <cell r="P48277" t="str">
            <v>应付</v>
          </cell>
          <cell r="Q48277" t="str">
            <v>元</v>
          </cell>
        </row>
        <row r="48278">
          <cell r="P48278" t="str">
            <v>应付</v>
          </cell>
          <cell r="Q48278" t="str">
            <v>元</v>
          </cell>
        </row>
        <row r="48279">
          <cell r="P48279" t="str">
            <v>应付</v>
          </cell>
          <cell r="Q48279" t="str">
            <v>元</v>
          </cell>
        </row>
        <row r="48280">
          <cell r="P48280" t="str">
            <v>应付</v>
          </cell>
          <cell r="Q48280" t="str">
            <v>元</v>
          </cell>
        </row>
        <row r="48281">
          <cell r="P48281" t="str">
            <v>应付</v>
          </cell>
          <cell r="Q48281" t="str">
            <v>元</v>
          </cell>
        </row>
        <row r="48282">
          <cell r="P48282" t="str">
            <v>应付</v>
          </cell>
          <cell r="Q48282" t="str">
            <v>元</v>
          </cell>
        </row>
        <row r="48283">
          <cell r="P48283" t="str">
            <v>应付</v>
          </cell>
          <cell r="Q48283" t="str">
            <v>元</v>
          </cell>
        </row>
        <row r="48284">
          <cell r="P48284" t="str">
            <v>应付</v>
          </cell>
          <cell r="Q48284" t="str">
            <v>元</v>
          </cell>
        </row>
        <row r="48285">
          <cell r="P48285" t="str">
            <v>应付</v>
          </cell>
          <cell r="Q48285" t="str">
            <v>元</v>
          </cell>
        </row>
        <row r="48286">
          <cell r="P48286" t="str">
            <v>应付</v>
          </cell>
          <cell r="Q48286" t="str">
            <v>元</v>
          </cell>
        </row>
        <row r="48287">
          <cell r="P48287" t="str">
            <v>应付</v>
          </cell>
          <cell r="Q48287" t="str">
            <v>元</v>
          </cell>
        </row>
        <row r="48288">
          <cell r="P48288" t="str">
            <v>应付</v>
          </cell>
          <cell r="Q48288" t="str">
            <v>元</v>
          </cell>
        </row>
        <row r="48289">
          <cell r="P48289" t="str">
            <v>应付</v>
          </cell>
          <cell r="Q48289" t="str">
            <v>元</v>
          </cell>
        </row>
        <row r="48290">
          <cell r="P48290" t="str">
            <v>应付</v>
          </cell>
          <cell r="Q48290" t="str">
            <v>元</v>
          </cell>
        </row>
        <row r="48291">
          <cell r="P48291" t="str">
            <v>应付</v>
          </cell>
          <cell r="Q48291" t="str">
            <v>元</v>
          </cell>
        </row>
        <row r="48292">
          <cell r="P48292" t="str">
            <v>应付</v>
          </cell>
          <cell r="Q48292" t="str">
            <v>元</v>
          </cell>
        </row>
        <row r="48293">
          <cell r="P48293" t="str">
            <v>应付</v>
          </cell>
          <cell r="Q48293" t="str">
            <v>元</v>
          </cell>
        </row>
        <row r="48294">
          <cell r="P48294" t="str">
            <v>应付</v>
          </cell>
          <cell r="Q48294" t="str">
            <v>元</v>
          </cell>
        </row>
        <row r="48295">
          <cell r="P48295" t="str">
            <v>应付</v>
          </cell>
          <cell r="Q48295" t="str">
            <v>元</v>
          </cell>
        </row>
        <row r="48296">
          <cell r="P48296" t="str">
            <v>应付</v>
          </cell>
          <cell r="Q48296" t="str">
            <v>元</v>
          </cell>
        </row>
        <row r="48297">
          <cell r="P48297" t="str">
            <v>应付</v>
          </cell>
          <cell r="Q48297" t="str">
            <v>元</v>
          </cell>
        </row>
        <row r="48298">
          <cell r="P48298" t="str">
            <v>应付</v>
          </cell>
          <cell r="Q48298" t="str">
            <v>元</v>
          </cell>
        </row>
        <row r="48299">
          <cell r="P48299" t="str">
            <v>应付</v>
          </cell>
          <cell r="Q48299" t="str">
            <v>元</v>
          </cell>
        </row>
        <row r="48300">
          <cell r="P48300" t="str">
            <v>应付</v>
          </cell>
          <cell r="Q48300" t="str">
            <v>元</v>
          </cell>
        </row>
        <row r="48301">
          <cell r="P48301" t="str">
            <v>应付</v>
          </cell>
          <cell r="Q48301" t="str">
            <v>元</v>
          </cell>
        </row>
        <row r="48302">
          <cell r="P48302" t="str">
            <v>应付</v>
          </cell>
          <cell r="Q48302" t="str">
            <v>元</v>
          </cell>
        </row>
        <row r="48303">
          <cell r="P48303" t="str">
            <v>应付</v>
          </cell>
          <cell r="Q48303" t="str">
            <v>元</v>
          </cell>
        </row>
        <row r="48304">
          <cell r="P48304" t="str">
            <v>应付</v>
          </cell>
          <cell r="Q48304" t="str">
            <v>元</v>
          </cell>
        </row>
        <row r="48305">
          <cell r="P48305" t="str">
            <v>应付</v>
          </cell>
          <cell r="Q48305" t="str">
            <v>元</v>
          </cell>
        </row>
        <row r="48306">
          <cell r="P48306" t="str">
            <v>应付</v>
          </cell>
          <cell r="Q48306" t="str">
            <v>元</v>
          </cell>
        </row>
        <row r="48307">
          <cell r="P48307" t="str">
            <v>应付</v>
          </cell>
          <cell r="Q48307" t="str">
            <v>元</v>
          </cell>
        </row>
        <row r="48308">
          <cell r="P48308" t="str">
            <v>应付</v>
          </cell>
          <cell r="Q48308" t="str">
            <v>元</v>
          </cell>
        </row>
        <row r="48309">
          <cell r="P48309" t="str">
            <v>应付</v>
          </cell>
          <cell r="Q48309" t="str">
            <v>元</v>
          </cell>
        </row>
        <row r="48310">
          <cell r="P48310" t="str">
            <v>应付</v>
          </cell>
          <cell r="Q48310" t="str">
            <v>元</v>
          </cell>
        </row>
        <row r="48311">
          <cell r="P48311" t="str">
            <v>应付</v>
          </cell>
          <cell r="Q48311" t="str">
            <v>元</v>
          </cell>
        </row>
        <row r="48312">
          <cell r="P48312" t="str">
            <v>应付</v>
          </cell>
          <cell r="Q48312" t="str">
            <v>元</v>
          </cell>
        </row>
        <row r="48313">
          <cell r="P48313" t="str">
            <v>应付</v>
          </cell>
          <cell r="Q48313" t="str">
            <v>元</v>
          </cell>
        </row>
        <row r="48314">
          <cell r="P48314" t="str">
            <v>应付</v>
          </cell>
          <cell r="Q48314" t="str">
            <v>元</v>
          </cell>
        </row>
        <row r="48315">
          <cell r="P48315" t="str">
            <v>应付</v>
          </cell>
          <cell r="Q48315" t="str">
            <v>元</v>
          </cell>
        </row>
        <row r="48316">
          <cell r="P48316" t="str">
            <v>应付</v>
          </cell>
          <cell r="Q48316" t="str">
            <v>元</v>
          </cell>
        </row>
        <row r="48317">
          <cell r="P48317" t="str">
            <v>应付</v>
          </cell>
          <cell r="Q48317" t="str">
            <v>元</v>
          </cell>
        </row>
        <row r="48318">
          <cell r="P48318" t="str">
            <v>应付</v>
          </cell>
          <cell r="Q48318" t="str">
            <v>元</v>
          </cell>
        </row>
        <row r="48319">
          <cell r="P48319" t="str">
            <v>应付</v>
          </cell>
          <cell r="Q48319" t="str">
            <v>元</v>
          </cell>
        </row>
        <row r="48320">
          <cell r="P48320" t="str">
            <v>应付</v>
          </cell>
          <cell r="Q48320" t="str">
            <v>元</v>
          </cell>
        </row>
        <row r="48321">
          <cell r="P48321" t="str">
            <v>应付</v>
          </cell>
          <cell r="Q48321" t="str">
            <v>元</v>
          </cell>
        </row>
        <row r="48322">
          <cell r="P48322" t="str">
            <v>应付</v>
          </cell>
          <cell r="Q48322" t="str">
            <v>元</v>
          </cell>
        </row>
        <row r="48323">
          <cell r="P48323" t="str">
            <v>应付</v>
          </cell>
          <cell r="Q48323" t="str">
            <v>元</v>
          </cell>
        </row>
        <row r="48324">
          <cell r="P48324" t="str">
            <v>应付</v>
          </cell>
          <cell r="Q48324" t="str">
            <v>元</v>
          </cell>
        </row>
        <row r="48325">
          <cell r="P48325" t="str">
            <v>应付</v>
          </cell>
          <cell r="Q48325" t="str">
            <v>元</v>
          </cell>
        </row>
        <row r="48326">
          <cell r="P48326" t="str">
            <v>应付</v>
          </cell>
          <cell r="Q48326" t="str">
            <v>元</v>
          </cell>
        </row>
        <row r="48327">
          <cell r="P48327" t="str">
            <v>应付</v>
          </cell>
          <cell r="Q48327" t="str">
            <v>元</v>
          </cell>
        </row>
        <row r="48328">
          <cell r="P48328" t="str">
            <v>应付</v>
          </cell>
          <cell r="Q48328" t="str">
            <v>元</v>
          </cell>
        </row>
        <row r="48329">
          <cell r="P48329" t="str">
            <v>应付</v>
          </cell>
          <cell r="Q48329" t="str">
            <v>元</v>
          </cell>
        </row>
        <row r="48330">
          <cell r="P48330" t="str">
            <v>应付</v>
          </cell>
          <cell r="Q48330" t="str">
            <v>元</v>
          </cell>
        </row>
        <row r="48331">
          <cell r="P48331" t="str">
            <v>应付</v>
          </cell>
          <cell r="Q48331" t="str">
            <v>元</v>
          </cell>
        </row>
        <row r="48332">
          <cell r="P48332" t="str">
            <v>应付</v>
          </cell>
          <cell r="Q48332" t="str">
            <v>元</v>
          </cell>
        </row>
        <row r="48333">
          <cell r="P48333" t="str">
            <v>应付</v>
          </cell>
          <cell r="Q48333" t="str">
            <v>元</v>
          </cell>
        </row>
        <row r="48334">
          <cell r="P48334" t="str">
            <v>应付</v>
          </cell>
          <cell r="Q48334" t="str">
            <v>元</v>
          </cell>
        </row>
        <row r="48335">
          <cell r="P48335" t="str">
            <v>应付</v>
          </cell>
          <cell r="Q48335" t="str">
            <v>元</v>
          </cell>
        </row>
        <row r="48336">
          <cell r="P48336" t="str">
            <v>应付</v>
          </cell>
          <cell r="Q48336" t="str">
            <v>元</v>
          </cell>
        </row>
        <row r="48337">
          <cell r="P48337" t="str">
            <v>应付</v>
          </cell>
          <cell r="Q48337" t="str">
            <v>元</v>
          </cell>
        </row>
        <row r="48338">
          <cell r="P48338" t="str">
            <v>应付</v>
          </cell>
          <cell r="Q48338" t="str">
            <v>元</v>
          </cell>
        </row>
        <row r="48339">
          <cell r="P48339" t="str">
            <v>应付</v>
          </cell>
          <cell r="Q48339" t="str">
            <v>元</v>
          </cell>
        </row>
        <row r="48340">
          <cell r="P48340" t="str">
            <v>应付</v>
          </cell>
          <cell r="Q48340" t="str">
            <v>元</v>
          </cell>
        </row>
        <row r="48341">
          <cell r="P48341" t="str">
            <v>应付</v>
          </cell>
          <cell r="Q48341" t="str">
            <v>元</v>
          </cell>
        </row>
        <row r="48342">
          <cell r="P48342" t="str">
            <v>应付</v>
          </cell>
          <cell r="Q48342" t="str">
            <v>元</v>
          </cell>
        </row>
        <row r="48343">
          <cell r="P48343" t="str">
            <v>应付</v>
          </cell>
          <cell r="Q48343" t="str">
            <v>元</v>
          </cell>
        </row>
        <row r="48344">
          <cell r="P48344" t="str">
            <v>应付</v>
          </cell>
          <cell r="Q48344" t="str">
            <v>元</v>
          </cell>
        </row>
        <row r="48345">
          <cell r="P48345" t="str">
            <v>应付</v>
          </cell>
          <cell r="Q48345" t="str">
            <v>元</v>
          </cell>
        </row>
        <row r="48346">
          <cell r="P48346" t="str">
            <v>应付</v>
          </cell>
          <cell r="Q48346" t="str">
            <v>元</v>
          </cell>
        </row>
        <row r="48347">
          <cell r="P48347" t="str">
            <v>应付</v>
          </cell>
          <cell r="Q48347" t="str">
            <v>元</v>
          </cell>
        </row>
        <row r="48348">
          <cell r="P48348" t="str">
            <v>应付</v>
          </cell>
          <cell r="Q48348" t="str">
            <v>元</v>
          </cell>
        </row>
        <row r="48349">
          <cell r="P48349" t="str">
            <v>应付</v>
          </cell>
          <cell r="Q48349" t="str">
            <v>元</v>
          </cell>
        </row>
        <row r="48350">
          <cell r="P48350" t="str">
            <v>应付</v>
          </cell>
          <cell r="Q48350" t="str">
            <v>元</v>
          </cell>
        </row>
        <row r="48351">
          <cell r="P48351" t="str">
            <v>应付</v>
          </cell>
          <cell r="Q48351" t="str">
            <v>元</v>
          </cell>
        </row>
        <row r="48352">
          <cell r="P48352" t="str">
            <v>应付</v>
          </cell>
          <cell r="Q48352" t="str">
            <v>元</v>
          </cell>
        </row>
        <row r="48353">
          <cell r="P48353" t="str">
            <v>应付</v>
          </cell>
          <cell r="Q48353" t="str">
            <v>元</v>
          </cell>
        </row>
        <row r="48354">
          <cell r="P48354" t="str">
            <v>应付</v>
          </cell>
          <cell r="Q48354" t="str">
            <v>元</v>
          </cell>
        </row>
        <row r="48355">
          <cell r="P48355" t="str">
            <v>应付</v>
          </cell>
          <cell r="Q48355" t="str">
            <v>元</v>
          </cell>
        </row>
        <row r="48356">
          <cell r="P48356" t="str">
            <v>应付</v>
          </cell>
          <cell r="Q48356" t="str">
            <v>元</v>
          </cell>
        </row>
        <row r="48357">
          <cell r="P48357" t="str">
            <v>应付</v>
          </cell>
          <cell r="Q48357" t="str">
            <v>元</v>
          </cell>
        </row>
        <row r="48358">
          <cell r="P48358" t="str">
            <v>应付</v>
          </cell>
          <cell r="Q48358" t="str">
            <v>元</v>
          </cell>
        </row>
        <row r="48359">
          <cell r="P48359" t="str">
            <v>应付</v>
          </cell>
          <cell r="Q48359" t="str">
            <v>元</v>
          </cell>
        </row>
        <row r="48360">
          <cell r="P48360" t="str">
            <v>应付</v>
          </cell>
          <cell r="Q48360" t="str">
            <v>元</v>
          </cell>
        </row>
        <row r="48361">
          <cell r="P48361" t="str">
            <v>应付</v>
          </cell>
          <cell r="Q48361" t="str">
            <v>元</v>
          </cell>
        </row>
        <row r="48362">
          <cell r="P48362" t="str">
            <v>应付</v>
          </cell>
          <cell r="Q48362" t="str">
            <v>元</v>
          </cell>
        </row>
        <row r="48363">
          <cell r="P48363" t="str">
            <v>应付</v>
          </cell>
          <cell r="Q48363" t="str">
            <v>元</v>
          </cell>
        </row>
        <row r="48364">
          <cell r="P48364" t="str">
            <v>应付</v>
          </cell>
          <cell r="Q48364" t="str">
            <v>元</v>
          </cell>
        </row>
        <row r="48365">
          <cell r="P48365" t="str">
            <v>应付</v>
          </cell>
          <cell r="Q48365" t="str">
            <v>元</v>
          </cell>
        </row>
        <row r="48366">
          <cell r="P48366" t="str">
            <v>应付</v>
          </cell>
          <cell r="Q48366" t="str">
            <v>元</v>
          </cell>
        </row>
        <row r="48367">
          <cell r="P48367" t="str">
            <v>应付</v>
          </cell>
          <cell r="Q48367" t="str">
            <v>元</v>
          </cell>
        </row>
        <row r="48368">
          <cell r="P48368" t="str">
            <v>应付</v>
          </cell>
          <cell r="Q48368" t="str">
            <v>元</v>
          </cell>
        </row>
        <row r="48369">
          <cell r="P48369" t="str">
            <v>应付</v>
          </cell>
          <cell r="Q48369" t="str">
            <v>元</v>
          </cell>
        </row>
        <row r="48370">
          <cell r="P48370" t="str">
            <v>应付</v>
          </cell>
          <cell r="Q48370" t="str">
            <v>元</v>
          </cell>
        </row>
        <row r="48371">
          <cell r="P48371" t="str">
            <v>应付</v>
          </cell>
          <cell r="Q48371" t="str">
            <v>元</v>
          </cell>
        </row>
        <row r="48372">
          <cell r="P48372" t="str">
            <v>应付</v>
          </cell>
          <cell r="Q48372" t="str">
            <v>元</v>
          </cell>
        </row>
        <row r="48373">
          <cell r="P48373" t="str">
            <v>应付</v>
          </cell>
          <cell r="Q48373" t="str">
            <v>元</v>
          </cell>
        </row>
        <row r="48374">
          <cell r="P48374" t="str">
            <v>应付</v>
          </cell>
          <cell r="Q48374" t="str">
            <v>元</v>
          </cell>
        </row>
        <row r="48375">
          <cell r="P48375" t="str">
            <v>应付</v>
          </cell>
          <cell r="Q48375" t="str">
            <v>元</v>
          </cell>
        </row>
        <row r="48376">
          <cell r="P48376" t="str">
            <v>应付</v>
          </cell>
          <cell r="Q48376" t="str">
            <v>元</v>
          </cell>
        </row>
        <row r="48377">
          <cell r="P48377" t="str">
            <v>应付</v>
          </cell>
          <cell r="Q48377" t="str">
            <v>元</v>
          </cell>
        </row>
        <row r="48378">
          <cell r="P48378" t="str">
            <v>应付</v>
          </cell>
          <cell r="Q48378" t="str">
            <v>元</v>
          </cell>
        </row>
        <row r="48379">
          <cell r="P48379" t="str">
            <v>应付</v>
          </cell>
          <cell r="Q48379" t="str">
            <v>元</v>
          </cell>
        </row>
        <row r="48380">
          <cell r="P48380" t="str">
            <v>应付</v>
          </cell>
          <cell r="Q48380" t="str">
            <v>元</v>
          </cell>
        </row>
        <row r="48381">
          <cell r="P48381" t="str">
            <v>应付</v>
          </cell>
          <cell r="Q48381" t="str">
            <v>元</v>
          </cell>
        </row>
        <row r="48382">
          <cell r="P48382" t="str">
            <v>应付</v>
          </cell>
          <cell r="Q48382" t="str">
            <v>元</v>
          </cell>
        </row>
        <row r="48383">
          <cell r="P48383" t="str">
            <v>应付</v>
          </cell>
          <cell r="Q48383" t="str">
            <v>元</v>
          </cell>
        </row>
        <row r="48384">
          <cell r="P48384" t="str">
            <v>应付</v>
          </cell>
          <cell r="Q48384" t="str">
            <v>元</v>
          </cell>
        </row>
        <row r="48385">
          <cell r="P48385" t="str">
            <v>应付</v>
          </cell>
          <cell r="Q48385" t="str">
            <v>元</v>
          </cell>
        </row>
        <row r="48386">
          <cell r="P48386" t="str">
            <v>应付</v>
          </cell>
          <cell r="Q48386" t="str">
            <v>元</v>
          </cell>
        </row>
        <row r="48387">
          <cell r="P48387" t="str">
            <v>应付</v>
          </cell>
          <cell r="Q48387" t="str">
            <v>元</v>
          </cell>
        </row>
        <row r="48388">
          <cell r="P48388" t="str">
            <v>应付</v>
          </cell>
          <cell r="Q48388" t="str">
            <v>元</v>
          </cell>
        </row>
        <row r="48389">
          <cell r="P48389" t="str">
            <v>应付</v>
          </cell>
          <cell r="Q48389" t="str">
            <v>元</v>
          </cell>
        </row>
        <row r="48390">
          <cell r="P48390" t="str">
            <v>应付</v>
          </cell>
          <cell r="Q48390" t="str">
            <v>元</v>
          </cell>
        </row>
        <row r="48391">
          <cell r="P48391" t="str">
            <v>应付</v>
          </cell>
          <cell r="Q48391" t="str">
            <v>元</v>
          </cell>
        </row>
        <row r="48392">
          <cell r="P48392" t="str">
            <v>应付</v>
          </cell>
          <cell r="Q48392" t="str">
            <v>元</v>
          </cell>
        </row>
        <row r="48393">
          <cell r="P48393" t="str">
            <v>应付</v>
          </cell>
          <cell r="Q48393" t="str">
            <v>元</v>
          </cell>
        </row>
        <row r="48394">
          <cell r="P48394" t="str">
            <v>应付</v>
          </cell>
          <cell r="Q48394" t="str">
            <v>元</v>
          </cell>
        </row>
        <row r="48395">
          <cell r="P48395" t="str">
            <v>应付</v>
          </cell>
          <cell r="Q48395" t="str">
            <v>元</v>
          </cell>
        </row>
        <row r="48396">
          <cell r="P48396" t="str">
            <v>应付</v>
          </cell>
          <cell r="Q48396" t="str">
            <v>元</v>
          </cell>
        </row>
        <row r="48397">
          <cell r="P48397" t="str">
            <v>应付</v>
          </cell>
          <cell r="Q48397" t="str">
            <v>元</v>
          </cell>
        </row>
        <row r="48398">
          <cell r="P48398" t="str">
            <v>应付</v>
          </cell>
          <cell r="Q48398" t="str">
            <v>元</v>
          </cell>
        </row>
        <row r="48399">
          <cell r="P48399" t="str">
            <v>应付</v>
          </cell>
          <cell r="Q48399" t="str">
            <v>元</v>
          </cell>
        </row>
        <row r="48400">
          <cell r="P48400" t="str">
            <v>应付</v>
          </cell>
          <cell r="Q48400" t="str">
            <v>元</v>
          </cell>
        </row>
        <row r="48401">
          <cell r="P48401" t="str">
            <v>应付</v>
          </cell>
          <cell r="Q48401" t="str">
            <v>元</v>
          </cell>
        </row>
        <row r="48402">
          <cell r="P48402" t="str">
            <v>应付</v>
          </cell>
          <cell r="Q48402" t="str">
            <v>元</v>
          </cell>
        </row>
        <row r="48403">
          <cell r="P48403" t="str">
            <v>应付</v>
          </cell>
          <cell r="Q48403" t="str">
            <v>元</v>
          </cell>
        </row>
        <row r="48404">
          <cell r="P48404" t="str">
            <v>应付</v>
          </cell>
          <cell r="Q48404" t="str">
            <v>元</v>
          </cell>
        </row>
        <row r="48405">
          <cell r="P48405" t="str">
            <v>应付</v>
          </cell>
          <cell r="Q48405" t="str">
            <v>元</v>
          </cell>
        </row>
        <row r="48406">
          <cell r="P48406" t="str">
            <v>应付</v>
          </cell>
          <cell r="Q48406" t="str">
            <v>元</v>
          </cell>
        </row>
        <row r="48407">
          <cell r="P48407" t="str">
            <v>应付</v>
          </cell>
          <cell r="Q48407" t="str">
            <v>元</v>
          </cell>
        </row>
        <row r="48408">
          <cell r="P48408" t="str">
            <v>应付</v>
          </cell>
          <cell r="Q48408" t="str">
            <v>元</v>
          </cell>
        </row>
        <row r="48409">
          <cell r="P48409" t="str">
            <v>应付</v>
          </cell>
          <cell r="Q48409" t="str">
            <v>元</v>
          </cell>
        </row>
        <row r="48410">
          <cell r="P48410" t="str">
            <v>应付</v>
          </cell>
          <cell r="Q48410" t="str">
            <v>元</v>
          </cell>
        </row>
        <row r="48411">
          <cell r="P48411" t="str">
            <v>应付</v>
          </cell>
          <cell r="Q48411" t="str">
            <v>元</v>
          </cell>
        </row>
        <row r="48412">
          <cell r="P48412" t="str">
            <v>应付</v>
          </cell>
          <cell r="Q48412" t="str">
            <v>元</v>
          </cell>
        </row>
        <row r="48413">
          <cell r="P48413" t="str">
            <v>应付</v>
          </cell>
          <cell r="Q48413" t="str">
            <v>元</v>
          </cell>
        </row>
        <row r="48414">
          <cell r="P48414" t="str">
            <v>应付</v>
          </cell>
          <cell r="Q48414" t="str">
            <v>元</v>
          </cell>
        </row>
        <row r="48415">
          <cell r="P48415" t="str">
            <v>应付</v>
          </cell>
          <cell r="Q48415" t="str">
            <v>元</v>
          </cell>
        </row>
        <row r="48416">
          <cell r="P48416" t="str">
            <v>应付</v>
          </cell>
          <cell r="Q48416" t="str">
            <v>元</v>
          </cell>
        </row>
        <row r="48417">
          <cell r="P48417" t="str">
            <v>应付</v>
          </cell>
          <cell r="Q48417" t="str">
            <v>元</v>
          </cell>
        </row>
        <row r="48418">
          <cell r="P48418" t="str">
            <v>应付</v>
          </cell>
          <cell r="Q48418" t="str">
            <v>元</v>
          </cell>
        </row>
        <row r="48419">
          <cell r="P48419" t="str">
            <v>应付</v>
          </cell>
          <cell r="Q48419" t="str">
            <v>元</v>
          </cell>
        </row>
        <row r="48420">
          <cell r="P48420" t="str">
            <v>应付</v>
          </cell>
          <cell r="Q48420" t="str">
            <v>元</v>
          </cell>
        </row>
        <row r="48421">
          <cell r="P48421" t="str">
            <v>应付</v>
          </cell>
          <cell r="Q48421" t="str">
            <v>元</v>
          </cell>
        </row>
        <row r="48422">
          <cell r="P48422" t="str">
            <v>应付</v>
          </cell>
          <cell r="Q48422" t="str">
            <v>元</v>
          </cell>
        </row>
        <row r="48423">
          <cell r="P48423" t="str">
            <v>应付</v>
          </cell>
          <cell r="Q48423" t="str">
            <v>元</v>
          </cell>
        </row>
        <row r="48424">
          <cell r="P48424" t="str">
            <v>应付</v>
          </cell>
          <cell r="Q48424" t="str">
            <v>元</v>
          </cell>
        </row>
        <row r="48425">
          <cell r="P48425" t="str">
            <v>应付</v>
          </cell>
          <cell r="Q48425" t="str">
            <v>元</v>
          </cell>
        </row>
        <row r="48426">
          <cell r="P48426" t="str">
            <v>应付</v>
          </cell>
          <cell r="Q48426" t="str">
            <v>元</v>
          </cell>
        </row>
        <row r="48427">
          <cell r="P48427" t="str">
            <v>应付</v>
          </cell>
          <cell r="Q48427" t="str">
            <v>元</v>
          </cell>
        </row>
        <row r="48428">
          <cell r="P48428" t="str">
            <v>应付</v>
          </cell>
          <cell r="Q48428" t="str">
            <v>元</v>
          </cell>
        </row>
        <row r="48429">
          <cell r="P48429" t="str">
            <v>应付</v>
          </cell>
          <cell r="Q48429" t="str">
            <v>元</v>
          </cell>
        </row>
        <row r="48430">
          <cell r="P48430" t="str">
            <v>应付</v>
          </cell>
          <cell r="Q48430" t="str">
            <v>元</v>
          </cell>
        </row>
        <row r="48431">
          <cell r="P48431" t="str">
            <v>应付</v>
          </cell>
          <cell r="Q48431" t="str">
            <v>元</v>
          </cell>
        </row>
        <row r="48432">
          <cell r="P48432" t="str">
            <v>应付</v>
          </cell>
          <cell r="Q48432" t="str">
            <v>元</v>
          </cell>
        </row>
        <row r="48433">
          <cell r="P48433" t="str">
            <v>应付</v>
          </cell>
          <cell r="Q48433" t="str">
            <v>元</v>
          </cell>
        </row>
        <row r="48434">
          <cell r="P48434" t="str">
            <v>应付</v>
          </cell>
          <cell r="Q48434" t="str">
            <v>元</v>
          </cell>
        </row>
        <row r="48435">
          <cell r="P48435" t="str">
            <v>应付</v>
          </cell>
          <cell r="Q48435" t="str">
            <v>元</v>
          </cell>
        </row>
        <row r="48436">
          <cell r="P48436" t="str">
            <v>应付</v>
          </cell>
          <cell r="Q48436" t="str">
            <v>元</v>
          </cell>
        </row>
        <row r="48437">
          <cell r="P48437" t="str">
            <v>应付</v>
          </cell>
          <cell r="Q48437" t="str">
            <v>元</v>
          </cell>
        </row>
        <row r="48438">
          <cell r="P48438" t="str">
            <v>应付</v>
          </cell>
          <cell r="Q48438" t="str">
            <v>元</v>
          </cell>
        </row>
        <row r="48439">
          <cell r="P48439" t="str">
            <v>应付</v>
          </cell>
          <cell r="Q48439" t="str">
            <v>元</v>
          </cell>
        </row>
        <row r="48440">
          <cell r="P48440" t="str">
            <v>应付</v>
          </cell>
          <cell r="Q48440" t="str">
            <v>元</v>
          </cell>
        </row>
        <row r="48441">
          <cell r="P48441" t="str">
            <v>应付</v>
          </cell>
          <cell r="Q48441" t="str">
            <v>元</v>
          </cell>
        </row>
        <row r="48442">
          <cell r="P48442" t="str">
            <v>应付</v>
          </cell>
          <cell r="Q48442" t="str">
            <v>元</v>
          </cell>
        </row>
        <row r="48443">
          <cell r="P48443" t="str">
            <v>应付</v>
          </cell>
          <cell r="Q48443" t="str">
            <v>元</v>
          </cell>
        </row>
        <row r="48444">
          <cell r="P48444" t="str">
            <v>应付</v>
          </cell>
          <cell r="Q48444" t="str">
            <v>元</v>
          </cell>
        </row>
        <row r="48445">
          <cell r="P48445" t="str">
            <v>应付</v>
          </cell>
          <cell r="Q48445" t="str">
            <v>元</v>
          </cell>
        </row>
        <row r="48446">
          <cell r="P48446" t="str">
            <v>应付</v>
          </cell>
          <cell r="Q48446" t="str">
            <v>元</v>
          </cell>
        </row>
        <row r="48447">
          <cell r="P48447" t="str">
            <v>应付</v>
          </cell>
          <cell r="Q48447" t="str">
            <v>元</v>
          </cell>
        </row>
        <row r="48448">
          <cell r="P48448" t="str">
            <v>应付</v>
          </cell>
          <cell r="Q48448" t="str">
            <v>元</v>
          </cell>
        </row>
        <row r="48449">
          <cell r="P48449" t="str">
            <v>应付</v>
          </cell>
          <cell r="Q48449" t="str">
            <v>元</v>
          </cell>
        </row>
        <row r="48450">
          <cell r="P48450" t="str">
            <v>应付</v>
          </cell>
          <cell r="Q48450" t="str">
            <v>元</v>
          </cell>
        </row>
        <row r="48451">
          <cell r="P48451" t="str">
            <v>应付</v>
          </cell>
          <cell r="Q48451" t="str">
            <v>元</v>
          </cell>
        </row>
        <row r="48452">
          <cell r="P48452" t="str">
            <v>应付</v>
          </cell>
          <cell r="Q48452" t="str">
            <v>元</v>
          </cell>
        </row>
        <row r="48453">
          <cell r="P48453" t="str">
            <v>应付</v>
          </cell>
          <cell r="Q48453" t="str">
            <v>元</v>
          </cell>
        </row>
        <row r="48454">
          <cell r="P48454" t="str">
            <v>应付</v>
          </cell>
          <cell r="Q48454" t="str">
            <v>元</v>
          </cell>
        </row>
        <row r="48455">
          <cell r="P48455" t="str">
            <v>应付</v>
          </cell>
          <cell r="Q48455" t="str">
            <v>元</v>
          </cell>
        </row>
        <row r="48456">
          <cell r="P48456" t="str">
            <v>应付</v>
          </cell>
          <cell r="Q48456" t="str">
            <v>元</v>
          </cell>
        </row>
        <row r="48457">
          <cell r="P48457" t="str">
            <v>应付</v>
          </cell>
          <cell r="Q48457" t="str">
            <v>元</v>
          </cell>
        </row>
        <row r="48458">
          <cell r="P48458" t="str">
            <v>应付</v>
          </cell>
          <cell r="Q48458" t="str">
            <v>元</v>
          </cell>
        </row>
        <row r="48459">
          <cell r="P48459" t="str">
            <v>应付</v>
          </cell>
          <cell r="Q48459" t="str">
            <v>元</v>
          </cell>
        </row>
        <row r="48460">
          <cell r="P48460" t="str">
            <v>应付</v>
          </cell>
          <cell r="Q48460" t="str">
            <v>元</v>
          </cell>
        </row>
        <row r="48461">
          <cell r="P48461" t="str">
            <v>应付</v>
          </cell>
          <cell r="Q48461" t="str">
            <v>元</v>
          </cell>
        </row>
        <row r="48462">
          <cell r="P48462" t="str">
            <v>应付</v>
          </cell>
          <cell r="Q48462" t="str">
            <v>元</v>
          </cell>
        </row>
        <row r="48463">
          <cell r="P48463" t="str">
            <v>应付</v>
          </cell>
          <cell r="Q48463" t="str">
            <v>元</v>
          </cell>
        </row>
        <row r="48464">
          <cell r="P48464" t="str">
            <v>应付</v>
          </cell>
          <cell r="Q48464" t="str">
            <v>元</v>
          </cell>
        </row>
        <row r="48465">
          <cell r="P48465" t="str">
            <v>应付</v>
          </cell>
          <cell r="Q48465" t="str">
            <v>元</v>
          </cell>
        </row>
        <row r="48466">
          <cell r="P48466" t="str">
            <v>应付</v>
          </cell>
          <cell r="Q48466" t="str">
            <v>元</v>
          </cell>
        </row>
        <row r="48467">
          <cell r="P48467" t="str">
            <v>应付</v>
          </cell>
          <cell r="Q48467" t="str">
            <v>元</v>
          </cell>
        </row>
        <row r="48468">
          <cell r="P48468" t="str">
            <v>应付</v>
          </cell>
          <cell r="Q48468" t="str">
            <v>元</v>
          </cell>
        </row>
        <row r="48469">
          <cell r="P48469" t="str">
            <v>应付</v>
          </cell>
          <cell r="Q48469" t="str">
            <v>元</v>
          </cell>
        </row>
        <row r="48470">
          <cell r="P48470" t="str">
            <v>应付</v>
          </cell>
          <cell r="Q48470" t="str">
            <v>元</v>
          </cell>
        </row>
        <row r="48471">
          <cell r="P48471" t="str">
            <v>应付</v>
          </cell>
          <cell r="Q48471" t="str">
            <v>元</v>
          </cell>
        </row>
        <row r="48472">
          <cell r="P48472" t="str">
            <v>应付</v>
          </cell>
          <cell r="Q48472" t="str">
            <v>元</v>
          </cell>
        </row>
        <row r="48473">
          <cell r="P48473" t="str">
            <v>应付</v>
          </cell>
          <cell r="Q48473" t="str">
            <v>元</v>
          </cell>
        </row>
        <row r="48474">
          <cell r="P48474" t="str">
            <v>应付</v>
          </cell>
          <cell r="Q48474" t="str">
            <v>元</v>
          </cell>
        </row>
        <row r="48475">
          <cell r="P48475" t="str">
            <v>应付</v>
          </cell>
          <cell r="Q48475" t="str">
            <v>元</v>
          </cell>
        </row>
        <row r="48476">
          <cell r="P48476" t="str">
            <v>应付</v>
          </cell>
          <cell r="Q48476" t="str">
            <v>元</v>
          </cell>
        </row>
        <row r="48477">
          <cell r="P48477" t="str">
            <v>应付</v>
          </cell>
          <cell r="Q48477" t="str">
            <v>元</v>
          </cell>
        </row>
        <row r="48478">
          <cell r="P48478" t="str">
            <v>应付</v>
          </cell>
          <cell r="Q48478" t="str">
            <v>元</v>
          </cell>
        </row>
        <row r="48479">
          <cell r="P48479" t="str">
            <v>应付</v>
          </cell>
          <cell r="Q48479" t="str">
            <v>元</v>
          </cell>
        </row>
        <row r="48480">
          <cell r="P48480" t="str">
            <v>应付</v>
          </cell>
          <cell r="Q48480" t="str">
            <v>元</v>
          </cell>
        </row>
        <row r="48481">
          <cell r="P48481" t="str">
            <v>应付</v>
          </cell>
          <cell r="Q48481" t="str">
            <v>元</v>
          </cell>
        </row>
        <row r="48482">
          <cell r="P48482" t="str">
            <v>应付</v>
          </cell>
          <cell r="Q48482" t="str">
            <v>元</v>
          </cell>
        </row>
        <row r="48483">
          <cell r="P48483" t="str">
            <v>应付</v>
          </cell>
          <cell r="Q48483" t="str">
            <v>元</v>
          </cell>
        </row>
        <row r="48484">
          <cell r="P48484" t="str">
            <v>应付</v>
          </cell>
          <cell r="Q48484" t="str">
            <v>元</v>
          </cell>
        </row>
        <row r="48485">
          <cell r="P48485" t="str">
            <v>应付</v>
          </cell>
          <cell r="Q48485" t="str">
            <v>元</v>
          </cell>
        </row>
        <row r="48486">
          <cell r="P48486" t="str">
            <v>应付</v>
          </cell>
          <cell r="Q48486" t="str">
            <v>元</v>
          </cell>
        </row>
        <row r="48487">
          <cell r="P48487" t="str">
            <v>应付</v>
          </cell>
          <cell r="Q48487" t="str">
            <v>元</v>
          </cell>
        </row>
        <row r="48488">
          <cell r="P48488" t="str">
            <v>应付</v>
          </cell>
          <cell r="Q48488" t="str">
            <v>元</v>
          </cell>
        </row>
        <row r="48489">
          <cell r="P48489" t="str">
            <v>应付</v>
          </cell>
          <cell r="Q48489" t="str">
            <v>元</v>
          </cell>
        </row>
        <row r="48490">
          <cell r="P48490" t="str">
            <v>应付</v>
          </cell>
          <cell r="Q48490" t="str">
            <v>元</v>
          </cell>
        </row>
        <row r="48491">
          <cell r="P48491" t="str">
            <v>应付</v>
          </cell>
          <cell r="Q48491" t="str">
            <v>元</v>
          </cell>
        </row>
        <row r="48492">
          <cell r="P48492" t="str">
            <v>应付</v>
          </cell>
          <cell r="Q48492" t="str">
            <v>元</v>
          </cell>
        </row>
        <row r="48493">
          <cell r="P48493" t="str">
            <v>应付</v>
          </cell>
          <cell r="Q48493" t="str">
            <v>元</v>
          </cell>
        </row>
        <row r="48494">
          <cell r="P48494" t="str">
            <v>应付</v>
          </cell>
          <cell r="Q48494" t="str">
            <v>元</v>
          </cell>
        </row>
        <row r="48495">
          <cell r="P48495" t="str">
            <v>应付</v>
          </cell>
          <cell r="Q48495" t="str">
            <v>元</v>
          </cell>
        </row>
        <row r="48496">
          <cell r="P48496" t="str">
            <v>应付</v>
          </cell>
          <cell r="Q48496" t="str">
            <v>元</v>
          </cell>
        </row>
        <row r="48497">
          <cell r="P48497" t="str">
            <v>应付</v>
          </cell>
          <cell r="Q48497" t="str">
            <v>元</v>
          </cell>
        </row>
        <row r="48498">
          <cell r="P48498" t="str">
            <v>应付</v>
          </cell>
          <cell r="Q48498" t="str">
            <v>元</v>
          </cell>
        </row>
        <row r="48499">
          <cell r="P48499" t="str">
            <v>应付</v>
          </cell>
          <cell r="Q48499" t="str">
            <v>元</v>
          </cell>
        </row>
        <row r="48500">
          <cell r="P48500" t="str">
            <v>应付</v>
          </cell>
          <cell r="Q48500" t="str">
            <v>元</v>
          </cell>
        </row>
        <row r="48501">
          <cell r="P48501" t="str">
            <v>应付</v>
          </cell>
          <cell r="Q48501" t="str">
            <v>元</v>
          </cell>
        </row>
        <row r="48502">
          <cell r="P48502" t="str">
            <v>应付</v>
          </cell>
          <cell r="Q48502" t="str">
            <v>元</v>
          </cell>
        </row>
        <row r="48503">
          <cell r="P48503" t="str">
            <v>应付</v>
          </cell>
          <cell r="Q48503" t="str">
            <v>元</v>
          </cell>
        </row>
        <row r="48504">
          <cell r="P48504" t="str">
            <v>应付</v>
          </cell>
          <cell r="Q48504" t="str">
            <v>元</v>
          </cell>
        </row>
        <row r="48505">
          <cell r="P48505" t="str">
            <v>应付</v>
          </cell>
          <cell r="Q48505" t="str">
            <v>元</v>
          </cell>
        </row>
        <row r="48506">
          <cell r="P48506" t="str">
            <v>应付</v>
          </cell>
          <cell r="Q48506" t="str">
            <v>元</v>
          </cell>
        </row>
        <row r="48507">
          <cell r="P48507" t="str">
            <v>应付</v>
          </cell>
          <cell r="Q48507" t="str">
            <v>元</v>
          </cell>
        </row>
        <row r="48508">
          <cell r="P48508" t="str">
            <v>应付</v>
          </cell>
          <cell r="Q48508" t="str">
            <v>元</v>
          </cell>
        </row>
        <row r="48509">
          <cell r="P48509" t="str">
            <v>应付</v>
          </cell>
          <cell r="Q48509" t="str">
            <v>元</v>
          </cell>
        </row>
        <row r="48510">
          <cell r="P48510" t="str">
            <v>应付</v>
          </cell>
          <cell r="Q48510" t="str">
            <v>元</v>
          </cell>
        </row>
        <row r="48511">
          <cell r="P48511" t="str">
            <v>应付</v>
          </cell>
          <cell r="Q48511" t="str">
            <v>元</v>
          </cell>
        </row>
        <row r="48512">
          <cell r="P48512" t="str">
            <v>应付</v>
          </cell>
          <cell r="Q48512" t="str">
            <v>元</v>
          </cell>
        </row>
        <row r="48513">
          <cell r="P48513" t="str">
            <v>应付</v>
          </cell>
          <cell r="Q48513" t="str">
            <v>元</v>
          </cell>
        </row>
        <row r="48514">
          <cell r="P48514" t="str">
            <v>应付</v>
          </cell>
          <cell r="Q48514" t="str">
            <v>元</v>
          </cell>
        </row>
        <row r="48515">
          <cell r="P48515" t="str">
            <v>应付</v>
          </cell>
          <cell r="Q48515" t="str">
            <v>元</v>
          </cell>
        </row>
        <row r="48516">
          <cell r="P48516" t="str">
            <v>应付</v>
          </cell>
          <cell r="Q48516" t="str">
            <v>元</v>
          </cell>
        </row>
        <row r="48517">
          <cell r="P48517" t="str">
            <v>应付</v>
          </cell>
          <cell r="Q48517" t="str">
            <v>元</v>
          </cell>
        </row>
        <row r="48518">
          <cell r="P48518" t="str">
            <v>应付</v>
          </cell>
          <cell r="Q48518" t="str">
            <v>元</v>
          </cell>
        </row>
        <row r="48519">
          <cell r="P48519" t="str">
            <v>应付</v>
          </cell>
          <cell r="Q48519" t="str">
            <v>元</v>
          </cell>
        </row>
        <row r="48520">
          <cell r="P48520" t="str">
            <v>应付</v>
          </cell>
          <cell r="Q48520" t="str">
            <v>元</v>
          </cell>
        </row>
        <row r="48521">
          <cell r="P48521" t="str">
            <v>应付</v>
          </cell>
          <cell r="Q48521" t="str">
            <v>元</v>
          </cell>
        </row>
        <row r="48522">
          <cell r="P48522" t="str">
            <v>应付</v>
          </cell>
          <cell r="Q48522" t="str">
            <v>元</v>
          </cell>
        </row>
        <row r="48523">
          <cell r="P48523" t="str">
            <v>应付</v>
          </cell>
          <cell r="Q48523" t="str">
            <v>元</v>
          </cell>
        </row>
        <row r="48524">
          <cell r="P48524" t="str">
            <v>应付</v>
          </cell>
          <cell r="Q48524" t="str">
            <v>元</v>
          </cell>
        </row>
        <row r="48525">
          <cell r="P48525" t="str">
            <v>应付</v>
          </cell>
          <cell r="Q48525" t="str">
            <v>元</v>
          </cell>
        </row>
        <row r="48526">
          <cell r="P48526" t="str">
            <v>应付</v>
          </cell>
          <cell r="Q48526" t="str">
            <v>元</v>
          </cell>
        </row>
        <row r="48527">
          <cell r="P48527" t="str">
            <v>应付</v>
          </cell>
          <cell r="Q48527" t="str">
            <v>元</v>
          </cell>
        </row>
        <row r="48528">
          <cell r="P48528" t="str">
            <v>应付</v>
          </cell>
          <cell r="Q48528" t="str">
            <v>元</v>
          </cell>
        </row>
        <row r="48529">
          <cell r="P48529" t="str">
            <v>应付</v>
          </cell>
          <cell r="Q48529" t="str">
            <v>元</v>
          </cell>
        </row>
        <row r="48530">
          <cell r="P48530" t="str">
            <v>应付</v>
          </cell>
          <cell r="Q48530" t="str">
            <v>元</v>
          </cell>
        </row>
        <row r="48531">
          <cell r="P48531" t="str">
            <v>应付</v>
          </cell>
          <cell r="Q48531" t="str">
            <v>元</v>
          </cell>
        </row>
        <row r="48532">
          <cell r="P48532" t="str">
            <v>应付</v>
          </cell>
          <cell r="Q48532" t="str">
            <v>元</v>
          </cell>
        </row>
        <row r="48533">
          <cell r="P48533" t="str">
            <v>应付</v>
          </cell>
          <cell r="Q48533" t="str">
            <v>元</v>
          </cell>
        </row>
        <row r="48534">
          <cell r="P48534" t="str">
            <v>应付</v>
          </cell>
          <cell r="Q48534" t="str">
            <v>元</v>
          </cell>
        </row>
        <row r="48535">
          <cell r="P48535" t="str">
            <v>应付</v>
          </cell>
          <cell r="Q48535" t="str">
            <v>元</v>
          </cell>
        </row>
        <row r="48536">
          <cell r="P48536" t="str">
            <v>应付</v>
          </cell>
          <cell r="Q48536" t="str">
            <v>元</v>
          </cell>
        </row>
        <row r="48537">
          <cell r="P48537" t="str">
            <v>应付</v>
          </cell>
          <cell r="Q48537" t="str">
            <v>元</v>
          </cell>
        </row>
        <row r="48538">
          <cell r="P48538" t="str">
            <v>应付</v>
          </cell>
          <cell r="Q48538" t="str">
            <v>元</v>
          </cell>
        </row>
        <row r="48539">
          <cell r="P48539" t="str">
            <v>应付</v>
          </cell>
          <cell r="Q48539" t="str">
            <v>元</v>
          </cell>
        </row>
        <row r="48540">
          <cell r="P48540" t="str">
            <v>应付</v>
          </cell>
          <cell r="Q48540" t="str">
            <v>元</v>
          </cell>
        </row>
        <row r="48541">
          <cell r="P48541" t="str">
            <v>应付</v>
          </cell>
          <cell r="Q48541" t="str">
            <v>元</v>
          </cell>
        </row>
        <row r="48542">
          <cell r="P48542" t="str">
            <v>应付</v>
          </cell>
          <cell r="Q48542" t="str">
            <v>元</v>
          </cell>
        </row>
        <row r="48543">
          <cell r="P48543" t="str">
            <v>应付</v>
          </cell>
          <cell r="Q48543" t="str">
            <v>元</v>
          </cell>
        </row>
        <row r="48544">
          <cell r="P48544" t="str">
            <v>应付</v>
          </cell>
          <cell r="Q48544" t="str">
            <v>元</v>
          </cell>
        </row>
        <row r="48545">
          <cell r="P48545" t="str">
            <v>应付</v>
          </cell>
          <cell r="Q48545" t="str">
            <v>元</v>
          </cell>
        </row>
        <row r="48546">
          <cell r="P48546" t="str">
            <v>应付</v>
          </cell>
          <cell r="Q48546" t="str">
            <v>元</v>
          </cell>
        </row>
        <row r="48547">
          <cell r="P48547" t="str">
            <v>应付</v>
          </cell>
          <cell r="Q48547" t="str">
            <v>元</v>
          </cell>
        </row>
        <row r="48548">
          <cell r="P48548" t="str">
            <v>应付</v>
          </cell>
          <cell r="Q48548" t="str">
            <v>元</v>
          </cell>
        </row>
        <row r="48549">
          <cell r="P48549" t="str">
            <v>应付</v>
          </cell>
          <cell r="Q48549" t="str">
            <v>元</v>
          </cell>
        </row>
        <row r="48550">
          <cell r="P48550" t="str">
            <v>应付</v>
          </cell>
          <cell r="Q48550" t="str">
            <v>元</v>
          </cell>
        </row>
        <row r="48551">
          <cell r="P48551" t="str">
            <v>应付</v>
          </cell>
          <cell r="Q48551" t="str">
            <v>元</v>
          </cell>
        </row>
        <row r="48552">
          <cell r="P48552" t="str">
            <v>应付</v>
          </cell>
          <cell r="Q48552" t="str">
            <v>元</v>
          </cell>
        </row>
        <row r="48553">
          <cell r="P48553" t="str">
            <v>应付</v>
          </cell>
          <cell r="Q48553" t="str">
            <v>元</v>
          </cell>
        </row>
        <row r="48554">
          <cell r="P48554" t="str">
            <v>应付</v>
          </cell>
          <cell r="Q48554" t="str">
            <v>元</v>
          </cell>
        </row>
        <row r="48555">
          <cell r="P48555" t="str">
            <v>应付</v>
          </cell>
          <cell r="Q48555" t="str">
            <v>元</v>
          </cell>
        </row>
        <row r="48556">
          <cell r="P48556" t="str">
            <v>应付</v>
          </cell>
          <cell r="Q48556" t="str">
            <v>元</v>
          </cell>
        </row>
        <row r="48557">
          <cell r="P48557" t="str">
            <v>应付</v>
          </cell>
          <cell r="Q48557" t="str">
            <v>元</v>
          </cell>
        </row>
        <row r="48558">
          <cell r="P48558" t="str">
            <v>应付</v>
          </cell>
          <cell r="Q48558" t="str">
            <v>元</v>
          </cell>
        </row>
        <row r="48559">
          <cell r="P48559" t="str">
            <v>应付</v>
          </cell>
          <cell r="Q48559" t="str">
            <v>元</v>
          </cell>
        </row>
        <row r="48560">
          <cell r="P48560" t="str">
            <v>应付</v>
          </cell>
          <cell r="Q48560" t="str">
            <v>元</v>
          </cell>
        </row>
        <row r="48561">
          <cell r="P48561" t="str">
            <v>应付</v>
          </cell>
          <cell r="Q48561" t="str">
            <v>元</v>
          </cell>
        </row>
        <row r="48562">
          <cell r="P48562" t="str">
            <v>应付</v>
          </cell>
          <cell r="Q48562" t="str">
            <v>元</v>
          </cell>
        </row>
        <row r="48563">
          <cell r="P48563" t="str">
            <v>应付</v>
          </cell>
          <cell r="Q48563" t="str">
            <v>元</v>
          </cell>
        </row>
        <row r="48564">
          <cell r="P48564" t="str">
            <v>应付</v>
          </cell>
          <cell r="Q48564" t="str">
            <v>元</v>
          </cell>
        </row>
        <row r="48565">
          <cell r="P48565" t="str">
            <v>应付</v>
          </cell>
          <cell r="Q48565" t="str">
            <v>元</v>
          </cell>
        </row>
        <row r="48566">
          <cell r="P48566" t="str">
            <v>应付</v>
          </cell>
          <cell r="Q48566" t="str">
            <v>元</v>
          </cell>
        </row>
        <row r="48567">
          <cell r="P48567" t="str">
            <v>应付</v>
          </cell>
          <cell r="Q48567" t="str">
            <v>元</v>
          </cell>
        </row>
        <row r="48568">
          <cell r="P48568" t="str">
            <v>应付</v>
          </cell>
          <cell r="Q48568" t="str">
            <v>元</v>
          </cell>
        </row>
        <row r="48569">
          <cell r="P48569" t="str">
            <v>应付</v>
          </cell>
          <cell r="Q48569" t="str">
            <v>元</v>
          </cell>
        </row>
        <row r="48570">
          <cell r="P48570" t="str">
            <v>应付</v>
          </cell>
          <cell r="Q48570" t="str">
            <v>元</v>
          </cell>
        </row>
        <row r="48571">
          <cell r="P48571" t="str">
            <v>应付</v>
          </cell>
          <cell r="Q48571" t="str">
            <v>元</v>
          </cell>
        </row>
        <row r="48572">
          <cell r="P48572" t="str">
            <v>应付</v>
          </cell>
          <cell r="Q48572" t="str">
            <v>元</v>
          </cell>
        </row>
        <row r="48573">
          <cell r="P48573" t="str">
            <v>应付</v>
          </cell>
          <cell r="Q48573" t="str">
            <v>元</v>
          </cell>
        </row>
        <row r="48574">
          <cell r="P48574" t="str">
            <v>应付</v>
          </cell>
          <cell r="Q48574" t="str">
            <v>元</v>
          </cell>
        </row>
        <row r="48575">
          <cell r="P48575" t="str">
            <v>应付</v>
          </cell>
          <cell r="Q48575" t="str">
            <v>元</v>
          </cell>
        </row>
        <row r="48576">
          <cell r="P48576" t="str">
            <v>应付</v>
          </cell>
          <cell r="Q48576" t="str">
            <v>元</v>
          </cell>
        </row>
        <row r="48577">
          <cell r="P48577" t="str">
            <v>应付</v>
          </cell>
          <cell r="Q48577" t="str">
            <v>元</v>
          </cell>
        </row>
        <row r="48578">
          <cell r="P48578" t="str">
            <v>应付</v>
          </cell>
          <cell r="Q48578" t="str">
            <v>元</v>
          </cell>
        </row>
        <row r="48579">
          <cell r="P48579" t="str">
            <v>应付</v>
          </cell>
          <cell r="Q48579" t="str">
            <v>元</v>
          </cell>
        </row>
        <row r="48580">
          <cell r="P48580" t="str">
            <v>应付</v>
          </cell>
          <cell r="Q48580" t="str">
            <v>元</v>
          </cell>
        </row>
        <row r="48581">
          <cell r="P48581" t="str">
            <v>应付</v>
          </cell>
          <cell r="Q48581" t="str">
            <v>元</v>
          </cell>
        </row>
        <row r="48582">
          <cell r="P48582" t="str">
            <v>应付</v>
          </cell>
          <cell r="Q48582" t="str">
            <v>元</v>
          </cell>
        </row>
        <row r="48583">
          <cell r="P48583" t="str">
            <v>应付</v>
          </cell>
          <cell r="Q48583" t="str">
            <v>元</v>
          </cell>
        </row>
        <row r="48584">
          <cell r="P48584" t="str">
            <v>应付</v>
          </cell>
          <cell r="Q48584" t="str">
            <v>元</v>
          </cell>
        </row>
        <row r="48585">
          <cell r="P48585" t="str">
            <v>应付</v>
          </cell>
          <cell r="Q48585" t="str">
            <v>元</v>
          </cell>
        </row>
        <row r="48586">
          <cell r="P48586" t="str">
            <v>应付</v>
          </cell>
          <cell r="Q48586" t="str">
            <v>元</v>
          </cell>
        </row>
        <row r="48587">
          <cell r="P48587" t="str">
            <v>应付</v>
          </cell>
          <cell r="Q48587" t="str">
            <v>元</v>
          </cell>
        </row>
        <row r="48588">
          <cell r="P48588" t="str">
            <v>应付</v>
          </cell>
          <cell r="Q48588" t="str">
            <v>元</v>
          </cell>
        </row>
        <row r="48589">
          <cell r="P48589" t="str">
            <v>应付</v>
          </cell>
          <cell r="Q48589" t="str">
            <v>元</v>
          </cell>
        </row>
        <row r="48590">
          <cell r="P48590" t="str">
            <v>应付</v>
          </cell>
          <cell r="Q48590" t="str">
            <v>元</v>
          </cell>
        </row>
        <row r="48591">
          <cell r="P48591" t="str">
            <v>应付</v>
          </cell>
          <cell r="Q48591" t="str">
            <v>元</v>
          </cell>
        </row>
        <row r="48592">
          <cell r="P48592" t="str">
            <v>应付</v>
          </cell>
          <cell r="Q48592" t="str">
            <v>元</v>
          </cell>
        </row>
        <row r="48593">
          <cell r="P48593" t="str">
            <v>应付</v>
          </cell>
          <cell r="Q48593" t="str">
            <v>元</v>
          </cell>
        </row>
        <row r="48594">
          <cell r="P48594" t="str">
            <v>应付</v>
          </cell>
          <cell r="Q48594" t="str">
            <v>元</v>
          </cell>
        </row>
        <row r="48595">
          <cell r="P48595" t="str">
            <v>应付</v>
          </cell>
          <cell r="Q48595" t="str">
            <v>元</v>
          </cell>
        </row>
        <row r="48596">
          <cell r="P48596" t="str">
            <v>应付</v>
          </cell>
          <cell r="Q48596" t="str">
            <v>元</v>
          </cell>
        </row>
        <row r="48597">
          <cell r="P48597" t="str">
            <v>应付</v>
          </cell>
          <cell r="Q48597" t="str">
            <v>元</v>
          </cell>
        </row>
        <row r="48598">
          <cell r="P48598" t="str">
            <v>应付</v>
          </cell>
          <cell r="Q48598" t="str">
            <v>元</v>
          </cell>
        </row>
        <row r="48599">
          <cell r="P48599" t="str">
            <v>应付</v>
          </cell>
          <cell r="Q48599" t="str">
            <v>元</v>
          </cell>
        </row>
        <row r="48600">
          <cell r="P48600" t="str">
            <v>应付</v>
          </cell>
          <cell r="Q48600" t="str">
            <v>元</v>
          </cell>
        </row>
        <row r="48601">
          <cell r="P48601" t="str">
            <v>应付</v>
          </cell>
          <cell r="Q48601" t="str">
            <v>元</v>
          </cell>
        </row>
        <row r="48602">
          <cell r="P48602" t="str">
            <v>应付</v>
          </cell>
          <cell r="Q48602" t="str">
            <v>元</v>
          </cell>
        </row>
        <row r="48603">
          <cell r="P48603" t="str">
            <v>应付</v>
          </cell>
          <cell r="Q48603" t="str">
            <v>元</v>
          </cell>
        </row>
        <row r="48604">
          <cell r="P48604" t="str">
            <v>应付</v>
          </cell>
          <cell r="Q48604" t="str">
            <v>元</v>
          </cell>
        </row>
        <row r="48605">
          <cell r="P48605" t="str">
            <v>应付</v>
          </cell>
          <cell r="Q48605" t="str">
            <v>元</v>
          </cell>
        </row>
        <row r="48606">
          <cell r="P48606" t="str">
            <v>应付</v>
          </cell>
          <cell r="Q48606" t="str">
            <v>元</v>
          </cell>
        </row>
        <row r="48607">
          <cell r="P48607" t="str">
            <v>应付</v>
          </cell>
          <cell r="Q48607" t="str">
            <v>元</v>
          </cell>
        </row>
        <row r="48608">
          <cell r="P48608" t="str">
            <v>应付</v>
          </cell>
          <cell r="Q48608" t="str">
            <v>元</v>
          </cell>
        </row>
        <row r="48609">
          <cell r="P48609" t="str">
            <v>应付</v>
          </cell>
          <cell r="Q48609" t="str">
            <v>元</v>
          </cell>
        </row>
        <row r="48610">
          <cell r="P48610" t="str">
            <v>应付</v>
          </cell>
          <cell r="Q48610" t="str">
            <v>元</v>
          </cell>
        </row>
        <row r="48611">
          <cell r="P48611" t="str">
            <v>应付</v>
          </cell>
          <cell r="Q48611" t="str">
            <v>元</v>
          </cell>
        </row>
        <row r="48612">
          <cell r="P48612" t="str">
            <v>应付</v>
          </cell>
          <cell r="Q48612" t="str">
            <v>元</v>
          </cell>
        </row>
        <row r="48613">
          <cell r="P48613" t="str">
            <v>应付</v>
          </cell>
          <cell r="Q48613" t="str">
            <v>元</v>
          </cell>
        </row>
        <row r="48614">
          <cell r="P48614" t="str">
            <v>应付</v>
          </cell>
          <cell r="Q48614" t="str">
            <v>元</v>
          </cell>
        </row>
        <row r="48615">
          <cell r="P48615" t="str">
            <v>应付</v>
          </cell>
          <cell r="Q48615" t="str">
            <v>元</v>
          </cell>
        </row>
        <row r="48616">
          <cell r="P48616" t="str">
            <v>应付</v>
          </cell>
          <cell r="Q48616" t="str">
            <v>元</v>
          </cell>
        </row>
        <row r="48617">
          <cell r="P48617" t="str">
            <v>应付</v>
          </cell>
          <cell r="Q48617" t="str">
            <v>元</v>
          </cell>
        </row>
        <row r="48618">
          <cell r="P48618" t="str">
            <v>应付</v>
          </cell>
          <cell r="Q48618" t="str">
            <v>元</v>
          </cell>
        </row>
        <row r="48619">
          <cell r="P48619" t="str">
            <v>应付</v>
          </cell>
          <cell r="Q48619" t="str">
            <v>元</v>
          </cell>
        </row>
        <row r="48620">
          <cell r="P48620" t="str">
            <v>应付</v>
          </cell>
          <cell r="Q48620" t="str">
            <v>元</v>
          </cell>
        </row>
        <row r="48621">
          <cell r="P48621" t="str">
            <v>应付</v>
          </cell>
          <cell r="Q48621" t="str">
            <v>元</v>
          </cell>
        </row>
        <row r="48622">
          <cell r="P48622" t="str">
            <v>应付</v>
          </cell>
          <cell r="Q48622" t="str">
            <v>元</v>
          </cell>
        </row>
        <row r="48623">
          <cell r="P48623" t="str">
            <v>应付</v>
          </cell>
          <cell r="Q48623" t="str">
            <v>元</v>
          </cell>
        </row>
        <row r="48624">
          <cell r="P48624" t="str">
            <v>应付</v>
          </cell>
          <cell r="Q48624" t="str">
            <v>元</v>
          </cell>
        </row>
        <row r="48625">
          <cell r="P48625" t="str">
            <v>应付</v>
          </cell>
          <cell r="Q48625" t="str">
            <v>元</v>
          </cell>
        </row>
        <row r="48626">
          <cell r="P48626" t="str">
            <v>应付</v>
          </cell>
          <cell r="Q48626" t="str">
            <v>元</v>
          </cell>
        </row>
        <row r="48627">
          <cell r="P48627" t="str">
            <v>应付</v>
          </cell>
          <cell r="Q48627" t="str">
            <v>元</v>
          </cell>
        </row>
        <row r="48628">
          <cell r="P48628" t="str">
            <v>应付</v>
          </cell>
          <cell r="Q48628" t="str">
            <v>元</v>
          </cell>
        </row>
        <row r="48629">
          <cell r="P48629" t="str">
            <v>应付</v>
          </cell>
          <cell r="Q48629" t="str">
            <v>元</v>
          </cell>
        </row>
        <row r="48630">
          <cell r="P48630" t="str">
            <v>应付</v>
          </cell>
          <cell r="Q48630" t="str">
            <v>元</v>
          </cell>
        </row>
        <row r="48631">
          <cell r="P48631" t="str">
            <v>应付</v>
          </cell>
          <cell r="Q48631" t="str">
            <v>元</v>
          </cell>
        </row>
        <row r="48632">
          <cell r="P48632" t="str">
            <v>应付</v>
          </cell>
          <cell r="Q48632" t="str">
            <v>元</v>
          </cell>
        </row>
        <row r="48633">
          <cell r="P48633" t="str">
            <v>应付</v>
          </cell>
          <cell r="Q48633" t="str">
            <v>元</v>
          </cell>
        </row>
        <row r="48634">
          <cell r="P48634" t="str">
            <v>应付</v>
          </cell>
          <cell r="Q48634" t="str">
            <v>元</v>
          </cell>
        </row>
        <row r="48635">
          <cell r="P48635" t="str">
            <v>应付</v>
          </cell>
          <cell r="Q48635" t="str">
            <v>元</v>
          </cell>
        </row>
        <row r="48636">
          <cell r="P48636" t="str">
            <v>应付</v>
          </cell>
          <cell r="Q48636" t="str">
            <v>元</v>
          </cell>
        </row>
        <row r="48637">
          <cell r="P48637" t="str">
            <v>应付</v>
          </cell>
          <cell r="Q48637" t="str">
            <v>元</v>
          </cell>
        </row>
        <row r="48638">
          <cell r="P48638" t="str">
            <v>应付</v>
          </cell>
          <cell r="Q48638" t="str">
            <v>元</v>
          </cell>
        </row>
        <row r="48639">
          <cell r="P48639" t="str">
            <v>应付</v>
          </cell>
          <cell r="Q48639" t="str">
            <v>元</v>
          </cell>
        </row>
        <row r="48640">
          <cell r="P48640" t="str">
            <v>应付</v>
          </cell>
          <cell r="Q48640" t="str">
            <v>元</v>
          </cell>
        </row>
        <row r="48641">
          <cell r="P48641" t="str">
            <v>应付</v>
          </cell>
          <cell r="Q48641" t="str">
            <v>元</v>
          </cell>
        </row>
        <row r="48642">
          <cell r="P48642" t="str">
            <v>应付</v>
          </cell>
          <cell r="Q48642" t="str">
            <v>元</v>
          </cell>
        </row>
        <row r="48643">
          <cell r="P48643" t="str">
            <v>应付</v>
          </cell>
          <cell r="Q48643" t="str">
            <v>元</v>
          </cell>
        </row>
        <row r="48644">
          <cell r="P48644" t="str">
            <v>应付</v>
          </cell>
          <cell r="Q48644" t="str">
            <v>元</v>
          </cell>
        </row>
        <row r="48645">
          <cell r="P48645" t="str">
            <v>应付</v>
          </cell>
          <cell r="Q48645" t="str">
            <v>元</v>
          </cell>
        </row>
        <row r="48646">
          <cell r="P48646" t="str">
            <v>应付</v>
          </cell>
          <cell r="Q48646" t="str">
            <v>元</v>
          </cell>
        </row>
        <row r="48647">
          <cell r="P48647" t="str">
            <v>应付</v>
          </cell>
          <cell r="Q48647" t="str">
            <v>元</v>
          </cell>
        </row>
        <row r="48648">
          <cell r="P48648" t="str">
            <v>应付</v>
          </cell>
          <cell r="Q48648" t="str">
            <v>元</v>
          </cell>
        </row>
        <row r="48649">
          <cell r="P48649" t="str">
            <v>应付</v>
          </cell>
          <cell r="Q48649" t="str">
            <v>元</v>
          </cell>
        </row>
        <row r="48650">
          <cell r="P48650" t="str">
            <v>应付</v>
          </cell>
          <cell r="Q48650" t="str">
            <v>元</v>
          </cell>
        </row>
        <row r="48651">
          <cell r="P48651" t="str">
            <v>应付</v>
          </cell>
          <cell r="Q48651" t="str">
            <v>元</v>
          </cell>
        </row>
        <row r="48652">
          <cell r="P48652" t="str">
            <v>应付</v>
          </cell>
          <cell r="Q48652" t="str">
            <v>元</v>
          </cell>
        </row>
        <row r="48653">
          <cell r="P48653" t="str">
            <v>应付</v>
          </cell>
          <cell r="Q48653" t="str">
            <v>元</v>
          </cell>
        </row>
        <row r="48654">
          <cell r="P48654" t="str">
            <v>应付</v>
          </cell>
          <cell r="Q48654" t="str">
            <v>元</v>
          </cell>
        </row>
        <row r="48655">
          <cell r="P48655" t="str">
            <v>应付</v>
          </cell>
          <cell r="Q48655" t="str">
            <v>元</v>
          </cell>
        </row>
        <row r="48656">
          <cell r="P48656" t="str">
            <v>应付</v>
          </cell>
          <cell r="Q48656" t="str">
            <v>元</v>
          </cell>
        </row>
        <row r="48657">
          <cell r="P48657" t="str">
            <v>应付</v>
          </cell>
          <cell r="Q48657" t="str">
            <v>元</v>
          </cell>
        </row>
        <row r="48658">
          <cell r="P48658" t="str">
            <v>应付</v>
          </cell>
          <cell r="Q48658" t="str">
            <v>元</v>
          </cell>
        </row>
        <row r="48659">
          <cell r="P48659" t="str">
            <v>应付</v>
          </cell>
          <cell r="Q48659" t="str">
            <v>元</v>
          </cell>
        </row>
        <row r="48660">
          <cell r="P48660" t="str">
            <v>应付</v>
          </cell>
          <cell r="Q48660" t="str">
            <v>元</v>
          </cell>
        </row>
        <row r="48661">
          <cell r="P48661" t="str">
            <v>应付</v>
          </cell>
          <cell r="Q48661" t="str">
            <v>元</v>
          </cell>
        </row>
        <row r="48662">
          <cell r="P48662" t="str">
            <v>应付</v>
          </cell>
          <cell r="Q48662" t="str">
            <v>元</v>
          </cell>
        </row>
        <row r="48663">
          <cell r="P48663" t="str">
            <v>应付</v>
          </cell>
          <cell r="Q48663" t="str">
            <v>元</v>
          </cell>
        </row>
        <row r="48664">
          <cell r="P48664" t="str">
            <v>应付</v>
          </cell>
          <cell r="Q48664" t="str">
            <v>元</v>
          </cell>
        </row>
        <row r="48665">
          <cell r="P48665" t="str">
            <v>应付</v>
          </cell>
          <cell r="Q48665" t="str">
            <v>元</v>
          </cell>
        </row>
        <row r="48666">
          <cell r="P48666" t="str">
            <v>应付</v>
          </cell>
          <cell r="Q48666" t="str">
            <v>元</v>
          </cell>
        </row>
        <row r="48667">
          <cell r="P48667" t="str">
            <v>应付</v>
          </cell>
          <cell r="Q48667" t="str">
            <v>元</v>
          </cell>
        </row>
        <row r="48668">
          <cell r="P48668" t="str">
            <v>应付</v>
          </cell>
          <cell r="Q48668" t="str">
            <v>元</v>
          </cell>
        </row>
        <row r="48669">
          <cell r="P48669" t="str">
            <v>应付</v>
          </cell>
          <cell r="Q48669" t="str">
            <v>元</v>
          </cell>
        </row>
        <row r="48670">
          <cell r="P48670" t="str">
            <v>应付</v>
          </cell>
          <cell r="Q48670" t="str">
            <v>元</v>
          </cell>
        </row>
        <row r="48671">
          <cell r="P48671" t="str">
            <v>应付</v>
          </cell>
          <cell r="Q48671" t="str">
            <v>元</v>
          </cell>
        </row>
        <row r="48672">
          <cell r="P48672" t="str">
            <v>应付</v>
          </cell>
          <cell r="Q48672" t="str">
            <v>元</v>
          </cell>
        </row>
        <row r="48673">
          <cell r="P48673" t="str">
            <v>应付</v>
          </cell>
          <cell r="Q48673" t="str">
            <v>元</v>
          </cell>
        </row>
        <row r="48674">
          <cell r="P48674" t="str">
            <v>应付</v>
          </cell>
          <cell r="Q48674" t="str">
            <v>元</v>
          </cell>
        </row>
        <row r="48675">
          <cell r="P48675" t="str">
            <v>应付</v>
          </cell>
          <cell r="Q48675" t="str">
            <v>元</v>
          </cell>
        </row>
        <row r="48676">
          <cell r="P48676" t="str">
            <v>应付</v>
          </cell>
          <cell r="Q48676" t="str">
            <v>元</v>
          </cell>
        </row>
        <row r="48677">
          <cell r="P48677" t="str">
            <v>应付</v>
          </cell>
          <cell r="Q48677" t="str">
            <v>元</v>
          </cell>
        </row>
        <row r="48678">
          <cell r="P48678" t="str">
            <v>应付</v>
          </cell>
          <cell r="Q48678" t="str">
            <v>元</v>
          </cell>
        </row>
        <row r="48679">
          <cell r="P48679" t="str">
            <v>应付</v>
          </cell>
          <cell r="Q48679" t="str">
            <v>元</v>
          </cell>
        </row>
        <row r="48680">
          <cell r="P48680" t="str">
            <v>应付</v>
          </cell>
          <cell r="Q48680" t="str">
            <v>元</v>
          </cell>
        </row>
        <row r="48681">
          <cell r="P48681" t="str">
            <v>应付</v>
          </cell>
          <cell r="Q48681" t="str">
            <v>元</v>
          </cell>
        </row>
        <row r="48682">
          <cell r="P48682" t="str">
            <v>应付</v>
          </cell>
          <cell r="Q48682" t="str">
            <v>元</v>
          </cell>
        </row>
        <row r="48683">
          <cell r="P48683" t="str">
            <v>应付</v>
          </cell>
          <cell r="Q48683" t="str">
            <v>元</v>
          </cell>
        </row>
        <row r="48684">
          <cell r="P48684" t="str">
            <v>应付</v>
          </cell>
          <cell r="Q48684" t="str">
            <v>元</v>
          </cell>
        </row>
        <row r="48685">
          <cell r="P48685" t="str">
            <v>应付</v>
          </cell>
          <cell r="Q48685" t="str">
            <v>元</v>
          </cell>
        </row>
        <row r="48686">
          <cell r="P48686" t="str">
            <v>应付</v>
          </cell>
          <cell r="Q48686" t="str">
            <v>元</v>
          </cell>
        </row>
        <row r="48687">
          <cell r="P48687" t="str">
            <v>应付</v>
          </cell>
          <cell r="Q48687" t="str">
            <v>元</v>
          </cell>
        </row>
        <row r="48688">
          <cell r="P48688" t="str">
            <v>应付</v>
          </cell>
          <cell r="Q48688" t="str">
            <v>元</v>
          </cell>
        </row>
        <row r="48689">
          <cell r="P48689" t="str">
            <v>应付</v>
          </cell>
          <cell r="Q48689" t="str">
            <v>元</v>
          </cell>
        </row>
        <row r="48690">
          <cell r="P48690" t="str">
            <v>应付</v>
          </cell>
          <cell r="Q48690" t="str">
            <v>元</v>
          </cell>
        </row>
        <row r="48691">
          <cell r="P48691" t="str">
            <v>应付</v>
          </cell>
          <cell r="Q48691" t="str">
            <v>元</v>
          </cell>
        </row>
        <row r="48692">
          <cell r="P48692" t="str">
            <v>应付</v>
          </cell>
          <cell r="Q48692" t="str">
            <v>元</v>
          </cell>
        </row>
        <row r="48693">
          <cell r="P48693" t="str">
            <v>应付</v>
          </cell>
          <cell r="Q48693" t="str">
            <v>元</v>
          </cell>
        </row>
        <row r="48694">
          <cell r="P48694" t="str">
            <v>应付</v>
          </cell>
          <cell r="Q48694" t="str">
            <v>元</v>
          </cell>
        </row>
        <row r="48695">
          <cell r="P48695" t="str">
            <v>应付</v>
          </cell>
          <cell r="Q48695" t="str">
            <v>元</v>
          </cell>
        </row>
        <row r="48696">
          <cell r="P48696" t="str">
            <v>应付</v>
          </cell>
          <cell r="Q48696" t="str">
            <v>元</v>
          </cell>
        </row>
        <row r="48697">
          <cell r="P48697" t="str">
            <v>应付</v>
          </cell>
          <cell r="Q48697" t="str">
            <v>元</v>
          </cell>
        </row>
        <row r="48698">
          <cell r="P48698" t="str">
            <v>应付</v>
          </cell>
          <cell r="Q48698" t="str">
            <v>元</v>
          </cell>
        </row>
        <row r="48699">
          <cell r="P48699" t="str">
            <v>应付</v>
          </cell>
          <cell r="Q48699" t="str">
            <v>元</v>
          </cell>
        </row>
        <row r="48700">
          <cell r="P48700" t="str">
            <v>应付</v>
          </cell>
          <cell r="Q48700" t="str">
            <v>元</v>
          </cell>
        </row>
        <row r="48701">
          <cell r="P48701" t="str">
            <v>应付</v>
          </cell>
          <cell r="Q48701" t="str">
            <v>元</v>
          </cell>
        </row>
        <row r="48702">
          <cell r="P48702" t="str">
            <v>应付</v>
          </cell>
          <cell r="Q48702" t="str">
            <v>元</v>
          </cell>
        </row>
        <row r="48703">
          <cell r="P48703" t="str">
            <v>应付</v>
          </cell>
          <cell r="Q48703" t="str">
            <v>元</v>
          </cell>
        </row>
        <row r="48704">
          <cell r="P48704" t="str">
            <v>应付</v>
          </cell>
          <cell r="Q48704" t="str">
            <v>元</v>
          </cell>
        </row>
        <row r="48705">
          <cell r="P48705" t="str">
            <v>应付</v>
          </cell>
          <cell r="Q48705" t="str">
            <v>元</v>
          </cell>
        </row>
        <row r="48706">
          <cell r="P48706" t="str">
            <v>应付</v>
          </cell>
          <cell r="Q48706" t="str">
            <v>元</v>
          </cell>
        </row>
        <row r="48707">
          <cell r="P48707" t="str">
            <v>应付</v>
          </cell>
          <cell r="Q48707" t="str">
            <v>元</v>
          </cell>
        </row>
        <row r="48708">
          <cell r="P48708" t="str">
            <v>应付</v>
          </cell>
          <cell r="Q48708" t="str">
            <v>元</v>
          </cell>
        </row>
        <row r="48709">
          <cell r="P48709" t="str">
            <v>应付</v>
          </cell>
          <cell r="Q48709" t="str">
            <v>元</v>
          </cell>
        </row>
        <row r="48710">
          <cell r="P48710" t="str">
            <v>应付</v>
          </cell>
          <cell r="Q48710" t="str">
            <v>元</v>
          </cell>
        </row>
        <row r="48711">
          <cell r="P48711" t="str">
            <v>应付</v>
          </cell>
          <cell r="Q48711" t="str">
            <v>元</v>
          </cell>
        </row>
        <row r="48712">
          <cell r="P48712" t="str">
            <v>应付</v>
          </cell>
          <cell r="Q48712" t="str">
            <v>元</v>
          </cell>
        </row>
        <row r="48713">
          <cell r="P48713" t="str">
            <v>应付</v>
          </cell>
          <cell r="Q48713" t="str">
            <v>元</v>
          </cell>
        </row>
        <row r="48714">
          <cell r="P48714" t="str">
            <v>应付</v>
          </cell>
          <cell r="Q48714" t="str">
            <v>元</v>
          </cell>
        </row>
        <row r="48715">
          <cell r="P48715" t="str">
            <v>应付</v>
          </cell>
          <cell r="Q48715" t="str">
            <v>元</v>
          </cell>
        </row>
        <row r="48716">
          <cell r="P48716" t="str">
            <v>应付</v>
          </cell>
          <cell r="Q48716" t="str">
            <v>元</v>
          </cell>
        </row>
        <row r="48717">
          <cell r="P48717" t="str">
            <v>应付</v>
          </cell>
          <cell r="Q48717" t="str">
            <v>元</v>
          </cell>
        </row>
        <row r="48718">
          <cell r="P48718" t="str">
            <v>应付</v>
          </cell>
          <cell r="Q48718" t="str">
            <v>元</v>
          </cell>
        </row>
        <row r="48719">
          <cell r="P48719" t="str">
            <v>应付</v>
          </cell>
          <cell r="Q48719" t="str">
            <v>元</v>
          </cell>
        </row>
        <row r="48720">
          <cell r="P48720" t="str">
            <v>应付</v>
          </cell>
          <cell r="Q48720" t="str">
            <v>元</v>
          </cell>
        </row>
        <row r="48721">
          <cell r="P48721" t="str">
            <v>应付</v>
          </cell>
          <cell r="Q48721" t="str">
            <v>元</v>
          </cell>
        </row>
        <row r="48722">
          <cell r="P48722" t="str">
            <v>应付</v>
          </cell>
          <cell r="Q48722" t="str">
            <v>元</v>
          </cell>
        </row>
        <row r="48723">
          <cell r="P48723" t="str">
            <v>应付</v>
          </cell>
          <cell r="Q48723" t="str">
            <v>元</v>
          </cell>
        </row>
        <row r="48724">
          <cell r="P48724" t="str">
            <v>应付</v>
          </cell>
          <cell r="Q48724" t="str">
            <v>元</v>
          </cell>
        </row>
        <row r="48725">
          <cell r="P48725" t="str">
            <v>应付</v>
          </cell>
          <cell r="Q48725" t="str">
            <v>元</v>
          </cell>
        </row>
        <row r="48726">
          <cell r="P48726" t="str">
            <v>应付</v>
          </cell>
          <cell r="Q48726" t="str">
            <v>元</v>
          </cell>
        </row>
        <row r="48727">
          <cell r="P48727" t="str">
            <v>应付</v>
          </cell>
          <cell r="Q48727" t="str">
            <v>元</v>
          </cell>
        </row>
        <row r="48728">
          <cell r="P48728" t="str">
            <v>应付</v>
          </cell>
          <cell r="Q48728" t="str">
            <v>元</v>
          </cell>
        </row>
        <row r="48729">
          <cell r="P48729" t="str">
            <v>应付</v>
          </cell>
          <cell r="Q48729" t="str">
            <v>元</v>
          </cell>
        </row>
        <row r="48730">
          <cell r="P48730" t="str">
            <v>应付</v>
          </cell>
          <cell r="Q48730" t="str">
            <v>元</v>
          </cell>
        </row>
        <row r="48731">
          <cell r="P48731" t="str">
            <v>应付</v>
          </cell>
          <cell r="Q48731" t="str">
            <v>元</v>
          </cell>
        </row>
        <row r="48732">
          <cell r="P48732" t="str">
            <v>应付</v>
          </cell>
          <cell r="Q48732" t="str">
            <v>元</v>
          </cell>
        </row>
        <row r="48733">
          <cell r="P48733" t="str">
            <v>应付</v>
          </cell>
          <cell r="Q48733" t="str">
            <v>元</v>
          </cell>
        </row>
        <row r="48734">
          <cell r="P48734" t="str">
            <v>应付</v>
          </cell>
          <cell r="Q48734" t="str">
            <v>元</v>
          </cell>
        </row>
        <row r="48735">
          <cell r="P48735" t="str">
            <v>应付</v>
          </cell>
          <cell r="Q48735" t="str">
            <v>元</v>
          </cell>
        </row>
        <row r="48736">
          <cell r="P48736" t="str">
            <v>应付</v>
          </cell>
          <cell r="Q48736" t="str">
            <v>元</v>
          </cell>
        </row>
        <row r="48737">
          <cell r="P48737" t="str">
            <v>应付</v>
          </cell>
          <cell r="Q48737" t="str">
            <v>元</v>
          </cell>
        </row>
        <row r="48738">
          <cell r="P48738" t="str">
            <v>应付</v>
          </cell>
          <cell r="Q48738" t="str">
            <v>元</v>
          </cell>
        </row>
        <row r="48739">
          <cell r="P48739" t="str">
            <v>应付</v>
          </cell>
          <cell r="Q48739" t="str">
            <v>元</v>
          </cell>
        </row>
        <row r="48740">
          <cell r="P48740" t="str">
            <v>应付</v>
          </cell>
          <cell r="Q48740" t="str">
            <v>元</v>
          </cell>
        </row>
        <row r="48741">
          <cell r="P48741" t="str">
            <v>应付</v>
          </cell>
          <cell r="Q48741" t="str">
            <v>元</v>
          </cell>
        </row>
        <row r="48742">
          <cell r="P48742" t="str">
            <v>应付</v>
          </cell>
          <cell r="Q48742" t="str">
            <v>元</v>
          </cell>
        </row>
        <row r="48743">
          <cell r="P48743" t="str">
            <v>应付</v>
          </cell>
          <cell r="Q48743" t="str">
            <v>元</v>
          </cell>
        </row>
        <row r="48744">
          <cell r="P48744" t="str">
            <v>应付</v>
          </cell>
          <cell r="Q48744" t="str">
            <v>元</v>
          </cell>
        </row>
        <row r="48745">
          <cell r="P48745" t="str">
            <v>应付</v>
          </cell>
          <cell r="Q48745" t="str">
            <v>元</v>
          </cell>
        </row>
        <row r="48746">
          <cell r="P48746" t="str">
            <v>应付</v>
          </cell>
          <cell r="Q48746" t="str">
            <v>元</v>
          </cell>
        </row>
        <row r="48747">
          <cell r="P48747" t="str">
            <v>应付</v>
          </cell>
          <cell r="Q48747" t="str">
            <v>元</v>
          </cell>
        </row>
        <row r="48748">
          <cell r="P48748" t="str">
            <v>应付</v>
          </cell>
          <cell r="Q48748" t="str">
            <v>元</v>
          </cell>
        </row>
        <row r="48749">
          <cell r="P48749" t="str">
            <v>应付</v>
          </cell>
          <cell r="Q48749" t="str">
            <v>元</v>
          </cell>
        </row>
        <row r="48750">
          <cell r="P48750" t="str">
            <v>应付</v>
          </cell>
          <cell r="Q48750" t="str">
            <v>元</v>
          </cell>
        </row>
        <row r="48751">
          <cell r="P48751" t="str">
            <v>应付</v>
          </cell>
          <cell r="Q48751" t="str">
            <v>元</v>
          </cell>
        </row>
        <row r="48752">
          <cell r="P48752" t="str">
            <v>应付</v>
          </cell>
          <cell r="Q48752" t="str">
            <v>元</v>
          </cell>
        </row>
        <row r="48753">
          <cell r="P48753" t="str">
            <v>应付</v>
          </cell>
          <cell r="Q48753" t="str">
            <v>元</v>
          </cell>
        </row>
        <row r="48754">
          <cell r="P48754" t="str">
            <v>应付</v>
          </cell>
          <cell r="Q48754" t="str">
            <v>元</v>
          </cell>
        </row>
        <row r="48755">
          <cell r="P48755" t="str">
            <v>应付</v>
          </cell>
          <cell r="Q48755" t="str">
            <v>元</v>
          </cell>
        </row>
        <row r="48756">
          <cell r="P48756" t="str">
            <v>应付</v>
          </cell>
          <cell r="Q48756" t="str">
            <v>元</v>
          </cell>
        </row>
        <row r="48757">
          <cell r="P48757" t="str">
            <v>应付</v>
          </cell>
          <cell r="Q48757" t="str">
            <v>元</v>
          </cell>
        </row>
        <row r="48758">
          <cell r="P48758" t="str">
            <v>应付</v>
          </cell>
          <cell r="Q48758" t="str">
            <v>元</v>
          </cell>
        </row>
        <row r="48759">
          <cell r="P48759" t="str">
            <v>应付</v>
          </cell>
          <cell r="Q48759" t="str">
            <v>元</v>
          </cell>
        </row>
        <row r="48760">
          <cell r="P48760" t="str">
            <v>应付</v>
          </cell>
          <cell r="Q48760" t="str">
            <v>元</v>
          </cell>
        </row>
        <row r="48761">
          <cell r="P48761" t="str">
            <v>应付</v>
          </cell>
          <cell r="Q48761" t="str">
            <v>元</v>
          </cell>
        </row>
        <row r="48762">
          <cell r="P48762" t="str">
            <v>应付</v>
          </cell>
          <cell r="Q48762" t="str">
            <v>元</v>
          </cell>
        </row>
        <row r="48763">
          <cell r="P48763" t="str">
            <v>应付</v>
          </cell>
          <cell r="Q48763" t="str">
            <v>元</v>
          </cell>
        </row>
        <row r="48764">
          <cell r="P48764" t="str">
            <v>应付</v>
          </cell>
          <cell r="Q48764" t="str">
            <v>元</v>
          </cell>
        </row>
        <row r="48765">
          <cell r="P48765" t="str">
            <v>应付</v>
          </cell>
          <cell r="Q48765" t="str">
            <v>元</v>
          </cell>
        </row>
        <row r="48766">
          <cell r="P48766" t="str">
            <v>应付</v>
          </cell>
          <cell r="Q48766" t="str">
            <v>元</v>
          </cell>
        </row>
        <row r="48767">
          <cell r="P48767" t="str">
            <v>应付</v>
          </cell>
          <cell r="Q48767" t="str">
            <v>元</v>
          </cell>
        </row>
        <row r="48768">
          <cell r="P48768" t="str">
            <v>应付</v>
          </cell>
          <cell r="Q48768" t="str">
            <v>元</v>
          </cell>
        </row>
        <row r="48769">
          <cell r="P48769" t="str">
            <v>应付</v>
          </cell>
          <cell r="Q48769" t="str">
            <v>元</v>
          </cell>
        </row>
        <row r="48770">
          <cell r="P48770" t="str">
            <v>应付</v>
          </cell>
          <cell r="Q48770" t="str">
            <v>元</v>
          </cell>
        </row>
        <row r="48771">
          <cell r="P48771" t="str">
            <v>应付</v>
          </cell>
          <cell r="Q48771" t="str">
            <v>元</v>
          </cell>
        </row>
        <row r="48772">
          <cell r="P48772" t="str">
            <v>应付</v>
          </cell>
          <cell r="Q48772" t="str">
            <v>元</v>
          </cell>
        </row>
        <row r="48773">
          <cell r="P48773" t="str">
            <v>应付</v>
          </cell>
          <cell r="Q48773" t="str">
            <v>元</v>
          </cell>
        </row>
        <row r="48774">
          <cell r="P48774" t="str">
            <v>应付</v>
          </cell>
          <cell r="Q48774" t="str">
            <v>元</v>
          </cell>
        </row>
        <row r="48775">
          <cell r="P48775" t="str">
            <v>应付</v>
          </cell>
          <cell r="Q48775" t="str">
            <v>元</v>
          </cell>
        </row>
        <row r="48776">
          <cell r="P48776" t="str">
            <v>应付</v>
          </cell>
          <cell r="Q48776" t="str">
            <v>元</v>
          </cell>
        </row>
        <row r="48777">
          <cell r="P48777" t="str">
            <v>应付</v>
          </cell>
          <cell r="Q48777" t="str">
            <v>元</v>
          </cell>
        </row>
        <row r="48778">
          <cell r="P48778" t="str">
            <v>应付</v>
          </cell>
          <cell r="Q48778" t="str">
            <v>元</v>
          </cell>
        </row>
        <row r="48779">
          <cell r="P48779" t="str">
            <v>应付</v>
          </cell>
          <cell r="Q48779" t="str">
            <v>元</v>
          </cell>
        </row>
        <row r="48780">
          <cell r="P48780" t="str">
            <v>应付</v>
          </cell>
          <cell r="Q48780" t="str">
            <v>元</v>
          </cell>
        </row>
        <row r="48781">
          <cell r="P48781" t="str">
            <v>应付</v>
          </cell>
          <cell r="Q48781" t="str">
            <v>元</v>
          </cell>
        </row>
        <row r="48782">
          <cell r="P48782" t="str">
            <v>应付</v>
          </cell>
          <cell r="Q48782" t="str">
            <v>元</v>
          </cell>
        </row>
        <row r="48783">
          <cell r="P48783" t="str">
            <v>应付</v>
          </cell>
          <cell r="Q48783" t="str">
            <v>元</v>
          </cell>
        </row>
        <row r="48784">
          <cell r="P48784" t="str">
            <v>应付</v>
          </cell>
          <cell r="Q48784" t="str">
            <v>元</v>
          </cell>
        </row>
        <row r="48785">
          <cell r="P48785" t="str">
            <v>应付</v>
          </cell>
          <cell r="Q48785" t="str">
            <v>元</v>
          </cell>
        </row>
        <row r="48786">
          <cell r="P48786" t="str">
            <v>应付</v>
          </cell>
          <cell r="Q48786" t="str">
            <v>元</v>
          </cell>
        </row>
        <row r="48787">
          <cell r="P48787" t="str">
            <v>应付</v>
          </cell>
          <cell r="Q48787" t="str">
            <v>元</v>
          </cell>
        </row>
        <row r="48788">
          <cell r="P48788" t="str">
            <v>应付</v>
          </cell>
          <cell r="Q48788" t="str">
            <v>元</v>
          </cell>
        </row>
        <row r="48789">
          <cell r="P48789" t="str">
            <v>应付</v>
          </cell>
          <cell r="Q48789" t="str">
            <v>元</v>
          </cell>
        </row>
        <row r="48790">
          <cell r="P48790" t="str">
            <v>应付</v>
          </cell>
          <cell r="Q48790" t="str">
            <v>元</v>
          </cell>
        </row>
        <row r="48791">
          <cell r="P48791" t="str">
            <v>应付</v>
          </cell>
          <cell r="Q48791" t="str">
            <v>元</v>
          </cell>
        </row>
        <row r="48792">
          <cell r="P48792" t="str">
            <v>应付</v>
          </cell>
          <cell r="Q48792" t="str">
            <v>元</v>
          </cell>
        </row>
        <row r="48793">
          <cell r="P48793" t="str">
            <v>应付</v>
          </cell>
          <cell r="Q48793" t="str">
            <v>元</v>
          </cell>
        </row>
        <row r="48794">
          <cell r="P48794" t="str">
            <v>应付</v>
          </cell>
          <cell r="Q48794" t="str">
            <v>元</v>
          </cell>
        </row>
        <row r="48795">
          <cell r="P48795" t="str">
            <v>应付</v>
          </cell>
          <cell r="Q48795" t="str">
            <v>元</v>
          </cell>
        </row>
        <row r="48796">
          <cell r="P48796" t="str">
            <v>应付</v>
          </cell>
          <cell r="Q48796" t="str">
            <v>元</v>
          </cell>
        </row>
        <row r="48797">
          <cell r="P48797" t="str">
            <v>应付</v>
          </cell>
          <cell r="Q48797" t="str">
            <v>元</v>
          </cell>
        </row>
        <row r="48798">
          <cell r="P48798" t="str">
            <v>应付</v>
          </cell>
          <cell r="Q48798" t="str">
            <v>元</v>
          </cell>
        </row>
        <row r="48799">
          <cell r="P48799" t="str">
            <v>应付</v>
          </cell>
          <cell r="Q48799" t="str">
            <v>元</v>
          </cell>
        </row>
        <row r="48800">
          <cell r="P48800" t="str">
            <v>应付</v>
          </cell>
          <cell r="Q48800" t="str">
            <v>元</v>
          </cell>
        </row>
        <row r="48801">
          <cell r="P48801" t="str">
            <v>应付</v>
          </cell>
          <cell r="Q48801" t="str">
            <v>元</v>
          </cell>
        </row>
        <row r="48802">
          <cell r="P48802" t="str">
            <v>应付</v>
          </cell>
          <cell r="Q48802" t="str">
            <v>元</v>
          </cell>
        </row>
        <row r="48803">
          <cell r="P48803" t="str">
            <v>应付</v>
          </cell>
          <cell r="Q48803" t="str">
            <v>元</v>
          </cell>
        </row>
        <row r="48804">
          <cell r="P48804" t="str">
            <v>应付</v>
          </cell>
          <cell r="Q48804" t="str">
            <v>元</v>
          </cell>
        </row>
        <row r="48805">
          <cell r="P48805" t="str">
            <v>应付</v>
          </cell>
          <cell r="Q48805" t="str">
            <v>元</v>
          </cell>
        </row>
        <row r="48806">
          <cell r="P48806" t="str">
            <v>应付</v>
          </cell>
          <cell r="Q48806" t="str">
            <v>元</v>
          </cell>
        </row>
        <row r="48807">
          <cell r="P48807" t="str">
            <v>应付</v>
          </cell>
          <cell r="Q48807" t="str">
            <v>元</v>
          </cell>
        </row>
        <row r="48808">
          <cell r="P48808" t="str">
            <v>应付</v>
          </cell>
          <cell r="Q48808" t="str">
            <v>元</v>
          </cell>
        </row>
        <row r="48809">
          <cell r="P48809" t="str">
            <v>应付</v>
          </cell>
          <cell r="Q48809" t="str">
            <v>元</v>
          </cell>
        </row>
        <row r="48810">
          <cell r="P48810" t="str">
            <v>应付</v>
          </cell>
          <cell r="Q48810" t="str">
            <v>元</v>
          </cell>
        </row>
        <row r="48811">
          <cell r="P48811" t="str">
            <v>应付</v>
          </cell>
          <cell r="Q48811" t="str">
            <v>元</v>
          </cell>
        </row>
        <row r="48812">
          <cell r="P48812" t="str">
            <v>应付</v>
          </cell>
          <cell r="Q48812" t="str">
            <v>元</v>
          </cell>
        </row>
        <row r="48813">
          <cell r="P48813" t="str">
            <v>应付</v>
          </cell>
          <cell r="Q48813" t="str">
            <v>元</v>
          </cell>
        </row>
        <row r="48814">
          <cell r="P48814" t="str">
            <v>应付</v>
          </cell>
          <cell r="Q48814" t="str">
            <v>元</v>
          </cell>
        </row>
        <row r="48815">
          <cell r="P48815" t="str">
            <v>应付</v>
          </cell>
          <cell r="Q48815" t="str">
            <v>元</v>
          </cell>
        </row>
        <row r="48816">
          <cell r="P48816" t="str">
            <v>应付</v>
          </cell>
          <cell r="Q48816" t="str">
            <v>元</v>
          </cell>
        </row>
        <row r="48817">
          <cell r="P48817" t="str">
            <v>应付</v>
          </cell>
          <cell r="Q48817" t="str">
            <v>元</v>
          </cell>
        </row>
        <row r="48818">
          <cell r="P48818" t="str">
            <v>应付</v>
          </cell>
          <cell r="Q48818" t="str">
            <v>元</v>
          </cell>
        </row>
        <row r="48819">
          <cell r="P48819" t="str">
            <v>应付</v>
          </cell>
          <cell r="Q48819" t="str">
            <v>元</v>
          </cell>
        </row>
        <row r="48820">
          <cell r="P48820" t="str">
            <v>应付</v>
          </cell>
          <cell r="Q48820" t="str">
            <v>元</v>
          </cell>
        </row>
        <row r="48821">
          <cell r="P48821" t="str">
            <v>应付</v>
          </cell>
          <cell r="Q48821" t="str">
            <v>元</v>
          </cell>
        </row>
        <row r="48822">
          <cell r="P48822" t="str">
            <v>应付</v>
          </cell>
          <cell r="Q48822" t="str">
            <v>元</v>
          </cell>
        </row>
        <row r="48823">
          <cell r="P48823" t="str">
            <v>应付</v>
          </cell>
          <cell r="Q48823" t="str">
            <v>元</v>
          </cell>
        </row>
        <row r="48824">
          <cell r="P48824" t="str">
            <v>应付</v>
          </cell>
          <cell r="Q48824" t="str">
            <v>元</v>
          </cell>
        </row>
        <row r="48825">
          <cell r="P48825" t="str">
            <v>应付</v>
          </cell>
          <cell r="Q48825" t="str">
            <v>元</v>
          </cell>
        </row>
        <row r="48826">
          <cell r="P48826" t="str">
            <v>应付</v>
          </cell>
          <cell r="Q48826" t="str">
            <v>元</v>
          </cell>
        </row>
        <row r="48827">
          <cell r="P48827" t="str">
            <v>应付</v>
          </cell>
          <cell r="Q48827" t="str">
            <v>元</v>
          </cell>
        </row>
        <row r="48828">
          <cell r="P48828" t="str">
            <v>应付</v>
          </cell>
          <cell r="Q48828" t="str">
            <v>元</v>
          </cell>
        </row>
        <row r="48829">
          <cell r="P48829" t="str">
            <v>应付</v>
          </cell>
          <cell r="Q48829" t="str">
            <v>元</v>
          </cell>
        </row>
        <row r="48830">
          <cell r="P48830" t="str">
            <v>应付</v>
          </cell>
          <cell r="Q48830" t="str">
            <v>元</v>
          </cell>
        </row>
        <row r="48831">
          <cell r="P48831" t="str">
            <v>应付</v>
          </cell>
          <cell r="Q48831" t="str">
            <v>元</v>
          </cell>
        </row>
        <row r="48832">
          <cell r="P48832" t="str">
            <v>应付</v>
          </cell>
          <cell r="Q48832" t="str">
            <v>元</v>
          </cell>
        </row>
        <row r="48833">
          <cell r="P48833" t="str">
            <v>应付</v>
          </cell>
          <cell r="Q48833" t="str">
            <v>元</v>
          </cell>
        </row>
        <row r="48834">
          <cell r="P48834" t="str">
            <v>应付</v>
          </cell>
          <cell r="Q48834" t="str">
            <v>元</v>
          </cell>
        </row>
        <row r="48835">
          <cell r="P48835" t="str">
            <v>应付</v>
          </cell>
          <cell r="Q48835" t="str">
            <v>元</v>
          </cell>
        </row>
        <row r="48836">
          <cell r="P48836" t="str">
            <v>应付</v>
          </cell>
          <cell r="Q48836" t="str">
            <v>元</v>
          </cell>
        </row>
        <row r="48837">
          <cell r="P48837" t="str">
            <v>应付</v>
          </cell>
          <cell r="Q48837" t="str">
            <v>元</v>
          </cell>
        </row>
        <row r="48838">
          <cell r="P48838" t="str">
            <v>应付</v>
          </cell>
          <cell r="Q48838" t="str">
            <v>元</v>
          </cell>
        </row>
        <row r="48839">
          <cell r="P48839" t="str">
            <v>应付</v>
          </cell>
          <cell r="Q48839" t="str">
            <v>元</v>
          </cell>
        </row>
        <row r="48840">
          <cell r="P48840" t="str">
            <v>应付</v>
          </cell>
          <cell r="Q48840" t="str">
            <v>元</v>
          </cell>
        </row>
        <row r="48841">
          <cell r="P48841" t="str">
            <v>应付</v>
          </cell>
          <cell r="Q48841" t="str">
            <v>元</v>
          </cell>
        </row>
        <row r="48842">
          <cell r="P48842" t="str">
            <v>应付</v>
          </cell>
          <cell r="Q48842" t="str">
            <v>元</v>
          </cell>
        </row>
        <row r="48843">
          <cell r="P48843" t="str">
            <v>应付</v>
          </cell>
          <cell r="Q48843" t="str">
            <v>元</v>
          </cell>
        </row>
        <row r="48844">
          <cell r="P48844" t="str">
            <v>应付</v>
          </cell>
          <cell r="Q48844" t="str">
            <v>元</v>
          </cell>
        </row>
        <row r="48845">
          <cell r="P48845" t="str">
            <v>应付</v>
          </cell>
          <cell r="Q48845" t="str">
            <v>元</v>
          </cell>
        </row>
        <row r="48846">
          <cell r="P48846" t="str">
            <v>应付</v>
          </cell>
          <cell r="Q48846" t="str">
            <v>元</v>
          </cell>
        </row>
        <row r="48847">
          <cell r="P48847" t="str">
            <v>应付</v>
          </cell>
          <cell r="Q48847" t="str">
            <v>元</v>
          </cell>
        </row>
        <row r="48848">
          <cell r="P48848" t="str">
            <v>应付</v>
          </cell>
          <cell r="Q48848" t="str">
            <v>元</v>
          </cell>
        </row>
        <row r="48849">
          <cell r="P48849" t="str">
            <v>应付</v>
          </cell>
          <cell r="Q48849" t="str">
            <v>元</v>
          </cell>
        </row>
        <row r="48850">
          <cell r="P48850" t="str">
            <v>应付</v>
          </cell>
          <cell r="Q48850" t="str">
            <v>元</v>
          </cell>
        </row>
        <row r="48851">
          <cell r="P48851" t="str">
            <v>应付</v>
          </cell>
          <cell r="Q48851" t="str">
            <v>元</v>
          </cell>
        </row>
        <row r="48852">
          <cell r="P48852" t="str">
            <v>应付</v>
          </cell>
          <cell r="Q48852" t="str">
            <v>元</v>
          </cell>
        </row>
        <row r="48853">
          <cell r="P48853" t="str">
            <v>应付</v>
          </cell>
          <cell r="Q48853" t="str">
            <v>元</v>
          </cell>
        </row>
        <row r="48854">
          <cell r="P48854" t="str">
            <v>应付</v>
          </cell>
          <cell r="Q48854" t="str">
            <v>元</v>
          </cell>
        </row>
        <row r="48855">
          <cell r="P48855" t="str">
            <v>应付</v>
          </cell>
          <cell r="Q48855" t="str">
            <v>元</v>
          </cell>
        </row>
        <row r="48856">
          <cell r="P48856" t="str">
            <v>应付</v>
          </cell>
          <cell r="Q48856" t="str">
            <v>元</v>
          </cell>
        </row>
        <row r="48857">
          <cell r="P48857" t="str">
            <v>应付</v>
          </cell>
          <cell r="Q48857" t="str">
            <v>元</v>
          </cell>
        </row>
        <row r="48858">
          <cell r="P48858" t="str">
            <v>应付</v>
          </cell>
          <cell r="Q48858" t="str">
            <v>元</v>
          </cell>
        </row>
        <row r="48859">
          <cell r="P48859" t="str">
            <v>应付</v>
          </cell>
          <cell r="Q48859" t="str">
            <v>元</v>
          </cell>
        </row>
        <row r="48860">
          <cell r="P48860" t="str">
            <v>应付</v>
          </cell>
          <cell r="Q48860" t="str">
            <v>元</v>
          </cell>
        </row>
        <row r="48861">
          <cell r="P48861" t="str">
            <v>应付</v>
          </cell>
          <cell r="Q48861" t="str">
            <v>元</v>
          </cell>
        </row>
        <row r="48862">
          <cell r="P48862" t="str">
            <v>应付</v>
          </cell>
          <cell r="Q48862" t="str">
            <v>元</v>
          </cell>
        </row>
        <row r="48863">
          <cell r="P48863" t="str">
            <v>应付</v>
          </cell>
          <cell r="Q48863" t="str">
            <v>元</v>
          </cell>
        </row>
        <row r="48864">
          <cell r="P48864" t="str">
            <v>应付</v>
          </cell>
          <cell r="Q48864" t="str">
            <v>元</v>
          </cell>
        </row>
        <row r="48865">
          <cell r="P48865" t="str">
            <v>应付</v>
          </cell>
          <cell r="Q48865" t="str">
            <v>元</v>
          </cell>
        </row>
        <row r="48866">
          <cell r="P48866" t="str">
            <v>应付</v>
          </cell>
          <cell r="Q48866" t="str">
            <v>元</v>
          </cell>
        </row>
        <row r="48867">
          <cell r="P48867" t="str">
            <v>应付</v>
          </cell>
          <cell r="Q48867" t="str">
            <v>元</v>
          </cell>
        </row>
        <row r="48868">
          <cell r="P48868" t="str">
            <v>应付</v>
          </cell>
          <cell r="Q48868" t="str">
            <v>元</v>
          </cell>
        </row>
        <row r="48869">
          <cell r="P48869" t="str">
            <v>应付</v>
          </cell>
          <cell r="Q48869" t="str">
            <v>元</v>
          </cell>
        </row>
        <row r="48870">
          <cell r="P48870" t="str">
            <v>应付</v>
          </cell>
          <cell r="Q48870" t="str">
            <v>元</v>
          </cell>
        </row>
        <row r="48871">
          <cell r="P48871" t="str">
            <v>应付</v>
          </cell>
          <cell r="Q48871" t="str">
            <v>元</v>
          </cell>
        </row>
        <row r="48872">
          <cell r="P48872" t="str">
            <v>应付</v>
          </cell>
          <cell r="Q48872" t="str">
            <v>元</v>
          </cell>
        </row>
        <row r="48873">
          <cell r="P48873" t="str">
            <v>应付</v>
          </cell>
          <cell r="Q48873" t="str">
            <v>元</v>
          </cell>
        </row>
        <row r="48874">
          <cell r="P48874" t="str">
            <v>应付</v>
          </cell>
          <cell r="Q48874" t="str">
            <v>元</v>
          </cell>
        </row>
        <row r="48875">
          <cell r="P48875" t="str">
            <v>应付</v>
          </cell>
          <cell r="Q48875" t="str">
            <v>元</v>
          </cell>
        </row>
        <row r="48876">
          <cell r="P48876" t="str">
            <v>应付</v>
          </cell>
          <cell r="Q48876" t="str">
            <v>元</v>
          </cell>
        </row>
        <row r="48877">
          <cell r="P48877" t="str">
            <v>应付</v>
          </cell>
          <cell r="Q48877" t="str">
            <v>元</v>
          </cell>
        </row>
        <row r="48878">
          <cell r="P48878" t="str">
            <v>应付</v>
          </cell>
          <cell r="Q48878" t="str">
            <v>元</v>
          </cell>
        </row>
        <row r="48879">
          <cell r="P48879" t="str">
            <v>应付</v>
          </cell>
          <cell r="Q48879" t="str">
            <v>元</v>
          </cell>
        </row>
        <row r="48880">
          <cell r="P48880" t="str">
            <v>应付</v>
          </cell>
          <cell r="Q48880" t="str">
            <v>元</v>
          </cell>
        </row>
        <row r="48881">
          <cell r="P48881" t="str">
            <v>应付</v>
          </cell>
          <cell r="Q48881" t="str">
            <v>元</v>
          </cell>
        </row>
        <row r="48882">
          <cell r="P48882" t="str">
            <v>应付</v>
          </cell>
          <cell r="Q48882" t="str">
            <v>元</v>
          </cell>
        </row>
        <row r="48883">
          <cell r="P48883" t="str">
            <v>应付</v>
          </cell>
          <cell r="Q48883" t="str">
            <v>元</v>
          </cell>
        </row>
        <row r="48884">
          <cell r="P48884" t="str">
            <v>应付</v>
          </cell>
          <cell r="Q48884" t="str">
            <v>元</v>
          </cell>
        </row>
        <row r="48885">
          <cell r="P48885" t="str">
            <v>应付</v>
          </cell>
          <cell r="Q48885" t="str">
            <v>元</v>
          </cell>
        </row>
        <row r="48886">
          <cell r="P48886" t="str">
            <v>应付</v>
          </cell>
          <cell r="Q48886" t="str">
            <v>元</v>
          </cell>
        </row>
        <row r="48887">
          <cell r="P48887" t="str">
            <v>应付</v>
          </cell>
          <cell r="Q48887" t="str">
            <v>元</v>
          </cell>
        </row>
        <row r="48888">
          <cell r="P48888" t="str">
            <v>应付</v>
          </cell>
          <cell r="Q48888" t="str">
            <v>元</v>
          </cell>
        </row>
        <row r="48889">
          <cell r="P48889" t="str">
            <v>应付</v>
          </cell>
          <cell r="Q48889" t="str">
            <v>元</v>
          </cell>
        </row>
        <row r="48890">
          <cell r="P48890" t="str">
            <v>应付</v>
          </cell>
          <cell r="Q48890" t="str">
            <v>元</v>
          </cell>
        </row>
        <row r="48891">
          <cell r="P48891" t="str">
            <v>应付</v>
          </cell>
          <cell r="Q48891" t="str">
            <v>元</v>
          </cell>
        </row>
        <row r="48892">
          <cell r="P48892" t="str">
            <v>应付</v>
          </cell>
          <cell r="Q48892" t="str">
            <v>元</v>
          </cell>
        </row>
        <row r="48893">
          <cell r="P48893" t="str">
            <v>应付</v>
          </cell>
          <cell r="Q48893" t="str">
            <v>元</v>
          </cell>
        </row>
        <row r="48894">
          <cell r="P48894" t="str">
            <v>应付</v>
          </cell>
          <cell r="Q48894" t="str">
            <v>元</v>
          </cell>
        </row>
        <row r="48895">
          <cell r="P48895" t="str">
            <v>应付</v>
          </cell>
          <cell r="Q48895" t="str">
            <v>元</v>
          </cell>
        </row>
        <row r="48896">
          <cell r="P48896" t="str">
            <v>应付</v>
          </cell>
          <cell r="Q48896" t="str">
            <v>元</v>
          </cell>
        </row>
        <row r="48897">
          <cell r="P48897" t="str">
            <v>应付</v>
          </cell>
          <cell r="Q48897" t="str">
            <v>元</v>
          </cell>
        </row>
        <row r="48898">
          <cell r="P48898" t="str">
            <v>应付</v>
          </cell>
          <cell r="Q48898" t="str">
            <v>元</v>
          </cell>
        </row>
        <row r="48899">
          <cell r="P48899" t="str">
            <v>应付</v>
          </cell>
          <cell r="Q48899" t="str">
            <v>元</v>
          </cell>
        </row>
        <row r="48900">
          <cell r="P48900" t="str">
            <v>应付</v>
          </cell>
          <cell r="Q48900" t="str">
            <v>元</v>
          </cell>
        </row>
        <row r="48901">
          <cell r="P48901" t="str">
            <v>应付</v>
          </cell>
          <cell r="Q48901" t="str">
            <v>元</v>
          </cell>
        </row>
        <row r="48902">
          <cell r="P48902" t="str">
            <v>应付</v>
          </cell>
          <cell r="Q48902" t="str">
            <v>元</v>
          </cell>
        </row>
        <row r="48903">
          <cell r="P48903" t="str">
            <v>应付</v>
          </cell>
          <cell r="Q48903" t="str">
            <v>元</v>
          </cell>
        </row>
        <row r="48904">
          <cell r="P48904" t="str">
            <v>应付</v>
          </cell>
          <cell r="Q48904" t="str">
            <v>元</v>
          </cell>
        </row>
        <row r="48905">
          <cell r="P48905" t="str">
            <v>应付</v>
          </cell>
          <cell r="Q48905" t="str">
            <v>元</v>
          </cell>
        </row>
        <row r="48906">
          <cell r="P48906" t="str">
            <v>应付</v>
          </cell>
          <cell r="Q48906" t="str">
            <v>元</v>
          </cell>
        </row>
        <row r="48907">
          <cell r="P48907" t="str">
            <v>应付</v>
          </cell>
          <cell r="Q48907" t="str">
            <v>元</v>
          </cell>
        </row>
        <row r="48908">
          <cell r="P48908" t="str">
            <v>应付</v>
          </cell>
          <cell r="Q48908" t="str">
            <v>元</v>
          </cell>
        </row>
        <row r="48909">
          <cell r="P48909" t="str">
            <v>应付</v>
          </cell>
          <cell r="Q48909" t="str">
            <v>元</v>
          </cell>
        </row>
        <row r="48910">
          <cell r="P48910" t="str">
            <v>应付</v>
          </cell>
          <cell r="Q48910" t="str">
            <v>元</v>
          </cell>
        </row>
        <row r="48911">
          <cell r="P48911" t="str">
            <v>应付</v>
          </cell>
          <cell r="Q48911" t="str">
            <v>元</v>
          </cell>
        </row>
        <row r="48912">
          <cell r="P48912" t="str">
            <v>应付</v>
          </cell>
          <cell r="Q48912" t="str">
            <v>元</v>
          </cell>
        </row>
        <row r="48913">
          <cell r="P48913" t="str">
            <v>应付</v>
          </cell>
          <cell r="Q48913" t="str">
            <v>元</v>
          </cell>
        </row>
        <row r="48914">
          <cell r="P48914" t="str">
            <v>应付</v>
          </cell>
          <cell r="Q48914" t="str">
            <v>元</v>
          </cell>
        </row>
        <row r="48915">
          <cell r="P48915" t="str">
            <v>应付</v>
          </cell>
          <cell r="Q48915" t="str">
            <v>元</v>
          </cell>
        </row>
        <row r="48916">
          <cell r="P48916" t="str">
            <v>应付</v>
          </cell>
          <cell r="Q48916" t="str">
            <v>元</v>
          </cell>
        </row>
        <row r="48917">
          <cell r="P48917" t="str">
            <v>应付</v>
          </cell>
          <cell r="Q48917" t="str">
            <v>元</v>
          </cell>
        </row>
        <row r="48918">
          <cell r="P48918" t="str">
            <v>应付</v>
          </cell>
          <cell r="Q48918" t="str">
            <v>元</v>
          </cell>
        </row>
        <row r="48919">
          <cell r="P48919" t="str">
            <v>应付</v>
          </cell>
          <cell r="Q48919" t="str">
            <v>元</v>
          </cell>
        </row>
        <row r="48920">
          <cell r="P48920" t="str">
            <v>应付</v>
          </cell>
          <cell r="Q48920" t="str">
            <v>元</v>
          </cell>
        </row>
        <row r="48921">
          <cell r="P48921" t="str">
            <v>应付</v>
          </cell>
          <cell r="Q48921" t="str">
            <v>元</v>
          </cell>
        </row>
        <row r="48922">
          <cell r="P48922" t="str">
            <v>应付</v>
          </cell>
          <cell r="Q48922" t="str">
            <v>元</v>
          </cell>
        </row>
        <row r="48923">
          <cell r="P48923" t="str">
            <v>应付</v>
          </cell>
          <cell r="Q48923" t="str">
            <v>元</v>
          </cell>
        </row>
        <row r="48924">
          <cell r="P48924" t="str">
            <v>应付</v>
          </cell>
          <cell r="Q48924" t="str">
            <v>元</v>
          </cell>
        </row>
        <row r="48925">
          <cell r="P48925" t="str">
            <v>应付</v>
          </cell>
          <cell r="Q48925" t="str">
            <v>元</v>
          </cell>
        </row>
        <row r="48926">
          <cell r="P48926" t="str">
            <v>应付</v>
          </cell>
          <cell r="Q48926" t="str">
            <v>元</v>
          </cell>
        </row>
        <row r="48927">
          <cell r="P48927" t="str">
            <v>应付</v>
          </cell>
          <cell r="Q48927" t="str">
            <v>元</v>
          </cell>
        </row>
        <row r="48928">
          <cell r="P48928" t="str">
            <v>应付</v>
          </cell>
          <cell r="Q48928" t="str">
            <v>元</v>
          </cell>
        </row>
        <row r="48929">
          <cell r="P48929" t="str">
            <v>应付</v>
          </cell>
          <cell r="Q48929" t="str">
            <v>元</v>
          </cell>
        </row>
        <row r="48930">
          <cell r="P48930" t="str">
            <v>应付</v>
          </cell>
          <cell r="Q48930" t="str">
            <v>元</v>
          </cell>
        </row>
        <row r="48931">
          <cell r="P48931" t="str">
            <v>应付</v>
          </cell>
          <cell r="Q48931" t="str">
            <v>元</v>
          </cell>
        </row>
        <row r="48932">
          <cell r="P48932" t="str">
            <v>应付</v>
          </cell>
          <cell r="Q48932" t="str">
            <v>元</v>
          </cell>
        </row>
        <row r="48933">
          <cell r="P48933" t="str">
            <v>应付</v>
          </cell>
          <cell r="Q48933" t="str">
            <v>元</v>
          </cell>
        </row>
        <row r="48934">
          <cell r="P48934" t="str">
            <v>应付</v>
          </cell>
          <cell r="Q48934" t="str">
            <v>元</v>
          </cell>
        </row>
        <row r="48935">
          <cell r="P48935" t="str">
            <v>应付</v>
          </cell>
          <cell r="Q48935" t="str">
            <v>元</v>
          </cell>
        </row>
        <row r="48936">
          <cell r="P48936" t="str">
            <v>应付</v>
          </cell>
          <cell r="Q48936" t="str">
            <v>元</v>
          </cell>
        </row>
        <row r="48937">
          <cell r="P48937" t="str">
            <v>应付</v>
          </cell>
          <cell r="Q48937" t="str">
            <v>元</v>
          </cell>
        </row>
        <row r="48938">
          <cell r="P48938" t="str">
            <v>应付</v>
          </cell>
          <cell r="Q48938" t="str">
            <v>元</v>
          </cell>
        </row>
        <row r="48939">
          <cell r="P48939" t="str">
            <v>应付</v>
          </cell>
          <cell r="Q48939" t="str">
            <v>元</v>
          </cell>
        </row>
        <row r="48940">
          <cell r="P48940" t="str">
            <v>应付</v>
          </cell>
          <cell r="Q48940" t="str">
            <v>元</v>
          </cell>
        </row>
        <row r="48941">
          <cell r="P48941" t="str">
            <v>应付</v>
          </cell>
          <cell r="Q48941" t="str">
            <v>元</v>
          </cell>
        </row>
        <row r="48942">
          <cell r="P48942" t="str">
            <v>应付</v>
          </cell>
          <cell r="Q48942" t="str">
            <v>元</v>
          </cell>
        </row>
        <row r="48943">
          <cell r="P48943" t="str">
            <v>应付</v>
          </cell>
          <cell r="Q48943" t="str">
            <v>元</v>
          </cell>
        </row>
        <row r="48944">
          <cell r="P48944" t="str">
            <v>应付</v>
          </cell>
          <cell r="Q48944" t="str">
            <v>元</v>
          </cell>
        </row>
        <row r="48945">
          <cell r="P48945" t="str">
            <v>应付</v>
          </cell>
          <cell r="Q48945" t="str">
            <v>元</v>
          </cell>
        </row>
        <row r="48946">
          <cell r="P48946" t="str">
            <v>应付</v>
          </cell>
          <cell r="Q48946" t="str">
            <v>元</v>
          </cell>
        </row>
        <row r="48947">
          <cell r="P48947" t="str">
            <v>应付</v>
          </cell>
          <cell r="Q48947" t="str">
            <v>元</v>
          </cell>
        </row>
        <row r="48948">
          <cell r="P48948" t="str">
            <v>应付</v>
          </cell>
          <cell r="Q48948" t="str">
            <v>元</v>
          </cell>
        </row>
        <row r="48949">
          <cell r="P48949" t="str">
            <v>应付</v>
          </cell>
          <cell r="Q48949" t="str">
            <v>元</v>
          </cell>
        </row>
        <row r="48950">
          <cell r="P48950" t="str">
            <v>应付</v>
          </cell>
          <cell r="Q48950" t="str">
            <v>元</v>
          </cell>
        </row>
        <row r="48951">
          <cell r="P48951" t="str">
            <v>应付</v>
          </cell>
          <cell r="Q48951" t="str">
            <v>元</v>
          </cell>
        </row>
        <row r="48952">
          <cell r="P48952" t="str">
            <v>应付</v>
          </cell>
          <cell r="Q48952" t="str">
            <v>元</v>
          </cell>
        </row>
        <row r="48953">
          <cell r="P48953" t="str">
            <v>应付</v>
          </cell>
          <cell r="Q48953" t="str">
            <v>元</v>
          </cell>
        </row>
        <row r="48954">
          <cell r="P48954" t="str">
            <v>应付</v>
          </cell>
          <cell r="Q48954" t="str">
            <v>元</v>
          </cell>
        </row>
        <row r="48955">
          <cell r="P48955" t="str">
            <v>应付</v>
          </cell>
          <cell r="Q48955" t="str">
            <v>元</v>
          </cell>
        </row>
        <row r="48956">
          <cell r="P48956" t="str">
            <v>应付</v>
          </cell>
          <cell r="Q48956" t="str">
            <v>元</v>
          </cell>
        </row>
        <row r="48957">
          <cell r="P48957" t="str">
            <v>应付</v>
          </cell>
          <cell r="Q48957" t="str">
            <v>元</v>
          </cell>
        </row>
        <row r="48958">
          <cell r="P48958" t="str">
            <v>应付</v>
          </cell>
          <cell r="Q48958" t="str">
            <v>元</v>
          </cell>
        </row>
        <row r="48959">
          <cell r="P48959" t="str">
            <v>应付</v>
          </cell>
          <cell r="Q48959" t="str">
            <v>元</v>
          </cell>
        </row>
        <row r="48960">
          <cell r="P48960" t="str">
            <v>应付</v>
          </cell>
          <cell r="Q48960" t="str">
            <v>元</v>
          </cell>
        </row>
        <row r="48961">
          <cell r="P48961" t="str">
            <v>应付</v>
          </cell>
          <cell r="Q48961" t="str">
            <v>元</v>
          </cell>
        </row>
        <row r="48962">
          <cell r="P48962" t="str">
            <v>应付</v>
          </cell>
          <cell r="Q48962" t="str">
            <v>元</v>
          </cell>
        </row>
        <row r="48963">
          <cell r="P48963" t="str">
            <v>应付</v>
          </cell>
          <cell r="Q48963" t="str">
            <v>元</v>
          </cell>
        </row>
        <row r="48964">
          <cell r="P48964" t="str">
            <v>应付</v>
          </cell>
          <cell r="Q48964" t="str">
            <v>元</v>
          </cell>
        </row>
        <row r="48965">
          <cell r="P48965" t="str">
            <v>应付</v>
          </cell>
          <cell r="Q48965" t="str">
            <v>元</v>
          </cell>
        </row>
        <row r="48966">
          <cell r="P48966" t="str">
            <v>应付</v>
          </cell>
          <cell r="Q48966" t="str">
            <v>元</v>
          </cell>
        </row>
        <row r="48967">
          <cell r="P48967" t="str">
            <v>应付</v>
          </cell>
          <cell r="Q48967" t="str">
            <v>元</v>
          </cell>
        </row>
        <row r="48968">
          <cell r="P48968" t="str">
            <v>应付</v>
          </cell>
          <cell r="Q48968" t="str">
            <v>元</v>
          </cell>
        </row>
        <row r="48969">
          <cell r="P48969" t="str">
            <v>应付</v>
          </cell>
          <cell r="Q48969" t="str">
            <v>元</v>
          </cell>
        </row>
        <row r="48970">
          <cell r="P48970" t="str">
            <v>应付</v>
          </cell>
          <cell r="Q48970" t="str">
            <v>元</v>
          </cell>
        </row>
        <row r="48971">
          <cell r="P48971" t="str">
            <v>应付</v>
          </cell>
          <cell r="Q48971" t="str">
            <v>元</v>
          </cell>
        </row>
        <row r="48972">
          <cell r="P48972" t="str">
            <v>应付</v>
          </cell>
          <cell r="Q48972" t="str">
            <v>元</v>
          </cell>
        </row>
        <row r="48973">
          <cell r="P48973" t="str">
            <v>应付</v>
          </cell>
          <cell r="Q48973" t="str">
            <v>元</v>
          </cell>
        </row>
        <row r="48974">
          <cell r="P48974" t="str">
            <v>应付</v>
          </cell>
          <cell r="Q48974" t="str">
            <v>元</v>
          </cell>
        </row>
        <row r="48975">
          <cell r="P48975" t="str">
            <v>应付</v>
          </cell>
          <cell r="Q48975" t="str">
            <v>元</v>
          </cell>
        </row>
        <row r="48976">
          <cell r="P48976" t="str">
            <v>应付</v>
          </cell>
          <cell r="Q48976" t="str">
            <v>元</v>
          </cell>
        </row>
        <row r="48977">
          <cell r="P48977" t="str">
            <v>应付</v>
          </cell>
          <cell r="Q48977" t="str">
            <v>元</v>
          </cell>
        </row>
        <row r="48978">
          <cell r="P48978" t="str">
            <v>应付</v>
          </cell>
          <cell r="Q48978" t="str">
            <v>元</v>
          </cell>
        </row>
        <row r="48979">
          <cell r="P48979" t="str">
            <v>应付</v>
          </cell>
          <cell r="Q48979" t="str">
            <v>元</v>
          </cell>
        </row>
        <row r="48980">
          <cell r="P48980" t="str">
            <v>应付</v>
          </cell>
          <cell r="Q48980" t="str">
            <v>元</v>
          </cell>
        </row>
        <row r="48981">
          <cell r="P48981" t="str">
            <v>应付</v>
          </cell>
          <cell r="Q48981" t="str">
            <v>元</v>
          </cell>
        </row>
        <row r="48982">
          <cell r="P48982" t="str">
            <v>应付</v>
          </cell>
          <cell r="Q48982" t="str">
            <v>元</v>
          </cell>
        </row>
        <row r="48983">
          <cell r="P48983" t="str">
            <v>应付</v>
          </cell>
          <cell r="Q48983" t="str">
            <v>元</v>
          </cell>
        </row>
        <row r="48984">
          <cell r="P48984" t="str">
            <v>应付</v>
          </cell>
          <cell r="Q48984" t="str">
            <v>元</v>
          </cell>
        </row>
        <row r="48985">
          <cell r="P48985" t="str">
            <v>应付</v>
          </cell>
          <cell r="Q48985" t="str">
            <v>元</v>
          </cell>
        </row>
        <row r="48986">
          <cell r="P48986" t="str">
            <v>应付</v>
          </cell>
          <cell r="Q48986" t="str">
            <v>元</v>
          </cell>
        </row>
        <row r="48987">
          <cell r="P48987" t="str">
            <v>应付</v>
          </cell>
          <cell r="Q48987" t="str">
            <v>元</v>
          </cell>
        </row>
        <row r="48988">
          <cell r="P48988" t="str">
            <v>应付</v>
          </cell>
          <cell r="Q48988" t="str">
            <v>元</v>
          </cell>
        </row>
        <row r="48989">
          <cell r="P48989" t="str">
            <v>应付</v>
          </cell>
          <cell r="Q48989" t="str">
            <v>元</v>
          </cell>
        </row>
        <row r="48990">
          <cell r="P48990" t="str">
            <v>应付</v>
          </cell>
          <cell r="Q48990" t="str">
            <v>元</v>
          </cell>
        </row>
        <row r="48991">
          <cell r="P48991" t="str">
            <v>应付</v>
          </cell>
          <cell r="Q48991" t="str">
            <v>元</v>
          </cell>
        </row>
        <row r="48992">
          <cell r="P48992" t="str">
            <v>应付</v>
          </cell>
          <cell r="Q48992" t="str">
            <v>元</v>
          </cell>
        </row>
        <row r="48993">
          <cell r="P48993" t="str">
            <v>应付</v>
          </cell>
          <cell r="Q48993" t="str">
            <v>元</v>
          </cell>
        </row>
        <row r="48994">
          <cell r="P48994" t="str">
            <v>应付</v>
          </cell>
          <cell r="Q48994" t="str">
            <v>元</v>
          </cell>
        </row>
        <row r="48995">
          <cell r="P48995" t="str">
            <v>应付</v>
          </cell>
          <cell r="Q48995" t="str">
            <v>元</v>
          </cell>
        </row>
        <row r="48996">
          <cell r="P48996" t="str">
            <v>应付</v>
          </cell>
          <cell r="Q48996" t="str">
            <v>元</v>
          </cell>
        </row>
        <row r="48997">
          <cell r="P48997" t="str">
            <v>应付</v>
          </cell>
          <cell r="Q48997" t="str">
            <v>元</v>
          </cell>
        </row>
        <row r="48998">
          <cell r="P48998" t="str">
            <v>应付</v>
          </cell>
          <cell r="Q48998" t="str">
            <v>元</v>
          </cell>
        </row>
        <row r="48999">
          <cell r="P48999" t="str">
            <v>应付</v>
          </cell>
          <cell r="Q48999" t="str">
            <v>元</v>
          </cell>
        </row>
        <row r="49000">
          <cell r="P49000" t="str">
            <v>应付</v>
          </cell>
          <cell r="Q49000" t="str">
            <v>元</v>
          </cell>
        </row>
        <row r="49001">
          <cell r="P49001" t="str">
            <v>应付</v>
          </cell>
          <cell r="Q49001" t="str">
            <v>元</v>
          </cell>
        </row>
        <row r="49002">
          <cell r="P49002" t="str">
            <v>应付</v>
          </cell>
          <cell r="Q49002" t="str">
            <v>元</v>
          </cell>
        </row>
        <row r="49003">
          <cell r="P49003" t="str">
            <v>应付</v>
          </cell>
          <cell r="Q49003" t="str">
            <v>元</v>
          </cell>
        </row>
        <row r="49004">
          <cell r="P49004" t="str">
            <v>应付</v>
          </cell>
          <cell r="Q49004" t="str">
            <v>元</v>
          </cell>
        </row>
        <row r="49005">
          <cell r="P49005" t="str">
            <v>应付</v>
          </cell>
          <cell r="Q49005" t="str">
            <v>元</v>
          </cell>
        </row>
        <row r="49006">
          <cell r="P49006" t="str">
            <v>应付</v>
          </cell>
          <cell r="Q49006" t="str">
            <v>元</v>
          </cell>
        </row>
        <row r="49007">
          <cell r="P49007" t="str">
            <v>应付</v>
          </cell>
          <cell r="Q49007" t="str">
            <v>元</v>
          </cell>
        </row>
        <row r="49008">
          <cell r="P49008" t="str">
            <v>应付</v>
          </cell>
          <cell r="Q49008" t="str">
            <v>元</v>
          </cell>
        </row>
        <row r="49009">
          <cell r="P49009" t="str">
            <v>应付</v>
          </cell>
          <cell r="Q49009" t="str">
            <v>元</v>
          </cell>
        </row>
        <row r="49010">
          <cell r="P49010" t="str">
            <v>应付</v>
          </cell>
          <cell r="Q49010" t="str">
            <v>元</v>
          </cell>
        </row>
        <row r="49011">
          <cell r="P49011" t="str">
            <v>应付</v>
          </cell>
          <cell r="Q49011" t="str">
            <v>元</v>
          </cell>
        </row>
        <row r="49012">
          <cell r="P49012" t="str">
            <v>应付</v>
          </cell>
          <cell r="Q49012" t="str">
            <v>元</v>
          </cell>
        </row>
        <row r="49013">
          <cell r="P49013" t="str">
            <v>应付</v>
          </cell>
          <cell r="Q49013" t="str">
            <v>元</v>
          </cell>
        </row>
        <row r="49014">
          <cell r="P49014" t="str">
            <v>应付</v>
          </cell>
          <cell r="Q49014" t="str">
            <v>元</v>
          </cell>
        </row>
        <row r="49015">
          <cell r="P49015" t="str">
            <v>应付</v>
          </cell>
          <cell r="Q49015" t="str">
            <v>元</v>
          </cell>
        </row>
        <row r="49016">
          <cell r="P49016" t="str">
            <v>应付</v>
          </cell>
          <cell r="Q49016" t="str">
            <v>元</v>
          </cell>
        </row>
        <row r="49017">
          <cell r="P49017" t="str">
            <v>应付</v>
          </cell>
          <cell r="Q49017" t="str">
            <v>元</v>
          </cell>
        </row>
        <row r="49018">
          <cell r="P49018" t="str">
            <v>应付</v>
          </cell>
          <cell r="Q49018" t="str">
            <v>元</v>
          </cell>
        </row>
        <row r="49019">
          <cell r="P49019" t="str">
            <v>应付</v>
          </cell>
          <cell r="Q49019" t="str">
            <v>元</v>
          </cell>
        </row>
        <row r="49020">
          <cell r="P49020" t="str">
            <v>应付</v>
          </cell>
          <cell r="Q49020" t="str">
            <v>元</v>
          </cell>
        </row>
        <row r="49021">
          <cell r="P49021" t="str">
            <v>应付</v>
          </cell>
          <cell r="Q49021" t="str">
            <v>元</v>
          </cell>
        </row>
        <row r="49022">
          <cell r="P49022" t="str">
            <v>应付</v>
          </cell>
          <cell r="Q49022" t="str">
            <v>元</v>
          </cell>
        </row>
        <row r="49023">
          <cell r="P49023" t="str">
            <v>应付</v>
          </cell>
          <cell r="Q49023" t="str">
            <v>元</v>
          </cell>
        </row>
        <row r="49024">
          <cell r="P49024" t="str">
            <v>应付</v>
          </cell>
          <cell r="Q49024" t="str">
            <v>元</v>
          </cell>
        </row>
        <row r="49025">
          <cell r="P49025" t="str">
            <v>应付</v>
          </cell>
          <cell r="Q49025" t="str">
            <v>元</v>
          </cell>
        </row>
        <row r="49026">
          <cell r="P49026" t="str">
            <v>应付</v>
          </cell>
          <cell r="Q49026" t="str">
            <v>元</v>
          </cell>
        </row>
        <row r="49027">
          <cell r="P49027" t="str">
            <v>应付</v>
          </cell>
          <cell r="Q49027" t="str">
            <v>元</v>
          </cell>
        </row>
        <row r="49028">
          <cell r="P49028" t="str">
            <v>应付</v>
          </cell>
          <cell r="Q49028" t="str">
            <v>元</v>
          </cell>
        </row>
        <row r="49029">
          <cell r="P49029" t="str">
            <v>应付</v>
          </cell>
          <cell r="Q49029" t="str">
            <v>元</v>
          </cell>
        </row>
        <row r="49030">
          <cell r="P49030" t="str">
            <v>应付</v>
          </cell>
          <cell r="Q49030" t="str">
            <v>元</v>
          </cell>
        </row>
        <row r="49031">
          <cell r="P49031" t="str">
            <v>应付</v>
          </cell>
          <cell r="Q49031" t="str">
            <v>元</v>
          </cell>
        </row>
        <row r="49032">
          <cell r="P49032" t="str">
            <v>应付</v>
          </cell>
          <cell r="Q49032" t="str">
            <v>元</v>
          </cell>
        </row>
        <row r="49033">
          <cell r="P49033" t="str">
            <v>应付</v>
          </cell>
          <cell r="Q49033" t="str">
            <v>元</v>
          </cell>
        </row>
        <row r="49034">
          <cell r="P49034" t="str">
            <v>应付</v>
          </cell>
          <cell r="Q49034" t="str">
            <v>元</v>
          </cell>
        </row>
        <row r="49035">
          <cell r="P49035" t="str">
            <v>应付</v>
          </cell>
          <cell r="Q49035" t="str">
            <v>元</v>
          </cell>
        </row>
        <row r="49036">
          <cell r="P49036" t="str">
            <v>应付</v>
          </cell>
          <cell r="Q49036" t="str">
            <v>元</v>
          </cell>
        </row>
        <row r="49037">
          <cell r="P49037" t="str">
            <v>应付</v>
          </cell>
          <cell r="Q49037" t="str">
            <v>元</v>
          </cell>
        </row>
        <row r="49038">
          <cell r="P49038" t="str">
            <v>应付</v>
          </cell>
          <cell r="Q49038" t="str">
            <v>元</v>
          </cell>
        </row>
        <row r="49039">
          <cell r="P49039" t="str">
            <v>应付</v>
          </cell>
          <cell r="Q49039" t="str">
            <v>元</v>
          </cell>
        </row>
        <row r="49040">
          <cell r="P49040" t="str">
            <v>应付</v>
          </cell>
          <cell r="Q49040" t="str">
            <v>元</v>
          </cell>
        </row>
        <row r="49041">
          <cell r="P49041" t="str">
            <v>应付</v>
          </cell>
          <cell r="Q49041" t="str">
            <v>元</v>
          </cell>
        </row>
        <row r="49042">
          <cell r="P49042" t="str">
            <v>应付</v>
          </cell>
          <cell r="Q49042" t="str">
            <v>元</v>
          </cell>
        </row>
        <row r="49043">
          <cell r="P49043" t="str">
            <v>应付</v>
          </cell>
          <cell r="Q49043" t="str">
            <v>元</v>
          </cell>
        </row>
        <row r="49044">
          <cell r="P49044" t="str">
            <v>应付</v>
          </cell>
          <cell r="Q49044" t="str">
            <v>元</v>
          </cell>
        </row>
        <row r="49045">
          <cell r="P49045" t="str">
            <v>应付</v>
          </cell>
          <cell r="Q49045" t="str">
            <v>元</v>
          </cell>
        </row>
        <row r="49046">
          <cell r="P49046" t="str">
            <v>应付</v>
          </cell>
          <cell r="Q49046" t="str">
            <v>元</v>
          </cell>
        </row>
        <row r="49047">
          <cell r="P49047" t="str">
            <v>应付</v>
          </cell>
          <cell r="Q49047" t="str">
            <v>元</v>
          </cell>
        </row>
        <row r="49048">
          <cell r="P49048" t="str">
            <v>应付</v>
          </cell>
          <cell r="Q49048" t="str">
            <v>元</v>
          </cell>
        </row>
        <row r="49049">
          <cell r="P49049" t="str">
            <v>应付</v>
          </cell>
          <cell r="Q49049" t="str">
            <v>元</v>
          </cell>
        </row>
        <row r="49050">
          <cell r="P49050" t="str">
            <v>应付</v>
          </cell>
          <cell r="Q49050" t="str">
            <v>元</v>
          </cell>
        </row>
        <row r="49051">
          <cell r="P49051" t="str">
            <v>应付</v>
          </cell>
          <cell r="Q49051" t="str">
            <v>元</v>
          </cell>
        </row>
        <row r="49052">
          <cell r="P49052" t="str">
            <v>应付</v>
          </cell>
          <cell r="Q49052" t="str">
            <v>元</v>
          </cell>
        </row>
        <row r="49053">
          <cell r="P49053" t="str">
            <v>应付</v>
          </cell>
          <cell r="Q49053" t="str">
            <v>元</v>
          </cell>
        </row>
        <row r="49054">
          <cell r="P49054" t="str">
            <v>应付</v>
          </cell>
          <cell r="Q49054" t="str">
            <v>元</v>
          </cell>
        </row>
        <row r="49055">
          <cell r="P49055" t="str">
            <v>应付</v>
          </cell>
          <cell r="Q49055" t="str">
            <v>元</v>
          </cell>
        </row>
        <row r="49056">
          <cell r="P49056" t="str">
            <v>应付</v>
          </cell>
          <cell r="Q49056" t="str">
            <v>元</v>
          </cell>
        </row>
        <row r="49057">
          <cell r="P49057" t="str">
            <v>应付</v>
          </cell>
          <cell r="Q49057" t="str">
            <v>元</v>
          </cell>
        </row>
        <row r="49058">
          <cell r="P49058" t="str">
            <v>应付</v>
          </cell>
          <cell r="Q49058" t="str">
            <v>元</v>
          </cell>
        </row>
        <row r="49059">
          <cell r="P49059" t="str">
            <v>应付</v>
          </cell>
          <cell r="Q49059" t="str">
            <v>元</v>
          </cell>
        </row>
        <row r="49060">
          <cell r="P49060" t="str">
            <v>应付</v>
          </cell>
          <cell r="Q49060" t="str">
            <v>元</v>
          </cell>
        </row>
        <row r="49061">
          <cell r="P49061" t="str">
            <v>应付</v>
          </cell>
          <cell r="Q49061" t="str">
            <v>元</v>
          </cell>
        </row>
        <row r="49062">
          <cell r="P49062" t="str">
            <v>应付</v>
          </cell>
          <cell r="Q49062" t="str">
            <v>元</v>
          </cell>
        </row>
        <row r="49063">
          <cell r="P49063" t="str">
            <v>应付</v>
          </cell>
          <cell r="Q49063" t="str">
            <v>元</v>
          </cell>
        </row>
        <row r="49064">
          <cell r="P49064" t="str">
            <v>应付</v>
          </cell>
          <cell r="Q49064" t="str">
            <v>元</v>
          </cell>
        </row>
        <row r="49065">
          <cell r="P49065" t="str">
            <v>应付</v>
          </cell>
          <cell r="Q49065" t="str">
            <v>元</v>
          </cell>
        </row>
        <row r="49066">
          <cell r="P49066" t="str">
            <v>应付</v>
          </cell>
          <cell r="Q49066" t="str">
            <v>元</v>
          </cell>
        </row>
        <row r="49067">
          <cell r="P49067" t="str">
            <v>应付</v>
          </cell>
          <cell r="Q49067" t="str">
            <v>元</v>
          </cell>
        </row>
        <row r="49068">
          <cell r="P49068" t="str">
            <v>应付</v>
          </cell>
          <cell r="Q49068" t="str">
            <v>元</v>
          </cell>
        </row>
        <row r="49069">
          <cell r="P49069" t="str">
            <v>应付</v>
          </cell>
          <cell r="Q49069" t="str">
            <v>元</v>
          </cell>
        </row>
        <row r="49070">
          <cell r="P49070" t="str">
            <v>应付</v>
          </cell>
          <cell r="Q49070" t="str">
            <v>元</v>
          </cell>
        </row>
        <row r="49071">
          <cell r="P49071" t="str">
            <v>应付</v>
          </cell>
          <cell r="Q49071" t="str">
            <v>元</v>
          </cell>
        </row>
        <row r="49072">
          <cell r="P49072" t="str">
            <v>应付</v>
          </cell>
          <cell r="Q49072" t="str">
            <v>元</v>
          </cell>
        </row>
        <row r="49073">
          <cell r="P49073" t="str">
            <v>应付</v>
          </cell>
          <cell r="Q49073" t="str">
            <v>元</v>
          </cell>
        </row>
        <row r="49074">
          <cell r="P49074" t="str">
            <v>应付</v>
          </cell>
          <cell r="Q49074" t="str">
            <v>元</v>
          </cell>
        </row>
        <row r="49075">
          <cell r="P49075" t="str">
            <v>应付</v>
          </cell>
          <cell r="Q49075" t="str">
            <v>元</v>
          </cell>
        </row>
        <row r="49076">
          <cell r="P49076" t="str">
            <v>应付</v>
          </cell>
          <cell r="Q49076" t="str">
            <v>元</v>
          </cell>
        </row>
        <row r="49077">
          <cell r="P49077" t="str">
            <v>应付</v>
          </cell>
          <cell r="Q49077" t="str">
            <v>元</v>
          </cell>
        </row>
        <row r="49078">
          <cell r="P49078" t="str">
            <v>应付</v>
          </cell>
          <cell r="Q49078" t="str">
            <v>元</v>
          </cell>
        </row>
        <row r="49079">
          <cell r="P49079" t="str">
            <v>应付</v>
          </cell>
          <cell r="Q49079" t="str">
            <v>元</v>
          </cell>
        </row>
        <row r="49080">
          <cell r="P49080" t="str">
            <v>应付</v>
          </cell>
          <cell r="Q49080" t="str">
            <v>元</v>
          </cell>
        </row>
        <row r="49081">
          <cell r="P49081" t="str">
            <v>应付</v>
          </cell>
          <cell r="Q49081" t="str">
            <v>元</v>
          </cell>
        </row>
        <row r="49082">
          <cell r="P49082" t="str">
            <v>应付</v>
          </cell>
          <cell r="Q49082" t="str">
            <v>元</v>
          </cell>
        </row>
        <row r="49083">
          <cell r="P49083" t="str">
            <v>应付</v>
          </cell>
          <cell r="Q49083" t="str">
            <v>元</v>
          </cell>
        </row>
        <row r="49084">
          <cell r="P49084" t="str">
            <v>应付</v>
          </cell>
          <cell r="Q49084" t="str">
            <v>元</v>
          </cell>
        </row>
        <row r="49085">
          <cell r="P49085" t="str">
            <v>应付</v>
          </cell>
          <cell r="Q49085" t="str">
            <v>元</v>
          </cell>
        </row>
        <row r="49086">
          <cell r="P49086" t="str">
            <v>应付</v>
          </cell>
          <cell r="Q49086" t="str">
            <v>元</v>
          </cell>
        </row>
        <row r="49087">
          <cell r="P49087" t="str">
            <v>应付</v>
          </cell>
          <cell r="Q49087" t="str">
            <v>元</v>
          </cell>
        </row>
        <row r="49088">
          <cell r="P49088" t="str">
            <v>应付</v>
          </cell>
          <cell r="Q49088" t="str">
            <v>元</v>
          </cell>
        </row>
        <row r="49089">
          <cell r="P49089" t="str">
            <v>应付</v>
          </cell>
          <cell r="Q49089" t="str">
            <v>元</v>
          </cell>
        </row>
        <row r="49090">
          <cell r="P49090" t="str">
            <v>应付</v>
          </cell>
          <cell r="Q49090" t="str">
            <v>元</v>
          </cell>
        </row>
        <row r="49091">
          <cell r="P49091" t="str">
            <v>应付</v>
          </cell>
          <cell r="Q49091" t="str">
            <v>元</v>
          </cell>
        </row>
        <row r="49092">
          <cell r="P49092" t="str">
            <v>应付</v>
          </cell>
          <cell r="Q49092" t="str">
            <v>元</v>
          </cell>
        </row>
        <row r="49093">
          <cell r="P49093" t="str">
            <v>应付</v>
          </cell>
          <cell r="Q49093" t="str">
            <v>元</v>
          </cell>
        </row>
        <row r="49094">
          <cell r="P49094" t="str">
            <v>应付</v>
          </cell>
          <cell r="Q49094" t="str">
            <v>元</v>
          </cell>
        </row>
        <row r="49095">
          <cell r="P49095" t="str">
            <v>应付</v>
          </cell>
          <cell r="Q49095" t="str">
            <v>元</v>
          </cell>
        </row>
        <row r="49096">
          <cell r="P49096" t="str">
            <v>应付</v>
          </cell>
          <cell r="Q49096" t="str">
            <v>元</v>
          </cell>
        </row>
        <row r="49097">
          <cell r="P49097" t="str">
            <v>应付</v>
          </cell>
          <cell r="Q49097" t="str">
            <v>元</v>
          </cell>
        </row>
        <row r="49098">
          <cell r="P49098" t="str">
            <v>应付</v>
          </cell>
          <cell r="Q49098" t="str">
            <v>元</v>
          </cell>
        </row>
        <row r="49099">
          <cell r="P49099" t="str">
            <v>应付</v>
          </cell>
          <cell r="Q49099" t="str">
            <v>元</v>
          </cell>
        </row>
        <row r="49100">
          <cell r="P49100" t="str">
            <v>应付</v>
          </cell>
          <cell r="Q49100" t="str">
            <v>元</v>
          </cell>
        </row>
        <row r="49101">
          <cell r="P49101" t="str">
            <v>应付</v>
          </cell>
          <cell r="Q49101" t="str">
            <v>元</v>
          </cell>
        </row>
        <row r="49102">
          <cell r="P49102" t="str">
            <v>应付</v>
          </cell>
          <cell r="Q49102" t="str">
            <v>元</v>
          </cell>
        </row>
        <row r="49103">
          <cell r="P49103" t="str">
            <v>应付</v>
          </cell>
          <cell r="Q49103" t="str">
            <v>元</v>
          </cell>
        </row>
        <row r="49104">
          <cell r="P49104" t="str">
            <v>应付</v>
          </cell>
          <cell r="Q49104" t="str">
            <v>元</v>
          </cell>
        </row>
        <row r="49105">
          <cell r="P49105" t="str">
            <v>应付</v>
          </cell>
          <cell r="Q49105" t="str">
            <v>元</v>
          </cell>
        </row>
        <row r="49106">
          <cell r="P49106" t="str">
            <v>应付</v>
          </cell>
          <cell r="Q49106" t="str">
            <v>元</v>
          </cell>
        </row>
        <row r="49107">
          <cell r="P49107" t="str">
            <v>应付</v>
          </cell>
          <cell r="Q49107" t="str">
            <v>元</v>
          </cell>
        </row>
        <row r="49108">
          <cell r="P49108" t="str">
            <v>应付</v>
          </cell>
          <cell r="Q49108" t="str">
            <v>元</v>
          </cell>
        </row>
        <row r="49109">
          <cell r="P49109" t="str">
            <v>应付</v>
          </cell>
          <cell r="Q49109" t="str">
            <v>元</v>
          </cell>
        </row>
        <row r="49110">
          <cell r="P49110" t="str">
            <v>应付</v>
          </cell>
          <cell r="Q49110" t="str">
            <v>元</v>
          </cell>
        </row>
        <row r="49111">
          <cell r="P49111" t="str">
            <v>应付</v>
          </cell>
          <cell r="Q49111" t="str">
            <v>元</v>
          </cell>
        </row>
        <row r="49112">
          <cell r="P49112" t="str">
            <v>应付</v>
          </cell>
          <cell r="Q49112" t="str">
            <v>元</v>
          </cell>
        </row>
        <row r="49113">
          <cell r="P49113" t="str">
            <v>应付</v>
          </cell>
          <cell r="Q49113" t="str">
            <v>元</v>
          </cell>
        </row>
        <row r="49114">
          <cell r="P49114" t="str">
            <v>应付</v>
          </cell>
          <cell r="Q49114" t="str">
            <v>元</v>
          </cell>
        </row>
        <row r="49115">
          <cell r="P49115" t="str">
            <v>应付</v>
          </cell>
          <cell r="Q49115" t="str">
            <v>元</v>
          </cell>
        </row>
        <row r="49116">
          <cell r="P49116" t="str">
            <v>应付</v>
          </cell>
          <cell r="Q49116" t="str">
            <v>元</v>
          </cell>
        </row>
        <row r="49117">
          <cell r="P49117" t="str">
            <v>应付</v>
          </cell>
          <cell r="Q49117" t="str">
            <v>元</v>
          </cell>
        </row>
        <row r="49118">
          <cell r="P49118" t="str">
            <v>应付</v>
          </cell>
          <cell r="Q49118" t="str">
            <v>元</v>
          </cell>
        </row>
        <row r="49119">
          <cell r="P49119" t="str">
            <v>应付</v>
          </cell>
          <cell r="Q49119" t="str">
            <v>元</v>
          </cell>
        </row>
        <row r="49120">
          <cell r="P49120" t="str">
            <v>应付</v>
          </cell>
          <cell r="Q49120" t="str">
            <v>元</v>
          </cell>
        </row>
        <row r="49121">
          <cell r="P49121" t="str">
            <v>应付</v>
          </cell>
          <cell r="Q49121" t="str">
            <v>元</v>
          </cell>
        </row>
        <row r="49122">
          <cell r="P49122" t="str">
            <v>应付</v>
          </cell>
          <cell r="Q49122" t="str">
            <v>元</v>
          </cell>
        </row>
        <row r="49123">
          <cell r="P49123" t="str">
            <v>应付</v>
          </cell>
          <cell r="Q49123" t="str">
            <v>元</v>
          </cell>
        </row>
        <row r="49124">
          <cell r="P49124" t="str">
            <v>应付</v>
          </cell>
          <cell r="Q49124" t="str">
            <v>元</v>
          </cell>
        </row>
        <row r="49125">
          <cell r="P49125" t="str">
            <v>应付</v>
          </cell>
          <cell r="Q49125" t="str">
            <v>元</v>
          </cell>
        </row>
        <row r="49126">
          <cell r="P49126" t="str">
            <v>应付</v>
          </cell>
          <cell r="Q49126" t="str">
            <v>元</v>
          </cell>
        </row>
        <row r="49127">
          <cell r="P49127" t="str">
            <v>应付</v>
          </cell>
          <cell r="Q49127" t="str">
            <v>元</v>
          </cell>
        </row>
        <row r="49128">
          <cell r="P49128" t="str">
            <v>应付</v>
          </cell>
          <cell r="Q49128" t="str">
            <v>元</v>
          </cell>
        </row>
        <row r="49129">
          <cell r="P49129" t="str">
            <v>应付</v>
          </cell>
          <cell r="Q49129" t="str">
            <v>元</v>
          </cell>
        </row>
        <row r="49130">
          <cell r="P49130" t="str">
            <v>应付</v>
          </cell>
          <cell r="Q49130" t="str">
            <v>元</v>
          </cell>
        </row>
        <row r="49131">
          <cell r="P49131" t="str">
            <v>应付</v>
          </cell>
          <cell r="Q49131" t="str">
            <v>元</v>
          </cell>
        </row>
        <row r="49132">
          <cell r="P49132" t="str">
            <v>应付</v>
          </cell>
          <cell r="Q49132" t="str">
            <v>元</v>
          </cell>
        </row>
        <row r="49133">
          <cell r="P49133" t="str">
            <v>应付</v>
          </cell>
          <cell r="Q49133" t="str">
            <v>元</v>
          </cell>
        </row>
        <row r="49134">
          <cell r="P49134" t="str">
            <v>应付</v>
          </cell>
          <cell r="Q49134" t="str">
            <v>元</v>
          </cell>
        </row>
        <row r="49135">
          <cell r="P49135" t="str">
            <v>应付</v>
          </cell>
          <cell r="Q49135" t="str">
            <v>元</v>
          </cell>
        </row>
        <row r="49136">
          <cell r="P49136" t="str">
            <v>应付</v>
          </cell>
          <cell r="Q49136" t="str">
            <v>元</v>
          </cell>
        </row>
        <row r="49137">
          <cell r="P49137" t="str">
            <v>应付</v>
          </cell>
          <cell r="Q49137" t="str">
            <v>元</v>
          </cell>
        </row>
        <row r="49138">
          <cell r="P49138" t="str">
            <v>应付</v>
          </cell>
          <cell r="Q49138" t="str">
            <v>元</v>
          </cell>
        </row>
        <row r="49139">
          <cell r="P49139" t="str">
            <v>应付</v>
          </cell>
          <cell r="Q49139" t="str">
            <v>元</v>
          </cell>
        </row>
        <row r="49140">
          <cell r="P49140" t="str">
            <v>应付</v>
          </cell>
          <cell r="Q49140" t="str">
            <v>元</v>
          </cell>
        </row>
        <row r="49141">
          <cell r="P49141" t="str">
            <v>应付</v>
          </cell>
          <cell r="Q49141" t="str">
            <v>元</v>
          </cell>
        </row>
        <row r="49142">
          <cell r="P49142" t="str">
            <v>应付</v>
          </cell>
          <cell r="Q49142" t="str">
            <v>元</v>
          </cell>
        </row>
        <row r="49143">
          <cell r="P49143" t="str">
            <v>应付</v>
          </cell>
          <cell r="Q49143" t="str">
            <v>元</v>
          </cell>
        </row>
        <row r="49144">
          <cell r="P49144" t="str">
            <v>应付</v>
          </cell>
          <cell r="Q49144" t="str">
            <v>元</v>
          </cell>
        </row>
        <row r="49145">
          <cell r="P49145" t="str">
            <v>应付</v>
          </cell>
          <cell r="Q49145" t="str">
            <v>元</v>
          </cell>
        </row>
        <row r="49146">
          <cell r="P49146" t="str">
            <v>应付</v>
          </cell>
          <cell r="Q49146" t="str">
            <v>元</v>
          </cell>
        </row>
        <row r="49147">
          <cell r="P49147" t="str">
            <v>应付</v>
          </cell>
          <cell r="Q49147" t="str">
            <v>元</v>
          </cell>
        </row>
        <row r="49148">
          <cell r="P49148" t="str">
            <v>应付</v>
          </cell>
          <cell r="Q49148" t="str">
            <v>元</v>
          </cell>
        </row>
        <row r="49149">
          <cell r="P49149" t="str">
            <v>应付</v>
          </cell>
          <cell r="Q49149" t="str">
            <v>元</v>
          </cell>
        </row>
        <row r="49150">
          <cell r="P49150" t="str">
            <v>应付</v>
          </cell>
          <cell r="Q49150" t="str">
            <v>元</v>
          </cell>
        </row>
        <row r="49151">
          <cell r="P49151" t="str">
            <v>应付</v>
          </cell>
          <cell r="Q49151" t="str">
            <v>元</v>
          </cell>
        </row>
        <row r="49152">
          <cell r="P49152" t="str">
            <v>应付</v>
          </cell>
          <cell r="Q49152" t="str">
            <v>元</v>
          </cell>
        </row>
        <row r="49153">
          <cell r="P49153" t="str">
            <v>应付</v>
          </cell>
          <cell r="Q49153" t="str">
            <v>元</v>
          </cell>
        </row>
        <row r="49154">
          <cell r="P49154" t="str">
            <v>应付</v>
          </cell>
          <cell r="Q49154" t="str">
            <v>元</v>
          </cell>
        </row>
        <row r="49155">
          <cell r="P49155" t="str">
            <v>应付</v>
          </cell>
          <cell r="Q49155" t="str">
            <v>元</v>
          </cell>
        </row>
        <row r="49156">
          <cell r="P49156" t="str">
            <v>应付</v>
          </cell>
          <cell r="Q49156" t="str">
            <v>元</v>
          </cell>
        </row>
        <row r="49157">
          <cell r="P49157" t="str">
            <v>应付</v>
          </cell>
          <cell r="Q49157" t="str">
            <v>元</v>
          </cell>
        </row>
        <row r="49158">
          <cell r="P49158" t="str">
            <v>应付</v>
          </cell>
          <cell r="Q49158" t="str">
            <v>元</v>
          </cell>
        </row>
        <row r="49159">
          <cell r="P49159" t="str">
            <v>应付</v>
          </cell>
          <cell r="Q49159" t="str">
            <v>元</v>
          </cell>
        </row>
        <row r="49160">
          <cell r="P49160" t="str">
            <v>应付</v>
          </cell>
          <cell r="Q49160" t="str">
            <v>元</v>
          </cell>
        </row>
        <row r="49161">
          <cell r="P49161" t="str">
            <v>应付</v>
          </cell>
          <cell r="Q49161" t="str">
            <v>元</v>
          </cell>
        </row>
        <row r="49162">
          <cell r="P49162" t="str">
            <v>应付</v>
          </cell>
          <cell r="Q49162" t="str">
            <v>元</v>
          </cell>
        </row>
        <row r="49163">
          <cell r="P49163" t="str">
            <v>应付</v>
          </cell>
          <cell r="Q49163" t="str">
            <v>元</v>
          </cell>
        </row>
        <row r="49164">
          <cell r="P49164" t="str">
            <v>应付</v>
          </cell>
          <cell r="Q49164" t="str">
            <v>元</v>
          </cell>
        </row>
        <row r="49165">
          <cell r="P49165" t="str">
            <v>应付</v>
          </cell>
          <cell r="Q49165" t="str">
            <v>元</v>
          </cell>
        </row>
        <row r="49166">
          <cell r="P49166" t="str">
            <v>应付</v>
          </cell>
          <cell r="Q49166" t="str">
            <v>元</v>
          </cell>
        </row>
        <row r="49167">
          <cell r="P49167" t="str">
            <v>应付</v>
          </cell>
          <cell r="Q49167" t="str">
            <v>元</v>
          </cell>
        </row>
        <row r="49168">
          <cell r="P49168" t="str">
            <v>应付</v>
          </cell>
          <cell r="Q49168" t="str">
            <v>元</v>
          </cell>
        </row>
        <row r="49169">
          <cell r="P49169" t="str">
            <v>应付</v>
          </cell>
          <cell r="Q49169" t="str">
            <v>元</v>
          </cell>
        </row>
        <row r="49170">
          <cell r="P49170" t="str">
            <v>应付</v>
          </cell>
          <cell r="Q49170" t="str">
            <v>元</v>
          </cell>
        </row>
        <row r="49171">
          <cell r="P49171" t="str">
            <v>应付</v>
          </cell>
          <cell r="Q49171" t="str">
            <v>元</v>
          </cell>
        </row>
        <row r="49172">
          <cell r="P49172" t="str">
            <v>应付</v>
          </cell>
          <cell r="Q49172" t="str">
            <v>元</v>
          </cell>
        </row>
        <row r="49173">
          <cell r="P49173" t="str">
            <v>应付</v>
          </cell>
          <cell r="Q49173" t="str">
            <v>元</v>
          </cell>
        </row>
        <row r="49174">
          <cell r="P49174" t="str">
            <v>应付</v>
          </cell>
          <cell r="Q49174" t="str">
            <v>元</v>
          </cell>
        </row>
        <row r="49175">
          <cell r="P49175" t="str">
            <v>应付</v>
          </cell>
          <cell r="Q49175" t="str">
            <v>元</v>
          </cell>
        </row>
        <row r="49176">
          <cell r="P49176" t="str">
            <v>应付</v>
          </cell>
          <cell r="Q49176" t="str">
            <v>元</v>
          </cell>
        </row>
        <row r="49177">
          <cell r="P49177" t="str">
            <v>应付</v>
          </cell>
          <cell r="Q49177" t="str">
            <v>元</v>
          </cell>
        </row>
        <row r="49178">
          <cell r="P49178" t="str">
            <v>应付</v>
          </cell>
          <cell r="Q49178" t="str">
            <v>元</v>
          </cell>
        </row>
        <row r="49179">
          <cell r="P49179" t="str">
            <v>应付</v>
          </cell>
          <cell r="Q49179" t="str">
            <v>元</v>
          </cell>
        </row>
        <row r="49180">
          <cell r="P49180" t="str">
            <v>应付</v>
          </cell>
          <cell r="Q49180" t="str">
            <v>元</v>
          </cell>
        </row>
        <row r="49181">
          <cell r="P49181" t="str">
            <v>应付</v>
          </cell>
          <cell r="Q49181" t="str">
            <v>元</v>
          </cell>
        </row>
        <row r="49182">
          <cell r="P49182" t="str">
            <v>应付</v>
          </cell>
          <cell r="Q49182" t="str">
            <v>元</v>
          </cell>
        </row>
        <row r="49183">
          <cell r="P49183" t="str">
            <v>应付</v>
          </cell>
          <cell r="Q49183" t="str">
            <v>元</v>
          </cell>
        </row>
        <row r="49184">
          <cell r="P49184" t="str">
            <v>应付</v>
          </cell>
          <cell r="Q49184" t="str">
            <v>元</v>
          </cell>
        </row>
        <row r="49185">
          <cell r="P49185" t="str">
            <v>应付</v>
          </cell>
          <cell r="Q49185" t="str">
            <v>元</v>
          </cell>
        </row>
        <row r="49186">
          <cell r="P49186" t="str">
            <v>应付</v>
          </cell>
          <cell r="Q49186" t="str">
            <v>元</v>
          </cell>
        </row>
        <row r="49187">
          <cell r="P49187" t="str">
            <v>应付</v>
          </cell>
          <cell r="Q49187" t="str">
            <v>元</v>
          </cell>
        </row>
        <row r="49188">
          <cell r="P49188" t="str">
            <v>应付</v>
          </cell>
          <cell r="Q49188" t="str">
            <v>元</v>
          </cell>
        </row>
        <row r="49189">
          <cell r="P49189" t="str">
            <v>应付</v>
          </cell>
          <cell r="Q49189" t="str">
            <v>元</v>
          </cell>
        </row>
        <row r="49190">
          <cell r="P49190" t="str">
            <v>应付</v>
          </cell>
          <cell r="Q49190" t="str">
            <v>元</v>
          </cell>
        </row>
        <row r="49191">
          <cell r="P49191" t="str">
            <v>应付</v>
          </cell>
          <cell r="Q49191" t="str">
            <v>元</v>
          </cell>
        </row>
        <row r="49192">
          <cell r="P49192" t="str">
            <v>应付</v>
          </cell>
          <cell r="Q49192" t="str">
            <v>元</v>
          </cell>
        </row>
        <row r="49193">
          <cell r="P49193" t="str">
            <v>应付</v>
          </cell>
          <cell r="Q49193" t="str">
            <v>元</v>
          </cell>
        </row>
        <row r="49194">
          <cell r="P49194" t="str">
            <v>应付</v>
          </cell>
          <cell r="Q49194" t="str">
            <v>元</v>
          </cell>
        </row>
        <row r="49195">
          <cell r="P49195" t="str">
            <v>应付</v>
          </cell>
          <cell r="Q49195" t="str">
            <v>元</v>
          </cell>
        </row>
        <row r="49196">
          <cell r="P49196" t="str">
            <v>应付</v>
          </cell>
          <cell r="Q49196" t="str">
            <v>元</v>
          </cell>
        </row>
        <row r="49197">
          <cell r="P49197" t="str">
            <v>应付</v>
          </cell>
          <cell r="Q49197" t="str">
            <v>元</v>
          </cell>
        </row>
        <row r="49198">
          <cell r="P49198" t="str">
            <v>应付</v>
          </cell>
          <cell r="Q49198" t="str">
            <v>元</v>
          </cell>
        </row>
        <row r="49199">
          <cell r="P49199" t="str">
            <v>应付</v>
          </cell>
          <cell r="Q49199" t="str">
            <v>元</v>
          </cell>
        </row>
        <row r="49200">
          <cell r="P49200" t="str">
            <v>应付</v>
          </cell>
          <cell r="Q49200" t="str">
            <v>元</v>
          </cell>
        </row>
        <row r="49201">
          <cell r="P49201" t="str">
            <v>应付</v>
          </cell>
          <cell r="Q49201" t="str">
            <v>元</v>
          </cell>
        </row>
        <row r="49202">
          <cell r="P49202" t="str">
            <v>应付</v>
          </cell>
          <cell r="Q49202" t="str">
            <v>元</v>
          </cell>
        </row>
        <row r="49203">
          <cell r="P49203" t="str">
            <v>应付</v>
          </cell>
          <cell r="Q49203" t="str">
            <v>元</v>
          </cell>
        </row>
        <row r="49204">
          <cell r="P49204" t="str">
            <v>应付</v>
          </cell>
          <cell r="Q49204" t="str">
            <v>元</v>
          </cell>
        </row>
        <row r="49205">
          <cell r="P49205" t="str">
            <v>应付</v>
          </cell>
          <cell r="Q49205" t="str">
            <v>元</v>
          </cell>
        </row>
        <row r="49206">
          <cell r="P49206" t="str">
            <v>应付</v>
          </cell>
          <cell r="Q49206" t="str">
            <v>元</v>
          </cell>
        </row>
        <row r="49207">
          <cell r="P49207" t="str">
            <v>应付</v>
          </cell>
          <cell r="Q49207" t="str">
            <v>元</v>
          </cell>
        </row>
        <row r="49208">
          <cell r="P49208" t="str">
            <v>应付</v>
          </cell>
          <cell r="Q49208" t="str">
            <v>元</v>
          </cell>
        </row>
        <row r="49209">
          <cell r="P49209" t="str">
            <v>应付</v>
          </cell>
          <cell r="Q49209" t="str">
            <v>元</v>
          </cell>
        </row>
        <row r="49210">
          <cell r="P49210" t="str">
            <v>应付</v>
          </cell>
          <cell r="Q49210" t="str">
            <v>元</v>
          </cell>
        </row>
        <row r="49211">
          <cell r="P49211" t="str">
            <v>应付</v>
          </cell>
          <cell r="Q49211" t="str">
            <v>元</v>
          </cell>
        </row>
        <row r="49212">
          <cell r="P49212" t="str">
            <v>应付</v>
          </cell>
          <cell r="Q49212" t="str">
            <v>元</v>
          </cell>
        </row>
        <row r="49213">
          <cell r="P49213" t="str">
            <v>应付</v>
          </cell>
          <cell r="Q49213" t="str">
            <v>元</v>
          </cell>
        </row>
        <row r="49214">
          <cell r="P49214" t="str">
            <v>应付</v>
          </cell>
          <cell r="Q49214" t="str">
            <v>元</v>
          </cell>
        </row>
        <row r="49215">
          <cell r="P49215" t="str">
            <v>应付</v>
          </cell>
          <cell r="Q49215" t="str">
            <v>元</v>
          </cell>
        </row>
        <row r="49216">
          <cell r="P49216" t="str">
            <v>应付</v>
          </cell>
          <cell r="Q49216" t="str">
            <v>元</v>
          </cell>
        </row>
        <row r="49217">
          <cell r="P49217" t="str">
            <v>应付</v>
          </cell>
          <cell r="Q49217" t="str">
            <v>元</v>
          </cell>
        </row>
        <row r="49218">
          <cell r="P49218" t="str">
            <v>应付</v>
          </cell>
          <cell r="Q49218" t="str">
            <v>元</v>
          </cell>
        </row>
        <row r="49219">
          <cell r="P49219" t="str">
            <v>应付</v>
          </cell>
          <cell r="Q49219" t="str">
            <v>元</v>
          </cell>
        </row>
        <row r="49220">
          <cell r="P49220" t="str">
            <v>应付</v>
          </cell>
          <cell r="Q49220" t="str">
            <v>元</v>
          </cell>
        </row>
        <row r="49221">
          <cell r="P49221" t="str">
            <v>应付</v>
          </cell>
          <cell r="Q49221" t="str">
            <v>元</v>
          </cell>
        </row>
        <row r="49222">
          <cell r="P49222" t="str">
            <v>应付</v>
          </cell>
          <cell r="Q49222" t="str">
            <v>元</v>
          </cell>
        </row>
        <row r="49223">
          <cell r="P49223" t="str">
            <v>应付</v>
          </cell>
          <cell r="Q49223" t="str">
            <v>元</v>
          </cell>
        </row>
        <row r="49224">
          <cell r="P49224" t="str">
            <v>应付</v>
          </cell>
          <cell r="Q49224" t="str">
            <v>元</v>
          </cell>
        </row>
        <row r="49225">
          <cell r="P49225" t="str">
            <v>应付</v>
          </cell>
          <cell r="Q49225" t="str">
            <v>元</v>
          </cell>
        </row>
        <row r="49226">
          <cell r="P49226" t="str">
            <v>应付</v>
          </cell>
          <cell r="Q49226" t="str">
            <v>元</v>
          </cell>
        </row>
        <row r="49227">
          <cell r="P49227" t="str">
            <v>应付</v>
          </cell>
          <cell r="Q49227" t="str">
            <v>元</v>
          </cell>
        </row>
        <row r="49228">
          <cell r="P49228" t="str">
            <v>应付</v>
          </cell>
          <cell r="Q49228" t="str">
            <v>元</v>
          </cell>
        </row>
        <row r="49229">
          <cell r="P49229" t="str">
            <v>应付</v>
          </cell>
          <cell r="Q49229" t="str">
            <v>元</v>
          </cell>
        </row>
        <row r="49230">
          <cell r="P49230" t="str">
            <v>应付</v>
          </cell>
          <cell r="Q49230" t="str">
            <v>元</v>
          </cell>
        </row>
        <row r="49231">
          <cell r="P49231" t="str">
            <v>应付</v>
          </cell>
          <cell r="Q49231" t="str">
            <v>元</v>
          </cell>
        </row>
        <row r="49232">
          <cell r="P49232" t="str">
            <v>应付</v>
          </cell>
          <cell r="Q49232" t="str">
            <v>元</v>
          </cell>
        </row>
        <row r="49233">
          <cell r="P49233" t="str">
            <v>应付</v>
          </cell>
          <cell r="Q49233" t="str">
            <v>元</v>
          </cell>
        </row>
        <row r="49234">
          <cell r="P49234" t="str">
            <v>应付</v>
          </cell>
          <cell r="Q49234" t="str">
            <v>元</v>
          </cell>
        </row>
        <row r="49235">
          <cell r="P49235" t="str">
            <v>应付</v>
          </cell>
          <cell r="Q49235" t="str">
            <v>元</v>
          </cell>
        </row>
        <row r="49236">
          <cell r="P49236" t="str">
            <v>应付</v>
          </cell>
          <cell r="Q49236" t="str">
            <v>元</v>
          </cell>
        </row>
        <row r="49237">
          <cell r="P49237" t="str">
            <v>应付</v>
          </cell>
          <cell r="Q49237" t="str">
            <v>元</v>
          </cell>
        </row>
        <row r="49238">
          <cell r="P49238" t="str">
            <v>应付</v>
          </cell>
          <cell r="Q49238" t="str">
            <v>元</v>
          </cell>
        </row>
        <row r="49239">
          <cell r="P49239" t="str">
            <v>应付</v>
          </cell>
          <cell r="Q49239" t="str">
            <v>元</v>
          </cell>
        </row>
        <row r="49240">
          <cell r="P49240" t="str">
            <v>应付</v>
          </cell>
          <cell r="Q49240" t="str">
            <v>元</v>
          </cell>
        </row>
        <row r="49241">
          <cell r="P49241" t="str">
            <v>应付</v>
          </cell>
          <cell r="Q49241" t="str">
            <v>元</v>
          </cell>
        </row>
        <row r="49242">
          <cell r="P49242" t="str">
            <v>应付</v>
          </cell>
          <cell r="Q49242" t="str">
            <v>元</v>
          </cell>
        </row>
        <row r="49243">
          <cell r="P49243" t="str">
            <v>应付</v>
          </cell>
          <cell r="Q49243" t="str">
            <v>元</v>
          </cell>
        </row>
        <row r="49244">
          <cell r="P49244" t="str">
            <v>应付</v>
          </cell>
          <cell r="Q49244" t="str">
            <v>元</v>
          </cell>
        </row>
        <row r="49245">
          <cell r="P49245" t="str">
            <v>应付</v>
          </cell>
          <cell r="Q49245" t="str">
            <v>元</v>
          </cell>
        </row>
        <row r="49246">
          <cell r="P49246" t="str">
            <v>应付</v>
          </cell>
          <cell r="Q49246" t="str">
            <v>元</v>
          </cell>
        </row>
        <row r="49247">
          <cell r="P49247" t="str">
            <v>应付</v>
          </cell>
          <cell r="Q49247" t="str">
            <v>元</v>
          </cell>
        </row>
        <row r="49248">
          <cell r="P49248" t="str">
            <v>应付</v>
          </cell>
          <cell r="Q49248" t="str">
            <v>元</v>
          </cell>
        </row>
        <row r="49249">
          <cell r="P49249" t="str">
            <v>应付</v>
          </cell>
          <cell r="Q49249" t="str">
            <v>元</v>
          </cell>
        </row>
        <row r="49250">
          <cell r="P49250" t="str">
            <v>应付</v>
          </cell>
          <cell r="Q49250" t="str">
            <v>元</v>
          </cell>
        </row>
        <row r="49251">
          <cell r="P49251" t="str">
            <v>应付</v>
          </cell>
          <cell r="Q49251" t="str">
            <v>元</v>
          </cell>
        </row>
        <row r="49252">
          <cell r="P49252" t="str">
            <v>应付</v>
          </cell>
          <cell r="Q49252" t="str">
            <v>元</v>
          </cell>
        </row>
        <row r="49253">
          <cell r="P49253" t="str">
            <v>应付</v>
          </cell>
          <cell r="Q49253" t="str">
            <v>元</v>
          </cell>
        </row>
        <row r="49254">
          <cell r="P49254" t="str">
            <v>应付</v>
          </cell>
          <cell r="Q49254" t="str">
            <v>元</v>
          </cell>
        </row>
        <row r="49255">
          <cell r="P49255" t="str">
            <v>应付</v>
          </cell>
          <cell r="Q49255" t="str">
            <v>元</v>
          </cell>
        </row>
        <row r="49256">
          <cell r="P49256" t="str">
            <v>应付</v>
          </cell>
          <cell r="Q49256" t="str">
            <v>元</v>
          </cell>
        </row>
        <row r="49257">
          <cell r="P49257" t="str">
            <v>应付</v>
          </cell>
          <cell r="Q49257" t="str">
            <v>元</v>
          </cell>
        </row>
        <row r="49258">
          <cell r="P49258" t="str">
            <v>应付</v>
          </cell>
          <cell r="Q49258" t="str">
            <v>元</v>
          </cell>
        </row>
        <row r="49259">
          <cell r="P49259" t="str">
            <v>应付</v>
          </cell>
          <cell r="Q49259" t="str">
            <v>元</v>
          </cell>
        </row>
        <row r="49260">
          <cell r="P49260" t="str">
            <v>应付</v>
          </cell>
          <cell r="Q49260" t="str">
            <v>元</v>
          </cell>
        </row>
        <row r="49261">
          <cell r="P49261" t="str">
            <v>应付</v>
          </cell>
          <cell r="Q49261" t="str">
            <v>元</v>
          </cell>
        </row>
        <row r="49262">
          <cell r="P49262" t="str">
            <v>应付</v>
          </cell>
          <cell r="Q49262" t="str">
            <v>元</v>
          </cell>
        </row>
        <row r="49263">
          <cell r="P49263" t="str">
            <v>应付</v>
          </cell>
          <cell r="Q49263" t="str">
            <v>元</v>
          </cell>
        </row>
        <row r="49264">
          <cell r="P49264" t="str">
            <v>应付</v>
          </cell>
          <cell r="Q49264" t="str">
            <v>元</v>
          </cell>
        </row>
        <row r="49265">
          <cell r="P49265" t="str">
            <v>应付</v>
          </cell>
          <cell r="Q49265" t="str">
            <v>元</v>
          </cell>
        </row>
        <row r="49266">
          <cell r="P49266" t="str">
            <v>应付</v>
          </cell>
          <cell r="Q49266" t="str">
            <v>元</v>
          </cell>
        </row>
        <row r="49267">
          <cell r="P49267" t="str">
            <v>应付</v>
          </cell>
          <cell r="Q49267" t="str">
            <v>元</v>
          </cell>
        </row>
        <row r="49268">
          <cell r="P49268" t="str">
            <v>应付</v>
          </cell>
          <cell r="Q49268" t="str">
            <v>元</v>
          </cell>
        </row>
        <row r="49269">
          <cell r="P49269" t="str">
            <v>应付</v>
          </cell>
          <cell r="Q49269" t="str">
            <v>元</v>
          </cell>
        </row>
        <row r="49270">
          <cell r="P49270" t="str">
            <v>应付</v>
          </cell>
          <cell r="Q49270" t="str">
            <v>元</v>
          </cell>
        </row>
        <row r="49271">
          <cell r="P49271" t="str">
            <v>应付</v>
          </cell>
          <cell r="Q49271" t="str">
            <v>元</v>
          </cell>
        </row>
        <row r="49272">
          <cell r="P49272" t="str">
            <v>应付</v>
          </cell>
          <cell r="Q49272" t="str">
            <v>元</v>
          </cell>
        </row>
        <row r="49273">
          <cell r="P49273" t="str">
            <v>应付</v>
          </cell>
          <cell r="Q49273" t="str">
            <v>元</v>
          </cell>
        </row>
        <row r="49274">
          <cell r="P49274" t="str">
            <v>应付</v>
          </cell>
          <cell r="Q49274" t="str">
            <v>元</v>
          </cell>
        </row>
        <row r="49275">
          <cell r="P49275" t="str">
            <v>应付</v>
          </cell>
          <cell r="Q49275" t="str">
            <v>元</v>
          </cell>
        </row>
        <row r="49276">
          <cell r="P49276" t="str">
            <v>应付</v>
          </cell>
          <cell r="Q49276" t="str">
            <v>元</v>
          </cell>
        </row>
        <row r="49277">
          <cell r="P49277" t="str">
            <v>应付</v>
          </cell>
          <cell r="Q49277" t="str">
            <v>元</v>
          </cell>
        </row>
        <row r="49278">
          <cell r="P49278" t="str">
            <v>应付</v>
          </cell>
          <cell r="Q49278" t="str">
            <v>元</v>
          </cell>
        </row>
        <row r="49279">
          <cell r="P49279" t="str">
            <v>应付</v>
          </cell>
          <cell r="Q49279" t="str">
            <v>元</v>
          </cell>
        </row>
        <row r="49280">
          <cell r="P49280" t="str">
            <v>应付</v>
          </cell>
          <cell r="Q49280" t="str">
            <v>元</v>
          </cell>
        </row>
        <row r="49281">
          <cell r="P49281" t="str">
            <v>应付</v>
          </cell>
          <cell r="Q49281" t="str">
            <v>元</v>
          </cell>
        </row>
        <row r="49282">
          <cell r="P49282" t="str">
            <v>应付</v>
          </cell>
          <cell r="Q49282" t="str">
            <v>元</v>
          </cell>
        </row>
        <row r="49283">
          <cell r="P49283" t="str">
            <v>应付</v>
          </cell>
          <cell r="Q49283" t="str">
            <v>元</v>
          </cell>
        </row>
        <row r="49284">
          <cell r="P49284" t="str">
            <v>应付</v>
          </cell>
          <cell r="Q49284" t="str">
            <v>元</v>
          </cell>
        </row>
        <row r="49285">
          <cell r="P49285" t="str">
            <v>应付</v>
          </cell>
          <cell r="Q49285" t="str">
            <v>元</v>
          </cell>
        </row>
        <row r="49286">
          <cell r="P49286" t="str">
            <v>应付</v>
          </cell>
          <cell r="Q49286" t="str">
            <v>元</v>
          </cell>
        </row>
        <row r="49287">
          <cell r="P49287" t="str">
            <v>应付</v>
          </cell>
          <cell r="Q49287" t="str">
            <v>元</v>
          </cell>
        </row>
        <row r="49288">
          <cell r="P49288" t="str">
            <v>应付</v>
          </cell>
          <cell r="Q49288" t="str">
            <v>元</v>
          </cell>
        </row>
        <row r="49289">
          <cell r="P49289" t="str">
            <v>应付</v>
          </cell>
          <cell r="Q49289" t="str">
            <v>元</v>
          </cell>
        </row>
        <row r="49290">
          <cell r="P49290" t="str">
            <v>应付</v>
          </cell>
          <cell r="Q49290" t="str">
            <v>元</v>
          </cell>
        </row>
        <row r="49291">
          <cell r="P49291" t="str">
            <v>应付</v>
          </cell>
          <cell r="Q49291" t="str">
            <v>元</v>
          </cell>
        </row>
        <row r="49292">
          <cell r="P49292" t="str">
            <v>应付</v>
          </cell>
          <cell r="Q49292" t="str">
            <v>元</v>
          </cell>
        </row>
        <row r="49293">
          <cell r="P49293" t="str">
            <v>应付</v>
          </cell>
          <cell r="Q49293" t="str">
            <v>元</v>
          </cell>
        </row>
        <row r="49294">
          <cell r="P49294" t="str">
            <v>应付</v>
          </cell>
          <cell r="Q49294" t="str">
            <v>元</v>
          </cell>
        </row>
        <row r="49295">
          <cell r="P49295" t="str">
            <v>应付</v>
          </cell>
          <cell r="Q49295" t="str">
            <v>元</v>
          </cell>
        </row>
        <row r="49296">
          <cell r="P49296" t="str">
            <v>应付</v>
          </cell>
          <cell r="Q49296" t="str">
            <v>元</v>
          </cell>
        </row>
        <row r="49297">
          <cell r="P49297" t="str">
            <v>应付</v>
          </cell>
          <cell r="Q49297" t="str">
            <v>元</v>
          </cell>
        </row>
        <row r="49298">
          <cell r="P49298" t="str">
            <v>应付</v>
          </cell>
          <cell r="Q49298" t="str">
            <v>元</v>
          </cell>
        </row>
        <row r="49299">
          <cell r="P49299" t="str">
            <v>应付</v>
          </cell>
          <cell r="Q49299" t="str">
            <v>元</v>
          </cell>
        </row>
        <row r="49300">
          <cell r="P49300" t="str">
            <v>应付</v>
          </cell>
          <cell r="Q49300" t="str">
            <v>元</v>
          </cell>
        </row>
        <row r="49301">
          <cell r="P49301" t="str">
            <v>应付</v>
          </cell>
          <cell r="Q49301" t="str">
            <v>元</v>
          </cell>
        </row>
        <row r="49302">
          <cell r="P49302" t="str">
            <v>应付</v>
          </cell>
          <cell r="Q49302" t="str">
            <v>元</v>
          </cell>
        </row>
        <row r="49303">
          <cell r="P49303" t="str">
            <v>应付</v>
          </cell>
          <cell r="Q49303" t="str">
            <v>元</v>
          </cell>
        </row>
        <row r="49304">
          <cell r="P49304" t="str">
            <v>应付</v>
          </cell>
          <cell r="Q49304" t="str">
            <v>元</v>
          </cell>
        </row>
        <row r="49305">
          <cell r="P49305" t="str">
            <v>应付</v>
          </cell>
          <cell r="Q49305" t="str">
            <v>元</v>
          </cell>
        </row>
        <row r="49306">
          <cell r="P49306" t="str">
            <v>应付</v>
          </cell>
          <cell r="Q49306" t="str">
            <v>元</v>
          </cell>
        </row>
        <row r="49307">
          <cell r="P49307" t="str">
            <v>应付</v>
          </cell>
          <cell r="Q49307" t="str">
            <v>元</v>
          </cell>
        </row>
        <row r="49308">
          <cell r="P49308" t="str">
            <v>应付</v>
          </cell>
          <cell r="Q49308" t="str">
            <v>元</v>
          </cell>
        </row>
        <row r="49309">
          <cell r="P49309" t="str">
            <v>应付</v>
          </cell>
          <cell r="Q49309" t="str">
            <v>元</v>
          </cell>
        </row>
        <row r="49310">
          <cell r="P49310" t="str">
            <v>应付</v>
          </cell>
          <cell r="Q49310" t="str">
            <v>元</v>
          </cell>
        </row>
        <row r="49311">
          <cell r="P49311" t="str">
            <v>应付</v>
          </cell>
          <cell r="Q49311" t="str">
            <v>元</v>
          </cell>
        </row>
        <row r="49312">
          <cell r="P49312" t="str">
            <v>应付</v>
          </cell>
          <cell r="Q49312" t="str">
            <v>元</v>
          </cell>
        </row>
        <row r="49313">
          <cell r="P49313" t="str">
            <v>应付</v>
          </cell>
          <cell r="Q49313" t="str">
            <v>元</v>
          </cell>
        </row>
        <row r="49314">
          <cell r="P49314" t="str">
            <v>应付</v>
          </cell>
          <cell r="Q49314" t="str">
            <v>元</v>
          </cell>
        </row>
        <row r="49315">
          <cell r="P49315" t="str">
            <v>应付</v>
          </cell>
          <cell r="Q49315" t="str">
            <v>元</v>
          </cell>
        </row>
        <row r="49316">
          <cell r="P49316" t="str">
            <v>应付</v>
          </cell>
          <cell r="Q49316" t="str">
            <v>元</v>
          </cell>
        </row>
        <row r="49317">
          <cell r="P49317" t="str">
            <v>应付</v>
          </cell>
          <cell r="Q49317" t="str">
            <v>元</v>
          </cell>
        </row>
        <row r="49318">
          <cell r="P49318" t="str">
            <v>应付</v>
          </cell>
          <cell r="Q49318" t="str">
            <v>元</v>
          </cell>
        </row>
        <row r="49319">
          <cell r="P49319" t="str">
            <v>应付</v>
          </cell>
          <cell r="Q49319" t="str">
            <v>元</v>
          </cell>
        </row>
        <row r="49320">
          <cell r="P49320" t="str">
            <v>应付</v>
          </cell>
          <cell r="Q49320" t="str">
            <v>元</v>
          </cell>
        </row>
        <row r="49321">
          <cell r="P49321" t="str">
            <v>应付</v>
          </cell>
          <cell r="Q49321" t="str">
            <v>元</v>
          </cell>
        </row>
        <row r="49322">
          <cell r="P49322" t="str">
            <v>应付</v>
          </cell>
          <cell r="Q49322" t="str">
            <v>元</v>
          </cell>
        </row>
        <row r="49323">
          <cell r="P49323" t="str">
            <v>应付</v>
          </cell>
          <cell r="Q49323" t="str">
            <v>元</v>
          </cell>
        </row>
        <row r="49324">
          <cell r="P49324" t="str">
            <v>应付</v>
          </cell>
          <cell r="Q49324" t="str">
            <v>元</v>
          </cell>
        </row>
        <row r="49325">
          <cell r="P49325" t="str">
            <v>应付</v>
          </cell>
          <cell r="Q49325" t="str">
            <v>元</v>
          </cell>
        </row>
        <row r="49326">
          <cell r="P49326" t="str">
            <v>应付</v>
          </cell>
          <cell r="Q49326" t="str">
            <v>元</v>
          </cell>
        </row>
        <row r="49327">
          <cell r="P49327" t="str">
            <v>应付</v>
          </cell>
          <cell r="Q49327" t="str">
            <v>元</v>
          </cell>
        </row>
        <row r="49328">
          <cell r="P49328" t="str">
            <v>应付</v>
          </cell>
          <cell r="Q49328" t="str">
            <v>元</v>
          </cell>
        </row>
        <row r="49329">
          <cell r="P49329" t="str">
            <v>应付</v>
          </cell>
          <cell r="Q49329" t="str">
            <v>元</v>
          </cell>
        </row>
        <row r="49330">
          <cell r="P49330" t="str">
            <v>应付</v>
          </cell>
          <cell r="Q49330" t="str">
            <v>元</v>
          </cell>
        </row>
        <row r="49331">
          <cell r="P49331" t="str">
            <v>应付</v>
          </cell>
          <cell r="Q49331" t="str">
            <v>元</v>
          </cell>
        </row>
        <row r="49332">
          <cell r="P49332" t="str">
            <v>应付</v>
          </cell>
          <cell r="Q49332" t="str">
            <v>元</v>
          </cell>
        </row>
        <row r="49333">
          <cell r="P49333" t="str">
            <v>应付</v>
          </cell>
          <cell r="Q49333" t="str">
            <v>元</v>
          </cell>
        </row>
        <row r="49334">
          <cell r="P49334" t="str">
            <v>应付</v>
          </cell>
          <cell r="Q49334" t="str">
            <v>元</v>
          </cell>
        </row>
        <row r="49335">
          <cell r="P49335" t="str">
            <v>应付</v>
          </cell>
          <cell r="Q49335" t="str">
            <v>元</v>
          </cell>
        </row>
        <row r="49336">
          <cell r="P49336" t="str">
            <v>应付</v>
          </cell>
          <cell r="Q49336" t="str">
            <v>元</v>
          </cell>
        </row>
        <row r="49337">
          <cell r="P49337" t="str">
            <v>应付</v>
          </cell>
          <cell r="Q49337" t="str">
            <v>元</v>
          </cell>
        </row>
        <row r="49338">
          <cell r="P49338" t="str">
            <v>应付</v>
          </cell>
          <cell r="Q49338" t="str">
            <v>元</v>
          </cell>
        </row>
        <row r="49339">
          <cell r="P49339" t="str">
            <v>应付</v>
          </cell>
          <cell r="Q49339" t="str">
            <v>元</v>
          </cell>
        </row>
        <row r="49340">
          <cell r="P49340" t="str">
            <v>应付</v>
          </cell>
          <cell r="Q49340" t="str">
            <v>元</v>
          </cell>
        </row>
        <row r="49341">
          <cell r="P49341" t="str">
            <v>应付</v>
          </cell>
          <cell r="Q49341" t="str">
            <v>元</v>
          </cell>
        </row>
        <row r="49342">
          <cell r="P49342" t="str">
            <v>应付</v>
          </cell>
          <cell r="Q49342" t="str">
            <v>元</v>
          </cell>
        </row>
        <row r="49343">
          <cell r="P49343" t="str">
            <v>应付</v>
          </cell>
          <cell r="Q49343" t="str">
            <v>元</v>
          </cell>
        </row>
        <row r="49344">
          <cell r="P49344" t="str">
            <v>应付</v>
          </cell>
          <cell r="Q49344" t="str">
            <v>元</v>
          </cell>
        </row>
        <row r="49345">
          <cell r="P49345" t="str">
            <v>应付</v>
          </cell>
          <cell r="Q49345" t="str">
            <v>元</v>
          </cell>
        </row>
        <row r="49346">
          <cell r="P49346" t="str">
            <v>应付</v>
          </cell>
          <cell r="Q49346" t="str">
            <v>元</v>
          </cell>
        </row>
        <row r="49347">
          <cell r="P49347" t="str">
            <v>应付</v>
          </cell>
          <cell r="Q49347" t="str">
            <v>元</v>
          </cell>
        </row>
        <row r="49348">
          <cell r="P49348" t="str">
            <v>应付</v>
          </cell>
          <cell r="Q49348" t="str">
            <v>元</v>
          </cell>
        </row>
        <row r="49349">
          <cell r="P49349" t="str">
            <v>应付</v>
          </cell>
          <cell r="Q49349" t="str">
            <v>元</v>
          </cell>
        </row>
        <row r="49350">
          <cell r="P49350" t="str">
            <v>应付</v>
          </cell>
          <cell r="Q49350" t="str">
            <v>元</v>
          </cell>
        </row>
        <row r="49351">
          <cell r="P49351" t="str">
            <v>应付</v>
          </cell>
          <cell r="Q49351" t="str">
            <v>元</v>
          </cell>
        </row>
        <row r="49352">
          <cell r="P49352" t="str">
            <v>应付</v>
          </cell>
          <cell r="Q49352" t="str">
            <v>元</v>
          </cell>
        </row>
        <row r="49353">
          <cell r="P49353" t="str">
            <v>应付</v>
          </cell>
          <cell r="Q49353" t="str">
            <v>元</v>
          </cell>
        </row>
        <row r="49354">
          <cell r="P49354" t="str">
            <v>应付</v>
          </cell>
          <cell r="Q49354" t="str">
            <v>元</v>
          </cell>
        </row>
        <row r="49355">
          <cell r="P49355" t="str">
            <v>应付</v>
          </cell>
          <cell r="Q49355" t="str">
            <v>元</v>
          </cell>
        </row>
        <row r="49356">
          <cell r="P49356" t="str">
            <v>应付</v>
          </cell>
          <cell r="Q49356" t="str">
            <v>元</v>
          </cell>
        </row>
        <row r="49357">
          <cell r="P49357" t="str">
            <v>应付</v>
          </cell>
          <cell r="Q49357" t="str">
            <v>元</v>
          </cell>
        </row>
        <row r="49358">
          <cell r="P49358" t="str">
            <v>应付</v>
          </cell>
          <cell r="Q49358" t="str">
            <v>元</v>
          </cell>
        </row>
        <row r="49359">
          <cell r="P49359" t="str">
            <v>应付</v>
          </cell>
          <cell r="Q49359" t="str">
            <v>元</v>
          </cell>
        </row>
        <row r="49360">
          <cell r="P49360" t="str">
            <v>应付</v>
          </cell>
          <cell r="Q49360" t="str">
            <v>元</v>
          </cell>
        </row>
        <row r="49361">
          <cell r="P49361" t="str">
            <v>应付</v>
          </cell>
          <cell r="Q49361" t="str">
            <v>元</v>
          </cell>
        </row>
        <row r="49362">
          <cell r="P49362" t="str">
            <v>应付</v>
          </cell>
          <cell r="Q49362" t="str">
            <v>元</v>
          </cell>
        </row>
        <row r="49363">
          <cell r="P49363" t="str">
            <v>应付</v>
          </cell>
          <cell r="Q49363" t="str">
            <v>元</v>
          </cell>
        </row>
        <row r="49364">
          <cell r="P49364" t="str">
            <v>应付</v>
          </cell>
          <cell r="Q49364" t="str">
            <v>元</v>
          </cell>
        </row>
        <row r="49365">
          <cell r="P49365" t="str">
            <v>应付</v>
          </cell>
          <cell r="Q49365" t="str">
            <v>元</v>
          </cell>
        </row>
        <row r="49366">
          <cell r="P49366" t="str">
            <v>应付</v>
          </cell>
          <cell r="Q49366" t="str">
            <v>元</v>
          </cell>
        </row>
        <row r="49367">
          <cell r="P49367" t="str">
            <v>应付</v>
          </cell>
          <cell r="Q49367" t="str">
            <v>元</v>
          </cell>
        </row>
        <row r="49368">
          <cell r="P49368" t="str">
            <v>应付</v>
          </cell>
          <cell r="Q49368" t="str">
            <v>元</v>
          </cell>
        </row>
        <row r="49369">
          <cell r="P49369" t="str">
            <v>应付</v>
          </cell>
          <cell r="Q49369" t="str">
            <v>元</v>
          </cell>
        </row>
        <row r="49370">
          <cell r="P49370" t="str">
            <v>应付</v>
          </cell>
          <cell r="Q49370" t="str">
            <v>元</v>
          </cell>
        </row>
        <row r="49371">
          <cell r="P49371" t="str">
            <v>应付</v>
          </cell>
          <cell r="Q49371" t="str">
            <v>元</v>
          </cell>
        </row>
        <row r="49372">
          <cell r="P49372" t="str">
            <v>应付</v>
          </cell>
          <cell r="Q49372" t="str">
            <v>元</v>
          </cell>
        </row>
        <row r="49373">
          <cell r="P49373" t="str">
            <v>应付</v>
          </cell>
          <cell r="Q49373" t="str">
            <v>元</v>
          </cell>
        </row>
        <row r="49374">
          <cell r="P49374" t="str">
            <v>应付</v>
          </cell>
          <cell r="Q49374" t="str">
            <v>元</v>
          </cell>
        </row>
        <row r="49375">
          <cell r="P49375" t="str">
            <v>应付</v>
          </cell>
          <cell r="Q49375" t="str">
            <v>元</v>
          </cell>
        </row>
        <row r="49376">
          <cell r="P49376" t="str">
            <v>应付</v>
          </cell>
          <cell r="Q49376" t="str">
            <v>元</v>
          </cell>
        </row>
        <row r="49377">
          <cell r="P49377" t="str">
            <v>应付</v>
          </cell>
          <cell r="Q49377" t="str">
            <v>元</v>
          </cell>
        </row>
        <row r="49378">
          <cell r="P49378" t="str">
            <v>应付</v>
          </cell>
          <cell r="Q49378" t="str">
            <v>元</v>
          </cell>
        </row>
        <row r="49379">
          <cell r="P49379" t="str">
            <v>应付</v>
          </cell>
          <cell r="Q49379" t="str">
            <v>元</v>
          </cell>
        </row>
        <row r="49380">
          <cell r="P49380" t="str">
            <v>应付</v>
          </cell>
          <cell r="Q49380" t="str">
            <v>元</v>
          </cell>
        </row>
        <row r="49381">
          <cell r="P49381" t="str">
            <v>应付</v>
          </cell>
          <cell r="Q49381" t="str">
            <v>元</v>
          </cell>
        </row>
        <row r="49382">
          <cell r="P49382" t="str">
            <v>应付</v>
          </cell>
          <cell r="Q49382" t="str">
            <v>元</v>
          </cell>
        </row>
        <row r="49383">
          <cell r="P49383" t="str">
            <v>应付</v>
          </cell>
          <cell r="Q49383" t="str">
            <v>元</v>
          </cell>
        </row>
        <row r="49384">
          <cell r="P49384" t="str">
            <v>应付</v>
          </cell>
          <cell r="Q49384" t="str">
            <v>元</v>
          </cell>
        </row>
        <row r="49385">
          <cell r="P49385" t="str">
            <v>应付</v>
          </cell>
          <cell r="Q49385" t="str">
            <v>元</v>
          </cell>
        </row>
        <row r="49386">
          <cell r="P49386" t="str">
            <v>应付</v>
          </cell>
          <cell r="Q49386" t="str">
            <v>元</v>
          </cell>
        </row>
        <row r="49387">
          <cell r="P49387" t="str">
            <v>应付</v>
          </cell>
          <cell r="Q49387" t="str">
            <v>元</v>
          </cell>
        </row>
        <row r="49388">
          <cell r="P49388" t="str">
            <v>应付</v>
          </cell>
          <cell r="Q49388" t="str">
            <v>元</v>
          </cell>
        </row>
        <row r="49389">
          <cell r="P49389" t="str">
            <v>应付</v>
          </cell>
          <cell r="Q49389" t="str">
            <v>元</v>
          </cell>
        </row>
        <row r="49390">
          <cell r="P49390" t="str">
            <v>应付</v>
          </cell>
          <cell r="Q49390" t="str">
            <v>元</v>
          </cell>
        </row>
        <row r="49391">
          <cell r="P49391" t="str">
            <v>应付</v>
          </cell>
          <cell r="Q49391" t="str">
            <v>元</v>
          </cell>
        </row>
        <row r="49392">
          <cell r="P49392" t="str">
            <v>应付</v>
          </cell>
          <cell r="Q49392" t="str">
            <v>元</v>
          </cell>
        </row>
        <row r="49393">
          <cell r="P49393" t="str">
            <v>应付</v>
          </cell>
          <cell r="Q49393" t="str">
            <v>元</v>
          </cell>
        </row>
        <row r="49394">
          <cell r="P49394" t="str">
            <v>应付</v>
          </cell>
          <cell r="Q49394" t="str">
            <v>元</v>
          </cell>
        </row>
        <row r="49395">
          <cell r="P49395" t="str">
            <v>应付</v>
          </cell>
          <cell r="Q49395" t="str">
            <v>元</v>
          </cell>
        </row>
        <row r="49396">
          <cell r="P49396" t="str">
            <v>应付</v>
          </cell>
          <cell r="Q49396" t="str">
            <v>元</v>
          </cell>
        </row>
        <row r="49397">
          <cell r="P49397" t="str">
            <v>应付</v>
          </cell>
          <cell r="Q49397" t="str">
            <v>元</v>
          </cell>
        </row>
        <row r="49398">
          <cell r="P49398" t="str">
            <v>应付</v>
          </cell>
          <cell r="Q49398" t="str">
            <v>元</v>
          </cell>
        </row>
        <row r="49399">
          <cell r="P49399" t="str">
            <v>应付</v>
          </cell>
          <cell r="Q49399" t="str">
            <v>元</v>
          </cell>
        </row>
        <row r="49400">
          <cell r="P49400" t="str">
            <v>应付</v>
          </cell>
          <cell r="Q49400" t="str">
            <v>元</v>
          </cell>
        </row>
        <row r="49401">
          <cell r="P49401" t="str">
            <v>应付</v>
          </cell>
          <cell r="Q49401" t="str">
            <v>元</v>
          </cell>
        </row>
        <row r="49402">
          <cell r="P49402" t="str">
            <v>应付</v>
          </cell>
          <cell r="Q49402" t="str">
            <v>元</v>
          </cell>
        </row>
        <row r="49403">
          <cell r="P49403" t="str">
            <v>应付</v>
          </cell>
          <cell r="Q49403" t="str">
            <v>元</v>
          </cell>
        </row>
        <row r="49404">
          <cell r="P49404" t="str">
            <v>应付</v>
          </cell>
          <cell r="Q49404" t="str">
            <v>元</v>
          </cell>
        </row>
        <row r="49405">
          <cell r="P49405" t="str">
            <v>应付</v>
          </cell>
          <cell r="Q49405" t="str">
            <v>元</v>
          </cell>
        </row>
        <row r="49406">
          <cell r="P49406" t="str">
            <v>应付</v>
          </cell>
          <cell r="Q49406" t="str">
            <v>元</v>
          </cell>
        </row>
        <row r="49407">
          <cell r="P49407" t="str">
            <v>应付</v>
          </cell>
          <cell r="Q49407" t="str">
            <v>元</v>
          </cell>
        </row>
        <row r="49408">
          <cell r="P49408" t="str">
            <v>应付</v>
          </cell>
          <cell r="Q49408" t="str">
            <v>元</v>
          </cell>
        </row>
        <row r="49409">
          <cell r="P49409" t="str">
            <v>应付</v>
          </cell>
          <cell r="Q49409" t="str">
            <v>元</v>
          </cell>
        </row>
        <row r="49410">
          <cell r="P49410" t="str">
            <v>应付</v>
          </cell>
          <cell r="Q49410" t="str">
            <v>元</v>
          </cell>
        </row>
        <row r="49411">
          <cell r="P49411" t="str">
            <v>应付</v>
          </cell>
          <cell r="Q49411" t="str">
            <v>元</v>
          </cell>
        </row>
        <row r="49412">
          <cell r="P49412" t="str">
            <v>应付</v>
          </cell>
          <cell r="Q49412" t="str">
            <v>元</v>
          </cell>
        </row>
        <row r="49413">
          <cell r="P49413" t="str">
            <v>应付</v>
          </cell>
          <cell r="Q49413" t="str">
            <v>元</v>
          </cell>
        </row>
        <row r="49414">
          <cell r="P49414" t="str">
            <v>应付</v>
          </cell>
          <cell r="Q49414" t="str">
            <v>元</v>
          </cell>
        </row>
        <row r="49415">
          <cell r="P49415" t="str">
            <v>应付</v>
          </cell>
          <cell r="Q49415" t="str">
            <v>元</v>
          </cell>
        </row>
        <row r="49416">
          <cell r="P49416" t="str">
            <v>应付</v>
          </cell>
          <cell r="Q49416" t="str">
            <v>元</v>
          </cell>
        </row>
        <row r="49417">
          <cell r="P49417" t="str">
            <v>应付</v>
          </cell>
          <cell r="Q49417" t="str">
            <v>元</v>
          </cell>
        </row>
        <row r="49418">
          <cell r="P49418" t="str">
            <v>应付</v>
          </cell>
          <cell r="Q49418" t="str">
            <v>元</v>
          </cell>
        </row>
        <row r="49419">
          <cell r="P49419" t="str">
            <v>应付</v>
          </cell>
          <cell r="Q49419" t="str">
            <v>元</v>
          </cell>
        </row>
        <row r="49420">
          <cell r="P49420" t="str">
            <v>应付</v>
          </cell>
          <cell r="Q49420" t="str">
            <v>元</v>
          </cell>
        </row>
        <row r="49421">
          <cell r="P49421" t="str">
            <v>应付</v>
          </cell>
          <cell r="Q49421" t="str">
            <v>元</v>
          </cell>
        </row>
        <row r="49422">
          <cell r="P49422" t="str">
            <v>应付</v>
          </cell>
          <cell r="Q49422" t="str">
            <v>元</v>
          </cell>
        </row>
        <row r="49423">
          <cell r="P49423" t="str">
            <v>应付</v>
          </cell>
          <cell r="Q49423" t="str">
            <v>元</v>
          </cell>
        </row>
        <row r="49424">
          <cell r="P49424" t="str">
            <v>应付</v>
          </cell>
          <cell r="Q49424" t="str">
            <v>元</v>
          </cell>
        </row>
        <row r="49425">
          <cell r="P49425" t="str">
            <v>应付</v>
          </cell>
          <cell r="Q49425" t="str">
            <v>元</v>
          </cell>
        </row>
        <row r="49426">
          <cell r="P49426" t="str">
            <v>应付</v>
          </cell>
          <cell r="Q49426" t="str">
            <v>元</v>
          </cell>
        </row>
        <row r="49427">
          <cell r="P49427" t="str">
            <v>应付</v>
          </cell>
          <cell r="Q49427" t="str">
            <v>元</v>
          </cell>
        </row>
        <row r="49428">
          <cell r="P49428" t="str">
            <v>应付</v>
          </cell>
          <cell r="Q49428" t="str">
            <v>元</v>
          </cell>
        </row>
        <row r="49429">
          <cell r="P49429" t="str">
            <v>应付</v>
          </cell>
          <cell r="Q49429" t="str">
            <v>元</v>
          </cell>
        </row>
        <row r="49430">
          <cell r="P49430" t="str">
            <v>应付</v>
          </cell>
          <cell r="Q49430" t="str">
            <v>元</v>
          </cell>
        </row>
        <row r="49431">
          <cell r="P49431" t="str">
            <v>应付</v>
          </cell>
          <cell r="Q49431" t="str">
            <v>元</v>
          </cell>
        </row>
        <row r="49432">
          <cell r="P49432" t="str">
            <v>应付</v>
          </cell>
          <cell r="Q49432" t="str">
            <v>元</v>
          </cell>
        </row>
        <row r="49433">
          <cell r="P49433" t="str">
            <v>应付</v>
          </cell>
          <cell r="Q49433" t="str">
            <v>元</v>
          </cell>
        </row>
        <row r="49434">
          <cell r="P49434" t="str">
            <v>应付</v>
          </cell>
          <cell r="Q49434" t="str">
            <v>元</v>
          </cell>
        </row>
        <row r="49435">
          <cell r="P49435" t="str">
            <v>应付</v>
          </cell>
          <cell r="Q49435" t="str">
            <v>元</v>
          </cell>
        </row>
        <row r="49436">
          <cell r="P49436" t="str">
            <v>应付</v>
          </cell>
          <cell r="Q49436" t="str">
            <v>元</v>
          </cell>
        </row>
        <row r="49437">
          <cell r="P49437" t="str">
            <v>应付</v>
          </cell>
          <cell r="Q49437" t="str">
            <v>元</v>
          </cell>
        </row>
        <row r="49438">
          <cell r="P49438" t="str">
            <v>应付</v>
          </cell>
          <cell r="Q49438" t="str">
            <v>元</v>
          </cell>
        </row>
        <row r="49439">
          <cell r="P49439" t="str">
            <v>应付</v>
          </cell>
          <cell r="Q49439" t="str">
            <v>元</v>
          </cell>
        </row>
        <row r="49440">
          <cell r="P49440" t="str">
            <v>应付</v>
          </cell>
          <cell r="Q49440" t="str">
            <v>元</v>
          </cell>
        </row>
        <row r="49441">
          <cell r="P49441" t="str">
            <v>应付</v>
          </cell>
          <cell r="Q49441" t="str">
            <v>元</v>
          </cell>
        </row>
        <row r="49442">
          <cell r="P49442" t="str">
            <v>应付</v>
          </cell>
          <cell r="Q49442" t="str">
            <v>元</v>
          </cell>
        </row>
        <row r="49443">
          <cell r="P49443" t="str">
            <v>应付</v>
          </cell>
          <cell r="Q49443" t="str">
            <v>元</v>
          </cell>
        </row>
        <row r="49444">
          <cell r="P49444" t="str">
            <v>应付</v>
          </cell>
          <cell r="Q49444" t="str">
            <v>元</v>
          </cell>
        </row>
        <row r="49445">
          <cell r="P49445" t="str">
            <v>应付</v>
          </cell>
          <cell r="Q49445" t="str">
            <v>元</v>
          </cell>
        </row>
        <row r="49446">
          <cell r="P49446" t="str">
            <v>应付</v>
          </cell>
          <cell r="Q49446" t="str">
            <v>元</v>
          </cell>
        </row>
        <row r="49447">
          <cell r="P49447" t="str">
            <v>应付</v>
          </cell>
          <cell r="Q49447" t="str">
            <v>元</v>
          </cell>
        </row>
        <row r="49448">
          <cell r="P49448" t="str">
            <v>应付</v>
          </cell>
          <cell r="Q49448" t="str">
            <v>元</v>
          </cell>
        </row>
        <row r="49449">
          <cell r="P49449" t="str">
            <v>应付</v>
          </cell>
          <cell r="Q49449" t="str">
            <v>元</v>
          </cell>
        </row>
        <row r="49450">
          <cell r="P49450" t="str">
            <v>应付</v>
          </cell>
          <cell r="Q49450" t="str">
            <v>元</v>
          </cell>
        </row>
        <row r="49451">
          <cell r="P49451" t="str">
            <v>应付</v>
          </cell>
          <cell r="Q49451" t="str">
            <v>元</v>
          </cell>
        </row>
        <row r="49452">
          <cell r="P49452" t="str">
            <v>应付</v>
          </cell>
          <cell r="Q49452" t="str">
            <v>元</v>
          </cell>
        </row>
        <row r="49453">
          <cell r="P49453" t="str">
            <v>应付</v>
          </cell>
          <cell r="Q49453" t="str">
            <v>元</v>
          </cell>
        </row>
        <row r="49454">
          <cell r="P49454" t="str">
            <v>应付</v>
          </cell>
          <cell r="Q49454" t="str">
            <v>元</v>
          </cell>
        </row>
        <row r="49455">
          <cell r="P49455" t="str">
            <v>应付</v>
          </cell>
          <cell r="Q49455" t="str">
            <v>元</v>
          </cell>
        </row>
        <row r="49456">
          <cell r="P49456" t="str">
            <v>应付</v>
          </cell>
          <cell r="Q49456" t="str">
            <v>元</v>
          </cell>
        </row>
        <row r="49457">
          <cell r="P49457" t="str">
            <v>应付</v>
          </cell>
          <cell r="Q49457" t="str">
            <v>元</v>
          </cell>
        </row>
        <row r="49458">
          <cell r="P49458" t="str">
            <v>应付</v>
          </cell>
          <cell r="Q49458" t="str">
            <v>元</v>
          </cell>
        </row>
        <row r="49459">
          <cell r="P49459" t="str">
            <v>应付</v>
          </cell>
          <cell r="Q49459" t="str">
            <v>元</v>
          </cell>
        </row>
        <row r="49460">
          <cell r="P49460" t="str">
            <v>应付</v>
          </cell>
          <cell r="Q49460" t="str">
            <v>元</v>
          </cell>
        </row>
        <row r="49461">
          <cell r="P49461" t="str">
            <v>应付</v>
          </cell>
          <cell r="Q49461" t="str">
            <v>元</v>
          </cell>
        </row>
        <row r="49462">
          <cell r="P49462" t="str">
            <v>应付</v>
          </cell>
          <cell r="Q49462" t="str">
            <v>元</v>
          </cell>
        </row>
        <row r="49463">
          <cell r="P49463" t="str">
            <v>应付</v>
          </cell>
          <cell r="Q49463" t="str">
            <v>元</v>
          </cell>
        </row>
        <row r="49464">
          <cell r="P49464" t="str">
            <v>应付</v>
          </cell>
          <cell r="Q49464" t="str">
            <v>元</v>
          </cell>
        </row>
        <row r="49465">
          <cell r="P49465" t="str">
            <v>应付</v>
          </cell>
          <cell r="Q49465" t="str">
            <v>元</v>
          </cell>
        </row>
        <row r="49466">
          <cell r="P49466" t="str">
            <v>应付</v>
          </cell>
          <cell r="Q49466" t="str">
            <v>元</v>
          </cell>
        </row>
        <row r="49467">
          <cell r="P49467" t="str">
            <v>应付</v>
          </cell>
          <cell r="Q49467" t="str">
            <v>元</v>
          </cell>
        </row>
        <row r="49468">
          <cell r="P49468" t="str">
            <v>应付</v>
          </cell>
          <cell r="Q49468" t="str">
            <v>元</v>
          </cell>
        </row>
        <row r="49469">
          <cell r="P49469" t="str">
            <v>应付</v>
          </cell>
          <cell r="Q49469" t="str">
            <v>元</v>
          </cell>
        </row>
        <row r="49470">
          <cell r="P49470" t="str">
            <v>应付</v>
          </cell>
          <cell r="Q49470" t="str">
            <v>元</v>
          </cell>
        </row>
        <row r="49471">
          <cell r="P49471" t="str">
            <v>应付</v>
          </cell>
          <cell r="Q49471" t="str">
            <v>元</v>
          </cell>
        </row>
        <row r="49472">
          <cell r="P49472" t="str">
            <v>应付</v>
          </cell>
          <cell r="Q49472" t="str">
            <v>元</v>
          </cell>
        </row>
        <row r="49473">
          <cell r="P49473" t="str">
            <v>应付</v>
          </cell>
          <cell r="Q49473" t="str">
            <v>元</v>
          </cell>
        </row>
        <row r="49474">
          <cell r="P49474" t="str">
            <v>应付</v>
          </cell>
          <cell r="Q49474" t="str">
            <v>元</v>
          </cell>
        </row>
        <row r="49475">
          <cell r="P49475" t="str">
            <v>应付</v>
          </cell>
          <cell r="Q49475" t="str">
            <v>元</v>
          </cell>
        </row>
        <row r="49476">
          <cell r="P49476" t="str">
            <v>应付</v>
          </cell>
          <cell r="Q49476" t="str">
            <v>元</v>
          </cell>
        </row>
        <row r="49477">
          <cell r="P49477" t="str">
            <v>应付</v>
          </cell>
          <cell r="Q49477" t="str">
            <v>元</v>
          </cell>
        </row>
        <row r="49478">
          <cell r="P49478" t="str">
            <v>应付</v>
          </cell>
          <cell r="Q49478" t="str">
            <v>元</v>
          </cell>
        </row>
        <row r="49479">
          <cell r="P49479" t="str">
            <v>应付</v>
          </cell>
          <cell r="Q49479" t="str">
            <v>元</v>
          </cell>
        </row>
        <row r="49480">
          <cell r="P49480" t="str">
            <v>应付</v>
          </cell>
          <cell r="Q49480" t="str">
            <v>元</v>
          </cell>
        </row>
        <row r="49481">
          <cell r="P49481" t="str">
            <v>应付</v>
          </cell>
          <cell r="Q49481" t="str">
            <v>元</v>
          </cell>
        </row>
        <row r="49482">
          <cell r="P49482" t="str">
            <v>应付</v>
          </cell>
          <cell r="Q49482" t="str">
            <v>元</v>
          </cell>
        </row>
        <row r="49483">
          <cell r="P49483" t="str">
            <v>应付</v>
          </cell>
          <cell r="Q49483" t="str">
            <v>元</v>
          </cell>
        </row>
        <row r="49484">
          <cell r="P49484" t="str">
            <v>应付</v>
          </cell>
          <cell r="Q49484" t="str">
            <v>元</v>
          </cell>
        </row>
        <row r="49485">
          <cell r="P49485" t="str">
            <v>应付</v>
          </cell>
          <cell r="Q49485" t="str">
            <v>元</v>
          </cell>
        </row>
        <row r="49486">
          <cell r="P49486" t="str">
            <v>应付</v>
          </cell>
          <cell r="Q49486" t="str">
            <v>元</v>
          </cell>
        </row>
        <row r="49487">
          <cell r="P49487" t="str">
            <v>应付</v>
          </cell>
          <cell r="Q49487" t="str">
            <v>元</v>
          </cell>
        </row>
        <row r="49488">
          <cell r="P49488" t="str">
            <v>应付</v>
          </cell>
          <cell r="Q49488" t="str">
            <v>元</v>
          </cell>
        </row>
        <row r="49489">
          <cell r="P49489" t="str">
            <v>应付</v>
          </cell>
          <cell r="Q49489" t="str">
            <v>元</v>
          </cell>
        </row>
        <row r="49490">
          <cell r="P49490" t="str">
            <v>应付</v>
          </cell>
          <cell r="Q49490" t="str">
            <v>元</v>
          </cell>
        </row>
        <row r="49491">
          <cell r="P49491" t="str">
            <v>应付</v>
          </cell>
          <cell r="Q49491" t="str">
            <v>元</v>
          </cell>
        </row>
        <row r="49492">
          <cell r="P49492" t="str">
            <v>应付</v>
          </cell>
          <cell r="Q49492" t="str">
            <v>元</v>
          </cell>
        </row>
        <row r="49493">
          <cell r="P49493" t="str">
            <v>应付</v>
          </cell>
          <cell r="Q49493" t="str">
            <v>元</v>
          </cell>
        </row>
        <row r="49494">
          <cell r="P49494" t="str">
            <v>应付</v>
          </cell>
          <cell r="Q49494" t="str">
            <v>元</v>
          </cell>
        </row>
        <row r="49495">
          <cell r="P49495" t="str">
            <v>应付</v>
          </cell>
          <cell r="Q49495" t="str">
            <v>元</v>
          </cell>
        </row>
        <row r="49496">
          <cell r="P49496" t="str">
            <v>应付</v>
          </cell>
          <cell r="Q49496" t="str">
            <v>元</v>
          </cell>
        </row>
        <row r="49497">
          <cell r="P49497" t="str">
            <v>应付</v>
          </cell>
          <cell r="Q49497" t="str">
            <v>元</v>
          </cell>
        </row>
        <row r="49498">
          <cell r="P49498" t="str">
            <v>应付</v>
          </cell>
          <cell r="Q49498" t="str">
            <v>元</v>
          </cell>
        </row>
        <row r="49499">
          <cell r="P49499" t="str">
            <v>应付</v>
          </cell>
          <cell r="Q49499" t="str">
            <v>元</v>
          </cell>
        </row>
        <row r="49500">
          <cell r="P49500" t="str">
            <v>应付</v>
          </cell>
          <cell r="Q49500" t="str">
            <v>元</v>
          </cell>
        </row>
        <row r="49501">
          <cell r="P49501" t="str">
            <v>应付</v>
          </cell>
          <cell r="Q49501" t="str">
            <v>元</v>
          </cell>
        </row>
        <row r="49502">
          <cell r="P49502" t="str">
            <v>应付</v>
          </cell>
          <cell r="Q49502" t="str">
            <v>元</v>
          </cell>
        </row>
        <row r="49503">
          <cell r="P49503" t="str">
            <v>应付</v>
          </cell>
          <cell r="Q49503" t="str">
            <v>元</v>
          </cell>
        </row>
        <row r="49504">
          <cell r="P49504" t="str">
            <v>应付</v>
          </cell>
          <cell r="Q49504" t="str">
            <v>元</v>
          </cell>
        </row>
        <row r="49505">
          <cell r="P49505" t="str">
            <v>应付</v>
          </cell>
          <cell r="Q49505" t="str">
            <v>元</v>
          </cell>
        </row>
        <row r="49506">
          <cell r="P49506" t="str">
            <v>应付</v>
          </cell>
          <cell r="Q49506" t="str">
            <v>元</v>
          </cell>
        </row>
        <row r="49507">
          <cell r="P49507" t="str">
            <v>应付</v>
          </cell>
          <cell r="Q49507" t="str">
            <v>元</v>
          </cell>
        </row>
        <row r="49508">
          <cell r="P49508" t="str">
            <v>应付</v>
          </cell>
          <cell r="Q49508" t="str">
            <v>元</v>
          </cell>
        </row>
        <row r="49509">
          <cell r="P49509" t="str">
            <v>应付</v>
          </cell>
          <cell r="Q49509" t="str">
            <v>元</v>
          </cell>
        </row>
        <row r="49510">
          <cell r="P49510" t="str">
            <v>应付</v>
          </cell>
          <cell r="Q49510" t="str">
            <v>元</v>
          </cell>
        </row>
        <row r="49511">
          <cell r="P49511" t="str">
            <v>应付</v>
          </cell>
          <cell r="Q49511" t="str">
            <v>元</v>
          </cell>
        </row>
        <row r="49512">
          <cell r="P49512" t="str">
            <v>应付</v>
          </cell>
          <cell r="Q49512" t="str">
            <v>元</v>
          </cell>
        </row>
        <row r="49513">
          <cell r="P49513" t="str">
            <v>应付</v>
          </cell>
          <cell r="Q49513" t="str">
            <v>元</v>
          </cell>
        </row>
        <row r="49514">
          <cell r="P49514" t="str">
            <v>应付</v>
          </cell>
          <cell r="Q49514" t="str">
            <v>元</v>
          </cell>
        </row>
        <row r="49515">
          <cell r="P49515" t="str">
            <v>应付</v>
          </cell>
          <cell r="Q49515" t="str">
            <v>元</v>
          </cell>
        </row>
        <row r="49516">
          <cell r="P49516" t="str">
            <v>应付</v>
          </cell>
          <cell r="Q49516" t="str">
            <v>元</v>
          </cell>
        </row>
        <row r="49517">
          <cell r="P49517" t="str">
            <v>应付</v>
          </cell>
          <cell r="Q49517" t="str">
            <v>元</v>
          </cell>
        </row>
        <row r="49518">
          <cell r="P49518" t="str">
            <v>应付</v>
          </cell>
          <cell r="Q49518" t="str">
            <v>元</v>
          </cell>
        </row>
        <row r="49519">
          <cell r="P49519" t="str">
            <v>应付</v>
          </cell>
          <cell r="Q49519" t="str">
            <v>元</v>
          </cell>
        </row>
        <row r="49520">
          <cell r="P49520" t="str">
            <v>应付</v>
          </cell>
          <cell r="Q49520" t="str">
            <v>元</v>
          </cell>
        </row>
        <row r="49521">
          <cell r="P49521" t="str">
            <v>应付</v>
          </cell>
          <cell r="Q49521" t="str">
            <v>元</v>
          </cell>
        </row>
        <row r="49522">
          <cell r="P49522" t="str">
            <v>应付</v>
          </cell>
          <cell r="Q49522" t="str">
            <v>元</v>
          </cell>
        </row>
        <row r="49523">
          <cell r="P49523" t="str">
            <v>应付</v>
          </cell>
          <cell r="Q49523" t="str">
            <v>元</v>
          </cell>
        </row>
        <row r="49524">
          <cell r="P49524" t="str">
            <v>应付</v>
          </cell>
          <cell r="Q49524" t="str">
            <v>元</v>
          </cell>
        </row>
        <row r="49525">
          <cell r="P49525" t="str">
            <v>应付</v>
          </cell>
          <cell r="Q49525" t="str">
            <v>元</v>
          </cell>
        </row>
        <row r="49526">
          <cell r="P49526" t="str">
            <v>应付</v>
          </cell>
          <cell r="Q49526" t="str">
            <v>元</v>
          </cell>
        </row>
        <row r="49527">
          <cell r="P49527" t="str">
            <v>应付</v>
          </cell>
          <cell r="Q49527" t="str">
            <v>元</v>
          </cell>
        </row>
        <row r="49528">
          <cell r="P49528" t="str">
            <v>应付</v>
          </cell>
          <cell r="Q49528" t="str">
            <v>元</v>
          </cell>
        </row>
        <row r="49529">
          <cell r="P49529" t="str">
            <v>应付</v>
          </cell>
          <cell r="Q49529" t="str">
            <v>元</v>
          </cell>
        </row>
        <row r="49530">
          <cell r="P49530" t="str">
            <v>应付</v>
          </cell>
          <cell r="Q49530" t="str">
            <v>元</v>
          </cell>
        </row>
        <row r="49531">
          <cell r="P49531" t="str">
            <v>应付</v>
          </cell>
          <cell r="Q49531" t="str">
            <v>元</v>
          </cell>
        </row>
        <row r="49532">
          <cell r="P49532" t="str">
            <v>应付</v>
          </cell>
          <cell r="Q49532" t="str">
            <v>元</v>
          </cell>
        </row>
        <row r="49533">
          <cell r="P49533" t="str">
            <v>应付</v>
          </cell>
          <cell r="Q49533" t="str">
            <v>元</v>
          </cell>
        </row>
        <row r="49534">
          <cell r="P49534" t="str">
            <v>应付</v>
          </cell>
          <cell r="Q49534" t="str">
            <v>元</v>
          </cell>
        </row>
        <row r="49535">
          <cell r="P49535" t="str">
            <v>应付</v>
          </cell>
          <cell r="Q49535" t="str">
            <v>元</v>
          </cell>
        </row>
        <row r="49536">
          <cell r="P49536" t="str">
            <v>应付</v>
          </cell>
          <cell r="Q49536" t="str">
            <v>元</v>
          </cell>
        </row>
        <row r="49537">
          <cell r="P49537" t="str">
            <v>应付</v>
          </cell>
          <cell r="Q49537" t="str">
            <v>元</v>
          </cell>
        </row>
        <row r="49538">
          <cell r="P49538" t="str">
            <v>应付</v>
          </cell>
          <cell r="Q49538" t="str">
            <v>元</v>
          </cell>
        </row>
        <row r="49539">
          <cell r="P49539" t="str">
            <v>应付</v>
          </cell>
          <cell r="Q49539" t="str">
            <v>元</v>
          </cell>
        </row>
        <row r="49540">
          <cell r="P49540" t="str">
            <v>应付</v>
          </cell>
          <cell r="Q49540" t="str">
            <v>元</v>
          </cell>
        </row>
        <row r="49541">
          <cell r="P49541" t="str">
            <v>应付</v>
          </cell>
          <cell r="Q49541" t="str">
            <v>元</v>
          </cell>
        </row>
        <row r="49542">
          <cell r="P49542" t="str">
            <v>应付</v>
          </cell>
          <cell r="Q49542" t="str">
            <v>元</v>
          </cell>
        </row>
        <row r="49543">
          <cell r="P49543" t="str">
            <v>应付</v>
          </cell>
          <cell r="Q49543" t="str">
            <v>元</v>
          </cell>
        </row>
        <row r="49544">
          <cell r="P49544" t="str">
            <v>应付</v>
          </cell>
          <cell r="Q49544" t="str">
            <v>元</v>
          </cell>
        </row>
        <row r="49545">
          <cell r="P49545" t="str">
            <v>应付</v>
          </cell>
          <cell r="Q49545" t="str">
            <v>元</v>
          </cell>
        </row>
        <row r="49546">
          <cell r="P49546" t="str">
            <v>应付</v>
          </cell>
          <cell r="Q49546" t="str">
            <v>元</v>
          </cell>
        </row>
        <row r="49547">
          <cell r="P49547" t="str">
            <v>应付</v>
          </cell>
          <cell r="Q49547" t="str">
            <v>元</v>
          </cell>
        </row>
        <row r="49548">
          <cell r="P49548" t="str">
            <v>应付</v>
          </cell>
          <cell r="Q49548" t="str">
            <v>元</v>
          </cell>
        </row>
        <row r="49549">
          <cell r="P49549" t="str">
            <v>应付</v>
          </cell>
          <cell r="Q49549" t="str">
            <v>元</v>
          </cell>
        </row>
        <row r="49550">
          <cell r="P49550" t="str">
            <v>应付</v>
          </cell>
          <cell r="Q49550" t="str">
            <v>元</v>
          </cell>
        </row>
        <row r="49551">
          <cell r="P49551" t="str">
            <v>应付</v>
          </cell>
          <cell r="Q49551" t="str">
            <v>元</v>
          </cell>
        </row>
        <row r="49552">
          <cell r="P49552" t="str">
            <v>应付</v>
          </cell>
          <cell r="Q49552" t="str">
            <v>元</v>
          </cell>
        </row>
        <row r="49553">
          <cell r="P49553" t="str">
            <v>应付</v>
          </cell>
          <cell r="Q49553" t="str">
            <v>元</v>
          </cell>
        </row>
        <row r="49554">
          <cell r="P49554" t="str">
            <v>应付</v>
          </cell>
          <cell r="Q49554" t="str">
            <v>元</v>
          </cell>
        </row>
        <row r="49555">
          <cell r="P49555" t="str">
            <v>应付</v>
          </cell>
          <cell r="Q49555" t="str">
            <v>元</v>
          </cell>
        </row>
        <row r="49556">
          <cell r="P49556" t="str">
            <v>应付</v>
          </cell>
          <cell r="Q49556" t="str">
            <v>元</v>
          </cell>
        </row>
        <row r="49557">
          <cell r="P49557" t="str">
            <v>应付</v>
          </cell>
          <cell r="Q49557" t="str">
            <v>元</v>
          </cell>
        </row>
        <row r="49558">
          <cell r="P49558" t="str">
            <v>应付</v>
          </cell>
          <cell r="Q49558" t="str">
            <v>元</v>
          </cell>
        </row>
        <row r="49559">
          <cell r="P49559" t="str">
            <v>应付</v>
          </cell>
          <cell r="Q49559" t="str">
            <v>元</v>
          </cell>
        </row>
        <row r="49560">
          <cell r="P49560" t="str">
            <v>应付</v>
          </cell>
          <cell r="Q49560" t="str">
            <v>元</v>
          </cell>
        </row>
        <row r="49561">
          <cell r="P49561" t="str">
            <v>应付</v>
          </cell>
          <cell r="Q49561" t="str">
            <v>元</v>
          </cell>
        </row>
        <row r="49562">
          <cell r="P49562" t="str">
            <v>应付</v>
          </cell>
          <cell r="Q49562" t="str">
            <v>元</v>
          </cell>
        </row>
        <row r="49563">
          <cell r="P49563" t="str">
            <v>应付</v>
          </cell>
          <cell r="Q49563" t="str">
            <v>元</v>
          </cell>
        </row>
        <row r="49564">
          <cell r="P49564" t="str">
            <v>应付</v>
          </cell>
          <cell r="Q49564" t="str">
            <v>元</v>
          </cell>
        </row>
        <row r="49565">
          <cell r="P49565" t="str">
            <v>应付</v>
          </cell>
          <cell r="Q49565" t="str">
            <v>元</v>
          </cell>
        </row>
        <row r="49566">
          <cell r="P49566" t="str">
            <v>应付</v>
          </cell>
          <cell r="Q49566" t="str">
            <v>元</v>
          </cell>
        </row>
        <row r="49567">
          <cell r="P49567" t="str">
            <v>应付</v>
          </cell>
          <cell r="Q49567" t="str">
            <v>元</v>
          </cell>
        </row>
        <row r="49568">
          <cell r="P49568" t="str">
            <v>应付</v>
          </cell>
          <cell r="Q49568" t="str">
            <v>元</v>
          </cell>
        </row>
        <row r="49569">
          <cell r="P49569" t="str">
            <v>应付</v>
          </cell>
          <cell r="Q49569" t="str">
            <v>元</v>
          </cell>
        </row>
        <row r="49570">
          <cell r="P49570" t="str">
            <v>应付</v>
          </cell>
          <cell r="Q49570" t="str">
            <v>元</v>
          </cell>
        </row>
        <row r="49571">
          <cell r="P49571" t="str">
            <v>应付</v>
          </cell>
          <cell r="Q49571" t="str">
            <v>元</v>
          </cell>
        </row>
        <row r="49572">
          <cell r="P49572" t="str">
            <v>应付</v>
          </cell>
          <cell r="Q49572" t="str">
            <v>元</v>
          </cell>
        </row>
        <row r="49573">
          <cell r="P49573" t="str">
            <v>应付</v>
          </cell>
          <cell r="Q49573" t="str">
            <v>元</v>
          </cell>
        </row>
        <row r="49574">
          <cell r="P49574" t="str">
            <v>应付</v>
          </cell>
          <cell r="Q49574" t="str">
            <v>元</v>
          </cell>
        </row>
        <row r="49575">
          <cell r="P49575" t="str">
            <v>应付</v>
          </cell>
          <cell r="Q49575" t="str">
            <v>元</v>
          </cell>
        </row>
        <row r="49576">
          <cell r="P49576" t="str">
            <v>应付</v>
          </cell>
          <cell r="Q49576" t="str">
            <v>元</v>
          </cell>
        </row>
        <row r="49577">
          <cell r="P49577" t="str">
            <v>应付</v>
          </cell>
          <cell r="Q49577" t="str">
            <v>元</v>
          </cell>
        </row>
        <row r="49578">
          <cell r="P49578" t="str">
            <v>应付</v>
          </cell>
          <cell r="Q49578" t="str">
            <v>元</v>
          </cell>
        </row>
        <row r="49579">
          <cell r="P49579" t="str">
            <v>应付</v>
          </cell>
          <cell r="Q49579" t="str">
            <v>元</v>
          </cell>
        </row>
        <row r="49580">
          <cell r="P49580" t="str">
            <v>应付</v>
          </cell>
          <cell r="Q49580" t="str">
            <v>元</v>
          </cell>
        </row>
        <row r="49581">
          <cell r="P49581" t="str">
            <v>应付</v>
          </cell>
          <cell r="Q49581" t="str">
            <v>元</v>
          </cell>
        </row>
        <row r="49582">
          <cell r="P49582" t="str">
            <v>应付</v>
          </cell>
          <cell r="Q49582" t="str">
            <v>元</v>
          </cell>
        </row>
        <row r="49583">
          <cell r="P49583" t="str">
            <v>应付</v>
          </cell>
          <cell r="Q49583" t="str">
            <v>元</v>
          </cell>
        </row>
        <row r="49584">
          <cell r="P49584" t="str">
            <v>应付</v>
          </cell>
          <cell r="Q49584" t="str">
            <v>元</v>
          </cell>
        </row>
        <row r="49585">
          <cell r="P49585" t="str">
            <v>应付</v>
          </cell>
          <cell r="Q49585" t="str">
            <v>元</v>
          </cell>
        </row>
        <row r="49586">
          <cell r="P49586" t="str">
            <v>应付</v>
          </cell>
          <cell r="Q49586" t="str">
            <v>元</v>
          </cell>
        </row>
        <row r="49587">
          <cell r="P49587" t="str">
            <v>应付</v>
          </cell>
          <cell r="Q49587" t="str">
            <v>元</v>
          </cell>
        </row>
        <row r="49588">
          <cell r="P49588" t="str">
            <v>应付</v>
          </cell>
          <cell r="Q49588" t="str">
            <v>元</v>
          </cell>
        </row>
        <row r="49589">
          <cell r="P49589" t="str">
            <v>应付</v>
          </cell>
          <cell r="Q49589" t="str">
            <v>元</v>
          </cell>
        </row>
        <row r="49590">
          <cell r="P49590" t="str">
            <v>应付</v>
          </cell>
          <cell r="Q49590" t="str">
            <v>元</v>
          </cell>
        </row>
        <row r="49591">
          <cell r="P49591" t="str">
            <v>应付</v>
          </cell>
          <cell r="Q49591" t="str">
            <v>元</v>
          </cell>
        </row>
        <row r="49592">
          <cell r="P49592" t="str">
            <v>应付</v>
          </cell>
          <cell r="Q49592" t="str">
            <v>元</v>
          </cell>
        </row>
        <row r="49593">
          <cell r="P49593" t="str">
            <v>应付</v>
          </cell>
          <cell r="Q49593" t="str">
            <v>元</v>
          </cell>
        </row>
        <row r="49594">
          <cell r="P49594" t="str">
            <v>应付</v>
          </cell>
          <cell r="Q49594" t="str">
            <v>元</v>
          </cell>
        </row>
        <row r="49595">
          <cell r="P49595" t="str">
            <v>应付</v>
          </cell>
          <cell r="Q49595" t="str">
            <v>元</v>
          </cell>
        </row>
        <row r="49596">
          <cell r="P49596" t="str">
            <v>应付</v>
          </cell>
          <cell r="Q49596" t="str">
            <v>元</v>
          </cell>
        </row>
        <row r="49597">
          <cell r="P49597" t="str">
            <v>应付</v>
          </cell>
          <cell r="Q49597" t="str">
            <v>元</v>
          </cell>
        </row>
        <row r="49598">
          <cell r="P49598" t="str">
            <v>应付</v>
          </cell>
          <cell r="Q49598" t="str">
            <v>元</v>
          </cell>
        </row>
        <row r="49599">
          <cell r="P49599" t="str">
            <v>应付</v>
          </cell>
          <cell r="Q49599" t="str">
            <v>元</v>
          </cell>
        </row>
        <row r="49600">
          <cell r="P49600" t="str">
            <v>应付</v>
          </cell>
          <cell r="Q49600" t="str">
            <v>元</v>
          </cell>
        </row>
        <row r="49601">
          <cell r="P49601" t="str">
            <v>应付</v>
          </cell>
          <cell r="Q49601" t="str">
            <v>元</v>
          </cell>
        </row>
        <row r="49602">
          <cell r="P49602" t="str">
            <v>应付</v>
          </cell>
          <cell r="Q49602" t="str">
            <v>元</v>
          </cell>
        </row>
        <row r="49603">
          <cell r="P49603" t="str">
            <v>应付</v>
          </cell>
          <cell r="Q49603" t="str">
            <v>元</v>
          </cell>
        </row>
        <row r="49604">
          <cell r="P49604" t="str">
            <v>应付</v>
          </cell>
          <cell r="Q49604" t="str">
            <v>元</v>
          </cell>
        </row>
        <row r="49605">
          <cell r="P49605" t="str">
            <v>应付</v>
          </cell>
          <cell r="Q49605" t="str">
            <v>元</v>
          </cell>
        </row>
        <row r="49606">
          <cell r="P49606" t="str">
            <v>应付</v>
          </cell>
          <cell r="Q49606" t="str">
            <v>元</v>
          </cell>
        </row>
        <row r="49607">
          <cell r="P49607" t="str">
            <v>应付</v>
          </cell>
          <cell r="Q49607" t="str">
            <v>元</v>
          </cell>
        </row>
        <row r="49608">
          <cell r="P49608" t="str">
            <v>应付</v>
          </cell>
          <cell r="Q49608" t="str">
            <v>元</v>
          </cell>
        </row>
        <row r="49609">
          <cell r="P49609" t="str">
            <v>应付</v>
          </cell>
          <cell r="Q49609" t="str">
            <v>元</v>
          </cell>
        </row>
        <row r="49610">
          <cell r="P49610" t="str">
            <v>应付</v>
          </cell>
          <cell r="Q49610" t="str">
            <v>元</v>
          </cell>
        </row>
        <row r="49611">
          <cell r="P49611" t="str">
            <v>应付</v>
          </cell>
          <cell r="Q49611" t="str">
            <v>元</v>
          </cell>
        </row>
        <row r="49612">
          <cell r="P49612" t="str">
            <v>应付</v>
          </cell>
          <cell r="Q49612" t="str">
            <v>元</v>
          </cell>
        </row>
        <row r="49613">
          <cell r="P49613" t="str">
            <v>应付</v>
          </cell>
          <cell r="Q49613" t="str">
            <v>元</v>
          </cell>
        </row>
        <row r="49614">
          <cell r="P49614" t="str">
            <v>应付</v>
          </cell>
          <cell r="Q49614" t="str">
            <v>元</v>
          </cell>
        </row>
        <row r="49615">
          <cell r="P49615" t="str">
            <v>应付</v>
          </cell>
          <cell r="Q49615" t="str">
            <v>元</v>
          </cell>
        </row>
        <row r="49616">
          <cell r="P49616" t="str">
            <v>应付</v>
          </cell>
          <cell r="Q49616" t="str">
            <v>元</v>
          </cell>
        </row>
        <row r="49617">
          <cell r="P49617" t="str">
            <v>应付</v>
          </cell>
          <cell r="Q49617" t="str">
            <v>元</v>
          </cell>
        </row>
        <row r="49618">
          <cell r="P49618" t="str">
            <v>应付</v>
          </cell>
          <cell r="Q49618" t="str">
            <v>元</v>
          </cell>
        </row>
        <row r="49619">
          <cell r="P49619" t="str">
            <v>应付</v>
          </cell>
          <cell r="Q49619" t="str">
            <v>元</v>
          </cell>
        </row>
        <row r="49620">
          <cell r="P49620" t="str">
            <v>应付</v>
          </cell>
          <cell r="Q49620" t="str">
            <v>元</v>
          </cell>
        </row>
        <row r="49621">
          <cell r="P49621" t="str">
            <v>应付</v>
          </cell>
          <cell r="Q49621" t="str">
            <v>元</v>
          </cell>
        </row>
        <row r="49622">
          <cell r="P49622" t="str">
            <v>应付</v>
          </cell>
          <cell r="Q49622" t="str">
            <v>元</v>
          </cell>
        </row>
        <row r="49623">
          <cell r="P49623" t="str">
            <v>应付</v>
          </cell>
          <cell r="Q49623" t="str">
            <v>元</v>
          </cell>
        </row>
        <row r="49624">
          <cell r="P49624" t="str">
            <v>应付</v>
          </cell>
          <cell r="Q49624" t="str">
            <v>元</v>
          </cell>
        </row>
        <row r="49625">
          <cell r="P49625" t="str">
            <v>应付</v>
          </cell>
          <cell r="Q49625" t="str">
            <v>元</v>
          </cell>
        </row>
        <row r="49626">
          <cell r="P49626" t="str">
            <v>应付</v>
          </cell>
          <cell r="Q49626" t="str">
            <v>元</v>
          </cell>
        </row>
        <row r="49627">
          <cell r="P49627" t="str">
            <v>应付</v>
          </cell>
          <cell r="Q49627" t="str">
            <v>元</v>
          </cell>
        </row>
        <row r="49628">
          <cell r="P49628" t="str">
            <v>应付</v>
          </cell>
          <cell r="Q49628" t="str">
            <v>元</v>
          </cell>
        </row>
        <row r="49629">
          <cell r="P49629" t="str">
            <v>应付</v>
          </cell>
          <cell r="Q49629" t="str">
            <v>元</v>
          </cell>
        </row>
        <row r="49630">
          <cell r="P49630" t="str">
            <v>应付</v>
          </cell>
          <cell r="Q49630" t="str">
            <v>元</v>
          </cell>
        </row>
        <row r="49631">
          <cell r="P49631" t="str">
            <v>应付</v>
          </cell>
          <cell r="Q49631" t="str">
            <v>元</v>
          </cell>
        </row>
        <row r="49632">
          <cell r="P49632" t="str">
            <v>应付</v>
          </cell>
          <cell r="Q49632" t="str">
            <v>元</v>
          </cell>
        </row>
        <row r="49633">
          <cell r="P49633" t="str">
            <v>应付</v>
          </cell>
          <cell r="Q49633" t="str">
            <v>元</v>
          </cell>
        </row>
        <row r="49634">
          <cell r="P49634" t="str">
            <v>应付</v>
          </cell>
          <cell r="Q49634" t="str">
            <v>元</v>
          </cell>
        </row>
        <row r="49635">
          <cell r="P49635" t="str">
            <v>应付</v>
          </cell>
          <cell r="Q49635" t="str">
            <v>元</v>
          </cell>
        </row>
        <row r="49636">
          <cell r="P49636" t="str">
            <v>应付</v>
          </cell>
          <cell r="Q49636" t="str">
            <v>元</v>
          </cell>
        </row>
        <row r="49637">
          <cell r="P49637" t="str">
            <v>应付</v>
          </cell>
          <cell r="Q49637" t="str">
            <v>元</v>
          </cell>
        </row>
        <row r="49638">
          <cell r="P49638" t="str">
            <v>应付</v>
          </cell>
          <cell r="Q49638" t="str">
            <v>元</v>
          </cell>
        </row>
        <row r="49639">
          <cell r="P49639" t="str">
            <v>应付</v>
          </cell>
          <cell r="Q49639" t="str">
            <v>元</v>
          </cell>
        </row>
        <row r="49640">
          <cell r="P49640" t="str">
            <v>应付</v>
          </cell>
          <cell r="Q49640" t="str">
            <v>元</v>
          </cell>
        </row>
        <row r="49641">
          <cell r="P49641" t="str">
            <v>应付</v>
          </cell>
          <cell r="Q49641" t="str">
            <v>元</v>
          </cell>
        </row>
        <row r="49642">
          <cell r="P49642" t="str">
            <v>应付</v>
          </cell>
          <cell r="Q49642" t="str">
            <v>元</v>
          </cell>
        </row>
        <row r="49643">
          <cell r="P49643" t="str">
            <v>应付</v>
          </cell>
          <cell r="Q49643" t="str">
            <v>元</v>
          </cell>
        </row>
        <row r="49644">
          <cell r="P49644" t="str">
            <v>应付</v>
          </cell>
          <cell r="Q49644" t="str">
            <v>元</v>
          </cell>
        </row>
        <row r="49645">
          <cell r="P49645" t="str">
            <v>应付</v>
          </cell>
          <cell r="Q49645" t="str">
            <v>元</v>
          </cell>
        </row>
        <row r="49646">
          <cell r="P49646" t="str">
            <v>应付</v>
          </cell>
          <cell r="Q49646" t="str">
            <v>元</v>
          </cell>
        </row>
        <row r="49647">
          <cell r="P49647" t="str">
            <v>应付</v>
          </cell>
          <cell r="Q49647" t="str">
            <v>元</v>
          </cell>
        </row>
        <row r="49648">
          <cell r="P49648" t="str">
            <v>应付</v>
          </cell>
          <cell r="Q49648" t="str">
            <v>元</v>
          </cell>
        </row>
        <row r="49649">
          <cell r="P49649" t="str">
            <v>应付</v>
          </cell>
          <cell r="Q49649" t="str">
            <v>元</v>
          </cell>
        </row>
        <row r="49650">
          <cell r="P49650" t="str">
            <v>应付</v>
          </cell>
          <cell r="Q49650" t="str">
            <v>元</v>
          </cell>
        </row>
        <row r="49651">
          <cell r="P49651" t="str">
            <v>应付</v>
          </cell>
          <cell r="Q49651" t="str">
            <v>元</v>
          </cell>
        </row>
        <row r="49652">
          <cell r="P49652" t="str">
            <v>应付</v>
          </cell>
          <cell r="Q49652" t="str">
            <v>元</v>
          </cell>
        </row>
        <row r="49653">
          <cell r="P49653" t="str">
            <v>应付</v>
          </cell>
          <cell r="Q49653" t="str">
            <v>元</v>
          </cell>
        </row>
        <row r="49654">
          <cell r="P49654" t="str">
            <v>应付</v>
          </cell>
          <cell r="Q49654" t="str">
            <v>元</v>
          </cell>
        </row>
        <row r="49655">
          <cell r="P49655" t="str">
            <v>应付</v>
          </cell>
          <cell r="Q49655" t="str">
            <v>元</v>
          </cell>
        </row>
        <row r="49656">
          <cell r="P49656" t="str">
            <v>应付</v>
          </cell>
          <cell r="Q49656" t="str">
            <v>元</v>
          </cell>
        </row>
        <row r="49657">
          <cell r="P49657" t="str">
            <v>应付</v>
          </cell>
          <cell r="Q49657" t="str">
            <v>元</v>
          </cell>
        </row>
        <row r="49658">
          <cell r="P49658" t="str">
            <v>应付</v>
          </cell>
          <cell r="Q49658" t="str">
            <v>元</v>
          </cell>
        </row>
        <row r="49659">
          <cell r="P49659" t="str">
            <v>应付</v>
          </cell>
          <cell r="Q49659" t="str">
            <v>元</v>
          </cell>
        </row>
        <row r="49660">
          <cell r="P49660" t="str">
            <v>应付</v>
          </cell>
          <cell r="Q49660" t="str">
            <v>元</v>
          </cell>
        </row>
        <row r="49661">
          <cell r="P49661" t="str">
            <v>应付</v>
          </cell>
          <cell r="Q49661" t="str">
            <v>元</v>
          </cell>
        </row>
        <row r="49662">
          <cell r="P49662" t="str">
            <v>应付</v>
          </cell>
          <cell r="Q49662" t="str">
            <v>元</v>
          </cell>
        </row>
        <row r="49663">
          <cell r="P49663" t="str">
            <v>应付</v>
          </cell>
          <cell r="Q49663" t="str">
            <v>元</v>
          </cell>
        </row>
        <row r="49664">
          <cell r="P49664" t="str">
            <v>应付</v>
          </cell>
          <cell r="Q49664" t="str">
            <v>元</v>
          </cell>
        </row>
        <row r="49665">
          <cell r="P49665" t="str">
            <v>应付</v>
          </cell>
          <cell r="Q49665" t="str">
            <v>元</v>
          </cell>
        </row>
        <row r="49666">
          <cell r="P49666" t="str">
            <v>应付</v>
          </cell>
          <cell r="Q49666" t="str">
            <v>元</v>
          </cell>
        </row>
        <row r="49667">
          <cell r="P49667" t="str">
            <v>应付</v>
          </cell>
          <cell r="Q49667" t="str">
            <v>元</v>
          </cell>
        </row>
        <row r="49668">
          <cell r="P49668" t="str">
            <v>应付</v>
          </cell>
          <cell r="Q49668" t="str">
            <v>元</v>
          </cell>
        </row>
        <row r="49669">
          <cell r="P49669" t="str">
            <v>应付</v>
          </cell>
          <cell r="Q49669" t="str">
            <v>元</v>
          </cell>
        </row>
        <row r="49670">
          <cell r="P49670" t="str">
            <v>应付</v>
          </cell>
          <cell r="Q49670" t="str">
            <v>元</v>
          </cell>
        </row>
        <row r="49671">
          <cell r="P49671" t="str">
            <v>应付</v>
          </cell>
          <cell r="Q49671" t="str">
            <v>元</v>
          </cell>
        </row>
        <row r="49672">
          <cell r="P49672" t="str">
            <v>应付</v>
          </cell>
          <cell r="Q49672" t="str">
            <v>元</v>
          </cell>
        </row>
        <row r="49673">
          <cell r="P49673" t="str">
            <v>应付</v>
          </cell>
          <cell r="Q49673" t="str">
            <v>元</v>
          </cell>
        </row>
        <row r="49674">
          <cell r="P49674" t="str">
            <v>应付</v>
          </cell>
          <cell r="Q49674" t="str">
            <v>元</v>
          </cell>
        </row>
        <row r="49675">
          <cell r="P49675" t="str">
            <v>应付</v>
          </cell>
          <cell r="Q49675" t="str">
            <v>元</v>
          </cell>
        </row>
        <row r="49676">
          <cell r="P49676" t="str">
            <v>应付</v>
          </cell>
          <cell r="Q49676" t="str">
            <v>元</v>
          </cell>
        </row>
        <row r="49677">
          <cell r="P49677" t="str">
            <v>应付</v>
          </cell>
          <cell r="Q49677" t="str">
            <v>元</v>
          </cell>
        </row>
        <row r="49678">
          <cell r="P49678" t="str">
            <v>应付</v>
          </cell>
          <cell r="Q49678" t="str">
            <v>元</v>
          </cell>
        </row>
        <row r="49679">
          <cell r="P49679" t="str">
            <v>应付</v>
          </cell>
          <cell r="Q49679" t="str">
            <v>元</v>
          </cell>
        </row>
        <row r="49680">
          <cell r="P49680" t="str">
            <v>应付</v>
          </cell>
          <cell r="Q49680" t="str">
            <v>元</v>
          </cell>
        </row>
        <row r="49681">
          <cell r="P49681" t="str">
            <v>应付</v>
          </cell>
          <cell r="Q49681" t="str">
            <v>元</v>
          </cell>
        </row>
        <row r="49682">
          <cell r="P49682" t="str">
            <v>应付</v>
          </cell>
          <cell r="Q49682" t="str">
            <v>元</v>
          </cell>
        </row>
        <row r="49683">
          <cell r="P49683" t="str">
            <v>应付</v>
          </cell>
          <cell r="Q49683" t="str">
            <v>元</v>
          </cell>
        </row>
        <row r="49684">
          <cell r="P49684" t="str">
            <v>应付</v>
          </cell>
          <cell r="Q49684" t="str">
            <v>元</v>
          </cell>
        </row>
        <row r="49685">
          <cell r="P49685" t="str">
            <v>应付</v>
          </cell>
          <cell r="Q49685" t="str">
            <v>元</v>
          </cell>
        </row>
        <row r="49686">
          <cell r="P49686" t="str">
            <v>应付</v>
          </cell>
          <cell r="Q49686" t="str">
            <v>元</v>
          </cell>
        </row>
        <row r="49687">
          <cell r="P49687" t="str">
            <v>应付</v>
          </cell>
          <cell r="Q49687" t="str">
            <v>元</v>
          </cell>
        </row>
        <row r="49688">
          <cell r="P49688" t="str">
            <v>应付</v>
          </cell>
          <cell r="Q49688" t="str">
            <v>元</v>
          </cell>
        </row>
        <row r="49689">
          <cell r="P49689" t="str">
            <v>应付</v>
          </cell>
          <cell r="Q49689" t="str">
            <v>元</v>
          </cell>
        </row>
        <row r="49690">
          <cell r="P49690" t="str">
            <v>应付</v>
          </cell>
          <cell r="Q49690" t="str">
            <v>元</v>
          </cell>
        </row>
        <row r="49691">
          <cell r="P49691" t="str">
            <v>应付</v>
          </cell>
          <cell r="Q49691" t="str">
            <v>元</v>
          </cell>
        </row>
        <row r="49692">
          <cell r="P49692" t="str">
            <v>应付</v>
          </cell>
          <cell r="Q49692" t="str">
            <v>元</v>
          </cell>
        </row>
        <row r="49693">
          <cell r="P49693" t="str">
            <v>应付</v>
          </cell>
          <cell r="Q49693" t="str">
            <v>元</v>
          </cell>
        </row>
        <row r="49694">
          <cell r="P49694" t="str">
            <v>应付</v>
          </cell>
          <cell r="Q49694" t="str">
            <v>元</v>
          </cell>
        </row>
        <row r="49695">
          <cell r="P49695" t="str">
            <v>应付</v>
          </cell>
          <cell r="Q49695" t="str">
            <v>元</v>
          </cell>
        </row>
        <row r="49696">
          <cell r="P49696" t="str">
            <v>应付</v>
          </cell>
          <cell r="Q49696" t="str">
            <v>元</v>
          </cell>
        </row>
        <row r="49697">
          <cell r="P49697" t="str">
            <v>应付</v>
          </cell>
          <cell r="Q49697" t="str">
            <v>元</v>
          </cell>
        </row>
        <row r="49698">
          <cell r="P49698" t="str">
            <v>应付</v>
          </cell>
          <cell r="Q49698" t="str">
            <v>元</v>
          </cell>
        </row>
        <row r="49699">
          <cell r="P49699" t="str">
            <v>应付</v>
          </cell>
          <cell r="Q49699" t="str">
            <v>元</v>
          </cell>
        </row>
        <row r="49700">
          <cell r="P49700" t="str">
            <v>应付</v>
          </cell>
          <cell r="Q49700" t="str">
            <v>元</v>
          </cell>
        </row>
        <row r="49701">
          <cell r="P49701" t="str">
            <v>应付</v>
          </cell>
          <cell r="Q49701" t="str">
            <v>元</v>
          </cell>
        </row>
        <row r="49702">
          <cell r="P49702" t="str">
            <v>应付</v>
          </cell>
          <cell r="Q49702" t="str">
            <v>元</v>
          </cell>
        </row>
        <row r="49703">
          <cell r="P49703" t="str">
            <v>应付</v>
          </cell>
          <cell r="Q49703" t="str">
            <v>元</v>
          </cell>
        </row>
        <row r="49704">
          <cell r="P49704" t="str">
            <v>应付</v>
          </cell>
          <cell r="Q49704" t="str">
            <v>元</v>
          </cell>
        </row>
        <row r="49705">
          <cell r="P49705" t="str">
            <v>应付</v>
          </cell>
          <cell r="Q49705" t="str">
            <v>元</v>
          </cell>
        </row>
        <row r="49706">
          <cell r="P49706" t="str">
            <v>应付</v>
          </cell>
          <cell r="Q49706" t="str">
            <v>元</v>
          </cell>
        </row>
        <row r="49707">
          <cell r="P49707" t="str">
            <v>应付</v>
          </cell>
          <cell r="Q49707" t="str">
            <v>元</v>
          </cell>
        </row>
        <row r="49708">
          <cell r="P49708" t="str">
            <v>应付</v>
          </cell>
          <cell r="Q49708" t="str">
            <v>元</v>
          </cell>
        </row>
        <row r="49709">
          <cell r="P49709" t="str">
            <v>应付</v>
          </cell>
          <cell r="Q49709" t="str">
            <v>元</v>
          </cell>
        </row>
        <row r="49710">
          <cell r="P49710" t="str">
            <v>应付</v>
          </cell>
          <cell r="Q49710" t="str">
            <v>元</v>
          </cell>
        </row>
        <row r="49711">
          <cell r="P49711" t="str">
            <v>应付</v>
          </cell>
          <cell r="Q49711" t="str">
            <v>元</v>
          </cell>
        </row>
        <row r="49712">
          <cell r="P49712" t="str">
            <v>应付</v>
          </cell>
          <cell r="Q49712" t="str">
            <v>元</v>
          </cell>
        </row>
        <row r="49713">
          <cell r="P49713" t="str">
            <v>应付</v>
          </cell>
          <cell r="Q49713" t="str">
            <v>元</v>
          </cell>
        </row>
        <row r="49714">
          <cell r="P49714" t="str">
            <v>应付</v>
          </cell>
          <cell r="Q49714" t="str">
            <v>元</v>
          </cell>
        </row>
        <row r="49715">
          <cell r="P49715" t="str">
            <v>应付</v>
          </cell>
          <cell r="Q49715" t="str">
            <v>元</v>
          </cell>
        </row>
        <row r="49716">
          <cell r="P49716" t="str">
            <v>应付</v>
          </cell>
          <cell r="Q49716" t="str">
            <v>元</v>
          </cell>
        </row>
        <row r="49717">
          <cell r="P49717" t="str">
            <v>应付</v>
          </cell>
          <cell r="Q49717" t="str">
            <v>元</v>
          </cell>
        </row>
        <row r="49718">
          <cell r="P49718" t="str">
            <v>应付</v>
          </cell>
          <cell r="Q49718" t="str">
            <v>元</v>
          </cell>
        </row>
        <row r="49719">
          <cell r="P49719" t="str">
            <v>应付</v>
          </cell>
          <cell r="Q49719" t="str">
            <v>元</v>
          </cell>
        </row>
        <row r="49720">
          <cell r="P49720" t="str">
            <v>应付</v>
          </cell>
          <cell r="Q49720" t="str">
            <v>元</v>
          </cell>
        </row>
        <row r="49721">
          <cell r="P49721" t="str">
            <v>应付</v>
          </cell>
          <cell r="Q49721" t="str">
            <v>元</v>
          </cell>
        </row>
        <row r="49722">
          <cell r="P49722" t="str">
            <v>应付</v>
          </cell>
          <cell r="Q49722" t="str">
            <v>元</v>
          </cell>
        </row>
        <row r="49723">
          <cell r="P49723" t="str">
            <v>应付</v>
          </cell>
          <cell r="Q49723" t="str">
            <v>元</v>
          </cell>
        </row>
        <row r="49724">
          <cell r="P49724" t="str">
            <v>应付</v>
          </cell>
          <cell r="Q49724" t="str">
            <v>元</v>
          </cell>
        </row>
        <row r="49725">
          <cell r="P49725" t="str">
            <v>应付</v>
          </cell>
          <cell r="Q49725" t="str">
            <v>元</v>
          </cell>
        </row>
        <row r="49726">
          <cell r="P49726" t="str">
            <v>应付</v>
          </cell>
          <cell r="Q49726" t="str">
            <v>元</v>
          </cell>
        </row>
        <row r="49727">
          <cell r="P49727" t="str">
            <v>应付</v>
          </cell>
          <cell r="Q49727" t="str">
            <v>元</v>
          </cell>
        </row>
        <row r="49728">
          <cell r="P49728" t="str">
            <v>应付</v>
          </cell>
          <cell r="Q49728" t="str">
            <v>元</v>
          </cell>
        </row>
        <row r="49729">
          <cell r="P49729" t="str">
            <v>应付</v>
          </cell>
          <cell r="Q49729" t="str">
            <v>元</v>
          </cell>
        </row>
        <row r="49730">
          <cell r="P49730" t="str">
            <v>应付</v>
          </cell>
          <cell r="Q49730" t="str">
            <v>元</v>
          </cell>
        </row>
        <row r="49731">
          <cell r="P49731" t="str">
            <v>应付</v>
          </cell>
          <cell r="Q49731" t="str">
            <v>元</v>
          </cell>
        </row>
        <row r="49732">
          <cell r="P49732" t="str">
            <v>应付</v>
          </cell>
          <cell r="Q49732" t="str">
            <v>元</v>
          </cell>
        </row>
        <row r="49733">
          <cell r="P49733" t="str">
            <v>应付</v>
          </cell>
          <cell r="Q49733" t="str">
            <v>元</v>
          </cell>
        </row>
        <row r="49734">
          <cell r="P49734" t="str">
            <v>应付</v>
          </cell>
          <cell r="Q49734" t="str">
            <v>元</v>
          </cell>
        </row>
        <row r="49735">
          <cell r="P49735" t="str">
            <v>应付</v>
          </cell>
          <cell r="Q49735" t="str">
            <v>元</v>
          </cell>
        </row>
        <row r="49736">
          <cell r="P49736" t="str">
            <v>应付</v>
          </cell>
          <cell r="Q49736" t="str">
            <v>元</v>
          </cell>
        </row>
        <row r="49737">
          <cell r="P49737" t="str">
            <v>应付</v>
          </cell>
          <cell r="Q49737" t="str">
            <v>元</v>
          </cell>
        </row>
        <row r="49738">
          <cell r="P49738" t="str">
            <v>应付</v>
          </cell>
          <cell r="Q49738" t="str">
            <v>元</v>
          </cell>
        </row>
        <row r="49739">
          <cell r="P49739" t="str">
            <v>应付</v>
          </cell>
          <cell r="Q49739" t="str">
            <v>元</v>
          </cell>
        </row>
        <row r="49740">
          <cell r="P49740" t="str">
            <v>应付</v>
          </cell>
          <cell r="Q49740" t="str">
            <v>元</v>
          </cell>
        </row>
        <row r="49741">
          <cell r="P49741" t="str">
            <v>应付</v>
          </cell>
          <cell r="Q49741" t="str">
            <v>元</v>
          </cell>
        </row>
        <row r="49742">
          <cell r="P49742" t="str">
            <v>应付</v>
          </cell>
          <cell r="Q49742" t="str">
            <v>元</v>
          </cell>
        </row>
        <row r="49743">
          <cell r="P49743" t="str">
            <v>应付</v>
          </cell>
          <cell r="Q49743" t="str">
            <v>元</v>
          </cell>
        </row>
        <row r="49744">
          <cell r="P49744" t="str">
            <v>应付</v>
          </cell>
          <cell r="Q49744" t="str">
            <v>元</v>
          </cell>
        </row>
        <row r="49745">
          <cell r="P49745" t="str">
            <v>应付</v>
          </cell>
          <cell r="Q49745" t="str">
            <v>元</v>
          </cell>
        </row>
        <row r="49746">
          <cell r="P49746" t="str">
            <v>应付</v>
          </cell>
          <cell r="Q49746" t="str">
            <v>元</v>
          </cell>
        </row>
        <row r="49747">
          <cell r="P49747" t="str">
            <v>应付</v>
          </cell>
          <cell r="Q49747" t="str">
            <v>元</v>
          </cell>
        </row>
        <row r="49748">
          <cell r="P49748" t="str">
            <v>应付</v>
          </cell>
          <cell r="Q49748" t="str">
            <v>元</v>
          </cell>
        </row>
        <row r="49749">
          <cell r="P49749" t="str">
            <v>应付</v>
          </cell>
          <cell r="Q49749" t="str">
            <v>元</v>
          </cell>
        </row>
        <row r="49750">
          <cell r="P49750" t="str">
            <v>应付</v>
          </cell>
          <cell r="Q49750" t="str">
            <v>元</v>
          </cell>
        </row>
        <row r="49751">
          <cell r="P49751" t="str">
            <v>应付</v>
          </cell>
          <cell r="Q49751" t="str">
            <v>元</v>
          </cell>
        </row>
        <row r="49752">
          <cell r="P49752" t="str">
            <v>应付</v>
          </cell>
          <cell r="Q49752" t="str">
            <v>元</v>
          </cell>
        </row>
        <row r="49753">
          <cell r="P49753" t="str">
            <v>应付</v>
          </cell>
          <cell r="Q49753" t="str">
            <v>元</v>
          </cell>
        </row>
        <row r="49754">
          <cell r="P49754" t="str">
            <v>应付</v>
          </cell>
          <cell r="Q49754" t="str">
            <v>元</v>
          </cell>
        </row>
        <row r="49755">
          <cell r="P49755" t="str">
            <v>应付</v>
          </cell>
          <cell r="Q49755" t="str">
            <v>元</v>
          </cell>
        </row>
        <row r="49756">
          <cell r="P49756" t="str">
            <v>应付</v>
          </cell>
          <cell r="Q49756" t="str">
            <v>元</v>
          </cell>
        </row>
        <row r="49757">
          <cell r="P49757" t="str">
            <v>应付</v>
          </cell>
          <cell r="Q49757" t="str">
            <v>元</v>
          </cell>
        </row>
        <row r="49758">
          <cell r="P49758" t="str">
            <v>应付</v>
          </cell>
          <cell r="Q49758" t="str">
            <v>元</v>
          </cell>
        </row>
        <row r="49759">
          <cell r="P49759" t="str">
            <v>应付</v>
          </cell>
          <cell r="Q49759" t="str">
            <v>元</v>
          </cell>
        </row>
        <row r="49760">
          <cell r="P49760" t="str">
            <v>应付</v>
          </cell>
          <cell r="Q49760" t="str">
            <v>元</v>
          </cell>
        </row>
        <row r="49761">
          <cell r="P49761" t="str">
            <v>应付</v>
          </cell>
          <cell r="Q49761" t="str">
            <v>元</v>
          </cell>
        </row>
        <row r="49762">
          <cell r="P49762" t="str">
            <v>应付</v>
          </cell>
          <cell r="Q49762" t="str">
            <v>元</v>
          </cell>
        </row>
        <row r="49763">
          <cell r="P49763" t="str">
            <v>应付</v>
          </cell>
          <cell r="Q49763" t="str">
            <v>元</v>
          </cell>
        </row>
        <row r="49764">
          <cell r="P49764" t="str">
            <v>应付</v>
          </cell>
          <cell r="Q49764" t="str">
            <v>元</v>
          </cell>
        </row>
        <row r="49765">
          <cell r="P49765" t="str">
            <v>应付</v>
          </cell>
          <cell r="Q49765" t="str">
            <v>元</v>
          </cell>
        </row>
        <row r="49766">
          <cell r="P49766" t="str">
            <v>应付</v>
          </cell>
          <cell r="Q49766" t="str">
            <v>元</v>
          </cell>
        </row>
        <row r="49767">
          <cell r="P49767" t="str">
            <v>应付</v>
          </cell>
          <cell r="Q49767" t="str">
            <v>元</v>
          </cell>
        </row>
        <row r="49768">
          <cell r="P49768" t="str">
            <v>应付</v>
          </cell>
          <cell r="Q49768" t="str">
            <v>元</v>
          </cell>
        </row>
        <row r="49769">
          <cell r="P49769" t="str">
            <v>应付</v>
          </cell>
          <cell r="Q49769" t="str">
            <v>元</v>
          </cell>
        </row>
        <row r="49770">
          <cell r="P49770" t="str">
            <v>应付</v>
          </cell>
          <cell r="Q49770" t="str">
            <v>元</v>
          </cell>
        </row>
        <row r="49771">
          <cell r="P49771" t="str">
            <v>应付</v>
          </cell>
          <cell r="Q49771" t="str">
            <v>元</v>
          </cell>
        </row>
        <row r="49772">
          <cell r="P49772" t="str">
            <v>应付</v>
          </cell>
          <cell r="Q49772" t="str">
            <v>元</v>
          </cell>
        </row>
        <row r="49773">
          <cell r="P49773" t="str">
            <v>应付</v>
          </cell>
          <cell r="Q49773" t="str">
            <v>元</v>
          </cell>
        </row>
        <row r="49774">
          <cell r="P49774" t="str">
            <v>应付</v>
          </cell>
          <cell r="Q49774" t="str">
            <v>元</v>
          </cell>
        </row>
        <row r="49775">
          <cell r="P49775" t="str">
            <v>应付</v>
          </cell>
          <cell r="Q49775" t="str">
            <v>元</v>
          </cell>
        </row>
        <row r="49776">
          <cell r="P49776" t="str">
            <v>应付</v>
          </cell>
          <cell r="Q49776" t="str">
            <v>元</v>
          </cell>
        </row>
        <row r="49777">
          <cell r="P49777" t="str">
            <v>应付</v>
          </cell>
          <cell r="Q49777" t="str">
            <v>元</v>
          </cell>
        </row>
        <row r="49778">
          <cell r="P49778" t="str">
            <v>应付</v>
          </cell>
          <cell r="Q49778" t="str">
            <v>元</v>
          </cell>
        </row>
        <row r="49779">
          <cell r="P49779" t="str">
            <v>应付</v>
          </cell>
          <cell r="Q49779" t="str">
            <v>元</v>
          </cell>
        </row>
        <row r="49780">
          <cell r="P49780" t="str">
            <v>应付</v>
          </cell>
          <cell r="Q49780" t="str">
            <v>元</v>
          </cell>
        </row>
        <row r="49781">
          <cell r="P49781" t="str">
            <v>应付</v>
          </cell>
          <cell r="Q49781" t="str">
            <v>元</v>
          </cell>
        </row>
        <row r="49782">
          <cell r="P49782" t="str">
            <v>应付</v>
          </cell>
          <cell r="Q49782" t="str">
            <v>元</v>
          </cell>
        </row>
        <row r="49783">
          <cell r="P49783" t="str">
            <v>应付</v>
          </cell>
          <cell r="Q49783" t="str">
            <v>元</v>
          </cell>
        </row>
        <row r="49784">
          <cell r="P49784" t="str">
            <v>应付</v>
          </cell>
          <cell r="Q49784" t="str">
            <v>元</v>
          </cell>
        </row>
        <row r="49785">
          <cell r="P49785" t="str">
            <v>应付</v>
          </cell>
          <cell r="Q49785" t="str">
            <v>元</v>
          </cell>
        </row>
        <row r="49786">
          <cell r="P49786" t="str">
            <v>应付</v>
          </cell>
          <cell r="Q49786" t="str">
            <v>元</v>
          </cell>
        </row>
        <row r="49787">
          <cell r="P49787" t="str">
            <v>应付</v>
          </cell>
          <cell r="Q49787" t="str">
            <v>元</v>
          </cell>
        </row>
        <row r="49788">
          <cell r="P49788" t="str">
            <v>应付</v>
          </cell>
          <cell r="Q49788" t="str">
            <v>元</v>
          </cell>
        </row>
        <row r="49789">
          <cell r="P49789" t="str">
            <v>应付</v>
          </cell>
          <cell r="Q49789" t="str">
            <v>元</v>
          </cell>
        </row>
        <row r="49790">
          <cell r="P49790" t="str">
            <v>应付</v>
          </cell>
          <cell r="Q49790" t="str">
            <v>元</v>
          </cell>
        </row>
        <row r="49791">
          <cell r="P49791" t="str">
            <v>应付</v>
          </cell>
          <cell r="Q49791" t="str">
            <v>元</v>
          </cell>
        </row>
        <row r="49792">
          <cell r="P49792" t="str">
            <v>应付</v>
          </cell>
          <cell r="Q49792" t="str">
            <v>元</v>
          </cell>
        </row>
        <row r="49793">
          <cell r="P49793" t="str">
            <v>应付</v>
          </cell>
          <cell r="Q49793" t="str">
            <v>元</v>
          </cell>
        </row>
        <row r="49794">
          <cell r="P49794" t="str">
            <v>应付</v>
          </cell>
          <cell r="Q49794" t="str">
            <v>元</v>
          </cell>
        </row>
        <row r="49795">
          <cell r="P49795" t="str">
            <v>应付</v>
          </cell>
          <cell r="Q49795" t="str">
            <v>元</v>
          </cell>
        </row>
        <row r="49796">
          <cell r="P49796" t="str">
            <v>应付</v>
          </cell>
          <cell r="Q49796" t="str">
            <v>元</v>
          </cell>
        </row>
        <row r="49797">
          <cell r="P49797" t="str">
            <v>应付</v>
          </cell>
          <cell r="Q49797" t="str">
            <v>元</v>
          </cell>
        </row>
        <row r="49798">
          <cell r="P49798" t="str">
            <v>应付</v>
          </cell>
          <cell r="Q49798" t="str">
            <v>元</v>
          </cell>
        </row>
        <row r="49799">
          <cell r="P49799" t="str">
            <v>应付</v>
          </cell>
          <cell r="Q49799" t="str">
            <v>元</v>
          </cell>
        </row>
        <row r="49800">
          <cell r="P49800" t="str">
            <v>应付</v>
          </cell>
          <cell r="Q49800" t="str">
            <v>元</v>
          </cell>
        </row>
        <row r="49801">
          <cell r="P49801" t="str">
            <v>应付</v>
          </cell>
          <cell r="Q49801" t="str">
            <v>元</v>
          </cell>
        </row>
        <row r="49802">
          <cell r="P49802" t="str">
            <v>应付</v>
          </cell>
          <cell r="Q49802" t="str">
            <v>元</v>
          </cell>
        </row>
        <row r="49803">
          <cell r="P49803" t="str">
            <v>应付</v>
          </cell>
          <cell r="Q49803" t="str">
            <v>元</v>
          </cell>
        </row>
        <row r="49804">
          <cell r="P49804" t="str">
            <v>应付</v>
          </cell>
          <cell r="Q49804" t="str">
            <v>元</v>
          </cell>
        </row>
        <row r="49805">
          <cell r="P49805" t="str">
            <v>应付</v>
          </cell>
          <cell r="Q49805" t="str">
            <v>元</v>
          </cell>
        </row>
        <row r="49806">
          <cell r="P49806" t="str">
            <v>应付</v>
          </cell>
          <cell r="Q49806" t="str">
            <v>元</v>
          </cell>
        </row>
        <row r="49807">
          <cell r="P49807" t="str">
            <v>应付</v>
          </cell>
          <cell r="Q49807" t="str">
            <v>元</v>
          </cell>
        </row>
        <row r="49808">
          <cell r="P49808" t="str">
            <v>应付</v>
          </cell>
          <cell r="Q49808" t="str">
            <v>元</v>
          </cell>
        </row>
        <row r="49809">
          <cell r="P49809" t="str">
            <v>应付</v>
          </cell>
          <cell r="Q49809" t="str">
            <v>元</v>
          </cell>
        </row>
        <row r="49810">
          <cell r="P49810" t="str">
            <v>应付</v>
          </cell>
          <cell r="Q49810" t="str">
            <v>元</v>
          </cell>
        </row>
        <row r="49811">
          <cell r="P49811" t="str">
            <v>应付</v>
          </cell>
          <cell r="Q49811" t="str">
            <v>元</v>
          </cell>
        </row>
        <row r="49812">
          <cell r="P49812" t="str">
            <v>应付</v>
          </cell>
          <cell r="Q49812" t="str">
            <v>元</v>
          </cell>
        </row>
        <row r="49813">
          <cell r="P49813" t="str">
            <v>应付</v>
          </cell>
          <cell r="Q49813" t="str">
            <v>元</v>
          </cell>
        </row>
        <row r="49814">
          <cell r="P49814" t="str">
            <v>应付</v>
          </cell>
          <cell r="Q49814" t="str">
            <v>元</v>
          </cell>
        </row>
        <row r="49815">
          <cell r="P49815" t="str">
            <v>应付</v>
          </cell>
          <cell r="Q49815" t="str">
            <v>元</v>
          </cell>
        </row>
        <row r="49816">
          <cell r="P49816" t="str">
            <v>应付</v>
          </cell>
          <cell r="Q49816" t="str">
            <v>元</v>
          </cell>
        </row>
        <row r="49817">
          <cell r="P49817" t="str">
            <v>应付</v>
          </cell>
          <cell r="Q49817" t="str">
            <v>元</v>
          </cell>
        </row>
        <row r="49818">
          <cell r="P49818" t="str">
            <v>应付</v>
          </cell>
          <cell r="Q49818" t="str">
            <v>元</v>
          </cell>
        </row>
        <row r="49819">
          <cell r="P49819" t="str">
            <v>应付</v>
          </cell>
          <cell r="Q49819" t="str">
            <v>元</v>
          </cell>
        </row>
        <row r="49820">
          <cell r="P49820" t="str">
            <v>应付</v>
          </cell>
          <cell r="Q49820" t="str">
            <v>元</v>
          </cell>
        </row>
        <row r="49821">
          <cell r="P49821" t="str">
            <v>应付</v>
          </cell>
          <cell r="Q49821" t="str">
            <v>元</v>
          </cell>
        </row>
        <row r="49822">
          <cell r="P49822" t="str">
            <v>应付</v>
          </cell>
          <cell r="Q49822" t="str">
            <v>元</v>
          </cell>
        </row>
        <row r="49823">
          <cell r="P49823" t="str">
            <v>应付</v>
          </cell>
          <cell r="Q49823" t="str">
            <v>元</v>
          </cell>
        </row>
        <row r="49824">
          <cell r="P49824" t="str">
            <v>应付</v>
          </cell>
          <cell r="Q49824" t="str">
            <v>元</v>
          </cell>
        </row>
        <row r="49825">
          <cell r="P49825" t="str">
            <v>应付</v>
          </cell>
          <cell r="Q49825" t="str">
            <v>元</v>
          </cell>
        </row>
        <row r="49826">
          <cell r="P49826" t="str">
            <v>应付</v>
          </cell>
          <cell r="Q49826" t="str">
            <v>元</v>
          </cell>
        </row>
        <row r="49827">
          <cell r="P49827" t="str">
            <v>应付</v>
          </cell>
          <cell r="Q49827" t="str">
            <v>元</v>
          </cell>
        </row>
        <row r="49828">
          <cell r="P49828" t="str">
            <v>应付</v>
          </cell>
          <cell r="Q49828" t="str">
            <v>元</v>
          </cell>
        </row>
        <row r="49829">
          <cell r="P49829" t="str">
            <v>应付</v>
          </cell>
          <cell r="Q49829" t="str">
            <v>元</v>
          </cell>
        </row>
        <row r="49830">
          <cell r="P49830" t="str">
            <v>应付</v>
          </cell>
          <cell r="Q49830" t="str">
            <v>元</v>
          </cell>
        </row>
        <row r="49831">
          <cell r="P49831" t="str">
            <v>应付</v>
          </cell>
          <cell r="Q49831" t="str">
            <v>元</v>
          </cell>
        </row>
        <row r="49832">
          <cell r="P49832" t="str">
            <v>应付</v>
          </cell>
          <cell r="Q49832" t="str">
            <v>元</v>
          </cell>
        </row>
        <row r="49833">
          <cell r="P49833" t="str">
            <v>应付</v>
          </cell>
          <cell r="Q49833" t="str">
            <v>元</v>
          </cell>
        </row>
        <row r="49834">
          <cell r="P49834" t="str">
            <v>应付</v>
          </cell>
          <cell r="Q49834" t="str">
            <v>元</v>
          </cell>
        </row>
        <row r="49835">
          <cell r="P49835" t="str">
            <v>应付</v>
          </cell>
          <cell r="Q49835" t="str">
            <v>元</v>
          </cell>
        </row>
        <row r="49836">
          <cell r="P49836" t="str">
            <v>应付</v>
          </cell>
          <cell r="Q49836" t="str">
            <v>元</v>
          </cell>
        </row>
        <row r="49837">
          <cell r="P49837" t="str">
            <v>应付</v>
          </cell>
          <cell r="Q49837" t="str">
            <v>元</v>
          </cell>
        </row>
        <row r="49838">
          <cell r="P49838" t="str">
            <v>应付</v>
          </cell>
          <cell r="Q49838" t="str">
            <v>元</v>
          </cell>
        </row>
        <row r="49839">
          <cell r="P49839" t="str">
            <v>应付</v>
          </cell>
          <cell r="Q49839" t="str">
            <v>元</v>
          </cell>
        </row>
        <row r="49840">
          <cell r="P49840" t="str">
            <v>应付</v>
          </cell>
          <cell r="Q49840" t="str">
            <v>元</v>
          </cell>
        </row>
        <row r="49841">
          <cell r="P49841" t="str">
            <v>应付</v>
          </cell>
          <cell r="Q49841" t="str">
            <v>元</v>
          </cell>
        </row>
        <row r="49842">
          <cell r="P49842" t="str">
            <v>应付</v>
          </cell>
          <cell r="Q49842" t="str">
            <v>元</v>
          </cell>
        </row>
        <row r="49843">
          <cell r="P49843" t="str">
            <v>应付</v>
          </cell>
          <cell r="Q49843" t="str">
            <v>元</v>
          </cell>
        </row>
        <row r="49844">
          <cell r="P49844" t="str">
            <v>应付</v>
          </cell>
          <cell r="Q49844" t="str">
            <v>元</v>
          </cell>
        </row>
        <row r="49845">
          <cell r="P49845" t="str">
            <v>应付</v>
          </cell>
          <cell r="Q49845" t="str">
            <v>元</v>
          </cell>
        </row>
        <row r="49846">
          <cell r="P49846" t="str">
            <v>应付</v>
          </cell>
          <cell r="Q49846" t="str">
            <v>元</v>
          </cell>
        </row>
        <row r="49847">
          <cell r="P49847" t="str">
            <v>应付</v>
          </cell>
          <cell r="Q49847" t="str">
            <v>元</v>
          </cell>
        </row>
        <row r="49848">
          <cell r="P49848" t="str">
            <v>应付</v>
          </cell>
          <cell r="Q49848" t="str">
            <v>元</v>
          </cell>
        </row>
        <row r="49849">
          <cell r="P49849" t="str">
            <v>应付</v>
          </cell>
          <cell r="Q49849" t="str">
            <v>元</v>
          </cell>
        </row>
        <row r="49850">
          <cell r="P49850" t="str">
            <v>应付</v>
          </cell>
          <cell r="Q49850" t="str">
            <v>元</v>
          </cell>
        </row>
        <row r="49851">
          <cell r="P49851" t="str">
            <v>应付</v>
          </cell>
          <cell r="Q49851" t="str">
            <v>元</v>
          </cell>
        </row>
        <row r="49852">
          <cell r="P49852" t="str">
            <v>应付</v>
          </cell>
          <cell r="Q49852" t="str">
            <v>元</v>
          </cell>
        </row>
        <row r="49853">
          <cell r="P49853" t="str">
            <v>应付</v>
          </cell>
          <cell r="Q49853" t="str">
            <v>元</v>
          </cell>
        </row>
        <row r="49854">
          <cell r="P49854" t="str">
            <v>应付</v>
          </cell>
          <cell r="Q49854" t="str">
            <v>元</v>
          </cell>
        </row>
        <row r="49855">
          <cell r="P49855" t="str">
            <v>应付</v>
          </cell>
          <cell r="Q49855" t="str">
            <v>元</v>
          </cell>
        </row>
        <row r="49856">
          <cell r="P49856" t="str">
            <v>应付</v>
          </cell>
          <cell r="Q49856" t="str">
            <v>元</v>
          </cell>
        </row>
        <row r="49857">
          <cell r="P49857" t="str">
            <v>应付</v>
          </cell>
          <cell r="Q49857" t="str">
            <v>元</v>
          </cell>
        </row>
        <row r="49858">
          <cell r="P49858" t="str">
            <v>应付</v>
          </cell>
          <cell r="Q49858" t="str">
            <v>元</v>
          </cell>
        </row>
        <row r="49859">
          <cell r="P49859" t="str">
            <v>应付</v>
          </cell>
          <cell r="Q49859" t="str">
            <v>元</v>
          </cell>
        </row>
        <row r="49860">
          <cell r="P49860" t="str">
            <v>应付</v>
          </cell>
          <cell r="Q49860" t="str">
            <v>元</v>
          </cell>
        </row>
        <row r="49861">
          <cell r="P49861" t="str">
            <v>应付</v>
          </cell>
          <cell r="Q49861" t="str">
            <v>元</v>
          </cell>
        </row>
        <row r="49862">
          <cell r="P49862" t="str">
            <v>应付</v>
          </cell>
          <cell r="Q49862" t="str">
            <v>元</v>
          </cell>
        </row>
        <row r="49863">
          <cell r="P49863" t="str">
            <v>应付</v>
          </cell>
          <cell r="Q49863" t="str">
            <v>元</v>
          </cell>
        </row>
        <row r="49864">
          <cell r="P49864" t="str">
            <v>应付</v>
          </cell>
          <cell r="Q49864" t="str">
            <v>元</v>
          </cell>
        </row>
        <row r="49865">
          <cell r="P49865" t="str">
            <v>应付</v>
          </cell>
          <cell r="Q49865" t="str">
            <v>元</v>
          </cell>
        </row>
        <row r="49866">
          <cell r="P49866" t="str">
            <v>应付</v>
          </cell>
          <cell r="Q49866" t="str">
            <v>元</v>
          </cell>
        </row>
        <row r="49867">
          <cell r="P49867" t="str">
            <v>应付</v>
          </cell>
          <cell r="Q49867" t="str">
            <v>元</v>
          </cell>
        </row>
        <row r="49868">
          <cell r="P49868" t="str">
            <v>应付</v>
          </cell>
          <cell r="Q49868" t="str">
            <v>元</v>
          </cell>
        </row>
        <row r="49869">
          <cell r="P49869" t="str">
            <v>应付</v>
          </cell>
          <cell r="Q49869" t="str">
            <v>元</v>
          </cell>
        </row>
        <row r="49870">
          <cell r="P49870" t="str">
            <v>应付</v>
          </cell>
          <cell r="Q49870" t="str">
            <v>元</v>
          </cell>
        </row>
        <row r="49871">
          <cell r="P49871" t="str">
            <v>应付</v>
          </cell>
          <cell r="Q49871" t="str">
            <v>元</v>
          </cell>
        </row>
        <row r="49872">
          <cell r="P49872" t="str">
            <v>应付</v>
          </cell>
          <cell r="Q49872" t="str">
            <v>元</v>
          </cell>
        </row>
        <row r="49873">
          <cell r="P49873" t="str">
            <v>应付</v>
          </cell>
          <cell r="Q49873" t="str">
            <v>元</v>
          </cell>
        </row>
        <row r="49874">
          <cell r="P49874" t="str">
            <v>应付</v>
          </cell>
          <cell r="Q49874" t="str">
            <v>元</v>
          </cell>
        </row>
        <row r="49875">
          <cell r="P49875" t="str">
            <v>应付</v>
          </cell>
          <cell r="Q49875" t="str">
            <v>元</v>
          </cell>
        </row>
        <row r="49876">
          <cell r="P49876" t="str">
            <v>应付</v>
          </cell>
          <cell r="Q49876" t="str">
            <v>元</v>
          </cell>
        </row>
        <row r="49877">
          <cell r="P49877" t="str">
            <v>应付</v>
          </cell>
          <cell r="Q49877" t="str">
            <v>元</v>
          </cell>
        </row>
        <row r="49878">
          <cell r="P49878" t="str">
            <v>应付</v>
          </cell>
          <cell r="Q49878" t="str">
            <v>元</v>
          </cell>
        </row>
        <row r="49879">
          <cell r="P49879" t="str">
            <v>应付</v>
          </cell>
          <cell r="Q49879" t="str">
            <v>元</v>
          </cell>
        </row>
        <row r="49880">
          <cell r="P49880" t="str">
            <v>应付</v>
          </cell>
          <cell r="Q49880" t="str">
            <v>元</v>
          </cell>
        </row>
        <row r="49881">
          <cell r="P49881" t="str">
            <v>应付</v>
          </cell>
          <cell r="Q49881" t="str">
            <v>元</v>
          </cell>
        </row>
        <row r="49882">
          <cell r="P49882" t="str">
            <v>应付</v>
          </cell>
          <cell r="Q49882" t="str">
            <v>元</v>
          </cell>
        </row>
        <row r="49883">
          <cell r="P49883" t="str">
            <v>应付</v>
          </cell>
          <cell r="Q49883" t="str">
            <v>元</v>
          </cell>
        </row>
        <row r="49884">
          <cell r="P49884" t="str">
            <v>应付</v>
          </cell>
          <cell r="Q49884" t="str">
            <v>元</v>
          </cell>
        </row>
        <row r="49885">
          <cell r="P49885" t="str">
            <v>应付</v>
          </cell>
          <cell r="Q49885" t="str">
            <v>元</v>
          </cell>
        </row>
        <row r="49886">
          <cell r="P49886" t="str">
            <v>应付</v>
          </cell>
          <cell r="Q49886" t="str">
            <v>元</v>
          </cell>
        </row>
        <row r="49887">
          <cell r="P49887" t="str">
            <v>应付</v>
          </cell>
          <cell r="Q49887" t="str">
            <v>元</v>
          </cell>
        </row>
        <row r="49888">
          <cell r="P49888" t="str">
            <v>应付</v>
          </cell>
          <cell r="Q49888" t="str">
            <v>元</v>
          </cell>
        </row>
        <row r="49889">
          <cell r="P49889" t="str">
            <v>应付</v>
          </cell>
          <cell r="Q49889" t="str">
            <v>元</v>
          </cell>
        </row>
        <row r="49890">
          <cell r="P49890" t="str">
            <v>应付</v>
          </cell>
          <cell r="Q49890" t="str">
            <v>元</v>
          </cell>
        </row>
        <row r="49891">
          <cell r="P49891" t="str">
            <v>应付</v>
          </cell>
          <cell r="Q49891" t="str">
            <v>元</v>
          </cell>
        </row>
        <row r="49892">
          <cell r="P49892" t="str">
            <v>应付</v>
          </cell>
          <cell r="Q49892" t="str">
            <v>元</v>
          </cell>
        </row>
        <row r="49893">
          <cell r="P49893" t="str">
            <v>应付</v>
          </cell>
          <cell r="Q49893" t="str">
            <v>元</v>
          </cell>
        </row>
        <row r="49894">
          <cell r="P49894" t="str">
            <v>应付</v>
          </cell>
          <cell r="Q49894" t="str">
            <v>元</v>
          </cell>
        </row>
        <row r="49895">
          <cell r="P49895" t="str">
            <v>应付</v>
          </cell>
          <cell r="Q49895" t="str">
            <v>元</v>
          </cell>
        </row>
        <row r="49896">
          <cell r="P49896" t="str">
            <v>应付</v>
          </cell>
          <cell r="Q49896" t="str">
            <v>元</v>
          </cell>
        </row>
        <row r="49897">
          <cell r="P49897" t="str">
            <v>应付</v>
          </cell>
          <cell r="Q49897" t="str">
            <v>元</v>
          </cell>
        </row>
        <row r="49898">
          <cell r="P49898" t="str">
            <v>应付</v>
          </cell>
          <cell r="Q49898" t="str">
            <v>元</v>
          </cell>
        </row>
        <row r="49899">
          <cell r="P49899" t="str">
            <v>应付</v>
          </cell>
          <cell r="Q49899" t="str">
            <v>元</v>
          </cell>
        </row>
        <row r="49900">
          <cell r="P49900" t="str">
            <v>应付</v>
          </cell>
          <cell r="Q49900" t="str">
            <v>元</v>
          </cell>
        </row>
        <row r="49901">
          <cell r="P49901" t="str">
            <v>应付</v>
          </cell>
          <cell r="Q49901" t="str">
            <v>元</v>
          </cell>
        </row>
        <row r="49902">
          <cell r="P49902" t="str">
            <v>应付</v>
          </cell>
          <cell r="Q49902" t="str">
            <v>元</v>
          </cell>
        </row>
        <row r="49903">
          <cell r="P49903" t="str">
            <v>应付</v>
          </cell>
          <cell r="Q49903" t="str">
            <v>元</v>
          </cell>
        </row>
        <row r="49904">
          <cell r="P49904" t="str">
            <v>应付</v>
          </cell>
          <cell r="Q49904" t="str">
            <v>元</v>
          </cell>
        </row>
        <row r="49905">
          <cell r="P49905" t="str">
            <v>应付</v>
          </cell>
          <cell r="Q49905" t="str">
            <v>元</v>
          </cell>
        </row>
        <row r="49906">
          <cell r="P49906" t="str">
            <v>应付</v>
          </cell>
          <cell r="Q49906" t="str">
            <v>元</v>
          </cell>
        </row>
        <row r="49907">
          <cell r="P49907" t="str">
            <v>应付</v>
          </cell>
          <cell r="Q49907" t="str">
            <v>元</v>
          </cell>
        </row>
        <row r="49908">
          <cell r="P49908" t="str">
            <v>应付</v>
          </cell>
          <cell r="Q49908" t="str">
            <v>元</v>
          </cell>
        </row>
        <row r="49909">
          <cell r="P49909" t="str">
            <v>应付</v>
          </cell>
          <cell r="Q49909" t="str">
            <v>元</v>
          </cell>
        </row>
        <row r="49910">
          <cell r="P49910" t="str">
            <v>应付</v>
          </cell>
          <cell r="Q49910" t="str">
            <v>元</v>
          </cell>
        </row>
        <row r="49911">
          <cell r="P49911" t="str">
            <v>应付</v>
          </cell>
          <cell r="Q49911" t="str">
            <v>元</v>
          </cell>
        </row>
        <row r="49912">
          <cell r="P49912" t="str">
            <v>应付</v>
          </cell>
          <cell r="Q49912" t="str">
            <v>元</v>
          </cell>
        </row>
        <row r="49913">
          <cell r="P49913" t="str">
            <v>应付</v>
          </cell>
          <cell r="Q49913" t="str">
            <v>元</v>
          </cell>
        </row>
        <row r="49914">
          <cell r="P49914" t="str">
            <v>应付</v>
          </cell>
          <cell r="Q49914" t="str">
            <v>元</v>
          </cell>
        </row>
        <row r="49915">
          <cell r="P49915" t="str">
            <v>应付</v>
          </cell>
          <cell r="Q49915" t="str">
            <v>元</v>
          </cell>
        </row>
        <row r="49916">
          <cell r="P49916" t="str">
            <v>应付</v>
          </cell>
          <cell r="Q49916" t="str">
            <v>元</v>
          </cell>
        </row>
        <row r="49917">
          <cell r="P49917" t="str">
            <v>应付</v>
          </cell>
          <cell r="Q49917" t="str">
            <v>元</v>
          </cell>
        </row>
        <row r="49918">
          <cell r="P49918" t="str">
            <v>应付</v>
          </cell>
          <cell r="Q49918" t="str">
            <v>元</v>
          </cell>
        </row>
        <row r="49919">
          <cell r="P49919" t="str">
            <v>应付</v>
          </cell>
          <cell r="Q49919" t="str">
            <v>元</v>
          </cell>
        </row>
        <row r="49920">
          <cell r="P49920" t="str">
            <v>应付</v>
          </cell>
          <cell r="Q49920" t="str">
            <v>元</v>
          </cell>
        </row>
        <row r="49921">
          <cell r="P49921" t="str">
            <v>应付</v>
          </cell>
          <cell r="Q49921" t="str">
            <v>元</v>
          </cell>
        </row>
        <row r="49922">
          <cell r="P49922" t="str">
            <v>应付</v>
          </cell>
          <cell r="Q49922" t="str">
            <v>元</v>
          </cell>
        </row>
        <row r="49923">
          <cell r="P49923" t="str">
            <v>应付</v>
          </cell>
          <cell r="Q49923" t="str">
            <v>元</v>
          </cell>
        </row>
        <row r="49924">
          <cell r="P49924" t="str">
            <v>应付</v>
          </cell>
          <cell r="Q49924" t="str">
            <v>元</v>
          </cell>
        </row>
        <row r="49925">
          <cell r="P49925" t="str">
            <v>应付</v>
          </cell>
          <cell r="Q49925" t="str">
            <v>元</v>
          </cell>
        </row>
        <row r="49926">
          <cell r="P49926" t="str">
            <v>应付</v>
          </cell>
          <cell r="Q49926" t="str">
            <v>元</v>
          </cell>
        </row>
        <row r="49927">
          <cell r="P49927" t="str">
            <v>应付</v>
          </cell>
          <cell r="Q49927" t="str">
            <v>元</v>
          </cell>
        </row>
        <row r="49928">
          <cell r="P49928" t="str">
            <v>应付</v>
          </cell>
          <cell r="Q49928" t="str">
            <v>元</v>
          </cell>
        </row>
        <row r="49929">
          <cell r="P49929" t="str">
            <v>应付</v>
          </cell>
          <cell r="Q49929" t="str">
            <v>元</v>
          </cell>
        </row>
        <row r="49930">
          <cell r="P49930" t="str">
            <v>应付</v>
          </cell>
          <cell r="Q49930" t="str">
            <v>元</v>
          </cell>
        </row>
        <row r="49931">
          <cell r="P49931" t="str">
            <v>应付</v>
          </cell>
          <cell r="Q49931" t="str">
            <v>元</v>
          </cell>
        </row>
        <row r="49932">
          <cell r="P49932" t="str">
            <v>应付</v>
          </cell>
          <cell r="Q49932" t="str">
            <v>元</v>
          </cell>
        </row>
        <row r="49933">
          <cell r="P49933" t="str">
            <v>应付</v>
          </cell>
          <cell r="Q49933" t="str">
            <v>元</v>
          </cell>
        </row>
        <row r="49934">
          <cell r="P49934" t="str">
            <v>应付</v>
          </cell>
          <cell r="Q49934" t="str">
            <v>元</v>
          </cell>
        </row>
        <row r="49935">
          <cell r="P49935" t="str">
            <v>应付</v>
          </cell>
          <cell r="Q49935" t="str">
            <v>元</v>
          </cell>
        </row>
        <row r="49936">
          <cell r="P49936" t="str">
            <v>应付</v>
          </cell>
          <cell r="Q49936" t="str">
            <v>元</v>
          </cell>
        </row>
        <row r="49937">
          <cell r="P49937" t="str">
            <v>应付</v>
          </cell>
          <cell r="Q49937" t="str">
            <v>元</v>
          </cell>
        </row>
        <row r="49938">
          <cell r="P49938" t="str">
            <v>应付</v>
          </cell>
          <cell r="Q49938" t="str">
            <v>元</v>
          </cell>
        </row>
        <row r="49939">
          <cell r="P49939" t="str">
            <v>应付</v>
          </cell>
          <cell r="Q49939" t="str">
            <v>元</v>
          </cell>
        </row>
        <row r="49940">
          <cell r="P49940" t="str">
            <v>应付</v>
          </cell>
          <cell r="Q49940" t="str">
            <v>元</v>
          </cell>
        </row>
        <row r="49941">
          <cell r="P49941" t="str">
            <v>应付</v>
          </cell>
          <cell r="Q49941" t="str">
            <v>元</v>
          </cell>
        </row>
        <row r="49942">
          <cell r="P49942" t="str">
            <v>应付</v>
          </cell>
          <cell r="Q49942" t="str">
            <v>元</v>
          </cell>
        </row>
        <row r="49943">
          <cell r="P49943" t="str">
            <v>应付</v>
          </cell>
          <cell r="Q49943" t="str">
            <v>元</v>
          </cell>
        </row>
        <row r="49944">
          <cell r="P49944" t="str">
            <v>应付</v>
          </cell>
          <cell r="Q49944" t="str">
            <v>元</v>
          </cell>
        </row>
        <row r="49945">
          <cell r="P49945" t="str">
            <v>应付</v>
          </cell>
          <cell r="Q49945" t="str">
            <v>元</v>
          </cell>
        </row>
        <row r="49946">
          <cell r="P49946" t="str">
            <v>应付</v>
          </cell>
          <cell r="Q49946" t="str">
            <v>元</v>
          </cell>
        </row>
        <row r="49947">
          <cell r="P49947" t="str">
            <v>应付</v>
          </cell>
          <cell r="Q49947" t="str">
            <v>元</v>
          </cell>
        </row>
        <row r="49948">
          <cell r="P49948" t="str">
            <v>应付</v>
          </cell>
          <cell r="Q49948" t="str">
            <v>元</v>
          </cell>
        </row>
        <row r="49949">
          <cell r="P49949" t="str">
            <v>应付</v>
          </cell>
          <cell r="Q49949" t="str">
            <v>元</v>
          </cell>
        </row>
        <row r="49950">
          <cell r="P49950" t="str">
            <v>应付</v>
          </cell>
          <cell r="Q49950" t="str">
            <v>元</v>
          </cell>
        </row>
        <row r="49951">
          <cell r="P49951" t="str">
            <v>应付</v>
          </cell>
          <cell r="Q49951" t="str">
            <v>元</v>
          </cell>
        </row>
        <row r="49952">
          <cell r="P49952" t="str">
            <v>应付</v>
          </cell>
          <cell r="Q49952" t="str">
            <v>元</v>
          </cell>
        </row>
        <row r="49953">
          <cell r="P49953" t="str">
            <v>应付</v>
          </cell>
          <cell r="Q49953" t="str">
            <v>元</v>
          </cell>
        </row>
        <row r="49954">
          <cell r="P49954" t="str">
            <v>应付</v>
          </cell>
          <cell r="Q49954" t="str">
            <v>元</v>
          </cell>
        </row>
        <row r="49955">
          <cell r="P49955" t="str">
            <v>应付</v>
          </cell>
          <cell r="Q49955" t="str">
            <v>元</v>
          </cell>
        </row>
        <row r="49956">
          <cell r="P49956" t="str">
            <v>应付</v>
          </cell>
          <cell r="Q49956" t="str">
            <v>元</v>
          </cell>
        </row>
        <row r="49957">
          <cell r="P49957" t="str">
            <v>应付</v>
          </cell>
          <cell r="Q49957" t="str">
            <v>元</v>
          </cell>
        </row>
        <row r="49958">
          <cell r="P49958" t="str">
            <v>应付</v>
          </cell>
          <cell r="Q49958" t="str">
            <v>元</v>
          </cell>
        </row>
        <row r="49959">
          <cell r="P49959" t="str">
            <v>应付</v>
          </cell>
          <cell r="Q49959" t="str">
            <v>元</v>
          </cell>
        </row>
        <row r="49960">
          <cell r="P49960" t="str">
            <v>应付</v>
          </cell>
          <cell r="Q49960" t="str">
            <v>元</v>
          </cell>
        </row>
        <row r="49961">
          <cell r="P49961" t="str">
            <v>应付</v>
          </cell>
          <cell r="Q49961" t="str">
            <v>元</v>
          </cell>
        </row>
        <row r="49962">
          <cell r="P49962" t="str">
            <v>应付</v>
          </cell>
          <cell r="Q49962" t="str">
            <v>元</v>
          </cell>
        </row>
        <row r="49963">
          <cell r="P49963" t="str">
            <v>应付</v>
          </cell>
          <cell r="Q49963" t="str">
            <v>元</v>
          </cell>
        </row>
        <row r="49964">
          <cell r="P49964" t="str">
            <v>应付</v>
          </cell>
          <cell r="Q49964" t="str">
            <v>元</v>
          </cell>
        </row>
        <row r="49965">
          <cell r="P49965" t="str">
            <v>应付</v>
          </cell>
          <cell r="Q49965" t="str">
            <v>元</v>
          </cell>
        </row>
        <row r="49966">
          <cell r="P49966" t="str">
            <v>应付</v>
          </cell>
          <cell r="Q49966" t="str">
            <v>元</v>
          </cell>
        </row>
        <row r="49967">
          <cell r="P49967" t="str">
            <v>应付</v>
          </cell>
          <cell r="Q49967" t="str">
            <v>元</v>
          </cell>
        </row>
        <row r="49968">
          <cell r="P49968" t="str">
            <v>应付</v>
          </cell>
          <cell r="Q49968" t="str">
            <v>元</v>
          </cell>
        </row>
        <row r="49969">
          <cell r="P49969" t="str">
            <v>应付</v>
          </cell>
          <cell r="Q49969" t="str">
            <v>元</v>
          </cell>
        </row>
        <row r="49970">
          <cell r="P49970" t="str">
            <v>应付</v>
          </cell>
          <cell r="Q49970" t="str">
            <v>元</v>
          </cell>
        </row>
        <row r="49971">
          <cell r="P49971" t="str">
            <v>应付</v>
          </cell>
          <cell r="Q49971" t="str">
            <v>元</v>
          </cell>
        </row>
        <row r="49972">
          <cell r="P49972" t="str">
            <v>应付</v>
          </cell>
          <cell r="Q49972" t="str">
            <v>元</v>
          </cell>
        </row>
        <row r="49973">
          <cell r="P49973" t="str">
            <v>应付</v>
          </cell>
          <cell r="Q49973" t="str">
            <v>元</v>
          </cell>
        </row>
        <row r="49974">
          <cell r="P49974" t="str">
            <v>应付</v>
          </cell>
          <cell r="Q49974" t="str">
            <v>元</v>
          </cell>
        </row>
        <row r="49975">
          <cell r="P49975" t="str">
            <v>应付</v>
          </cell>
          <cell r="Q49975" t="str">
            <v>元</v>
          </cell>
        </row>
        <row r="49976">
          <cell r="P49976" t="str">
            <v>应付</v>
          </cell>
          <cell r="Q49976" t="str">
            <v>元</v>
          </cell>
        </row>
        <row r="49977">
          <cell r="P49977" t="str">
            <v>应付</v>
          </cell>
          <cell r="Q49977" t="str">
            <v>元</v>
          </cell>
        </row>
        <row r="49978">
          <cell r="P49978" t="str">
            <v>应付</v>
          </cell>
          <cell r="Q49978" t="str">
            <v>元</v>
          </cell>
        </row>
        <row r="49979">
          <cell r="P49979" t="str">
            <v>应付</v>
          </cell>
          <cell r="Q49979" t="str">
            <v>元</v>
          </cell>
        </row>
        <row r="49980">
          <cell r="P49980" t="str">
            <v>应付</v>
          </cell>
          <cell r="Q49980" t="str">
            <v>元</v>
          </cell>
        </row>
        <row r="49981">
          <cell r="P49981" t="str">
            <v>应付</v>
          </cell>
          <cell r="Q49981" t="str">
            <v>元</v>
          </cell>
        </row>
        <row r="49982">
          <cell r="P49982" t="str">
            <v>应付</v>
          </cell>
          <cell r="Q49982" t="str">
            <v>元</v>
          </cell>
        </row>
        <row r="49983">
          <cell r="P49983" t="str">
            <v>应付</v>
          </cell>
          <cell r="Q49983" t="str">
            <v>元</v>
          </cell>
        </row>
        <row r="49984">
          <cell r="P49984" t="str">
            <v>应付</v>
          </cell>
          <cell r="Q49984" t="str">
            <v>元</v>
          </cell>
        </row>
        <row r="49985">
          <cell r="P49985" t="str">
            <v>应付</v>
          </cell>
          <cell r="Q49985" t="str">
            <v>元</v>
          </cell>
        </row>
        <row r="49986">
          <cell r="P49986" t="str">
            <v>应付</v>
          </cell>
          <cell r="Q49986" t="str">
            <v>元</v>
          </cell>
        </row>
        <row r="49987">
          <cell r="P49987" t="str">
            <v>应付</v>
          </cell>
          <cell r="Q49987" t="str">
            <v>元</v>
          </cell>
        </row>
        <row r="49988">
          <cell r="P49988" t="str">
            <v>应付</v>
          </cell>
          <cell r="Q49988" t="str">
            <v>元</v>
          </cell>
        </row>
        <row r="49989">
          <cell r="P49989" t="str">
            <v>应付</v>
          </cell>
          <cell r="Q49989" t="str">
            <v>元</v>
          </cell>
        </row>
        <row r="49990">
          <cell r="P49990" t="str">
            <v>应付</v>
          </cell>
          <cell r="Q49990" t="str">
            <v>元</v>
          </cell>
        </row>
        <row r="49991">
          <cell r="P49991" t="str">
            <v>应付</v>
          </cell>
          <cell r="Q49991" t="str">
            <v>元</v>
          </cell>
        </row>
        <row r="49992">
          <cell r="P49992" t="str">
            <v>应付</v>
          </cell>
          <cell r="Q49992" t="str">
            <v>元</v>
          </cell>
        </row>
        <row r="49993">
          <cell r="P49993" t="str">
            <v>应付</v>
          </cell>
          <cell r="Q49993" t="str">
            <v>元</v>
          </cell>
        </row>
        <row r="49994">
          <cell r="P49994" t="str">
            <v>应付</v>
          </cell>
          <cell r="Q49994" t="str">
            <v>元</v>
          </cell>
        </row>
        <row r="49995">
          <cell r="P49995" t="str">
            <v>应付</v>
          </cell>
          <cell r="Q49995" t="str">
            <v>元</v>
          </cell>
        </row>
        <row r="49996">
          <cell r="P49996" t="str">
            <v>应付</v>
          </cell>
          <cell r="Q49996" t="str">
            <v>元</v>
          </cell>
        </row>
        <row r="49997">
          <cell r="P49997" t="str">
            <v>应付</v>
          </cell>
          <cell r="Q49997" t="str">
            <v>元</v>
          </cell>
        </row>
        <row r="49998">
          <cell r="P49998" t="str">
            <v>应付</v>
          </cell>
          <cell r="Q49998" t="str">
            <v>元</v>
          </cell>
        </row>
        <row r="49999">
          <cell r="P49999" t="str">
            <v>应付</v>
          </cell>
          <cell r="Q49999" t="str">
            <v>元</v>
          </cell>
        </row>
        <row r="50000">
          <cell r="P50000" t="str">
            <v>应付</v>
          </cell>
          <cell r="Q50000" t="str">
            <v>元</v>
          </cell>
        </row>
        <row r="50001">
          <cell r="P50001" t="str">
            <v>应付</v>
          </cell>
          <cell r="Q50001" t="str">
            <v>元</v>
          </cell>
        </row>
        <row r="50002">
          <cell r="P50002" t="str">
            <v>应付</v>
          </cell>
          <cell r="Q50002" t="str">
            <v>元</v>
          </cell>
        </row>
        <row r="50003">
          <cell r="P50003" t="str">
            <v>应付</v>
          </cell>
          <cell r="Q50003" t="str">
            <v>元</v>
          </cell>
        </row>
        <row r="50004">
          <cell r="P50004" t="str">
            <v>应付</v>
          </cell>
          <cell r="Q50004" t="str">
            <v>元</v>
          </cell>
        </row>
        <row r="50005">
          <cell r="P50005" t="str">
            <v>应付</v>
          </cell>
          <cell r="Q50005" t="str">
            <v>元</v>
          </cell>
        </row>
        <row r="50006">
          <cell r="P50006" t="str">
            <v>应付</v>
          </cell>
          <cell r="Q50006" t="str">
            <v>元</v>
          </cell>
        </row>
        <row r="50007">
          <cell r="P50007" t="str">
            <v>应付</v>
          </cell>
          <cell r="Q50007" t="str">
            <v>元</v>
          </cell>
        </row>
        <row r="50008">
          <cell r="P50008" t="str">
            <v>应付</v>
          </cell>
          <cell r="Q50008" t="str">
            <v>元</v>
          </cell>
        </row>
        <row r="50009">
          <cell r="P50009" t="str">
            <v>应付</v>
          </cell>
          <cell r="Q50009" t="str">
            <v>元</v>
          </cell>
        </row>
        <row r="50010">
          <cell r="P50010" t="str">
            <v>应付</v>
          </cell>
          <cell r="Q50010" t="str">
            <v>元</v>
          </cell>
        </row>
        <row r="50011">
          <cell r="P50011" t="str">
            <v>应付</v>
          </cell>
          <cell r="Q50011" t="str">
            <v>元</v>
          </cell>
        </row>
        <row r="50012">
          <cell r="P50012" t="str">
            <v>应付</v>
          </cell>
          <cell r="Q50012" t="str">
            <v>元</v>
          </cell>
        </row>
        <row r="50013">
          <cell r="P50013" t="str">
            <v>应付</v>
          </cell>
          <cell r="Q50013" t="str">
            <v>元</v>
          </cell>
        </row>
        <row r="50014">
          <cell r="P50014" t="str">
            <v>应付</v>
          </cell>
          <cell r="Q50014" t="str">
            <v>元</v>
          </cell>
        </row>
        <row r="50015">
          <cell r="P50015" t="str">
            <v>应付</v>
          </cell>
          <cell r="Q50015" t="str">
            <v>元</v>
          </cell>
        </row>
        <row r="50016">
          <cell r="P50016" t="str">
            <v>应付</v>
          </cell>
          <cell r="Q50016" t="str">
            <v>元</v>
          </cell>
        </row>
        <row r="50017">
          <cell r="P50017" t="str">
            <v>应付</v>
          </cell>
          <cell r="Q50017" t="str">
            <v>元</v>
          </cell>
        </row>
        <row r="50018">
          <cell r="P50018" t="str">
            <v>应付</v>
          </cell>
          <cell r="Q50018" t="str">
            <v>元</v>
          </cell>
        </row>
        <row r="50019">
          <cell r="P50019" t="str">
            <v>应付</v>
          </cell>
          <cell r="Q50019" t="str">
            <v>元</v>
          </cell>
        </row>
        <row r="50020">
          <cell r="P50020" t="str">
            <v>应付</v>
          </cell>
          <cell r="Q50020" t="str">
            <v>元</v>
          </cell>
        </row>
        <row r="50021">
          <cell r="P50021" t="str">
            <v>应付</v>
          </cell>
          <cell r="Q50021" t="str">
            <v>元</v>
          </cell>
        </row>
        <row r="50022">
          <cell r="P50022" t="str">
            <v>应付</v>
          </cell>
          <cell r="Q50022" t="str">
            <v>元</v>
          </cell>
        </row>
        <row r="50023">
          <cell r="P50023" t="str">
            <v>应付</v>
          </cell>
          <cell r="Q50023" t="str">
            <v>元</v>
          </cell>
        </row>
        <row r="50024">
          <cell r="P50024" t="str">
            <v>应付</v>
          </cell>
          <cell r="Q50024" t="str">
            <v>元</v>
          </cell>
        </row>
        <row r="50025">
          <cell r="P50025" t="str">
            <v>应付</v>
          </cell>
          <cell r="Q50025" t="str">
            <v>元</v>
          </cell>
        </row>
        <row r="50026">
          <cell r="P50026" t="str">
            <v>应付</v>
          </cell>
          <cell r="Q50026" t="str">
            <v>元</v>
          </cell>
        </row>
        <row r="50027">
          <cell r="P50027" t="str">
            <v>应付</v>
          </cell>
          <cell r="Q50027" t="str">
            <v>元</v>
          </cell>
        </row>
        <row r="50028">
          <cell r="P50028" t="str">
            <v>应付</v>
          </cell>
          <cell r="Q50028" t="str">
            <v>元</v>
          </cell>
        </row>
        <row r="50029">
          <cell r="P50029" t="str">
            <v>应付</v>
          </cell>
          <cell r="Q50029" t="str">
            <v>元</v>
          </cell>
        </row>
        <row r="50030">
          <cell r="P50030" t="str">
            <v>应付</v>
          </cell>
          <cell r="Q50030" t="str">
            <v>元</v>
          </cell>
        </row>
        <row r="50031">
          <cell r="P50031" t="str">
            <v>应付</v>
          </cell>
          <cell r="Q50031" t="str">
            <v>元</v>
          </cell>
        </row>
        <row r="50032">
          <cell r="P50032" t="str">
            <v>应付</v>
          </cell>
          <cell r="Q50032" t="str">
            <v>元</v>
          </cell>
        </row>
        <row r="50033">
          <cell r="P50033" t="str">
            <v>应付</v>
          </cell>
          <cell r="Q50033" t="str">
            <v>元</v>
          </cell>
        </row>
        <row r="50034">
          <cell r="P50034" t="str">
            <v>应付</v>
          </cell>
          <cell r="Q50034" t="str">
            <v>元</v>
          </cell>
        </row>
        <row r="50035">
          <cell r="P50035" t="str">
            <v>应付</v>
          </cell>
          <cell r="Q50035" t="str">
            <v>元</v>
          </cell>
        </row>
        <row r="50036">
          <cell r="P50036" t="str">
            <v>应付</v>
          </cell>
          <cell r="Q50036" t="str">
            <v>元</v>
          </cell>
        </row>
        <row r="50037">
          <cell r="P50037" t="str">
            <v>应付</v>
          </cell>
          <cell r="Q50037" t="str">
            <v>元</v>
          </cell>
        </row>
        <row r="50038">
          <cell r="P50038" t="str">
            <v>应付</v>
          </cell>
          <cell r="Q50038" t="str">
            <v>元</v>
          </cell>
        </row>
        <row r="50039">
          <cell r="P50039" t="str">
            <v>应付</v>
          </cell>
          <cell r="Q50039" t="str">
            <v>元</v>
          </cell>
        </row>
        <row r="50040">
          <cell r="P50040" t="str">
            <v>应付</v>
          </cell>
          <cell r="Q50040" t="str">
            <v>元</v>
          </cell>
        </row>
        <row r="50041">
          <cell r="P50041" t="str">
            <v>应付</v>
          </cell>
          <cell r="Q50041" t="str">
            <v>元</v>
          </cell>
        </row>
        <row r="50042">
          <cell r="P50042" t="str">
            <v>应付</v>
          </cell>
          <cell r="Q50042" t="str">
            <v>元</v>
          </cell>
        </row>
        <row r="50043">
          <cell r="P50043" t="str">
            <v>应付</v>
          </cell>
          <cell r="Q50043" t="str">
            <v>元</v>
          </cell>
        </row>
        <row r="50044">
          <cell r="P50044" t="str">
            <v>应付</v>
          </cell>
          <cell r="Q50044" t="str">
            <v>元</v>
          </cell>
        </row>
        <row r="50045">
          <cell r="P50045" t="str">
            <v>应付</v>
          </cell>
          <cell r="Q50045" t="str">
            <v>元</v>
          </cell>
        </row>
        <row r="50046">
          <cell r="P50046" t="str">
            <v>应付</v>
          </cell>
          <cell r="Q50046" t="str">
            <v>元</v>
          </cell>
        </row>
        <row r="50047">
          <cell r="P50047" t="str">
            <v>应付</v>
          </cell>
          <cell r="Q50047" t="str">
            <v>元</v>
          </cell>
        </row>
        <row r="50048">
          <cell r="P50048" t="str">
            <v>应付</v>
          </cell>
          <cell r="Q50048" t="str">
            <v>元</v>
          </cell>
        </row>
        <row r="50049">
          <cell r="P50049" t="str">
            <v>应付</v>
          </cell>
          <cell r="Q50049" t="str">
            <v>元</v>
          </cell>
        </row>
        <row r="50050">
          <cell r="P50050" t="str">
            <v>应付</v>
          </cell>
          <cell r="Q50050" t="str">
            <v>元</v>
          </cell>
        </row>
        <row r="50051">
          <cell r="P50051" t="str">
            <v>应付</v>
          </cell>
          <cell r="Q50051" t="str">
            <v>元</v>
          </cell>
        </row>
        <row r="50052">
          <cell r="P50052" t="str">
            <v>应付</v>
          </cell>
          <cell r="Q50052" t="str">
            <v>元</v>
          </cell>
        </row>
        <row r="50053">
          <cell r="P50053" t="str">
            <v>应付</v>
          </cell>
          <cell r="Q50053" t="str">
            <v>元</v>
          </cell>
        </row>
        <row r="50054">
          <cell r="P50054" t="str">
            <v>应付</v>
          </cell>
          <cell r="Q50054" t="str">
            <v>元</v>
          </cell>
        </row>
        <row r="50055">
          <cell r="P50055" t="str">
            <v>应付</v>
          </cell>
          <cell r="Q50055" t="str">
            <v>元</v>
          </cell>
        </row>
        <row r="50056">
          <cell r="P50056" t="str">
            <v>应付</v>
          </cell>
          <cell r="Q50056" t="str">
            <v>元</v>
          </cell>
        </row>
        <row r="50057">
          <cell r="P50057" t="str">
            <v>应付</v>
          </cell>
          <cell r="Q50057" t="str">
            <v>元</v>
          </cell>
        </row>
        <row r="50058">
          <cell r="P50058" t="str">
            <v>应付</v>
          </cell>
          <cell r="Q50058" t="str">
            <v>元</v>
          </cell>
        </row>
        <row r="50059">
          <cell r="P50059" t="str">
            <v>应付</v>
          </cell>
          <cell r="Q50059" t="str">
            <v>元</v>
          </cell>
        </row>
        <row r="50060">
          <cell r="P50060" t="str">
            <v>应付</v>
          </cell>
          <cell r="Q50060" t="str">
            <v>元</v>
          </cell>
        </row>
        <row r="50061">
          <cell r="P50061" t="str">
            <v>应付</v>
          </cell>
          <cell r="Q50061" t="str">
            <v>元</v>
          </cell>
        </row>
        <row r="50062">
          <cell r="P50062" t="str">
            <v>应付</v>
          </cell>
          <cell r="Q50062" t="str">
            <v>元</v>
          </cell>
        </row>
        <row r="50063">
          <cell r="P50063" t="str">
            <v>应付</v>
          </cell>
          <cell r="Q50063" t="str">
            <v>元</v>
          </cell>
        </row>
        <row r="50064">
          <cell r="P50064" t="str">
            <v>应付</v>
          </cell>
          <cell r="Q50064" t="str">
            <v>元</v>
          </cell>
        </row>
        <row r="50065">
          <cell r="P50065" t="str">
            <v>应付</v>
          </cell>
          <cell r="Q50065" t="str">
            <v>元</v>
          </cell>
        </row>
        <row r="50066">
          <cell r="P50066" t="str">
            <v>应付</v>
          </cell>
          <cell r="Q50066" t="str">
            <v>元</v>
          </cell>
        </row>
        <row r="50067">
          <cell r="P50067" t="str">
            <v>应付</v>
          </cell>
          <cell r="Q50067" t="str">
            <v>元</v>
          </cell>
        </row>
        <row r="50068">
          <cell r="P50068" t="str">
            <v>应付</v>
          </cell>
          <cell r="Q50068" t="str">
            <v>元</v>
          </cell>
        </row>
        <row r="50069">
          <cell r="P50069" t="str">
            <v>应付</v>
          </cell>
          <cell r="Q50069" t="str">
            <v>元</v>
          </cell>
        </row>
        <row r="50070">
          <cell r="P50070" t="str">
            <v>应付</v>
          </cell>
          <cell r="Q50070" t="str">
            <v>元</v>
          </cell>
        </row>
        <row r="50071">
          <cell r="P50071" t="str">
            <v>应付</v>
          </cell>
          <cell r="Q50071" t="str">
            <v>元</v>
          </cell>
        </row>
        <row r="50072">
          <cell r="P50072" t="str">
            <v>应付</v>
          </cell>
          <cell r="Q50072" t="str">
            <v>元</v>
          </cell>
        </row>
        <row r="50073">
          <cell r="P50073" t="str">
            <v>应付</v>
          </cell>
          <cell r="Q50073" t="str">
            <v>元</v>
          </cell>
        </row>
        <row r="50074">
          <cell r="P50074" t="str">
            <v>应付</v>
          </cell>
          <cell r="Q50074" t="str">
            <v>元</v>
          </cell>
        </row>
        <row r="50075">
          <cell r="P50075" t="str">
            <v>应付</v>
          </cell>
          <cell r="Q50075" t="str">
            <v>元</v>
          </cell>
        </row>
        <row r="50076">
          <cell r="P50076" t="str">
            <v>应付</v>
          </cell>
          <cell r="Q50076" t="str">
            <v>元</v>
          </cell>
        </row>
        <row r="50077">
          <cell r="P50077" t="str">
            <v>应付</v>
          </cell>
          <cell r="Q50077" t="str">
            <v>元</v>
          </cell>
        </row>
        <row r="50078">
          <cell r="P50078" t="str">
            <v>应付</v>
          </cell>
          <cell r="Q50078" t="str">
            <v>元</v>
          </cell>
        </row>
        <row r="50079">
          <cell r="P50079" t="str">
            <v>应付</v>
          </cell>
          <cell r="Q50079" t="str">
            <v>元</v>
          </cell>
        </row>
        <row r="50080">
          <cell r="P50080" t="str">
            <v>应付</v>
          </cell>
          <cell r="Q50080" t="str">
            <v>元</v>
          </cell>
        </row>
        <row r="50081">
          <cell r="P50081" t="str">
            <v>应付</v>
          </cell>
          <cell r="Q50081" t="str">
            <v>元</v>
          </cell>
        </row>
        <row r="50082">
          <cell r="P50082" t="str">
            <v>应付</v>
          </cell>
          <cell r="Q50082" t="str">
            <v>元</v>
          </cell>
        </row>
        <row r="50083">
          <cell r="P50083" t="str">
            <v>应付</v>
          </cell>
          <cell r="Q50083" t="str">
            <v>元</v>
          </cell>
        </row>
        <row r="50084">
          <cell r="P50084" t="str">
            <v>应付</v>
          </cell>
          <cell r="Q50084" t="str">
            <v>元</v>
          </cell>
        </row>
        <row r="50085">
          <cell r="P50085" t="str">
            <v>应付</v>
          </cell>
          <cell r="Q50085" t="str">
            <v>元</v>
          </cell>
        </row>
        <row r="50086">
          <cell r="P50086" t="str">
            <v>应付</v>
          </cell>
          <cell r="Q50086" t="str">
            <v>元</v>
          </cell>
        </row>
        <row r="50087">
          <cell r="P50087" t="str">
            <v>应付</v>
          </cell>
          <cell r="Q50087" t="str">
            <v>元</v>
          </cell>
        </row>
        <row r="50088">
          <cell r="P50088" t="str">
            <v>应付</v>
          </cell>
          <cell r="Q50088" t="str">
            <v>元</v>
          </cell>
        </row>
        <row r="50089">
          <cell r="P50089" t="str">
            <v>应付</v>
          </cell>
          <cell r="Q50089" t="str">
            <v>元</v>
          </cell>
        </row>
        <row r="50090">
          <cell r="P50090" t="str">
            <v>应付</v>
          </cell>
          <cell r="Q50090" t="str">
            <v>元</v>
          </cell>
        </row>
        <row r="50091">
          <cell r="P50091" t="str">
            <v>应付</v>
          </cell>
          <cell r="Q50091" t="str">
            <v>元</v>
          </cell>
        </row>
        <row r="50092">
          <cell r="P50092" t="str">
            <v>应付</v>
          </cell>
          <cell r="Q50092" t="str">
            <v>元</v>
          </cell>
        </row>
        <row r="50093">
          <cell r="P50093" t="str">
            <v>应付</v>
          </cell>
          <cell r="Q50093" t="str">
            <v>元</v>
          </cell>
        </row>
        <row r="50094">
          <cell r="P50094" t="str">
            <v>应付</v>
          </cell>
          <cell r="Q50094" t="str">
            <v>元</v>
          </cell>
        </row>
        <row r="50095">
          <cell r="P50095" t="str">
            <v>应付</v>
          </cell>
          <cell r="Q50095" t="str">
            <v>元</v>
          </cell>
        </row>
        <row r="50096">
          <cell r="P50096" t="str">
            <v>应付</v>
          </cell>
          <cell r="Q50096" t="str">
            <v>元</v>
          </cell>
        </row>
        <row r="50097">
          <cell r="P50097" t="str">
            <v>应付</v>
          </cell>
          <cell r="Q50097" t="str">
            <v>元</v>
          </cell>
        </row>
        <row r="50098">
          <cell r="P50098" t="str">
            <v>应付</v>
          </cell>
          <cell r="Q50098" t="str">
            <v>元</v>
          </cell>
        </row>
        <row r="50099">
          <cell r="P50099" t="str">
            <v>应付</v>
          </cell>
          <cell r="Q50099" t="str">
            <v>元</v>
          </cell>
        </row>
        <row r="50100">
          <cell r="P50100" t="str">
            <v>应付</v>
          </cell>
          <cell r="Q50100" t="str">
            <v>元</v>
          </cell>
        </row>
        <row r="50101">
          <cell r="P50101" t="str">
            <v>应付</v>
          </cell>
          <cell r="Q50101" t="str">
            <v>元</v>
          </cell>
        </row>
        <row r="50102">
          <cell r="P50102" t="str">
            <v>应付</v>
          </cell>
          <cell r="Q50102" t="str">
            <v>元</v>
          </cell>
        </row>
        <row r="50103">
          <cell r="P50103" t="str">
            <v>应付</v>
          </cell>
          <cell r="Q50103" t="str">
            <v>元</v>
          </cell>
        </row>
        <row r="50104">
          <cell r="P50104" t="str">
            <v>应付</v>
          </cell>
          <cell r="Q50104" t="str">
            <v>元</v>
          </cell>
        </row>
        <row r="50105">
          <cell r="P50105" t="str">
            <v>应付</v>
          </cell>
          <cell r="Q50105" t="str">
            <v>元</v>
          </cell>
        </row>
        <row r="50106">
          <cell r="P50106" t="str">
            <v>应付</v>
          </cell>
          <cell r="Q50106" t="str">
            <v>元</v>
          </cell>
        </row>
        <row r="50107">
          <cell r="P50107" t="str">
            <v>应付</v>
          </cell>
          <cell r="Q50107" t="str">
            <v>元</v>
          </cell>
        </row>
        <row r="50108">
          <cell r="P50108" t="str">
            <v>应付</v>
          </cell>
          <cell r="Q50108" t="str">
            <v>元</v>
          </cell>
        </row>
        <row r="50109">
          <cell r="P50109" t="str">
            <v>应付</v>
          </cell>
          <cell r="Q50109" t="str">
            <v>元</v>
          </cell>
        </row>
        <row r="50110">
          <cell r="P50110" t="str">
            <v>应付</v>
          </cell>
          <cell r="Q50110" t="str">
            <v>元</v>
          </cell>
        </row>
        <row r="50111">
          <cell r="P50111" t="str">
            <v>应付</v>
          </cell>
          <cell r="Q50111" t="str">
            <v>元</v>
          </cell>
        </row>
        <row r="50112">
          <cell r="P50112" t="str">
            <v>应付</v>
          </cell>
          <cell r="Q50112" t="str">
            <v>元</v>
          </cell>
        </row>
        <row r="50113">
          <cell r="P50113" t="str">
            <v>应付</v>
          </cell>
          <cell r="Q50113" t="str">
            <v>元</v>
          </cell>
        </row>
        <row r="50114">
          <cell r="P50114" t="str">
            <v>应付</v>
          </cell>
          <cell r="Q50114" t="str">
            <v>元</v>
          </cell>
        </row>
        <row r="50115">
          <cell r="P50115" t="str">
            <v>应付</v>
          </cell>
          <cell r="Q50115" t="str">
            <v>元</v>
          </cell>
        </row>
        <row r="50116">
          <cell r="P50116" t="str">
            <v>应付</v>
          </cell>
          <cell r="Q50116" t="str">
            <v>元</v>
          </cell>
        </row>
        <row r="50117">
          <cell r="P50117" t="str">
            <v>应付</v>
          </cell>
          <cell r="Q50117" t="str">
            <v>元</v>
          </cell>
        </row>
        <row r="50118">
          <cell r="P50118" t="str">
            <v>应付</v>
          </cell>
          <cell r="Q50118" t="str">
            <v>元</v>
          </cell>
        </row>
        <row r="50119">
          <cell r="P50119" t="str">
            <v>应付</v>
          </cell>
          <cell r="Q50119" t="str">
            <v>元</v>
          </cell>
        </row>
        <row r="50120">
          <cell r="P50120" t="str">
            <v>应付</v>
          </cell>
          <cell r="Q50120" t="str">
            <v>元</v>
          </cell>
        </row>
        <row r="50121">
          <cell r="P50121" t="str">
            <v>应付</v>
          </cell>
          <cell r="Q50121" t="str">
            <v>元</v>
          </cell>
        </row>
        <row r="50122">
          <cell r="P50122" t="str">
            <v>应付</v>
          </cell>
          <cell r="Q50122" t="str">
            <v>元</v>
          </cell>
        </row>
        <row r="50123">
          <cell r="P50123" t="str">
            <v>应付</v>
          </cell>
          <cell r="Q50123" t="str">
            <v>元</v>
          </cell>
        </row>
        <row r="50124">
          <cell r="P50124" t="str">
            <v>应付</v>
          </cell>
          <cell r="Q50124" t="str">
            <v>元</v>
          </cell>
        </row>
        <row r="50125">
          <cell r="P50125" t="str">
            <v>应付</v>
          </cell>
          <cell r="Q50125" t="str">
            <v>元</v>
          </cell>
        </row>
        <row r="50126">
          <cell r="P50126" t="str">
            <v>应付</v>
          </cell>
          <cell r="Q50126" t="str">
            <v>元</v>
          </cell>
        </row>
        <row r="50127">
          <cell r="P50127" t="str">
            <v>应付</v>
          </cell>
          <cell r="Q50127" t="str">
            <v>元</v>
          </cell>
        </row>
        <row r="50128">
          <cell r="P50128" t="str">
            <v>应付</v>
          </cell>
          <cell r="Q50128" t="str">
            <v>元</v>
          </cell>
        </row>
        <row r="50129">
          <cell r="P50129" t="str">
            <v>应付</v>
          </cell>
          <cell r="Q50129" t="str">
            <v>元</v>
          </cell>
        </row>
        <row r="50130">
          <cell r="P50130" t="str">
            <v>应付</v>
          </cell>
          <cell r="Q50130" t="str">
            <v>元</v>
          </cell>
        </row>
        <row r="50131">
          <cell r="P50131" t="str">
            <v>应付</v>
          </cell>
          <cell r="Q50131" t="str">
            <v>元</v>
          </cell>
        </row>
        <row r="50132">
          <cell r="P50132" t="str">
            <v>应付</v>
          </cell>
          <cell r="Q50132" t="str">
            <v>元</v>
          </cell>
        </row>
        <row r="50133">
          <cell r="P50133" t="str">
            <v>应付</v>
          </cell>
          <cell r="Q50133" t="str">
            <v>元</v>
          </cell>
        </row>
        <row r="50134">
          <cell r="P50134" t="str">
            <v>应付</v>
          </cell>
          <cell r="Q50134" t="str">
            <v>元</v>
          </cell>
        </row>
        <row r="50135">
          <cell r="P50135" t="str">
            <v>应付</v>
          </cell>
          <cell r="Q50135" t="str">
            <v>元</v>
          </cell>
        </row>
        <row r="50136">
          <cell r="P50136" t="str">
            <v>应付</v>
          </cell>
          <cell r="Q50136" t="str">
            <v>元</v>
          </cell>
        </row>
        <row r="50137">
          <cell r="P50137" t="str">
            <v>应付</v>
          </cell>
          <cell r="Q50137" t="str">
            <v>元</v>
          </cell>
        </row>
        <row r="50138">
          <cell r="P50138" t="str">
            <v>应付</v>
          </cell>
          <cell r="Q50138" t="str">
            <v>元</v>
          </cell>
        </row>
        <row r="50139">
          <cell r="P50139" t="str">
            <v>应付</v>
          </cell>
          <cell r="Q50139" t="str">
            <v>元</v>
          </cell>
        </row>
        <row r="50140">
          <cell r="P50140" t="str">
            <v>应付</v>
          </cell>
          <cell r="Q50140" t="str">
            <v>元</v>
          </cell>
        </row>
        <row r="50141">
          <cell r="P50141" t="str">
            <v>应付</v>
          </cell>
          <cell r="Q50141" t="str">
            <v>元</v>
          </cell>
        </row>
        <row r="50142">
          <cell r="P50142" t="str">
            <v>应付</v>
          </cell>
          <cell r="Q50142" t="str">
            <v>元</v>
          </cell>
        </row>
        <row r="50143">
          <cell r="P50143" t="str">
            <v>应付</v>
          </cell>
          <cell r="Q50143" t="str">
            <v>元</v>
          </cell>
        </row>
        <row r="50144">
          <cell r="P50144" t="str">
            <v>应付</v>
          </cell>
          <cell r="Q50144" t="str">
            <v>元</v>
          </cell>
        </row>
        <row r="50145">
          <cell r="P50145" t="str">
            <v>应付</v>
          </cell>
          <cell r="Q50145" t="str">
            <v>元</v>
          </cell>
        </row>
        <row r="50146">
          <cell r="P50146" t="str">
            <v>应付</v>
          </cell>
          <cell r="Q50146" t="str">
            <v>元</v>
          </cell>
        </row>
        <row r="50147">
          <cell r="P50147" t="str">
            <v>应付</v>
          </cell>
          <cell r="Q50147" t="str">
            <v>元</v>
          </cell>
        </row>
        <row r="50148">
          <cell r="P50148" t="str">
            <v>应付</v>
          </cell>
          <cell r="Q50148" t="str">
            <v>元</v>
          </cell>
        </row>
        <row r="50149">
          <cell r="P50149" t="str">
            <v>应付</v>
          </cell>
          <cell r="Q50149" t="str">
            <v>元</v>
          </cell>
        </row>
        <row r="50150">
          <cell r="P50150" t="str">
            <v>应付</v>
          </cell>
          <cell r="Q50150" t="str">
            <v>元</v>
          </cell>
        </row>
        <row r="50151">
          <cell r="P50151" t="str">
            <v>应付</v>
          </cell>
          <cell r="Q50151" t="str">
            <v>元</v>
          </cell>
        </row>
        <row r="50152">
          <cell r="P50152" t="str">
            <v>应付</v>
          </cell>
          <cell r="Q50152" t="str">
            <v>元</v>
          </cell>
        </row>
        <row r="50153">
          <cell r="P50153" t="str">
            <v>应付</v>
          </cell>
          <cell r="Q50153" t="str">
            <v>元</v>
          </cell>
        </row>
        <row r="50154">
          <cell r="P50154" t="str">
            <v>应付</v>
          </cell>
          <cell r="Q50154" t="str">
            <v>元</v>
          </cell>
        </row>
        <row r="50155">
          <cell r="P50155" t="str">
            <v>应付</v>
          </cell>
          <cell r="Q50155" t="str">
            <v>元</v>
          </cell>
        </row>
        <row r="50156">
          <cell r="P50156" t="str">
            <v>应付</v>
          </cell>
          <cell r="Q50156" t="str">
            <v>元</v>
          </cell>
        </row>
        <row r="50157">
          <cell r="P50157" t="str">
            <v>应付</v>
          </cell>
          <cell r="Q50157" t="str">
            <v>元</v>
          </cell>
        </row>
        <row r="50158">
          <cell r="P50158" t="str">
            <v>应付</v>
          </cell>
          <cell r="Q50158" t="str">
            <v>元</v>
          </cell>
        </row>
        <row r="50159">
          <cell r="P50159" t="str">
            <v>应付</v>
          </cell>
          <cell r="Q50159" t="str">
            <v>元</v>
          </cell>
        </row>
        <row r="50160">
          <cell r="P50160" t="str">
            <v>应付</v>
          </cell>
          <cell r="Q50160" t="str">
            <v>元</v>
          </cell>
        </row>
        <row r="50161">
          <cell r="P50161" t="str">
            <v>应付</v>
          </cell>
          <cell r="Q50161" t="str">
            <v>元</v>
          </cell>
        </row>
        <row r="50162">
          <cell r="P50162" t="str">
            <v>应付</v>
          </cell>
          <cell r="Q50162" t="str">
            <v>元</v>
          </cell>
        </row>
        <row r="50163">
          <cell r="P50163" t="str">
            <v>应付</v>
          </cell>
          <cell r="Q50163" t="str">
            <v>元</v>
          </cell>
        </row>
        <row r="50164">
          <cell r="P50164" t="str">
            <v>应付</v>
          </cell>
          <cell r="Q50164" t="str">
            <v>元</v>
          </cell>
        </row>
        <row r="50165">
          <cell r="P50165" t="str">
            <v>应付</v>
          </cell>
          <cell r="Q50165" t="str">
            <v>元</v>
          </cell>
        </row>
        <row r="50166">
          <cell r="P50166" t="str">
            <v>应付</v>
          </cell>
          <cell r="Q50166" t="str">
            <v>元</v>
          </cell>
        </row>
        <row r="50167">
          <cell r="P50167" t="str">
            <v>应付</v>
          </cell>
          <cell r="Q50167" t="str">
            <v>元</v>
          </cell>
        </row>
        <row r="50168">
          <cell r="P50168" t="str">
            <v>应付</v>
          </cell>
          <cell r="Q50168" t="str">
            <v>元</v>
          </cell>
        </row>
        <row r="50169">
          <cell r="P50169" t="str">
            <v>应付</v>
          </cell>
          <cell r="Q50169" t="str">
            <v>元</v>
          </cell>
        </row>
        <row r="50170">
          <cell r="P50170" t="str">
            <v>应付</v>
          </cell>
          <cell r="Q50170" t="str">
            <v>元</v>
          </cell>
        </row>
        <row r="50171">
          <cell r="P50171" t="str">
            <v>应付</v>
          </cell>
          <cell r="Q50171" t="str">
            <v>元</v>
          </cell>
        </row>
        <row r="50172">
          <cell r="P50172" t="str">
            <v>应付</v>
          </cell>
          <cell r="Q50172" t="str">
            <v>元</v>
          </cell>
        </row>
        <row r="50173">
          <cell r="P50173" t="str">
            <v>应付</v>
          </cell>
          <cell r="Q50173" t="str">
            <v>元</v>
          </cell>
        </row>
        <row r="50174">
          <cell r="P50174" t="str">
            <v>应付</v>
          </cell>
          <cell r="Q50174" t="str">
            <v>元</v>
          </cell>
        </row>
        <row r="50175">
          <cell r="P50175" t="str">
            <v>应付</v>
          </cell>
          <cell r="Q50175" t="str">
            <v>元</v>
          </cell>
        </row>
        <row r="50176">
          <cell r="P50176" t="str">
            <v>应付</v>
          </cell>
          <cell r="Q50176" t="str">
            <v>元</v>
          </cell>
        </row>
        <row r="50177">
          <cell r="P50177" t="str">
            <v>应付</v>
          </cell>
          <cell r="Q50177" t="str">
            <v>元</v>
          </cell>
        </row>
        <row r="50178">
          <cell r="P50178" t="str">
            <v>应付</v>
          </cell>
          <cell r="Q50178" t="str">
            <v>元</v>
          </cell>
        </row>
        <row r="50179">
          <cell r="P50179" t="str">
            <v>应付</v>
          </cell>
          <cell r="Q50179" t="str">
            <v>元</v>
          </cell>
        </row>
        <row r="50180">
          <cell r="P50180" t="str">
            <v>应付</v>
          </cell>
          <cell r="Q50180" t="str">
            <v>元</v>
          </cell>
        </row>
        <row r="50181">
          <cell r="P50181" t="str">
            <v>应付</v>
          </cell>
          <cell r="Q50181" t="str">
            <v>元</v>
          </cell>
        </row>
        <row r="50182">
          <cell r="P50182" t="str">
            <v>应付</v>
          </cell>
          <cell r="Q50182" t="str">
            <v>元</v>
          </cell>
        </row>
        <row r="50183">
          <cell r="P50183" t="str">
            <v>应付</v>
          </cell>
          <cell r="Q50183" t="str">
            <v>元</v>
          </cell>
        </row>
        <row r="50184">
          <cell r="P50184" t="str">
            <v>应付</v>
          </cell>
          <cell r="Q50184" t="str">
            <v>元</v>
          </cell>
        </row>
        <row r="50185">
          <cell r="P50185" t="str">
            <v>应付</v>
          </cell>
          <cell r="Q50185" t="str">
            <v>元</v>
          </cell>
        </row>
        <row r="50186">
          <cell r="P50186" t="str">
            <v>应付</v>
          </cell>
          <cell r="Q50186" t="str">
            <v>元</v>
          </cell>
        </row>
        <row r="50187">
          <cell r="P50187" t="str">
            <v>应付</v>
          </cell>
          <cell r="Q50187" t="str">
            <v>元</v>
          </cell>
        </row>
        <row r="50188">
          <cell r="P50188" t="str">
            <v>应付</v>
          </cell>
          <cell r="Q50188" t="str">
            <v>元</v>
          </cell>
        </row>
        <row r="50189">
          <cell r="P50189" t="str">
            <v>应付</v>
          </cell>
          <cell r="Q50189" t="str">
            <v>元</v>
          </cell>
        </row>
        <row r="50190">
          <cell r="P50190" t="str">
            <v>应付</v>
          </cell>
          <cell r="Q50190" t="str">
            <v>元</v>
          </cell>
        </row>
        <row r="50191">
          <cell r="P50191" t="str">
            <v>应付</v>
          </cell>
          <cell r="Q50191" t="str">
            <v>元</v>
          </cell>
        </row>
        <row r="50192">
          <cell r="P50192" t="str">
            <v>应付</v>
          </cell>
          <cell r="Q50192" t="str">
            <v>元</v>
          </cell>
        </row>
        <row r="50193">
          <cell r="P50193" t="str">
            <v>应付</v>
          </cell>
          <cell r="Q50193" t="str">
            <v>元</v>
          </cell>
        </row>
        <row r="50194">
          <cell r="P50194" t="str">
            <v>应付</v>
          </cell>
          <cell r="Q50194" t="str">
            <v>元</v>
          </cell>
        </row>
        <row r="50195">
          <cell r="P50195" t="str">
            <v>应付</v>
          </cell>
          <cell r="Q50195" t="str">
            <v>元</v>
          </cell>
        </row>
        <row r="50196">
          <cell r="P50196" t="str">
            <v>应付</v>
          </cell>
          <cell r="Q50196" t="str">
            <v>元</v>
          </cell>
        </row>
        <row r="50197">
          <cell r="P50197" t="str">
            <v>应付</v>
          </cell>
          <cell r="Q50197" t="str">
            <v>元</v>
          </cell>
        </row>
        <row r="50198">
          <cell r="P50198" t="str">
            <v>应付</v>
          </cell>
          <cell r="Q50198" t="str">
            <v>元</v>
          </cell>
        </row>
        <row r="50199">
          <cell r="P50199" t="str">
            <v>应付</v>
          </cell>
          <cell r="Q50199" t="str">
            <v>元</v>
          </cell>
        </row>
        <row r="50200">
          <cell r="P50200" t="str">
            <v>应付</v>
          </cell>
          <cell r="Q50200" t="str">
            <v>元</v>
          </cell>
        </row>
        <row r="50201">
          <cell r="P50201" t="str">
            <v>应付</v>
          </cell>
          <cell r="Q50201" t="str">
            <v>元</v>
          </cell>
        </row>
        <row r="50202">
          <cell r="P50202" t="str">
            <v>应付</v>
          </cell>
          <cell r="Q50202" t="str">
            <v>元</v>
          </cell>
        </row>
        <row r="50203">
          <cell r="P50203" t="str">
            <v>应付</v>
          </cell>
          <cell r="Q50203" t="str">
            <v>元</v>
          </cell>
        </row>
        <row r="50204">
          <cell r="P50204" t="str">
            <v>应付</v>
          </cell>
          <cell r="Q50204" t="str">
            <v>元</v>
          </cell>
        </row>
        <row r="50205">
          <cell r="P50205" t="str">
            <v>应付</v>
          </cell>
          <cell r="Q50205" t="str">
            <v>元</v>
          </cell>
        </row>
        <row r="50206">
          <cell r="P50206" t="str">
            <v>应付</v>
          </cell>
          <cell r="Q50206" t="str">
            <v>元</v>
          </cell>
        </row>
        <row r="50207">
          <cell r="P50207" t="str">
            <v>应付</v>
          </cell>
          <cell r="Q50207" t="str">
            <v>元</v>
          </cell>
        </row>
        <row r="50208">
          <cell r="P50208" t="str">
            <v>应付</v>
          </cell>
          <cell r="Q50208" t="str">
            <v>元</v>
          </cell>
        </row>
        <row r="50209">
          <cell r="P50209" t="str">
            <v>应付</v>
          </cell>
          <cell r="Q50209" t="str">
            <v>元</v>
          </cell>
        </row>
        <row r="50210">
          <cell r="P50210" t="str">
            <v>应付</v>
          </cell>
          <cell r="Q50210" t="str">
            <v>元</v>
          </cell>
        </row>
        <row r="50211">
          <cell r="P50211" t="str">
            <v>应付</v>
          </cell>
          <cell r="Q50211" t="str">
            <v>元</v>
          </cell>
        </row>
        <row r="50212">
          <cell r="P50212" t="str">
            <v>应付</v>
          </cell>
          <cell r="Q50212" t="str">
            <v>元</v>
          </cell>
        </row>
        <row r="50213">
          <cell r="P50213" t="str">
            <v>应付</v>
          </cell>
          <cell r="Q50213" t="str">
            <v>元</v>
          </cell>
        </row>
        <row r="50214">
          <cell r="P50214" t="str">
            <v>应付</v>
          </cell>
          <cell r="Q50214" t="str">
            <v>元</v>
          </cell>
        </row>
        <row r="50215">
          <cell r="P50215" t="str">
            <v>应付</v>
          </cell>
          <cell r="Q50215" t="str">
            <v>元</v>
          </cell>
        </row>
        <row r="50216">
          <cell r="P50216" t="str">
            <v>应付</v>
          </cell>
          <cell r="Q50216" t="str">
            <v>元</v>
          </cell>
        </row>
        <row r="50217">
          <cell r="P50217" t="str">
            <v>应付</v>
          </cell>
          <cell r="Q50217" t="str">
            <v>元</v>
          </cell>
        </row>
        <row r="50218">
          <cell r="P50218" t="str">
            <v>应付</v>
          </cell>
          <cell r="Q50218" t="str">
            <v>元</v>
          </cell>
        </row>
        <row r="50219">
          <cell r="P50219" t="str">
            <v>应付</v>
          </cell>
          <cell r="Q50219" t="str">
            <v>元</v>
          </cell>
        </row>
        <row r="50220">
          <cell r="P50220" t="str">
            <v>应付</v>
          </cell>
          <cell r="Q50220" t="str">
            <v>元</v>
          </cell>
        </row>
        <row r="50221">
          <cell r="P50221" t="str">
            <v>应付</v>
          </cell>
          <cell r="Q50221" t="str">
            <v>元</v>
          </cell>
        </row>
        <row r="50222">
          <cell r="P50222" t="str">
            <v>应付</v>
          </cell>
          <cell r="Q50222" t="str">
            <v>元</v>
          </cell>
        </row>
        <row r="50223">
          <cell r="P50223" t="str">
            <v>应付</v>
          </cell>
          <cell r="Q50223" t="str">
            <v>元</v>
          </cell>
        </row>
        <row r="50224">
          <cell r="P50224" t="str">
            <v>应付</v>
          </cell>
          <cell r="Q50224" t="str">
            <v>元</v>
          </cell>
        </row>
        <row r="50225">
          <cell r="P50225" t="str">
            <v>应付</v>
          </cell>
          <cell r="Q50225" t="str">
            <v>元</v>
          </cell>
        </row>
        <row r="50226">
          <cell r="P50226" t="str">
            <v>应付</v>
          </cell>
          <cell r="Q50226" t="str">
            <v>元</v>
          </cell>
        </row>
        <row r="50227">
          <cell r="P50227" t="str">
            <v>应付</v>
          </cell>
          <cell r="Q50227" t="str">
            <v>元</v>
          </cell>
        </row>
        <row r="50228">
          <cell r="P50228" t="str">
            <v>应付</v>
          </cell>
          <cell r="Q50228" t="str">
            <v>元</v>
          </cell>
        </row>
        <row r="50229">
          <cell r="P50229" t="str">
            <v>应付</v>
          </cell>
          <cell r="Q50229" t="str">
            <v>元</v>
          </cell>
        </row>
        <row r="50230">
          <cell r="P50230" t="str">
            <v>应付</v>
          </cell>
          <cell r="Q50230" t="str">
            <v>元</v>
          </cell>
        </row>
        <row r="50231">
          <cell r="P50231" t="str">
            <v>应付</v>
          </cell>
          <cell r="Q50231" t="str">
            <v>元</v>
          </cell>
        </row>
        <row r="50232">
          <cell r="P50232" t="str">
            <v>应付</v>
          </cell>
          <cell r="Q50232" t="str">
            <v>元</v>
          </cell>
        </row>
        <row r="50233">
          <cell r="P50233" t="str">
            <v>应付</v>
          </cell>
          <cell r="Q50233" t="str">
            <v>元</v>
          </cell>
        </row>
        <row r="50234">
          <cell r="P50234" t="str">
            <v>应付</v>
          </cell>
          <cell r="Q50234" t="str">
            <v>元</v>
          </cell>
        </row>
        <row r="50235">
          <cell r="P50235" t="str">
            <v>应付</v>
          </cell>
          <cell r="Q50235" t="str">
            <v>元</v>
          </cell>
        </row>
        <row r="50236">
          <cell r="P50236" t="str">
            <v>应付</v>
          </cell>
          <cell r="Q50236" t="str">
            <v>元</v>
          </cell>
        </row>
        <row r="50237">
          <cell r="P50237" t="str">
            <v>应付</v>
          </cell>
          <cell r="Q50237" t="str">
            <v>元</v>
          </cell>
        </row>
        <row r="50238">
          <cell r="P50238" t="str">
            <v>应付</v>
          </cell>
          <cell r="Q50238" t="str">
            <v>元</v>
          </cell>
        </row>
        <row r="50239">
          <cell r="P50239" t="str">
            <v>应付</v>
          </cell>
          <cell r="Q50239" t="str">
            <v>元</v>
          </cell>
        </row>
        <row r="50240">
          <cell r="P50240" t="str">
            <v>应付</v>
          </cell>
          <cell r="Q50240" t="str">
            <v>元</v>
          </cell>
        </row>
        <row r="50241">
          <cell r="P50241" t="str">
            <v>应付</v>
          </cell>
          <cell r="Q50241" t="str">
            <v>元</v>
          </cell>
        </row>
        <row r="50242">
          <cell r="P50242" t="str">
            <v>应付</v>
          </cell>
          <cell r="Q50242" t="str">
            <v>元</v>
          </cell>
        </row>
        <row r="50243">
          <cell r="P50243" t="str">
            <v>应付</v>
          </cell>
          <cell r="Q50243" t="str">
            <v>元</v>
          </cell>
        </row>
        <row r="50244">
          <cell r="P50244" t="str">
            <v>应付</v>
          </cell>
          <cell r="Q50244" t="str">
            <v>元</v>
          </cell>
        </row>
        <row r="50245">
          <cell r="P50245" t="str">
            <v>应付</v>
          </cell>
          <cell r="Q50245" t="str">
            <v>元</v>
          </cell>
        </row>
        <row r="50246">
          <cell r="P50246" t="str">
            <v>应付</v>
          </cell>
          <cell r="Q50246" t="str">
            <v>元</v>
          </cell>
        </row>
        <row r="50247">
          <cell r="P50247" t="str">
            <v>应付</v>
          </cell>
          <cell r="Q50247" t="str">
            <v>元</v>
          </cell>
        </row>
        <row r="50248">
          <cell r="P50248" t="str">
            <v>应付</v>
          </cell>
          <cell r="Q50248" t="str">
            <v>元</v>
          </cell>
        </row>
        <row r="50249">
          <cell r="P50249" t="str">
            <v>应付</v>
          </cell>
          <cell r="Q50249" t="str">
            <v>元</v>
          </cell>
        </row>
        <row r="50250">
          <cell r="P50250" t="str">
            <v>应付</v>
          </cell>
          <cell r="Q50250" t="str">
            <v>元</v>
          </cell>
        </row>
        <row r="50251">
          <cell r="P50251" t="str">
            <v>应付</v>
          </cell>
          <cell r="Q50251" t="str">
            <v>元</v>
          </cell>
        </row>
        <row r="50252">
          <cell r="P50252" t="str">
            <v>应付</v>
          </cell>
          <cell r="Q50252" t="str">
            <v>元</v>
          </cell>
        </row>
        <row r="50253">
          <cell r="P50253" t="str">
            <v>应付</v>
          </cell>
          <cell r="Q50253" t="str">
            <v>元</v>
          </cell>
        </row>
        <row r="50254">
          <cell r="P50254" t="str">
            <v>应付</v>
          </cell>
          <cell r="Q50254" t="str">
            <v>元</v>
          </cell>
        </row>
        <row r="50255">
          <cell r="P50255" t="str">
            <v>应付</v>
          </cell>
          <cell r="Q50255" t="str">
            <v>元</v>
          </cell>
        </row>
        <row r="50256">
          <cell r="P50256" t="str">
            <v>应付</v>
          </cell>
          <cell r="Q50256" t="str">
            <v>元</v>
          </cell>
        </row>
        <row r="50257">
          <cell r="P50257" t="str">
            <v>应付</v>
          </cell>
          <cell r="Q50257" t="str">
            <v>元</v>
          </cell>
        </row>
        <row r="50258">
          <cell r="P50258" t="str">
            <v>应付</v>
          </cell>
          <cell r="Q50258" t="str">
            <v>元</v>
          </cell>
        </row>
        <row r="50259">
          <cell r="P50259" t="str">
            <v>应付</v>
          </cell>
          <cell r="Q50259" t="str">
            <v>元</v>
          </cell>
        </row>
        <row r="50260">
          <cell r="P50260" t="str">
            <v>应付</v>
          </cell>
          <cell r="Q50260" t="str">
            <v>元</v>
          </cell>
        </row>
        <row r="50261">
          <cell r="P50261" t="str">
            <v>应付</v>
          </cell>
          <cell r="Q50261" t="str">
            <v>元</v>
          </cell>
        </row>
        <row r="50262">
          <cell r="P50262" t="str">
            <v>应付</v>
          </cell>
          <cell r="Q50262" t="str">
            <v>元</v>
          </cell>
        </row>
        <row r="50263">
          <cell r="P50263" t="str">
            <v>应付</v>
          </cell>
          <cell r="Q50263" t="str">
            <v>元</v>
          </cell>
        </row>
        <row r="50264">
          <cell r="P50264" t="str">
            <v>应付</v>
          </cell>
          <cell r="Q50264" t="str">
            <v>元</v>
          </cell>
        </row>
        <row r="50265">
          <cell r="P50265" t="str">
            <v>应付</v>
          </cell>
          <cell r="Q50265" t="str">
            <v>元</v>
          </cell>
        </row>
        <row r="50266">
          <cell r="P50266" t="str">
            <v>应付</v>
          </cell>
          <cell r="Q50266" t="str">
            <v>元</v>
          </cell>
        </row>
        <row r="50267">
          <cell r="P50267" t="str">
            <v>应付</v>
          </cell>
          <cell r="Q50267" t="str">
            <v>元</v>
          </cell>
        </row>
        <row r="50268">
          <cell r="P50268" t="str">
            <v>应付</v>
          </cell>
          <cell r="Q50268" t="str">
            <v>元</v>
          </cell>
        </row>
        <row r="50269">
          <cell r="P50269" t="str">
            <v>应付</v>
          </cell>
          <cell r="Q50269" t="str">
            <v>元</v>
          </cell>
        </row>
        <row r="50270">
          <cell r="P50270" t="str">
            <v>应付</v>
          </cell>
          <cell r="Q50270" t="str">
            <v>元</v>
          </cell>
        </row>
        <row r="50271">
          <cell r="P50271" t="str">
            <v>应付</v>
          </cell>
          <cell r="Q50271" t="str">
            <v>元</v>
          </cell>
        </row>
        <row r="50272">
          <cell r="P50272" t="str">
            <v>应付</v>
          </cell>
          <cell r="Q50272" t="str">
            <v>元</v>
          </cell>
        </row>
        <row r="50273">
          <cell r="P50273" t="str">
            <v>应付</v>
          </cell>
          <cell r="Q50273" t="str">
            <v>元</v>
          </cell>
        </row>
        <row r="50274">
          <cell r="P50274" t="str">
            <v>应付</v>
          </cell>
          <cell r="Q50274" t="str">
            <v>元</v>
          </cell>
        </row>
        <row r="50275">
          <cell r="P50275" t="str">
            <v>应付</v>
          </cell>
          <cell r="Q50275" t="str">
            <v>元</v>
          </cell>
        </row>
        <row r="50276">
          <cell r="P50276" t="str">
            <v>应付</v>
          </cell>
          <cell r="Q50276" t="str">
            <v>元</v>
          </cell>
        </row>
        <row r="50277">
          <cell r="P50277" t="str">
            <v>应付</v>
          </cell>
          <cell r="Q50277" t="str">
            <v>元</v>
          </cell>
        </row>
        <row r="50278">
          <cell r="P50278" t="str">
            <v>应付</v>
          </cell>
          <cell r="Q50278" t="str">
            <v>元</v>
          </cell>
        </row>
        <row r="50279">
          <cell r="P50279" t="str">
            <v>应付</v>
          </cell>
          <cell r="Q50279" t="str">
            <v>元</v>
          </cell>
        </row>
        <row r="50280">
          <cell r="P50280" t="str">
            <v>应付</v>
          </cell>
          <cell r="Q50280" t="str">
            <v>元</v>
          </cell>
        </row>
        <row r="50281">
          <cell r="P50281" t="str">
            <v>应付</v>
          </cell>
          <cell r="Q50281" t="str">
            <v>元</v>
          </cell>
        </row>
        <row r="50282">
          <cell r="P50282" t="str">
            <v>应付</v>
          </cell>
          <cell r="Q50282" t="str">
            <v>元</v>
          </cell>
        </row>
        <row r="50283">
          <cell r="P50283" t="str">
            <v>应付</v>
          </cell>
          <cell r="Q50283" t="str">
            <v>元</v>
          </cell>
        </row>
        <row r="50284">
          <cell r="P50284" t="str">
            <v>应付</v>
          </cell>
          <cell r="Q50284" t="str">
            <v>元</v>
          </cell>
        </row>
        <row r="50285">
          <cell r="P50285" t="str">
            <v>应付</v>
          </cell>
          <cell r="Q50285" t="str">
            <v>元</v>
          </cell>
        </row>
        <row r="50286">
          <cell r="P50286" t="str">
            <v>应付</v>
          </cell>
          <cell r="Q50286" t="str">
            <v>元</v>
          </cell>
        </row>
        <row r="50287">
          <cell r="P50287" t="str">
            <v>应付</v>
          </cell>
          <cell r="Q50287" t="str">
            <v>元</v>
          </cell>
        </row>
        <row r="50288">
          <cell r="P50288" t="str">
            <v>应付</v>
          </cell>
          <cell r="Q50288" t="str">
            <v>元</v>
          </cell>
        </row>
        <row r="50289">
          <cell r="P50289" t="str">
            <v>应付</v>
          </cell>
          <cell r="Q50289" t="str">
            <v>元</v>
          </cell>
        </row>
        <row r="50290">
          <cell r="P50290" t="str">
            <v>应付</v>
          </cell>
          <cell r="Q50290" t="str">
            <v>元</v>
          </cell>
        </row>
        <row r="50291">
          <cell r="P50291" t="str">
            <v>应付</v>
          </cell>
          <cell r="Q50291" t="str">
            <v>元</v>
          </cell>
        </row>
        <row r="50292">
          <cell r="P50292" t="str">
            <v>应付</v>
          </cell>
          <cell r="Q50292" t="str">
            <v>元</v>
          </cell>
        </row>
        <row r="50293">
          <cell r="P50293" t="str">
            <v>应付</v>
          </cell>
          <cell r="Q50293" t="str">
            <v>元</v>
          </cell>
        </row>
        <row r="50294">
          <cell r="P50294" t="str">
            <v>应付</v>
          </cell>
          <cell r="Q50294" t="str">
            <v>元</v>
          </cell>
        </row>
        <row r="50295">
          <cell r="P50295" t="str">
            <v>应付</v>
          </cell>
          <cell r="Q50295" t="str">
            <v>元</v>
          </cell>
        </row>
        <row r="50296">
          <cell r="P50296" t="str">
            <v>应付</v>
          </cell>
          <cell r="Q50296" t="str">
            <v>元</v>
          </cell>
        </row>
        <row r="50297">
          <cell r="P50297" t="str">
            <v>应付</v>
          </cell>
          <cell r="Q50297" t="str">
            <v>元</v>
          </cell>
        </row>
        <row r="50298">
          <cell r="P50298" t="str">
            <v>应付</v>
          </cell>
          <cell r="Q50298" t="str">
            <v>元</v>
          </cell>
        </row>
        <row r="50299">
          <cell r="P50299" t="str">
            <v>应付</v>
          </cell>
          <cell r="Q50299" t="str">
            <v>元</v>
          </cell>
        </row>
        <row r="50300">
          <cell r="P50300" t="str">
            <v>应付</v>
          </cell>
          <cell r="Q50300" t="str">
            <v>元</v>
          </cell>
        </row>
        <row r="50301">
          <cell r="P50301" t="str">
            <v>应付</v>
          </cell>
          <cell r="Q50301" t="str">
            <v>元</v>
          </cell>
        </row>
        <row r="50302">
          <cell r="P50302" t="str">
            <v>应付</v>
          </cell>
          <cell r="Q50302" t="str">
            <v>元</v>
          </cell>
        </row>
        <row r="50303">
          <cell r="P50303" t="str">
            <v>应付</v>
          </cell>
          <cell r="Q50303" t="str">
            <v>元</v>
          </cell>
        </row>
        <row r="50304">
          <cell r="P50304" t="str">
            <v>应付</v>
          </cell>
          <cell r="Q50304" t="str">
            <v>元</v>
          </cell>
        </row>
        <row r="50305">
          <cell r="P50305" t="str">
            <v>应付</v>
          </cell>
          <cell r="Q50305" t="str">
            <v>元</v>
          </cell>
        </row>
        <row r="50306">
          <cell r="P50306" t="str">
            <v>应付</v>
          </cell>
          <cell r="Q50306" t="str">
            <v>元</v>
          </cell>
        </row>
        <row r="50307">
          <cell r="P50307" t="str">
            <v>应付</v>
          </cell>
          <cell r="Q50307" t="str">
            <v>元</v>
          </cell>
        </row>
        <row r="50308">
          <cell r="P50308" t="str">
            <v>应付</v>
          </cell>
          <cell r="Q50308" t="str">
            <v>元</v>
          </cell>
        </row>
        <row r="50309">
          <cell r="P50309" t="str">
            <v>应付</v>
          </cell>
          <cell r="Q50309" t="str">
            <v>元</v>
          </cell>
        </row>
        <row r="50310">
          <cell r="P50310" t="str">
            <v>应付</v>
          </cell>
          <cell r="Q50310" t="str">
            <v>元</v>
          </cell>
        </row>
        <row r="50311">
          <cell r="P50311" t="str">
            <v>应付</v>
          </cell>
          <cell r="Q50311" t="str">
            <v>元</v>
          </cell>
        </row>
        <row r="50312">
          <cell r="P50312" t="str">
            <v>应付</v>
          </cell>
          <cell r="Q50312" t="str">
            <v>元</v>
          </cell>
        </row>
        <row r="50313">
          <cell r="P50313" t="str">
            <v>应付</v>
          </cell>
          <cell r="Q50313" t="str">
            <v>元</v>
          </cell>
        </row>
        <row r="50314">
          <cell r="P50314" t="str">
            <v>应付</v>
          </cell>
          <cell r="Q50314" t="str">
            <v>元</v>
          </cell>
        </row>
        <row r="50315">
          <cell r="P50315" t="str">
            <v>应付</v>
          </cell>
          <cell r="Q50315" t="str">
            <v>元</v>
          </cell>
        </row>
        <row r="50316">
          <cell r="P50316" t="str">
            <v>应付</v>
          </cell>
          <cell r="Q50316" t="str">
            <v>元</v>
          </cell>
        </row>
        <row r="50317">
          <cell r="P50317" t="str">
            <v>应付</v>
          </cell>
          <cell r="Q50317" t="str">
            <v>元</v>
          </cell>
        </row>
        <row r="50318">
          <cell r="P50318" t="str">
            <v>应付</v>
          </cell>
          <cell r="Q50318" t="str">
            <v>元</v>
          </cell>
        </row>
        <row r="50319">
          <cell r="P50319" t="str">
            <v>应付</v>
          </cell>
          <cell r="Q50319" t="str">
            <v>元</v>
          </cell>
        </row>
        <row r="50320">
          <cell r="P50320" t="str">
            <v>应付</v>
          </cell>
          <cell r="Q50320" t="str">
            <v>元</v>
          </cell>
        </row>
        <row r="50321">
          <cell r="P50321" t="str">
            <v>应付</v>
          </cell>
          <cell r="Q50321" t="str">
            <v>元</v>
          </cell>
        </row>
        <row r="50322">
          <cell r="P50322" t="str">
            <v>应付</v>
          </cell>
          <cell r="Q50322" t="str">
            <v>元</v>
          </cell>
        </row>
        <row r="50323">
          <cell r="P50323" t="str">
            <v>应付</v>
          </cell>
          <cell r="Q50323" t="str">
            <v>元</v>
          </cell>
        </row>
        <row r="50324">
          <cell r="P50324" t="str">
            <v>应付</v>
          </cell>
          <cell r="Q50324" t="str">
            <v>元</v>
          </cell>
        </row>
        <row r="50325">
          <cell r="P50325" t="str">
            <v>应付</v>
          </cell>
          <cell r="Q50325" t="str">
            <v>元</v>
          </cell>
        </row>
        <row r="50326">
          <cell r="P50326" t="str">
            <v>应付</v>
          </cell>
          <cell r="Q50326" t="str">
            <v>元</v>
          </cell>
        </row>
        <row r="50327">
          <cell r="P50327" t="str">
            <v>应付</v>
          </cell>
          <cell r="Q50327" t="str">
            <v>元</v>
          </cell>
        </row>
        <row r="50328">
          <cell r="P50328" t="str">
            <v>应付</v>
          </cell>
          <cell r="Q50328" t="str">
            <v>元</v>
          </cell>
        </row>
        <row r="50329">
          <cell r="P50329" t="str">
            <v>应付</v>
          </cell>
          <cell r="Q50329" t="str">
            <v>元</v>
          </cell>
        </row>
        <row r="50330">
          <cell r="P50330" t="str">
            <v>应付</v>
          </cell>
          <cell r="Q50330" t="str">
            <v>元</v>
          </cell>
        </row>
        <row r="50331">
          <cell r="P50331" t="str">
            <v>应付</v>
          </cell>
          <cell r="Q50331" t="str">
            <v>元</v>
          </cell>
        </row>
        <row r="50332">
          <cell r="P50332" t="str">
            <v>应付</v>
          </cell>
          <cell r="Q50332" t="str">
            <v>元</v>
          </cell>
        </row>
        <row r="50333">
          <cell r="P50333" t="str">
            <v>应付</v>
          </cell>
          <cell r="Q50333" t="str">
            <v>元</v>
          </cell>
        </row>
        <row r="50334">
          <cell r="P50334" t="str">
            <v>应付</v>
          </cell>
          <cell r="Q50334" t="str">
            <v>元</v>
          </cell>
        </row>
        <row r="50335">
          <cell r="P50335" t="str">
            <v>应付</v>
          </cell>
          <cell r="Q50335" t="str">
            <v>元</v>
          </cell>
        </row>
        <row r="50336">
          <cell r="P50336" t="str">
            <v>应付</v>
          </cell>
          <cell r="Q50336" t="str">
            <v>元</v>
          </cell>
        </row>
        <row r="50337">
          <cell r="P50337" t="str">
            <v>应付</v>
          </cell>
          <cell r="Q50337" t="str">
            <v>元</v>
          </cell>
        </row>
        <row r="50338">
          <cell r="P50338" t="str">
            <v>应付</v>
          </cell>
          <cell r="Q50338" t="str">
            <v>元</v>
          </cell>
        </row>
        <row r="50339">
          <cell r="P50339" t="str">
            <v>应付</v>
          </cell>
          <cell r="Q50339" t="str">
            <v>元</v>
          </cell>
        </row>
        <row r="50340">
          <cell r="P50340" t="str">
            <v>应付</v>
          </cell>
          <cell r="Q50340" t="str">
            <v>元</v>
          </cell>
        </row>
        <row r="50341">
          <cell r="P50341" t="str">
            <v>应付</v>
          </cell>
          <cell r="Q50341" t="str">
            <v>元</v>
          </cell>
        </row>
        <row r="50342">
          <cell r="P50342" t="str">
            <v>应付</v>
          </cell>
          <cell r="Q50342" t="str">
            <v>元</v>
          </cell>
        </row>
        <row r="50343">
          <cell r="P50343" t="str">
            <v>应付</v>
          </cell>
          <cell r="Q50343" t="str">
            <v>元</v>
          </cell>
        </row>
        <row r="50344">
          <cell r="P50344" t="str">
            <v>应付</v>
          </cell>
          <cell r="Q50344" t="str">
            <v>元</v>
          </cell>
        </row>
        <row r="50345">
          <cell r="P50345" t="str">
            <v>应付</v>
          </cell>
          <cell r="Q50345" t="str">
            <v>元</v>
          </cell>
        </row>
        <row r="50346">
          <cell r="P50346" t="str">
            <v>应付</v>
          </cell>
          <cell r="Q50346" t="str">
            <v>元</v>
          </cell>
        </row>
        <row r="50347">
          <cell r="P50347" t="str">
            <v>应付</v>
          </cell>
          <cell r="Q50347" t="str">
            <v>元</v>
          </cell>
        </row>
        <row r="50348">
          <cell r="P50348" t="str">
            <v>应付</v>
          </cell>
          <cell r="Q50348" t="str">
            <v>元</v>
          </cell>
        </row>
        <row r="50349">
          <cell r="P50349" t="str">
            <v>应付</v>
          </cell>
          <cell r="Q50349" t="str">
            <v>元</v>
          </cell>
        </row>
        <row r="50350">
          <cell r="P50350" t="str">
            <v>应付</v>
          </cell>
          <cell r="Q50350" t="str">
            <v>元</v>
          </cell>
        </row>
        <row r="50351">
          <cell r="P50351" t="str">
            <v>应付</v>
          </cell>
          <cell r="Q50351" t="str">
            <v>元</v>
          </cell>
        </row>
        <row r="50352">
          <cell r="P50352" t="str">
            <v>应付</v>
          </cell>
          <cell r="Q50352" t="str">
            <v>元</v>
          </cell>
        </row>
        <row r="50353">
          <cell r="P50353" t="str">
            <v>应付</v>
          </cell>
          <cell r="Q50353" t="str">
            <v>元</v>
          </cell>
        </row>
        <row r="50354">
          <cell r="P50354" t="str">
            <v>应付</v>
          </cell>
          <cell r="Q50354" t="str">
            <v>元</v>
          </cell>
        </row>
        <row r="50355">
          <cell r="P50355" t="str">
            <v>应付</v>
          </cell>
          <cell r="Q50355" t="str">
            <v>元</v>
          </cell>
        </row>
        <row r="50356">
          <cell r="P50356" t="str">
            <v>应付</v>
          </cell>
          <cell r="Q50356" t="str">
            <v>元</v>
          </cell>
        </row>
        <row r="50357">
          <cell r="P50357" t="str">
            <v>应付</v>
          </cell>
          <cell r="Q50357" t="str">
            <v>元</v>
          </cell>
        </row>
        <row r="50358">
          <cell r="P50358" t="str">
            <v>应付</v>
          </cell>
          <cell r="Q50358" t="str">
            <v>元</v>
          </cell>
        </row>
        <row r="50359">
          <cell r="P50359" t="str">
            <v>应付</v>
          </cell>
          <cell r="Q50359" t="str">
            <v>元</v>
          </cell>
        </row>
        <row r="50360">
          <cell r="P50360" t="str">
            <v>应付</v>
          </cell>
          <cell r="Q50360" t="str">
            <v>元</v>
          </cell>
        </row>
        <row r="50361">
          <cell r="P50361" t="str">
            <v>应付</v>
          </cell>
          <cell r="Q50361" t="str">
            <v>元</v>
          </cell>
        </row>
        <row r="50362">
          <cell r="P50362" t="str">
            <v>应付</v>
          </cell>
          <cell r="Q50362" t="str">
            <v>元</v>
          </cell>
        </row>
        <row r="50363">
          <cell r="P50363" t="str">
            <v>应付</v>
          </cell>
          <cell r="Q50363" t="str">
            <v>元</v>
          </cell>
        </row>
        <row r="50364">
          <cell r="P50364" t="str">
            <v>应付</v>
          </cell>
          <cell r="Q50364" t="str">
            <v>元</v>
          </cell>
        </row>
        <row r="50365">
          <cell r="P50365" t="str">
            <v>应付</v>
          </cell>
          <cell r="Q50365" t="str">
            <v>元</v>
          </cell>
        </row>
        <row r="50366">
          <cell r="P50366" t="str">
            <v>应付</v>
          </cell>
          <cell r="Q50366" t="str">
            <v>元</v>
          </cell>
        </row>
        <row r="50367">
          <cell r="P50367" t="str">
            <v>应付</v>
          </cell>
          <cell r="Q50367" t="str">
            <v>元</v>
          </cell>
        </row>
        <row r="50368">
          <cell r="P50368" t="str">
            <v>应付</v>
          </cell>
          <cell r="Q50368" t="str">
            <v>元</v>
          </cell>
        </row>
        <row r="50369">
          <cell r="P50369" t="str">
            <v>应付</v>
          </cell>
          <cell r="Q50369" t="str">
            <v>元</v>
          </cell>
        </row>
        <row r="50370">
          <cell r="P50370" t="str">
            <v>应付</v>
          </cell>
          <cell r="Q50370" t="str">
            <v>元</v>
          </cell>
        </row>
        <row r="50371">
          <cell r="P50371" t="str">
            <v>应付</v>
          </cell>
          <cell r="Q50371" t="str">
            <v>元</v>
          </cell>
        </row>
        <row r="50372">
          <cell r="P50372" t="str">
            <v>应付</v>
          </cell>
          <cell r="Q50372" t="str">
            <v>元</v>
          </cell>
        </row>
        <row r="50373">
          <cell r="P50373" t="str">
            <v>应付</v>
          </cell>
          <cell r="Q50373" t="str">
            <v>元</v>
          </cell>
        </row>
        <row r="50374">
          <cell r="P50374" t="str">
            <v>应付</v>
          </cell>
          <cell r="Q50374" t="str">
            <v>元</v>
          </cell>
        </row>
        <row r="50375">
          <cell r="P50375" t="str">
            <v>应付</v>
          </cell>
          <cell r="Q50375" t="str">
            <v>元</v>
          </cell>
        </row>
        <row r="50376">
          <cell r="P50376" t="str">
            <v>应付</v>
          </cell>
          <cell r="Q50376" t="str">
            <v>元</v>
          </cell>
        </row>
        <row r="50377">
          <cell r="P50377" t="str">
            <v>应付</v>
          </cell>
          <cell r="Q50377" t="str">
            <v>元</v>
          </cell>
        </row>
        <row r="50378">
          <cell r="P50378" t="str">
            <v>应付</v>
          </cell>
          <cell r="Q50378" t="str">
            <v>元</v>
          </cell>
        </row>
        <row r="50379">
          <cell r="P50379" t="str">
            <v>应付</v>
          </cell>
          <cell r="Q50379" t="str">
            <v>元</v>
          </cell>
        </row>
        <row r="50380">
          <cell r="P50380" t="str">
            <v>应付</v>
          </cell>
          <cell r="Q50380" t="str">
            <v>元</v>
          </cell>
        </row>
        <row r="50381">
          <cell r="P50381" t="str">
            <v>应付</v>
          </cell>
          <cell r="Q50381" t="str">
            <v>元</v>
          </cell>
        </row>
        <row r="50382">
          <cell r="P50382" t="str">
            <v>应付</v>
          </cell>
          <cell r="Q50382" t="str">
            <v>元</v>
          </cell>
        </row>
        <row r="50383">
          <cell r="P50383" t="str">
            <v>应付</v>
          </cell>
          <cell r="Q50383" t="str">
            <v>元</v>
          </cell>
        </row>
        <row r="50384">
          <cell r="P50384" t="str">
            <v>应付</v>
          </cell>
          <cell r="Q50384" t="str">
            <v>元</v>
          </cell>
        </row>
        <row r="50385">
          <cell r="P50385" t="str">
            <v>应付</v>
          </cell>
          <cell r="Q50385" t="str">
            <v>元</v>
          </cell>
        </row>
        <row r="50386">
          <cell r="P50386" t="str">
            <v>应付</v>
          </cell>
          <cell r="Q50386" t="str">
            <v>元</v>
          </cell>
        </row>
        <row r="50387">
          <cell r="P50387" t="str">
            <v>应付</v>
          </cell>
          <cell r="Q50387" t="str">
            <v>元</v>
          </cell>
        </row>
        <row r="50388">
          <cell r="P50388" t="str">
            <v>应付</v>
          </cell>
          <cell r="Q50388" t="str">
            <v>元</v>
          </cell>
        </row>
        <row r="50389">
          <cell r="P50389" t="str">
            <v>应付</v>
          </cell>
          <cell r="Q50389" t="str">
            <v>元</v>
          </cell>
        </row>
        <row r="50390">
          <cell r="P50390" t="str">
            <v>应付</v>
          </cell>
          <cell r="Q50390" t="str">
            <v>元</v>
          </cell>
        </row>
        <row r="50391">
          <cell r="P50391" t="str">
            <v>应付</v>
          </cell>
          <cell r="Q50391" t="str">
            <v>元</v>
          </cell>
        </row>
        <row r="50392">
          <cell r="P50392" t="str">
            <v>应付</v>
          </cell>
          <cell r="Q50392" t="str">
            <v>元</v>
          </cell>
        </row>
        <row r="50393">
          <cell r="P50393" t="str">
            <v>应付</v>
          </cell>
          <cell r="Q50393" t="str">
            <v>元</v>
          </cell>
        </row>
        <row r="50394">
          <cell r="P50394" t="str">
            <v>应付</v>
          </cell>
          <cell r="Q50394" t="str">
            <v>元</v>
          </cell>
        </row>
        <row r="50395">
          <cell r="P50395" t="str">
            <v>应付</v>
          </cell>
          <cell r="Q50395" t="str">
            <v>元</v>
          </cell>
        </row>
        <row r="50396">
          <cell r="P50396" t="str">
            <v>应付</v>
          </cell>
          <cell r="Q50396" t="str">
            <v>元</v>
          </cell>
        </row>
        <row r="50397">
          <cell r="P50397" t="str">
            <v>应付</v>
          </cell>
          <cell r="Q50397" t="str">
            <v>元</v>
          </cell>
        </row>
        <row r="50398">
          <cell r="P50398" t="str">
            <v>应付</v>
          </cell>
          <cell r="Q50398" t="str">
            <v>元</v>
          </cell>
        </row>
        <row r="50399">
          <cell r="P50399" t="str">
            <v>应付</v>
          </cell>
          <cell r="Q50399" t="str">
            <v>元</v>
          </cell>
        </row>
        <row r="50400">
          <cell r="P50400" t="str">
            <v>应付</v>
          </cell>
          <cell r="Q50400" t="str">
            <v>元</v>
          </cell>
        </row>
        <row r="50401">
          <cell r="P50401" t="str">
            <v>应付</v>
          </cell>
          <cell r="Q50401" t="str">
            <v>元</v>
          </cell>
        </row>
        <row r="50402">
          <cell r="P50402" t="str">
            <v>应付</v>
          </cell>
          <cell r="Q50402" t="str">
            <v>元</v>
          </cell>
        </row>
        <row r="50403">
          <cell r="P50403" t="str">
            <v>应付</v>
          </cell>
          <cell r="Q50403" t="str">
            <v>元</v>
          </cell>
        </row>
        <row r="50404">
          <cell r="P50404" t="str">
            <v>应付</v>
          </cell>
          <cell r="Q50404" t="str">
            <v>元</v>
          </cell>
        </row>
        <row r="50405">
          <cell r="P50405" t="str">
            <v>应付</v>
          </cell>
          <cell r="Q50405" t="str">
            <v>元</v>
          </cell>
        </row>
        <row r="50406">
          <cell r="P50406" t="str">
            <v>应付</v>
          </cell>
          <cell r="Q50406" t="str">
            <v>元</v>
          </cell>
        </row>
        <row r="50407">
          <cell r="P50407" t="str">
            <v>应付</v>
          </cell>
          <cell r="Q50407" t="str">
            <v>元</v>
          </cell>
        </row>
        <row r="50408">
          <cell r="P50408" t="str">
            <v>应付</v>
          </cell>
          <cell r="Q50408" t="str">
            <v>元</v>
          </cell>
        </row>
        <row r="50409">
          <cell r="P50409" t="str">
            <v>应付</v>
          </cell>
          <cell r="Q50409" t="str">
            <v>元</v>
          </cell>
        </row>
        <row r="50410">
          <cell r="P50410" t="str">
            <v>应付</v>
          </cell>
          <cell r="Q50410" t="str">
            <v>元</v>
          </cell>
        </row>
        <row r="50411">
          <cell r="P50411" t="str">
            <v>应付</v>
          </cell>
          <cell r="Q50411" t="str">
            <v>元</v>
          </cell>
        </row>
        <row r="50412">
          <cell r="P50412" t="str">
            <v>应付</v>
          </cell>
          <cell r="Q50412" t="str">
            <v>元</v>
          </cell>
        </row>
        <row r="50413">
          <cell r="P50413" t="str">
            <v>应付</v>
          </cell>
          <cell r="Q50413" t="str">
            <v>元</v>
          </cell>
        </row>
        <row r="50414">
          <cell r="P50414" t="str">
            <v>应付</v>
          </cell>
          <cell r="Q50414" t="str">
            <v>元</v>
          </cell>
        </row>
        <row r="50415">
          <cell r="P50415" t="str">
            <v>应付</v>
          </cell>
          <cell r="Q50415" t="str">
            <v>元</v>
          </cell>
        </row>
        <row r="50416">
          <cell r="P50416" t="str">
            <v>应付</v>
          </cell>
          <cell r="Q50416" t="str">
            <v>元</v>
          </cell>
        </row>
        <row r="50417">
          <cell r="P50417" t="str">
            <v>应付</v>
          </cell>
          <cell r="Q50417" t="str">
            <v>元</v>
          </cell>
        </row>
        <row r="50418">
          <cell r="P50418" t="str">
            <v>应付</v>
          </cell>
          <cell r="Q50418" t="str">
            <v>元</v>
          </cell>
        </row>
        <row r="50419">
          <cell r="P50419" t="str">
            <v>应付</v>
          </cell>
          <cell r="Q50419" t="str">
            <v>元</v>
          </cell>
        </row>
        <row r="50420">
          <cell r="P50420" t="str">
            <v>应付</v>
          </cell>
          <cell r="Q50420" t="str">
            <v>元</v>
          </cell>
        </row>
        <row r="50421">
          <cell r="P50421" t="str">
            <v>应付</v>
          </cell>
          <cell r="Q50421" t="str">
            <v>元</v>
          </cell>
        </row>
        <row r="50422">
          <cell r="P50422" t="str">
            <v>应付</v>
          </cell>
          <cell r="Q50422" t="str">
            <v>元</v>
          </cell>
        </row>
        <row r="50423">
          <cell r="P50423" t="str">
            <v>应付</v>
          </cell>
          <cell r="Q50423" t="str">
            <v>元</v>
          </cell>
        </row>
        <row r="50424">
          <cell r="P50424" t="str">
            <v>应付</v>
          </cell>
          <cell r="Q50424" t="str">
            <v>元</v>
          </cell>
        </row>
        <row r="50425">
          <cell r="P50425" t="str">
            <v>应付</v>
          </cell>
          <cell r="Q50425" t="str">
            <v>元</v>
          </cell>
        </row>
        <row r="50426">
          <cell r="P50426" t="str">
            <v>应付</v>
          </cell>
          <cell r="Q50426" t="str">
            <v>元</v>
          </cell>
        </row>
        <row r="50427">
          <cell r="P50427" t="str">
            <v>应付</v>
          </cell>
          <cell r="Q50427" t="str">
            <v>元</v>
          </cell>
        </row>
        <row r="50428">
          <cell r="P50428" t="str">
            <v>应付</v>
          </cell>
          <cell r="Q50428" t="str">
            <v>元</v>
          </cell>
        </row>
        <row r="50429">
          <cell r="P50429" t="str">
            <v>应付</v>
          </cell>
          <cell r="Q50429" t="str">
            <v>元</v>
          </cell>
        </row>
        <row r="50430">
          <cell r="P50430" t="str">
            <v>应付</v>
          </cell>
          <cell r="Q50430" t="str">
            <v>元</v>
          </cell>
        </row>
        <row r="50431">
          <cell r="P50431" t="str">
            <v>应付</v>
          </cell>
          <cell r="Q50431" t="str">
            <v>元</v>
          </cell>
        </row>
        <row r="50432">
          <cell r="P50432" t="str">
            <v>应付</v>
          </cell>
          <cell r="Q50432" t="str">
            <v>元</v>
          </cell>
        </row>
        <row r="50433">
          <cell r="P50433" t="str">
            <v>应付</v>
          </cell>
          <cell r="Q50433" t="str">
            <v>元</v>
          </cell>
        </row>
        <row r="50434">
          <cell r="P50434" t="str">
            <v>应付</v>
          </cell>
          <cell r="Q50434" t="str">
            <v>元</v>
          </cell>
        </row>
        <row r="50435">
          <cell r="P50435" t="str">
            <v>应付</v>
          </cell>
          <cell r="Q50435" t="str">
            <v>元</v>
          </cell>
        </row>
        <row r="50436">
          <cell r="P50436" t="str">
            <v>应付</v>
          </cell>
          <cell r="Q50436" t="str">
            <v>元</v>
          </cell>
        </row>
        <row r="50437">
          <cell r="P50437" t="str">
            <v>应付</v>
          </cell>
          <cell r="Q50437" t="str">
            <v>元</v>
          </cell>
        </row>
        <row r="50438">
          <cell r="P50438" t="str">
            <v>应付</v>
          </cell>
          <cell r="Q50438" t="str">
            <v>元</v>
          </cell>
        </row>
        <row r="50439">
          <cell r="P50439" t="str">
            <v>应付</v>
          </cell>
          <cell r="Q50439" t="str">
            <v>元</v>
          </cell>
        </row>
        <row r="50440">
          <cell r="P50440" t="str">
            <v>应付</v>
          </cell>
          <cell r="Q50440" t="str">
            <v>元</v>
          </cell>
        </row>
        <row r="50441">
          <cell r="P50441" t="str">
            <v>应付</v>
          </cell>
          <cell r="Q50441" t="str">
            <v>元</v>
          </cell>
        </row>
        <row r="50442">
          <cell r="P50442" t="str">
            <v>应付</v>
          </cell>
          <cell r="Q50442" t="str">
            <v>元</v>
          </cell>
        </row>
        <row r="50443">
          <cell r="P50443" t="str">
            <v>应付</v>
          </cell>
          <cell r="Q50443" t="str">
            <v>元</v>
          </cell>
        </row>
        <row r="50444">
          <cell r="P50444" t="str">
            <v>应付</v>
          </cell>
          <cell r="Q50444" t="str">
            <v>元</v>
          </cell>
        </row>
        <row r="50445">
          <cell r="P50445" t="str">
            <v>应付</v>
          </cell>
          <cell r="Q50445" t="str">
            <v>元</v>
          </cell>
        </row>
        <row r="50446">
          <cell r="P50446" t="str">
            <v>应付</v>
          </cell>
          <cell r="Q50446" t="str">
            <v>元</v>
          </cell>
        </row>
        <row r="50447">
          <cell r="P50447" t="str">
            <v>应付</v>
          </cell>
          <cell r="Q50447" t="str">
            <v>元</v>
          </cell>
        </row>
        <row r="50448">
          <cell r="P50448" t="str">
            <v>应付</v>
          </cell>
          <cell r="Q50448" t="str">
            <v>元</v>
          </cell>
        </row>
        <row r="50449">
          <cell r="P50449" t="str">
            <v>应付</v>
          </cell>
          <cell r="Q50449" t="str">
            <v>元</v>
          </cell>
        </row>
        <row r="50450">
          <cell r="P50450" t="str">
            <v>应付</v>
          </cell>
          <cell r="Q50450" t="str">
            <v>元</v>
          </cell>
        </row>
        <row r="50451">
          <cell r="P50451" t="str">
            <v>应付</v>
          </cell>
          <cell r="Q50451" t="str">
            <v>元</v>
          </cell>
        </row>
        <row r="50452">
          <cell r="P50452" t="str">
            <v>应付</v>
          </cell>
          <cell r="Q50452" t="str">
            <v>元</v>
          </cell>
        </row>
        <row r="50453">
          <cell r="P50453" t="str">
            <v>应付</v>
          </cell>
          <cell r="Q50453" t="str">
            <v>元</v>
          </cell>
        </row>
        <row r="50454">
          <cell r="P50454" t="str">
            <v>应付</v>
          </cell>
          <cell r="Q50454" t="str">
            <v>元</v>
          </cell>
        </row>
        <row r="50455">
          <cell r="P50455" t="str">
            <v>应付</v>
          </cell>
          <cell r="Q50455" t="str">
            <v>元</v>
          </cell>
        </row>
        <row r="50456">
          <cell r="P50456" t="str">
            <v>应付</v>
          </cell>
          <cell r="Q50456" t="str">
            <v>元</v>
          </cell>
        </row>
        <row r="50457">
          <cell r="P50457" t="str">
            <v>应付</v>
          </cell>
          <cell r="Q50457" t="str">
            <v>元</v>
          </cell>
        </row>
        <row r="50458">
          <cell r="P50458" t="str">
            <v>应付</v>
          </cell>
          <cell r="Q50458" t="str">
            <v>元</v>
          </cell>
        </row>
        <row r="50459">
          <cell r="P50459" t="str">
            <v>应付</v>
          </cell>
          <cell r="Q50459" t="str">
            <v>元</v>
          </cell>
        </row>
        <row r="50460">
          <cell r="P50460" t="str">
            <v>应付</v>
          </cell>
          <cell r="Q50460" t="str">
            <v>元</v>
          </cell>
        </row>
        <row r="50461">
          <cell r="P50461" t="str">
            <v>应付</v>
          </cell>
          <cell r="Q50461" t="str">
            <v>元</v>
          </cell>
        </row>
        <row r="50462">
          <cell r="P50462" t="str">
            <v>应付</v>
          </cell>
          <cell r="Q50462" t="str">
            <v>元</v>
          </cell>
        </row>
        <row r="50463">
          <cell r="P50463" t="str">
            <v>应付</v>
          </cell>
          <cell r="Q50463" t="str">
            <v>元</v>
          </cell>
        </row>
        <row r="50464">
          <cell r="P50464" t="str">
            <v>应付</v>
          </cell>
          <cell r="Q50464" t="str">
            <v>元</v>
          </cell>
        </row>
        <row r="50465">
          <cell r="P50465" t="str">
            <v>应付</v>
          </cell>
          <cell r="Q50465" t="str">
            <v>元</v>
          </cell>
        </row>
        <row r="50466">
          <cell r="P50466" t="str">
            <v>应付</v>
          </cell>
          <cell r="Q50466" t="str">
            <v>元</v>
          </cell>
        </row>
        <row r="50467">
          <cell r="P50467" t="str">
            <v>应付</v>
          </cell>
          <cell r="Q50467" t="str">
            <v>元</v>
          </cell>
        </row>
        <row r="50468">
          <cell r="P50468" t="str">
            <v>应付</v>
          </cell>
          <cell r="Q50468" t="str">
            <v>元</v>
          </cell>
        </row>
        <row r="50469">
          <cell r="P50469" t="str">
            <v>应付</v>
          </cell>
          <cell r="Q50469" t="str">
            <v>元</v>
          </cell>
        </row>
        <row r="50470">
          <cell r="P50470" t="str">
            <v>应付</v>
          </cell>
          <cell r="Q50470" t="str">
            <v>元</v>
          </cell>
        </row>
        <row r="50471">
          <cell r="P50471" t="str">
            <v>应付</v>
          </cell>
          <cell r="Q50471" t="str">
            <v>元</v>
          </cell>
        </row>
        <row r="50472">
          <cell r="P50472" t="str">
            <v>应付</v>
          </cell>
          <cell r="Q50472" t="str">
            <v>元</v>
          </cell>
        </row>
        <row r="50473">
          <cell r="P50473" t="str">
            <v>应付</v>
          </cell>
          <cell r="Q50473" t="str">
            <v>元</v>
          </cell>
        </row>
        <row r="50474">
          <cell r="P50474" t="str">
            <v>应付</v>
          </cell>
          <cell r="Q50474" t="str">
            <v>元</v>
          </cell>
        </row>
        <row r="50475">
          <cell r="P50475" t="str">
            <v>应付</v>
          </cell>
          <cell r="Q50475" t="str">
            <v>元</v>
          </cell>
        </row>
        <row r="50476">
          <cell r="P50476" t="str">
            <v>应付</v>
          </cell>
          <cell r="Q50476" t="str">
            <v>元</v>
          </cell>
        </row>
        <row r="50477">
          <cell r="P50477" t="str">
            <v>应付</v>
          </cell>
          <cell r="Q50477" t="str">
            <v>元</v>
          </cell>
        </row>
        <row r="50478">
          <cell r="P50478" t="str">
            <v>应付</v>
          </cell>
          <cell r="Q50478" t="str">
            <v>元</v>
          </cell>
        </row>
        <row r="50479">
          <cell r="P50479" t="str">
            <v>应付</v>
          </cell>
          <cell r="Q50479" t="str">
            <v>元</v>
          </cell>
        </row>
        <row r="50480">
          <cell r="P50480" t="str">
            <v>应付</v>
          </cell>
          <cell r="Q50480" t="str">
            <v>元</v>
          </cell>
        </row>
        <row r="50481">
          <cell r="P50481" t="str">
            <v>应付</v>
          </cell>
          <cell r="Q50481" t="str">
            <v>元</v>
          </cell>
        </row>
        <row r="50482">
          <cell r="P50482" t="str">
            <v>应付</v>
          </cell>
          <cell r="Q50482" t="str">
            <v>元</v>
          </cell>
        </row>
        <row r="50483">
          <cell r="P50483" t="str">
            <v>应付</v>
          </cell>
          <cell r="Q50483" t="str">
            <v>元</v>
          </cell>
        </row>
        <row r="50484">
          <cell r="P50484" t="str">
            <v>应付</v>
          </cell>
          <cell r="Q50484" t="str">
            <v>元</v>
          </cell>
        </row>
        <row r="50485">
          <cell r="P50485" t="str">
            <v>应付</v>
          </cell>
          <cell r="Q50485" t="str">
            <v>元</v>
          </cell>
        </row>
        <row r="50486">
          <cell r="P50486" t="str">
            <v>应付</v>
          </cell>
          <cell r="Q50486" t="str">
            <v>元</v>
          </cell>
        </row>
        <row r="50487">
          <cell r="P50487" t="str">
            <v>应付</v>
          </cell>
          <cell r="Q50487" t="str">
            <v>元</v>
          </cell>
        </row>
        <row r="50488">
          <cell r="P50488" t="str">
            <v>应付</v>
          </cell>
          <cell r="Q50488" t="str">
            <v>元</v>
          </cell>
        </row>
        <row r="50489">
          <cell r="P50489" t="str">
            <v>应付</v>
          </cell>
          <cell r="Q50489" t="str">
            <v>元</v>
          </cell>
        </row>
        <row r="50490">
          <cell r="P50490" t="str">
            <v>应付</v>
          </cell>
          <cell r="Q50490" t="str">
            <v>元</v>
          </cell>
        </row>
        <row r="50491">
          <cell r="P50491" t="str">
            <v>应付</v>
          </cell>
          <cell r="Q50491" t="str">
            <v>元</v>
          </cell>
        </row>
        <row r="50492">
          <cell r="P50492" t="str">
            <v>应付</v>
          </cell>
          <cell r="Q50492" t="str">
            <v>元</v>
          </cell>
        </row>
        <row r="50493">
          <cell r="P50493" t="str">
            <v>应付</v>
          </cell>
          <cell r="Q50493" t="str">
            <v>元</v>
          </cell>
        </row>
        <row r="50494">
          <cell r="P50494" t="str">
            <v>应付</v>
          </cell>
          <cell r="Q50494" t="str">
            <v>元</v>
          </cell>
        </row>
        <row r="50495">
          <cell r="P50495" t="str">
            <v>应付</v>
          </cell>
          <cell r="Q50495" t="str">
            <v>元</v>
          </cell>
        </row>
        <row r="50496">
          <cell r="P50496" t="str">
            <v>应付</v>
          </cell>
          <cell r="Q50496" t="str">
            <v>元</v>
          </cell>
        </row>
        <row r="50497">
          <cell r="P50497" t="str">
            <v>应付</v>
          </cell>
          <cell r="Q50497" t="str">
            <v>元</v>
          </cell>
        </row>
        <row r="50498">
          <cell r="P50498" t="str">
            <v>应付</v>
          </cell>
          <cell r="Q50498" t="str">
            <v>元</v>
          </cell>
        </row>
        <row r="50499">
          <cell r="P50499" t="str">
            <v>应付</v>
          </cell>
          <cell r="Q50499" t="str">
            <v>元</v>
          </cell>
        </row>
        <row r="50500">
          <cell r="P50500" t="str">
            <v>应付</v>
          </cell>
          <cell r="Q50500" t="str">
            <v>元</v>
          </cell>
        </row>
        <row r="50501">
          <cell r="P50501" t="str">
            <v>应付</v>
          </cell>
          <cell r="Q50501" t="str">
            <v>元</v>
          </cell>
        </row>
        <row r="50502">
          <cell r="P50502" t="str">
            <v>应付</v>
          </cell>
          <cell r="Q50502" t="str">
            <v>元</v>
          </cell>
        </row>
        <row r="50503">
          <cell r="P50503" t="str">
            <v>应付</v>
          </cell>
          <cell r="Q50503" t="str">
            <v>元</v>
          </cell>
        </row>
        <row r="50504">
          <cell r="P50504" t="str">
            <v>应付</v>
          </cell>
          <cell r="Q50504" t="str">
            <v>元</v>
          </cell>
        </row>
        <row r="50505">
          <cell r="P50505" t="str">
            <v>应付</v>
          </cell>
          <cell r="Q50505" t="str">
            <v>元</v>
          </cell>
        </row>
        <row r="50506">
          <cell r="P50506" t="str">
            <v>应付</v>
          </cell>
          <cell r="Q50506" t="str">
            <v>元</v>
          </cell>
        </row>
        <row r="50507">
          <cell r="P50507" t="str">
            <v>应付</v>
          </cell>
          <cell r="Q50507" t="str">
            <v>元</v>
          </cell>
        </row>
        <row r="50508">
          <cell r="P50508" t="str">
            <v>应付</v>
          </cell>
          <cell r="Q50508" t="str">
            <v>元</v>
          </cell>
        </row>
        <row r="50509">
          <cell r="P50509" t="str">
            <v>应付</v>
          </cell>
          <cell r="Q50509" t="str">
            <v>元</v>
          </cell>
        </row>
        <row r="50510">
          <cell r="P50510" t="str">
            <v>应付</v>
          </cell>
          <cell r="Q50510" t="str">
            <v>元</v>
          </cell>
        </row>
        <row r="50511">
          <cell r="P50511" t="str">
            <v>应付</v>
          </cell>
          <cell r="Q50511" t="str">
            <v>元</v>
          </cell>
        </row>
        <row r="50512">
          <cell r="P50512" t="str">
            <v>应付</v>
          </cell>
          <cell r="Q50512" t="str">
            <v>元</v>
          </cell>
        </row>
        <row r="50513">
          <cell r="P50513" t="str">
            <v>应付</v>
          </cell>
          <cell r="Q50513" t="str">
            <v>元</v>
          </cell>
        </row>
        <row r="50514">
          <cell r="P50514" t="str">
            <v>应付</v>
          </cell>
          <cell r="Q50514" t="str">
            <v>元</v>
          </cell>
        </row>
        <row r="50515">
          <cell r="P50515" t="str">
            <v>应付</v>
          </cell>
          <cell r="Q50515" t="str">
            <v>元</v>
          </cell>
        </row>
        <row r="50516">
          <cell r="P50516" t="str">
            <v>应付</v>
          </cell>
          <cell r="Q50516" t="str">
            <v>元</v>
          </cell>
        </row>
        <row r="50517">
          <cell r="P50517" t="str">
            <v>应付</v>
          </cell>
          <cell r="Q50517" t="str">
            <v>元</v>
          </cell>
        </row>
        <row r="50518">
          <cell r="P50518" t="str">
            <v>应付</v>
          </cell>
          <cell r="Q50518" t="str">
            <v>元</v>
          </cell>
        </row>
        <row r="50519">
          <cell r="P50519" t="str">
            <v>应付</v>
          </cell>
          <cell r="Q50519" t="str">
            <v>元</v>
          </cell>
        </row>
        <row r="50520">
          <cell r="P50520" t="str">
            <v>应付</v>
          </cell>
          <cell r="Q50520" t="str">
            <v>元</v>
          </cell>
        </row>
        <row r="50521">
          <cell r="P50521" t="str">
            <v>应付</v>
          </cell>
          <cell r="Q50521" t="str">
            <v>元</v>
          </cell>
        </row>
        <row r="50522">
          <cell r="P50522" t="str">
            <v>应付</v>
          </cell>
          <cell r="Q50522" t="str">
            <v>元</v>
          </cell>
        </row>
        <row r="50523">
          <cell r="P50523" t="str">
            <v>应付</v>
          </cell>
          <cell r="Q50523" t="str">
            <v>元</v>
          </cell>
        </row>
        <row r="50524">
          <cell r="P50524" t="str">
            <v>应付</v>
          </cell>
          <cell r="Q50524" t="str">
            <v>元</v>
          </cell>
        </row>
        <row r="50525">
          <cell r="P50525" t="str">
            <v>应付</v>
          </cell>
          <cell r="Q50525" t="str">
            <v>元</v>
          </cell>
        </row>
        <row r="50526">
          <cell r="P50526" t="str">
            <v>应付</v>
          </cell>
          <cell r="Q50526" t="str">
            <v>元</v>
          </cell>
        </row>
        <row r="50527">
          <cell r="P50527" t="str">
            <v>应付</v>
          </cell>
          <cell r="Q50527" t="str">
            <v>元</v>
          </cell>
        </row>
        <row r="50528">
          <cell r="P50528" t="str">
            <v>应付</v>
          </cell>
          <cell r="Q50528" t="str">
            <v>元</v>
          </cell>
        </row>
        <row r="50529">
          <cell r="P50529" t="str">
            <v>应付</v>
          </cell>
          <cell r="Q50529" t="str">
            <v>元</v>
          </cell>
        </row>
        <row r="50530">
          <cell r="P50530" t="str">
            <v>应付</v>
          </cell>
          <cell r="Q50530" t="str">
            <v>元</v>
          </cell>
        </row>
        <row r="50531">
          <cell r="P50531" t="str">
            <v>应付</v>
          </cell>
          <cell r="Q50531" t="str">
            <v>元</v>
          </cell>
        </row>
        <row r="50532">
          <cell r="P50532" t="str">
            <v>应付</v>
          </cell>
          <cell r="Q50532" t="str">
            <v>元</v>
          </cell>
        </row>
        <row r="50533">
          <cell r="P50533" t="str">
            <v>应付</v>
          </cell>
          <cell r="Q50533" t="str">
            <v>元</v>
          </cell>
        </row>
        <row r="50534">
          <cell r="P50534" t="str">
            <v>应付</v>
          </cell>
          <cell r="Q50534" t="str">
            <v>元</v>
          </cell>
        </row>
        <row r="50535">
          <cell r="P50535" t="str">
            <v>应付</v>
          </cell>
          <cell r="Q50535" t="str">
            <v>元</v>
          </cell>
        </row>
        <row r="50536">
          <cell r="P50536" t="str">
            <v>应付</v>
          </cell>
          <cell r="Q50536" t="str">
            <v>元</v>
          </cell>
        </row>
        <row r="50537">
          <cell r="P50537" t="str">
            <v>应付</v>
          </cell>
          <cell r="Q50537" t="str">
            <v>元</v>
          </cell>
        </row>
        <row r="50538">
          <cell r="P50538" t="str">
            <v>应付</v>
          </cell>
          <cell r="Q50538" t="str">
            <v>元</v>
          </cell>
        </row>
        <row r="50539">
          <cell r="P50539" t="str">
            <v>应付</v>
          </cell>
          <cell r="Q50539" t="str">
            <v>元</v>
          </cell>
        </row>
        <row r="50540">
          <cell r="P50540" t="str">
            <v>应付</v>
          </cell>
          <cell r="Q50540" t="str">
            <v>元</v>
          </cell>
        </row>
        <row r="50541">
          <cell r="P50541" t="str">
            <v>应付</v>
          </cell>
          <cell r="Q50541" t="str">
            <v>元</v>
          </cell>
        </row>
        <row r="50542">
          <cell r="P50542" t="str">
            <v>应付</v>
          </cell>
          <cell r="Q50542" t="str">
            <v>元</v>
          </cell>
        </row>
        <row r="50543">
          <cell r="P50543" t="str">
            <v>应付</v>
          </cell>
          <cell r="Q50543" t="str">
            <v>元</v>
          </cell>
        </row>
        <row r="50544">
          <cell r="P50544" t="str">
            <v>应付</v>
          </cell>
          <cell r="Q50544" t="str">
            <v>元</v>
          </cell>
        </row>
        <row r="50545">
          <cell r="P50545" t="str">
            <v>应付</v>
          </cell>
          <cell r="Q50545" t="str">
            <v>元</v>
          </cell>
        </row>
        <row r="50546">
          <cell r="P50546" t="str">
            <v>应付</v>
          </cell>
          <cell r="Q50546" t="str">
            <v>元</v>
          </cell>
        </row>
        <row r="50547">
          <cell r="P50547" t="str">
            <v>应付</v>
          </cell>
          <cell r="Q50547" t="str">
            <v>元</v>
          </cell>
        </row>
        <row r="50548">
          <cell r="P50548" t="str">
            <v>应付</v>
          </cell>
          <cell r="Q50548" t="str">
            <v>元</v>
          </cell>
        </row>
        <row r="50549">
          <cell r="P50549" t="str">
            <v>应付</v>
          </cell>
          <cell r="Q50549" t="str">
            <v>元</v>
          </cell>
        </row>
        <row r="50550">
          <cell r="P50550" t="str">
            <v>应付</v>
          </cell>
          <cell r="Q50550" t="str">
            <v>元</v>
          </cell>
        </row>
        <row r="50551">
          <cell r="P50551" t="str">
            <v>应付</v>
          </cell>
          <cell r="Q50551" t="str">
            <v>元</v>
          </cell>
        </row>
        <row r="50552">
          <cell r="P50552" t="str">
            <v>应付</v>
          </cell>
          <cell r="Q50552" t="str">
            <v>元</v>
          </cell>
        </row>
        <row r="50553">
          <cell r="P50553" t="str">
            <v>应付</v>
          </cell>
          <cell r="Q50553" t="str">
            <v>元</v>
          </cell>
        </row>
        <row r="50554">
          <cell r="P50554" t="str">
            <v>应付</v>
          </cell>
          <cell r="Q50554" t="str">
            <v>元</v>
          </cell>
        </row>
        <row r="50555">
          <cell r="P50555" t="str">
            <v>应付</v>
          </cell>
          <cell r="Q50555" t="str">
            <v>元</v>
          </cell>
        </row>
        <row r="50556">
          <cell r="P50556" t="str">
            <v>应付</v>
          </cell>
          <cell r="Q50556" t="str">
            <v>元</v>
          </cell>
        </row>
        <row r="50557">
          <cell r="P50557" t="str">
            <v>应付</v>
          </cell>
          <cell r="Q50557" t="str">
            <v>元</v>
          </cell>
        </row>
        <row r="50558">
          <cell r="P50558" t="str">
            <v>应付</v>
          </cell>
          <cell r="Q50558" t="str">
            <v>元</v>
          </cell>
        </row>
        <row r="50559">
          <cell r="P50559" t="str">
            <v>应付</v>
          </cell>
          <cell r="Q50559" t="str">
            <v>元</v>
          </cell>
        </row>
        <row r="50560">
          <cell r="P50560" t="str">
            <v>应付</v>
          </cell>
          <cell r="Q50560" t="str">
            <v>元</v>
          </cell>
        </row>
        <row r="50561">
          <cell r="P50561" t="str">
            <v>应付</v>
          </cell>
          <cell r="Q50561" t="str">
            <v>元</v>
          </cell>
        </row>
        <row r="50562">
          <cell r="P50562" t="str">
            <v>应付</v>
          </cell>
          <cell r="Q50562" t="str">
            <v>元</v>
          </cell>
        </row>
        <row r="50563">
          <cell r="P50563" t="str">
            <v>应付</v>
          </cell>
          <cell r="Q50563" t="str">
            <v>元</v>
          </cell>
        </row>
        <row r="50564">
          <cell r="P50564" t="str">
            <v>应付</v>
          </cell>
          <cell r="Q50564" t="str">
            <v>元</v>
          </cell>
        </row>
        <row r="50565">
          <cell r="P50565" t="str">
            <v>应付</v>
          </cell>
          <cell r="Q50565" t="str">
            <v>元</v>
          </cell>
        </row>
        <row r="50566">
          <cell r="P50566" t="str">
            <v>应付</v>
          </cell>
          <cell r="Q50566" t="str">
            <v>元</v>
          </cell>
        </row>
        <row r="50567">
          <cell r="P50567" t="str">
            <v>应付</v>
          </cell>
          <cell r="Q50567" t="str">
            <v>元</v>
          </cell>
        </row>
        <row r="50568">
          <cell r="P50568" t="str">
            <v>应付</v>
          </cell>
          <cell r="Q50568" t="str">
            <v>元</v>
          </cell>
        </row>
        <row r="50569">
          <cell r="P50569" t="str">
            <v>应付</v>
          </cell>
          <cell r="Q50569" t="str">
            <v>元</v>
          </cell>
        </row>
        <row r="50570">
          <cell r="P50570" t="str">
            <v>应付</v>
          </cell>
          <cell r="Q50570" t="str">
            <v>元</v>
          </cell>
        </row>
        <row r="50571">
          <cell r="P50571" t="str">
            <v>应付</v>
          </cell>
          <cell r="Q50571" t="str">
            <v>元</v>
          </cell>
        </row>
        <row r="50572">
          <cell r="P50572" t="str">
            <v>应付</v>
          </cell>
          <cell r="Q50572" t="str">
            <v>元</v>
          </cell>
        </row>
        <row r="50573">
          <cell r="P50573" t="str">
            <v>应付</v>
          </cell>
          <cell r="Q50573" t="str">
            <v>元</v>
          </cell>
        </row>
        <row r="50574">
          <cell r="P50574" t="str">
            <v>应付</v>
          </cell>
          <cell r="Q50574" t="str">
            <v>元</v>
          </cell>
        </row>
        <row r="50575">
          <cell r="P50575" t="str">
            <v>应付</v>
          </cell>
          <cell r="Q50575" t="str">
            <v>元</v>
          </cell>
        </row>
        <row r="50576">
          <cell r="P50576" t="str">
            <v>应付</v>
          </cell>
          <cell r="Q50576" t="str">
            <v>元</v>
          </cell>
        </row>
        <row r="50577">
          <cell r="P50577" t="str">
            <v>应付</v>
          </cell>
          <cell r="Q50577" t="str">
            <v>元</v>
          </cell>
        </row>
        <row r="50578">
          <cell r="P50578" t="str">
            <v>应付</v>
          </cell>
          <cell r="Q50578" t="str">
            <v>元</v>
          </cell>
        </row>
        <row r="50579">
          <cell r="P50579" t="str">
            <v>应付</v>
          </cell>
          <cell r="Q50579" t="str">
            <v>元</v>
          </cell>
        </row>
        <row r="50580">
          <cell r="P50580" t="str">
            <v>应付</v>
          </cell>
          <cell r="Q50580" t="str">
            <v>元</v>
          </cell>
        </row>
        <row r="50581">
          <cell r="P50581" t="str">
            <v>应付</v>
          </cell>
          <cell r="Q50581" t="str">
            <v>元</v>
          </cell>
        </row>
        <row r="50582">
          <cell r="P50582" t="str">
            <v>应付</v>
          </cell>
          <cell r="Q50582" t="str">
            <v>元</v>
          </cell>
        </row>
        <row r="50583">
          <cell r="P50583" t="str">
            <v>应付</v>
          </cell>
          <cell r="Q50583" t="str">
            <v>元</v>
          </cell>
        </row>
        <row r="50584">
          <cell r="P50584" t="str">
            <v>应付</v>
          </cell>
          <cell r="Q50584" t="str">
            <v>元</v>
          </cell>
        </row>
        <row r="50585">
          <cell r="P50585" t="str">
            <v>应付</v>
          </cell>
          <cell r="Q50585" t="str">
            <v>元</v>
          </cell>
        </row>
        <row r="50586">
          <cell r="P50586" t="str">
            <v>应付</v>
          </cell>
          <cell r="Q50586" t="str">
            <v>元</v>
          </cell>
        </row>
        <row r="50587">
          <cell r="P50587" t="str">
            <v>应付</v>
          </cell>
          <cell r="Q50587" t="str">
            <v>元</v>
          </cell>
        </row>
        <row r="50588">
          <cell r="P50588" t="str">
            <v>应付</v>
          </cell>
          <cell r="Q50588" t="str">
            <v>元</v>
          </cell>
        </row>
        <row r="50589">
          <cell r="P50589" t="str">
            <v>应付</v>
          </cell>
          <cell r="Q50589" t="str">
            <v>元</v>
          </cell>
        </row>
        <row r="50590">
          <cell r="P50590" t="str">
            <v>应付</v>
          </cell>
          <cell r="Q50590" t="str">
            <v>元</v>
          </cell>
        </row>
        <row r="50591">
          <cell r="P50591" t="str">
            <v>应付</v>
          </cell>
          <cell r="Q50591" t="str">
            <v>元</v>
          </cell>
        </row>
        <row r="50592">
          <cell r="P50592" t="str">
            <v>应付</v>
          </cell>
          <cell r="Q50592" t="str">
            <v>元</v>
          </cell>
        </row>
        <row r="50593">
          <cell r="P50593" t="str">
            <v>应付</v>
          </cell>
          <cell r="Q50593" t="str">
            <v>元</v>
          </cell>
        </row>
        <row r="50594">
          <cell r="P50594" t="str">
            <v>应付</v>
          </cell>
          <cell r="Q50594" t="str">
            <v>元</v>
          </cell>
        </row>
        <row r="50595">
          <cell r="P50595" t="str">
            <v>应付</v>
          </cell>
          <cell r="Q50595" t="str">
            <v>元</v>
          </cell>
        </row>
        <row r="50596">
          <cell r="P50596" t="str">
            <v>应付</v>
          </cell>
          <cell r="Q50596" t="str">
            <v>元</v>
          </cell>
        </row>
        <row r="50597">
          <cell r="P50597" t="str">
            <v>应付</v>
          </cell>
          <cell r="Q50597" t="str">
            <v>元</v>
          </cell>
        </row>
        <row r="50598">
          <cell r="P50598" t="str">
            <v>应付</v>
          </cell>
          <cell r="Q50598" t="str">
            <v>元</v>
          </cell>
        </row>
        <row r="50599">
          <cell r="P50599" t="str">
            <v>应付</v>
          </cell>
          <cell r="Q50599" t="str">
            <v>元</v>
          </cell>
        </row>
        <row r="50600">
          <cell r="P50600" t="str">
            <v>应付</v>
          </cell>
          <cell r="Q50600" t="str">
            <v>元</v>
          </cell>
        </row>
        <row r="50601">
          <cell r="P50601" t="str">
            <v>应付</v>
          </cell>
          <cell r="Q50601" t="str">
            <v>元</v>
          </cell>
        </row>
        <row r="50602">
          <cell r="P50602" t="str">
            <v>应付</v>
          </cell>
          <cell r="Q50602" t="str">
            <v>元</v>
          </cell>
        </row>
        <row r="50603">
          <cell r="P50603" t="str">
            <v>应付</v>
          </cell>
          <cell r="Q50603" t="str">
            <v>元</v>
          </cell>
        </row>
        <row r="50604">
          <cell r="P50604" t="str">
            <v>应付</v>
          </cell>
          <cell r="Q50604" t="str">
            <v>元</v>
          </cell>
        </row>
        <row r="50605">
          <cell r="P50605" t="str">
            <v>应付</v>
          </cell>
          <cell r="Q50605" t="str">
            <v>元</v>
          </cell>
        </row>
        <row r="50606">
          <cell r="P50606" t="str">
            <v>应付</v>
          </cell>
          <cell r="Q50606" t="str">
            <v>元</v>
          </cell>
        </row>
        <row r="50607">
          <cell r="P50607" t="str">
            <v>应付</v>
          </cell>
          <cell r="Q50607" t="str">
            <v>元</v>
          </cell>
        </row>
        <row r="50608">
          <cell r="P50608" t="str">
            <v>应付</v>
          </cell>
          <cell r="Q50608" t="str">
            <v>元</v>
          </cell>
        </row>
        <row r="50609">
          <cell r="P50609" t="str">
            <v>应付</v>
          </cell>
          <cell r="Q50609" t="str">
            <v>元</v>
          </cell>
        </row>
        <row r="50610">
          <cell r="P50610" t="str">
            <v>应付</v>
          </cell>
          <cell r="Q50610" t="str">
            <v>元</v>
          </cell>
        </row>
        <row r="50611">
          <cell r="P50611" t="str">
            <v>应付</v>
          </cell>
          <cell r="Q50611" t="str">
            <v>元</v>
          </cell>
        </row>
        <row r="50612">
          <cell r="P50612" t="str">
            <v>应付</v>
          </cell>
          <cell r="Q50612" t="str">
            <v>元</v>
          </cell>
        </row>
        <row r="50613">
          <cell r="P50613" t="str">
            <v>应付</v>
          </cell>
          <cell r="Q50613" t="str">
            <v>元</v>
          </cell>
        </row>
        <row r="50614">
          <cell r="P50614" t="str">
            <v>应付</v>
          </cell>
          <cell r="Q50614" t="str">
            <v>元</v>
          </cell>
        </row>
        <row r="50615">
          <cell r="P50615" t="str">
            <v>应付</v>
          </cell>
          <cell r="Q50615" t="str">
            <v>元</v>
          </cell>
        </row>
        <row r="50616">
          <cell r="P50616" t="str">
            <v>应付</v>
          </cell>
          <cell r="Q50616" t="str">
            <v>元</v>
          </cell>
        </row>
        <row r="50617">
          <cell r="P50617" t="str">
            <v>应付</v>
          </cell>
          <cell r="Q50617" t="str">
            <v>元</v>
          </cell>
        </row>
        <row r="50618">
          <cell r="P50618" t="str">
            <v>应付</v>
          </cell>
          <cell r="Q50618" t="str">
            <v>元</v>
          </cell>
        </row>
        <row r="50619">
          <cell r="P50619" t="str">
            <v>应付</v>
          </cell>
          <cell r="Q50619" t="str">
            <v>元</v>
          </cell>
        </row>
        <row r="50620">
          <cell r="P50620" t="str">
            <v>应付</v>
          </cell>
          <cell r="Q50620" t="str">
            <v>元</v>
          </cell>
        </row>
        <row r="50621">
          <cell r="P50621" t="str">
            <v>应付</v>
          </cell>
          <cell r="Q50621" t="str">
            <v>元</v>
          </cell>
        </row>
        <row r="50622">
          <cell r="P50622" t="str">
            <v>应付</v>
          </cell>
          <cell r="Q50622" t="str">
            <v>元</v>
          </cell>
        </row>
        <row r="50623">
          <cell r="P50623" t="str">
            <v>应付</v>
          </cell>
          <cell r="Q50623" t="str">
            <v>元</v>
          </cell>
        </row>
        <row r="50624">
          <cell r="P50624" t="str">
            <v>应付</v>
          </cell>
          <cell r="Q50624" t="str">
            <v>元</v>
          </cell>
        </row>
        <row r="50625">
          <cell r="P50625" t="str">
            <v>应付</v>
          </cell>
          <cell r="Q50625" t="str">
            <v>元</v>
          </cell>
        </row>
        <row r="50626">
          <cell r="P50626" t="str">
            <v>应付</v>
          </cell>
          <cell r="Q50626" t="str">
            <v>元</v>
          </cell>
        </row>
        <row r="50627">
          <cell r="P50627" t="str">
            <v>应付</v>
          </cell>
          <cell r="Q50627" t="str">
            <v>元</v>
          </cell>
        </row>
        <row r="50628">
          <cell r="P50628" t="str">
            <v>应付</v>
          </cell>
          <cell r="Q50628" t="str">
            <v>元</v>
          </cell>
        </row>
        <row r="50629">
          <cell r="P50629" t="str">
            <v>应付</v>
          </cell>
          <cell r="Q50629" t="str">
            <v>元</v>
          </cell>
        </row>
        <row r="50630">
          <cell r="P50630" t="str">
            <v>应付</v>
          </cell>
          <cell r="Q50630" t="str">
            <v>元</v>
          </cell>
        </row>
        <row r="50631">
          <cell r="P50631" t="str">
            <v>应付</v>
          </cell>
          <cell r="Q50631" t="str">
            <v>元</v>
          </cell>
        </row>
        <row r="50632">
          <cell r="P50632" t="str">
            <v>应付</v>
          </cell>
          <cell r="Q50632" t="str">
            <v>元</v>
          </cell>
        </row>
        <row r="50633">
          <cell r="P50633" t="str">
            <v>应付</v>
          </cell>
          <cell r="Q50633" t="str">
            <v>元</v>
          </cell>
        </row>
        <row r="50634">
          <cell r="P50634" t="str">
            <v>应付</v>
          </cell>
          <cell r="Q50634" t="str">
            <v>元</v>
          </cell>
        </row>
        <row r="50635">
          <cell r="P50635" t="str">
            <v>应付</v>
          </cell>
          <cell r="Q50635" t="str">
            <v>元</v>
          </cell>
        </row>
        <row r="50636">
          <cell r="P50636" t="str">
            <v>应付</v>
          </cell>
          <cell r="Q50636" t="str">
            <v>元</v>
          </cell>
        </row>
        <row r="50637">
          <cell r="P50637" t="str">
            <v>应付</v>
          </cell>
          <cell r="Q50637" t="str">
            <v>元</v>
          </cell>
        </row>
        <row r="50638">
          <cell r="P50638" t="str">
            <v>应付</v>
          </cell>
          <cell r="Q50638" t="str">
            <v>元</v>
          </cell>
        </row>
        <row r="50639">
          <cell r="P50639" t="str">
            <v>应付</v>
          </cell>
          <cell r="Q50639" t="str">
            <v>元</v>
          </cell>
        </row>
        <row r="50640">
          <cell r="P50640" t="str">
            <v>应付</v>
          </cell>
          <cell r="Q50640" t="str">
            <v>元</v>
          </cell>
        </row>
        <row r="50641">
          <cell r="P50641" t="str">
            <v>应付</v>
          </cell>
          <cell r="Q50641" t="str">
            <v>元</v>
          </cell>
        </row>
        <row r="50642">
          <cell r="P50642" t="str">
            <v>应付</v>
          </cell>
          <cell r="Q50642" t="str">
            <v>元</v>
          </cell>
        </row>
        <row r="50643">
          <cell r="P50643" t="str">
            <v>应付</v>
          </cell>
          <cell r="Q50643" t="str">
            <v>元</v>
          </cell>
        </row>
        <row r="50644">
          <cell r="P50644" t="str">
            <v>应付</v>
          </cell>
          <cell r="Q50644" t="str">
            <v>元</v>
          </cell>
        </row>
        <row r="50645">
          <cell r="P50645" t="str">
            <v>应付</v>
          </cell>
          <cell r="Q50645" t="str">
            <v>元</v>
          </cell>
        </row>
        <row r="50646">
          <cell r="P50646" t="str">
            <v>应付</v>
          </cell>
          <cell r="Q50646" t="str">
            <v>元</v>
          </cell>
        </row>
        <row r="50647">
          <cell r="P50647" t="str">
            <v>应付</v>
          </cell>
          <cell r="Q50647" t="str">
            <v>元</v>
          </cell>
        </row>
        <row r="50648">
          <cell r="P50648" t="str">
            <v>应付</v>
          </cell>
          <cell r="Q50648" t="str">
            <v>元</v>
          </cell>
        </row>
        <row r="50649">
          <cell r="P50649" t="str">
            <v>应付</v>
          </cell>
          <cell r="Q50649" t="str">
            <v>元</v>
          </cell>
        </row>
        <row r="50650">
          <cell r="P50650" t="str">
            <v>应付</v>
          </cell>
          <cell r="Q50650" t="str">
            <v>元</v>
          </cell>
        </row>
        <row r="50651">
          <cell r="P50651" t="str">
            <v>应付</v>
          </cell>
          <cell r="Q50651" t="str">
            <v>元</v>
          </cell>
        </row>
        <row r="50652">
          <cell r="P50652" t="str">
            <v>应付</v>
          </cell>
          <cell r="Q50652" t="str">
            <v>元</v>
          </cell>
        </row>
        <row r="50653">
          <cell r="P50653" t="str">
            <v>应付</v>
          </cell>
          <cell r="Q50653" t="str">
            <v>元</v>
          </cell>
        </row>
        <row r="50654">
          <cell r="P50654" t="str">
            <v>应付</v>
          </cell>
          <cell r="Q50654" t="str">
            <v>元</v>
          </cell>
        </row>
        <row r="50655">
          <cell r="P50655" t="str">
            <v>应付</v>
          </cell>
          <cell r="Q50655" t="str">
            <v>元</v>
          </cell>
        </row>
        <row r="50656">
          <cell r="P50656" t="str">
            <v>应付</v>
          </cell>
          <cell r="Q50656" t="str">
            <v>元</v>
          </cell>
        </row>
        <row r="50657">
          <cell r="P50657" t="str">
            <v>应付</v>
          </cell>
          <cell r="Q50657" t="str">
            <v>元</v>
          </cell>
        </row>
        <row r="50658">
          <cell r="P50658" t="str">
            <v>应付</v>
          </cell>
          <cell r="Q50658" t="str">
            <v>元</v>
          </cell>
        </row>
        <row r="50659">
          <cell r="P50659" t="str">
            <v>应付</v>
          </cell>
          <cell r="Q50659" t="str">
            <v>元</v>
          </cell>
        </row>
        <row r="50660">
          <cell r="P50660" t="str">
            <v>应付</v>
          </cell>
          <cell r="Q50660" t="str">
            <v>元</v>
          </cell>
        </row>
        <row r="50661">
          <cell r="P50661" t="str">
            <v>应付</v>
          </cell>
          <cell r="Q50661" t="str">
            <v>元</v>
          </cell>
        </row>
        <row r="50662">
          <cell r="P50662" t="str">
            <v>应付</v>
          </cell>
          <cell r="Q50662" t="str">
            <v>元</v>
          </cell>
        </row>
        <row r="50663">
          <cell r="P50663" t="str">
            <v>应付</v>
          </cell>
          <cell r="Q50663" t="str">
            <v>元</v>
          </cell>
        </row>
        <row r="50664">
          <cell r="P50664" t="str">
            <v>应付</v>
          </cell>
          <cell r="Q50664" t="str">
            <v>元</v>
          </cell>
        </row>
        <row r="50665">
          <cell r="P50665" t="str">
            <v>应付</v>
          </cell>
          <cell r="Q50665" t="str">
            <v>元</v>
          </cell>
        </row>
        <row r="50666">
          <cell r="P50666" t="str">
            <v>应付</v>
          </cell>
          <cell r="Q50666" t="str">
            <v>元</v>
          </cell>
        </row>
        <row r="50667">
          <cell r="P50667" t="str">
            <v>应付</v>
          </cell>
          <cell r="Q50667" t="str">
            <v>元</v>
          </cell>
        </row>
        <row r="50668">
          <cell r="P50668" t="str">
            <v>应付</v>
          </cell>
          <cell r="Q50668" t="str">
            <v>元</v>
          </cell>
        </row>
        <row r="50669">
          <cell r="P50669" t="str">
            <v>应付</v>
          </cell>
          <cell r="Q50669" t="str">
            <v>元</v>
          </cell>
        </row>
        <row r="50670">
          <cell r="P50670" t="str">
            <v>应付</v>
          </cell>
          <cell r="Q50670" t="str">
            <v>元</v>
          </cell>
        </row>
        <row r="50671">
          <cell r="P50671" t="str">
            <v>应付</v>
          </cell>
          <cell r="Q50671" t="str">
            <v>元</v>
          </cell>
        </row>
        <row r="50672">
          <cell r="P50672" t="str">
            <v>应付</v>
          </cell>
          <cell r="Q50672" t="str">
            <v>元</v>
          </cell>
        </row>
        <row r="50673">
          <cell r="P50673" t="str">
            <v>应付</v>
          </cell>
          <cell r="Q50673" t="str">
            <v>元</v>
          </cell>
        </row>
        <row r="50674">
          <cell r="P50674" t="str">
            <v>应付</v>
          </cell>
          <cell r="Q50674" t="str">
            <v>元</v>
          </cell>
        </row>
        <row r="50675">
          <cell r="P50675" t="str">
            <v>应付</v>
          </cell>
          <cell r="Q50675" t="str">
            <v>元</v>
          </cell>
        </row>
        <row r="50676">
          <cell r="P50676" t="str">
            <v>应付</v>
          </cell>
          <cell r="Q50676" t="str">
            <v>元</v>
          </cell>
        </row>
        <row r="50677">
          <cell r="P50677" t="str">
            <v>应付</v>
          </cell>
          <cell r="Q50677" t="str">
            <v>元</v>
          </cell>
        </row>
        <row r="50678">
          <cell r="P50678" t="str">
            <v>应付</v>
          </cell>
          <cell r="Q50678" t="str">
            <v>元</v>
          </cell>
        </row>
        <row r="50679">
          <cell r="P50679" t="str">
            <v>应付</v>
          </cell>
          <cell r="Q50679" t="str">
            <v>元</v>
          </cell>
        </row>
        <row r="50680">
          <cell r="P50680" t="str">
            <v>应付</v>
          </cell>
          <cell r="Q50680" t="str">
            <v>元</v>
          </cell>
        </row>
        <row r="50681">
          <cell r="P50681" t="str">
            <v>应付</v>
          </cell>
          <cell r="Q50681" t="str">
            <v>元</v>
          </cell>
        </row>
        <row r="50682">
          <cell r="P50682" t="str">
            <v>应付</v>
          </cell>
          <cell r="Q50682" t="str">
            <v>元</v>
          </cell>
        </row>
        <row r="50683">
          <cell r="P50683" t="str">
            <v>应付</v>
          </cell>
          <cell r="Q50683" t="str">
            <v>元</v>
          </cell>
        </row>
        <row r="50684">
          <cell r="P50684" t="str">
            <v>应付</v>
          </cell>
          <cell r="Q50684" t="str">
            <v>元</v>
          </cell>
        </row>
        <row r="50685">
          <cell r="P50685" t="str">
            <v>应付</v>
          </cell>
          <cell r="Q50685" t="str">
            <v>元</v>
          </cell>
        </row>
        <row r="50686">
          <cell r="P50686" t="str">
            <v>应付</v>
          </cell>
          <cell r="Q50686" t="str">
            <v>元</v>
          </cell>
        </row>
        <row r="50687">
          <cell r="P50687" t="str">
            <v>应付</v>
          </cell>
          <cell r="Q50687" t="str">
            <v>元</v>
          </cell>
        </row>
        <row r="50688">
          <cell r="P50688" t="str">
            <v>应付</v>
          </cell>
          <cell r="Q50688" t="str">
            <v>元</v>
          </cell>
        </row>
        <row r="50689">
          <cell r="P50689" t="str">
            <v>应付</v>
          </cell>
          <cell r="Q50689" t="str">
            <v>元</v>
          </cell>
        </row>
        <row r="50690">
          <cell r="P50690" t="str">
            <v>应付</v>
          </cell>
          <cell r="Q50690" t="str">
            <v>元</v>
          </cell>
        </row>
        <row r="50691">
          <cell r="P50691" t="str">
            <v>应付</v>
          </cell>
          <cell r="Q50691" t="str">
            <v>元</v>
          </cell>
        </row>
        <row r="50692">
          <cell r="P50692" t="str">
            <v>应付</v>
          </cell>
          <cell r="Q50692" t="str">
            <v>元</v>
          </cell>
        </row>
        <row r="50693">
          <cell r="P50693" t="str">
            <v>应付</v>
          </cell>
          <cell r="Q50693" t="str">
            <v>元</v>
          </cell>
        </row>
        <row r="50694">
          <cell r="P50694" t="str">
            <v>应付</v>
          </cell>
          <cell r="Q50694" t="str">
            <v>元</v>
          </cell>
        </row>
        <row r="50695">
          <cell r="P50695" t="str">
            <v>应付</v>
          </cell>
          <cell r="Q50695" t="str">
            <v>元</v>
          </cell>
        </row>
        <row r="50696">
          <cell r="P50696" t="str">
            <v>应付</v>
          </cell>
          <cell r="Q50696" t="str">
            <v>元</v>
          </cell>
        </row>
        <row r="50697">
          <cell r="P50697" t="str">
            <v>应付</v>
          </cell>
          <cell r="Q50697" t="str">
            <v>元</v>
          </cell>
        </row>
        <row r="50698">
          <cell r="P50698" t="str">
            <v>应付</v>
          </cell>
          <cell r="Q50698" t="str">
            <v>元</v>
          </cell>
        </row>
        <row r="50699">
          <cell r="P50699" t="str">
            <v>应付</v>
          </cell>
          <cell r="Q50699" t="str">
            <v>元</v>
          </cell>
        </row>
        <row r="50700">
          <cell r="P50700" t="str">
            <v>应付</v>
          </cell>
          <cell r="Q50700" t="str">
            <v>元</v>
          </cell>
        </row>
        <row r="50701">
          <cell r="P50701" t="str">
            <v>应付</v>
          </cell>
          <cell r="Q50701" t="str">
            <v>元</v>
          </cell>
        </row>
        <row r="50702">
          <cell r="P50702" t="str">
            <v>应付</v>
          </cell>
          <cell r="Q50702" t="str">
            <v>元</v>
          </cell>
        </row>
        <row r="50703">
          <cell r="P50703" t="str">
            <v>应付</v>
          </cell>
          <cell r="Q50703" t="str">
            <v>元</v>
          </cell>
        </row>
        <row r="50704">
          <cell r="P50704" t="str">
            <v>应付</v>
          </cell>
          <cell r="Q50704" t="str">
            <v>元</v>
          </cell>
        </row>
        <row r="50705">
          <cell r="P50705" t="str">
            <v>应付</v>
          </cell>
          <cell r="Q50705" t="str">
            <v>元</v>
          </cell>
        </row>
        <row r="50706">
          <cell r="P50706" t="str">
            <v>应付</v>
          </cell>
          <cell r="Q50706" t="str">
            <v>元</v>
          </cell>
        </row>
        <row r="50707">
          <cell r="P50707" t="str">
            <v>应付</v>
          </cell>
          <cell r="Q50707" t="str">
            <v>元</v>
          </cell>
        </row>
        <row r="50708">
          <cell r="P50708" t="str">
            <v>应付</v>
          </cell>
          <cell r="Q50708" t="str">
            <v>元</v>
          </cell>
        </row>
        <row r="50709">
          <cell r="P50709" t="str">
            <v>应付</v>
          </cell>
          <cell r="Q50709" t="str">
            <v>元</v>
          </cell>
        </row>
        <row r="50710">
          <cell r="P50710" t="str">
            <v>应付</v>
          </cell>
          <cell r="Q50710" t="str">
            <v>元</v>
          </cell>
        </row>
        <row r="50711">
          <cell r="P50711" t="str">
            <v>应付</v>
          </cell>
          <cell r="Q50711" t="str">
            <v>元</v>
          </cell>
        </row>
        <row r="50712">
          <cell r="P50712" t="str">
            <v>应付</v>
          </cell>
          <cell r="Q50712" t="str">
            <v>元</v>
          </cell>
        </row>
        <row r="50713">
          <cell r="P50713" t="str">
            <v>应付</v>
          </cell>
          <cell r="Q50713" t="str">
            <v>元</v>
          </cell>
        </row>
        <row r="50714">
          <cell r="P50714" t="str">
            <v>应付</v>
          </cell>
          <cell r="Q50714" t="str">
            <v>元</v>
          </cell>
        </row>
        <row r="50715">
          <cell r="P50715" t="str">
            <v>应付</v>
          </cell>
          <cell r="Q50715" t="str">
            <v>元</v>
          </cell>
        </row>
        <row r="50716">
          <cell r="P50716" t="str">
            <v>应付</v>
          </cell>
          <cell r="Q50716" t="str">
            <v>元</v>
          </cell>
        </row>
        <row r="50717">
          <cell r="P50717" t="str">
            <v>应付</v>
          </cell>
          <cell r="Q50717" t="str">
            <v>元</v>
          </cell>
        </row>
        <row r="50718">
          <cell r="P50718" t="str">
            <v>应付</v>
          </cell>
          <cell r="Q50718" t="str">
            <v>元</v>
          </cell>
        </row>
        <row r="50719">
          <cell r="P50719" t="str">
            <v>应付</v>
          </cell>
          <cell r="Q50719" t="str">
            <v>元</v>
          </cell>
        </row>
        <row r="50720">
          <cell r="P50720" t="str">
            <v>应付</v>
          </cell>
          <cell r="Q50720" t="str">
            <v>元</v>
          </cell>
        </row>
        <row r="50721">
          <cell r="P50721" t="str">
            <v>应付</v>
          </cell>
          <cell r="Q50721" t="str">
            <v>元</v>
          </cell>
        </row>
        <row r="50722">
          <cell r="P50722" t="str">
            <v>应付</v>
          </cell>
          <cell r="Q50722" t="str">
            <v>元</v>
          </cell>
        </row>
        <row r="50723">
          <cell r="P50723" t="str">
            <v>应付</v>
          </cell>
          <cell r="Q50723" t="str">
            <v>元</v>
          </cell>
        </row>
        <row r="50724">
          <cell r="P50724" t="str">
            <v>应付</v>
          </cell>
          <cell r="Q50724" t="str">
            <v>元</v>
          </cell>
        </row>
        <row r="50725">
          <cell r="P50725" t="str">
            <v>应付</v>
          </cell>
          <cell r="Q50725" t="str">
            <v>元</v>
          </cell>
        </row>
        <row r="50726">
          <cell r="P50726" t="str">
            <v>应付</v>
          </cell>
          <cell r="Q50726" t="str">
            <v>元</v>
          </cell>
        </row>
        <row r="50727">
          <cell r="P50727" t="str">
            <v>应付</v>
          </cell>
          <cell r="Q50727" t="str">
            <v>元</v>
          </cell>
        </row>
        <row r="50728">
          <cell r="P50728" t="str">
            <v>应付</v>
          </cell>
          <cell r="Q50728" t="str">
            <v>元</v>
          </cell>
        </row>
        <row r="50729">
          <cell r="P50729" t="str">
            <v>应付</v>
          </cell>
          <cell r="Q50729" t="str">
            <v>元</v>
          </cell>
        </row>
        <row r="50730">
          <cell r="P50730" t="str">
            <v>应付</v>
          </cell>
          <cell r="Q50730" t="str">
            <v>元</v>
          </cell>
        </row>
        <row r="50731">
          <cell r="P50731" t="str">
            <v>应付</v>
          </cell>
          <cell r="Q50731" t="str">
            <v>元</v>
          </cell>
        </row>
        <row r="50732">
          <cell r="P50732" t="str">
            <v>应付</v>
          </cell>
          <cell r="Q50732" t="str">
            <v>元</v>
          </cell>
        </row>
        <row r="50733">
          <cell r="P50733" t="str">
            <v>应付</v>
          </cell>
          <cell r="Q50733" t="str">
            <v>元</v>
          </cell>
        </row>
        <row r="50734">
          <cell r="P50734" t="str">
            <v>应付</v>
          </cell>
          <cell r="Q50734" t="str">
            <v>元</v>
          </cell>
        </row>
        <row r="50735">
          <cell r="P50735" t="str">
            <v>应付</v>
          </cell>
          <cell r="Q50735" t="str">
            <v>元</v>
          </cell>
        </row>
        <row r="50736">
          <cell r="P50736" t="str">
            <v>应付</v>
          </cell>
          <cell r="Q50736" t="str">
            <v>元</v>
          </cell>
        </row>
        <row r="50737">
          <cell r="P50737" t="str">
            <v>应付</v>
          </cell>
          <cell r="Q50737" t="str">
            <v>元</v>
          </cell>
        </row>
        <row r="50738">
          <cell r="P50738" t="str">
            <v>应付</v>
          </cell>
          <cell r="Q50738" t="str">
            <v>元</v>
          </cell>
        </row>
        <row r="50739">
          <cell r="P50739" t="str">
            <v>应付</v>
          </cell>
          <cell r="Q50739" t="str">
            <v>元</v>
          </cell>
        </row>
        <row r="50740">
          <cell r="P50740" t="str">
            <v>应付</v>
          </cell>
          <cell r="Q50740" t="str">
            <v>元</v>
          </cell>
        </row>
        <row r="50741">
          <cell r="P50741" t="str">
            <v>应付</v>
          </cell>
          <cell r="Q50741" t="str">
            <v>元</v>
          </cell>
        </row>
        <row r="50742">
          <cell r="P50742" t="str">
            <v>应付</v>
          </cell>
          <cell r="Q50742" t="str">
            <v>元</v>
          </cell>
        </row>
        <row r="50743">
          <cell r="P50743" t="str">
            <v>应付</v>
          </cell>
          <cell r="Q50743" t="str">
            <v>元</v>
          </cell>
        </row>
        <row r="50744">
          <cell r="P50744" t="str">
            <v>应付</v>
          </cell>
          <cell r="Q50744" t="str">
            <v>元</v>
          </cell>
        </row>
        <row r="50745">
          <cell r="P50745" t="str">
            <v>应付</v>
          </cell>
          <cell r="Q50745" t="str">
            <v>元</v>
          </cell>
        </row>
        <row r="50746">
          <cell r="P50746" t="str">
            <v>应付</v>
          </cell>
          <cell r="Q50746" t="str">
            <v>元</v>
          </cell>
        </row>
        <row r="50747">
          <cell r="P50747" t="str">
            <v>应付</v>
          </cell>
          <cell r="Q50747" t="str">
            <v>元</v>
          </cell>
        </row>
        <row r="50748">
          <cell r="P50748" t="str">
            <v>应付</v>
          </cell>
          <cell r="Q50748" t="str">
            <v>元</v>
          </cell>
        </row>
        <row r="50749">
          <cell r="P50749" t="str">
            <v>应付</v>
          </cell>
          <cell r="Q50749" t="str">
            <v>元</v>
          </cell>
        </row>
        <row r="50750">
          <cell r="P50750" t="str">
            <v>应付</v>
          </cell>
          <cell r="Q50750" t="str">
            <v>元</v>
          </cell>
        </row>
        <row r="50751">
          <cell r="P50751" t="str">
            <v>应付</v>
          </cell>
          <cell r="Q50751" t="str">
            <v>元</v>
          </cell>
        </row>
        <row r="50752">
          <cell r="P50752" t="str">
            <v>应付</v>
          </cell>
          <cell r="Q50752" t="str">
            <v>元</v>
          </cell>
        </row>
        <row r="50753">
          <cell r="P50753" t="str">
            <v>应付</v>
          </cell>
          <cell r="Q50753" t="str">
            <v>元</v>
          </cell>
        </row>
        <row r="50754">
          <cell r="P50754" t="str">
            <v>应付</v>
          </cell>
          <cell r="Q50754" t="str">
            <v>元</v>
          </cell>
        </row>
        <row r="50755">
          <cell r="P50755" t="str">
            <v>应付</v>
          </cell>
          <cell r="Q50755" t="str">
            <v>元</v>
          </cell>
        </row>
        <row r="50756">
          <cell r="P50756" t="str">
            <v>应付</v>
          </cell>
          <cell r="Q50756" t="str">
            <v>元</v>
          </cell>
        </row>
        <row r="50757">
          <cell r="P50757" t="str">
            <v>应付</v>
          </cell>
          <cell r="Q50757" t="str">
            <v>元</v>
          </cell>
        </row>
        <row r="50758">
          <cell r="P50758" t="str">
            <v>应付</v>
          </cell>
          <cell r="Q50758" t="str">
            <v>元</v>
          </cell>
        </row>
        <row r="50759">
          <cell r="P50759" t="str">
            <v>应付</v>
          </cell>
          <cell r="Q50759" t="str">
            <v>元</v>
          </cell>
        </row>
        <row r="50760">
          <cell r="P50760" t="str">
            <v>应付</v>
          </cell>
          <cell r="Q50760" t="str">
            <v>元</v>
          </cell>
        </row>
        <row r="50761">
          <cell r="P50761" t="str">
            <v>应付</v>
          </cell>
          <cell r="Q50761" t="str">
            <v>元</v>
          </cell>
        </row>
        <row r="50762">
          <cell r="P50762" t="str">
            <v>应付</v>
          </cell>
          <cell r="Q50762" t="str">
            <v>元</v>
          </cell>
        </row>
        <row r="50763">
          <cell r="P50763" t="str">
            <v>应付</v>
          </cell>
          <cell r="Q50763" t="str">
            <v>元</v>
          </cell>
        </row>
        <row r="50764">
          <cell r="P50764" t="str">
            <v>应付</v>
          </cell>
          <cell r="Q50764" t="str">
            <v>元</v>
          </cell>
        </row>
        <row r="50765">
          <cell r="P50765" t="str">
            <v>应付</v>
          </cell>
          <cell r="Q50765" t="str">
            <v>元</v>
          </cell>
        </row>
        <row r="50766">
          <cell r="P50766" t="str">
            <v>应付</v>
          </cell>
          <cell r="Q50766" t="str">
            <v>元</v>
          </cell>
        </row>
        <row r="50767">
          <cell r="P50767" t="str">
            <v>应付</v>
          </cell>
          <cell r="Q50767" t="str">
            <v>元</v>
          </cell>
        </row>
        <row r="50768">
          <cell r="P50768" t="str">
            <v>应付</v>
          </cell>
          <cell r="Q50768" t="str">
            <v>元</v>
          </cell>
        </row>
        <row r="50769">
          <cell r="P50769" t="str">
            <v>应付</v>
          </cell>
          <cell r="Q50769" t="str">
            <v>元</v>
          </cell>
        </row>
        <row r="50770">
          <cell r="P50770" t="str">
            <v>应付</v>
          </cell>
          <cell r="Q50770" t="str">
            <v>元</v>
          </cell>
        </row>
        <row r="50771">
          <cell r="P50771" t="str">
            <v>应付</v>
          </cell>
          <cell r="Q50771" t="str">
            <v>元</v>
          </cell>
        </row>
        <row r="50772">
          <cell r="P50772" t="str">
            <v>应付</v>
          </cell>
          <cell r="Q50772" t="str">
            <v>元</v>
          </cell>
        </row>
        <row r="50773">
          <cell r="P50773" t="str">
            <v>应付</v>
          </cell>
          <cell r="Q50773" t="str">
            <v>元</v>
          </cell>
        </row>
        <row r="50774">
          <cell r="P50774" t="str">
            <v>应付</v>
          </cell>
          <cell r="Q50774" t="str">
            <v>元</v>
          </cell>
        </row>
        <row r="50775">
          <cell r="P50775" t="str">
            <v>应付</v>
          </cell>
          <cell r="Q50775" t="str">
            <v>元</v>
          </cell>
        </row>
        <row r="50776">
          <cell r="P50776" t="str">
            <v>应付</v>
          </cell>
          <cell r="Q50776" t="str">
            <v>元</v>
          </cell>
        </row>
        <row r="50777">
          <cell r="P50777" t="str">
            <v>应付</v>
          </cell>
          <cell r="Q50777" t="str">
            <v>元</v>
          </cell>
        </row>
        <row r="50778">
          <cell r="P50778" t="str">
            <v>应付</v>
          </cell>
          <cell r="Q50778" t="str">
            <v>元</v>
          </cell>
        </row>
        <row r="50779">
          <cell r="P50779" t="str">
            <v>应付</v>
          </cell>
          <cell r="Q50779" t="str">
            <v>元</v>
          </cell>
        </row>
        <row r="50780">
          <cell r="P50780" t="str">
            <v>应付</v>
          </cell>
          <cell r="Q50780" t="str">
            <v>元</v>
          </cell>
        </row>
        <row r="50781">
          <cell r="P50781" t="str">
            <v>应付</v>
          </cell>
          <cell r="Q50781" t="str">
            <v>元</v>
          </cell>
        </row>
        <row r="50782">
          <cell r="P50782" t="str">
            <v>应付</v>
          </cell>
          <cell r="Q50782" t="str">
            <v>元</v>
          </cell>
        </row>
        <row r="50783">
          <cell r="P50783" t="str">
            <v>应付</v>
          </cell>
          <cell r="Q50783" t="str">
            <v>元</v>
          </cell>
        </row>
        <row r="50784">
          <cell r="P50784" t="str">
            <v>应付</v>
          </cell>
          <cell r="Q50784" t="str">
            <v>元</v>
          </cell>
        </row>
        <row r="50785">
          <cell r="P50785" t="str">
            <v>应付</v>
          </cell>
          <cell r="Q50785" t="str">
            <v>元</v>
          </cell>
        </row>
        <row r="50786">
          <cell r="P50786" t="str">
            <v>应付</v>
          </cell>
          <cell r="Q50786" t="str">
            <v>元</v>
          </cell>
        </row>
        <row r="50787">
          <cell r="P50787" t="str">
            <v>应付</v>
          </cell>
          <cell r="Q50787" t="str">
            <v>元</v>
          </cell>
        </row>
        <row r="50788">
          <cell r="P50788" t="str">
            <v>应付</v>
          </cell>
          <cell r="Q50788" t="str">
            <v>元</v>
          </cell>
        </row>
        <row r="50789">
          <cell r="P50789" t="str">
            <v>应付</v>
          </cell>
          <cell r="Q50789" t="str">
            <v>元</v>
          </cell>
        </row>
        <row r="50790">
          <cell r="P50790" t="str">
            <v>应付</v>
          </cell>
          <cell r="Q50790" t="str">
            <v>元</v>
          </cell>
        </row>
        <row r="50791">
          <cell r="P50791" t="str">
            <v>应付</v>
          </cell>
          <cell r="Q50791" t="str">
            <v>元</v>
          </cell>
        </row>
        <row r="50792">
          <cell r="P50792" t="str">
            <v>应付</v>
          </cell>
          <cell r="Q50792" t="str">
            <v>元</v>
          </cell>
        </row>
        <row r="50793">
          <cell r="P50793" t="str">
            <v>应付</v>
          </cell>
          <cell r="Q50793" t="str">
            <v>元</v>
          </cell>
        </row>
        <row r="50794">
          <cell r="P50794" t="str">
            <v>应付</v>
          </cell>
          <cell r="Q50794" t="str">
            <v>元</v>
          </cell>
        </row>
        <row r="50795">
          <cell r="P50795" t="str">
            <v>应付</v>
          </cell>
          <cell r="Q50795" t="str">
            <v>元</v>
          </cell>
        </row>
        <row r="50796">
          <cell r="P50796" t="str">
            <v>应付</v>
          </cell>
          <cell r="Q50796" t="str">
            <v>元</v>
          </cell>
        </row>
        <row r="50797">
          <cell r="P50797" t="str">
            <v>应付</v>
          </cell>
          <cell r="Q50797" t="str">
            <v>元</v>
          </cell>
        </row>
        <row r="50798">
          <cell r="P50798" t="str">
            <v>应付</v>
          </cell>
          <cell r="Q50798" t="str">
            <v>元</v>
          </cell>
        </row>
        <row r="50799">
          <cell r="P50799" t="str">
            <v>应付</v>
          </cell>
          <cell r="Q50799" t="str">
            <v>元</v>
          </cell>
        </row>
        <row r="50800">
          <cell r="P50800" t="str">
            <v>应付</v>
          </cell>
          <cell r="Q50800" t="str">
            <v>元</v>
          </cell>
        </row>
        <row r="50801">
          <cell r="P50801" t="str">
            <v>应付</v>
          </cell>
          <cell r="Q50801" t="str">
            <v>元</v>
          </cell>
        </row>
        <row r="50802">
          <cell r="P50802" t="str">
            <v>应付</v>
          </cell>
          <cell r="Q50802" t="str">
            <v>元</v>
          </cell>
        </row>
        <row r="50803">
          <cell r="P50803" t="str">
            <v>应付</v>
          </cell>
          <cell r="Q50803" t="str">
            <v>元</v>
          </cell>
        </row>
        <row r="50804">
          <cell r="P50804" t="str">
            <v>应付</v>
          </cell>
          <cell r="Q50804" t="str">
            <v>元</v>
          </cell>
        </row>
        <row r="50805">
          <cell r="P50805" t="str">
            <v>应付</v>
          </cell>
          <cell r="Q50805" t="str">
            <v>元</v>
          </cell>
        </row>
        <row r="50806">
          <cell r="P50806" t="str">
            <v>应付</v>
          </cell>
          <cell r="Q50806" t="str">
            <v>元</v>
          </cell>
        </row>
        <row r="50807">
          <cell r="P50807" t="str">
            <v>应付</v>
          </cell>
          <cell r="Q50807" t="str">
            <v>元</v>
          </cell>
        </row>
        <row r="50808">
          <cell r="P50808" t="str">
            <v>应付</v>
          </cell>
          <cell r="Q50808" t="str">
            <v>元</v>
          </cell>
        </row>
        <row r="50809">
          <cell r="P50809" t="str">
            <v>应付</v>
          </cell>
          <cell r="Q50809" t="str">
            <v>元</v>
          </cell>
        </row>
        <row r="50810">
          <cell r="P50810" t="str">
            <v>应付</v>
          </cell>
          <cell r="Q50810" t="str">
            <v>元</v>
          </cell>
        </row>
        <row r="50811">
          <cell r="P50811" t="str">
            <v>应付</v>
          </cell>
          <cell r="Q50811" t="str">
            <v>元</v>
          </cell>
        </row>
        <row r="50812">
          <cell r="P50812" t="str">
            <v>应付</v>
          </cell>
          <cell r="Q50812" t="str">
            <v>元</v>
          </cell>
        </row>
        <row r="50813">
          <cell r="P50813" t="str">
            <v>应付</v>
          </cell>
          <cell r="Q50813" t="str">
            <v>元</v>
          </cell>
        </row>
        <row r="50814">
          <cell r="P50814" t="str">
            <v>应付</v>
          </cell>
          <cell r="Q50814" t="str">
            <v>元</v>
          </cell>
        </row>
        <row r="50815">
          <cell r="P50815" t="str">
            <v>应付</v>
          </cell>
          <cell r="Q50815" t="str">
            <v>元</v>
          </cell>
        </row>
        <row r="50816">
          <cell r="P50816" t="str">
            <v>应付</v>
          </cell>
          <cell r="Q50816" t="str">
            <v>元</v>
          </cell>
        </row>
        <row r="50817">
          <cell r="P50817" t="str">
            <v>应付</v>
          </cell>
          <cell r="Q50817" t="str">
            <v>元</v>
          </cell>
        </row>
        <row r="50818">
          <cell r="P50818" t="str">
            <v>应付</v>
          </cell>
          <cell r="Q50818" t="str">
            <v>元</v>
          </cell>
        </row>
        <row r="50819">
          <cell r="P50819" t="str">
            <v>应付</v>
          </cell>
          <cell r="Q50819" t="str">
            <v>元</v>
          </cell>
        </row>
        <row r="50820">
          <cell r="P50820" t="str">
            <v>应付</v>
          </cell>
          <cell r="Q50820" t="str">
            <v>元</v>
          </cell>
        </row>
        <row r="50821">
          <cell r="P50821" t="str">
            <v>应付</v>
          </cell>
          <cell r="Q50821" t="str">
            <v>元</v>
          </cell>
        </row>
        <row r="50822">
          <cell r="P50822" t="str">
            <v>应付</v>
          </cell>
          <cell r="Q50822" t="str">
            <v>元</v>
          </cell>
        </row>
        <row r="50823">
          <cell r="P50823" t="str">
            <v>应付</v>
          </cell>
          <cell r="Q50823" t="str">
            <v>元</v>
          </cell>
        </row>
        <row r="50824">
          <cell r="P50824" t="str">
            <v>应付</v>
          </cell>
          <cell r="Q50824" t="str">
            <v>元</v>
          </cell>
        </row>
        <row r="50825">
          <cell r="P50825" t="str">
            <v>应付</v>
          </cell>
          <cell r="Q50825" t="str">
            <v>元</v>
          </cell>
        </row>
        <row r="50826">
          <cell r="P50826" t="str">
            <v>应付</v>
          </cell>
          <cell r="Q50826" t="str">
            <v>元</v>
          </cell>
        </row>
        <row r="50827">
          <cell r="P50827" t="str">
            <v>应付</v>
          </cell>
          <cell r="Q50827" t="str">
            <v>元</v>
          </cell>
        </row>
        <row r="50828">
          <cell r="P50828" t="str">
            <v>应付</v>
          </cell>
          <cell r="Q50828" t="str">
            <v>元</v>
          </cell>
        </row>
        <row r="50829">
          <cell r="P50829" t="str">
            <v>应付</v>
          </cell>
          <cell r="Q50829" t="str">
            <v>元</v>
          </cell>
        </row>
        <row r="50830">
          <cell r="P50830" t="str">
            <v>应付</v>
          </cell>
          <cell r="Q50830" t="str">
            <v>元</v>
          </cell>
        </row>
        <row r="50831">
          <cell r="P50831" t="str">
            <v>应付</v>
          </cell>
          <cell r="Q50831" t="str">
            <v>元</v>
          </cell>
        </row>
        <row r="50832">
          <cell r="P50832" t="str">
            <v>应付</v>
          </cell>
          <cell r="Q50832" t="str">
            <v>元</v>
          </cell>
        </row>
        <row r="50833">
          <cell r="P50833" t="str">
            <v>应付</v>
          </cell>
          <cell r="Q50833" t="str">
            <v>元</v>
          </cell>
        </row>
        <row r="50834">
          <cell r="P50834" t="str">
            <v>应付</v>
          </cell>
          <cell r="Q50834" t="str">
            <v>元</v>
          </cell>
        </row>
        <row r="50835">
          <cell r="P50835" t="str">
            <v>应付</v>
          </cell>
          <cell r="Q50835" t="str">
            <v>元</v>
          </cell>
        </row>
        <row r="50836">
          <cell r="P50836" t="str">
            <v>应付</v>
          </cell>
          <cell r="Q50836" t="str">
            <v>元</v>
          </cell>
        </row>
        <row r="50837">
          <cell r="P50837" t="str">
            <v>应付</v>
          </cell>
          <cell r="Q50837" t="str">
            <v>元</v>
          </cell>
        </row>
        <row r="50838">
          <cell r="P50838" t="str">
            <v>应付</v>
          </cell>
          <cell r="Q50838" t="str">
            <v>元</v>
          </cell>
        </row>
        <row r="50839">
          <cell r="P50839" t="str">
            <v>应付</v>
          </cell>
          <cell r="Q50839" t="str">
            <v>元</v>
          </cell>
        </row>
        <row r="50840">
          <cell r="P50840" t="str">
            <v>应付</v>
          </cell>
          <cell r="Q50840" t="str">
            <v>元</v>
          </cell>
        </row>
        <row r="50841">
          <cell r="P50841" t="str">
            <v>应付</v>
          </cell>
          <cell r="Q50841" t="str">
            <v>元</v>
          </cell>
        </row>
        <row r="50842">
          <cell r="P50842" t="str">
            <v>应付</v>
          </cell>
          <cell r="Q50842" t="str">
            <v>元</v>
          </cell>
        </row>
        <row r="50843">
          <cell r="P50843" t="str">
            <v>应付</v>
          </cell>
          <cell r="Q50843" t="str">
            <v>元</v>
          </cell>
        </row>
        <row r="50844">
          <cell r="P50844" t="str">
            <v>应付</v>
          </cell>
          <cell r="Q50844" t="str">
            <v>元</v>
          </cell>
        </row>
        <row r="50845">
          <cell r="P50845" t="str">
            <v>应付</v>
          </cell>
          <cell r="Q50845" t="str">
            <v>元</v>
          </cell>
        </row>
        <row r="50846">
          <cell r="P50846" t="str">
            <v>应付</v>
          </cell>
          <cell r="Q50846" t="str">
            <v>元</v>
          </cell>
        </row>
        <row r="50847">
          <cell r="P50847" t="str">
            <v>应付</v>
          </cell>
          <cell r="Q50847" t="str">
            <v>元</v>
          </cell>
        </row>
        <row r="50848">
          <cell r="P50848" t="str">
            <v>应付</v>
          </cell>
          <cell r="Q50848" t="str">
            <v>元</v>
          </cell>
        </row>
        <row r="50849">
          <cell r="P50849" t="str">
            <v>应付</v>
          </cell>
          <cell r="Q50849" t="str">
            <v>元</v>
          </cell>
        </row>
        <row r="50850">
          <cell r="P50850" t="str">
            <v>应付</v>
          </cell>
          <cell r="Q50850" t="str">
            <v>元</v>
          </cell>
        </row>
        <row r="50851">
          <cell r="P50851" t="str">
            <v>应付</v>
          </cell>
          <cell r="Q50851" t="str">
            <v>元</v>
          </cell>
        </row>
        <row r="50852">
          <cell r="P50852" t="str">
            <v>应付</v>
          </cell>
          <cell r="Q50852" t="str">
            <v>元</v>
          </cell>
        </row>
        <row r="50853">
          <cell r="P50853" t="str">
            <v>应付</v>
          </cell>
          <cell r="Q50853" t="str">
            <v>元</v>
          </cell>
        </row>
        <row r="50854">
          <cell r="P50854" t="str">
            <v>应付</v>
          </cell>
          <cell r="Q50854" t="str">
            <v>元</v>
          </cell>
        </row>
        <row r="50855">
          <cell r="P50855" t="str">
            <v>应付</v>
          </cell>
          <cell r="Q50855" t="str">
            <v>元</v>
          </cell>
        </row>
        <row r="50856">
          <cell r="P50856" t="str">
            <v>应付</v>
          </cell>
          <cell r="Q50856" t="str">
            <v>元</v>
          </cell>
        </row>
        <row r="50857">
          <cell r="P50857" t="str">
            <v>应付</v>
          </cell>
          <cell r="Q50857" t="str">
            <v>元</v>
          </cell>
        </row>
        <row r="50858">
          <cell r="P50858" t="str">
            <v>应付</v>
          </cell>
          <cell r="Q50858" t="str">
            <v>元</v>
          </cell>
        </row>
        <row r="50859">
          <cell r="P50859" t="str">
            <v>应付</v>
          </cell>
          <cell r="Q50859" t="str">
            <v>元</v>
          </cell>
        </row>
        <row r="50860">
          <cell r="P50860" t="str">
            <v>应付</v>
          </cell>
          <cell r="Q50860" t="str">
            <v>元</v>
          </cell>
        </row>
        <row r="50861">
          <cell r="P50861" t="str">
            <v>应付</v>
          </cell>
          <cell r="Q50861" t="str">
            <v>元</v>
          </cell>
        </row>
        <row r="50862">
          <cell r="P50862" t="str">
            <v>应付</v>
          </cell>
          <cell r="Q50862" t="str">
            <v>元</v>
          </cell>
        </row>
        <row r="50863">
          <cell r="P50863" t="str">
            <v>应付</v>
          </cell>
          <cell r="Q50863" t="str">
            <v>元</v>
          </cell>
        </row>
        <row r="50864">
          <cell r="P50864" t="str">
            <v>应付</v>
          </cell>
          <cell r="Q50864" t="str">
            <v>元</v>
          </cell>
        </row>
        <row r="50865">
          <cell r="P50865" t="str">
            <v>应付</v>
          </cell>
          <cell r="Q50865" t="str">
            <v>元</v>
          </cell>
        </row>
        <row r="50866">
          <cell r="P50866" t="str">
            <v>应付</v>
          </cell>
          <cell r="Q50866" t="str">
            <v>元</v>
          </cell>
        </row>
        <row r="50867">
          <cell r="P50867" t="str">
            <v>应付</v>
          </cell>
          <cell r="Q50867" t="str">
            <v>元</v>
          </cell>
        </row>
        <row r="50868">
          <cell r="P50868" t="str">
            <v>应付</v>
          </cell>
          <cell r="Q50868" t="str">
            <v>元</v>
          </cell>
        </row>
        <row r="50869">
          <cell r="P50869" t="str">
            <v>应付</v>
          </cell>
          <cell r="Q50869" t="str">
            <v>元</v>
          </cell>
        </row>
        <row r="50870">
          <cell r="P50870" t="str">
            <v>应付</v>
          </cell>
          <cell r="Q50870" t="str">
            <v>元</v>
          </cell>
        </row>
        <row r="50871">
          <cell r="P50871" t="str">
            <v>应付</v>
          </cell>
          <cell r="Q50871" t="str">
            <v>元</v>
          </cell>
        </row>
        <row r="50872">
          <cell r="P50872" t="str">
            <v>应付</v>
          </cell>
          <cell r="Q50872" t="str">
            <v>元</v>
          </cell>
        </row>
        <row r="50873">
          <cell r="P50873" t="str">
            <v>应付</v>
          </cell>
          <cell r="Q50873" t="str">
            <v>元</v>
          </cell>
        </row>
        <row r="50874">
          <cell r="P50874" t="str">
            <v>应付</v>
          </cell>
          <cell r="Q50874" t="str">
            <v>元</v>
          </cell>
        </row>
        <row r="50875">
          <cell r="P50875" t="str">
            <v>应付</v>
          </cell>
          <cell r="Q50875" t="str">
            <v>元</v>
          </cell>
        </row>
        <row r="50876">
          <cell r="P50876" t="str">
            <v>应付</v>
          </cell>
          <cell r="Q50876" t="str">
            <v>元</v>
          </cell>
        </row>
        <row r="50877">
          <cell r="P50877" t="str">
            <v>应付</v>
          </cell>
          <cell r="Q50877" t="str">
            <v>元</v>
          </cell>
        </row>
        <row r="50878">
          <cell r="P50878" t="str">
            <v>应付</v>
          </cell>
          <cell r="Q50878" t="str">
            <v>元</v>
          </cell>
        </row>
        <row r="50879">
          <cell r="P50879" t="str">
            <v>应付</v>
          </cell>
          <cell r="Q50879" t="str">
            <v>元</v>
          </cell>
        </row>
        <row r="50880">
          <cell r="P50880" t="str">
            <v>应付</v>
          </cell>
          <cell r="Q50880" t="str">
            <v>元</v>
          </cell>
        </row>
        <row r="50881">
          <cell r="P50881" t="str">
            <v>应付</v>
          </cell>
          <cell r="Q50881" t="str">
            <v>元</v>
          </cell>
        </row>
        <row r="50882">
          <cell r="P50882" t="str">
            <v>应付</v>
          </cell>
          <cell r="Q50882" t="str">
            <v>元</v>
          </cell>
        </row>
        <row r="50883">
          <cell r="P50883" t="str">
            <v>应付</v>
          </cell>
          <cell r="Q50883" t="str">
            <v>元</v>
          </cell>
        </row>
        <row r="50884">
          <cell r="P50884" t="str">
            <v>应付</v>
          </cell>
          <cell r="Q50884" t="str">
            <v>元</v>
          </cell>
        </row>
        <row r="50885">
          <cell r="P50885" t="str">
            <v>应付</v>
          </cell>
          <cell r="Q50885" t="str">
            <v>元</v>
          </cell>
        </row>
        <row r="50886">
          <cell r="P50886" t="str">
            <v>应付</v>
          </cell>
          <cell r="Q50886" t="str">
            <v>元</v>
          </cell>
        </row>
        <row r="50887">
          <cell r="P50887" t="str">
            <v>应付</v>
          </cell>
          <cell r="Q50887" t="str">
            <v>元</v>
          </cell>
        </row>
        <row r="50888">
          <cell r="P50888" t="str">
            <v>应付</v>
          </cell>
          <cell r="Q50888" t="str">
            <v>元</v>
          </cell>
        </row>
        <row r="50889">
          <cell r="P50889" t="str">
            <v>应付</v>
          </cell>
          <cell r="Q50889" t="str">
            <v>元</v>
          </cell>
        </row>
        <row r="50890">
          <cell r="P50890" t="str">
            <v>应付</v>
          </cell>
          <cell r="Q50890" t="str">
            <v>元</v>
          </cell>
        </row>
        <row r="50891">
          <cell r="P50891" t="str">
            <v>应付</v>
          </cell>
          <cell r="Q50891" t="str">
            <v>元</v>
          </cell>
        </row>
        <row r="50892">
          <cell r="P50892" t="str">
            <v>应付</v>
          </cell>
          <cell r="Q50892" t="str">
            <v>元</v>
          </cell>
        </row>
        <row r="50893">
          <cell r="P50893" t="str">
            <v>应付</v>
          </cell>
          <cell r="Q50893" t="str">
            <v>元</v>
          </cell>
        </row>
        <row r="50894">
          <cell r="P50894" t="str">
            <v>应付</v>
          </cell>
          <cell r="Q50894" t="str">
            <v>元</v>
          </cell>
        </row>
        <row r="50895">
          <cell r="P50895" t="str">
            <v>应付</v>
          </cell>
          <cell r="Q50895" t="str">
            <v>元</v>
          </cell>
        </row>
        <row r="50896">
          <cell r="P50896" t="str">
            <v>应付</v>
          </cell>
          <cell r="Q50896" t="str">
            <v>元</v>
          </cell>
        </row>
        <row r="50897">
          <cell r="P50897" t="str">
            <v>应付</v>
          </cell>
          <cell r="Q50897" t="str">
            <v>元</v>
          </cell>
        </row>
        <row r="50898">
          <cell r="P50898" t="str">
            <v>应付</v>
          </cell>
          <cell r="Q50898" t="str">
            <v>元</v>
          </cell>
        </row>
        <row r="50899">
          <cell r="P50899" t="str">
            <v>应付</v>
          </cell>
          <cell r="Q50899" t="str">
            <v>元</v>
          </cell>
        </row>
        <row r="50900">
          <cell r="P50900" t="str">
            <v>应付</v>
          </cell>
          <cell r="Q50900" t="str">
            <v>元</v>
          </cell>
        </row>
        <row r="50901">
          <cell r="P50901" t="str">
            <v>应付</v>
          </cell>
          <cell r="Q50901" t="str">
            <v>元</v>
          </cell>
        </row>
        <row r="50902">
          <cell r="P50902" t="str">
            <v>应付</v>
          </cell>
          <cell r="Q50902" t="str">
            <v>元</v>
          </cell>
        </row>
        <row r="50903">
          <cell r="P50903" t="str">
            <v>应付</v>
          </cell>
          <cell r="Q50903" t="str">
            <v>元</v>
          </cell>
        </row>
        <row r="50904">
          <cell r="P50904" t="str">
            <v>应付</v>
          </cell>
          <cell r="Q50904" t="str">
            <v>元</v>
          </cell>
        </row>
        <row r="50905">
          <cell r="P50905" t="str">
            <v>应付</v>
          </cell>
          <cell r="Q50905" t="str">
            <v>元</v>
          </cell>
        </row>
        <row r="50906">
          <cell r="P50906" t="str">
            <v>应付</v>
          </cell>
          <cell r="Q50906" t="str">
            <v>元</v>
          </cell>
        </row>
        <row r="50907">
          <cell r="P50907" t="str">
            <v>应付</v>
          </cell>
          <cell r="Q50907" t="str">
            <v>元</v>
          </cell>
        </row>
        <row r="50908">
          <cell r="P50908" t="str">
            <v>应付</v>
          </cell>
          <cell r="Q50908" t="str">
            <v>元</v>
          </cell>
        </row>
        <row r="50909">
          <cell r="P50909" t="str">
            <v>应付</v>
          </cell>
          <cell r="Q50909" t="str">
            <v>元</v>
          </cell>
        </row>
        <row r="50910">
          <cell r="P50910" t="str">
            <v>应付</v>
          </cell>
          <cell r="Q50910" t="str">
            <v>元</v>
          </cell>
        </row>
        <row r="50911">
          <cell r="P50911" t="str">
            <v>应付</v>
          </cell>
          <cell r="Q50911" t="str">
            <v>元</v>
          </cell>
        </row>
        <row r="50912">
          <cell r="P50912" t="str">
            <v>应付</v>
          </cell>
          <cell r="Q50912" t="str">
            <v>元</v>
          </cell>
        </row>
        <row r="50913">
          <cell r="P50913" t="str">
            <v>应付</v>
          </cell>
          <cell r="Q50913" t="str">
            <v>元</v>
          </cell>
        </row>
        <row r="50914">
          <cell r="P50914" t="str">
            <v>应付</v>
          </cell>
          <cell r="Q50914" t="str">
            <v>元</v>
          </cell>
        </row>
        <row r="50915">
          <cell r="P50915" t="str">
            <v>应付</v>
          </cell>
          <cell r="Q50915" t="str">
            <v>元</v>
          </cell>
        </row>
        <row r="50916">
          <cell r="P50916" t="str">
            <v>应付</v>
          </cell>
          <cell r="Q50916" t="str">
            <v>元</v>
          </cell>
        </row>
        <row r="50917">
          <cell r="P50917" t="str">
            <v>应付</v>
          </cell>
          <cell r="Q50917" t="str">
            <v>元</v>
          </cell>
        </row>
        <row r="50918">
          <cell r="P50918" t="str">
            <v>应付</v>
          </cell>
          <cell r="Q50918" t="str">
            <v>元</v>
          </cell>
        </row>
        <row r="50919">
          <cell r="P50919" t="str">
            <v>应付</v>
          </cell>
          <cell r="Q50919" t="str">
            <v>元</v>
          </cell>
        </row>
        <row r="50920">
          <cell r="P50920" t="str">
            <v>应付</v>
          </cell>
          <cell r="Q50920" t="str">
            <v>元</v>
          </cell>
        </row>
        <row r="50921">
          <cell r="P50921" t="str">
            <v>应付</v>
          </cell>
          <cell r="Q50921" t="str">
            <v>元</v>
          </cell>
        </row>
        <row r="50922">
          <cell r="P50922" t="str">
            <v>应付</v>
          </cell>
          <cell r="Q50922" t="str">
            <v>元</v>
          </cell>
        </row>
        <row r="50923">
          <cell r="P50923" t="str">
            <v>应付</v>
          </cell>
          <cell r="Q50923" t="str">
            <v>元</v>
          </cell>
        </row>
        <row r="50924">
          <cell r="P50924" t="str">
            <v>应付</v>
          </cell>
          <cell r="Q50924" t="str">
            <v>元</v>
          </cell>
        </row>
        <row r="50925">
          <cell r="P50925" t="str">
            <v>应付</v>
          </cell>
          <cell r="Q50925" t="str">
            <v>元</v>
          </cell>
        </row>
        <row r="50926">
          <cell r="P50926" t="str">
            <v>应付</v>
          </cell>
          <cell r="Q50926" t="str">
            <v>元</v>
          </cell>
        </row>
        <row r="50927">
          <cell r="P50927" t="str">
            <v>应付</v>
          </cell>
          <cell r="Q50927" t="str">
            <v>元</v>
          </cell>
        </row>
        <row r="50928">
          <cell r="P50928" t="str">
            <v>应付</v>
          </cell>
          <cell r="Q50928" t="str">
            <v>元</v>
          </cell>
        </row>
        <row r="50929">
          <cell r="P50929" t="str">
            <v>应付</v>
          </cell>
          <cell r="Q50929" t="str">
            <v>元</v>
          </cell>
        </row>
        <row r="50930">
          <cell r="P50930" t="str">
            <v>应付</v>
          </cell>
          <cell r="Q50930" t="str">
            <v>元</v>
          </cell>
        </row>
        <row r="50931">
          <cell r="P50931" t="str">
            <v>应付</v>
          </cell>
          <cell r="Q50931" t="str">
            <v>元</v>
          </cell>
        </row>
        <row r="50932">
          <cell r="P50932" t="str">
            <v>应付</v>
          </cell>
          <cell r="Q50932" t="str">
            <v>元</v>
          </cell>
        </row>
        <row r="50933">
          <cell r="P50933" t="str">
            <v>应付</v>
          </cell>
          <cell r="Q50933" t="str">
            <v>元</v>
          </cell>
        </row>
        <row r="50934">
          <cell r="P50934" t="str">
            <v>应付</v>
          </cell>
          <cell r="Q50934" t="str">
            <v>元</v>
          </cell>
        </row>
        <row r="50935">
          <cell r="P50935" t="str">
            <v>应付</v>
          </cell>
          <cell r="Q50935" t="str">
            <v>元</v>
          </cell>
        </row>
        <row r="50936">
          <cell r="P50936" t="str">
            <v>应付</v>
          </cell>
          <cell r="Q50936" t="str">
            <v>元</v>
          </cell>
        </row>
        <row r="50937">
          <cell r="P50937" t="str">
            <v>应付</v>
          </cell>
          <cell r="Q50937" t="str">
            <v>元</v>
          </cell>
        </row>
        <row r="50938">
          <cell r="P50938" t="str">
            <v>应付</v>
          </cell>
          <cell r="Q50938" t="str">
            <v>元</v>
          </cell>
        </row>
        <row r="50939">
          <cell r="P50939" t="str">
            <v>应付</v>
          </cell>
          <cell r="Q50939" t="str">
            <v>元</v>
          </cell>
        </row>
        <row r="50940">
          <cell r="P50940" t="str">
            <v>应付</v>
          </cell>
          <cell r="Q50940" t="str">
            <v>元</v>
          </cell>
        </row>
        <row r="50941">
          <cell r="P50941" t="str">
            <v>应付</v>
          </cell>
          <cell r="Q50941" t="str">
            <v>元</v>
          </cell>
        </row>
        <row r="50942">
          <cell r="P50942" t="str">
            <v>应付</v>
          </cell>
          <cell r="Q50942" t="str">
            <v>元</v>
          </cell>
        </row>
        <row r="50943">
          <cell r="P50943" t="str">
            <v>应付</v>
          </cell>
          <cell r="Q50943" t="str">
            <v>元</v>
          </cell>
        </row>
        <row r="50944">
          <cell r="P50944" t="str">
            <v>应付</v>
          </cell>
          <cell r="Q50944" t="str">
            <v>元</v>
          </cell>
        </row>
        <row r="50945">
          <cell r="P50945" t="str">
            <v>应付</v>
          </cell>
          <cell r="Q50945" t="str">
            <v>元</v>
          </cell>
        </row>
        <row r="50946">
          <cell r="P50946" t="str">
            <v>应付</v>
          </cell>
          <cell r="Q50946" t="str">
            <v>元</v>
          </cell>
        </row>
        <row r="50947">
          <cell r="P50947" t="str">
            <v>应付</v>
          </cell>
          <cell r="Q50947" t="str">
            <v>元</v>
          </cell>
        </row>
        <row r="50948">
          <cell r="P50948" t="str">
            <v>应付</v>
          </cell>
          <cell r="Q50948" t="str">
            <v>元</v>
          </cell>
        </row>
        <row r="50949">
          <cell r="P50949" t="str">
            <v>应付</v>
          </cell>
          <cell r="Q50949" t="str">
            <v>元</v>
          </cell>
        </row>
        <row r="50950">
          <cell r="P50950" t="str">
            <v>应付</v>
          </cell>
          <cell r="Q50950" t="str">
            <v>元</v>
          </cell>
        </row>
        <row r="50951">
          <cell r="P50951" t="str">
            <v>应付</v>
          </cell>
          <cell r="Q50951" t="str">
            <v>元</v>
          </cell>
        </row>
        <row r="50952">
          <cell r="P50952" t="str">
            <v>应付</v>
          </cell>
          <cell r="Q50952" t="str">
            <v>元</v>
          </cell>
        </row>
        <row r="50953">
          <cell r="P50953" t="str">
            <v>应付</v>
          </cell>
          <cell r="Q50953" t="str">
            <v>元</v>
          </cell>
        </row>
        <row r="50954">
          <cell r="P50954" t="str">
            <v>应付</v>
          </cell>
          <cell r="Q50954" t="str">
            <v>元</v>
          </cell>
        </row>
        <row r="50955">
          <cell r="P50955" t="str">
            <v>应付</v>
          </cell>
          <cell r="Q50955" t="str">
            <v>元</v>
          </cell>
        </row>
        <row r="50956">
          <cell r="P50956" t="str">
            <v>应付</v>
          </cell>
          <cell r="Q50956" t="str">
            <v>元</v>
          </cell>
        </row>
        <row r="50957">
          <cell r="P50957" t="str">
            <v>应付</v>
          </cell>
          <cell r="Q50957" t="str">
            <v>元</v>
          </cell>
        </row>
        <row r="50958">
          <cell r="P50958" t="str">
            <v>应付</v>
          </cell>
          <cell r="Q50958" t="str">
            <v>元</v>
          </cell>
        </row>
        <row r="50959">
          <cell r="P50959" t="str">
            <v>应付</v>
          </cell>
          <cell r="Q50959" t="str">
            <v>元</v>
          </cell>
        </row>
        <row r="50960">
          <cell r="P50960" t="str">
            <v>应付</v>
          </cell>
          <cell r="Q50960" t="str">
            <v>元</v>
          </cell>
        </row>
        <row r="50961">
          <cell r="P50961" t="str">
            <v>应付</v>
          </cell>
          <cell r="Q50961" t="str">
            <v>元</v>
          </cell>
        </row>
        <row r="50962">
          <cell r="P50962" t="str">
            <v>应付</v>
          </cell>
          <cell r="Q50962" t="str">
            <v>元</v>
          </cell>
        </row>
        <row r="50963">
          <cell r="P50963" t="str">
            <v>应付</v>
          </cell>
          <cell r="Q50963" t="str">
            <v>元</v>
          </cell>
        </row>
        <row r="50964">
          <cell r="P50964" t="str">
            <v>应付</v>
          </cell>
          <cell r="Q50964" t="str">
            <v>元</v>
          </cell>
        </row>
        <row r="50965">
          <cell r="P50965" t="str">
            <v>应付</v>
          </cell>
          <cell r="Q50965" t="str">
            <v>元</v>
          </cell>
        </row>
        <row r="50966">
          <cell r="P50966" t="str">
            <v>应付</v>
          </cell>
          <cell r="Q50966" t="str">
            <v>元</v>
          </cell>
        </row>
        <row r="50967">
          <cell r="P50967" t="str">
            <v>应付</v>
          </cell>
          <cell r="Q50967" t="str">
            <v>元</v>
          </cell>
        </row>
        <row r="50968">
          <cell r="P50968" t="str">
            <v>应付</v>
          </cell>
          <cell r="Q50968" t="str">
            <v>元</v>
          </cell>
        </row>
        <row r="50969">
          <cell r="P50969" t="str">
            <v>应付</v>
          </cell>
          <cell r="Q50969" t="str">
            <v>元</v>
          </cell>
        </row>
        <row r="50970">
          <cell r="P50970" t="str">
            <v>应付</v>
          </cell>
          <cell r="Q50970" t="str">
            <v>元</v>
          </cell>
        </row>
        <row r="50971">
          <cell r="P50971" t="str">
            <v>应付</v>
          </cell>
          <cell r="Q50971" t="str">
            <v>元</v>
          </cell>
        </row>
        <row r="50972">
          <cell r="P50972" t="str">
            <v>应付</v>
          </cell>
          <cell r="Q50972" t="str">
            <v>元</v>
          </cell>
        </row>
        <row r="50973">
          <cell r="P50973" t="str">
            <v>应付</v>
          </cell>
          <cell r="Q50973" t="str">
            <v>元</v>
          </cell>
        </row>
        <row r="50974">
          <cell r="P50974" t="str">
            <v>应付</v>
          </cell>
          <cell r="Q50974" t="str">
            <v>元</v>
          </cell>
        </row>
        <row r="50975">
          <cell r="P50975" t="str">
            <v>应付</v>
          </cell>
          <cell r="Q50975" t="str">
            <v>元</v>
          </cell>
        </row>
        <row r="50976">
          <cell r="P50976" t="str">
            <v>应付</v>
          </cell>
          <cell r="Q50976" t="str">
            <v>元</v>
          </cell>
        </row>
        <row r="50977">
          <cell r="P50977" t="str">
            <v>应付</v>
          </cell>
          <cell r="Q50977" t="str">
            <v>元</v>
          </cell>
        </row>
        <row r="50978">
          <cell r="P50978" t="str">
            <v>应付</v>
          </cell>
          <cell r="Q50978" t="str">
            <v>元</v>
          </cell>
        </row>
        <row r="50979">
          <cell r="P50979" t="str">
            <v>应付</v>
          </cell>
          <cell r="Q50979" t="str">
            <v>元</v>
          </cell>
        </row>
        <row r="50980">
          <cell r="P50980" t="str">
            <v>应付</v>
          </cell>
          <cell r="Q50980" t="str">
            <v>元</v>
          </cell>
        </row>
        <row r="50981">
          <cell r="P50981" t="str">
            <v>应付</v>
          </cell>
          <cell r="Q50981" t="str">
            <v>元</v>
          </cell>
        </row>
        <row r="50982">
          <cell r="P50982" t="str">
            <v>应付</v>
          </cell>
          <cell r="Q50982" t="str">
            <v>元</v>
          </cell>
        </row>
        <row r="50983">
          <cell r="P50983" t="str">
            <v>应付</v>
          </cell>
          <cell r="Q50983" t="str">
            <v>元</v>
          </cell>
        </row>
        <row r="50984">
          <cell r="P50984" t="str">
            <v>应付</v>
          </cell>
          <cell r="Q50984" t="str">
            <v>元</v>
          </cell>
        </row>
        <row r="50985">
          <cell r="P50985" t="str">
            <v>应付</v>
          </cell>
          <cell r="Q50985" t="str">
            <v>元</v>
          </cell>
        </row>
        <row r="50986">
          <cell r="P50986" t="str">
            <v>应付</v>
          </cell>
          <cell r="Q50986" t="str">
            <v>元</v>
          </cell>
        </row>
        <row r="50987">
          <cell r="P50987" t="str">
            <v>应付</v>
          </cell>
          <cell r="Q50987" t="str">
            <v>元</v>
          </cell>
        </row>
        <row r="50988">
          <cell r="P50988" t="str">
            <v>应付</v>
          </cell>
          <cell r="Q50988" t="str">
            <v>元</v>
          </cell>
        </row>
        <row r="50989">
          <cell r="P50989" t="str">
            <v>应付</v>
          </cell>
          <cell r="Q50989" t="str">
            <v>元</v>
          </cell>
        </row>
        <row r="50990">
          <cell r="P50990" t="str">
            <v>应付</v>
          </cell>
          <cell r="Q50990" t="str">
            <v>元</v>
          </cell>
        </row>
        <row r="50991">
          <cell r="P50991" t="str">
            <v>应付</v>
          </cell>
          <cell r="Q50991" t="str">
            <v>元</v>
          </cell>
        </row>
        <row r="50992">
          <cell r="P50992" t="str">
            <v>应付</v>
          </cell>
          <cell r="Q50992" t="str">
            <v>元</v>
          </cell>
        </row>
        <row r="50993">
          <cell r="P50993" t="str">
            <v>应付</v>
          </cell>
          <cell r="Q50993" t="str">
            <v>元</v>
          </cell>
        </row>
        <row r="50994">
          <cell r="P50994" t="str">
            <v>应付</v>
          </cell>
          <cell r="Q50994" t="str">
            <v>元</v>
          </cell>
        </row>
        <row r="50995">
          <cell r="P50995" t="str">
            <v>应付</v>
          </cell>
          <cell r="Q50995" t="str">
            <v>元</v>
          </cell>
        </row>
        <row r="50996">
          <cell r="P50996" t="str">
            <v>应付</v>
          </cell>
          <cell r="Q50996" t="str">
            <v>元</v>
          </cell>
        </row>
        <row r="50997">
          <cell r="P50997" t="str">
            <v>应付</v>
          </cell>
          <cell r="Q50997" t="str">
            <v>元</v>
          </cell>
        </row>
        <row r="50998">
          <cell r="P50998" t="str">
            <v>应付</v>
          </cell>
          <cell r="Q50998" t="str">
            <v>元</v>
          </cell>
        </row>
        <row r="50999">
          <cell r="P50999" t="str">
            <v>应付</v>
          </cell>
          <cell r="Q50999" t="str">
            <v>元</v>
          </cell>
        </row>
        <row r="51000">
          <cell r="P51000" t="str">
            <v>应付</v>
          </cell>
          <cell r="Q51000" t="str">
            <v>元</v>
          </cell>
        </row>
        <row r="51001">
          <cell r="P51001" t="str">
            <v>应付</v>
          </cell>
          <cell r="Q51001" t="str">
            <v>元</v>
          </cell>
        </row>
        <row r="51002">
          <cell r="P51002" t="str">
            <v>应付</v>
          </cell>
          <cell r="Q51002" t="str">
            <v>元</v>
          </cell>
        </row>
        <row r="51003">
          <cell r="P51003" t="str">
            <v>应付</v>
          </cell>
          <cell r="Q51003" t="str">
            <v>元</v>
          </cell>
        </row>
        <row r="51004">
          <cell r="P51004" t="str">
            <v>应付</v>
          </cell>
          <cell r="Q51004" t="str">
            <v>元</v>
          </cell>
        </row>
        <row r="51005">
          <cell r="P51005" t="str">
            <v>应付</v>
          </cell>
          <cell r="Q51005" t="str">
            <v>元</v>
          </cell>
        </row>
        <row r="51006">
          <cell r="P51006" t="str">
            <v>应付</v>
          </cell>
          <cell r="Q51006" t="str">
            <v>元</v>
          </cell>
        </row>
        <row r="51007">
          <cell r="P51007" t="str">
            <v>应付</v>
          </cell>
          <cell r="Q51007" t="str">
            <v>元</v>
          </cell>
        </row>
        <row r="51008">
          <cell r="P51008" t="str">
            <v>应付</v>
          </cell>
          <cell r="Q51008" t="str">
            <v>元</v>
          </cell>
        </row>
        <row r="51009">
          <cell r="P51009" t="str">
            <v>应付</v>
          </cell>
          <cell r="Q51009" t="str">
            <v>元</v>
          </cell>
        </row>
        <row r="51010">
          <cell r="P51010" t="str">
            <v>应付</v>
          </cell>
          <cell r="Q51010" t="str">
            <v>元</v>
          </cell>
        </row>
        <row r="51011">
          <cell r="P51011" t="str">
            <v>应付</v>
          </cell>
          <cell r="Q51011" t="str">
            <v>元</v>
          </cell>
        </row>
        <row r="51012">
          <cell r="P51012" t="str">
            <v>应付</v>
          </cell>
          <cell r="Q51012" t="str">
            <v>元</v>
          </cell>
        </row>
        <row r="51013">
          <cell r="P51013" t="str">
            <v>应付</v>
          </cell>
          <cell r="Q51013" t="str">
            <v>元</v>
          </cell>
        </row>
        <row r="51014">
          <cell r="P51014" t="str">
            <v>应付</v>
          </cell>
          <cell r="Q51014" t="str">
            <v>元</v>
          </cell>
        </row>
        <row r="51015">
          <cell r="P51015" t="str">
            <v>应付</v>
          </cell>
          <cell r="Q51015" t="str">
            <v>元</v>
          </cell>
        </row>
        <row r="51016">
          <cell r="P51016" t="str">
            <v>应付</v>
          </cell>
          <cell r="Q51016" t="str">
            <v>元</v>
          </cell>
        </row>
        <row r="51017">
          <cell r="P51017" t="str">
            <v>应付</v>
          </cell>
          <cell r="Q51017" t="str">
            <v>元</v>
          </cell>
        </row>
        <row r="51018">
          <cell r="P51018" t="str">
            <v>应付</v>
          </cell>
          <cell r="Q51018" t="str">
            <v>元</v>
          </cell>
        </row>
        <row r="51019">
          <cell r="P51019" t="str">
            <v>应付</v>
          </cell>
          <cell r="Q51019" t="str">
            <v>元</v>
          </cell>
        </row>
        <row r="51020">
          <cell r="P51020" t="str">
            <v>应付</v>
          </cell>
          <cell r="Q51020" t="str">
            <v>元</v>
          </cell>
        </row>
        <row r="51021">
          <cell r="P51021" t="str">
            <v>应付</v>
          </cell>
          <cell r="Q51021" t="str">
            <v>元</v>
          </cell>
        </row>
        <row r="51022">
          <cell r="P51022" t="str">
            <v>应付</v>
          </cell>
          <cell r="Q51022" t="str">
            <v>元</v>
          </cell>
        </row>
        <row r="51023">
          <cell r="P51023" t="str">
            <v>应付</v>
          </cell>
          <cell r="Q51023" t="str">
            <v>元</v>
          </cell>
        </row>
        <row r="51024">
          <cell r="P51024" t="str">
            <v>应付</v>
          </cell>
          <cell r="Q51024" t="str">
            <v>元</v>
          </cell>
        </row>
        <row r="51025">
          <cell r="P51025" t="str">
            <v>应付</v>
          </cell>
          <cell r="Q51025" t="str">
            <v>元</v>
          </cell>
        </row>
        <row r="51026">
          <cell r="P51026" t="str">
            <v>应付</v>
          </cell>
          <cell r="Q51026" t="str">
            <v>元</v>
          </cell>
        </row>
        <row r="51027">
          <cell r="P51027" t="str">
            <v>应付</v>
          </cell>
          <cell r="Q51027" t="str">
            <v>元</v>
          </cell>
        </row>
        <row r="51028">
          <cell r="P51028" t="str">
            <v>应付</v>
          </cell>
          <cell r="Q51028" t="str">
            <v>元</v>
          </cell>
        </row>
        <row r="51029">
          <cell r="P51029" t="str">
            <v>应付</v>
          </cell>
          <cell r="Q51029" t="str">
            <v>元</v>
          </cell>
        </row>
        <row r="51030">
          <cell r="P51030" t="str">
            <v>应付</v>
          </cell>
          <cell r="Q51030" t="str">
            <v>元</v>
          </cell>
        </row>
        <row r="51031">
          <cell r="P51031" t="str">
            <v>应付</v>
          </cell>
          <cell r="Q51031" t="str">
            <v>元</v>
          </cell>
        </row>
        <row r="51032">
          <cell r="P51032" t="str">
            <v>应付</v>
          </cell>
          <cell r="Q51032" t="str">
            <v>元</v>
          </cell>
        </row>
        <row r="51033">
          <cell r="P51033" t="str">
            <v>应付</v>
          </cell>
          <cell r="Q51033" t="str">
            <v>元</v>
          </cell>
        </row>
        <row r="51034">
          <cell r="P51034" t="str">
            <v>应付</v>
          </cell>
          <cell r="Q51034" t="str">
            <v>元</v>
          </cell>
        </row>
        <row r="51035">
          <cell r="P51035" t="str">
            <v>应付</v>
          </cell>
          <cell r="Q51035" t="str">
            <v>元</v>
          </cell>
        </row>
        <row r="51036">
          <cell r="P51036" t="str">
            <v>应付</v>
          </cell>
          <cell r="Q51036" t="str">
            <v>元</v>
          </cell>
        </row>
        <row r="51037">
          <cell r="P51037" t="str">
            <v>应付</v>
          </cell>
          <cell r="Q51037" t="str">
            <v>元</v>
          </cell>
        </row>
        <row r="51038">
          <cell r="P51038" t="str">
            <v>应付</v>
          </cell>
          <cell r="Q51038" t="str">
            <v>元</v>
          </cell>
        </row>
        <row r="51039">
          <cell r="P51039" t="str">
            <v>应付</v>
          </cell>
          <cell r="Q51039" t="str">
            <v>元</v>
          </cell>
        </row>
        <row r="51040">
          <cell r="P51040" t="str">
            <v>应付</v>
          </cell>
          <cell r="Q51040" t="str">
            <v>元</v>
          </cell>
        </row>
        <row r="51041">
          <cell r="P51041" t="str">
            <v>应付</v>
          </cell>
          <cell r="Q51041" t="str">
            <v>元</v>
          </cell>
        </row>
        <row r="51042">
          <cell r="P51042" t="str">
            <v>应付</v>
          </cell>
          <cell r="Q51042" t="str">
            <v>元</v>
          </cell>
        </row>
        <row r="51043">
          <cell r="P51043" t="str">
            <v>应付</v>
          </cell>
          <cell r="Q51043" t="str">
            <v>元</v>
          </cell>
        </row>
        <row r="51044">
          <cell r="P51044" t="str">
            <v>应付</v>
          </cell>
          <cell r="Q51044" t="str">
            <v>元</v>
          </cell>
        </row>
        <row r="51045">
          <cell r="P51045" t="str">
            <v>应付</v>
          </cell>
          <cell r="Q51045" t="str">
            <v>元</v>
          </cell>
        </row>
        <row r="51046">
          <cell r="P51046" t="str">
            <v>应付</v>
          </cell>
          <cell r="Q51046" t="str">
            <v>元</v>
          </cell>
        </row>
        <row r="51047">
          <cell r="P51047" t="str">
            <v>应付</v>
          </cell>
          <cell r="Q51047" t="str">
            <v>元</v>
          </cell>
        </row>
        <row r="51048">
          <cell r="P51048" t="str">
            <v>应付</v>
          </cell>
          <cell r="Q51048" t="str">
            <v>元</v>
          </cell>
        </row>
        <row r="51049">
          <cell r="P51049" t="str">
            <v>应付</v>
          </cell>
          <cell r="Q51049" t="str">
            <v>元</v>
          </cell>
        </row>
        <row r="51050">
          <cell r="P51050" t="str">
            <v>应付</v>
          </cell>
          <cell r="Q51050" t="str">
            <v>元</v>
          </cell>
        </row>
        <row r="51051">
          <cell r="P51051" t="str">
            <v>应付</v>
          </cell>
          <cell r="Q51051" t="str">
            <v>元</v>
          </cell>
        </row>
        <row r="51052">
          <cell r="P51052" t="str">
            <v>应付</v>
          </cell>
          <cell r="Q51052" t="str">
            <v>元</v>
          </cell>
        </row>
        <row r="51053">
          <cell r="P51053" t="str">
            <v>应付</v>
          </cell>
          <cell r="Q51053" t="str">
            <v>元</v>
          </cell>
        </row>
        <row r="51054">
          <cell r="P51054" t="str">
            <v>应付</v>
          </cell>
          <cell r="Q51054" t="str">
            <v>元</v>
          </cell>
        </row>
        <row r="51055">
          <cell r="P51055" t="str">
            <v>应付</v>
          </cell>
          <cell r="Q51055" t="str">
            <v>元</v>
          </cell>
        </row>
        <row r="51056">
          <cell r="P51056" t="str">
            <v>应付</v>
          </cell>
          <cell r="Q51056" t="str">
            <v>元</v>
          </cell>
        </row>
        <row r="51057">
          <cell r="P51057" t="str">
            <v>应付</v>
          </cell>
          <cell r="Q51057" t="str">
            <v>元</v>
          </cell>
        </row>
        <row r="51058">
          <cell r="P51058" t="str">
            <v>应付</v>
          </cell>
          <cell r="Q51058" t="str">
            <v>元</v>
          </cell>
        </row>
        <row r="51059">
          <cell r="P51059" t="str">
            <v>应付</v>
          </cell>
          <cell r="Q51059" t="str">
            <v>元</v>
          </cell>
        </row>
        <row r="51060">
          <cell r="P51060" t="str">
            <v>应付</v>
          </cell>
          <cell r="Q51060" t="str">
            <v>元</v>
          </cell>
        </row>
        <row r="51061">
          <cell r="P51061" t="str">
            <v>应付</v>
          </cell>
          <cell r="Q51061" t="str">
            <v>元</v>
          </cell>
        </row>
        <row r="51062">
          <cell r="P51062" t="str">
            <v>应付</v>
          </cell>
          <cell r="Q51062" t="str">
            <v>元</v>
          </cell>
        </row>
        <row r="51063">
          <cell r="P51063" t="str">
            <v>应付</v>
          </cell>
          <cell r="Q51063" t="str">
            <v>元</v>
          </cell>
        </row>
        <row r="51064">
          <cell r="P51064" t="str">
            <v>应付</v>
          </cell>
          <cell r="Q51064" t="str">
            <v>元</v>
          </cell>
        </row>
        <row r="51065">
          <cell r="P51065" t="str">
            <v>应付</v>
          </cell>
          <cell r="Q51065" t="str">
            <v>元</v>
          </cell>
        </row>
        <row r="51066">
          <cell r="P51066" t="str">
            <v>应付</v>
          </cell>
          <cell r="Q51066" t="str">
            <v>元</v>
          </cell>
        </row>
        <row r="51067">
          <cell r="P51067" t="str">
            <v>应付</v>
          </cell>
          <cell r="Q51067" t="str">
            <v>元</v>
          </cell>
        </row>
        <row r="51068">
          <cell r="P51068" t="str">
            <v>应付</v>
          </cell>
          <cell r="Q51068" t="str">
            <v>元</v>
          </cell>
        </row>
        <row r="51069">
          <cell r="P51069" t="str">
            <v>应付</v>
          </cell>
          <cell r="Q51069" t="str">
            <v>元</v>
          </cell>
        </row>
        <row r="51070">
          <cell r="P51070" t="str">
            <v>应付</v>
          </cell>
          <cell r="Q51070" t="str">
            <v>元</v>
          </cell>
        </row>
        <row r="51071">
          <cell r="P51071" t="str">
            <v>应付</v>
          </cell>
          <cell r="Q51071" t="str">
            <v>元</v>
          </cell>
        </row>
        <row r="51072">
          <cell r="P51072" t="str">
            <v>应付</v>
          </cell>
          <cell r="Q51072" t="str">
            <v>元</v>
          </cell>
        </row>
        <row r="51073">
          <cell r="P51073" t="str">
            <v>应付</v>
          </cell>
          <cell r="Q51073" t="str">
            <v>元</v>
          </cell>
        </row>
        <row r="51074">
          <cell r="P51074" t="str">
            <v>应付</v>
          </cell>
          <cell r="Q51074" t="str">
            <v>元</v>
          </cell>
        </row>
        <row r="51075">
          <cell r="P51075" t="str">
            <v>应付</v>
          </cell>
          <cell r="Q51075" t="str">
            <v>元</v>
          </cell>
        </row>
        <row r="51076">
          <cell r="P51076" t="str">
            <v>应付</v>
          </cell>
          <cell r="Q51076" t="str">
            <v>元</v>
          </cell>
        </row>
        <row r="51077">
          <cell r="P51077" t="str">
            <v>应付</v>
          </cell>
          <cell r="Q51077" t="str">
            <v>元</v>
          </cell>
        </row>
        <row r="51078">
          <cell r="P51078" t="str">
            <v>应付</v>
          </cell>
          <cell r="Q51078" t="str">
            <v>元</v>
          </cell>
        </row>
        <row r="51079">
          <cell r="P51079" t="str">
            <v>应付</v>
          </cell>
          <cell r="Q51079" t="str">
            <v>元</v>
          </cell>
        </row>
        <row r="51080">
          <cell r="P51080" t="str">
            <v>应付</v>
          </cell>
          <cell r="Q51080" t="str">
            <v>元</v>
          </cell>
        </row>
        <row r="51081">
          <cell r="P51081" t="str">
            <v>应付</v>
          </cell>
          <cell r="Q51081" t="str">
            <v>元</v>
          </cell>
        </row>
        <row r="51082">
          <cell r="P51082" t="str">
            <v>应付</v>
          </cell>
          <cell r="Q51082" t="str">
            <v>元</v>
          </cell>
        </row>
        <row r="51083">
          <cell r="P51083" t="str">
            <v>应付</v>
          </cell>
          <cell r="Q51083" t="str">
            <v>元</v>
          </cell>
        </row>
        <row r="51084">
          <cell r="P51084" t="str">
            <v>应付</v>
          </cell>
          <cell r="Q51084" t="str">
            <v>元</v>
          </cell>
        </row>
        <row r="51085">
          <cell r="P51085" t="str">
            <v>应付</v>
          </cell>
          <cell r="Q51085" t="str">
            <v>元</v>
          </cell>
        </row>
        <row r="51086">
          <cell r="P51086" t="str">
            <v>应付</v>
          </cell>
          <cell r="Q51086" t="str">
            <v>元</v>
          </cell>
        </row>
        <row r="51087">
          <cell r="P51087" t="str">
            <v>应付</v>
          </cell>
          <cell r="Q51087" t="str">
            <v>元</v>
          </cell>
        </row>
        <row r="51088">
          <cell r="P51088" t="str">
            <v>应付</v>
          </cell>
          <cell r="Q51088" t="str">
            <v>元</v>
          </cell>
        </row>
        <row r="51089">
          <cell r="P51089" t="str">
            <v>应付</v>
          </cell>
          <cell r="Q51089" t="str">
            <v>元</v>
          </cell>
        </row>
        <row r="51090">
          <cell r="P51090" t="str">
            <v>应付</v>
          </cell>
          <cell r="Q51090" t="str">
            <v>元</v>
          </cell>
        </row>
        <row r="51091">
          <cell r="P51091" t="str">
            <v>应付</v>
          </cell>
          <cell r="Q51091" t="str">
            <v>元</v>
          </cell>
        </row>
        <row r="51092">
          <cell r="P51092" t="str">
            <v>应付</v>
          </cell>
          <cell r="Q51092" t="str">
            <v>元</v>
          </cell>
        </row>
        <row r="51093">
          <cell r="P51093" t="str">
            <v>应付</v>
          </cell>
          <cell r="Q51093" t="str">
            <v>元</v>
          </cell>
        </row>
        <row r="51094">
          <cell r="P51094" t="str">
            <v>应付</v>
          </cell>
          <cell r="Q51094" t="str">
            <v>元</v>
          </cell>
        </row>
        <row r="51095">
          <cell r="P51095" t="str">
            <v>应付</v>
          </cell>
          <cell r="Q51095" t="str">
            <v>元</v>
          </cell>
        </row>
        <row r="51096">
          <cell r="P51096" t="str">
            <v>应付</v>
          </cell>
          <cell r="Q51096" t="str">
            <v>元</v>
          </cell>
        </row>
        <row r="51097">
          <cell r="P51097" t="str">
            <v>应付</v>
          </cell>
          <cell r="Q51097" t="str">
            <v>元</v>
          </cell>
        </row>
        <row r="51098">
          <cell r="P51098" t="str">
            <v>应付</v>
          </cell>
          <cell r="Q51098" t="str">
            <v>元</v>
          </cell>
        </row>
        <row r="51099">
          <cell r="P51099" t="str">
            <v>应付</v>
          </cell>
          <cell r="Q51099" t="str">
            <v>元</v>
          </cell>
        </row>
        <row r="51100">
          <cell r="P51100" t="str">
            <v>应付</v>
          </cell>
          <cell r="Q51100" t="str">
            <v>元</v>
          </cell>
        </row>
        <row r="51101">
          <cell r="P51101" t="str">
            <v>应付</v>
          </cell>
          <cell r="Q51101" t="str">
            <v>元</v>
          </cell>
        </row>
        <row r="51102">
          <cell r="P51102" t="str">
            <v>应付</v>
          </cell>
          <cell r="Q51102" t="str">
            <v>元</v>
          </cell>
        </row>
        <row r="51103">
          <cell r="P51103" t="str">
            <v>应付</v>
          </cell>
          <cell r="Q51103" t="str">
            <v>元</v>
          </cell>
        </row>
        <row r="51104">
          <cell r="P51104" t="str">
            <v>应付</v>
          </cell>
          <cell r="Q51104" t="str">
            <v>元</v>
          </cell>
        </row>
        <row r="51105">
          <cell r="P51105" t="str">
            <v>应付</v>
          </cell>
          <cell r="Q51105" t="str">
            <v>元</v>
          </cell>
        </row>
        <row r="51106">
          <cell r="P51106" t="str">
            <v>应付</v>
          </cell>
          <cell r="Q51106" t="str">
            <v>元</v>
          </cell>
        </row>
        <row r="51107">
          <cell r="P51107" t="str">
            <v>应付</v>
          </cell>
          <cell r="Q51107" t="str">
            <v>元</v>
          </cell>
        </row>
        <row r="51108">
          <cell r="P51108" t="str">
            <v>应付</v>
          </cell>
          <cell r="Q51108" t="str">
            <v>元</v>
          </cell>
        </row>
        <row r="51109">
          <cell r="P51109" t="str">
            <v>应付</v>
          </cell>
          <cell r="Q51109" t="str">
            <v>元</v>
          </cell>
        </row>
        <row r="51110">
          <cell r="P51110" t="str">
            <v>应付</v>
          </cell>
          <cell r="Q51110" t="str">
            <v>元</v>
          </cell>
        </row>
        <row r="51111">
          <cell r="P51111" t="str">
            <v>应付</v>
          </cell>
          <cell r="Q51111" t="str">
            <v>元</v>
          </cell>
        </row>
        <row r="51112">
          <cell r="P51112" t="str">
            <v>应付</v>
          </cell>
          <cell r="Q51112" t="str">
            <v>元</v>
          </cell>
        </row>
        <row r="51113">
          <cell r="P51113" t="str">
            <v>应付</v>
          </cell>
          <cell r="Q51113" t="str">
            <v>元</v>
          </cell>
        </row>
        <row r="51114">
          <cell r="P51114" t="str">
            <v>应付</v>
          </cell>
          <cell r="Q51114" t="str">
            <v>元</v>
          </cell>
        </row>
        <row r="51115">
          <cell r="P51115" t="str">
            <v>应付</v>
          </cell>
          <cell r="Q51115" t="str">
            <v>元</v>
          </cell>
        </row>
        <row r="51116">
          <cell r="P51116" t="str">
            <v>应付</v>
          </cell>
          <cell r="Q51116" t="str">
            <v>元</v>
          </cell>
        </row>
        <row r="51117">
          <cell r="P51117" t="str">
            <v>应付</v>
          </cell>
          <cell r="Q51117" t="str">
            <v>元</v>
          </cell>
        </row>
        <row r="51118">
          <cell r="P51118" t="str">
            <v>应付</v>
          </cell>
          <cell r="Q51118" t="str">
            <v>元</v>
          </cell>
        </row>
        <row r="51119">
          <cell r="P51119" t="str">
            <v>应付</v>
          </cell>
          <cell r="Q51119" t="str">
            <v>元</v>
          </cell>
        </row>
        <row r="51120">
          <cell r="P51120" t="str">
            <v>应付</v>
          </cell>
          <cell r="Q51120" t="str">
            <v>元</v>
          </cell>
        </row>
        <row r="51121">
          <cell r="P51121" t="str">
            <v>应付</v>
          </cell>
          <cell r="Q51121" t="str">
            <v>元</v>
          </cell>
        </row>
        <row r="51122">
          <cell r="P51122" t="str">
            <v>应付</v>
          </cell>
          <cell r="Q51122" t="str">
            <v>元</v>
          </cell>
        </row>
        <row r="51123">
          <cell r="P51123" t="str">
            <v>应付</v>
          </cell>
          <cell r="Q51123" t="str">
            <v>元</v>
          </cell>
        </row>
        <row r="51124">
          <cell r="P51124" t="str">
            <v>应付</v>
          </cell>
          <cell r="Q51124" t="str">
            <v>元</v>
          </cell>
        </row>
        <row r="51125">
          <cell r="P51125" t="str">
            <v>应付</v>
          </cell>
          <cell r="Q51125" t="str">
            <v>元</v>
          </cell>
        </row>
        <row r="51126">
          <cell r="P51126" t="str">
            <v>应付</v>
          </cell>
          <cell r="Q51126" t="str">
            <v>元</v>
          </cell>
        </row>
        <row r="51127">
          <cell r="P51127" t="str">
            <v>应付</v>
          </cell>
          <cell r="Q51127" t="str">
            <v>元</v>
          </cell>
        </row>
        <row r="51128">
          <cell r="P51128" t="str">
            <v>应付</v>
          </cell>
          <cell r="Q51128" t="str">
            <v>元</v>
          </cell>
        </row>
        <row r="51129">
          <cell r="P51129" t="str">
            <v>应付</v>
          </cell>
          <cell r="Q51129" t="str">
            <v>元</v>
          </cell>
        </row>
        <row r="51130">
          <cell r="P51130" t="str">
            <v>应付</v>
          </cell>
          <cell r="Q51130" t="str">
            <v>元</v>
          </cell>
        </row>
        <row r="51131">
          <cell r="P51131" t="str">
            <v>应付</v>
          </cell>
          <cell r="Q51131" t="str">
            <v>元</v>
          </cell>
        </row>
        <row r="51132">
          <cell r="P51132" t="str">
            <v>应付</v>
          </cell>
          <cell r="Q51132" t="str">
            <v>元</v>
          </cell>
        </row>
        <row r="51133">
          <cell r="P51133" t="str">
            <v>应付</v>
          </cell>
          <cell r="Q51133" t="str">
            <v>元</v>
          </cell>
        </row>
        <row r="51134">
          <cell r="P51134" t="str">
            <v>应付</v>
          </cell>
          <cell r="Q51134" t="str">
            <v>元</v>
          </cell>
        </row>
        <row r="51135">
          <cell r="P51135" t="str">
            <v>应付</v>
          </cell>
          <cell r="Q51135" t="str">
            <v>元</v>
          </cell>
        </row>
        <row r="51136">
          <cell r="P51136" t="str">
            <v>应付</v>
          </cell>
          <cell r="Q51136" t="str">
            <v>元</v>
          </cell>
        </row>
        <row r="51137">
          <cell r="P51137" t="str">
            <v>应付</v>
          </cell>
          <cell r="Q51137" t="str">
            <v>元</v>
          </cell>
        </row>
        <row r="51138">
          <cell r="P51138" t="str">
            <v>应付</v>
          </cell>
          <cell r="Q51138" t="str">
            <v>元</v>
          </cell>
        </row>
        <row r="51139">
          <cell r="P51139" t="str">
            <v>应付</v>
          </cell>
          <cell r="Q51139" t="str">
            <v>元</v>
          </cell>
        </row>
        <row r="51140">
          <cell r="P51140" t="str">
            <v>应付</v>
          </cell>
          <cell r="Q51140" t="str">
            <v>元</v>
          </cell>
        </row>
        <row r="51141">
          <cell r="P51141" t="str">
            <v>应付</v>
          </cell>
          <cell r="Q51141" t="str">
            <v>元</v>
          </cell>
        </row>
        <row r="51142">
          <cell r="P51142" t="str">
            <v>应付</v>
          </cell>
          <cell r="Q51142" t="str">
            <v>元</v>
          </cell>
        </row>
        <row r="51143">
          <cell r="P51143" t="str">
            <v>应付</v>
          </cell>
          <cell r="Q51143" t="str">
            <v>元</v>
          </cell>
        </row>
        <row r="51144">
          <cell r="P51144" t="str">
            <v>应付</v>
          </cell>
          <cell r="Q51144" t="str">
            <v>元</v>
          </cell>
        </row>
        <row r="51145">
          <cell r="P51145" t="str">
            <v>应付</v>
          </cell>
          <cell r="Q51145" t="str">
            <v>元</v>
          </cell>
        </row>
        <row r="51146">
          <cell r="P51146" t="str">
            <v>应付</v>
          </cell>
          <cell r="Q51146" t="str">
            <v>元</v>
          </cell>
        </row>
        <row r="51147">
          <cell r="P51147" t="str">
            <v>应付</v>
          </cell>
          <cell r="Q51147" t="str">
            <v>元</v>
          </cell>
        </row>
        <row r="51148">
          <cell r="P51148" t="str">
            <v>应付</v>
          </cell>
          <cell r="Q51148" t="str">
            <v>元</v>
          </cell>
        </row>
        <row r="51149">
          <cell r="P51149" t="str">
            <v>应付</v>
          </cell>
          <cell r="Q51149" t="str">
            <v>元</v>
          </cell>
        </row>
        <row r="51150">
          <cell r="P51150" t="str">
            <v>应付</v>
          </cell>
          <cell r="Q51150" t="str">
            <v>元</v>
          </cell>
        </row>
        <row r="51151">
          <cell r="P51151" t="str">
            <v>应付</v>
          </cell>
          <cell r="Q51151" t="str">
            <v>元</v>
          </cell>
        </row>
        <row r="51152">
          <cell r="P51152" t="str">
            <v>应付</v>
          </cell>
          <cell r="Q51152" t="str">
            <v>元</v>
          </cell>
        </row>
        <row r="51153">
          <cell r="P51153" t="str">
            <v>应付</v>
          </cell>
          <cell r="Q51153" t="str">
            <v>元</v>
          </cell>
        </row>
        <row r="51154">
          <cell r="P51154" t="str">
            <v>应付</v>
          </cell>
          <cell r="Q51154" t="str">
            <v>元</v>
          </cell>
        </row>
        <row r="51155">
          <cell r="P51155" t="str">
            <v>应付</v>
          </cell>
          <cell r="Q51155" t="str">
            <v>元</v>
          </cell>
        </row>
        <row r="51156">
          <cell r="P51156" t="str">
            <v>应付</v>
          </cell>
          <cell r="Q51156" t="str">
            <v>元</v>
          </cell>
        </row>
        <row r="51157">
          <cell r="P51157" t="str">
            <v>应付</v>
          </cell>
          <cell r="Q51157" t="str">
            <v>元</v>
          </cell>
        </row>
        <row r="51158">
          <cell r="P51158" t="str">
            <v>应付</v>
          </cell>
          <cell r="Q51158" t="str">
            <v>元</v>
          </cell>
        </row>
        <row r="51159">
          <cell r="P51159" t="str">
            <v>应付</v>
          </cell>
          <cell r="Q51159" t="str">
            <v>元</v>
          </cell>
        </row>
        <row r="51160">
          <cell r="P51160" t="str">
            <v>应付</v>
          </cell>
          <cell r="Q51160" t="str">
            <v>元</v>
          </cell>
        </row>
        <row r="51161">
          <cell r="P51161" t="str">
            <v>应付</v>
          </cell>
          <cell r="Q51161" t="str">
            <v>元</v>
          </cell>
        </row>
        <row r="51162">
          <cell r="P51162" t="str">
            <v>应付</v>
          </cell>
          <cell r="Q51162" t="str">
            <v>元</v>
          </cell>
        </row>
        <row r="51163">
          <cell r="P51163" t="str">
            <v>应付</v>
          </cell>
          <cell r="Q51163" t="str">
            <v>元</v>
          </cell>
        </row>
        <row r="51164">
          <cell r="P51164" t="str">
            <v>应付</v>
          </cell>
          <cell r="Q51164" t="str">
            <v>元</v>
          </cell>
        </row>
        <row r="51165">
          <cell r="P51165" t="str">
            <v>应付</v>
          </cell>
          <cell r="Q51165" t="str">
            <v>元</v>
          </cell>
        </row>
        <row r="51166">
          <cell r="P51166" t="str">
            <v>应付</v>
          </cell>
          <cell r="Q51166" t="str">
            <v>元</v>
          </cell>
        </row>
        <row r="51167">
          <cell r="P51167" t="str">
            <v>应付</v>
          </cell>
          <cell r="Q51167" t="str">
            <v>元</v>
          </cell>
        </row>
        <row r="51168">
          <cell r="P51168" t="str">
            <v>应付</v>
          </cell>
          <cell r="Q51168" t="str">
            <v>元</v>
          </cell>
        </row>
        <row r="51169">
          <cell r="P51169" t="str">
            <v>应付</v>
          </cell>
          <cell r="Q51169" t="str">
            <v>元</v>
          </cell>
        </row>
        <row r="51170">
          <cell r="P51170" t="str">
            <v>应付</v>
          </cell>
          <cell r="Q51170" t="str">
            <v>元</v>
          </cell>
        </row>
        <row r="51171">
          <cell r="P51171" t="str">
            <v>应付</v>
          </cell>
          <cell r="Q51171" t="str">
            <v>元</v>
          </cell>
        </row>
        <row r="51172">
          <cell r="P51172" t="str">
            <v>应付</v>
          </cell>
          <cell r="Q51172" t="str">
            <v>元</v>
          </cell>
        </row>
        <row r="51173">
          <cell r="P51173" t="str">
            <v>应付</v>
          </cell>
          <cell r="Q51173" t="str">
            <v>元</v>
          </cell>
        </row>
        <row r="51174">
          <cell r="P51174" t="str">
            <v>应付</v>
          </cell>
          <cell r="Q51174" t="str">
            <v>元</v>
          </cell>
        </row>
        <row r="51175">
          <cell r="P51175" t="str">
            <v>应付</v>
          </cell>
          <cell r="Q51175" t="str">
            <v>元</v>
          </cell>
        </row>
        <row r="51176">
          <cell r="P51176" t="str">
            <v>应付</v>
          </cell>
          <cell r="Q51176" t="str">
            <v>元</v>
          </cell>
        </row>
        <row r="51177">
          <cell r="P51177" t="str">
            <v>应付</v>
          </cell>
          <cell r="Q51177" t="str">
            <v>元</v>
          </cell>
        </row>
        <row r="51178">
          <cell r="P51178" t="str">
            <v>应付</v>
          </cell>
          <cell r="Q51178" t="str">
            <v>元</v>
          </cell>
        </row>
        <row r="51179">
          <cell r="P51179" t="str">
            <v>应付</v>
          </cell>
          <cell r="Q51179" t="str">
            <v>元</v>
          </cell>
        </row>
        <row r="51180">
          <cell r="P51180" t="str">
            <v>应付</v>
          </cell>
          <cell r="Q51180" t="str">
            <v>元</v>
          </cell>
        </row>
        <row r="51181">
          <cell r="P51181" t="str">
            <v>应付</v>
          </cell>
          <cell r="Q51181" t="str">
            <v>元</v>
          </cell>
        </row>
        <row r="51182">
          <cell r="P51182" t="str">
            <v>应付</v>
          </cell>
          <cell r="Q51182" t="str">
            <v>元</v>
          </cell>
        </row>
        <row r="51183">
          <cell r="P51183" t="str">
            <v>应付</v>
          </cell>
          <cell r="Q51183" t="str">
            <v>元</v>
          </cell>
        </row>
        <row r="51184">
          <cell r="P51184" t="str">
            <v>应付</v>
          </cell>
          <cell r="Q51184" t="str">
            <v>元</v>
          </cell>
        </row>
        <row r="51185">
          <cell r="P51185" t="str">
            <v>应付</v>
          </cell>
          <cell r="Q51185" t="str">
            <v>元</v>
          </cell>
        </row>
        <row r="51186">
          <cell r="P51186" t="str">
            <v>应付</v>
          </cell>
          <cell r="Q51186" t="str">
            <v>元</v>
          </cell>
        </row>
        <row r="51187">
          <cell r="P51187" t="str">
            <v>应付</v>
          </cell>
          <cell r="Q51187" t="str">
            <v>元</v>
          </cell>
        </row>
        <row r="51188">
          <cell r="P51188" t="str">
            <v>应付</v>
          </cell>
          <cell r="Q51188" t="str">
            <v>元</v>
          </cell>
        </row>
        <row r="51189">
          <cell r="P51189" t="str">
            <v>应付</v>
          </cell>
          <cell r="Q51189" t="str">
            <v>元</v>
          </cell>
        </row>
        <row r="51190">
          <cell r="P51190" t="str">
            <v>应付</v>
          </cell>
          <cell r="Q51190" t="str">
            <v>元</v>
          </cell>
        </row>
        <row r="51191">
          <cell r="P51191" t="str">
            <v>应付</v>
          </cell>
          <cell r="Q51191" t="str">
            <v>元</v>
          </cell>
        </row>
        <row r="51192">
          <cell r="P51192" t="str">
            <v>应付</v>
          </cell>
          <cell r="Q51192" t="str">
            <v>元</v>
          </cell>
        </row>
        <row r="51193">
          <cell r="P51193" t="str">
            <v>应付</v>
          </cell>
          <cell r="Q51193" t="str">
            <v>元</v>
          </cell>
        </row>
        <row r="51194">
          <cell r="P51194" t="str">
            <v>应付</v>
          </cell>
          <cell r="Q51194" t="str">
            <v>元</v>
          </cell>
        </row>
        <row r="51195">
          <cell r="P51195" t="str">
            <v>应付</v>
          </cell>
          <cell r="Q51195" t="str">
            <v>元</v>
          </cell>
        </row>
        <row r="51196">
          <cell r="P51196" t="str">
            <v>应付</v>
          </cell>
          <cell r="Q51196" t="str">
            <v>元</v>
          </cell>
        </row>
        <row r="51197">
          <cell r="P51197" t="str">
            <v>应付</v>
          </cell>
          <cell r="Q51197" t="str">
            <v>元</v>
          </cell>
        </row>
        <row r="51198">
          <cell r="P51198" t="str">
            <v>应付</v>
          </cell>
          <cell r="Q51198" t="str">
            <v>元</v>
          </cell>
        </row>
        <row r="51199">
          <cell r="P51199" t="str">
            <v>应付</v>
          </cell>
          <cell r="Q51199" t="str">
            <v>元</v>
          </cell>
        </row>
        <row r="51200">
          <cell r="P51200" t="str">
            <v>应付</v>
          </cell>
          <cell r="Q51200" t="str">
            <v>元</v>
          </cell>
        </row>
        <row r="51201">
          <cell r="P51201" t="str">
            <v>应付</v>
          </cell>
          <cell r="Q51201" t="str">
            <v>元</v>
          </cell>
        </row>
        <row r="51202">
          <cell r="P51202" t="str">
            <v>应付</v>
          </cell>
          <cell r="Q51202" t="str">
            <v>元</v>
          </cell>
        </row>
        <row r="51203">
          <cell r="P51203" t="str">
            <v>应付</v>
          </cell>
          <cell r="Q51203" t="str">
            <v>元</v>
          </cell>
        </row>
        <row r="51204">
          <cell r="P51204" t="str">
            <v>应付</v>
          </cell>
          <cell r="Q51204" t="str">
            <v>元</v>
          </cell>
        </row>
        <row r="51205">
          <cell r="P51205" t="str">
            <v>应付</v>
          </cell>
          <cell r="Q51205" t="str">
            <v>元</v>
          </cell>
        </row>
        <row r="51206">
          <cell r="P51206" t="str">
            <v>应付</v>
          </cell>
          <cell r="Q51206" t="str">
            <v>元</v>
          </cell>
        </row>
        <row r="51207">
          <cell r="P51207" t="str">
            <v>应付</v>
          </cell>
          <cell r="Q51207" t="str">
            <v>元</v>
          </cell>
        </row>
        <row r="51208">
          <cell r="P51208" t="str">
            <v>应付</v>
          </cell>
          <cell r="Q51208" t="str">
            <v>元</v>
          </cell>
        </row>
        <row r="51209">
          <cell r="P51209" t="str">
            <v>应付</v>
          </cell>
          <cell r="Q51209" t="str">
            <v>元</v>
          </cell>
        </row>
        <row r="51210">
          <cell r="P51210" t="str">
            <v>应付</v>
          </cell>
          <cell r="Q51210" t="str">
            <v>元</v>
          </cell>
        </row>
        <row r="51211">
          <cell r="P51211" t="str">
            <v>应付</v>
          </cell>
          <cell r="Q51211" t="str">
            <v>元</v>
          </cell>
        </row>
        <row r="51212">
          <cell r="P51212" t="str">
            <v>应付</v>
          </cell>
          <cell r="Q51212" t="str">
            <v>元</v>
          </cell>
        </row>
        <row r="51213">
          <cell r="P51213" t="str">
            <v>应付</v>
          </cell>
          <cell r="Q51213" t="str">
            <v>元</v>
          </cell>
        </row>
        <row r="51214">
          <cell r="P51214" t="str">
            <v>应付</v>
          </cell>
          <cell r="Q51214" t="str">
            <v>元</v>
          </cell>
        </row>
        <row r="51215">
          <cell r="P51215" t="str">
            <v>应付</v>
          </cell>
          <cell r="Q51215" t="str">
            <v>元</v>
          </cell>
        </row>
        <row r="51216">
          <cell r="P51216" t="str">
            <v>应付</v>
          </cell>
          <cell r="Q51216" t="str">
            <v>元</v>
          </cell>
        </row>
        <row r="51217">
          <cell r="P51217" t="str">
            <v>应付</v>
          </cell>
          <cell r="Q51217" t="str">
            <v>元</v>
          </cell>
        </row>
        <row r="51218">
          <cell r="P51218" t="str">
            <v>应付</v>
          </cell>
          <cell r="Q51218" t="str">
            <v>元</v>
          </cell>
        </row>
        <row r="51219">
          <cell r="P51219" t="str">
            <v>应付</v>
          </cell>
          <cell r="Q51219" t="str">
            <v>元</v>
          </cell>
        </row>
        <row r="51220">
          <cell r="P51220" t="str">
            <v>应付</v>
          </cell>
          <cell r="Q51220" t="str">
            <v>元</v>
          </cell>
        </row>
        <row r="51221">
          <cell r="P51221" t="str">
            <v>应付</v>
          </cell>
          <cell r="Q51221" t="str">
            <v>元</v>
          </cell>
        </row>
        <row r="51222">
          <cell r="P51222" t="str">
            <v>应付</v>
          </cell>
          <cell r="Q51222" t="str">
            <v>元</v>
          </cell>
        </row>
        <row r="51223">
          <cell r="P51223" t="str">
            <v>应付</v>
          </cell>
          <cell r="Q51223" t="str">
            <v>元</v>
          </cell>
        </row>
        <row r="51224">
          <cell r="P51224" t="str">
            <v>应付</v>
          </cell>
          <cell r="Q51224" t="str">
            <v>元</v>
          </cell>
        </row>
        <row r="51225">
          <cell r="P51225" t="str">
            <v>应付</v>
          </cell>
          <cell r="Q51225" t="str">
            <v>元</v>
          </cell>
        </row>
        <row r="51226">
          <cell r="P51226" t="str">
            <v>应付</v>
          </cell>
          <cell r="Q51226" t="str">
            <v>元</v>
          </cell>
        </row>
        <row r="51227">
          <cell r="P51227" t="str">
            <v>应付</v>
          </cell>
          <cell r="Q51227" t="str">
            <v>元</v>
          </cell>
        </row>
        <row r="51228">
          <cell r="P51228" t="str">
            <v>应付</v>
          </cell>
          <cell r="Q51228" t="str">
            <v>元</v>
          </cell>
        </row>
        <row r="51229">
          <cell r="P51229" t="str">
            <v>应付</v>
          </cell>
          <cell r="Q51229" t="str">
            <v>元</v>
          </cell>
        </row>
        <row r="51230">
          <cell r="P51230" t="str">
            <v>应付</v>
          </cell>
          <cell r="Q51230" t="str">
            <v>元</v>
          </cell>
        </row>
        <row r="51231">
          <cell r="P51231" t="str">
            <v>应付</v>
          </cell>
          <cell r="Q51231" t="str">
            <v>元</v>
          </cell>
        </row>
        <row r="51232">
          <cell r="P51232" t="str">
            <v>应付</v>
          </cell>
          <cell r="Q51232" t="str">
            <v>元</v>
          </cell>
        </row>
        <row r="51233">
          <cell r="P51233" t="str">
            <v>应付</v>
          </cell>
          <cell r="Q51233" t="str">
            <v>元</v>
          </cell>
        </row>
        <row r="51234">
          <cell r="P51234" t="str">
            <v>应付</v>
          </cell>
          <cell r="Q51234" t="str">
            <v>元</v>
          </cell>
        </row>
        <row r="51235">
          <cell r="P51235" t="str">
            <v>应付</v>
          </cell>
          <cell r="Q51235" t="str">
            <v>元</v>
          </cell>
        </row>
        <row r="51236">
          <cell r="P51236" t="str">
            <v>应付</v>
          </cell>
          <cell r="Q51236" t="str">
            <v>元</v>
          </cell>
        </row>
        <row r="51237">
          <cell r="P51237" t="str">
            <v>应付</v>
          </cell>
          <cell r="Q51237" t="str">
            <v>元</v>
          </cell>
        </row>
        <row r="51238">
          <cell r="P51238" t="str">
            <v>应付</v>
          </cell>
          <cell r="Q51238" t="str">
            <v>元</v>
          </cell>
        </row>
        <row r="51239">
          <cell r="P51239" t="str">
            <v>应付</v>
          </cell>
          <cell r="Q51239" t="str">
            <v>元</v>
          </cell>
        </row>
        <row r="51240">
          <cell r="P51240" t="str">
            <v>应付</v>
          </cell>
          <cell r="Q51240" t="str">
            <v>元</v>
          </cell>
        </row>
        <row r="51241">
          <cell r="P51241" t="str">
            <v>应付</v>
          </cell>
          <cell r="Q51241" t="str">
            <v>元</v>
          </cell>
        </row>
        <row r="51242">
          <cell r="P51242" t="str">
            <v>应付</v>
          </cell>
          <cell r="Q51242" t="str">
            <v>元</v>
          </cell>
        </row>
        <row r="51243">
          <cell r="P51243" t="str">
            <v>应付</v>
          </cell>
          <cell r="Q51243" t="str">
            <v>元</v>
          </cell>
        </row>
        <row r="51244">
          <cell r="P51244" t="str">
            <v>应付</v>
          </cell>
          <cell r="Q51244" t="str">
            <v>元</v>
          </cell>
        </row>
        <row r="51245">
          <cell r="P51245" t="str">
            <v>应付</v>
          </cell>
          <cell r="Q51245" t="str">
            <v>元</v>
          </cell>
        </row>
        <row r="51246">
          <cell r="P51246" t="str">
            <v>应付</v>
          </cell>
          <cell r="Q51246" t="str">
            <v>元</v>
          </cell>
        </row>
        <row r="51247">
          <cell r="P51247" t="str">
            <v>应付</v>
          </cell>
          <cell r="Q51247" t="str">
            <v>元</v>
          </cell>
        </row>
        <row r="51248">
          <cell r="P51248" t="str">
            <v>应付</v>
          </cell>
          <cell r="Q51248" t="str">
            <v>元</v>
          </cell>
        </row>
        <row r="51249">
          <cell r="P51249" t="str">
            <v>应付</v>
          </cell>
          <cell r="Q51249" t="str">
            <v>元</v>
          </cell>
        </row>
        <row r="51250">
          <cell r="P51250" t="str">
            <v>应付</v>
          </cell>
          <cell r="Q51250" t="str">
            <v>元</v>
          </cell>
        </row>
        <row r="51251">
          <cell r="P51251" t="str">
            <v>应付</v>
          </cell>
          <cell r="Q51251" t="str">
            <v>元</v>
          </cell>
        </row>
        <row r="51252">
          <cell r="P51252" t="str">
            <v>应付</v>
          </cell>
          <cell r="Q51252" t="str">
            <v>元</v>
          </cell>
        </row>
        <row r="51253">
          <cell r="P51253" t="str">
            <v>应付</v>
          </cell>
          <cell r="Q51253" t="str">
            <v>元</v>
          </cell>
        </row>
        <row r="51254">
          <cell r="P51254" t="str">
            <v>应付</v>
          </cell>
          <cell r="Q51254" t="str">
            <v>元</v>
          </cell>
        </row>
        <row r="51255">
          <cell r="P51255" t="str">
            <v>应付</v>
          </cell>
          <cell r="Q51255" t="str">
            <v>元</v>
          </cell>
        </row>
        <row r="51256">
          <cell r="P51256" t="str">
            <v>应付</v>
          </cell>
          <cell r="Q51256" t="str">
            <v>元</v>
          </cell>
        </row>
        <row r="51257">
          <cell r="P51257" t="str">
            <v>应付</v>
          </cell>
          <cell r="Q51257" t="str">
            <v>元</v>
          </cell>
        </row>
        <row r="51258">
          <cell r="P51258" t="str">
            <v>应付</v>
          </cell>
          <cell r="Q51258" t="str">
            <v>元</v>
          </cell>
        </row>
        <row r="51259">
          <cell r="P51259" t="str">
            <v>应付</v>
          </cell>
          <cell r="Q51259" t="str">
            <v>元</v>
          </cell>
        </row>
        <row r="51260">
          <cell r="P51260" t="str">
            <v>应付</v>
          </cell>
          <cell r="Q51260" t="str">
            <v>元</v>
          </cell>
        </row>
        <row r="51261">
          <cell r="P51261" t="str">
            <v>应付</v>
          </cell>
          <cell r="Q51261" t="str">
            <v>元</v>
          </cell>
        </row>
        <row r="51262">
          <cell r="P51262" t="str">
            <v>应付</v>
          </cell>
          <cell r="Q51262" t="str">
            <v>元</v>
          </cell>
        </row>
        <row r="51263">
          <cell r="P51263" t="str">
            <v>应付</v>
          </cell>
          <cell r="Q51263" t="str">
            <v>元</v>
          </cell>
        </row>
        <row r="51264">
          <cell r="P51264" t="str">
            <v>应付</v>
          </cell>
          <cell r="Q51264" t="str">
            <v>元</v>
          </cell>
        </row>
        <row r="51265">
          <cell r="P51265" t="str">
            <v>应付</v>
          </cell>
          <cell r="Q51265" t="str">
            <v>元</v>
          </cell>
        </row>
        <row r="51266">
          <cell r="P51266" t="str">
            <v>应付</v>
          </cell>
          <cell r="Q51266" t="str">
            <v>元</v>
          </cell>
        </row>
        <row r="51267">
          <cell r="P51267" t="str">
            <v>应付</v>
          </cell>
          <cell r="Q51267" t="str">
            <v>元</v>
          </cell>
        </row>
        <row r="51268">
          <cell r="P51268" t="str">
            <v>应付</v>
          </cell>
          <cell r="Q51268" t="str">
            <v>元</v>
          </cell>
        </row>
        <row r="51269">
          <cell r="P51269" t="str">
            <v>应付</v>
          </cell>
          <cell r="Q51269" t="str">
            <v>元</v>
          </cell>
        </row>
        <row r="51270">
          <cell r="P51270" t="str">
            <v>应付</v>
          </cell>
          <cell r="Q51270" t="str">
            <v>元</v>
          </cell>
        </row>
        <row r="51271">
          <cell r="P51271" t="str">
            <v>应付</v>
          </cell>
          <cell r="Q51271" t="str">
            <v>元</v>
          </cell>
        </row>
        <row r="51272">
          <cell r="P51272" t="str">
            <v>应付</v>
          </cell>
          <cell r="Q51272" t="str">
            <v>元</v>
          </cell>
        </row>
        <row r="51273">
          <cell r="P51273" t="str">
            <v>应付</v>
          </cell>
          <cell r="Q51273" t="str">
            <v>元</v>
          </cell>
        </row>
        <row r="51274">
          <cell r="P51274" t="str">
            <v>应付</v>
          </cell>
          <cell r="Q51274" t="str">
            <v>元</v>
          </cell>
        </row>
        <row r="51275">
          <cell r="P51275" t="str">
            <v>应付</v>
          </cell>
          <cell r="Q51275" t="str">
            <v>元</v>
          </cell>
        </row>
        <row r="51276">
          <cell r="P51276" t="str">
            <v>应付</v>
          </cell>
          <cell r="Q51276" t="str">
            <v>元</v>
          </cell>
        </row>
        <row r="51277">
          <cell r="P51277" t="str">
            <v>应付</v>
          </cell>
          <cell r="Q51277" t="str">
            <v>元</v>
          </cell>
        </row>
        <row r="51278">
          <cell r="P51278" t="str">
            <v>应付</v>
          </cell>
          <cell r="Q51278" t="str">
            <v>元</v>
          </cell>
        </row>
        <row r="51279">
          <cell r="P51279" t="str">
            <v>应付</v>
          </cell>
          <cell r="Q51279" t="str">
            <v>元</v>
          </cell>
        </row>
        <row r="51280">
          <cell r="P51280" t="str">
            <v>应付</v>
          </cell>
          <cell r="Q51280" t="str">
            <v>元</v>
          </cell>
        </row>
        <row r="51281">
          <cell r="P51281" t="str">
            <v>应付</v>
          </cell>
          <cell r="Q51281" t="str">
            <v>元</v>
          </cell>
        </row>
        <row r="51282">
          <cell r="P51282" t="str">
            <v>应付</v>
          </cell>
          <cell r="Q51282" t="str">
            <v>元</v>
          </cell>
        </row>
        <row r="51283">
          <cell r="P51283" t="str">
            <v>应付</v>
          </cell>
          <cell r="Q51283" t="str">
            <v>元</v>
          </cell>
        </row>
        <row r="51284">
          <cell r="P51284" t="str">
            <v>应付</v>
          </cell>
          <cell r="Q51284" t="str">
            <v>元</v>
          </cell>
        </row>
        <row r="51285">
          <cell r="P51285" t="str">
            <v>应付</v>
          </cell>
          <cell r="Q51285" t="str">
            <v>元</v>
          </cell>
        </row>
        <row r="51286">
          <cell r="P51286" t="str">
            <v>应付</v>
          </cell>
          <cell r="Q51286" t="str">
            <v>元</v>
          </cell>
        </row>
        <row r="51287">
          <cell r="P51287" t="str">
            <v>应付</v>
          </cell>
          <cell r="Q51287" t="str">
            <v>元</v>
          </cell>
        </row>
        <row r="51288">
          <cell r="P51288" t="str">
            <v>应付</v>
          </cell>
          <cell r="Q51288" t="str">
            <v>元</v>
          </cell>
        </row>
        <row r="51289">
          <cell r="P51289" t="str">
            <v>应付</v>
          </cell>
          <cell r="Q51289" t="str">
            <v>元</v>
          </cell>
        </row>
        <row r="51290">
          <cell r="P51290" t="str">
            <v>应付</v>
          </cell>
          <cell r="Q51290" t="str">
            <v>元</v>
          </cell>
        </row>
        <row r="51291">
          <cell r="P51291" t="str">
            <v>应付</v>
          </cell>
          <cell r="Q51291" t="str">
            <v>元</v>
          </cell>
        </row>
        <row r="51292">
          <cell r="P51292" t="str">
            <v>应付</v>
          </cell>
          <cell r="Q51292" t="str">
            <v>元</v>
          </cell>
        </row>
        <row r="51293">
          <cell r="P51293" t="str">
            <v>应付</v>
          </cell>
          <cell r="Q51293" t="str">
            <v>元</v>
          </cell>
        </row>
        <row r="51294">
          <cell r="P51294" t="str">
            <v>应付</v>
          </cell>
          <cell r="Q51294" t="str">
            <v>元</v>
          </cell>
        </row>
        <row r="51295">
          <cell r="P51295" t="str">
            <v>应付</v>
          </cell>
          <cell r="Q51295" t="str">
            <v>元</v>
          </cell>
        </row>
        <row r="51296">
          <cell r="P51296" t="str">
            <v>应付</v>
          </cell>
          <cell r="Q51296" t="str">
            <v>元</v>
          </cell>
        </row>
        <row r="51297">
          <cell r="P51297" t="str">
            <v>应付</v>
          </cell>
          <cell r="Q51297" t="str">
            <v>元</v>
          </cell>
        </row>
        <row r="51298">
          <cell r="P51298" t="str">
            <v>应付</v>
          </cell>
          <cell r="Q51298" t="str">
            <v>元</v>
          </cell>
        </row>
        <row r="51299">
          <cell r="P51299" t="str">
            <v>应付</v>
          </cell>
          <cell r="Q51299" t="str">
            <v>元</v>
          </cell>
        </row>
        <row r="51300">
          <cell r="P51300" t="str">
            <v>应付</v>
          </cell>
          <cell r="Q51300" t="str">
            <v>元</v>
          </cell>
        </row>
        <row r="51301">
          <cell r="P51301" t="str">
            <v>应付</v>
          </cell>
          <cell r="Q51301" t="str">
            <v>元</v>
          </cell>
        </row>
        <row r="51302">
          <cell r="P51302" t="str">
            <v>应付</v>
          </cell>
          <cell r="Q51302" t="str">
            <v>元</v>
          </cell>
        </row>
        <row r="51303">
          <cell r="P51303" t="str">
            <v>应付</v>
          </cell>
          <cell r="Q51303" t="str">
            <v>元</v>
          </cell>
        </row>
        <row r="51304">
          <cell r="P51304" t="str">
            <v>应付</v>
          </cell>
          <cell r="Q51304" t="str">
            <v>元</v>
          </cell>
        </row>
        <row r="51305">
          <cell r="P51305" t="str">
            <v>应付</v>
          </cell>
          <cell r="Q51305" t="str">
            <v>元</v>
          </cell>
        </row>
        <row r="51306">
          <cell r="P51306" t="str">
            <v>应付</v>
          </cell>
          <cell r="Q51306" t="str">
            <v>元</v>
          </cell>
        </row>
        <row r="51307">
          <cell r="P51307" t="str">
            <v>应付</v>
          </cell>
          <cell r="Q51307" t="str">
            <v>元</v>
          </cell>
        </row>
        <row r="51308">
          <cell r="P51308" t="str">
            <v>应付</v>
          </cell>
          <cell r="Q51308" t="str">
            <v>元</v>
          </cell>
        </row>
        <row r="51309">
          <cell r="P51309" t="str">
            <v>应付</v>
          </cell>
          <cell r="Q51309" t="str">
            <v>元</v>
          </cell>
        </row>
        <row r="51310">
          <cell r="P51310" t="str">
            <v>应付</v>
          </cell>
          <cell r="Q51310" t="str">
            <v>元</v>
          </cell>
        </row>
        <row r="51311">
          <cell r="P51311" t="str">
            <v>应付</v>
          </cell>
          <cell r="Q51311" t="str">
            <v>元</v>
          </cell>
        </row>
        <row r="51312">
          <cell r="P51312" t="str">
            <v>应付</v>
          </cell>
          <cell r="Q51312" t="str">
            <v>元</v>
          </cell>
        </row>
        <row r="51313">
          <cell r="P51313" t="str">
            <v>应付</v>
          </cell>
          <cell r="Q51313" t="str">
            <v>元</v>
          </cell>
        </row>
        <row r="51314">
          <cell r="P51314" t="str">
            <v>应付</v>
          </cell>
          <cell r="Q51314" t="str">
            <v>元</v>
          </cell>
        </row>
        <row r="51315">
          <cell r="P51315" t="str">
            <v>应付</v>
          </cell>
          <cell r="Q51315" t="str">
            <v>元</v>
          </cell>
        </row>
        <row r="51316">
          <cell r="P51316" t="str">
            <v>应付</v>
          </cell>
          <cell r="Q51316" t="str">
            <v>元</v>
          </cell>
        </row>
        <row r="51317">
          <cell r="P51317" t="str">
            <v>应付</v>
          </cell>
          <cell r="Q51317" t="str">
            <v>元</v>
          </cell>
        </row>
        <row r="51318">
          <cell r="P51318" t="str">
            <v>应付</v>
          </cell>
          <cell r="Q51318" t="str">
            <v>元</v>
          </cell>
        </row>
        <row r="51319">
          <cell r="P51319" t="str">
            <v>应付</v>
          </cell>
          <cell r="Q51319" t="str">
            <v>元</v>
          </cell>
        </row>
        <row r="51320">
          <cell r="P51320" t="str">
            <v>应付</v>
          </cell>
          <cell r="Q51320" t="str">
            <v>元</v>
          </cell>
        </row>
        <row r="51321">
          <cell r="P51321" t="str">
            <v>应付</v>
          </cell>
          <cell r="Q51321" t="str">
            <v>元</v>
          </cell>
        </row>
        <row r="51322">
          <cell r="P51322" t="str">
            <v>应付</v>
          </cell>
          <cell r="Q51322" t="str">
            <v>元</v>
          </cell>
        </row>
        <row r="51323">
          <cell r="P51323" t="str">
            <v>应付</v>
          </cell>
          <cell r="Q51323" t="str">
            <v>元</v>
          </cell>
        </row>
        <row r="51324">
          <cell r="P51324" t="str">
            <v>应付</v>
          </cell>
          <cell r="Q51324" t="str">
            <v>元</v>
          </cell>
        </row>
        <row r="51325">
          <cell r="P51325" t="str">
            <v>应付</v>
          </cell>
          <cell r="Q51325" t="str">
            <v>元</v>
          </cell>
        </row>
        <row r="51326">
          <cell r="P51326" t="str">
            <v>应付</v>
          </cell>
          <cell r="Q51326" t="str">
            <v>元</v>
          </cell>
        </row>
        <row r="51327">
          <cell r="P51327" t="str">
            <v>应付</v>
          </cell>
          <cell r="Q51327" t="str">
            <v>元</v>
          </cell>
        </row>
        <row r="51328">
          <cell r="P51328" t="str">
            <v>应付</v>
          </cell>
          <cell r="Q51328" t="str">
            <v>元</v>
          </cell>
        </row>
        <row r="51329">
          <cell r="P51329" t="str">
            <v>应付</v>
          </cell>
          <cell r="Q51329" t="str">
            <v>元</v>
          </cell>
        </row>
        <row r="51330">
          <cell r="P51330" t="str">
            <v>应付</v>
          </cell>
          <cell r="Q51330" t="str">
            <v>元</v>
          </cell>
        </row>
        <row r="51331">
          <cell r="P51331" t="str">
            <v>应付</v>
          </cell>
          <cell r="Q51331" t="str">
            <v>元</v>
          </cell>
        </row>
        <row r="51332">
          <cell r="P51332" t="str">
            <v>应付</v>
          </cell>
          <cell r="Q51332" t="str">
            <v>元</v>
          </cell>
        </row>
        <row r="51333">
          <cell r="P51333" t="str">
            <v>应付</v>
          </cell>
          <cell r="Q51333" t="str">
            <v>元</v>
          </cell>
        </row>
        <row r="51334">
          <cell r="P51334" t="str">
            <v>应付</v>
          </cell>
          <cell r="Q51334" t="str">
            <v>元</v>
          </cell>
        </row>
        <row r="51335">
          <cell r="P51335" t="str">
            <v>应付</v>
          </cell>
          <cell r="Q51335" t="str">
            <v>元</v>
          </cell>
        </row>
        <row r="51336">
          <cell r="P51336" t="str">
            <v>应付</v>
          </cell>
          <cell r="Q51336" t="str">
            <v>元</v>
          </cell>
        </row>
        <row r="51337">
          <cell r="P51337" t="str">
            <v>应付</v>
          </cell>
          <cell r="Q51337" t="str">
            <v>元</v>
          </cell>
        </row>
        <row r="51338">
          <cell r="P51338" t="str">
            <v>应付</v>
          </cell>
          <cell r="Q51338" t="str">
            <v>元</v>
          </cell>
        </row>
        <row r="51339">
          <cell r="P51339" t="str">
            <v>应付</v>
          </cell>
          <cell r="Q51339" t="str">
            <v>元</v>
          </cell>
        </row>
        <row r="51340">
          <cell r="P51340" t="str">
            <v>应付</v>
          </cell>
          <cell r="Q51340" t="str">
            <v>元</v>
          </cell>
        </row>
        <row r="51341">
          <cell r="P51341" t="str">
            <v>应付</v>
          </cell>
          <cell r="Q51341" t="str">
            <v>元</v>
          </cell>
        </row>
        <row r="51342">
          <cell r="P51342" t="str">
            <v>应付</v>
          </cell>
          <cell r="Q51342" t="str">
            <v>元</v>
          </cell>
        </row>
        <row r="51343">
          <cell r="P51343" t="str">
            <v>应付</v>
          </cell>
          <cell r="Q51343" t="str">
            <v>元</v>
          </cell>
        </row>
        <row r="51344">
          <cell r="P51344" t="str">
            <v>应付</v>
          </cell>
          <cell r="Q51344" t="str">
            <v>元</v>
          </cell>
        </row>
        <row r="51345">
          <cell r="P51345" t="str">
            <v>应付</v>
          </cell>
          <cell r="Q51345" t="str">
            <v>元</v>
          </cell>
        </row>
        <row r="51346">
          <cell r="P51346" t="str">
            <v>应付</v>
          </cell>
          <cell r="Q51346" t="str">
            <v>元</v>
          </cell>
        </row>
        <row r="51347">
          <cell r="P51347" t="str">
            <v>应付</v>
          </cell>
          <cell r="Q51347" t="str">
            <v>元</v>
          </cell>
        </row>
        <row r="51348">
          <cell r="P51348" t="str">
            <v>应付</v>
          </cell>
          <cell r="Q51348" t="str">
            <v>元</v>
          </cell>
        </row>
        <row r="51349">
          <cell r="P51349" t="str">
            <v>应付</v>
          </cell>
          <cell r="Q51349" t="str">
            <v>元</v>
          </cell>
        </row>
        <row r="51350">
          <cell r="P51350" t="str">
            <v>应付</v>
          </cell>
          <cell r="Q51350" t="str">
            <v>元</v>
          </cell>
        </row>
        <row r="51351">
          <cell r="P51351" t="str">
            <v>应付</v>
          </cell>
          <cell r="Q51351" t="str">
            <v>元</v>
          </cell>
        </row>
        <row r="51352">
          <cell r="P51352" t="str">
            <v>应付</v>
          </cell>
          <cell r="Q51352" t="str">
            <v>元</v>
          </cell>
        </row>
        <row r="51353">
          <cell r="P51353" t="str">
            <v>应付</v>
          </cell>
          <cell r="Q51353" t="str">
            <v>元</v>
          </cell>
        </row>
        <row r="51354">
          <cell r="P51354" t="str">
            <v>应付</v>
          </cell>
          <cell r="Q51354" t="str">
            <v>元</v>
          </cell>
        </row>
        <row r="51355">
          <cell r="P51355" t="str">
            <v>应付</v>
          </cell>
          <cell r="Q51355" t="str">
            <v>元</v>
          </cell>
        </row>
        <row r="51356">
          <cell r="P51356" t="str">
            <v>应付</v>
          </cell>
          <cell r="Q51356" t="str">
            <v>元</v>
          </cell>
        </row>
        <row r="51357">
          <cell r="P51357" t="str">
            <v>应付</v>
          </cell>
          <cell r="Q51357" t="str">
            <v>元</v>
          </cell>
        </row>
        <row r="51358">
          <cell r="P51358" t="str">
            <v>应付</v>
          </cell>
          <cell r="Q51358" t="str">
            <v>元</v>
          </cell>
        </row>
        <row r="51359">
          <cell r="P51359" t="str">
            <v>应付</v>
          </cell>
          <cell r="Q51359" t="str">
            <v>元</v>
          </cell>
        </row>
        <row r="51360">
          <cell r="P51360" t="str">
            <v>应付</v>
          </cell>
          <cell r="Q51360" t="str">
            <v>元</v>
          </cell>
        </row>
        <row r="51361">
          <cell r="P51361" t="str">
            <v>应付</v>
          </cell>
          <cell r="Q51361" t="str">
            <v>元</v>
          </cell>
        </row>
        <row r="51362">
          <cell r="P51362" t="str">
            <v>应付</v>
          </cell>
          <cell r="Q51362" t="str">
            <v>元</v>
          </cell>
        </row>
        <row r="51363">
          <cell r="P51363" t="str">
            <v>应付</v>
          </cell>
          <cell r="Q51363" t="str">
            <v>元</v>
          </cell>
        </row>
        <row r="51364">
          <cell r="P51364" t="str">
            <v>应付</v>
          </cell>
          <cell r="Q51364" t="str">
            <v>元</v>
          </cell>
        </row>
        <row r="51365">
          <cell r="P51365" t="str">
            <v>应付</v>
          </cell>
          <cell r="Q51365" t="str">
            <v>元</v>
          </cell>
        </row>
        <row r="51366">
          <cell r="P51366" t="str">
            <v>应付</v>
          </cell>
          <cell r="Q51366" t="str">
            <v>元</v>
          </cell>
        </row>
        <row r="51367">
          <cell r="P51367" t="str">
            <v>应付</v>
          </cell>
          <cell r="Q51367" t="str">
            <v>元</v>
          </cell>
        </row>
        <row r="51368">
          <cell r="P51368" t="str">
            <v>应付</v>
          </cell>
          <cell r="Q51368" t="str">
            <v>元</v>
          </cell>
        </row>
        <row r="51369">
          <cell r="P51369" t="str">
            <v>应付</v>
          </cell>
          <cell r="Q51369" t="str">
            <v>元</v>
          </cell>
        </row>
        <row r="51370">
          <cell r="P51370" t="str">
            <v>应付</v>
          </cell>
          <cell r="Q51370" t="str">
            <v>元</v>
          </cell>
        </row>
        <row r="51371">
          <cell r="P51371" t="str">
            <v>应付</v>
          </cell>
          <cell r="Q51371" t="str">
            <v>元</v>
          </cell>
        </row>
        <row r="51372">
          <cell r="P51372" t="str">
            <v>应付</v>
          </cell>
          <cell r="Q51372" t="str">
            <v>元</v>
          </cell>
        </row>
        <row r="51373">
          <cell r="P51373" t="str">
            <v>应付</v>
          </cell>
          <cell r="Q51373" t="str">
            <v>元</v>
          </cell>
        </row>
        <row r="51374">
          <cell r="P51374" t="str">
            <v>应付</v>
          </cell>
          <cell r="Q51374" t="str">
            <v>元</v>
          </cell>
        </row>
        <row r="51375">
          <cell r="P51375" t="str">
            <v>应付</v>
          </cell>
          <cell r="Q51375" t="str">
            <v>元</v>
          </cell>
        </row>
        <row r="51376">
          <cell r="P51376" t="str">
            <v>应付</v>
          </cell>
          <cell r="Q51376" t="str">
            <v>元</v>
          </cell>
        </row>
        <row r="51377">
          <cell r="P51377" t="str">
            <v>应付</v>
          </cell>
          <cell r="Q51377" t="str">
            <v>元</v>
          </cell>
        </row>
        <row r="51378">
          <cell r="P51378" t="str">
            <v>应付</v>
          </cell>
          <cell r="Q51378" t="str">
            <v>元</v>
          </cell>
        </row>
        <row r="51379">
          <cell r="P51379" t="str">
            <v>应付</v>
          </cell>
          <cell r="Q51379" t="str">
            <v>元</v>
          </cell>
        </row>
        <row r="51380">
          <cell r="P51380" t="str">
            <v>应付</v>
          </cell>
          <cell r="Q51380" t="str">
            <v>元</v>
          </cell>
        </row>
        <row r="51381">
          <cell r="P51381" t="str">
            <v>应付</v>
          </cell>
          <cell r="Q51381" t="str">
            <v>元</v>
          </cell>
        </row>
        <row r="51382">
          <cell r="P51382" t="str">
            <v>应付</v>
          </cell>
          <cell r="Q51382" t="str">
            <v>元</v>
          </cell>
        </row>
        <row r="51383">
          <cell r="P51383" t="str">
            <v>应付</v>
          </cell>
          <cell r="Q51383" t="str">
            <v>元</v>
          </cell>
        </row>
        <row r="51384">
          <cell r="P51384" t="str">
            <v>应付</v>
          </cell>
          <cell r="Q51384" t="str">
            <v>元</v>
          </cell>
        </row>
        <row r="51385">
          <cell r="P51385" t="str">
            <v>应付</v>
          </cell>
          <cell r="Q51385" t="str">
            <v>元</v>
          </cell>
        </row>
        <row r="51386">
          <cell r="P51386" t="str">
            <v>应付</v>
          </cell>
          <cell r="Q51386" t="str">
            <v>元</v>
          </cell>
        </row>
        <row r="51387">
          <cell r="P51387" t="str">
            <v>应付</v>
          </cell>
          <cell r="Q51387" t="str">
            <v>元</v>
          </cell>
        </row>
        <row r="51388">
          <cell r="P51388" t="str">
            <v>应付</v>
          </cell>
          <cell r="Q51388" t="str">
            <v>元</v>
          </cell>
        </row>
        <row r="51389">
          <cell r="P51389" t="str">
            <v>应付</v>
          </cell>
          <cell r="Q51389" t="str">
            <v>元</v>
          </cell>
        </row>
        <row r="51390">
          <cell r="P51390" t="str">
            <v>应付</v>
          </cell>
          <cell r="Q51390" t="str">
            <v>元</v>
          </cell>
        </row>
        <row r="51391">
          <cell r="P51391" t="str">
            <v>应付</v>
          </cell>
          <cell r="Q51391" t="str">
            <v>元</v>
          </cell>
        </row>
        <row r="51392">
          <cell r="P51392" t="str">
            <v>应付</v>
          </cell>
          <cell r="Q51392" t="str">
            <v>元</v>
          </cell>
        </row>
        <row r="51393">
          <cell r="P51393" t="str">
            <v>应付</v>
          </cell>
          <cell r="Q51393" t="str">
            <v>元</v>
          </cell>
        </row>
        <row r="51394">
          <cell r="P51394" t="str">
            <v>应付</v>
          </cell>
          <cell r="Q51394" t="str">
            <v>元</v>
          </cell>
        </row>
        <row r="51395">
          <cell r="P51395" t="str">
            <v>应付</v>
          </cell>
          <cell r="Q51395" t="str">
            <v>元</v>
          </cell>
        </row>
        <row r="51396">
          <cell r="P51396" t="str">
            <v>应付</v>
          </cell>
          <cell r="Q51396" t="str">
            <v>元</v>
          </cell>
        </row>
        <row r="51397">
          <cell r="P51397" t="str">
            <v>应付</v>
          </cell>
          <cell r="Q51397" t="str">
            <v>元</v>
          </cell>
        </row>
        <row r="51398">
          <cell r="P51398" t="str">
            <v>应付</v>
          </cell>
          <cell r="Q51398" t="str">
            <v>元</v>
          </cell>
        </row>
        <row r="51399">
          <cell r="P51399" t="str">
            <v>应付</v>
          </cell>
          <cell r="Q51399" t="str">
            <v>元</v>
          </cell>
        </row>
        <row r="51400">
          <cell r="P51400" t="str">
            <v>应付</v>
          </cell>
          <cell r="Q51400" t="str">
            <v>元</v>
          </cell>
        </row>
        <row r="51401">
          <cell r="P51401" t="str">
            <v>应付</v>
          </cell>
          <cell r="Q51401" t="str">
            <v>元</v>
          </cell>
        </row>
        <row r="51402">
          <cell r="P51402" t="str">
            <v>应付</v>
          </cell>
          <cell r="Q51402" t="str">
            <v>元</v>
          </cell>
        </row>
        <row r="51403">
          <cell r="P51403" t="str">
            <v>应付</v>
          </cell>
          <cell r="Q51403" t="str">
            <v>元</v>
          </cell>
        </row>
        <row r="51404">
          <cell r="P51404" t="str">
            <v>应付</v>
          </cell>
          <cell r="Q51404" t="str">
            <v>元</v>
          </cell>
        </row>
        <row r="51405">
          <cell r="P51405" t="str">
            <v>应付</v>
          </cell>
          <cell r="Q51405" t="str">
            <v>元</v>
          </cell>
        </row>
        <row r="51406">
          <cell r="P51406" t="str">
            <v>应付</v>
          </cell>
          <cell r="Q51406" t="str">
            <v>元</v>
          </cell>
        </row>
        <row r="51407">
          <cell r="P51407" t="str">
            <v>应付</v>
          </cell>
          <cell r="Q51407" t="str">
            <v>元</v>
          </cell>
        </row>
        <row r="51408">
          <cell r="P51408" t="str">
            <v>应付</v>
          </cell>
          <cell r="Q51408" t="str">
            <v>元</v>
          </cell>
        </row>
        <row r="51409">
          <cell r="P51409" t="str">
            <v>应付</v>
          </cell>
          <cell r="Q51409" t="str">
            <v>元</v>
          </cell>
        </row>
        <row r="51410">
          <cell r="P51410" t="str">
            <v>应付</v>
          </cell>
          <cell r="Q51410" t="str">
            <v>元</v>
          </cell>
        </row>
        <row r="51411">
          <cell r="P51411" t="str">
            <v>应付</v>
          </cell>
          <cell r="Q51411" t="str">
            <v>元</v>
          </cell>
        </row>
        <row r="51412">
          <cell r="P51412" t="str">
            <v>应付</v>
          </cell>
          <cell r="Q51412" t="str">
            <v>元</v>
          </cell>
        </row>
        <row r="51413">
          <cell r="P51413" t="str">
            <v>应付</v>
          </cell>
          <cell r="Q51413" t="str">
            <v>元</v>
          </cell>
        </row>
        <row r="51414">
          <cell r="P51414" t="str">
            <v>应付</v>
          </cell>
          <cell r="Q51414" t="str">
            <v>元</v>
          </cell>
        </row>
        <row r="51415">
          <cell r="P51415" t="str">
            <v>应付</v>
          </cell>
          <cell r="Q51415" t="str">
            <v>元</v>
          </cell>
        </row>
        <row r="51416">
          <cell r="P51416" t="str">
            <v>应付</v>
          </cell>
          <cell r="Q51416" t="str">
            <v>元</v>
          </cell>
        </row>
        <row r="51417">
          <cell r="P51417" t="str">
            <v>应付</v>
          </cell>
          <cell r="Q51417" t="str">
            <v>元</v>
          </cell>
        </row>
        <row r="51418">
          <cell r="P51418" t="str">
            <v>应付</v>
          </cell>
          <cell r="Q51418" t="str">
            <v>元</v>
          </cell>
        </row>
        <row r="51419">
          <cell r="P51419" t="str">
            <v>应付</v>
          </cell>
          <cell r="Q51419" t="str">
            <v>元</v>
          </cell>
        </row>
        <row r="51420">
          <cell r="P51420" t="str">
            <v>应付</v>
          </cell>
          <cell r="Q51420" t="str">
            <v>元</v>
          </cell>
        </row>
        <row r="51421">
          <cell r="P51421" t="str">
            <v>应付</v>
          </cell>
          <cell r="Q51421" t="str">
            <v>元</v>
          </cell>
        </row>
        <row r="51422">
          <cell r="P51422" t="str">
            <v>应付</v>
          </cell>
          <cell r="Q51422" t="str">
            <v>元</v>
          </cell>
        </row>
        <row r="51423">
          <cell r="P51423" t="str">
            <v>应付</v>
          </cell>
          <cell r="Q51423" t="str">
            <v>元</v>
          </cell>
        </row>
        <row r="51424">
          <cell r="P51424" t="str">
            <v>应付</v>
          </cell>
          <cell r="Q51424" t="str">
            <v>元</v>
          </cell>
        </row>
        <row r="51425">
          <cell r="P51425" t="str">
            <v>应付</v>
          </cell>
          <cell r="Q51425" t="str">
            <v>元</v>
          </cell>
        </row>
        <row r="51426">
          <cell r="P51426" t="str">
            <v>应付</v>
          </cell>
          <cell r="Q51426" t="str">
            <v>元</v>
          </cell>
        </row>
        <row r="51427">
          <cell r="P51427" t="str">
            <v>应付</v>
          </cell>
          <cell r="Q51427" t="str">
            <v>元</v>
          </cell>
        </row>
        <row r="51428">
          <cell r="P51428" t="str">
            <v>应付</v>
          </cell>
          <cell r="Q51428" t="str">
            <v>元</v>
          </cell>
        </row>
        <row r="51429">
          <cell r="P51429" t="str">
            <v>应付</v>
          </cell>
          <cell r="Q51429" t="str">
            <v>元</v>
          </cell>
        </row>
        <row r="51430">
          <cell r="P51430" t="str">
            <v>应付</v>
          </cell>
          <cell r="Q51430" t="str">
            <v>元</v>
          </cell>
        </row>
        <row r="51431">
          <cell r="P51431" t="str">
            <v>应付</v>
          </cell>
          <cell r="Q51431" t="str">
            <v>元</v>
          </cell>
        </row>
        <row r="51432">
          <cell r="P51432" t="str">
            <v>应付</v>
          </cell>
          <cell r="Q51432" t="str">
            <v>元</v>
          </cell>
        </row>
        <row r="51433">
          <cell r="P51433" t="str">
            <v>应付</v>
          </cell>
          <cell r="Q51433" t="str">
            <v>元</v>
          </cell>
        </row>
        <row r="51434">
          <cell r="P51434" t="str">
            <v>应付</v>
          </cell>
          <cell r="Q51434" t="str">
            <v>元</v>
          </cell>
        </row>
        <row r="51435">
          <cell r="P51435" t="str">
            <v>应付</v>
          </cell>
          <cell r="Q51435" t="str">
            <v>元</v>
          </cell>
        </row>
        <row r="51436">
          <cell r="P51436" t="str">
            <v>应付</v>
          </cell>
          <cell r="Q51436" t="str">
            <v>元</v>
          </cell>
        </row>
        <row r="51437">
          <cell r="P51437" t="str">
            <v>应付</v>
          </cell>
          <cell r="Q51437" t="str">
            <v>元</v>
          </cell>
        </row>
        <row r="51438">
          <cell r="P51438" t="str">
            <v>应付</v>
          </cell>
          <cell r="Q51438" t="str">
            <v>元</v>
          </cell>
        </row>
        <row r="51439">
          <cell r="P51439" t="str">
            <v>应付</v>
          </cell>
          <cell r="Q51439" t="str">
            <v>元</v>
          </cell>
        </row>
        <row r="51440">
          <cell r="P51440" t="str">
            <v>应付</v>
          </cell>
          <cell r="Q51440" t="str">
            <v>元</v>
          </cell>
        </row>
        <row r="51441">
          <cell r="P51441" t="str">
            <v>应付</v>
          </cell>
          <cell r="Q51441" t="str">
            <v>元</v>
          </cell>
        </row>
        <row r="51442">
          <cell r="P51442" t="str">
            <v>应付</v>
          </cell>
          <cell r="Q51442" t="str">
            <v>元</v>
          </cell>
        </row>
        <row r="51443">
          <cell r="P51443" t="str">
            <v>应付</v>
          </cell>
          <cell r="Q51443" t="str">
            <v>元</v>
          </cell>
        </row>
        <row r="51444">
          <cell r="P51444" t="str">
            <v>应付</v>
          </cell>
          <cell r="Q51444" t="str">
            <v>元</v>
          </cell>
        </row>
        <row r="51445">
          <cell r="P51445" t="str">
            <v>应付</v>
          </cell>
          <cell r="Q51445" t="str">
            <v>元</v>
          </cell>
        </row>
        <row r="51446">
          <cell r="P51446" t="str">
            <v>应付</v>
          </cell>
          <cell r="Q51446" t="str">
            <v>元</v>
          </cell>
        </row>
        <row r="51447">
          <cell r="P51447" t="str">
            <v>应付</v>
          </cell>
          <cell r="Q51447" t="str">
            <v>元</v>
          </cell>
        </row>
        <row r="51448">
          <cell r="P51448" t="str">
            <v>应付</v>
          </cell>
          <cell r="Q51448" t="str">
            <v>元</v>
          </cell>
        </row>
        <row r="51449">
          <cell r="P51449" t="str">
            <v>应付</v>
          </cell>
          <cell r="Q51449" t="str">
            <v>元</v>
          </cell>
        </row>
        <row r="51450">
          <cell r="P51450" t="str">
            <v>应付</v>
          </cell>
          <cell r="Q51450" t="str">
            <v>元</v>
          </cell>
        </row>
        <row r="51451">
          <cell r="P51451" t="str">
            <v>应付</v>
          </cell>
          <cell r="Q51451" t="str">
            <v>元</v>
          </cell>
        </row>
        <row r="51452">
          <cell r="P51452" t="str">
            <v>应付</v>
          </cell>
          <cell r="Q51452" t="str">
            <v>元</v>
          </cell>
        </row>
        <row r="51453">
          <cell r="P51453" t="str">
            <v>应付</v>
          </cell>
          <cell r="Q51453" t="str">
            <v>元</v>
          </cell>
        </row>
        <row r="51454">
          <cell r="P51454" t="str">
            <v>应付</v>
          </cell>
          <cell r="Q51454" t="str">
            <v>元</v>
          </cell>
        </row>
        <row r="51455">
          <cell r="P51455" t="str">
            <v>应付</v>
          </cell>
          <cell r="Q51455" t="str">
            <v>元</v>
          </cell>
        </row>
        <row r="51456">
          <cell r="P51456" t="str">
            <v>应付</v>
          </cell>
          <cell r="Q51456" t="str">
            <v>元</v>
          </cell>
        </row>
        <row r="51457">
          <cell r="P51457" t="str">
            <v>应付</v>
          </cell>
          <cell r="Q51457" t="str">
            <v>元</v>
          </cell>
        </row>
        <row r="51458">
          <cell r="P51458" t="str">
            <v>应付</v>
          </cell>
          <cell r="Q51458" t="str">
            <v>元</v>
          </cell>
        </row>
        <row r="51459">
          <cell r="P51459" t="str">
            <v>应付</v>
          </cell>
          <cell r="Q51459" t="str">
            <v>元</v>
          </cell>
        </row>
        <row r="51460">
          <cell r="P51460" t="str">
            <v>应付</v>
          </cell>
          <cell r="Q51460" t="str">
            <v>元</v>
          </cell>
        </row>
        <row r="51461">
          <cell r="P51461" t="str">
            <v>应付</v>
          </cell>
          <cell r="Q51461" t="str">
            <v>元</v>
          </cell>
        </row>
        <row r="51462">
          <cell r="P51462" t="str">
            <v>应付</v>
          </cell>
          <cell r="Q51462" t="str">
            <v>元</v>
          </cell>
        </row>
        <row r="51463">
          <cell r="P51463" t="str">
            <v>应付</v>
          </cell>
          <cell r="Q51463" t="str">
            <v>元</v>
          </cell>
        </row>
        <row r="51464">
          <cell r="P51464" t="str">
            <v>应付</v>
          </cell>
          <cell r="Q51464" t="str">
            <v>元</v>
          </cell>
        </row>
        <row r="51465">
          <cell r="P51465" t="str">
            <v>应付</v>
          </cell>
          <cell r="Q51465" t="str">
            <v>元</v>
          </cell>
        </row>
        <row r="51466">
          <cell r="P51466" t="str">
            <v>应付</v>
          </cell>
          <cell r="Q51466" t="str">
            <v>元</v>
          </cell>
        </row>
        <row r="51467">
          <cell r="P51467" t="str">
            <v>应付</v>
          </cell>
          <cell r="Q51467" t="str">
            <v>元</v>
          </cell>
        </row>
        <row r="51468">
          <cell r="P51468" t="str">
            <v>应付</v>
          </cell>
          <cell r="Q51468" t="str">
            <v>元</v>
          </cell>
        </row>
        <row r="51469">
          <cell r="P51469" t="str">
            <v>应付</v>
          </cell>
          <cell r="Q51469" t="str">
            <v>元</v>
          </cell>
        </row>
        <row r="51470">
          <cell r="P51470" t="str">
            <v>应付</v>
          </cell>
          <cell r="Q51470" t="str">
            <v>元</v>
          </cell>
        </row>
        <row r="51471">
          <cell r="P51471" t="str">
            <v>应付</v>
          </cell>
          <cell r="Q51471" t="str">
            <v>元</v>
          </cell>
        </row>
        <row r="51472">
          <cell r="P51472" t="str">
            <v>应付</v>
          </cell>
          <cell r="Q51472" t="str">
            <v>元</v>
          </cell>
        </row>
        <row r="51473">
          <cell r="P51473" t="str">
            <v>应付</v>
          </cell>
          <cell r="Q51473" t="str">
            <v>元</v>
          </cell>
        </row>
        <row r="51474">
          <cell r="P51474" t="str">
            <v>应付</v>
          </cell>
          <cell r="Q51474" t="str">
            <v>元</v>
          </cell>
        </row>
        <row r="51475">
          <cell r="P51475" t="str">
            <v>应付</v>
          </cell>
          <cell r="Q51475" t="str">
            <v>元</v>
          </cell>
        </row>
        <row r="51476">
          <cell r="P51476" t="str">
            <v>应付</v>
          </cell>
          <cell r="Q51476" t="str">
            <v>元</v>
          </cell>
        </row>
        <row r="51477">
          <cell r="P51477" t="str">
            <v>应付</v>
          </cell>
          <cell r="Q51477" t="str">
            <v>元</v>
          </cell>
        </row>
        <row r="51478">
          <cell r="P51478" t="str">
            <v>应付</v>
          </cell>
          <cell r="Q51478" t="str">
            <v>元</v>
          </cell>
        </row>
        <row r="51479">
          <cell r="P51479" t="str">
            <v>应付</v>
          </cell>
          <cell r="Q51479" t="str">
            <v>元</v>
          </cell>
        </row>
        <row r="51480">
          <cell r="P51480" t="str">
            <v>应付</v>
          </cell>
          <cell r="Q51480" t="str">
            <v>元</v>
          </cell>
        </row>
        <row r="51481">
          <cell r="P51481" t="str">
            <v>应付</v>
          </cell>
          <cell r="Q51481" t="str">
            <v>元</v>
          </cell>
        </row>
        <row r="51482">
          <cell r="P51482" t="str">
            <v>应付</v>
          </cell>
          <cell r="Q51482" t="str">
            <v>元</v>
          </cell>
        </row>
        <row r="51483">
          <cell r="P51483" t="str">
            <v>应付</v>
          </cell>
          <cell r="Q51483" t="str">
            <v>元</v>
          </cell>
        </row>
        <row r="51484">
          <cell r="P51484" t="str">
            <v>应付</v>
          </cell>
          <cell r="Q51484" t="str">
            <v>元</v>
          </cell>
        </row>
        <row r="51485">
          <cell r="P51485" t="str">
            <v>应付</v>
          </cell>
          <cell r="Q51485" t="str">
            <v>元</v>
          </cell>
        </row>
        <row r="51486">
          <cell r="P51486" t="str">
            <v>应付</v>
          </cell>
          <cell r="Q51486" t="str">
            <v>元</v>
          </cell>
        </row>
        <row r="51487">
          <cell r="P51487" t="str">
            <v>应付</v>
          </cell>
          <cell r="Q51487" t="str">
            <v>元</v>
          </cell>
        </row>
        <row r="51488">
          <cell r="P51488" t="str">
            <v>应付</v>
          </cell>
          <cell r="Q51488" t="str">
            <v>元</v>
          </cell>
        </row>
        <row r="51489">
          <cell r="P51489" t="str">
            <v>应付</v>
          </cell>
          <cell r="Q51489" t="str">
            <v>元</v>
          </cell>
        </row>
        <row r="51490">
          <cell r="P51490" t="str">
            <v>应付</v>
          </cell>
          <cell r="Q51490" t="str">
            <v>元</v>
          </cell>
        </row>
        <row r="51491">
          <cell r="P51491" t="str">
            <v>应付</v>
          </cell>
          <cell r="Q51491" t="str">
            <v>元</v>
          </cell>
        </row>
        <row r="51492">
          <cell r="P51492" t="str">
            <v>应付</v>
          </cell>
          <cell r="Q51492" t="str">
            <v>元</v>
          </cell>
        </row>
        <row r="51493">
          <cell r="P51493" t="str">
            <v>应付</v>
          </cell>
          <cell r="Q51493" t="str">
            <v>元</v>
          </cell>
        </row>
        <row r="51494">
          <cell r="P51494" t="str">
            <v>应付</v>
          </cell>
          <cell r="Q51494" t="str">
            <v>元</v>
          </cell>
        </row>
        <row r="51495">
          <cell r="P51495" t="str">
            <v>应付</v>
          </cell>
          <cell r="Q51495" t="str">
            <v>元</v>
          </cell>
        </row>
        <row r="51496">
          <cell r="P51496" t="str">
            <v>应付</v>
          </cell>
          <cell r="Q51496" t="str">
            <v>元</v>
          </cell>
        </row>
        <row r="51497">
          <cell r="P51497" t="str">
            <v>应付</v>
          </cell>
          <cell r="Q51497" t="str">
            <v>元</v>
          </cell>
        </row>
        <row r="51498">
          <cell r="P51498" t="str">
            <v>应付</v>
          </cell>
          <cell r="Q51498" t="str">
            <v>元</v>
          </cell>
        </row>
        <row r="51499">
          <cell r="P51499" t="str">
            <v>应付</v>
          </cell>
          <cell r="Q51499" t="str">
            <v>元</v>
          </cell>
        </row>
        <row r="51500">
          <cell r="P51500" t="str">
            <v>应付</v>
          </cell>
          <cell r="Q51500" t="str">
            <v>元</v>
          </cell>
        </row>
        <row r="51501">
          <cell r="P51501" t="str">
            <v>应付</v>
          </cell>
          <cell r="Q51501" t="str">
            <v>元</v>
          </cell>
        </row>
        <row r="51502">
          <cell r="P51502" t="str">
            <v>应付</v>
          </cell>
          <cell r="Q51502" t="str">
            <v>元</v>
          </cell>
        </row>
        <row r="51503">
          <cell r="P51503" t="str">
            <v>应付</v>
          </cell>
          <cell r="Q51503" t="str">
            <v>元</v>
          </cell>
        </row>
        <row r="51504">
          <cell r="P51504" t="str">
            <v>应付</v>
          </cell>
          <cell r="Q51504" t="str">
            <v>元</v>
          </cell>
        </row>
        <row r="51505">
          <cell r="P51505" t="str">
            <v>应付</v>
          </cell>
          <cell r="Q51505" t="str">
            <v>元</v>
          </cell>
        </row>
        <row r="51506">
          <cell r="P51506" t="str">
            <v>应付</v>
          </cell>
          <cell r="Q51506" t="str">
            <v>元</v>
          </cell>
        </row>
        <row r="51507">
          <cell r="P51507" t="str">
            <v>应付</v>
          </cell>
          <cell r="Q51507" t="str">
            <v>元</v>
          </cell>
        </row>
        <row r="51508">
          <cell r="P51508" t="str">
            <v>应付</v>
          </cell>
          <cell r="Q51508" t="str">
            <v>元</v>
          </cell>
        </row>
        <row r="51509">
          <cell r="P51509" t="str">
            <v>应付</v>
          </cell>
          <cell r="Q51509" t="str">
            <v>元</v>
          </cell>
        </row>
        <row r="51510">
          <cell r="P51510" t="str">
            <v>应付</v>
          </cell>
          <cell r="Q51510" t="str">
            <v>元</v>
          </cell>
        </row>
        <row r="51511">
          <cell r="P51511" t="str">
            <v>应付</v>
          </cell>
          <cell r="Q51511" t="str">
            <v>元</v>
          </cell>
        </row>
        <row r="51512">
          <cell r="P51512" t="str">
            <v>应付</v>
          </cell>
          <cell r="Q51512" t="str">
            <v>元</v>
          </cell>
        </row>
        <row r="51513">
          <cell r="P51513" t="str">
            <v>应付</v>
          </cell>
          <cell r="Q51513" t="str">
            <v>元</v>
          </cell>
        </row>
        <row r="51514">
          <cell r="P51514" t="str">
            <v>应付</v>
          </cell>
          <cell r="Q51514" t="str">
            <v>元</v>
          </cell>
        </row>
        <row r="51515">
          <cell r="P51515" t="str">
            <v>应付</v>
          </cell>
          <cell r="Q51515" t="str">
            <v>元</v>
          </cell>
        </row>
        <row r="51516">
          <cell r="P51516" t="str">
            <v>应付</v>
          </cell>
          <cell r="Q51516" t="str">
            <v>元</v>
          </cell>
        </row>
        <row r="51517">
          <cell r="P51517" t="str">
            <v>应付</v>
          </cell>
          <cell r="Q51517" t="str">
            <v>元</v>
          </cell>
        </row>
        <row r="51518">
          <cell r="P51518" t="str">
            <v>应付</v>
          </cell>
          <cell r="Q51518" t="str">
            <v>元</v>
          </cell>
        </row>
        <row r="51519">
          <cell r="P51519" t="str">
            <v>应付</v>
          </cell>
          <cell r="Q51519" t="str">
            <v>元</v>
          </cell>
        </row>
        <row r="51520">
          <cell r="P51520" t="str">
            <v>应付</v>
          </cell>
          <cell r="Q51520" t="str">
            <v>元</v>
          </cell>
        </row>
        <row r="51521">
          <cell r="P51521" t="str">
            <v>应付</v>
          </cell>
          <cell r="Q51521" t="str">
            <v>元</v>
          </cell>
        </row>
        <row r="51522">
          <cell r="P51522" t="str">
            <v>应付</v>
          </cell>
          <cell r="Q51522" t="str">
            <v>元</v>
          </cell>
        </row>
        <row r="51523">
          <cell r="P51523" t="str">
            <v>应付</v>
          </cell>
          <cell r="Q51523" t="str">
            <v>元</v>
          </cell>
        </row>
        <row r="51524">
          <cell r="P51524" t="str">
            <v>应付</v>
          </cell>
          <cell r="Q51524" t="str">
            <v>元</v>
          </cell>
        </row>
        <row r="51525">
          <cell r="P51525" t="str">
            <v>应付</v>
          </cell>
          <cell r="Q51525" t="str">
            <v>元</v>
          </cell>
        </row>
        <row r="51526">
          <cell r="P51526" t="str">
            <v>应付</v>
          </cell>
          <cell r="Q51526" t="str">
            <v>元</v>
          </cell>
        </row>
        <row r="51527">
          <cell r="P51527" t="str">
            <v>应付</v>
          </cell>
          <cell r="Q51527" t="str">
            <v>元</v>
          </cell>
        </row>
        <row r="51528">
          <cell r="P51528" t="str">
            <v>应付</v>
          </cell>
          <cell r="Q51528" t="str">
            <v>元</v>
          </cell>
        </row>
        <row r="51529">
          <cell r="P51529" t="str">
            <v>应付</v>
          </cell>
          <cell r="Q51529" t="str">
            <v>元</v>
          </cell>
        </row>
        <row r="51530">
          <cell r="P51530" t="str">
            <v>应付</v>
          </cell>
          <cell r="Q51530" t="str">
            <v>元</v>
          </cell>
        </row>
        <row r="51531">
          <cell r="P51531" t="str">
            <v>应付</v>
          </cell>
          <cell r="Q51531" t="str">
            <v>元</v>
          </cell>
        </row>
        <row r="51532">
          <cell r="P51532" t="str">
            <v>应付</v>
          </cell>
          <cell r="Q51532" t="str">
            <v>元</v>
          </cell>
        </row>
        <row r="51533">
          <cell r="P51533" t="str">
            <v>应付</v>
          </cell>
          <cell r="Q51533" t="str">
            <v>元</v>
          </cell>
        </row>
        <row r="51534">
          <cell r="P51534" t="str">
            <v>应付</v>
          </cell>
          <cell r="Q51534" t="str">
            <v>元</v>
          </cell>
        </row>
        <row r="51535">
          <cell r="P51535" t="str">
            <v>应付</v>
          </cell>
          <cell r="Q51535" t="str">
            <v>元</v>
          </cell>
        </row>
        <row r="51536">
          <cell r="P51536" t="str">
            <v>应付</v>
          </cell>
          <cell r="Q51536" t="str">
            <v>元</v>
          </cell>
        </row>
        <row r="51537">
          <cell r="P51537" t="str">
            <v>应付</v>
          </cell>
          <cell r="Q51537" t="str">
            <v>元</v>
          </cell>
        </row>
        <row r="51538">
          <cell r="P51538" t="str">
            <v>应付</v>
          </cell>
          <cell r="Q51538" t="str">
            <v>元</v>
          </cell>
        </row>
        <row r="51539">
          <cell r="P51539" t="str">
            <v>应付</v>
          </cell>
          <cell r="Q51539" t="str">
            <v>元</v>
          </cell>
        </row>
        <row r="51540">
          <cell r="P51540" t="str">
            <v>应付</v>
          </cell>
          <cell r="Q51540" t="str">
            <v>元</v>
          </cell>
        </row>
        <row r="51541">
          <cell r="P51541" t="str">
            <v>应付</v>
          </cell>
          <cell r="Q51541" t="str">
            <v>元</v>
          </cell>
        </row>
        <row r="51542">
          <cell r="P51542" t="str">
            <v>应付</v>
          </cell>
          <cell r="Q51542" t="str">
            <v>元</v>
          </cell>
        </row>
        <row r="51543">
          <cell r="P51543" t="str">
            <v>应付</v>
          </cell>
          <cell r="Q51543" t="str">
            <v>元</v>
          </cell>
        </row>
        <row r="51544">
          <cell r="P51544" t="str">
            <v>应付</v>
          </cell>
          <cell r="Q51544" t="str">
            <v>元</v>
          </cell>
        </row>
        <row r="51545">
          <cell r="P51545" t="str">
            <v>应付</v>
          </cell>
          <cell r="Q51545" t="str">
            <v>元</v>
          </cell>
        </row>
        <row r="51546">
          <cell r="P51546" t="str">
            <v>应付</v>
          </cell>
          <cell r="Q51546" t="str">
            <v>元</v>
          </cell>
        </row>
        <row r="51547">
          <cell r="P51547" t="str">
            <v>应付</v>
          </cell>
          <cell r="Q51547" t="str">
            <v>元</v>
          </cell>
        </row>
        <row r="51548">
          <cell r="P51548" t="str">
            <v>应付</v>
          </cell>
          <cell r="Q51548" t="str">
            <v>元</v>
          </cell>
        </row>
        <row r="51549">
          <cell r="P51549" t="str">
            <v>应付</v>
          </cell>
          <cell r="Q51549" t="str">
            <v>元</v>
          </cell>
        </row>
        <row r="51550">
          <cell r="P51550" t="str">
            <v>应付</v>
          </cell>
          <cell r="Q51550" t="str">
            <v>元</v>
          </cell>
        </row>
        <row r="51551">
          <cell r="P51551" t="str">
            <v>应付</v>
          </cell>
          <cell r="Q51551" t="str">
            <v>元</v>
          </cell>
        </row>
        <row r="51552">
          <cell r="P51552" t="str">
            <v>应付</v>
          </cell>
          <cell r="Q51552" t="str">
            <v>元</v>
          </cell>
        </row>
        <row r="51553">
          <cell r="P51553" t="str">
            <v>应付</v>
          </cell>
          <cell r="Q51553" t="str">
            <v>元</v>
          </cell>
        </row>
        <row r="51554">
          <cell r="P51554" t="str">
            <v>应付</v>
          </cell>
          <cell r="Q51554" t="str">
            <v>元</v>
          </cell>
        </row>
        <row r="51555">
          <cell r="P51555" t="str">
            <v>应付</v>
          </cell>
          <cell r="Q51555" t="str">
            <v>元</v>
          </cell>
        </row>
        <row r="51556">
          <cell r="P51556" t="str">
            <v>应付</v>
          </cell>
          <cell r="Q51556" t="str">
            <v>元</v>
          </cell>
        </row>
        <row r="51557">
          <cell r="P51557" t="str">
            <v>应付</v>
          </cell>
          <cell r="Q51557" t="str">
            <v>元</v>
          </cell>
        </row>
        <row r="51558">
          <cell r="P51558" t="str">
            <v>应付</v>
          </cell>
          <cell r="Q51558" t="str">
            <v>元</v>
          </cell>
        </row>
        <row r="51559">
          <cell r="P51559" t="str">
            <v>应付</v>
          </cell>
          <cell r="Q51559" t="str">
            <v>元</v>
          </cell>
        </row>
        <row r="51560">
          <cell r="P51560" t="str">
            <v>应付</v>
          </cell>
          <cell r="Q51560" t="str">
            <v>元</v>
          </cell>
        </row>
        <row r="51561">
          <cell r="P51561" t="str">
            <v>应付</v>
          </cell>
          <cell r="Q51561" t="str">
            <v>元</v>
          </cell>
        </row>
        <row r="51562">
          <cell r="P51562" t="str">
            <v>应付</v>
          </cell>
          <cell r="Q51562" t="str">
            <v>元</v>
          </cell>
        </row>
        <row r="51563">
          <cell r="P51563" t="str">
            <v>应付</v>
          </cell>
          <cell r="Q51563" t="str">
            <v>元</v>
          </cell>
        </row>
        <row r="51564">
          <cell r="P51564" t="str">
            <v>应付</v>
          </cell>
          <cell r="Q51564" t="str">
            <v>元</v>
          </cell>
        </row>
        <row r="51565">
          <cell r="P51565" t="str">
            <v>应付</v>
          </cell>
          <cell r="Q51565" t="str">
            <v>元</v>
          </cell>
        </row>
        <row r="51566">
          <cell r="P51566" t="str">
            <v>应付</v>
          </cell>
          <cell r="Q51566" t="str">
            <v>元</v>
          </cell>
        </row>
        <row r="51567">
          <cell r="P51567" t="str">
            <v>应付</v>
          </cell>
          <cell r="Q51567" t="str">
            <v>元</v>
          </cell>
        </row>
        <row r="51568">
          <cell r="P51568" t="str">
            <v>应付</v>
          </cell>
          <cell r="Q51568" t="str">
            <v>元</v>
          </cell>
        </row>
        <row r="51569">
          <cell r="P51569" t="str">
            <v>应付</v>
          </cell>
          <cell r="Q51569" t="str">
            <v>元</v>
          </cell>
        </row>
        <row r="51570">
          <cell r="P51570" t="str">
            <v>应付</v>
          </cell>
          <cell r="Q51570" t="str">
            <v>元</v>
          </cell>
        </row>
        <row r="51571">
          <cell r="P51571" t="str">
            <v>应付</v>
          </cell>
          <cell r="Q51571" t="str">
            <v>元</v>
          </cell>
        </row>
        <row r="51572">
          <cell r="P51572" t="str">
            <v>应付</v>
          </cell>
          <cell r="Q51572" t="str">
            <v>元</v>
          </cell>
        </row>
        <row r="51573">
          <cell r="P51573" t="str">
            <v>应付</v>
          </cell>
          <cell r="Q51573" t="str">
            <v>元</v>
          </cell>
        </row>
        <row r="51574">
          <cell r="P51574" t="str">
            <v>应付</v>
          </cell>
          <cell r="Q51574" t="str">
            <v>元</v>
          </cell>
        </row>
        <row r="51575">
          <cell r="P51575" t="str">
            <v>应付</v>
          </cell>
          <cell r="Q51575" t="str">
            <v>元</v>
          </cell>
        </row>
        <row r="51576">
          <cell r="P51576" t="str">
            <v>应付</v>
          </cell>
          <cell r="Q51576" t="str">
            <v>元</v>
          </cell>
        </row>
        <row r="51577">
          <cell r="P51577" t="str">
            <v>应付</v>
          </cell>
          <cell r="Q51577" t="str">
            <v>元</v>
          </cell>
        </row>
        <row r="51578">
          <cell r="P51578" t="str">
            <v>应付</v>
          </cell>
          <cell r="Q51578" t="str">
            <v>元</v>
          </cell>
        </row>
        <row r="51579">
          <cell r="P51579" t="str">
            <v>应付</v>
          </cell>
          <cell r="Q51579" t="str">
            <v>元</v>
          </cell>
        </row>
        <row r="51580">
          <cell r="P51580" t="str">
            <v>应付</v>
          </cell>
          <cell r="Q51580" t="str">
            <v>元</v>
          </cell>
        </row>
        <row r="51581">
          <cell r="P51581" t="str">
            <v>应付</v>
          </cell>
          <cell r="Q51581" t="str">
            <v>元</v>
          </cell>
        </row>
        <row r="51582">
          <cell r="P51582" t="str">
            <v>应付</v>
          </cell>
          <cell r="Q51582" t="str">
            <v>元</v>
          </cell>
        </row>
        <row r="51583">
          <cell r="P51583" t="str">
            <v>应付</v>
          </cell>
          <cell r="Q51583" t="str">
            <v>元</v>
          </cell>
        </row>
        <row r="51584">
          <cell r="P51584" t="str">
            <v>应付</v>
          </cell>
          <cell r="Q51584" t="str">
            <v>元</v>
          </cell>
        </row>
        <row r="51585">
          <cell r="P51585" t="str">
            <v>应付</v>
          </cell>
          <cell r="Q51585" t="str">
            <v>元</v>
          </cell>
        </row>
        <row r="51586">
          <cell r="P51586" t="str">
            <v>应付</v>
          </cell>
          <cell r="Q51586" t="str">
            <v>元</v>
          </cell>
        </row>
        <row r="51587">
          <cell r="P51587" t="str">
            <v>应付</v>
          </cell>
          <cell r="Q51587" t="str">
            <v>元</v>
          </cell>
        </row>
        <row r="51588">
          <cell r="P51588" t="str">
            <v>应付</v>
          </cell>
          <cell r="Q51588" t="str">
            <v>元</v>
          </cell>
        </row>
        <row r="51589">
          <cell r="P51589" t="str">
            <v>应付</v>
          </cell>
          <cell r="Q51589" t="str">
            <v>元</v>
          </cell>
        </row>
        <row r="51590">
          <cell r="P51590" t="str">
            <v>应付</v>
          </cell>
          <cell r="Q51590" t="str">
            <v>元</v>
          </cell>
        </row>
        <row r="51591">
          <cell r="P51591" t="str">
            <v>应付</v>
          </cell>
          <cell r="Q51591" t="str">
            <v>元</v>
          </cell>
        </row>
        <row r="51592">
          <cell r="P51592" t="str">
            <v>应付</v>
          </cell>
          <cell r="Q51592" t="str">
            <v>元</v>
          </cell>
        </row>
        <row r="51593">
          <cell r="P51593" t="str">
            <v>应付</v>
          </cell>
          <cell r="Q51593" t="str">
            <v>元</v>
          </cell>
        </row>
        <row r="51594">
          <cell r="P51594" t="str">
            <v>应付</v>
          </cell>
          <cell r="Q51594" t="str">
            <v>元</v>
          </cell>
        </row>
        <row r="51595">
          <cell r="P51595" t="str">
            <v>应付</v>
          </cell>
          <cell r="Q51595" t="str">
            <v>元</v>
          </cell>
        </row>
        <row r="51596">
          <cell r="P51596" t="str">
            <v>应付</v>
          </cell>
          <cell r="Q51596" t="str">
            <v>元</v>
          </cell>
        </row>
        <row r="51597">
          <cell r="P51597" t="str">
            <v>应付</v>
          </cell>
          <cell r="Q51597" t="str">
            <v>元</v>
          </cell>
        </row>
        <row r="51598">
          <cell r="P51598" t="str">
            <v>应付</v>
          </cell>
          <cell r="Q51598" t="str">
            <v>元</v>
          </cell>
        </row>
        <row r="51599">
          <cell r="P51599" t="str">
            <v>应付</v>
          </cell>
          <cell r="Q51599" t="str">
            <v>元</v>
          </cell>
        </row>
        <row r="51600">
          <cell r="P51600" t="str">
            <v>应付</v>
          </cell>
          <cell r="Q51600" t="str">
            <v>元</v>
          </cell>
        </row>
        <row r="51601">
          <cell r="P51601" t="str">
            <v>应付</v>
          </cell>
          <cell r="Q51601" t="str">
            <v>元</v>
          </cell>
        </row>
        <row r="51602">
          <cell r="P51602" t="str">
            <v>应付</v>
          </cell>
          <cell r="Q51602" t="str">
            <v>元</v>
          </cell>
        </row>
        <row r="51603">
          <cell r="P51603" t="str">
            <v>应付</v>
          </cell>
          <cell r="Q51603" t="str">
            <v>元</v>
          </cell>
        </row>
        <row r="51604">
          <cell r="P51604" t="str">
            <v>应付</v>
          </cell>
          <cell r="Q51604" t="str">
            <v>元</v>
          </cell>
        </row>
        <row r="51605">
          <cell r="P51605" t="str">
            <v>应付</v>
          </cell>
          <cell r="Q51605" t="str">
            <v>元</v>
          </cell>
        </row>
        <row r="51606">
          <cell r="P51606" t="str">
            <v>应付</v>
          </cell>
          <cell r="Q51606" t="str">
            <v>元</v>
          </cell>
        </row>
        <row r="51607">
          <cell r="P51607" t="str">
            <v>应付</v>
          </cell>
          <cell r="Q51607" t="str">
            <v>元</v>
          </cell>
        </row>
        <row r="51608">
          <cell r="P51608" t="str">
            <v>应付</v>
          </cell>
          <cell r="Q51608" t="str">
            <v>元</v>
          </cell>
        </row>
        <row r="51609">
          <cell r="P51609" t="str">
            <v>应付</v>
          </cell>
          <cell r="Q51609" t="str">
            <v>元</v>
          </cell>
        </row>
        <row r="51610">
          <cell r="P51610" t="str">
            <v>应付</v>
          </cell>
          <cell r="Q51610" t="str">
            <v>元</v>
          </cell>
        </row>
        <row r="51611">
          <cell r="P51611" t="str">
            <v>应付</v>
          </cell>
          <cell r="Q51611" t="str">
            <v>元</v>
          </cell>
        </row>
        <row r="51612">
          <cell r="P51612" t="str">
            <v>应付</v>
          </cell>
          <cell r="Q51612" t="str">
            <v>元</v>
          </cell>
        </row>
        <row r="51613">
          <cell r="P51613" t="str">
            <v>应付</v>
          </cell>
          <cell r="Q51613" t="str">
            <v>元</v>
          </cell>
        </row>
        <row r="51614">
          <cell r="P51614" t="str">
            <v>应付</v>
          </cell>
          <cell r="Q51614" t="str">
            <v>元</v>
          </cell>
        </row>
        <row r="51615">
          <cell r="P51615" t="str">
            <v>应付</v>
          </cell>
          <cell r="Q51615" t="str">
            <v>元</v>
          </cell>
        </row>
        <row r="51616">
          <cell r="P51616" t="str">
            <v>应付</v>
          </cell>
          <cell r="Q51616" t="str">
            <v>元</v>
          </cell>
        </row>
        <row r="51617">
          <cell r="P51617" t="str">
            <v>应付</v>
          </cell>
          <cell r="Q51617" t="str">
            <v>元</v>
          </cell>
        </row>
        <row r="51618">
          <cell r="P51618" t="str">
            <v>应付</v>
          </cell>
          <cell r="Q51618" t="str">
            <v>元</v>
          </cell>
        </row>
        <row r="51619">
          <cell r="P51619" t="str">
            <v>应付</v>
          </cell>
          <cell r="Q51619" t="str">
            <v>元</v>
          </cell>
        </row>
        <row r="51620">
          <cell r="P51620" t="str">
            <v>应付</v>
          </cell>
          <cell r="Q51620" t="str">
            <v>元</v>
          </cell>
        </row>
        <row r="51621">
          <cell r="P51621" t="str">
            <v>应付</v>
          </cell>
          <cell r="Q51621" t="str">
            <v>元</v>
          </cell>
        </row>
        <row r="51622">
          <cell r="P51622" t="str">
            <v>应付</v>
          </cell>
          <cell r="Q51622" t="str">
            <v>元</v>
          </cell>
        </row>
        <row r="51623">
          <cell r="P51623" t="str">
            <v>应付</v>
          </cell>
          <cell r="Q51623" t="str">
            <v>元</v>
          </cell>
        </row>
        <row r="51624">
          <cell r="P51624" t="str">
            <v>应付</v>
          </cell>
          <cell r="Q51624" t="str">
            <v>元</v>
          </cell>
        </row>
        <row r="51625">
          <cell r="P51625" t="str">
            <v>应付</v>
          </cell>
          <cell r="Q51625" t="str">
            <v>元</v>
          </cell>
        </row>
        <row r="51626">
          <cell r="P51626" t="str">
            <v>应付</v>
          </cell>
          <cell r="Q51626" t="str">
            <v>元</v>
          </cell>
        </row>
        <row r="51627">
          <cell r="P51627" t="str">
            <v>应付</v>
          </cell>
          <cell r="Q51627" t="str">
            <v>元</v>
          </cell>
        </row>
        <row r="51628">
          <cell r="P51628" t="str">
            <v>应付</v>
          </cell>
          <cell r="Q51628" t="str">
            <v>元</v>
          </cell>
        </row>
        <row r="51629">
          <cell r="P51629" t="str">
            <v>应付</v>
          </cell>
          <cell r="Q51629" t="str">
            <v>元</v>
          </cell>
        </row>
        <row r="51630">
          <cell r="P51630" t="str">
            <v>应付</v>
          </cell>
          <cell r="Q51630" t="str">
            <v>元</v>
          </cell>
        </row>
        <row r="51631">
          <cell r="P51631" t="str">
            <v>应付</v>
          </cell>
          <cell r="Q51631" t="str">
            <v>元</v>
          </cell>
        </row>
        <row r="51632">
          <cell r="P51632" t="str">
            <v>应付</v>
          </cell>
          <cell r="Q51632" t="str">
            <v>元</v>
          </cell>
        </row>
        <row r="51633">
          <cell r="P51633" t="str">
            <v>应付</v>
          </cell>
          <cell r="Q51633" t="str">
            <v>元</v>
          </cell>
        </row>
        <row r="51634">
          <cell r="P51634" t="str">
            <v>应付</v>
          </cell>
          <cell r="Q51634" t="str">
            <v>元</v>
          </cell>
        </row>
        <row r="51635">
          <cell r="P51635" t="str">
            <v>应付</v>
          </cell>
          <cell r="Q51635" t="str">
            <v>元</v>
          </cell>
        </row>
        <row r="51636">
          <cell r="P51636" t="str">
            <v>应付</v>
          </cell>
          <cell r="Q51636" t="str">
            <v>元</v>
          </cell>
        </row>
        <row r="51637">
          <cell r="P51637" t="str">
            <v>应付</v>
          </cell>
          <cell r="Q51637" t="str">
            <v>元</v>
          </cell>
        </row>
        <row r="51638">
          <cell r="P51638" t="str">
            <v>应付</v>
          </cell>
          <cell r="Q51638" t="str">
            <v>元</v>
          </cell>
        </row>
        <row r="51639">
          <cell r="P51639" t="str">
            <v>应付</v>
          </cell>
          <cell r="Q51639" t="str">
            <v>元</v>
          </cell>
        </row>
        <row r="51640">
          <cell r="P51640" t="str">
            <v>应付</v>
          </cell>
          <cell r="Q51640" t="str">
            <v>元</v>
          </cell>
        </row>
        <row r="51641">
          <cell r="P51641" t="str">
            <v>应付</v>
          </cell>
          <cell r="Q51641" t="str">
            <v>元</v>
          </cell>
        </row>
        <row r="51642">
          <cell r="P51642" t="str">
            <v>应付</v>
          </cell>
          <cell r="Q51642" t="str">
            <v>元</v>
          </cell>
        </row>
        <row r="51643">
          <cell r="P51643" t="str">
            <v>应付</v>
          </cell>
          <cell r="Q51643" t="str">
            <v>元</v>
          </cell>
        </row>
        <row r="51644">
          <cell r="P51644" t="str">
            <v>应付</v>
          </cell>
          <cell r="Q51644" t="str">
            <v>元</v>
          </cell>
        </row>
        <row r="51645">
          <cell r="P51645" t="str">
            <v>应付</v>
          </cell>
          <cell r="Q51645" t="str">
            <v>元</v>
          </cell>
        </row>
        <row r="51646">
          <cell r="P51646" t="str">
            <v>应付</v>
          </cell>
          <cell r="Q51646" t="str">
            <v>元</v>
          </cell>
        </row>
        <row r="51647">
          <cell r="P51647" t="str">
            <v>应付</v>
          </cell>
          <cell r="Q51647" t="str">
            <v>元</v>
          </cell>
        </row>
        <row r="51648">
          <cell r="P51648" t="str">
            <v>应付</v>
          </cell>
          <cell r="Q51648" t="str">
            <v>元</v>
          </cell>
        </row>
        <row r="51649">
          <cell r="P51649" t="str">
            <v>应付</v>
          </cell>
          <cell r="Q51649" t="str">
            <v>元</v>
          </cell>
        </row>
        <row r="51650">
          <cell r="P51650" t="str">
            <v>应付</v>
          </cell>
          <cell r="Q51650" t="str">
            <v>元</v>
          </cell>
        </row>
        <row r="51651">
          <cell r="P51651" t="str">
            <v>应付</v>
          </cell>
          <cell r="Q51651" t="str">
            <v>元</v>
          </cell>
        </row>
        <row r="51652">
          <cell r="P51652" t="str">
            <v>应付</v>
          </cell>
          <cell r="Q51652" t="str">
            <v>元</v>
          </cell>
        </row>
        <row r="51653">
          <cell r="P51653" t="str">
            <v>应付</v>
          </cell>
          <cell r="Q51653" t="str">
            <v>元</v>
          </cell>
        </row>
        <row r="51654">
          <cell r="P51654" t="str">
            <v>应付</v>
          </cell>
          <cell r="Q51654" t="str">
            <v>元</v>
          </cell>
        </row>
        <row r="51655">
          <cell r="P51655" t="str">
            <v>应付</v>
          </cell>
          <cell r="Q51655" t="str">
            <v>元</v>
          </cell>
        </row>
        <row r="51656">
          <cell r="P51656" t="str">
            <v>应付</v>
          </cell>
          <cell r="Q51656" t="str">
            <v>元</v>
          </cell>
        </row>
        <row r="51657">
          <cell r="P51657" t="str">
            <v>应付</v>
          </cell>
          <cell r="Q51657" t="str">
            <v>元</v>
          </cell>
        </row>
        <row r="51658">
          <cell r="P51658" t="str">
            <v>应付</v>
          </cell>
          <cell r="Q51658" t="str">
            <v>元</v>
          </cell>
        </row>
        <row r="51659">
          <cell r="P51659" t="str">
            <v>应付</v>
          </cell>
          <cell r="Q51659" t="str">
            <v>元</v>
          </cell>
        </row>
        <row r="51660">
          <cell r="P51660" t="str">
            <v>应付</v>
          </cell>
          <cell r="Q51660" t="str">
            <v>元</v>
          </cell>
        </row>
        <row r="51661">
          <cell r="P51661" t="str">
            <v>应付</v>
          </cell>
          <cell r="Q51661" t="str">
            <v>元</v>
          </cell>
        </row>
        <row r="51662">
          <cell r="P51662" t="str">
            <v>应付</v>
          </cell>
          <cell r="Q51662" t="str">
            <v>元</v>
          </cell>
        </row>
        <row r="51663">
          <cell r="P51663" t="str">
            <v>应付</v>
          </cell>
          <cell r="Q51663" t="str">
            <v>元</v>
          </cell>
        </row>
        <row r="51664">
          <cell r="P51664" t="str">
            <v>应付</v>
          </cell>
          <cell r="Q51664" t="str">
            <v>元</v>
          </cell>
        </row>
        <row r="51665">
          <cell r="P51665" t="str">
            <v>应付</v>
          </cell>
          <cell r="Q51665" t="str">
            <v>元</v>
          </cell>
        </row>
        <row r="51666">
          <cell r="P51666" t="str">
            <v>应付</v>
          </cell>
          <cell r="Q51666" t="str">
            <v>元</v>
          </cell>
        </row>
        <row r="51667">
          <cell r="P51667" t="str">
            <v>应付</v>
          </cell>
          <cell r="Q51667" t="str">
            <v>元</v>
          </cell>
        </row>
        <row r="51668">
          <cell r="P51668" t="str">
            <v>应付</v>
          </cell>
          <cell r="Q51668" t="str">
            <v>元</v>
          </cell>
        </row>
        <row r="51669">
          <cell r="P51669" t="str">
            <v>应付</v>
          </cell>
          <cell r="Q51669" t="str">
            <v>元</v>
          </cell>
        </row>
        <row r="51670">
          <cell r="P51670" t="str">
            <v>应付</v>
          </cell>
          <cell r="Q51670" t="str">
            <v>元</v>
          </cell>
        </row>
        <row r="51671">
          <cell r="P51671" t="str">
            <v>应付</v>
          </cell>
          <cell r="Q51671" t="str">
            <v>元</v>
          </cell>
        </row>
        <row r="51672">
          <cell r="P51672" t="str">
            <v>应付</v>
          </cell>
          <cell r="Q51672" t="str">
            <v>元</v>
          </cell>
        </row>
        <row r="51673">
          <cell r="P51673" t="str">
            <v>应付</v>
          </cell>
          <cell r="Q51673" t="str">
            <v>元</v>
          </cell>
        </row>
        <row r="51674">
          <cell r="P51674" t="str">
            <v>应付</v>
          </cell>
          <cell r="Q51674" t="str">
            <v>元</v>
          </cell>
        </row>
        <row r="51675">
          <cell r="P51675" t="str">
            <v>应付</v>
          </cell>
          <cell r="Q51675" t="str">
            <v>元</v>
          </cell>
        </row>
        <row r="51676">
          <cell r="P51676" t="str">
            <v>应付</v>
          </cell>
          <cell r="Q51676" t="str">
            <v>元</v>
          </cell>
        </row>
        <row r="51677">
          <cell r="P51677" t="str">
            <v>应付</v>
          </cell>
          <cell r="Q51677" t="str">
            <v>元</v>
          </cell>
        </row>
        <row r="51678">
          <cell r="P51678" t="str">
            <v>应付</v>
          </cell>
          <cell r="Q51678" t="str">
            <v>元</v>
          </cell>
        </row>
        <row r="51679">
          <cell r="P51679" t="str">
            <v>应付</v>
          </cell>
          <cell r="Q51679" t="str">
            <v>元</v>
          </cell>
        </row>
        <row r="51680">
          <cell r="P51680" t="str">
            <v>应付</v>
          </cell>
          <cell r="Q51680" t="str">
            <v>元</v>
          </cell>
        </row>
        <row r="51681">
          <cell r="P51681" t="str">
            <v>应付</v>
          </cell>
          <cell r="Q51681" t="str">
            <v>元</v>
          </cell>
        </row>
        <row r="51682">
          <cell r="P51682" t="str">
            <v>应付</v>
          </cell>
          <cell r="Q51682" t="str">
            <v>元</v>
          </cell>
        </row>
        <row r="51683">
          <cell r="P51683" t="str">
            <v>应付</v>
          </cell>
          <cell r="Q51683" t="str">
            <v>元</v>
          </cell>
        </row>
        <row r="51684">
          <cell r="P51684" t="str">
            <v>应付</v>
          </cell>
          <cell r="Q51684" t="str">
            <v>元</v>
          </cell>
        </row>
        <row r="51685">
          <cell r="P51685" t="str">
            <v>应付</v>
          </cell>
          <cell r="Q51685" t="str">
            <v>元</v>
          </cell>
        </row>
        <row r="51686">
          <cell r="P51686" t="str">
            <v>应付</v>
          </cell>
          <cell r="Q51686" t="str">
            <v>元</v>
          </cell>
        </row>
        <row r="51687">
          <cell r="P51687" t="str">
            <v>应付</v>
          </cell>
          <cell r="Q51687" t="str">
            <v>元</v>
          </cell>
        </row>
        <row r="51688">
          <cell r="P51688" t="str">
            <v>应付</v>
          </cell>
          <cell r="Q51688" t="str">
            <v>元</v>
          </cell>
        </row>
        <row r="51689">
          <cell r="P51689" t="str">
            <v>应付</v>
          </cell>
          <cell r="Q51689" t="str">
            <v>元</v>
          </cell>
        </row>
        <row r="51690">
          <cell r="P51690" t="str">
            <v>应付</v>
          </cell>
          <cell r="Q51690" t="str">
            <v>元</v>
          </cell>
        </row>
        <row r="51691">
          <cell r="P51691" t="str">
            <v>应付</v>
          </cell>
          <cell r="Q51691" t="str">
            <v>元</v>
          </cell>
        </row>
        <row r="51692">
          <cell r="P51692" t="str">
            <v>应付</v>
          </cell>
          <cell r="Q51692" t="str">
            <v>元</v>
          </cell>
        </row>
        <row r="51693">
          <cell r="P51693" t="str">
            <v>应付</v>
          </cell>
          <cell r="Q51693" t="str">
            <v>元</v>
          </cell>
        </row>
        <row r="51694">
          <cell r="P51694" t="str">
            <v>应付</v>
          </cell>
          <cell r="Q51694" t="str">
            <v>元</v>
          </cell>
        </row>
        <row r="51695">
          <cell r="P51695" t="str">
            <v>应付</v>
          </cell>
          <cell r="Q51695" t="str">
            <v>元</v>
          </cell>
        </row>
        <row r="51696">
          <cell r="P51696" t="str">
            <v>应付</v>
          </cell>
          <cell r="Q51696" t="str">
            <v>元</v>
          </cell>
        </row>
        <row r="51697">
          <cell r="P51697" t="str">
            <v>应付</v>
          </cell>
          <cell r="Q51697" t="str">
            <v>元</v>
          </cell>
        </row>
        <row r="51698">
          <cell r="P51698" t="str">
            <v>应付</v>
          </cell>
          <cell r="Q51698" t="str">
            <v>元</v>
          </cell>
        </row>
        <row r="51699">
          <cell r="P51699" t="str">
            <v>应付</v>
          </cell>
          <cell r="Q51699" t="str">
            <v>元</v>
          </cell>
        </row>
        <row r="51700">
          <cell r="P51700" t="str">
            <v>应付</v>
          </cell>
          <cell r="Q51700" t="str">
            <v>元</v>
          </cell>
        </row>
        <row r="51701">
          <cell r="P51701" t="str">
            <v>应付</v>
          </cell>
          <cell r="Q51701" t="str">
            <v>元</v>
          </cell>
        </row>
        <row r="51702">
          <cell r="P51702" t="str">
            <v>应付</v>
          </cell>
          <cell r="Q51702" t="str">
            <v>元</v>
          </cell>
        </row>
        <row r="51703">
          <cell r="P51703" t="str">
            <v>应付</v>
          </cell>
          <cell r="Q51703" t="str">
            <v>元</v>
          </cell>
        </row>
        <row r="51704">
          <cell r="P51704" t="str">
            <v>应付</v>
          </cell>
          <cell r="Q51704" t="str">
            <v>元</v>
          </cell>
        </row>
        <row r="51705">
          <cell r="P51705" t="str">
            <v>应付</v>
          </cell>
          <cell r="Q51705" t="str">
            <v>元</v>
          </cell>
        </row>
        <row r="51706">
          <cell r="P51706" t="str">
            <v>应付</v>
          </cell>
          <cell r="Q51706" t="str">
            <v>元</v>
          </cell>
        </row>
        <row r="51707">
          <cell r="P51707" t="str">
            <v>应付</v>
          </cell>
          <cell r="Q51707" t="str">
            <v>元</v>
          </cell>
        </row>
        <row r="51708">
          <cell r="P51708" t="str">
            <v>应付</v>
          </cell>
          <cell r="Q51708" t="str">
            <v>元</v>
          </cell>
        </row>
        <row r="51709">
          <cell r="P51709" t="str">
            <v>应付</v>
          </cell>
          <cell r="Q51709" t="str">
            <v>元</v>
          </cell>
        </row>
        <row r="51710">
          <cell r="P51710" t="str">
            <v>应付</v>
          </cell>
          <cell r="Q51710" t="str">
            <v>元</v>
          </cell>
        </row>
        <row r="51711">
          <cell r="P51711" t="str">
            <v>应付</v>
          </cell>
          <cell r="Q51711" t="str">
            <v>元</v>
          </cell>
        </row>
        <row r="51712">
          <cell r="P51712" t="str">
            <v>应付</v>
          </cell>
          <cell r="Q51712" t="str">
            <v>元</v>
          </cell>
        </row>
        <row r="51713">
          <cell r="P51713" t="str">
            <v>应付</v>
          </cell>
          <cell r="Q51713" t="str">
            <v>元</v>
          </cell>
        </row>
        <row r="51714">
          <cell r="P51714" t="str">
            <v>应付</v>
          </cell>
          <cell r="Q51714" t="str">
            <v>元</v>
          </cell>
        </row>
        <row r="51715">
          <cell r="P51715" t="str">
            <v>应付</v>
          </cell>
          <cell r="Q51715" t="str">
            <v>元</v>
          </cell>
        </row>
        <row r="51716">
          <cell r="P51716" t="str">
            <v>应付</v>
          </cell>
          <cell r="Q51716" t="str">
            <v>元</v>
          </cell>
        </row>
        <row r="51717">
          <cell r="P51717" t="str">
            <v>应付</v>
          </cell>
          <cell r="Q51717" t="str">
            <v>元</v>
          </cell>
        </row>
        <row r="51718">
          <cell r="P51718" t="str">
            <v>应付</v>
          </cell>
          <cell r="Q51718" t="str">
            <v>元</v>
          </cell>
        </row>
        <row r="51719">
          <cell r="P51719" t="str">
            <v>应付</v>
          </cell>
          <cell r="Q51719" t="str">
            <v>元</v>
          </cell>
        </row>
        <row r="51720">
          <cell r="P51720" t="str">
            <v>应付</v>
          </cell>
          <cell r="Q51720" t="str">
            <v>元</v>
          </cell>
        </row>
        <row r="51721">
          <cell r="P51721" t="str">
            <v>应付</v>
          </cell>
          <cell r="Q51721" t="str">
            <v>元</v>
          </cell>
        </row>
        <row r="51722">
          <cell r="P51722" t="str">
            <v>应付</v>
          </cell>
          <cell r="Q51722" t="str">
            <v>元</v>
          </cell>
        </row>
        <row r="51723">
          <cell r="P51723" t="str">
            <v>应付</v>
          </cell>
          <cell r="Q51723" t="str">
            <v>元</v>
          </cell>
        </row>
        <row r="51724">
          <cell r="P51724" t="str">
            <v>应付</v>
          </cell>
          <cell r="Q51724" t="str">
            <v>元</v>
          </cell>
        </row>
        <row r="51725">
          <cell r="P51725" t="str">
            <v>应付</v>
          </cell>
          <cell r="Q51725" t="str">
            <v>元</v>
          </cell>
        </row>
        <row r="51726">
          <cell r="P51726" t="str">
            <v>应付</v>
          </cell>
          <cell r="Q51726" t="str">
            <v>元</v>
          </cell>
        </row>
        <row r="51727">
          <cell r="P51727" t="str">
            <v>应付</v>
          </cell>
          <cell r="Q51727" t="str">
            <v>元</v>
          </cell>
        </row>
        <row r="51728">
          <cell r="P51728" t="str">
            <v>应付</v>
          </cell>
          <cell r="Q51728" t="str">
            <v>元</v>
          </cell>
        </row>
        <row r="51729">
          <cell r="P51729" t="str">
            <v>应付</v>
          </cell>
          <cell r="Q51729" t="str">
            <v>元</v>
          </cell>
        </row>
        <row r="51730">
          <cell r="P51730" t="str">
            <v>应付</v>
          </cell>
          <cell r="Q51730" t="str">
            <v>元</v>
          </cell>
        </row>
        <row r="51731">
          <cell r="P51731" t="str">
            <v>应付</v>
          </cell>
          <cell r="Q51731" t="str">
            <v>元</v>
          </cell>
        </row>
        <row r="51732">
          <cell r="P51732" t="str">
            <v>应付</v>
          </cell>
          <cell r="Q51732" t="str">
            <v>元</v>
          </cell>
        </row>
        <row r="51733">
          <cell r="P51733" t="str">
            <v>应付</v>
          </cell>
          <cell r="Q51733" t="str">
            <v>元</v>
          </cell>
        </row>
        <row r="51734">
          <cell r="P51734" t="str">
            <v>应付</v>
          </cell>
          <cell r="Q51734" t="str">
            <v>元</v>
          </cell>
        </row>
        <row r="51735">
          <cell r="P51735" t="str">
            <v>应付</v>
          </cell>
          <cell r="Q51735" t="str">
            <v>元</v>
          </cell>
        </row>
        <row r="51736">
          <cell r="P51736" t="str">
            <v>应付</v>
          </cell>
          <cell r="Q51736" t="str">
            <v>元</v>
          </cell>
        </row>
        <row r="51737">
          <cell r="P51737" t="str">
            <v>应付</v>
          </cell>
          <cell r="Q51737" t="str">
            <v>元</v>
          </cell>
        </row>
        <row r="51738">
          <cell r="P51738" t="str">
            <v>应付</v>
          </cell>
          <cell r="Q51738" t="str">
            <v>元</v>
          </cell>
        </row>
        <row r="51739">
          <cell r="P51739" t="str">
            <v>应付</v>
          </cell>
          <cell r="Q51739" t="str">
            <v>元</v>
          </cell>
        </row>
        <row r="51740">
          <cell r="P51740" t="str">
            <v>应付</v>
          </cell>
          <cell r="Q51740" t="str">
            <v>元</v>
          </cell>
        </row>
        <row r="51741">
          <cell r="P51741" t="str">
            <v>应付</v>
          </cell>
          <cell r="Q51741" t="str">
            <v>元</v>
          </cell>
        </row>
        <row r="51742">
          <cell r="P51742" t="str">
            <v>应付</v>
          </cell>
          <cell r="Q51742" t="str">
            <v>元</v>
          </cell>
        </row>
        <row r="51743">
          <cell r="P51743" t="str">
            <v>应付</v>
          </cell>
          <cell r="Q51743" t="str">
            <v>元</v>
          </cell>
        </row>
        <row r="51744">
          <cell r="P51744" t="str">
            <v>应付</v>
          </cell>
          <cell r="Q51744" t="str">
            <v>元</v>
          </cell>
        </row>
        <row r="51745">
          <cell r="P51745" t="str">
            <v>应付</v>
          </cell>
          <cell r="Q51745" t="str">
            <v>元</v>
          </cell>
        </row>
        <row r="51746">
          <cell r="P51746" t="str">
            <v>应付</v>
          </cell>
          <cell r="Q51746" t="str">
            <v>元</v>
          </cell>
        </row>
        <row r="51747">
          <cell r="P51747" t="str">
            <v>应付</v>
          </cell>
          <cell r="Q51747" t="str">
            <v>元</v>
          </cell>
        </row>
        <row r="51748">
          <cell r="P51748" t="str">
            <v>应付</v>
          </cell>
          <cell r="Q51748" t="str">
            <v>元</v>
          </cell>
        </row>
        <row r="51749">
          <cell r="P51749" t="str">
            <v>应付</v>
          </cell>
          <cell r="Q51749" t="str">
            <v>元</v>
          </cell>
        </row>
        <row r="51750">
          <cell r="P51750" t="str">
            <v>应付</v>
          </cell>
          <cell r="Q51750" t="str">
            <v>元</v>
          </cell>
        </row>
        <row r="51751">
          <cell r="P51751" t="str">
            <v>应付</v>
          </cell>
          <cell r="Q51751" t="str">
            <v>元</v>
          </cell>
        </row>
        <row r="51752">
          <cell r="P51752" t="str">
            <v>应付</v>
          </cell>
          <cell r="Q51752" t="str">
            <v>元</v>
          </cell>
        </row>
        <row r="51753">
          <cell r="P51753" t="str">
            <v>应付</v>
          </cell>
          <cell r="Q51753" t="str">
            <v>元</v>
          </cell>
        </row>
        <row r="51754">
          <cell r="P51754" t="str">
            <v>应付</v>
          </cell>
          <cell r="Q51754" t="str">
            <v>元</v>
          </cell>
        </row>
        <row r="51755">
          <cell r="P51755" t="str">
            <v>应付</v>
          </cell>
          <cell r="Q51755" t="str">
            <v>元</v>
          </cell>
        </row>
        <row r="51756">
          <cell r="P51756" t="str">
            <v>应付</v>
          </cell>
          <cell r="Q51756" t="str">
            <v>元</v>
          </cell>
        </row>
        <row r="51757">
          <cell r="P51757" t="str">
            <v>应付</v>
          </cell>
          <cell r="Q51757" t="str">
            <v>元</v>
          </cell>
        </row>
        <row r="51758">
          <cell r="P51758" t="str">
            <v>应付</v>
          </cell>
          <cell r="Q51758" t="str">
            <v>元</v>
          </cell>
        </row>
        <row r="51759">
          <cell r="P51759" t="str">
            <v>应付</v>
          </cell>
          <cell r="Q51759" t="str">
            <v>元</v>
          </cell>
        </row>
        <row r="51760">
          <cell r="P51760" t="str">
            <v>应付</v>
          </cell>
          <cell r="Q51760" t="str">
            <v>元</v>
          </cell>
        </row>
        <row r="51761">
          <cell r="P51761" t="str">
            <v>应付</v>
          </cell>
          <cell r="Q51761" t="str">
            <v>元</v>
          </cell>
        </row>
        <row r="51762">
          <cell r="P51762" t="str">
            <v>应付</v>
          </cell>
          <cell r="Q51762" t="str">
            <v>元</v>
          </cell>
        </row>
        <row r="51763">
          <cell r="P51763" t="str">
            <v>应付</v>
          </cell>
          <cell r="Q51763" t="str">
            <v>元</v>
          </cell>
        </row>
        <row r="51764">
          <cell r="P51764" t="str">
            <v>应付</v>
          </cell>
          <cell r="Q51764" t="str">
            <v>元</v>
          </cell>
        </row>
        <row r="51765">
          <cell r="P51765" t="str">
            <v>应付</v>
          </cell>
          <cell r="Q51765" t="str">
            <v>元</v>
          </cell>
        </row>
        <row r="51766">
          <cell r="P51766" t="str">
            <v>应付</v>
          </cell>
          <cell r="Q51766" t="str">
            <v>元</v>
          </cell>
        </row>
        <row r="51767">
          <cell r="P51767" t="str">
            <v>应付</v>
          </cell>
          <cell r="Q51767" t="str">
            <v>元</v>
          </cell>
        </row>
        <row r="51768">
          <cell r="P51768" t="str">
            <v>应付</v>
          </cell>
          <cell r="Q51768" t="str">
            <v>元</v>
          </cell>
        </row>
        <row r="51769">
          <cell r="P51769" t="str">
            <v>应付</v>
          </cell>
          <cell r="Q51769" t="str">
            <v>元</v>
          </cell>
        </row>
        <row r="51770">
          <cell r="P51770" t="str">
            <v>应付</v>
          </cell>
          <cell r="Q51770" t="str">
            <v>元</v>
          </cell>
        </row>
        <row r="51771">
          <cell r="P51771" t="str">
            <v>应付</v>
          </cell>
          <cell r="Q51771" t="str">
            <v>元</v>
          </cell>
        </row>
        <row r="51772">
          <cell r="P51772" t="str">
            <v>应付</v>
          </cell>
          <cell r="Q51772" t="str">
            <v>元</v>
          </cell>
        </row>
        <row r="51773">
          <cell r="P51773" t="str">
            <v>应付</v>
          </cell>
          <cell r="Q51773" t="str">
            <v>元</v>
          </cell>
        </row>
        <row r="51774">
          <cell r="P51774" t="str">
            <v>应付</v>
          </cell>
          <cell r="Q51774" t="str">
            <v>元</v>
          </cell>
        </row>
        <row r="51775">
          <cell r="P51775" t="str">
            <v>应付</v>
          </cell>
          <cell r="Q51775" t="str">
            <v>元</v>
          </cell>
        </row>
        <row r="51776">
          <cell r="P51776" t="str">
            <v>应付</v>
          </cell>
          <cell r="Q51776" t="str">
            <v>元</v>
          </cell>
        </row>
        <row r="51777">
          <cell r="P51777" t="str">
            <v>应付</v>
          </cell>
          <cell r="Q51777" t="str">
            <v>元</v>
          </cell>
        </row>
        <row r="51778">
          <cell r="P51778" t="str">
            <v>应付</v>
          </cell>
          <cell r="Q51778" t="str">
            <v>元</v>
          </cell>
        </row>
        <row r="51779">
          <cell r="P51779" t="str">
            <v>应付</v>
          </cell>
          <cell r="Q51779" t="str">
            <v>元</v>
          </cell>
        </row>
        <row r="51780">
          <cell r="P51780" t="str">
            <v>应付</v>
          </cell>
          <cell r="Q51780" t="str">
            <v>元</v>
          </cell>
        </row>
        <row r="51781">
          <cell r="P51781" t="str">
            <v>应付</v>
          </cell>
          <cell r="Q51781" t="str">
            <v>元</v>
          </cell>
        </row>
        <row r="51782">
          <cell r="P51782" t="str">
            <v>应付</v>
          </cell>
          <cell r="Q51782" t="str">
            <v>元</v>
          </cell>
        </row>
        <row r="51783">
          <cell r="P51783" t="str">
            <v>应付</v>
          </cell>
          <cell r="Q51783" t="str">
            <v>元</v>
          </cell>
        </row>
        <row r="51784">
          <cell r="P51784" t="str">
            <v>应付</v>
          </cell>
          <cell r="Q51784" t="str">
            <v>元</v>
          </cell>
        </row>
        <row r="51785">
          <cell r="P51785" t="str">
            <v>应付</v>
          </cell>
          <cell r="Q51785" t="str">
            <v>元</v>
          </cell>
        </row>
        <row r="51786">
          <cell r="P51786" t="str">
            <v>应付</v>
          </cell>
          <cell r="Q51786" t="str">
            <v>元</v>
          </cell>
        </row>
        <row r="51787">
          <cell r="P51787" t="str">
            <v>应付</v>
          </cell>
          <cell r="Q51787" t="str">
            <v>元</v>
          </cell>
        </row>
        <row r="51788">
          <cell r="P51788" t="str">
            <v>应付</v>
          </cell>
          <cell r="Q51788" t="str">
            <v>元</v>
          </cell>
        </row>
        <row r="51789">
          <cell r="P51789" t="str">
            <v>应付</v>
          </cell>
          <cell r="Q51789" t="str">
            <v>元</v>
          </cell>
        </row>
        <row r="51790">
          <cell r="P51790" t="str">
            <v>应付</v>
          </cell>
          <cell r="Q51790" t="str">
            <v>元</v>
          </cell>
        </row>
        <row r="51791">
          <cell r="P51791" t="str">
            <v>应付</v>
          </cell>
          <cell r="Q51791" t="str">
            <v>元</v>
          </cell>
        </row>
        <row r="51792">
          <cell r="P51792" t="str">
            <v>应付</v>
          </cell>
          <cell r="Q51792" t="str">
            <v>元</v>
          </cell>
        </row>
        <row r="51793">
          <cell r="P51793" t="str">
            <v>应付</v>
          </cell>
          <cell r="Q51793" t="str">
            <v>元</v>
          </cell>
        </row>
        <row r="51794">
          <cell r="P51794" t="str">
            <v>应付</v>
          </cell>
          <cell r="Q51794" t="str">
            <v>元</v>
          </cell>
        </row>
        <row r="51795">
          <cell r="P51795" t="str">
            <v>应付</v>
          </cell>
          <cell r="Q51795" t="str">
            <v>元</v>
          </cell>
        </row>
        <row r="51796">
          <cell r="P51796" t="str">
            <v>应付</v>
          </cell>
          <cell r="Q51796" t="str">
            <v>元</v>
          </cell>
        </row>
        <row r="51797">
          <cell r="P51797" t="str">
            <v>应付</v>
          </cell>
          <cell r="Q51797" t="str">
            <v>元</v>
          </cell>
        </row>
        <row r="51798">
          <cell r="P51798" t="str">
            <v>应付</v>
          </cell>
          <cell r="Q51798" t="str">
            <v>元</v>
          </cell>
        </row>
        <row r="51799">
          <cell r="P51799" t="str">
            <v>应付</v>
          </cell>
          <cell r="Q51799" t="str">
            <v>元</v>
          </cell>
        </row>
        <row r="51800">
          <cell r="P51800" t="str">
            <v>应付</v>
          </cell>
          <cell r="Q51800" t="str">
            <v>元</v>
          </cell>
        </row>
        <row r="51801">
          <cell r="P51801" t="str">
            <v>应付</v>
          </cell>
          <cell r="Q51801" t="str">
            <v>元</v>
          </cell>
        </row>
        <row r="51802">
          <cell r="P51802" t="str">
            <v>应付</v>
          </cell>
          <cell r="Q51802" t="str">
            <v>元</v>
          </cell>
        </row>
        <row r="51803">
          <cell r="P51803" t="str">
            <v>应付</v>
          </cell>
          <cell r="Q51803" t="str">
            <v>元</v>
          </cell>
        </row>
        <row r="51804">
          <cell r="P51804" t="str">
            <v>应付</v>
          </cell>
          <cell r="Q51804" t="str">
            <v>元</v>
          </cell>
        </row>
        <row r="51805">
          <cell r="P51805" t="str">
            <v>应付</v>
          </cell>
          <cell r="Q51805" t="str">
            <v>元</v>
          </cell>
        </row>
        <row r="51806">
          <cell r="P51806" t="str">
            <v>应付</v>
          </cell>
          <cell r="Q51806" t="str">
            <v>元</v>
          </cell>
        </row>
        <row r="51807">
          <cell r="P51807" t="str">
            <v>应付</v>
          </cell>
          <cell r="Q51807" t="str">
            <v>元</v>
          </cell>
        </row>
        <row r="51808">
          <cell r="P51808" t="str">
            <v>应付</v>
          </cell>
          <cell r="Q51808" t="str">
            <v>元</v>
          </cell>
        </row>
        <row r="51809">
          <cell r="P51809" t="str">
            <v>应付</v>
          </cell>
          <cell r="Q51809" t="str">
            <v>元</v>
          </cell>
        </row>
        <row r="51810">
          <cell r="P51810" t="str">
            <v>应付</v>
          </cell>
          <cell r="Q51810" t="str">
            <v>元</v>
          </cell>
        </row>
        <row r="51811">
          <cell r="P51811" t="str">
            <v>应付</v>
          </cell>
          <cell r="Q51811" t="str">
            <v>元</v>
          </cell>
        </row>
        <row r="51812">
          <cell r="P51812" t="str">
            <v>应付</v>
          </cell>
          <cell r="Q51812" t="str">
            <v>元</v>
          </cell>
        </row>
        <row r="51813">
          <cell r="P51813" t="str">
            <v>应付</v>
          </cell>
          <cell r="Q51813" t="str">
            <v>元</v>
          </cell>
        </row>
        <row r="51814">
          <cell r="P51814" t="str">
            <v>应付</v>
          </cell>
          <cell r="Q51814" t="str">
            <v>元</v>
          </cell>
        </row>
        <row r="51815">
          <cell r="P51815" t="str">
            <v>应付</v>
          </cell>
          <cell r="Q51815" t="str">
            <v>元</v>
          </cell>
        </row>
        <row r="51816">
          <cell r="P51816" t="str">
            <v>应付</v>
          </cell>
          <cell r="Q51816" t="str">
            <v>元</v>
          </cell>
        </row>
        <row r="51817">
          <cell r="P51817" t="str">
            <v>应付</v>
          </cell>
          <cell r="Q51817" t="str">
            <v>元</v>
          </cell>
        </row>
        <row r="51818">
          <cell r="P51818" t="str">
            <v>应付</v>
          </cell>
          <cell r="Q51818" t="str">
            <v>元</v>
          </cell>
        </row>
        <row r="51819">
          <cell r="P51819" t="str">
            <v>应付</v>
          </cell>
          <cell r="Q51819" t="str">
            <v>元</v>
          </cell>
        </row>
        <row r="51820">
          <cell r="P51820" t="str">
            <v>应付</v>
          </cell>
          <cell r="Q51820" t="str">
            <v>元</v>
          </cell>
        </row>
        <row r="51821">
          <cell r="P51821" t="str">
            <v>应付</v>
          </cell>
          <cell r="Q51821" t="str">
            <v>元</v>
          </cell>
        </row>
        <row r="51822">
          <cell r="P51822" t="str">
            <v>应付</v>
          </cell>
          <cell r="Q51822" t="str">
            <v>元</v>
          </cell>
        </row>
        <row r="51823">
          <cell r="P51823" t="str">
            <v>应付</v>
          </cell>
          <cell r="Q51823" t="str">
            <v>元</v>
          </cell>
        </row>
        <row r="51824">
          <cell r="P51824" t="str">
            <v>应付</v>
          </cell>
          <cell r="Q51824" t="str">
            <v>元</v>
          </cell>
        </row>
        <row r="51825">
          <cell r="P51825" t="str">
            <v>应付</v>
          </cell>
          <cell r="Q51825" t="str">
            <v>元</v>
          </cell>
        </row>
        <row r="51826">
          <cell r="P51826" t="str">
            <v>应付</v>
          </cell>
          <cell r="Q51826" t="str">
            <v>元</v>
          </cell>
        </row>
        <row r="51827">
          <cell r="P51827" t="str">
            <v>应付</v>
          </cell>
          <cell r="Q51827" t="str">
            <v>元</v>
          </cell>
        </row>
        <row r="51828">
          <cell r="P51828" t="str">
            <v>应付</v>
          </cell>
          <cell r="Q51828" t="str">
            <v>元</v>
          </cell>
        </row>
        <row r="51829">
          <cell r="P51829" t="str">
            <v>应付</v>
          </cell>
          <cell r="Q51829" t="str">
            <v>元</v>
          </cell>
        </row>
        <row r="51830">
          <cell r="P51830" t="str">
            <v>应付</v>
          </cell>
          <cell r="Q51830" t="str">
            <v>元</v>
          </cell>
        </row>
        <row r="51831">
          <cell r="P51831" t="str">
            <v>应付</v>
          </cell>
          <cell r="Q51831" t="str">
            <v>元</v>
          </cell>
        </row>
        <row r="51832">
          <cell r="P51832" t="str">
            <v>应付</v>
          </cell>
          <cell r="Q51832" t="str">
            <v>元</v>
          </cell>
        </row>
        <row r="51833">
          <cell r="P51833" t="str">
            <v>应付</v>
          </cell>
          <cell r="Q51833" t="str">
            <v>元</v>
          </cell>
        </row>
        <row r="51834">
          <cell r="P51834" t="str">
            <v>应付</v>
          </cell>
          <cell r="Q51834" t="str">
            <v>元</v>
          </cell>
        </row>
        <row r="51835">
          <cell r="P51835" t="str">
            <v>应付</v>
          </cell>
          <cell r="Q51835" t="str">
            <v>元</v>
          </cell>
        </row>
        <row r="51836">
          <cell r="P51836" t="str">
            <v>应付</v>
          </cell>
          <cell r="Q51836" t="str">
            <v>元</v>
          </cell>
        </row>
        <row r="51837">
          <cell r="P51837" t="str">
            <v>应付</v>
          </cell>
          <cell r="Q51837" t="str">
            <v>元</v>
          </cell>
        </row>
        <row r="51838">
          <cell r="P51838" t="str">
            <v>应付</v>
          </cell>
          <cell r="Q51838" t="str">
            <v>元</v>
          </cell>
        </row>
        <row r="51839">
          <cell r="P51839" t="str">
            <v>应付</v>
          </cell>
          <cell r="Q51839" t="str">
            <v>元</v>
          </cell>
        </row>
        <row r="51840">
          <cell r="P51840" t="str">
            <v>应付</v>
          </cell>
          <cell r="Q51840" t="str">
            <v>元</v>
          </cell>
        </row>
        <row r="51841">
          <cell r="P51841" t="str">
            <v>应付</v>
          </cell>
          <cell r="Q51841" t="str">
            <v>元</v>
          </cell>
        </row>
        <row r="51842">
          <cell r="P51842" t="str">
            <v>应付</v>
          </cell>
          <cell r="Q51842" t="str">
            <v>元</v>
          </cell>
        </row>
        <row r="51843">
          <cell r="P51843" t="str">
            <v>应付</v>
          </cell>
          <cell r="Q51843" t="str">
            <v>元</v>
          </cell>
        </row>
        <row r="51844">
          <cell r="P51844" t="str">
            <v>应付</v>
          </cell>
          <cell r="Q51844" t="str">
            <v>元</v>
          </cell>
        </row>
        <row r="51845">
          <cell r="P51845" t="str">
            <v>应付</v>
          </cell>
          <cell r="Q51845" t="str">
            <v>元</v>
          </cell>
        </row>
        <row r="51846">
          <cell r="P51846" t="str">
            <v>应付</v>
          </cell>
          <cell r="Q51846" t="str">
            <v>元</v>
          </cell>
        </row>
        <row r="51847">
          <cell r="P51847" t="str">
            <v>应付</v>
          </cell>
          <cell r="Q51847" t="str">
            <v>元</v>
          </cell>
        </row>
        <row r="51848">
          <cell r="P51848" t="str">
            <v>应付</v>
          </cell>
          <cell r="Q51848" t="str">
            <v>元</v>
          </cell>
        </row>
        <row r="51849">
          <cell r="P51849" t="str">
            <v>应付</v>
          </cell>
          <cell r="Q51849" t="str">
            <v>元</v>
          </cell>
        </row>
        <row r="51850">
          <cell r="P51850" t="str">
            <v>应付</v>
          </cell>
          <cell r="Q51850" t="str">
            <v>元</v>
          </cell>
        </row>
        <row r="51851">
          <cell r="P51851" t="str">
            <v>应付</v>
          </cell>
          <cell r="Q51851" t="str">
            <v>元</v>
          </cell>
        </row>
        <row r="51852">
          <cell r="P51852" t="str">
            <v>应付</v>
          </cell>
          <cell r="Q51852" t="str">
            <v>元</v>
          </cell>
        </row>
        <row r="51853">
          <cell r="P51853" t="str">
            <v>应付</v>
          </cell>
          <cell r="Q51853" t="str">
            <v>元</v>
          </cell>
        </row>
        <row r="51854">
          <cell r="P51854" t="str">
            <v>应付</v>
          </cell>
          <cell r="Q51854" t="str">
            <v>元</v>
          </cell>
        </row>
        <row r="51855">
          <cell r="P51855" t="str">
            <v>应付</v>
          </cell>
          <cell r="Q51855" t="str">
            <v>元</v>
          </cell>
        </row>
        <row r="51856">
          <cell r="P51856" t="str">
            <v>应付</v>
          </cell>
          <cell r="Q51856" t="str">
            <v>元</v>
          </cell>
        </row>
        <row r="51857">
          <cell r="P51857" t="str">
            <v>应付</v>
          </cell>
          <cell r="Q51857" t="str">
            <v>元</v>
          </cell>
        </row>
        <row r="51858">
          <cell r="P51858" t="str">
            <v>应付</v>
          </cell>
          <cell r="Q51858" t="str">
            <v>元</v>
          </cell>
        </row>
        <row r="51859">
          <cell r="P51859" t="str">
            <v>应付</v>
          </cell>
          <cell r="Q51859" t="str">
            <v>元</v>
          </cell>
        </row>
        <row r="51860">
          <cell r="P51860" t="str">
            <v>应付</v>
          </cell>
          <cell r="Q51860" t="str">
            <v>元</v>
          </cell>
        </row>
        <row r="51861">
          <cell r="P51861" t="str">
            <v>应付</v>
          </cell>
          <cell r="Q51861" t="str">
            <v>元</v>
          </cell>
        </row>
        <row r="51862">
          <cell r="P51862" t="str">
            <v>应付</v>
          </cell>
          <cell r="Q51862" t="str">
            <v>元</v>
          </cell>
        </row>
        <row r="51863">
          <cell r="P51863" t="str">
            <v>应付</v>
          </cell>
          <cell r="Q51863" t="str">
            <v>元</v>
          </cell>
        </row>
        <row r="51864">
          <cell r="P51864" t="str">
            <v>应付</v>
          </cell>
          <cell r="Q51864" t="str">
            <v>元</v>
          </cell>
        </row>
        <row r="51865">
          <cell r="P51865" t="str">
            <v>应付</v>
          </cell>
          <cell r="Q51865" t="str">
            <v>元</v>
          </cell>
        </row>
        <row r="51866">
          <cell r="P51866" t="str">
            <v>应付</v>
          </cell>
          <cell r="Q51866" t="str">
            <v>元</v>
          </cell>
        </row>
        <row r="51867">
          <cell r="P51867" t="str">
            <v>应付</v>
          </cell>
          <cell r="Q51867" t="str">
            <v>元</v>
          </cell>
        </row>
        <row r="51868">
          <cell r="P51868" t="str">
            <v>应付</v>
          </cell>
          <cell r="Q51868" t="str">
            <v>元</v>
          </cell>
        </row>
        <row r="51869">
          <cell r="P51869" t="str">
            <v>应付</v>
          </cell>
          <cell r="Q51869" t="str">
            <v>元</v>
          </cell>
        </row>
        <row r="51870">
          <cell r="P51870" t="str">
            <v>应付</v>
          </cell>
          <cell r="Q51870" t="str">
            <v>元</v>
          </cell>
        </row>
        <row r="51871">
          <cell r="P51871" t="str">
            <v>应付</v>
          </cell>
          <cell r="Q51871" t="str">
            <v>元</v>
          </cell>
        </row>
        <row r="51872">
          <cell r="P51872" t="str">
            <v>应付</v>
          </cell>
          <cell r="Q51872" t="str">
            <v>元</v>
          </cell>
        </row>
        <row r="51873">
          <cell r="P51873" t="str">
            <v>应付</v>
          </cell>
          <cell r="Q51873" t="str">
            <v>元</v>
          </cell>
        </row>
        <row r="51874">
          <cell r="P51874" t="str">
            <v>应付</v>
          </cell>
          <cell r="Q51874" t="str">
            <v>元</v>
          </cell>
        </row>
        <row r="51875">
          <cell r="P51875" t="str">
            <v>应付</v>
          </cell>
          <cell r="Q51875" t="str">
            <v>元</v>
          </cell>
        </row>
        <row r="51876">
          <cell r="P51876" t="str">
            <v>应付</v>
          </cell>
          <cell r="Q51876" t="str">
            <v>元</v>
          </cell>
        </row>
        <row r="51877">
          <cell r="P51877" t="str">
            <v>应付</v>
          </cell>
          <cell r="Q51877" t="str">
            <v>元</v>
          </cell>
        </row>
        <row r="51878">
          <cell r="P51878" t="str">
            <v>应付</v>
          </cell>
          <cell r="Q51878" t="str">
            <v>元</v>
          </cell>
        </row>
        <row r="51879">
          <cell r="P51879" t="str">
            <v>应付</v>
          </cell>
          <cell r="Q51879" t="str">
            <v>元</v>
          </cell>
        </row>
        <row r="51880">
          <cell r="P51880" t="str">
            <v>应付</v>
          </cell>
          <cell r="Q51880" t="str">
            <v>元</v>
          </cell>
        </row>
        <row r="51881">
          <cell r="P51881" t="str">
            <v>应付</v>
          </cell>
          <cell r="Q51881" t="str">
            <v>元</v>
          </cell>
        </row>
        <row r="51882">
          <cell r="P51882" t="str">
            <v>应付</v>
          </cell>
          <cell r="Q51882" t="str">
            <v>元</v>
          </cell>
        </row>
        <row r="51883">
          <cell r="P51883" t="str">
            <v>应付</v>
          </cell>
          <cell r="Q51883" t="str">
            <v>元</v>
          </cell>
        </row>
        <row r="51884">
          <cell r="P51884" t="str">
            <v>应付</v>
          </cell>
          <cell r="Q51884" t="str">
            <v>元</v>
          </cell>
        </row>
        <row r="51885">
          <cell r="P51885" t="str">
            <v>应付</v>
          </cell>
          <cell r="Q51885" t="str">
            <v>元</v>
          </cell>
        </row>
        <row r="51886">
          <cell r="P51886" t="str">
            <v>应付</v>
          </cell>
          <cell r="Q51886" t="str">
            <v>元</v>
          </cell>
        </row>
        <row r="51887">
          <cell r="P51887" t="str">
            <v>应付</v>
          </cell>
          <cell r="Q51887" t="str">
            <v>元</v>
          </cell>
        </row>
        <row r="51888">
          <cell r="P51888" t="str">
            <v>应付</v>
          </cell>
          <cell r="Q51888" t="str">
            <v>元</v>
          </cell>
        </row>
        <row r="51889">
          <cell r="P51889" t="str">
            <v>应付</v>
          </cell>
          <cell r="Q51889" t="str">
            <v>元</v>
          </cell>
        </row>
        <row r="51890">
          <cell r="P51890" t="str">
            <v>应付</v>
          </cell>
          <cell r="Q51890" t="str">
            <v>元</v>
          </cell>
        </row>
        <row r="51891">
          <cell r="P51891" t="str">
            <v>应付</v>
          </cell>
          <cell r="Q51891" t="str">
            <v>元</v>
          </cell>
        </row>
        <row r="51892">
          <cell r="P51892" t="str">
            <v>应付</v>
          </cell>
          <cell r="Q51892" t="str">
            <v>元</v>
          </cell>
        </row>
        <row r="51893">
          <cell r="P51893" t="str">
            <v>应付</v>
          </cell>
          <cell r="Q51893" t="str">
            <v>元</v>
          </cell>
        </row>
        <row r="51894">
          <cell r="P51894" t="str">
            <v>应付</v>
          </cell>
          <cell r="Q51894" t="str">
            <v>元</v>
          </cell>
        </row>
        <row r="51895">
          <cell r="P51895" t="str">
            <v>应付</v>
          </cell>
          <cell r="Q51895" t="str">
            <v>元</v>
          </cell>
        </row>
        <row r="51896">
          <cell r="P51896" t="str">
            <v>应付</v>
          </cell>
          <cell r="Q51896" t="str">
            <v>元</v>
          </cell>
        </row>
        <row r="51897">
          <cell r="P51897" t="str">
            <v>应付</v>
          </cell>
          <cell r="Q51897" t="str">
            <v>元</v>
          </cell>
        </row>
        <row r="51898">
          <cell r="P51898" t="str">
            <v>应付</v>
          </cell>
          <cell r="Q51898" t="str">
            <v>元</v>
          </cell>
        </row>
        <row r="51899">
          <cell r="P51899" t="str">
            <v>应付</v>
          </cell>
          <cell r="Q51899" t="str">
            <v>元</v>
          </cell>
        </row>
        <row r="51900">
          <cell r="P51900" t="str">
            <v>应付</v>
          </cell>
          <cell r="Q51900" t="str">
            <v>元</v>
          </cell>
        </row>
        <row r="51901">
          <cell r="P51901" t="str">
            <v>应付</v>
          </cell>
          <cell r="Q51901" t="str">
            <v>元</v>
          </cell>
        </row>
        <row r="51902">
          <cell r="P51902" t="str">
            <v>应付</v>
          </cell>
          <cell r="Q51902" t="str">
            <v>元</v>
          </cell>
        </row>
        <row r="51903">
          <cell r="P51903" t="str">
            <v>应付</v>
          </cell>
          <cell r="Q51903" t="str">
            <v>元</v>
          </cell>
        </row>
        <row r="51904">
          <cell r="P51904" t="str">
            <v>应付</v>
          </cell>
          <cell r="Q51904" t="str">
            <v>元</v>
          </cell>
        </row>
        <row r="51905">
          <cell r="P51905" t="str">
            <v>应付</v>
          </cell>
          <cell r="Q51905" t="str">
            <v>元</v>
          </cell>
        </row>
        <row r="51906">
          <cell r="P51906" t="str">
            <v>应付</v>
          </cell>
          <cell r="Q51906" t="str">
            <v>元</v>
          </cell>
        </row>
        <row r="51907">
          <cell r="P51907" t="str">
            <v>应付</v>
          </cell>
          <cell r="Q51907" t="str">
            <v>元</v>
          </cell>
        </row>
        <row r="51908">
          <cell r="P51908" t="str">
            <v>应付</v>
          </cell>
          <cell r="Q51908" t="str">
            <v>元</v>
          </cell>
        </row>
        <row r="51909">
          <cell r="P51909" t="str">
            <v>应付</v>
          </cell>
          <cell r="Q51909" t="str">
            <v>元</v>
          </cell>
        </row>
        <row r="51910">
          <cell r="P51910" t="str">
            <v>应付</v>
          </cell>
          <cell r="Q51910" t="str">
            <v>元</v>
          </cell>
        </row>
        <row r="51911">
          <cell r="P51911" t="str">
            <v>应付</v>
          </cell>
          <cell r="Q51911" t="str">
            <v>元</v>
          </cell>
        </row>
        <row r="51912">
          <cell r="P51912" t="str">
            <v>应付</v>
          </cell>
          <cell r="Q51912" t="str">
            <v>元</v>
          </cell>
        </row>
        <row r="51913">
          <cell r="P51913" t="str">
            <v>应付</v>
          </cell>
          <cell r="Q51913" t="str">
            <v>元</v>
          </cell>
        </row>
        <row r="51914">
          <cell r="P51914" t="str">
            <v>应付</v>
          </cell>
          <cell r="Q51914" t="str">
            <v>元</v>
          </cell>
        </row>
        <row r="51915">
          <cell r="P51915" t="str">
            <v>应付</v>
          </cell>
          <cell r="Q51915" t="str">
            <v>元</v>
          </cell>
        </row>
        <row r="51916">
          <cell r="P51916" t="str">
            <v>应付</v>
          </cell>
          <cell r="Q51916" t="str">
            <v>元</v>
          </cell>
        </row>
        <row r="51917">
          <cell r="P51917" t="str">
            <v>应付</v>
          </cell>
          <cell r="Q51917" t="str">
            <v>元</v>
          </cell>
        </row>
        <row r="51918">
          <cell r="P51918" t="str">
            <v>应付</v>
          </cell>
          <cell r="Q51918" t="str">
            <v>元</v>
          </cell>
        </row>
        <row r="51919">
          <cell r="P51919" t="str">
            <v>应付</v>
          </cell>
          <cell r="Q51919" t="str">
            <v>元</v>
          </cell>
        </row>
        <row r="51920">
          <cell r="P51920" t="str">
            <v>应付</v>
          </cell>
          <cell r="Q51920" t="str">
            <v>元</v>
          </cell>
        </row>
        <row r="51921">
          <cell r="P51921" t="str">
            <v>应付</v>
          </cell>
          <cell r="Q51921" t="str">
            <v>元</v>
          </cell>
        </row>
        <row r="51922">
          <cell r="P51922" t="str">
            <v>应付</v>
          </cell>
          <cell r="Q51922" t="str">
            <v>元</v>
          </cell>
        </row>
        <row r="51923">
          <cell r="P51923" t="str">
            <v>应付</v>
          </cell>
          <cell r="Q51923" t="str">
            <v>元</v>
          </cell>
        </row>
        <row r="51924">
          <cell r="P51924" t="str">
            <v>应付</v>
          </cell>
          <cell r="Q51924" t="str">
            <v>元</v>
          </cell>
        </row>
        <row r="51925">
          <cell r="P51925" t="str">
            <v>应付</v>
          </cell>
          <cell r="Q51925" t="str">
            <v>元</v>
          </cell>
        </row>
        <row r="51926">
          <cell r="P51926" t="str">
            <v>应付</v>
          </cell>
          <cell r="Q51926" t="str">
            <v>元</v>
          </cell>
        </row>
        <row r="51927">
          <cell r="P51927" t="str">
            <v>应付</v>
          </cell>
          <cell r="Q51927" t="str">
            <v>元</v>
          </cell>
        </row>
        <row r="51928">
          <cell r="P51928" t="str">
            <v>应付</v>
          </cell>
          <cell r="Q51928" t="str">
            <v>元</v>
          </cell>
        </row>
        <row r="51929">
          <cell r="P51929" t="str">
            <v>应付</v>
          </cell>
          <cell r="Q51929" t="str">
            <v>元</v>
          </cell>
        </row>
        <row r="51930">
          <cell r="P51930" t="str">
            <v>应付</v>
          </cell>
          <cell r="Q51930" t="str">
            <v>元</v>
          </cell>
        </row>
        <row r="51931">
          <cell r="P51931" t="str">
            <v>应付</v>
          </cell>
          <cell r="Q51931" t="str">
            <v>元</v>
          </cell>
        </row>
        <row r="51932">
          <cell r="P51932" t="str">
            <v>应付</v>
          </cell>
          <cell r="Q51932" t="str">
            <v>元</v>
          </cell>
        </row>
        <row r="51933">
          <cell r="P51933" t="str">
            <v>应付</v>
          </cell>
          <cell r="Q51933" t="str">
            <v>元</v>
          </cell>
        </row>
        <row r="51934">
          <cell r="P51934" t="str">
            <v>应付</v>
          </cell>
          <cell r="Q51934" t="str">
            <v>元</v>
          </cell>
        </row>
        <row r="51935">
          <cell r="P51935" t="str">
            <v>应付</v>
          </cell>
          <cell r="Q51935" t="str">
            <v>元</v>
          </cell>
        </row>
        <row r="51936">
          <cell r="P51936" t="str">
            <v>应付</v>
          </cell>
          <cell r="Q51936" t="str">
            <v>元</v>
          </cell>
        </row>
        <row r="51937">
          <cell r="P51937" t="str">
            <v>应付</v>
          </cell>
          <cell r="Q51937" t="str">
            <v>元</v>
          </cell>
        </row>
        <row r="51938">
          <cell r="P51938" t="str">
            <v>应付</v>
          </cell>
          <cell r="Q51938" t="str">
            <v>元</v>
          </cell>
        </row>
        <row r="51939">
          <cell r="P51939" t="str">
            <v>应付</v>
          </cell>
          <cell r="Q51939" t="str">
            <v>元</v>
          </cell>
        </row>
        <row r="51940">
          <cell r="P51940" t="str">
            <v>应付</v>
          </cell>
          <cell r="Q51940" t="str">
            <v>元</v>
          </cell>
        </row>
        <row r="51941">
          <cell r="P51941" t="str">
            <v>应付</v>
          </cell>
          <cell r="Q51941" t="str">
            <v>元</v>
          </cell>
        </row>
        <row r="51942">
          <cell r="P51942" t="str">
            <v>应付</v>
          </cell>
          <cell r="Q51942" t="str">
            <v>元</v>
          </cell>
        </row>
        <row r="51943">
          <cell r="P51943" t="str">
            <v>应付</v>
          </cell>
          <cell r="Q51943" t="str">
            <v>元</v>
          </cell>
        </row>
        <row r="51944">
          <cell r="P51944" t="str">
            <v>应付</v>
          </cell>
          <cell r="Q51944" t="str">
            <v>元</v>
          </cell>
        </row>
        <row r="51945">
          <cell r="P51945" t="str">
            <v>应付</v>
          </cell>
          <cell r="Q51945" t="str">
            <v>元</v>
          </cell>
        </row>
        <row r="51946">
          <cell r="P51946" t="str">
            <v>应付</v>
          </cell>
          <cell r="Q51946" t="str">
            <v>元</v>
          </cell>
        </row>
        <row r="51947">
          <cell r="P51947" t="str">
            <v>应付</v>
          </cell>
          <cell r="Q51947" t="str">
            <v>元</v>
          </cell>
        </row>
        <row r="51948">
          <cell r="P51948" t="str">
            <v>应付</v>
          </cell>
          <cell r="Q51948" t="str">
            <v>元</v>
          </cell>
        </row>
        <row r="51949">
          <cell r="P51949" t="str">
            <v>应付</v>
          </cell>
          <cell r="Q51949" t="str">
            <v>元</v>
          </cell>
        </row>
        <row r="51950">
          <cell r="P51950" t="str">
            <v>应付</v>
          </cell>
          <cell r="Q51950" t="str">
            <v>元</v>
          </cell>
        </row>
        <row r="51951">
          <cell r="P51951" t="str">
            <v>应付</v>
          </cell>
          <cell r="Q51951" t="str">
            <v>元</v>
          </cell>
        </row>
        <row r="51952">
          <cell r="P51952" t="str">
            <v>应付</v>
          </cell>
          <cell r="Q51952" t="str">
            <v>元</v>
          </cell>
        </row>
        <row r="51953">
          <cell r="P51953" t="str">
            <v>应付</v>
          </cell>
          <cell r="Q51953" t="str">
            <v>元</v>
          </cell>
        </row>
        <row r="51954">
          <cell r="P51954" t="str">
            <v>应付</v>
          </cell>
          <cell r="Q51954" t="str">
            <v>元</v>
          </cell>
        </row>
        <row r="51955">
          <cell r="P51955" t="str">
            <v>应付</v>
          </cell>
          <cell r="Q51955" t="str">
            <v>元</v>
          </cell>
        </row>
        <row r="51956">
          <cell r="P51956" t="str">
            <v>应付</v>
          </cell>
          <cell r="Q51956" t="str">
            <v>元</v>
          </cell>
        </row>
        <row r="51957">
          <cell r="P51957" t="str">
            <v>应付</v>
          </cell>
          <cell r="Q51957" t="str">
            <v>元</v>
          </cell>
        </row>
        <row r="51958">
          <cell r="P51958" t="str">
            <v>应付</v>
          </cell>
          <cell r="Q51958" t="str">
            <v>元</v>
          </cell>
        </row>
        <row r="51959">
          <cell r="P51959" t="str">
            <v>应付</v>
          </cell>
          <cell r="Q51959" t="str">
            <v>元</v>
          </cell>
        </row>
        <row r="51960">
          <cell r="P51960" t="str">
            <v>应付</v>
          </cell>
          <cell r="Q51960" t="str">
            <v>元</v>
          </cell>
        </row>
        <row r="51961">
          <cell r="P51961" t="str">
            <v>应付</v>
          </cell>
          <cell r="Q51961" t="str">
            <v>元</v>
          </cell>
        </row>
        <row r="51962">
          <cell r="P51962" t="str">
            <v>应付</v>
          </cell>
          <cell r="Q51962" t="str">
            <v>元</v>
          </cell>
        </row>
        <row r="51963">
          <cell r="P51963" t="str">
            <v>应付</v>
          </cell>
          <cell r="Q51963" t="str">
            <v>元</v>
          </cell>
        </row>
        <row r="51964">
          <cell r="P51964" t="str">
            <v>应付</v>
          </cell>
          <cell r="Q51964" t="str">
            <v>元</v>
          </cell>
        </row>
        <row r="51965">
          <cell r="P51965" t="str">
            <v>应付</v>
          </cell>
          <cell r="Q51965" t="str">
            <v>元</v>
          </cell>
        </row>
        <row r="51966">
          <cell r="P51966" t="str">
            <v>应付</v>
          </cell>
          <cell r="Q51966" t="str">
            <v>元</v>
          </cell>
        </row>
        <row r="51967">
          <cell r="P51967" t="str">
            <v>应付</v>
          </cell>
          <cell r="Q51967" t="str">
            <v>元</v>
          </cell>
        </row>
        <row r="51968">
          <cell r="P51968" t="str">
            <v>应付</v>
          </cell>
          <cell r="Q51968" t="str">
            <v>元</v>
          </cell>
        </row>
        <row r="51969">
          <cell r="P51969" t="str">
            <v>应付</v>
          </cell>
          <cell r="Q51969" t="str">
            <v>元</v>
          </cell>
        </row>
        <row r="51970">
          <cell r="P51970" t="str">
            <v>应付</v>
          </cell>
          <cell r="Q51970" t="str">
            <v>元</v>
          </cell>
        </row>
        <row r="51971">
          <cell r="P51971" t="str">
            <v>应付</v>
          </cell>
          <cell r="Q51971" t="str">
            <v>元</v>
          </cell>
        </row>
        <row r="51972">
          <cell r="P51972" t="str">
            <v>应付</v>
          </cell>
          <cell r="Q51972" t="str">
            <v>元</v>
          </cell>
        </row>
        <row r="51973">
          <cell r="P51973" t="str">
            <v>应付</v>
          </cell>
          <cell r="Q51973" t="str">
            <v>元</v>
          </cell>
        </row>
        <row r="51974">
          <cell r="P51974" t="str">
            <v>应付</v>
          </cell>
          <cell r="Q51974" t="str">
            <v>元</v>
          </cell>
        </row>
        <row r="51975">
          <cell r="P51975" t="str">
            <v>应付</v>
          </cell>
          <cell r="Q51975" t="str">
            <v>元</v>
          </cell>
        </row>
        <row r="51976">
          <cell r="P51976" t="str">
            <v>应付</v>
          </cell>
          <cell r="Q51976" t="str">
            <v>元</v>
          </cell>
        </row>
        <row r="51977">
          <cell r="P51977" t="str">
            <v>应付</v>
          </cell>
          <cell r="Q51977" t="str">
            <v>元</v>
          </cell>
        </row>
        <row r="51978">
          <cell r="P51978" t="str">
            <v>应付</v>
          </cell>
          <cell r="Q51978" t="str">
            <v>元</v>
          </cell>
        </row>
        <row r="51979">
          <cell r="P51979" t="str">
            <v>应付</v>
          </cell>
          <cell r="Q51979" t="str">
            <v>元</v>
          </cell>
        </row>
        <row r="51980">
          <cell r="P51980" t="str">
            <v>应付</v>
          </cell>
          <cell r="Q51980" t="str">
            <v>元</v>
          </cell>
        </row>
        <row r="51981">
          <cell r="P51981" t="str">
            <v>应付</v>
          </cell>
          <cell r="Q51981" t="str">
            <v>元</v>
          </cell>
        </row>
        <row r="51982">
          <cell r="P51982" t="str">
            <v>应付</v>
          </cell>
          <cell r="Q51982" t="str">
            <v>元</v>
          </cell>
        </row>
        <row r="51983">
          <cell r="P51983" t="str">
            <v>应付</v>
          </cell>
          <cell r="Q51983" t="str">
            <v>元</v>
          </cell>
        </row>
        <row r="51984">
          <cell r="P51984" t="str">
            <v>应付</v>
          </cell>
          <cell r="Q51984" t="str">
            <v>元</v>
          </cell>
        </row>
        <row r="51985">
          <cell r="P51985" t="str">
            <v>应付</v>
          </cell>
          <cell r="Q51985" t="str">
            <v>元</v>
          </cell>
        </row>
        <row r="51986">
          <cell r="P51986" t="str">
            <v>应付</v>
          </cell>
          <cell r="Q51986" t="str">
            <v>元</v>
          </cell>
        </row>
        <row r="51987">
          <cell r="P51987" t="str">
            <v>应付</v>
          </cell>
          <cell r="Q51987" t="str">
            <v>元</v>
          </cell>
        </row>
        <row r="51988">
          <cell r="P51988" t="str">
            <v>应付</v>
          </cell>
          <cell r="Q51988" t="str">
            <v>元</v>
          </cell>
        </row>
        <row r="51989">
          <cell r="P51989" t="str">
            <v>应付</v>
          </cell>
          <cell r="Q51989" t="str">
            <v>元</v>
          </cell>
        </row>
        <row r="51990">
          <cell r="P51990" t="str">
            <v>应付</v>
          </cell>
          <cell r="Q51990" t="str">
            <v>元</v>
          </cell>
        </row>
        <row r="51991">
          <cell r="P51991" t="str">
            <v>应付</v>
          </cell>
          <cell r="Q51991" t="str">
            <v>元</v>
          </cell>
        </row>
        <row r="51992">
          <cell r="P51992" t="str">
            <v>应付</v>
          </cell>
          <cell r="Q51992" t="str">
            <v>元</v>
          </cell>
        </row>
        <row r="51993">
          <cell r="P51993" t="str">
            <v>应付</v>
          </cell>
          <cell r="Q51993" t="str">
            <v>元</v>
          </cell>
        </row>
        <row r="51994">
          <cell r="P51994" t="str">
            <v>应付</v>
          </cell>
          <cell r="Q51994" t="str">
            <v>元</v>
          </cell>
        </row>
        <row r="51995">
          <cell r="P51995" t="str">
            <v>应付</v>
          </cell>
          <cell r="Q51995" t="str">
            <v>元</v>
          </cell>
        </row>
        <row r="51996">
          <cell r="P51996" t="str">
            <v>应付</v>
          </cell>
          <cell r="Q51996" t="str">
            <v>元</v>
          </cell>
        </row>
        <row r="51997">
          <cell r="P51997" t="str">
            <v>应付</v>
          </cell>
          <cell r="Q51997" t="str">
            <v>元</v>
          </cell>
        </row>
        <row r="51998">
          <cell r="P51998" t="str">
            <v>应付</v>
          </cell>
          <cell r="Q51998" t="str">
            <v>元</v>
          </cell>
        </row>
        <row r="51999">
          <cell r="P51999" t="str">
            <v>应付</v>
          </cell>
          <cell r="Q51999" t="str">
            <v>元</v>
          </cell>
        </row>
        <row r="52000">
          <cell r="P52000" t="str">
            <v>应付</v>
          </cell>
          <cell r="Q52000" t="str">
            <v>元</v>
          </cell>
        </row>
        <row r="52001">
          <cell r="P52001" t="str">
            <v>应付</v>
          </cell>
          <cell r="Q52001" t="str">
            <v>元</v>
          </cell>
        </row>
        <row r="52002">
          <cell r="P52002" t="str">
            <v>应付</v>
          </cell>
          <cell r="Q52002" t="str">
            <v>元</v>
          </cell>
        </row>
        <row r="52003">
          <cell r="P52003" t="str">
            <v>应付</v>
          </cell>
          <cell r="Q52003" t="str">
            <v>元</v>
          </cell>
        </row>
        <row r="52004">
          <cell r="P52004" t="str">
            <v>应付</v>
          </cell>
          <cell r="Q52004" t="str">
            <v>元</v>
          </cell>
        </row>
        <row r="52005">
          <cell r="P52005" t="str">
            <v>应付</v>
          </cell>
          <cell r="Q52005" t="str">
            <v>元</v>
          </cell>
        </row>
        <row r="52006">
          <cell r="P52006" t="str">
            <v>应付</v>
          </cell>
          <cell r="Q52006" t="str">
            <v>元</v>
          </cell>
        </row>
        <row r="52007">
          <cell r="P52007" t="str">
            <v>应付</v>
          </cell>
          <cell r="Q52007" t="str">
            <v>元</v>
          </cell>
        </row>
        <row r="52008">
          <cell r="P52008" t="str">
            <v>应付</v>
          </cell>
          <cell r="Q52008" t="str">
            <v>元</v>
          </cell>
        </row>
        <row r="52009">
          <cell r="P52009" t="str">
            <v>应付</v>
          </cell>
          <cell r="Q52009" t="str">
            <v>元</v>
          </cell>
        </row>
        <row r="52010">
          <cell r="P52010" t="str">
            <v>应付</v>
          </cell>
          <cell r="Q52010" t="str">
            <v>元</v>
          </cell>
        </row>
        <row r="52011">
          <cell r="P52011" t="str">
            <v>应付</v>
          </cell>
          <cell r="Q52011" t="str">
            <v>元</v>
          </cell>
        </row>
        <row r="52012">
          <cell r="P52012" t="str">
            <v>应付</v>
          </cell>
          <cell r="Q52012" t="str">
            <v>元</v>
          </cell>
        </row>
        <row r="52013">
          <cell r="P52013" t="str">
            <v>应付</v>
          </cell>
          <cell r="Q52013" t="str">
            <v>元</v>
          </cell>
        </row>
        <row r="52014">
          <cell r="P52014" t="str">
            <v>应付</v>
          </cell>
          <cell r="Q52014" t="str">
            <v>元</v>
          </cell>
        </row>
        <row r="52015">
          <cell r="P52015" t="str">
            <v>应付</v>
          </cell>
          <cell r="Q52015" t="str">
            <v>元</v>
          </cell>
        </row>
        <row r="52016">
          <cell r="P52016" t="str">
            <v>应付</v>
          </cell>
          <cell r="Q52016" t="str">
            <v>元</v>
          </cell>
        </row>
        <row r="52017">
          <cell r="P52017" t="str">
            <v>应付</v>
          </cell>
          <cell r="Q52017" t="str">
            <v>元</v>
          </cell>
        </row>
        <row r="52018">
          <cell r="P52018" t="str">
            <v>应付</v>
          </cell>
          <cell r="Q52018" t="str">
            <v>元</v>
          </cell>
        </row>
        <row r="52019">
          <cell r="P52019" t="str">
            <v>应付</v>
          </cell>
          <cell r="Q52019" t="str">
            <v>元</v>
          </cell>
        </row>
        <row r="52020">
          <cell r="P52020" t="str">
            <v>应付</v>
          </cell>
          <cell r="Q52020" t="str">
            <v>元</v>
          </cell>
        </row>
        <row r="52021">
          <cell r="P52021" t="str">
            <v>应付</v>
          </cell>
          <cell r="Q52021" t="str">
            <v>元</v>
          </cell>
        </row>
        <row r="52022">
          <cell r="P52022" t="str">
            <v>应付</v>
          </cell>
          <cell r="Q52022" t="str">
            <v>元</v>
          </cell>
        </row>
        <row r="52023">
          <cell r="P52023" t="str">
            <v>应付</v>
          </cell>
          <cell r="Q52023" t="str">
            <v>元</v>
          </cell>
        </row>
        <row r="52024">
          <cell r="P52024" t="str">
            <v>应付</v>
          </cell>
          <cell r="Q52024" t="str">
            <v>元</v>
          </cell>
        </row>
        <row r="52025">
          <cell r="P52025" t="str">
            <v>应付</v>
          </cell>
          <cell r="Q52025" t="str">
            <v>元</v>
          </cell>
        </row>
        <row r="52026">
          <cell r="P52026" t="str">
            <v>应付</v>
          </cell>
          <cell r="Q52026" t="str">
            <v>元</v>
          </cell>
        </row>
        <row r="52027">
          <cell r="P52027" t="str">
            <v>应付</v>
          </cell>
          <cell r="Q52027" t="str">
            <v>元</v>
          </cell>
        </row>
        <row r="52028">
          <cell r="P52028" t="str">
            <v>应付</v>
          </cell>
          <cell r="Q52028" t="str">
            <v>元</v>
          </cell>
        </row>
        <row r="52029">
          <cell r="P52029" t="str">
            <v>应付</v>
          </cell>
          <cell r="Q52029" t="str">
            <v>元</v>
          </cell>
        </row>
        <row r="52030">
          <cell r="P52030" t="str">
            <v>应付</v>
          </cell>
          <cell r="Q52030" t="str">
            <v>元</v>
          </cell>
        </row>
        <row r="52031">
          <cell r="P52031" t="str">
            <v>应付</v>
          </cell>
          <cell r="Q52031" t="str">
            <v>元</v>
          </cell>
        </row>
        <row r="52032">
          <cell r="P52032" t="str">
            <v>应付</v>
          </cell>
          <cell r="Q52032" t="str">
            <v>元</v>
          </cell>
        </row>
        <row r="52033">
          <cell r="P52033" t="str">
            <v>应付</v>
          </cell>
          <cell r="Q52033" t="str">
            <v>元</v>
          </cell>
        </row>
        <row r="52034">
          <cell r="P52034" t="str">
            <v>应付</v>
          </cell>
          <cell r="Q52034" t="str">
            <v>元</v>
          </cell>
        </row>
        <row r="52035">
          <cell r="P52035" t="str">
            <v>应付</v>
          </cell>
          <cell r="Q52035" t="str">
            <v>元</v>
          </cell>
        </row>
        <row r="52036">
          <cell r="P52036" t="str">
            <v>应付</v>
          </cell>
          <cell r="Q52036" t="str">
            <v>元</v>
          </cell>
        </row>
        <row r="52037">
          <cell r="P52037" t="str">
            <v>应付</v>
          </cell>
          <cell r="Q52037" t="str">
            <v>元</v>
          </cell>
        </row>
        <row r="52038">
          <cell r="P52038" t="str">
            <v>应付</v>
          </cell>
          <cell r="Q52038" t="str">
            <v>元</v>
          </cell>
        </row>
        <row r="52039">
          <cell r="P52039" t="str">
            <v>应付</v>
          </cell>
          <cell r="Q52039" t="str">
            <v>元</v>
          </cell>
        </row>
        <row r="52040">
          <cell r="P52040" t="str">
            <v>应付</v>
          </cell>
          <cell r="Q52040" t="str">
            <v>元</v>
          </cell>
        </row>
        <row r="52041">
          <cell r="P52041" t="str">
            <v>应付</v>
          </cell>
          <cell r="Q52041" t="str">
            <v>元</v>
          </cell>
        </row>
        <row r="52042">
          <cell r="P52042" t="str">
            <v>应付</v>
          </cell>
          <cell r="Q52042" t="str">
            <v>元</v>
          </cell>
        </row>
        <row r="52043">
          <cell r="P52043" t="str">
            <v>应付</v>
          </cell>
          <cell r="Q52043" t="str">
            <v>元</v>
          </cell>
        </row>
        <row r="52044">
          <cell r="P52044" t="str">
            <v>应付</v>
          </cell>
          <cell r="Q52044" t="str">
            <v>元</v>
          </cell>
        </row>
        <row r="52045">
          <cell r="P52045" t="str">
            <v>应付</v>
          </cell>
          <cell r="Q52045" t="str">
            <v>元</v>
          </cell>
        </row>
        <row r="52046">
          <cell r="P52046" t="str">
            <v>应付</v>
          </cell>
          <cell r="Q52046" t="str">
            <v>元</v>
          </cell>
        </row>
        <row r="52047">
          <cell r="P52047" t="str">
            <v>应付</v>
          </cell>
          <cell r="Q52047" t="str">
            <v>元</v>
          </cell>
        </row>
        <row r="52048">
          <cell r="P52048" t="str">
            <v>应付</v>
          </cell>
          <cell r="Q52048" t="str">
            <v>元</v>
          </cell>
        </row>
        <row r="52049">
          <cell r="P52049" t="str">
            <v>应付</v>
          </cell>
          <cell r="Q52049" t="str">
            <v>元</v>
          </cell>
        </row>
        <row r="52050">
          <cell r="P52050" t="str">
            <v>应付</v>
          </cell>
          <cell r="Q52050" t="str">
            <v>元</v>
          </cell>
        </row>
        <row r="52051">
          <cell r="P52051" t="str">
            <v>应付</v>
          </cell>
          <cell r="Q52051" t="str">
            <v>元</v>
          </cell>
        </row>
        <row r="52052">
          <cell r="P52052" t="str">
            <v>应付</v>
          </cell>
          <cell r="Q52052" t="str">
            <v>元</v>
          </cell>
        </row>
        <row r="52053">
          <cell r="P52053" t="str">
            <v>应付</v>
          </cell>
          <cell r="Q52053" t="str">
            <v>元</v>
          </cell>
        </row>
        <row r="52054">
          <cell r="P52054" t="str">
            <v>应付</v>
          </cell>
          <cell r="Q52054" t="str">
            <v>元</v>
          </cell>
        </row>
        <row r="52055">
          <cell r="P52055" t="str">
            <v>应付</v>
          </cell>
          <cell r="Q52055" t="str">
            <v>元</v>
          </cell>
        </row>
        <row r="52056">
          <cell r="P52056" t="str">
            <v>应付</v>
          </cell>
          <cell r="Q52056" t="str">
            <v>元</v>
          </cell>
        </row>
        <row r="52057">
          <cell r="P52057" t="str">
            <v>应付</v>
          </cell>
          <cell r="Q52057" t="str">
            <v>元</v>
          </cell>
        </row>
        <row r="52058">
          <cell r="P52058" t="str">
            <v>应付</v>
          </cell>
          <cell r="Q52058" t="str">
            <v>元</v>
          </cell>
        </row>
        <row r="52059">
          <cell r="P52059" t="str">
            <v>应付</v>
          </cell>
          <cell r="Q52059" t="str">
            <v>元</v>
          </cell>
        </row>
        <row r="52060">
          <cell r="P52060" t="str">
            <v>应付</v>
          </cell>
          <cell r="Q52060" t="str">
            <v>元</v>
          </cell>
        </row>
        <row r="52061">
          <cell r="P52061" t="str">
            <v>应付</v>
          </cell>
          <cell r="Q52061" t="str">
            <v>元</v>
          </cell>
        </row>
        <row r="52062">
          <cell r="P52062" t="str">
            <v>应付</v>
          </cell>
          <cell r="Q52062" t="str">
            <v>元</v>
          </cell>
        </row>
        <row r="52063">
          <cell r="P52063" t="str">
            <v>应付</v>
          </cell>
          <cell r="Q52063" t="str">
            <v>元</v>
          </cell>
        </row>
        <row r="52064">
          <cell r="P52064" t="str">
            <v>应付</v>
          </cell>
          <cell r="Q52064" t="str">
            <v>元</v>
          </cell>
        </row>
        <row r="52065">
          <cell r="P52065" t="str">
            <v>应付</v>
          </cell>
          <cell r="Q52065" t="str">
            <v>元</v>
          </cell>
        </row>
        <row r="52066">
          <cell r="P52066" t="str">
            <v>应付</v>
          </cell>
          <cell r="Q52066" t="str">
            <v>元</v>
          </cell>
        </row>
        <row r="52067">
          <cell r="P52067" t="str">
            <v>应付</v>
          </cell>
          <cell r="Q52067" t="str">
            <v>元</v>
          </cell>
        </row>
        <row r="52068">
          <cell r="P52068" t="str">
            <v>应付</v>
          </cell>
          <cell r="Q52068" t="str">
            <v>元</v>
          </cell>
        </row>
        <row r="52069">
          <cell r="P52069" t="str">
            <v>应付</v>
          </cell>
          <cell r="Q52069" t="str">
            <v>元</v>
          </cell>
        </row>
        <row r="52070">
          <cell r="P52070" t="str">
            <v>应付</v>
          </cell>
          <cell r="Q52070" t="str">
            <v>元</v>
          </cell>
        </row>
        <row r="52071">
          <cell r="P52071" t="str">
            <v>应付</v>
          </cell>
          <cell r="Q52071" t="str">
            <v>元</v>
          </cell>
        </row>
        <row r="52072">
          <cell r="P52072" t="str">
            <v>应付</v>
          </cell>
          <cell r="Q52072" t="str">
            <v>元</v>
          </cell>
        </row>
        <row r="52073">
          <cell r="P52073" t="str">
            <v>应付</v>
          </cell>
          <cell r="Q52073" t="str">
            <v>元</v>
          </cell>
        </row>
        <row r="52074">
          <cell r="P52074" t="str">
            <v>应付</v>
          </cell>
          <cell r="Q52074" t="str">
            <v>元</v>
          </cell>
        </row>
        <row r="52075">
          <cell r="P52075" t="str">
            <v>应付</v>
          </cell>
          <cell r="Q52075" t="str">
            <v>元</v>
          </cell>
        </row>
        <row r="52076">
          <cell r="P52076" t="str">
            <v>应付</v>
          </cell>
          <cell r="Q52076" t="str">
            <v>元</v>
          </cell>
        </row>
        <row r="52077">
          <cell r="P52077" t="str">
            <v>应付</v>
          </cell>
          <cell r="Q52077" t="str">
            <v>元</v>
          </cell>
        </row>
        <row r="52078">
          <cell r="P52078" t="str">
            <v>应付</v>
          </cell>
          <cell r="Q52078" t="str">
            <v>元</v>
          </cell>
        </row>
        <row r="52079">
          <cell r="P52079" t="str">
            <v>应付</v>
          </cell>
          <cell r="Q52079" t="str">
            <v>元</v>
          </cell>
        </row>
        <row r="52080">
          <cell r="P52080" t="str">
            <v>应付</v>
          </cell>
          <cell r="Q52080" t="str">
            <v>元</v>
          </cell>
        </row>
        <row r="52081">
          <cell r="P52081" t="str">
            <v>应付</v>
          </cell>
          <cell r="Q52081" t="str">
            <v>元</v>
          </cell>
        </row>
        <row r="52082">
          <cell r="P52082" t="str">
            <v>应付</v>
          </cell>
          <cell r="Q52082" t="str">
            <v>元</v>
          </cell>
        </row>
        <row r="52083">
          <cell r="P52083" t="str">
            <v>应付</v>
          </cell>
          <cell r="Q52083" t="str">
            <v>元</v>
          </cell>
        </row>
        <row r="52084">
          <cell r="P52084" t="str">
            <v>应付</v>
          </cell>
          <cell r="Q52084" t="str">
            <v>元</v>
          </cell>
        </row>
        <row r="52085">
          <cell r="P52085" t="str">
            <v>应付</v>
          </cell>
          <cell r="Q52085" t="str">
            <v>元</v>
          </cell>
        </row>
        <row r="52086">
          <cell r="P52086" t="str">
            <v>应付</v>
          </cell>
          <cell r="Q52086" t="str">
            <v>元</v>
          </cell>
        </row>
        <row r="52087">
          <cell r="P52087" t="str">
            <v>应付</v>
          </cell>
          <cell r="Q52087" t="str">
            <v>元</v>
          </cell>
        </row>
        <row r="52088">
          <cell r="P52088" t="str">
            <v>应付</v>
          </cell>
          <cell r="Q52088" t="str">
            <v>元</v>
          </cell>
        </row>
        <row r="52089">
          <cell r="P52089" t="str">
            <v>应付</v>
          </cell>
          <cell r="Q52089" t="str">
            <v>元</v>
          </cell>
        </row>
        <row r="52090">
          <cell r="P52090" t="str">
            <v>应付</v>
          </cell>
          <cell r="Q52090" t="str">
            <v>元</v>
          </cell>
        </row>
        <row r="52091">
          <cell r="P52091" t="str">
            <v>应付</v>
          </cell>
          <cell r="Q52091" t="str">
            <v>元</v>
          </cell>
        </row>
        <row r="52092">
          <cell r="P52092" t="str">
            <v>应付</v>
          </cell>
          <cell r="Q52092" t="str">
            <v>元</v>
          </cell>
        </row>
        <row r="52093">
          <cell r="P52093" t="str">
            <v>应付</v>
          </cell>
          <cell r="Q52093" t="str">
            <v>元</v>
          </cell>
        </row>
        <row r="52094">
          <cell r="P52094" t="str">
            <v>应付</v>
          </cell>
          <cell r="Q52094" t="str">
            <v>元</v>
          </cell>
        </row>
        <row r="52095">
          <cell r="P52095" t="str">
            <v>应付</v>
          </cell>
          <cell r="Q52095" t="str">
            <v>元</v>
          </cell>
        </row>
        <row r="52096">
          <cell r="P52096" t="str">
            <v>应付</v>
          </cell>
          <cell r="Q52096" t="str">
            <v>元</v>
          </cell>
        </row>
        <row r="52097">
          <cell r="P52097" t="str">
            <v>应付</v>
          </cell>
          <cell r="Q52097" t="str">
            <v>元</v>
          </cell>
        </row>
        <row r="52098">
          <cell r="P52098" t="str">
            <v>应付</v>
          </cell>
          <cell r="Q52098" t="str">
            <v>元</v>
          </cell>
        </row>
        <row r="52099">
          <cell r="P52099" t="str">
            <v>应付</v>
          </cell>
          <cell r="Q52099" t="str">
            <v>元</v>
          </cell>
        </row>
        <row r="52100">
          <cell r="P52100" t="str">
            <v>应付</v>
          </cell>
          <cell r="Q52100" t="str">
            <v>元</v>
          </cell>
        </row>
        <row r="52101">
          <cell r="P52101" t="str">
            <v>应付</v>
          </cell>
          <cell r="Q52101" t="str">
            <v>元</v>
          </cell>
        </row>
        <row r="52102">
          <cell r="P52102" t="str">
            <v>应付</v>
          </cell>
          <cell r="Q52102" t="str">
            <v>元</v>
          </cell>
        </row>
        <row r="52103">
          <cell r="P52103" t="str">
            <v>应付</v>
          </cell>
          <cell r="Q52103" t="str">
            <v>元</v>
          </cell>
        </row>
        <row r="52104">
          <cell r="P52104" t="str">
            <v>应付</v>
          </cell>
          <cell r="Q52104" t="str">
            <v>元</v>
          </cell>
        </row>
        <row r="52105">
          <cell r="P52105" t="str">
            <v>应付</v>
          </cell>
          <cell r="Q52105" t="str">
            <v>元</v>
          </cell>
        </row>
        <row r="52106">
          <cell r="P52106" t="str">
            <v>应付</v>
          </cell>
          <cell r="Q52106" t="str">
            <v>元</v>
          </cell>
        </row>
        <row r="52107">
          <cell r="P52107" t="str">
            <v>应付</v>
          </cell>
          <cell r="Q52107" t="str">
            <v>元</v>
          </cell>
        </row>
        <row r="52108">
          <cell r="P52108" t="str">
            <v>应付</v>
          </cell>
          <cell r="Q52108" t="str">
            <v>元</v>
          </cell>
        </row>
        <row r="52109">
          <cell r="P52109" t="str">
            <v>应付</v>
          </cell>
          <cell r="Q52109" t="str">
            <v>元</v>
          </cell>
        </row>
        <row r="52110">
          <cell r="P52110" t="str">
            <v>应付</v>
          </cell>
          <cell r="Q52110" t="str">
            <v>元</v>
          </cell>
        </row>
        <row r="52111">
          <cell r="P52111" t="str">
            <v>应付</v>
          </cell>
          <cell r="Q52111" t="str">
            <v>元</v>
          </cell>
        </row>
        <row r="52112">
          <cell r="P52112" t="str">
            <v>应付</v>
          </cell>
          <cell r="Q52112" t="str">
            <v>元</v>
          </cell>
        </row>
        <row r="52113">
          <cell r="P52113" t="str">
            <v>应付</v>
          </cell>
          <cell r="Q52113" t="str">
            <v>元</v>
          </cell>
        </row>
        <row r="52114">
          <cell r="P52114" t="str">
            <v>应付</v>
          </cell>
          <cell r="Q52114" t="str">
            <v>元</v>
          </cell>
        </row>
        <row r="52115">
          <cell r="P52115" t="str">
            <v>应付</v>
          </cell>
          <cell r="Q52115" t="str">
            <v>元</v>
          </cell>
        </row>
        <row r="52116">
          <cell r="P52116" t="str">
            <v>应付</v>
          </cell>
          <cell r="Q52116" t="str">
            <v>元</v>
          </cell>
        </row>
        <row r="52117">
          <cell r="P52117" t="str">
            <v>应付</v>
          </cell>
          <cell r="Q52117" t="str">
            <v>元</v>
          </cell>
        </row>
        <row r="52118">
          <cell r="P52118" t="str">
            <v>应付</v>
          </cell>
          <cell r="Q52118" t="str">
            <v>元</v>
          </cell>
        </row>
        <row r="52119">
          <cell r="P52119" t="str">
            <v>应付</v>
          </cell>
          <cell r="Q52119" t="str">
            <v>元</v>
          </cell>
        </row>
        <row r="52120">
          <cell r="P52120" t="str">
            <v>应付</v>
          </cell>
          <cell r="Q52120" t="str">
            <v>元</v>
          </cell>
        </row>
        <row r="52121">
          <cell r="P52121" t="str">
            <v>应付</v>
          </cell>
          <cell r="Q52121" t="str">
            <v>元</v>
          </cell>
        </row>
        <row r="52122">
          <cell r="P52122" t="str">
            <v>应付</v>
          </cell>
          <cell r="Q52122" t="str">
            <v>元</v>
          </cell>
        </row>
        <row r="52123">
          <cell r="P52123" t="str">
            <v>应付</v>
          </cell>
          <cell r="Q52123" t="str">
            <v>元</v>
          </cell>
        </row>
        <row r="52124">
          <cell r="P52124" t="str">
            <v>应付</v>
          </cell>
          <cell r="Q52124" t="str">
            <v>元</v>
          </cell>
        </row>
        <row r="52125">
          <cell r="P52125" t="str">
            <v>应付</v>
          </cell>
          <cell r="Q52125" t="str">
            <v>元</v>
          </cell>
        </row>
        <row r="52126">
          <cell r="P52126" t="str">
            <v>应付</v>
          </cell>
          <cell r="Q52126" t="str">
            <v>元</v>
          </cell>
        </row>
        <row r="52127">
          <cell r="P52127" t="str">
            <v>应付</v>
          </cell>
          <cell r="Q52127" t="str">
            <v>元</v>
          </cell>
        </row>
        <row r="52128">
          <cell r="P52128" t="str">
            <v>应付</v>
          </cell>
          <cell r="Q52128" t="str">
            <v>元</v>
          </cell>
        </row>
        <row r="52129">
          <cell r="P52129" t="str">
            <v>应付</v>
          </cell>
          <cell r="Q52129" t="str">
            <v>元</v>
          </cell>
        </row>
        <row r="52130">
          <cell r="P52130" t="str">
            <v>应付</v>
          </cell>
          <cell r="Q52130" t="str">
            <v>元</v>
          </cell>
        </row>
        <row r="52131">
          <cell r="P52131" t="str">
            <v>应付</v>
          </cell>
          <cell r="Q52131" t="str">
            <v>元</v>
          </cell>
        </row>
        <row r="52132">
          <cell r="P52132" t="str">
            <v>应付</v>
          </cell>
          <cell r="Q52132" t="str">
            <v>元</v>
          </cell>
        </row>
        <row r="52133">
          <cell r="P52133" t="str">
            <v>应付</v>
          </cell>
          <cell r="Q52133" t="str">
            <v>元</v>
          </cell>
        </row>
        <row r="52134">
          <cell r="P52134" t="str">
            <v>应付</v>
          </cell>
          <cell r="Q52134" t="str">
            <v>元</v>
          </cell>
        </row>
        <row r="52135">
          <cell r="P52135" t="str">
            <v>应付</v>
          </cell>
          <cell r="Q52135" t="str">
            <v>元</v>
          </cell>
        </row>
        <row r="52136">
          <cell r="P52136" t="str">
            <v>应付</v>
          </cell>
          <cell r="Q52136" t="str">
            <v>元</v>
          </cell>
        </row>
        <row r="52137">
          <cell r="P52137" t="str">
            <v>应付</v>
          </cell>
          <cell r="Q52137" t="str">
            <v>元</v>
          </cell>
        </row>
        <row r="52138">
          <cell r="P52138" t="str">
            <v>应付</v>
          </cell>
          <cell r="Q52138" t="str">
            <v>元</v>
          </cell>
        </row>
        <row r="52139">
          <cell r="P52139" t="str">
            <v>应付</v>
          </cell>
          <cell r="Q52139" t="str">
            <v>元</v>
          </cell>
        </row>
        <row r="52140">
          <cell r="P52140" t="str">
            <v>应付</v>
          </cell>
          <cell r="Q52140" t="str">
            <v>元</v>
          </cell>
        </row>
        <row r="52141">
          <cell r="P52141" t="str">
            <v>应付</v>
          </cell>
          <cell r="Q52141" t="str">
            <v>元</v>
          </cell>
        </row>
        <row r="52142">
          <cell r="P52142" t="str">
            <v>应付</v>
          </cell>
          <cell r="Q52142" t="str">
            <v>元</v>
          </cell>
        </row>
        <row r="52143">
          <cell r="P52143" t="str">
            <v>应付</v>
          </cell>
          <cell r="Q52143" t="str">
            <v>元</v>
          </cell>
        </row>
        <row r="52144">
          <cell r="P52144" t="str">
            <v>应付</v>
          </cell>
          <cell r="Q52144" t="str">
            <v>元</v>
          </cell>
        </row>
        <row r="52145">
          <cell r="P52145" t="str">
            <v>应付</v>
          </cell>
          <cell r="Q52145" t="str">
            <v>元</v>
          </cell>
        </row>
        <row r="52146">
          <cell r="P52146" t="str">
            <v>应付</v>
          </cell>
          <cell r="Q52146" t="str">
            <v>元</v>
          </cell>
        </row>
        <row r="52147">
          <cell r="P52147" t="str">
            <v>应付</v>
          </cell>
          <cell r="Q52147" t="str">
            <v>元</v>
          </cell>
        </row>
        <row r="52148">
          <cell r="P52148" t="str">
            <v>应付</v>
          </cell>
          <cell r="Q52148" t="str">
            <v>元</v>
          </cell>
        </row>
        <row r="52149">
          <cell r="P52149" t="str">
            <v>应付</v>
          </cell>
          <cell r="Q52149" t="str">
            <v>元</v>
          </cell>
        </row>
        <row r="52150">
          <cell r="P52150" t="str">
            <v>应付</v>
          </cell>
          <cell r="Q52150" t="str">
            <v>元</v>
          </cell>
        </row>
        <row r="52151">
          <cell r="P52151" t="str">
            <v>应付</v>
          </cell>
          <cell r="Q52151" t="str">
            <v>元</v>
          </cell>
        </row>
        <row r="52152">
          <cell r="P52152" t="str">
            <v>应付</v>
          </cell>
          <cell r="Q52152" t="str">
            <v>元</v>
          </cell>
        </row>
        <row r="52153">
          <cell r="P52153" t="str">
            <v>应付</v>
          </cell>
          <cell r="Q52153" t="str">
            <v>元</v>
          </cell>
        </row>
        <row r="52154">
          <cell r="P52154" t="str">
            <v>应付</v>
          </cell>
          <cell r="Q52154" t="str">
            <v>元</v>
          </cell>
        </row>
        <row r="52155">
          <cell r="P52155" t="str">
            <v>应付</v>
          </cell>
          <cell r="Q52155" t="str">
            <v>元</v>
          </cell>
        </row>
        <row r="52156">
          <cell r="P52156" t="str">
            <v>应付</v>
          </cell>
          <cell r="Q52156" t="str">
            <v>元</v>
          </cell>
        </row>
        <row r="52157">
          <cell r="P52157" t="str">
            <v>应付</v>
          </cell>
          <cell r="Q52157" t="str">
            <v>元</v>
          </cell>
        </row>
        <row r="52158">
          <cell r="P52158" t="str">
            <v>应付</v>
          </cell>
          <cell r="Q52158" t="str">
            <v>元</v>
          </cell>
        </row>
        <row r="52159">
          <cell r="P52159" t="str">
            <v>应付</v>
          </cell>
          <cell r="Q52159" t="str">
            <v>元</v>
          </cell>
        </row>
        <row r="52160">
          <cell r="P52160" t="str">
            <v>应付</v>
          </cell>
          <cell r="Q52160" t="str">
            <v>元</v>
          </cell>
        </row>
        <row r="52161">
          <cell r="P52161" t="str">
            <v>应付</v>
          </cell>
          <cell r="Q52161" t="str">
            <v>元</v>
          </cell>
        </row>
        <row r="52162">
          <cell r="P52162" t="str">
            <v>应付</v>
          </cell>
          <cell r="Q52162" t="str">
            <v>元</v>
          </cell>
        </row>
        <row r="52163">
          <cell r="P52163" t="str">
            <v>应付</v>
          </cell>
          <cell r="Q52163" t="str">
            <v>元</v>
          </cell>
        </row>
        <row r="52164">
          <cell r="P52164" t="str">
            <v>应付</v>
          </cell>
          <cell r="Q52164" t="str">
            <v>元</v>
          </cell>
        </row>
        <row r="52165">
          <cell r="P52165" t="str">
            <v>应付</v>
          </cell>
          <cell r="Q52165" t="str">
            <v>元</v>
          </cell>
        </row>
        <row r="52166">
          <cell r="P52166" t="str">
            <v>应付</v>
          </cell>
          <cell r="Q52166" t="str">
            <v>元</v>
          </cell>
        </row>
        <row r="52167">
          <cell r="P52167" t="str">
            <v>应付</v>
          </cell>
          <cell r="Q52167" t="str">
            <v>元</v>
          </cell>
        </row>
        <row r="52168">
          <cell r="P52168" t="str">
            <v>应付</v>
          </cell>
          <cell r="Q52168" t="str">
            <v>元</v>
          </cell>
        </row>
        <row r="52169">
          <cell r="P52169" t="str">
            <v>应付</v>
          </cell>
          <cell r="Q52169" t="str">
            <v>元</v>
          </cell>
        </row>
        <row r="52170">
          <cell r="P52170" t="str">
            <v>应付</v>
          </cell>
          <cell r="Q52170" t="str">
            <v>元</v>
          </cell>
        </row>
        <row r="52171">
          <cell r="P52171" t="str">
            <v>应付</v>
          </cell>
          <cell r="Q52171" t="str">
            <v>元</v>
          </cell>
        </row>
        <row r="52172">
          <cell r="P52172" t="str">
            <v>应付</v>
          </cell>
          <cell r="Q52172" t="str">
            <v>元</v>
          </cell>
        </row>
        <row r="52173">
          <cell r="P52173" t="str">
            <v>应付</v>
          </cell>
          <cell r="Q52173" t="str">
            <v>元</v>
          </cell>
        </row>
        <row r="52174">
          <cell r="P52174" t="str">
            <v>应付</v>
          </cell>
          <cell r="Q52174" t="str">
            <v>元</v>
          </cell>
        </row>
        <row r="52175">
          <cell r="P52175" t="str">
            <v>应付</v>
          </cell>
          <cell r="Q52175" t="str">
            <v>元</v>
          </cell>
        </row>
        <row r="52176">
          <cell r="P52176" t="str">
            <v>应付</v>
          </cell>
          <cell r="Q52176" t="str">
            <v>元</v>
          </cell>
        </row>
        <row r="52177">
          <cell r="P52177" t="str">
            <v>应付</v>
          </cell>
          <cell r="Q52177" t="str">
            <v>元</v>
          </cell>
        </row>
        <row r="52178">
          <cell r="P52178" t="str">
            <v>应付</v>
          </cell>
          <cell r="Q52178" t="str">
            <v>元</v>
          </cell>
        </row>
        <row r="52179">
          <cell r="P52179" t="str">
            <v>应付</v>
          </cell>
          <cell r="Q52179" t="str">
            <v>元</v>
          </cell>
        </row>
        <row r="52180">
          <cell r="P52180" t="str">
            <v>应付</v>
          </cell>
          <cell r="Q52180" t="str">
            <v>元</v>
          </cell>
        </row>
        <row r="52181">
          <cell r="P52181" t="str">
            <v>应付</v>
          </cell>
          <cell r="Q52181" t="str">
            <v>元</v>
          </cell>
        </row>
        <row r="52182">
          <cell r="P52182" t="str">
            <v>应付</v>
          </cell>
          <cell r="Q52182" t="str">
            <v>元</v>
          </cell>
        </row>
        <row r="52183">
          <cell r="P52183" t="str">
            <v>应付</v>
          </cell>
          <cell r="Q52183" t="str">
            <v>元</v>
          </cell>
        </row>
        <row r="52184">
          <cell r="P52184" t="str">
            <v>应付</v>
          </cell>
          <cell r="Q52184" t="str">
            <v>元</v>
          </cell>
        </row>
        <row r="52185">
          <cell r="P52185" t="str">
            <v>应付</v>
          </cell>
          <cell r="Q52185" t="str">
            <v>元</v>
          </cell>
        </row>
        <row r="52186">
          <cell r="P52186" t="str">
            <v>应付</v>
          </cell>
          <cell r="Q52186" t="str">
            <v>元</v>
          </cell>
        </row>
        <row r="52187">
          <cell r="P52187" t="str">
            <v>应付</v>
          </cell>
          <cell r="Q52187" t="str">
            <v>元</v>
          </cell>
        </row>
        <row r="52188">
          <cell r="P52188" t="str">
            <v>应付</v>
          </cell>
          <cell r="Q52188" t="str">
            <v>元</v>
          </cell>
        </row>
        <row r="52189">
          <cell r="P52189" t="str">
            <v>应付</v>
          </cell>
          <cell r="Q52189" t="str">
            <v>元</v>
          </cell>
        </row>
        <row r="52190">
          <cell r="P52190" t="str">
            <v>应付</v>
          </cell>
          <cell r="Q52190" t="str">
            <v>元</v>
          </cell>
        </row>
        <row r="52191">
          <cell r="P52191" t="str">
            <v>应付</v>
          </cell>
          <cell r="Q52191" t="str">
            <v>元</v>
          </cell>
        </row>
        <row r="52192">
          <cell r="P52192" t="str">
            <v>应付</v>
          </cell>
          <cell r="Q52192" t="str">
            <v>元</v>
          </cell>
        </row>
        <row r="52193">
          <cell r="P52193" t="str">
            <v>应付</v>
          </cell>
          <cell r="Q52193" t="str">
            <v>元</v>
          </cell>
        </row>
        <row r="52194">
          <cell r="P52194" t="str">
            <v>应付</v>
          </cell>
          <cell r="Q52194" t="str">
            <v>元</v>
          </cell>
        </row>
        <row r="52195">
          <cell r="P52195" t="str">
            <v>应付</v>
          </cell>
          <cell r="Q52195" t="str">
            <v>元</v>
          </cell>
        </row>
        <row r="52196">
          <cell r="P52196" t="str">
            <v>应付</v>
          </cell>
          <cell r="Q52196" t="str">
            <v>元</v>
          </cell>
        </row>
        <row r="52197">
          <cell r="P52197" t="str">
            <v>应付</v>
          </cell>
          <cell r="Q52197" t="str">
            <v>元</v>
          </cell>
        </row>
        <row r="52198">
          <cell r="P52198" t="str">
            <v>应付</v>
          </cell>
          <cell r="Q52198" t="str">
            <v>元</v>
          </cell>
        </row>
        <row r="52199">
          <cell r="P52199" t="str">
            <v>应付</v>
          </cell>
          <cell r="Q52199" t="str">
            <v>元</v>
          </cell>
        </row>
        <row r="52200">
          <cell r="P52200" t="str">
            <v>应付</v>
          </cell>
          <cell r="Q52200" t="str">
            <v>元</v>
          </cell>
        </row>
        <row r="52201">
          <cell r="P52201" t="str">
            <v>应付</v>
          </cell>
          <cell r="Q52201" t="str">
            <v>元</v>
          </cell>
        </row>
        <row r="52202">
          <cell r="P52202" t="str">
            <v>应付</v>
          </cell>
          <cell r="Q52202" t="str">
            <v>元</v>
          </cell>
        </row>
        <row r="52203">
          <cell r="P52203" t="str">
            <v>应付</v>
          </cell>
          <cell r="Q52203" t="str">
            <v>元</v>
          </cell>
        </row>
        <row r="52204">
          <cell r="P52204" t="str">
            <v>应付</v>
          </cell>
          <cell r="Q52204" t="str">
            <v>元</v>
          </cell>
        </row>
        <row r="52205">
          <cell r="P52205" t="str">
            <v>应付</v>
          </cell>
          <cell r="Q52205" t="str">
            <v>元</v>
          </cell>
        </row>
        <row r="52206">
          <cell r="P52206" t="str">
            <v>应付</v>
          </cell>
          <cell r="Q52206" t="str">
            <v>元</v>
          </cell>
        </row>
        <row r="52207">
          <cell r="P52207" t="str">
            <v>应付</v>
          </cell>
          <cell r="Q52207" t="str">
            <v>元</v>
          </cell>
        </row>
        <row r="52208">
          <cell r="P52208" t="str">
            <v>应付</v>
          </cell>
          <cell r="Q52208" t="str">
            <v>元</v>
          </cell>
        </row>
        <row r="52209">
          <cell r="P52209" t="str">
            <v>应付</v>
          </cell>
          <cell r="Q52209" t="str">
            <v>元</v>
          </cell>
        </row>
        <row r="52210">
          <cell r="P52210" t="str">
            <v>应付</v>
          </cell>
          <cell r="Q52210" t="str">
            <v>元</v>
          </cell>
        </row>
        <row r="52211">
          <cell r="P52211" t="str">
            <v>应付</v>
          </cell>
          <cell r="Q52211" t="str">
            <v>元</v>
          </cell>
        </row>
        <row r="52212">
          <cell r="P52212" t="str">
            <v>应付</v>
          </cell>
          <cell r="Q52212" t="str">
            <v>元</v>
          </cell>
        </row>
        <row r="52213">
          <cell r="P52213" t="str">
            <v>应付</v>
          </cell>
          <cell r="Q52213" t="str">
            <v>元</v>
          </cell>
        </row>
        <row r="52214">
          <cell r="P52214" t="str">
            <v>应付</v>
          </cell>
          <cell r="Q52214" t="str">
            <v>元</v>
          </cell>
        </row>
        <row r="52215">
          <cell r="P52215" t="str">
            <v>应付</v>
          </cell>
          <cell r="Q52215" t="str">
            <v>元</v>
          </cell>
        </row>
        <row r="52216">
          <cell r="P52216" t="str">
            <v>应付</v>
          </cell>
          <cell r="Q52216" t="str">
            <v>元</v>
          </cell>
        </row>
        <row r="52217">
          <cell r="P52217" t="str">
            <v>应付</v>
          </cell>
          <cell r="Q52217" t="str">
            <v>元</v>
          </cell>
        </row>
        <row r="52218">
          <cell r="P52218" t="str">
            <v>应付</v>
          </cell>
          <cell r="Q52218" t="str">
            <v>元</v>
          </cell>
        </row>
        <row r="52219">
          <cell r="P52219" t="str">
            <v>应付</v>
          </cell>
          <cell r="Q52219" t="str">
            <v>元</v>
          </cell>
        </row>
        <row r="52220">
          <cell r="P52220" t="str">
            <v>应付</v>
          </cell>
          <cell r="Q52220" t="str">
            <v>元</v>
          </cell>
        </row>
        <row r="52221">
          <cell r="P52221" t="str">
            <v>应付</v>
          </cell>
          <cell r="Q52221" t="str">
            <v>元</v>
          </cell>
        </row>
        <row r="52222">
          <cell r="P52222" t="str">
            <v>应付</v>
          </cell>
          <cell r="Q52222" t="str">
            <v>元</v>
          </cell>
        </row>
        <row r="52223">
          <cell r="P52223" t="str">
            <v>应付</v>
          </cell>
          <cell r="Q52223" t="str">
            <v>元</v>
          </cell>
        </row>
        <row r="52224">
          <cell r="P52224" t="str">
            <v>应付</v>
          </cell>
          <cell r="Q52224" t="str">
            <v>元</v>
          </cell>
        </row>
        <row r="52225">
          <cell r="P52225" t="str">
            <v>应付</v>
          </cell>
          <cell r="Q52225" t="str">
            <v>元</v>
          </cell>
        </row>
        <row r="52226">
          <cell r="P52226" t="str">
            <v>应付</v>
          </cell>
          <cell r="Q52226" t="str">
            <v>元</v>
          </cell>
        </row>
        <row r="52227">
          <cell r="P52227" t="str">
            <v>应付</v>
          </cell>
          <cell r="Q52227" t="str">
            <v>元</v>
          </cell>
        </row>
        <row r="52228">
          <cell r="P52228" t="str">
            <v>应付</v>
          </cell>
          <cell r="Q52228" t="str">
            <v>元</v>
          </cell>
        </row>
        <row r="52229">
          <cell r="P52229" t="str">
            <v>应付</v>
          </cell>
          <cell r="Q52229" t="str">
            <v>元</v>
          </cell>
        </row>
        <row r="52230">
          <cell r="P52230" t="str">
            <v>应付</v>
          </cell>
          <cell r="Q52230" t="str">
            <v>元</v>
          </cell>
        </row>
        <row r="52231">
          <cell r="P52231" t="str">
            <v>应付</v>
          </cell>
          <cell r="Q52231" t="str">
            <v>元</v>
          </cell>
        </row>
        <row r="52232">
          <cell r="P52232" t="str">
            <v>应付</v>
          </cell>
          <cell r="Q52232" t="str">
            <v>元</v>
          </cell>
        </row>
        <row r="52233">
          <cell r="P52233" t="str">
            <v>应付</v>
          </cell>
          <cell r="Q52233" t="str">
            <v>元</v>
          </cell>
        </row>
        <row r="52234">
          <cell r="P52234" t="str">
            <v>应付</v>
          </cell>
          <cell r="Q52234" t="str">
            <v>元</v>
          </cell>
        </row>
        <row r="52235">
          <cell r="P52235" t="str">
            <v>应付</v>
          </cell>
          <cell r="Q52235" t="str">
            <v>元</v>
          </cell>
        </row>
        <row r="52236">
          <cell r="P52236" t="str">
            <v>应付</v>
          </cell>
          <cell r="Q52236" t="str">
            <v>元</v>
          </cell>
        </row>
        <row r="52237">
          <cell r="P52237" t="str">
            <v>应付</v>
          </cell>
          <cell r="Q52237" t="str">
            <v>元</v>
          </cell>
        </row>
        <row r="52238">
          <cell r="P52238" t="str">
            <v>应付</v>
          </cell>
          <cell r="Q52238" t="str">
            <v>元</v>
          </cell>
        </row>
        <row r="52239">
          <cell r="P52239" t="str">
            <v>应付</v>
          </cell>
          <cell r="Q52239" t="str">
            <v>元</v>
          </cell>
        </row>
        <row r="52240">
          <cell r="P52240" t="str">
            <v>应付</v>
          </cell>
          <cell r="Q52240" t="str">
            <v>元</v>
          </cell>
        </row>
        <row r="52241">
          <cell r="P52241" t="str">
            <v>应付</v>
          </cell>
          <cell r="Q52241" t="str">
            <v>元</v>
          </cell>
        </row>
        <row r="52242">
          <cell r="P52242" t="str">
            <v>应付</v>
          </cell>
          <cell r="Q52242" t="str">
            <v>元</v>
          </cell>
        </row>
        <row r="52243">
          <cell r="P52243" t="str">
            <v>应付</v>
          </cell>
          <cell r="Q52243" t="str">
            <v>元</v>
          </cell>
        </row>
        <row r="52244">
          <cell r="P52244" t="str">
            <v>应付</v>
          </cell>
          <cell r="Q52244" t="str">
            <v>元</v>
          </cell>
        </row>
        <row r="52245">
          <cell r="P52245" t="str">
            <v>应付</v>
          </cell>
          <cell r="Q52245" t="str">
            <v>元</v>
          </cell>
        </row>
        <row r="52246">
          <cell r="P52246" t="str">
            <v>应付</v>
          </cell>
          <cell r="Q52246" t="str">
            <v>元</v>
          </cell>
        </row>
        <row r="52247">
          <cell r="P52247" t="str">
            <v>应付</v>
          </cell>
          <cell r="Q52247" t="str">
            <v>元</v>
          </cell>
        </row>
        <row r="52248">
          <cell r="P52248" t="str">
            <v>应付</v>
          </cell>
          <cell r="Q52248" t="str">
            <v>元</v>
          </cell>
        </row>
        <row r="52249">
          <cell r="P52249" t="str">
            <v>应付</v>
          </cell>
          <cell r="Q52249" t="str">
            <v>元</v>
          </cell>
        </row>
        <row r="52250">
          <cell r="P52250" t="str">
            <v>应付</v>
          </cell>
          <cell r="Q52250" t="str">
            <v>元</v>
          </cell>
        </row>
        <row r="52251">
          <cell r="P52251" t="str">
            <v>应付</v>
          </cell>
          <cell r="Q52251" t="str">
            <v>元</v>
          </cell>
        </row>
        <row r="52252">
          <cell r="P52252" t="str">
            <v>应付</v>
          </cell>
          <cell r="Q52252" t="str">
            <v>元</v>
          </cell>
        </row>
        <row r="52253">
          <cell r="P52253" t="str">
            <v>应付</v>
          </cell>
          <cell r="Q52253" t="str">
            <v>元</v>
          </cell>
        </row>
        <row r="52254">
          <cell r="P52254" t="str">
            <v>应付</v>
          </cell>
          <cell r="Q52254" t="str">
            <v>元</v>
          </cell>
        </row>
        <row r="52255">
          <cell r="P52255" t="str">
            <v>应付</v>
          </cell>
          <cell r="Q52255" t="str">
            <v>元</v>
          </cell>
        </row>
        <row r="52256">
          <cell r="P52256" t="str">
            <v>应付</v>
          </cell>
          <cell r="Q52256" t="str">
            <v>元</v>
          </cell>
        </row>
        <row r="52257">
          <cell r="P52257" t="str">
            <v>应付</v>
          </cell>
          <cell r="Q52257" t="str">
            <v>元</v>
          </cell>
        </row>
        <row r="52258">
          <cell r="P52258" t="str">
            <v>应付</v>
          </cell>
          <cell r="Q52258" t="str">
            <v>元</v>
          </cell>
        </row>
        <row r="52259">
          <cell r="P52259" t="str">
            <v>应付</v>
          </cell>
          <cell r="Q52259" t="str">
            <v>元</v>
          </cell>
        </row>
        <row r="52260">
          <cell r="P52260" t="str">
            <v>应付</v>
          </cell>
          <cell r="Q52260" t="str">
            <v>元</v>
          </cell>
        </row>
        <row r="52261">
          <cell r="P52261" t="str">
            <v>应付</v>
          </cell>
          <cell r="Q52261" t="str">
            <v>元</v>
          </cell>
        </row>
        <row r="52262">
          <cell r="P52262" t="str">
            <v>应付</v>
          </cell>
          <cell r="Q52262" t="str">
            <v>元</v>
          </cell>
        </row>
        <row r="52263">
          <cell r="P52263" t="str">
            <v>应付</v>
          </cell>
          <cell r="Q52263" t="str">
            <v>元</v>
          </cell>
        </row>
        <row r="52264">
          <cell r="P52264" t="str">
            <v>应付</v>
          </cell>
          <cell r="Q52264" t="str">
            <v>元</v>
          </cell>
        </row>
        <row r="52265">
          <cell r="P52265" t="str">
            <v>应付</v>
          </cell>
          <cell r="Q52265" t="str">
            <v>元</v>
          </cell>
        </row>
        <row r="52266">
          <cell r="P52266" t="str">
            <v>应付</v>
          </cell>
          <cell r="Q52266" t="str">
            <v>元</v>
          </cell>
        </row>
        <row r="52267">
          <cell r="P52267" t="str">
            <v>应付</v>
          </cell>
          <cell r="Q52267" t="str">
            <v>元</v>
          </cell>
        </row>
        <row r="52268">
          <cell r="P52268" t="str">
            <v>应付</v>
          </cell>
          <cell r="Q52268" t="str">
            <v>元</v>
          </cell>
        </row>
        <row r="52269">
          <cell r="P52269" t="str">
            <v>应付</v>
          </cell>
          <cell r="Q52269" t="str">
            <v>元</v>
          </cell>
        </row>
        <row r="52270">
          <cell r="P52270" t="str">
            <v>应付</v>
          </cell>
          <cell r="Q52270" t="str">
            <v>元</v>
          </cell>
        </row>
        <row r="52271">
          <cell r="P52271" t="str">
            <v>应付</v>
          </cell>
          <cell r="Q52271" t="str">
            <v>元</v>
          </cell>
        </row>
        <row r="52272">
          <cell r="P52272" t="str">
            <v>应付</v>
          </cell>
          <cell r="Q52272" t="str">
            <v>元</v>
          </cell>
        </row>
        <row r="52273">
          <cell r="P52273" t="str">
            <v>应付</v>
          </cell>
          <cell r="Q52273" t="str">
            <v>元</v>
          </cell>
        </row>
        <row r="52274">
          <cell r="P52274" t="str">
            <v>应付</v>
          </cell>
          <cell r="Q52274" t="str">
            <v>元</v>
          </cell>
        </row>
        <row r="52275">
          <cell r="P52275" t="str">
            <v>应付</v>
          </cell>
          <cell r="Q52275" t="str">
            <v>元</v>
          </cell>
        </row>
        <row r="52276">
          <cell r="P52276" t="str">
            <v>应付</v>
          </cell>
          <cell r="Q52276" t="str">
            <v>元</v>
          </cell>
        </row>
        <row r="52277">
          <cell r="P52277" t="str">
            <v>应付</v>
          </cell>
          <cell r="Q52277" t="str">
            <v>元</v>
          </cell>
        </row>
        <row r="52278">
          <cell r="P52278" t="str">
            <v>应付</v>
          </cell>
          <cell r="Q52278" t="str">
            <v>元</v>
          </cell>
        </row>
        <row r="52279">
          <cell r="P52279" t="str">
            <v>应付</v>
          </cell>
          <cell r="Q52279" t="str">
            <v>元</v>
          </cell>
        </row>
        <row r="52280">
          <cell r="P52280" t="str">
            <v>应付</v>
          </cell>
          <cell r="Q52280" t="str">
            <v>元</v>
          </cell>
        </row>
        <row r="52281">
          <cell r="P52281" t="str">
            <v>应付</v>
          </cell>
          <cell r="Q52281" t="str">
            <v>元</v>
          </cell>
        </row>
        <row r="52282">
          <cell r="P52282" t="str">
            <v>应付</v>
          </cell>
          <cell r="Q52282" t="str">
            <v>元</v>
          </cell>
        </row>
        <row r="52283">
          <cell r="P52283" t="str">
            <v>应付</v>
          </cell>
          <cell r="Q52283" t="str">
            <v>元</v>
          </cell>
        </row>
        <row r="52284">
          <cell r="P52284" t="str">
            <v>应付</v>
          </cell>
          <cell r="Q52284" t="str">
            <v>元</v>
          </cell>
        </row>
        <row r="52285">
          <cell r="P52285" t="str">
            <v>应付</v>
          </cell>
          <cell r="Q52285" t="str">
            <v>元</v>
          </cell>
        </row>
        <row r="52286">
          <cell r="P52286" t="str">
            <v>应付</v>
          </cell>
          <cell r="Q52286" t="str">
            <v>元</v>
          </cell>
        </row>
        <row r="52287">
          <cell r="P52287" t="str">
            <v>应付</v>
          </cell>
          <cell r="Q52287" t="str">
            <v>元</v>
          </cell>
        </row>
        <row r="52288">
          <cell r="P52288" t="str">
            <v>应付</v>
          </cell>
          <cell r="Q52288" t="str">
            <v>元</v>
          </cell>
        </row>
        <row r="52289">
          <cell r="P52289" t="str">
            <v>应付</v>
          </cell>
          <cell r="Q52289" t="str">
            <v>元</v>
          </cell>
        </row>
        <row r="52290">
          <cell r="P52290" t="str">
            <v>应付</v>
          </cell>
          <cell r="Q52290" t="str">
            <v>元</v>
          </cell>
        </row>
        <row r="52291">
          <cell r="P52291" t="str">
            <v>应付</v>
          </cell>
          <cell r="Q52291" t="str">
            <v>元</v>
          </cell>
        </row>
        <row r="52292">
          <cell r="P52292" t="str">
            <v>应付</v>
          </cell>
          <cell r="Q52292" t="str">
            <v>元</v>
          </cell>
        </row>
        <row r="52293">
          <cell r="P52293" t="str">
            <v>应付</v>
          </cell>
          <cell r="Q52293" t="str">
            <v>元</v>
          </cell>
        </row>
        <row r="52294">
          <cell r="P52294" t="str">
            <v>应付</v>
          </cell>
          <cell r="Q52294" t="str">
            <v>元</v>
          </cell>
        </row>
        <row r="52295">
          <cell r="P52295" t="str">
            <v>应付</v>
          </cell>
          <cell r="Q52295" t="str">
            <v>元</v>
          </cell>
        </row>
        <row r="52296">
          <cell r="P52296" t="str">
            <v>应付</v>
          </cell>
          <cell r="Q52296" t="str">
            <v>元</v>
          </cell>
        </row>
        <row r="52297">
          <cell r="P52297" t="str">
            <v>应付</v>
          </cell>
          <cell r="Q52297" t="str">
            <v>元</v>
          </cell>
        </row>
        <row r="52298">
          <cell r="P52298" t="str">
            <v>应付</v>
          </cell>
          <cell r="Q52298" t="str">
            <v>元</v>
          </cell>
        </row>
        <row r="52299">
          <cell r="P52299" t="str">
            <v>应付</v>
          </cell>
          <cell r="Q52299" t="str">
            <v>元</v>
          </cell>
        </row>
        <row r="52300">
          <cell r="P52300" t="str">
            <v>应付</v>
          </cell>
          <cell r="Q52300" t="str">
            <v>元</v>
          </cell>
        </row>
        <row r="52301">
          <cell r="P52301" t="str">
            <v>应付</v>
          </cell>
          <cell r="Q52301" t="str">
            <v>元</v>
          </cell>
        </row>
        <row r="52302">
          <cell r="P52302" t="str">
            <v>应付</v>
          </cell>
          <cell r="Q52302" t="str">
            <v>元</v>
          </cell>
        </row>
        <row r="52303">
          <cell r="P52303" t="str">
            <v>应付</v>
          </cell>
          <cell r="Q52303" t="str">
            <v>元</v>
          </cell>
        </row>
        <row r="52304">
          <cell r="P52304" t="str">
            <v>应付</v>
          </cell>
          <cell r="Q52304" t="str">
            <v>元</v>
          </cell>
        </row>
        <row r="52305">
          <cell r="P52305" t="str">
            <v>应付</v>
          </cell>
          <cell r="Q52305" t="str">
            <v>元</v>
          </cell>
        </row>
        <row r="52306">
          <cell r="P52306" t="str">
            <v>应付</v>
          </cell>
          <cell r="Q52306" t="str">
            <v>元</v>
          </cell>
        </row>
        <row r="52307">
          <cell r="P52307" t="str">
            <v>应付</v>
          </cell>
          <cell r="Q52307" t="str">
            <v>元</v>
          </cell>
        </row>
        <row r="52308">
          <cell r="P52308" t="str">
            <v>应付</v>
          </cell>
          <cell r="Q52308" t="str">
            <v>元</v>
          </cell>
        </row>
        <row r="52309">
          <cell r="P52309" t="str">
            <v>应付</v>
          </cell>
          <cell r="Q52309" t="str">
            <v>元</v>
          </cell>
        </row>
        <row r="52310">
          <cell r="P52310" t="str">
            <v>应付</v>
          </cell>
          <cell r="Q52310" t="str">
            <v>元</v>
          </cell>
        </row>
        <row r="52311">
          <cell r="P52311" t="str">
            <v>应付</v>
          </cell>
          <cell r="Q52311" t="str">
            <v>元</v>
          </cell>
        </row>
        <row r="52312">
          <cell r="P52312" t="str">
            <v>应付</v>
          </cell>
          <cell r="Q52312" t="str">
            <v>元</v>
          </cell>
        </row>
        <row r="52313">
          <cell r="P52313" t="str">
            <v>应付</v>
          </cell>
          <cell r="Q52313" t="str">
            <v>元</v>
          </cell>
        </row>
        <row r="52314">
          <cell r="P52314" t="str">
            <v>应付</v>
          </cell>
          <cell r="Q52314" t="str">
            <v>元</v>
          </cell>
        </row>
        <row r="52315">
          <cell r="P52315" t="str">
            <v>应付</v>
          </cell>
          <cell r="Q52315" t="str">
            <v>元</v>
          </cell>
        </row>
        <row r="52316">
          <cell r="P52316" t="str">
            <v>应付</v>
          </cell>
          <cell r="Q52316" t="str">
            <v>元</v>
          </cell>
        </row>
        <row r="52317">
          <cell r="P52317" t="str">
            <v>应付</v>
          </cell>
          <cell r="Q52317" t="str">
            <v>元</v>
          </cell>
        </row>
        <row r="52318">
          <cell r="P52318" t="str">
            <v>应付</v>
          </cell>
          <cell r="Q52318" t="str">
            <v>元</v>
          </cell>
        </row>
        <row r="52319">
          <cell r="P52319" t="str">
            <v>应付</v>
          </cell>
          <cell r="Q52319" t="str">
            <v>元</v>
          </cell>
        </row>
        <row r="52320">
          <cell r="P52320" t="str">
            <v>应付</v>
          </cell>
          <cell r="Q52320" t="str">
            <v>元</v>
          </cell>
        </row>
        <row r="52321">
          <cell r="P52321" t="str">
            <v>应付</v>
          </cell>
          <cell r="Q52321" t="str">
            <v>元</v>
          </cell>
        </row>
        <row r="52322">
          <cell r="P52322" t="str">
            <v>应付</v>
          </cell>
          <cell r="Q52322" t="str">
            <v>元</v>
          </cell>
        </row>
        <row r="52323">
          <cell r="P52323" t="str">
            <v>应付</v>
          </cell>
          <cell r="Q52323" t="str">
            <v>元</v>
          </cell>
        </row>
        <row r="52324">
          <cell r="P52324" t="str">
            <v>应付</v>
          </cell>
          <cell r="Q52324" t="str">
            <v>元</v>
          </cell>
        </row>
        <row r="52325">
          <cell r="P52325" t="str">
            <v>应付</v>
          </cell>
          <cell r="Q52325" t="str">
            <v>元</v>
          </cell>
        </row>
        <row r="52326">
          <cell r="P52326" t="str">
            <v>应付</v>
          </cell>
          <cell r="Q52326" t="str">
            <v>元</v>
          </cell>
        </row>
        <row r="52327">
          <cell r="P52327" t="str">
            <v>应付</v>
          </cell>
          <cell r="Q52327" t="str">
            <v>元</v>
          </cell>
        </row>
        <row r="52328">
          <cell r="P52328" t="str">
            <v>应付</v>
          </cell>
          <cell r="Q52328" t="str">
            <v>元</v>
          </cell>
        </row>
        <row r="52329">
          <cell r="P52329" t="str">
            <v>应付</v>
          </cell>
          <cell r="Q52329" t="str">
            <v>元</v>
          </cell>
        </row>
        <row r="52330">
          <cell r="P52330" t="str">
            <v>应付</v>
          </cell>
          <cell r="Q52330" t="str">
            <v>元</v>
          </cell>
        </row>
        <row r="52331">
          <cell r="P52331" t="str">
            <v>应付</v>
          </cell>
          <cell r="Q52331" t="str">
            <v>元</v>
          </cell>
        </row>
        <row r="52332">
          <cell r="P52332" t="str">
            <v>应付</v>
          </cell>
          <cell r="Q52332" t="str">
            <v>元</v>
          </cell>
        </row>
        <row r="52333">
          <cell r="P52333" t="str">
            <v>应付</v>
          </cell>
          <cell r="Q52333" t="str">
            <v>元</v>
          </cell>
        </row>
        <row r="52334">
          <cell r="P52334" t="str">
            <v>应付</v>
          </cell>
          <cell r="Q52334" t="str">
            <v>元</v>
          </cell>
        </row>
        <row r="52335">
          <cell r="P52335" t="str">
            <v>应付</v>
          </cell>
          <cell r="Q52335" t="str">
            <v>元</v>
          </cell>
        </row>
        <row r="52336">
          <cell r="P52336" t="str">
            <v>应付</v>
          </cell>
          <cell r="Q52336" t="str">
            <v>元</v>
          </cell>
        </row>
        <row r="52337">
          <cell r="P52337" t="str">
            <v>应付</v>
          </cell>
          <cell r="Q52337" t="str">
            <v>元</v>
          </cell>
        </row>
        <row r="52338">
          <cell r="P52338" t="str">
            <v>应付</v>
          </cell>
          <cell r="Q52338" t="str">
            <v>元</v>
          </cell>
        </row>
        <row r="52339">
          <cell r="P52339" t="str">
            <v>应付</v>
          </cell>
          <cell r="Q52339" t="str">
            <v>元</v>
          </cell>
        </row>
        <row r="52340">
          <cell r="P52340" t="str">
            <v>应付</v>
          </cell>
          <cell r="Q52340" t="str">
            <v>元</v>
          </cell>
        </row>
        <row r="52341">
          <cell r="P52341" t="str">
            <v>应付</v>
          </cell>
          <cell r="Q52341" t="str">
            <v>元</v>
          </cell>
        </row>
        <row r="52342">
          <cell r="P52342" t="str">
            <v>应付</v>
          </cell>
          <cell r="Q52342" t="str">
            <v>元</v>
          </cell>
        </row>
        <row r="52343">
          <cell r="P52343" t="str">
            <v>应付</v>
          </cell>
          <cell r="Q52343" t="str">
            <v>元</v>
          </cell>
        </row>
        <row r="52344">
          <cell r="P52344" t="str">
            <v>应付</v>
          </cell>
          <cell r="Q52344" t="str">
            <v>元</v>
          </cell>
        </row>
        <row r="52345">
          <cell r="P52345" t="str">
            <v>应付</v>
          </cell>
          <cell r="Q52345" t="str">
            <v>元</v>
          </cell>
        </row>
        <row r="52346">
          <cell r="P52346" t="str">
            <v>应付</v>
          </cell>
          <cell r="Q52346" t="str">
            <v>元</v>
          </cell>
        </row>
        <row r="52347">
          <cell r="P52347" t="str">
            <v>应付</v>
          </cell>
          <cell r="Q52347" t="str">
            <v>元</v>
          </cell>
        </row>
        <row r="52348">
          <cell r="P52348" t="str">
            <v>应付</v>
          </cell>
          <cell r="Q52348" t="str">
            <v>元</v>
          </cell>
        </row>
        <row r="52349">
          <cell r="P52349" t="str">
            <v>应付</v>
          </cell>
          <cell r="Q52349" t="str">
            <v>元</v>
          </cell>
        </row>
        <row r="52350">
          <cell r="P52350" t="str">
            <v>应付</v>
          </cell>
          <cell r="Q52350" t="str">
            <v>元</v>
          </cell>
        </row>
        <row r="52351">
          <cell r="P52351" t="str">
            <v>应付</v>
          </cell>
          <cell r="Q52351" t="str">
            <v>元</v>
          </cell>
        </row>
        <row r="52352">
          <cell r="P52352" t="str">
            <v>应付</v>
          </cell>
          <cell r="Q52352" t="str">
            <v>元</v>
          </cell>
        </row>
        <row r="52353">
          <cell r="P52353" t="str">
            <v>应付</v>
          </cell>
          <cell r="Q52353" t="str">
            <v>元</v>
          </cell>
        </row>
        <row r="52354">
          <cell r="P52354" t="str">
            <v>应付</v>
          </cell>
          <cell r="Q52354" t="str">
            <v>元</v>
          </cell>
        </row>
        <row r="52355">
          <cell r="P52355" t="str">
            <v>应付</v>
          </cell>
          <cell r="Q52355" t="str">
            <v>元</v>
          </cell>
        </row>
        <row r="52356">
          <cell r="P52356" t="str">
            <v>应付</v>
          </cell>
          <cell r="Q52356" t="str">
            <v>元</v>
          </cell>
        </row>
        <row r="52357">
          <cell r="P52357" t="str">
            <v>应付</v>
          </cell>
          <cell r="Q52357" t="str">
            <v>元</v>
          </cell>
        </row>
        <row r="52358">
          <cell r="P52358" t="str">
            <v>应付</v>
          </cell>
          <cell r="Q52358" t="str">
            <v>元</v>
          </cell>
        </row>
        <row r="52359">
          <cell r="P52359" t="str">
            <v>应付</v>
          </cell>
          <cell r="Q52359" t="str">
            <v>元</v>
          </cell>
        </row>
        <row r="52360">
          <cell r="P52360" t="str">
            <v>应付</v>
          </cell>
          <cell r="Q52360" t="str">
            <v>元</v>
          </cell>
        </row>
        <row r="52361">
          <cell r="P52361" t="str">
            <v>应付</v>
          </cell>
          <cell r="Q52361" t="str">
            <v>元</v>
          </cell>
        </row>
        <row r="52362">
          <cell r="P52362" t="str">
            <v>应付</v>
          </cell>
          <cell r="Q52362" t="str">
            <v>元</v>
          </cell>
        </row>
        <row r="52363">
          <cell r="P52363" t="str">
            <v>应付</v>
          </cell>
          <cell r="Q52363" t="str">
            <v>元</v>
          </cell>
        </row>
        <row r="52364">
          <cell r="P52364" t="str">
            <v>应付</v>
          </cell>
          <cell r="Q52364" t="str">
            <v>元</v>
          </cell>
        </row>
        <row r="52365">
          <cell r="P52365" t="str">
            <v>应付</v>
          </cell>
          <cell r="Q52365" t="str">
            <v>元</v>
          </cell>
        </row>
        <row r="52366">
          <cell r="P52366" t="str">
            <v>应付</v>
          </cell>
          <cell r="Q52366" t="str">
            <v>元</v>
          </cell>
        </row>
        <row r="52367">
          <cell r="P52367" t="str">
            <v>应付</v>
          </cell>
          <cell r="Q52367" t="str">
            <v>元</v>
          </cell>
        </row>
        <row r="52368">
          <cell r="P52368" t="str">
            <v>应付</v>
          </cell>
          <cell r="Q52368" t="str">
            <v>元</v>
          </cell>
        </row>
        <row r="52369">
          <cell r="P52369" t="str">
            <v>应付</v>
          </cell>
          <cell r="Q52369" t="str">
            <v>元</v>
          </cell>
        </row>
        <row r="52370">
          <cell r="P52370" t="str">
            <v>应付</v>
          </cell>
          <cell r="Q52370" t="str">
            <v>元</v>
          </cell>
        </row>
        <row r="52371">
          <cell r="P52371" t="str">
            <v>应付</v>
          </cell>
          <cell r="Q52371" t="str">
            <v>元</v>
          </cell>
        </row>
        <row r="52372">
          <cell r="P52372" t="str">
            <v>应付</v>
          </cell>
          <cell r="Q52372" t="str">
            <v>元</v>
          </cell>
        </row>
        <row r="52373">
          <cell r="P52373" t="str">
            <v>应付</v>
          </cell>
          <cell r="Q52373" t="str">
            <v>元</v>
          </cell>
        </row>
        <row r="52374">
          <cell r="P52374" t="str">
            <v>应付</v>
          </cell>
          <cell r="Q52374" t="str">
            <v>元</v>
          </cell>
        </row>
        <row r="52375">
          <cell r="P52375" t="str">
            <v>应付</v>
          </cell>
          <cell r="Q52375" t="str">
            <v>元</v>
          </cell>
        </row>
        <row r="52376">
          <cell r="P52376" t="str">
            <v>应付</v>
          </cell>
          <cell r="Q52376" t="str">
            <v>元</v>
          </cell>
        </row>
        <row r="52377">
          <cell r="P52377" t="str">
            <v>应付</v>
          </cell>
          <cell r="Q52377" t="str">
            <v>元</v>
          </cell>
        </row>
        <row r="52378">
          <cell r="P52378" t="str">
            <v>应付</v>
          </cell>
          <cell r="Q52378" t="str">
            <v>元</v>
          </cell>
        </row>
        <row r="52379">
          <cell r="P52379" t="str">
            <v>应付</v>
          </cell>
          <cell r="Q52379" t="str">
            <v>元</v>
          </cell>
        </row>
        <row r="52380">
          <cell r="P52380" t="str">
            <v>应付</v>
          </cell>
          <cell r="Q52380" t="str">
            <v>元</v>
          </cell>
        </row>
        <row r="52381">
          <cell r="P52381" t="str">
            <v>应付</v>
          </cell>
          <cell r="Q52381" t="str">
            <v>元</v>
          </cell>
        </row>
        <row r="52382">
          <cell r="P52382" t="str">
            <v>应付</v>
          </cell>
          <cell r="Q52382" t="str">
            <v>元</v>
          </cell>
        </row>
        <row r="52383">
          <cell r="P52383" t="str">
            <v>应付</v>
          </cell>
          <cell r="Q52383" t="str">
            <v>元</v>
          </cell>
        </row>
        <row r="52384">
          <cell r="P52384" t="str">
            <v>应付</v>
          </cell>
          <cell r="Q52384" t="str">
            <v>元</v>
          </cell>
        </row>
        <row r="52385">
          <cell r="P52385" t="str">
            <v>应付</v>
          </cell>
          <cell r="Q52385" t="str">
            <v>元</v>
          </cell>
        </row>
        <row r="52386">
          <cell r="P52386" t="str">
            <v>应付</v>
          </cell>
          <cell r="Q52386" t="str">
            <v>元</v>
          </cell>
        </row>
        <row r="52387">
          <cell r="P52387" t="str">
            <v>应付</v>
          </cell>
          <cell r="Q52387" t="str">
            <v>元</v>
          </cell>
        </row>
        <row r="52388">
          <cell r="P52388" t="str">
            <v>应付</v>
          </cell>
          <cell r="Q52388" t="str">
            <v>元</v>
          </cell>
        </row>
        <row r="52389">
          <cell r="P52389" t="str">
            <v>应付</v>
          </cell>
          <cell r="Q52389" t="str">
            <v>元</v>
          </cell>
        </row>
        <row r="52390">
          <cell r="P52390" t="str">
            <v>应付</v>
          </cell>
          <cell r="Q52390" t="str">
            <v>元</v>
          </cell>
        </row>
        <row r="52391">
          <cell r="P52391" t="str">
            <v>应付</v>
          </cell>
          <cell r="Q52391" t="str">
            <v>元</v>
          </cell>
        </row>
        <row r="52392">
          <cell r="P52392" t="str">
            <v>应付</v>
          </cell>
          <cell r="Q52392" t="str">
            <v>元</v>
          </cell>
        </row>
        <row r="52393">
          <cell r="P52393" t="str">
            <v>应付</v>
          </cell>
          <cell r="Q52393" t="str">
            <v>元</v>
          </cell>
        </row>
        <row r="52394">
          <cell r="P52394" t="str">
            <v>应付</v>
          </cell>
          <cell r="Q52394" t="str">
            <v>元</v>
          </cell>
        </row>
        <row r="52395">
          <cell r="P52395" t="str">
            <v>应付</v>
          </cell>
          <cell r="Q52395" t="str">
            <v>元</v>
          </cell>
        </row>
        <row r="52396">
          <cell r="P52396" t="str">
            <v>应付</v>
          </cell>
          <cell r="Q52396" t="str">
            <v>元</v>
          </cell>
        </row>
        <row r="52397">
          <cell r="P52397" t="str">
            <v>应付</v>
          </cell>
          <cell r="Q52397" t="str">
            <v>元</v>
          </cell>
        </row>
        <row r="52398">
          <cell r="P52398" t="str">
            <v>应付</v>
          </cell>
          <cell r="Q52398" t="str">
            <v>元</v>
          </cell>
        </row>
        <row r="52399">
          <cell r="P52399" t="str">
            <v>应付</v>
          </cell>
          <cell r="Q52399" t="str">
            <v>元</v>
          </cell>
        </row>
        <row r="52400">
          <cell r="P52400" t="str">
            <v>应付</v>
          </cell>
          <cell r="Q52400" t="str">
            <v>元</v>
          </cell>
        </row>
        <row r="52401">
          <cell r="P52401" t="str">
            <v>应付</v>
          </cell>
          <cell r="Q52401" t="str">
            <v>元</v>
          </cell>
        </row>
        <row r="52402">
          <cell r="P52402" t="str">
            <v>应付</v>
          </cell>
          <cell r="Q52402" t="str">
            <v>元</v>
          </cell>
        </row>
        <row r="52403">
          <cell r="P52403" t="str">
            <v>应付</v>
          </cell>
          <cell r="Q52403" t="str">
            <v>元</v>
          </cell>
        </row>
        <row r="52404">
          <cell r="P52404" t="str">
            <v>应付</v>
          </cell>
          <cell r="Q52404" t="str">
            <v>元</v>
          </cell>
        </row>
        <row r="52405">
          <cell r="P52405" t="str">
            <v>应付</v>
          </cell>
          <cell r="Q52405" t="str">
            <v>元</v>
          </cell>
        </row>
        <row r="52406">
          <cell r="P52406" t="str">
            <v>应付</v>
          </cell>
          <cell r="Q52406" t="str">
            <v>元</v>
          </cell>
        </row>
        <row r="52407">
          <cell r="P52407" t="str">
            <v>应付</v>
          </cell>
          <cell r="Q52407" t="str">
            <v>元</v>
          </cell>
        </row>
        <row r="52408">
          <cell r="P52408" t="str">
            <v>应付</v>
          </cell>
          <cell r="Q52408" t="str">
            <v>元</v>
          </cell>
        </row>
        <row r="52409">
          <cell r="P52409" t="str">
            <v>应付</v>
          </cell>
          <cell r="Q52409" t="str">
            <v>元</v>
          </cell>
        </row>
        <row r="52410">
          <cell r="P52410" t="str">
            <v>应付</v>
          </cell>
          <cell r="Q52410" t="str">
            <v>元</v>
          </cell>
        </row>
        <row r="52411">
          <cell r="P52411" t="str">
            <v>应付</v>
          </cell>
          <cell r="Q52411" t="str">
            <v>元</v>
          </cell>
        </row>
        <row r="52412">
          <cell r="P52412" t="str">
            <v>应付</v>
          </cell>
          <cell r="Q52412" t="str">
            <v>元</v>
          </cell>
        </row>
        <row r="52413">
          <cell r="P52413" t="str">
            <v>应付</v>
          </cell>
          <cell r="Q52413" t="str">
            <v>元</v>
          </cell>
        </row>
        <row r="52414">
          <cell r="P52414" t="str">
            <v>应付</v>
          </cell>
          <cell r="Q52414" t="str">
            <v>元</v>
          </cell>
        </row>
        <row r="52415">
          <cell r="P52415" t="str">
            <v>应付</v>
          </cell>
          <cell r="Q52415" t="str">
            <v>元</v>
          </cell>
        </row>
        <row r="52416">
          <cell r="P52416" t="str">
            <v>应付</v>
          </cell>
          <cell r="Q52416" t="str">
            <v>元</v>
          </cell>
        </row>
        <row r="52417">
          <cell r="P52417" t="str">
            <v>应付</v>
          </cell>
          <cell r="Q52417" t="str">
            <v>元</v>
          </cell>
        </row>
        <row r="52418">
          <cell r="P52418" t="str">
            <v>应付</v>
          </cell>
          <cell r="Q52418" t="str">
            <v>元</v>
          </cell>
        </row>
        <row r="52419">
          <cell r="P52419" t="str">
            <v>应付</v>
          </cell>
          <cell r="Q52419" t="str">
            <v>元</v>
          </cell>
        </row>
        <row r="52420">
          <cell r="P52420" t="str">
            <v>应付</v>
          </cell>
          <cell r="Q52420" t="str">
            <v>元</v>
          </cell>
        </row>
        <row r="52421">
          <cell r="P52421" t="str">
            <v>应付</v>
          </cell>
          <cell r="Q52421" t="str">
            <v>元</v>
          </cell>
        </row>
        <row r="52422">
          <cell r="P52422" t="str">
            <v>应付</v>
          </cell>
          <cell r="Q52422" t="str">
            <v>元</v>
          </cell>
        </row>
        <row r="52423">
          <cell r="P52423" t="str">
            <v>应付</v>
          </cell>
          <cell r="Q52423" t="str">
            <v>元</v>
          </cell>
        </row>
        <row r="52424">
          <cell r="P52424" t="str">
            <v>应付</v>
          </cell>
          <cell r="Q52424" t="str">
            <v>元</v>
          </cell>
        </row>
        <row r="52425">
          <cell r="P52425" t="str">
            <v>应付</v>
          </cell>
          <cell r="Q52425" t="str">
            <v>元</v>
          </cell>
        </row>
        <row r="52426">
          <cell r="P52426" t="str">
            <v>应付</v>
          </cell>
          <cell r="Q52426" t="str">
            <v>元</v>
          </cell>
        </row>
        <row r="52427">
          <cell r="P52427" t="str">
            <v>应付</v>
          </cell>
          <cell r="Q52427" t="str">
            <v>元</v>
          </cell>
        </row>
        <row r="52428">
          <cell r="P52428" t="str">
            <v>应付</v>
          </cell>
          <cell r="Q52428" t="str">
            <v>元</v>
          </cell>
        </row>
        <row r="52429">
          <cell r="P52429" t="str">
            <v>应付</v>
          </cell>
          <cell r="Q52429" t="str">
            <v>元</v>
          </cell>
        </row>
        <row r="52430">
          <cell r="P52430" t="str">
            <v>应付</v>
          </cell>
          <cell r="Q52430" t="str">
            <v>元</v>
          </cell>
        </row>
        <row r="52431">
          <cell r="P52431" t="str">
            <v>应付</v>
          </cell>
          <cell r="Q52431" t="str">
            <v>元</v>
          </cell>
        </row>
        <row r="52432">
          <cell r="P52432" t="str">
            <v>应付</v>
          </cell>
          <cell r="Q52432" t="str">
            <v>元</v>
          </cell>
        </row>
        <row r="52433">
          <cell r="P52433" t="str">
            <v>应付</v>
          </cell>
          <cell r="Q52433" t="str">
            <v>元</v>
          </cell>
        </row>
        <row r="52434">
          <cell r="P52434" t="str">
            <v>应付</v>
          </cell>
          <cell r="Q52434" t="str">
            <v>元</v>
          </cell>
        </row>
        <row r="52435">
          <cell r="P52435" t="str">
            <v>应付</v>
          </cell>
          <cell r="Q52435" t="str">
            <v>元</v>
          </cell>
        </row>
        <row r="52436">
          <cell r="P52436" t="str">
            <v>应付</v>
          </cell>
          <cell r="Q52436" t="str">
            <v>元</v>
          </cell>
        </row>
        <row r="52437">
          <cell r="P52437" t="str">
            <v>应付</v>
          </cell>
          <cell r="Q52437" t="str">
            <v>元</v>
          </cell>
        </row>
        <row r="52438">
          <cell r="P52438" t="str">
            <v>应付</v>
          </cell>
          <cell r="Q52438" t="str">
            <v>元</v>
          </cell>
        </row>
        <row r="52439">
          <cell r="P52439" t="str">
            <v>应付</v>
          </cell>
          <cell r="Q52439" t="str">
            <v>元</v>
          </cell>
        </row>
        <row r="52440">
          <cell r="P52440" t="str">
            <v>应付</v>
          </cell>
          <cell r="Q52440" t="str">
            <v>元</v>
          </cell>
        </row>
        <row r="52441">
          <cell r="P52441" t="str">
            <v>应付</v>
          </cell>
          <cell r="Q52441" t="str">
            <v>元</v>
          </cell>
        </row>
        <row r="52442">
          <cell r="P52442" t="str">
            <v>应付</v>
          </cell>
          <cell r="Q52442" t="str">
            <v>元</v>
          </cell>
        </row>
        <row r="52443">
          <cell r="P52443" t="str">
            <v>应付</v>
          </cell>
          <cell r="Q52443" t="str">
            <v>元</v>
          </cell>
        </row>
        <row r="52444">
          <cell r="P52444" t="str">
            <v>应付</v>
          </cell>
          <cell r="Q52444" t="str">
            <v>元</v>
          </cell>
        </row>
        <row r="52445">
          <cell r="P52445" t="str">
            <v>应付</v>
          </cell>
          <cell r="Q52445" t="str">
            <v>元</v>
          </cell>
        </row>
        <row r="52446">
          <cell r="P52446" t="str">
            <v>应付</v>
          </cell>
          <cell r="Q52446" t="str">
            <v>元</v>
          </cell>
        </row>
        <row r="52447">
          <cell r="P52447" t="str">
            <v>应付</v>
          </cell>
          <cell r="Q52447" t="str">
            <v>元</v>
          </cell>
        </row>
        <row r="52448">
          <cell r="P52448" t="str">
            <v>应付</v>
          </cell>
          <cell r="Q52448" t="str">
            <v>元</v>
          </cell>
        </row>
        <row r="52449">
          <cell r="P52449" t="str">
            <v>应付</v>
          </cell>
          <cell r="Q52449" t="str">
            <v>元</v>
          </cell>
        </row>
        <row r="52450">
          <cell r="P52450" t="str">
            <v>应付</v>
          </cell>
          <cell r="Q52450" t="str">
            <v>元</v>
          </cell>
        </row>
        <row r="52451">
          <cell r="P52451" t="str">
            <v>应付</v>
          </cell>
          <cell r="Q52451" t="str">
            <v>元</v>
          </cell>
        </row>
        <row r="52452">
          <cell r="P52452" t="str">
            <v>应付</v>
          </cell>
          <cell r="Q52452" t="str">
            <v>元</v>
          </cell>
        </row>
        <row r="52453">
          <cell r="P52453" t="str">
            <v>应付</v>
          </cell>
          <cell r="Q52453" t="str">
            <v>元</v>
          </cell>
        </row>
        <row r="52454">
          <cell r="P52454" t="str">
            <v>应付</v>
          </cell>
          <cell r="Q52454" t="str">
            <v>元</v>
          </cell>
        </row>
        <row r="52455">
          <cell r="P52455" t="str">
            <v>应付</v>
          </cell>
          <cell r="Q52455" t="str">
            <v>元</v>
          </cell>
        </row>
        <row r="52456">
          <cell r="P52456" t="str">
            <v>应付</v>
          </cell>
          <cell r="Q52456" t="str">
            <v>元</v>
          </cell>
        </row>
        <row r="52457">
          <cell r="P52457" t="str">
            <v>应付</v>
          </cell>
          <cell r="Q52457" t="str">
            <v>元</v>
          </cell>
        </row>
        <row r="52458">
          <cell r="P52458" t="str">
            <v>应付</v>
          </cell>
          <cell r="Q52458" t="str">
            <v>元</v>
          </cell>
        </row>
        <row r="52459">
          <cell r="P52459" t="str">
            <v>应付</v>
          </cell>
          <cell r="Q52459" t="str">
            <v>元</v>
          </cell>
        </row>
        <row r="52460">
          <cell r="P52460" t="str">
            <v>应付</v>
          </cell>
          <cell r="Q52460" t="str">
            <v>元</v>
          </cell>
        </row>
        <row r="52461">
          <cell r="P52461" t="str">
            <v>应付</v>
          </cell>
          <cell r="Q52461" t="str">
            <v>元</v>
          </cell>
        </row>
        <row r="52462">
          <cell r="P52462" t="str">
            <v>应付</v>
          </cell>
          <cell r="Q52462" t="str">
            <v>元</v>
          </cell>
        </row>
        <row r="52463">
          <cell r="P52463" t="str">
            <v>应付</v>
          </cell>
          <cell r="Q52463" t="str">
            <v>元</v>
          </cell>
        </row>
        <row r="52464">
          <cell r="P52464" t="str">
            <v>应付</v>
          </cell>
          <cell r="Q52464" t="str">
            <v>元</v>
          </cell>
        </row>
        <row r="52465">
          <cell r="P52465" t="str">
            <v>应付</v>
          </cell>
          <cell r="Q52465" t="str">
            <v>元</v>
          </cell>
        </row>
        <row r="52466">
          <cell r="P52466" t="str">
            <v>应付</v>
          </cell>
          <cell r="Q52466" t="str">
            <v>元</v>
          </cell>
        </row>
        <row r="52467">
          <cell r="P52467" t="str">
            <v>应付</v>
          </cell>
          <cell r="Q52467" t="str">
            <v>元</v>
          </cell>
        </row>
        <row r="52468">
          <cell r="P52468" t="str">
            <v>应付</v>
          </cell>
          <cell r="Q52468" t="str">
            <v>元</v>
          </cell>
        </row>
        <row r="52469">
          <cell r="P52469" t="str">
            <v>应付</v>
          </cell>
          <cell r="Q52469" t="str">
            <v>元</v>
          </cell>
        </row>
        <row r="52470">
          <cell r="P52470" t="str">
            <v>应付</v>
          </cell>
          <cell r="Q52470" t="str">
            <v>元</v>
          </cell>
        </row>
        <row r="52471">
          <cell r="P52471" t="str">
            <v>应付</v>
          </cell>
          <cell r="Q52471" t="str">
            <v>元</v>
          </cell>
        </row>
        <row r="52472">
          <cell r="P52472" t="str">
            <v>应付</v>
          </cell>
          <cell r="Q52472" t="str">
            <v>元</v>
          </cell>
        </row>
        <row r="52473">
          <cell r="P52473" t="str">
            <v>应付</v>
          </cell>
          <cell r="Q52473" t="str">
            <v>元</v>
          </cell>
        </row>
        <row r="52474">
          <cell r="P52474" t="str">
            <v>应付</v>
          </cell>
          <cell r="Q52474" t="str">
            <v>元</v>
          </cell>
        </row>
        <row r="52475">
          <cell r="P52475" t="str">
            <v>应付</v>
          </cell>
          <cell r="Q52475" t="str">
            <v>元</v>
          </cell>
        </row>
        <row r="52476">
          <cell r="P52476" t="str">
            <v>应付</v>
          </cell>
          <cell r="Q52476" t="str">
            <v>元</v>
          </cell>
        </row>
        <row r="52477">
          <cell r="P52477" t="str">
            <v>应付</v>
          </cell>
          <cell r="Q52477" t="str">
            <v>元</v>
          </cell>
        </row>
        <row r="52478">
          <cell r="P52478" t="str">
            <v>应付</v>
          </cell>
          <cell r="Q52478" t="str">
            <v>元</v>
          </cell>
        </row>
        <row r="52479">
          <cell r="P52479" t="str">
            <v>应付</v>
          </cell>
          <cell r="Q52479" t="str">
            <v>元</v>
          </cell>
        </row>
        <row r="52480">
          <cell r="P52480" t="str">
            <v>应付</v>
          </cell>
          <cell r="Q52480" t="str">
            <v>元</v>
          </cell>
        </row>
        <row r="52481">
          <cell r="P52481" t="str">
            <v>应付</v>
          </cell>
          <cell r="Q52481" t="str">
            <v>元</v>
          </cell>
        </row>
        <row r="52482">
          <cell r="P52482" t="str">
            <v>应付</v>
          </cell>
          <cell r="Q52482" t="str">
            <v>元</v>
          </cell>
        </row>
        <row r="52483">
          <cell r="P52483" t="str">
            <v>应付</v>
          </cell>
          <cell r="Q52483" t="str">
            <v>元</v>
          </cell>
        </row>
        <row r="52484">
          <cell r="P52484" t="str">
            <v>应付</v>
          </cell>
          <cell r="Q52484" t="str">
            <v>元</v>
          </cell>
        </row>
        <row r="52485">
          <cell r="P52485" t="str">
            <v>应付</v>
          </cell>
          <cell r="Q52485" t="str">
            <v>元</v>
          </cell>
        </row>
        <row r="52486">
          <cell r="P52486" t="str">
            <v>应付</v>
          </cell>
          <cell r="Q52486" t="str">
            <v>元</v>
          </cell>
        </row>
        <row r="52487">
          <cell r="P52487" t="str">
            <v>应付</v>
          </cell>
          <cell r="Q52487" t="str">
            <v>元</v>
          </cell>
        </row>
        <row r="52488">
          <cell r="P52488" t="str">
            <v>应付</v>
          </cell>
          <cell r="Q52488" t="str">
            <v>元</v>
          </cell>
        </row>
        <row r="52489">
          <cell r="P52489" t="str">
            <v>应付</v>
          </cell>
          <cell r="Q52489" t="str">
            <v>元</v>
          </cell>
        </row>
        <row r="52490">
          <cell r="P52490" t="str">
            <v>应付</v>
          </cell>
          <cell r="Q52490" t="str">
            <v>元</v>
          </cell>
        </row>
        <row r="52491">
          <cell r="P52491" t="str">
            <v>应付</v>
          </cell>
          <cell r="Q52491" t="str">
            <v>元</v>
          </cell>
        </row>
        <row r="52492">
          <cell r="P52492" t="str">
            <v>应付</v>
          </cell>
          <cell r="Q52492" t="str">
            <v>元</v>
          </cell>
        </row>
        <row r="52493">
          <cell r="P52493" t="str">
            <v>应付</v>
          </cell>
          <cell r="Q52493" t="str">
            <v>元</v>
          </cell>
        </row>
        <row r="52494">
          <cell r="P52494" t="str">
            <v>应付</v>
          </cell>
          <cell r="Q52494" t="str">
            <v>元</v>
          </cell>
        </row>
        <row r="52495">
          <cell r="P52495" t="str">
            <v>应付</v>
          </cell>
          <cell r="Q52495" t="str">
            <v>元</v>
          </cell>
        </row>
        <row r="52496">
          <cell r="P52496" t="str">
            <v>应付</v>
          </cell>
          <cell r="Q52496" t="str">
            <v>元</v>
          </cell>
        </row>
        <row r="52497">
          <cell r="P52497" t="str">
            <v>应付</v>
          </cell>
          <cell r="Q52497" t="str">
            <v>元</v>
          </cell>
        </row>
        <row r="52498">
          <cell r="P52498" t="str">
            <v>应付</v>
          </cell>
          <cell r="Q52498" t="str">
            <v>元</v>
          </cell>
        </row>
        <row r="52499">
          <cell r="P52499" t="str">
            <v>应付</v>
          </cell>
          <cell r="Q52499" t="str">
            <v>元</v>
          </cell>
        </row>
        <row r="52500">
          <cell r="P52500" t="str">
            <v>应付</v>
          </cell>
          <cell r="Q52500" t="str">
            <v>元</v>
          </cell>
        </row>
        <row r="52501">
          <cell r="P52501" t="str">
            <v>应付</v>
          </cell>
          <cell r="Q52501" t="str">
            <v>元</v>
          </cell>
        </row>
        <row r="52502">
          <cell r="P52502" t="str">
            <v>应付</v>
          </cell>
          <cell r="Q52502" t="str">
            <v>元</v>
          </cell>
        </row>
        <row r="52503">
          <cell r="P52503" t="str">
            <v>应付</v>
          </cell>
          <cell r="Q52503" t="str">
            <v>元</v>
          </cell>
        </row>
        <row r="52504">
          <cell r="P52504" t="str">
            <v>应付</v>
          </cell>
          <cell r="Q52504" t="str">
            <v>元</v>
          </cell>
        </row>
        <row r="52505">
          <cell r="P52505" t="str">
            <v>应付</v>
          </cell>
          <cell r="Q52505" t="str">
            <v>元</v>
          </cell>
        </row>
        <row r="52506">
          <cell r="P52506" t="str">
            <v>应付</v>
          </cell>
          <cell r="Q52506" t="str">
            <v>元</v>
          </cell>
        </row>
        <row r="52507">
          <cell r="P52507" t="str">
            <v>应付</v>
          </cell>
          <cell r="Q52507" t="str">
            <v>元</v>
          </cell>
        </row>
        <row r="52508">
          <cell r="P52508" t="str">
            <v>应付</v>
          </cell>
          <cell r="Q52508" t="str">
            <v>元</v>
          </cell>
        </row>
        <row r="52509">
          <cell r="P52509" t="str">
            <v>应付</v>
          </cell>
          <cell r="Q52509" t="str">
            <v>元</v>
          </cell>
        </row>
        <row r="52510">
          <cell r="P52510" t="str">
            <v>应付</v>
          </cell>
          <cell r="Q52510" t="str">
            <v>元</v>
          </cell>
        </row>
        <row r="52511">
          <cell r="P52511" t="str">
            <v>应付</v>
          </cell>
          <cell r="Q52511" t="str">
            <v>元</v>
          </cell>
        </row>
        <row r="52512">
          <cell r="P52512" t="str">
            <v>应付</v>
          </cell>
          <cell r="Q52512" t="str">
            <v>元</v>
          </cell>
        </row>
        <row r="52513">
          <cell r="P52513" t="str">
            <v>应付</v>
          </cell>
          <cell r="Q52513" t="str">
            <v>元</v>
          </cell>
        </row>
        <row r="52514">
          <cell r="P52514" t="str">
            <v>应付</v>
          </cell>
          <cell r="Q52514" t="str">
            <v>元</v>
          </cell>
        </row>
        <row r="52515">
          <cell r="P52515" t="str">
            <v>应付</v>
          </cell>
          <cell r="Q52515" t="str">
            <v>元</v>
          </cell>
        </row>
        <row r="52516">
          <cell r="P52516" t="str">
            <v>应付</v>
          </cell>
          <cell r="Q52516" t="str">
            <v>元</v>
          </cell>
        </row>
        <row r="52517">
          <cell r="P52517" t="str">
            <v>应付</v>
          </cell>
          <cell r="Q52517" t="str">
            <v>元</v>
          </cell>
        </row>
        <row r="52518">
          <cell r="P52518" t="str">
            <v>应付</v>
          </cell>
          <cell r="Q52518" t="str">
            <v>元</v>
          </cell>
        </row>
        <row r="52519">
          <cell r="P52519" t="str">
            <v>应付</v>
          </cell>
          <cell r="Q52519" t="str">
            <v>元</v>
          </cell>
        </row>
        <row r="52520">
          <cell r="P52520" t="str">
            <v>应付</v>
          </cell>
          <cell r="Q52520" t="str">
            <v>元</v>
          </cell>
        </row>
        <row r="52521">
          <cell r="P52521" t="str">
            <v>应付</v>
          </cell>
          <cell r="Q52521" t="str">
            <v>元</v>
          </cell>
        </row>
        <row r="52522">
          <cell r="P52522" t="str">
            <v>应付</v>
          </cell>
          <cell r="Q52522" t="str">
            <v>元</v>
          </cell>
        </row>
        <row r="52523">
          <cell r="P52523" t="str">
            <v>应付</v>
          </cell>
          <cell r="Q52523" t="str">
            <v>元</v>
          </cell>
        </row>
        <row r="52524">
          <cell r="P52524" t="str">
            <v>应付</v>
          </cell>
          <cell r="Q52524" t="str">
            <v>元</v>
          </cell>
        </row>
        <row r="52525">
          <cell r="P52525" t="str">
            <v>应付</v>
          </cell>
          <cell r="Q52525" t="str">
            <v>元</v>
          </cell>
        </row>
        <row r="52526">
          <cell r="P52526" t="str">
            <v>应付</v>
          </cell>
          <cell r="Q52526" t="str">
            <v>元</v>
          </cell>
        </row>
        <row r="52527">
          <cell r="P52527" t="str">
            <v>应付</v>
          </cell>
          <cell r="Q52527" t="str">
            <v>元</v>
          </cell>
        </row>
        <row r="52528">
          <cell r="P52528" t="str">
            <v>应付</v>
          </cell>
          <cell r="Q52528" t="str">
            <v>元</v>
          </cell>
        </row>
        <row r="52529">
          <cell r="P52529" t="str">
            <v>应付</v>
          </cell>
          <cell r="Q52529" t="str">
            <v>元</v>
          </cell>
        </row>
        <row r="52530">
          <cell r="P52530" t="str">
            <v>应付</v>
          </cell>
          <cell r="Q52530" t="str">
            <v>元</v>
          </cell>
        </row>
        <row r="52531">
          <cell r="P52531" t="str">
            <v>应付</v>
          </cell>
          <cell r="Q52531" t="str">
            <v>元</v>
          </cell>
        </row>
        <row r="52532">
          <cell r="P52532" t="str">
            <v>应付</v>
          </cell>
          <cell r="Q52532" t="str">
            <v>元</v>
          </cell>
        </row>
        <row r="52533">
          <cell r="P52533" t="str">
            <v>应付</v>
          </cell>
          <cell r="Q52533" t="str">
            <v>元</v>
          </cell>
        </row>
        <row r="52534">
          <cell r="P52534" t="str">
            <v>应付</v>
          </cell>
          <cell r="Q52534" t="str">
            <v>元</v>
          </cell>
        </row>
        <row r="52535">
          <cell r="P52535" t="str">
            <v>应付</v>
          </cell>
          <cell r="Q52535" t="str">
            <v>元</v>
          </cell>
        </row>
        <row r="52536">
          <cell r="P52536" t="str">
            <v>应付</v>
          </cell>
          <cell r="Q52536" t="str">
            <v>元</v>
          </cell>
        </row>
        <row r="52537">
          <cell r="P52537" t="str">
            <v>应付</v>
          </cell>
          <cell r="Q52537" t="str">
            <v>元</v>
          </cell>
        </row>
        <row r="52538">
          <cell r="P52538" t="str">
            <v>应付</v>
          </cell>
          <cell r="Q52538" t="str">
            <v>元</v>
          </cell>
        </row>
        <row r="52539">
          <cell r="P52539" t="str">
            <v>应付</v>
          </cell>
          <cell r="Q52539" t="str">
            <v>元</v>
          </cell>
        </row>
        <row r="52540">
          <cell r="P52540" t="str">
            <v>应付</v>
          </cell>
          <cell r="Q52540" t="str">
            <v>元</v>
          </cell>
        </row>
        <row r="52541">
          <cell r="P52541" t="str">
            <v>应付</v>
          </cell>
          <cell r="Q52541" t="str">
            <v>元</v>
          </cell>
        </row>
        <row r="52542">
          <cell r="P52542" t="str">
            <v>应付</v>
          </cell>
          <cell r="Q52542" t="str">
            <v>元</v>
          </cell>
        </row>
        <row r="52543">
          <cell r="P52543" t="str">
            <v>应付</v>
          </cell>
          <cell r="Q52543" t="str">
            <v>元</v>
          </cell>
        </row>
        <row r="52544">
          <cell r="P52544" t="str">
            <v>应付</v>
          </cell>
          <cell r="Q52544" t="str">
            <v>元</v>
          </cell>
        </row>
        <row r="52545">
          <cell r="P52545" t="str">
            <v>应付</v>
          </cell>
          <cell r="Q52545" t="str">
            <v>元</v>
          </cell>
        </row>
        <row r="52546">
          <cell r="P52546" t="str">
            <v>应付</v>
          </cell>
          <cell r="Q52546" t="str">
            <v>元</v>
          </cell>
        </row>
        <row r="52547">
          <cell r="P52547" t="str">
            <v>应付</v>
          </cell>
          <cell r="Q52547" t="str">
            <v>元</v>
          </cell>
        </row>
        <row r="52548">
          <cell r="P52548" t="str">
            <v>应付</v>
          </cell>
          <cell r="Q52548" t="str">
            <v>元</v>
          </cell>
        </row>
        <row r="52549">
          <cell r="P52549" t="str">
            <v>应付</v>
          </cell>
          <cell r="Q52549" t="str">
            <v>元</v>
          </cell>
        </row>
        <row r="52550">
          <cell r="P52550" t="str">
            <v>应付</v>
          </cell>
          <cell r="Q52550" t="str">
            <v>元</v>
          </cell>
        </row>
        <row r="52551">
          <cell r="P52551" t="str">
            <v>应付</v>
          </cell>
          <cell r="Q52551" t="str">
            <v>元</v>
          </cell>
        </row>
        <row r="52552">
          <cell r="P52552" t="str">
            <v>应付</v>
          </cell>
          <cell r="Q52552" t="str">
            <v>元</v>
          </cell>
        </row>
        <row r="52553">
          <cell r="P52553" t="str">
            <v>应付</v>
          </cell>
          <cell r="Q52553" t="str">
            <v>元</v>
          </cell>
        </row>
        <row r="52554">
          <cell r="P52554" t="str">
            <v>应付</v>
          </cell>
          <cell r="Q52554" t="str">
            <v>元</v>
          </cell>
        </row>
        <row r="52555">
          <cell r="P52555" t="str">
            <v>应付</v>
          </cell>
          <cell r="Q52555" t="str">
            <v>元</v>
          </cell>
        </row>
        <row r="52556">
          <cell r="P52556" t="str">
            <v>应付</v>
          </cell>
          <cell r="Q52556" t="str">
            <v>元</v>
          </cell>
        </row>
        <row r="52557">
          <cell r="P52557" t="str">
            <v>应付</v>
          </cell>
          <cell r="Q52557" t="str">
            <v>元</v>
          </cell>
        </row>
        <row r="52558">
          <cell r="P52558" t="str">
            <v>应付</v>
          </cell>
          <cell r="Q52558" t="str">
            <v>元</v>
          </cell>
        </row>
        <row r="52559">
          <cell r="P52559" t="str">
            <v>应付</v>
          </cell>
          <cell r="Q52559" t="str">
            <v>元</v>
          </cell>
        </row>
        <row r="52560">
          <cell r="P52560" t="str">
            <v>应付</v>
          </cell>
          <cell r="Q52560" t="str">
            <v>元</v>
          </cell>
        </row>
        <row r="52561">
          <cell r="P52561" t="str">
            <v>应付</v>
          </cell>
          <cell r="Q52561" t="str">
            <v>元</v>
          </cell>
        </row>
        <row r="52562">
          <cell r="P52562" t="str">
            <v>应付</v>
          </cell>
          <cell r="Q52562" t="str">
            <v>元</v>
          </cell>
        </row>
        <row r="52563">
          <cell r="P52563" t="str">
            <v>应付</v>
          </cell>
          <cell r="Q52563" t="str">
            <v>元</v>
          </cell>
        </row>
        <row r="52564">
          <cell r="P52564" t="str">
            <v>应付</v>
          </cell>
          <cell r="Q52564" t="str">
            <v>元</v>
          </cell>
        </row>
        <row r="52565">
          <cell r="P52565" t="str">
            <v>应付</v>
          </cell>
          <cell r="Q52565" t="str">
            <v>元</v>
          </cell>
        </row>
        <row r="52566">
          <cell r="P52566" t="str">
            <v>应付</v>
          </cell>
          <cell r="Q52566" t="str">
            <v>元</v>
          </cell>
        </row>
        <row r="52567">
          <cell r="P52567" t="str">
            <v>应付</v>
          </cell>
          <cell r="Q52567" t="str">
            <v>元</v>
          </cell>
        </row>
        <row r="52568">
          <cell r="P52568" t="str">
            <v>应付</v>
          </cell>
          <cell r="Q52568" t="str">
            <v>元</v>
          </cell>
        </row>
        <row r="52569">
          <cell r="P52569" t="str">
            <v>应付</v>
          </cell>
          <cell r="Q52569" t="str">
            <v>元</v>
          </cell>
        </row>
        <row r="52570">
          <cell r="P52570" t="str">
            <v>应付</v>
          </cell>
          <cell r="Q52570" t="str">
            <v>元</v>
          </cell>
        </row>
        <row r="52571">
          <cell r="P52571" t="str">
            <v>应付</v>
          </cell>
          <cell r="Q52571" t="str">
            <v>元</v>
          </cell>
        </row>
        <row r="52572">
          <cell r="P52572" t="str">
            <v>应付</v>
          </cell>
          <cell r="Q52572" t="str">
            <v>元</v>
          </cell>
        </row>
        <row r="52573">
          <cell r="P52573" t="str">
            <v>应付</v>
          </cell>
          <cell r="Q52573" t="str">
            <v>元</v>
          </cell>
        </row>
        <row r="52574">
          <cell r="P52574" t="str">
            <v>应付</v>
          </cell>
          <cell r="Q52574" t="str">
            <v>元</v>
          </cell>
        </row>
        <row r="52575">
          <cell r="P52575" t="str">
            <v>应付</v>
          </cell>
          <cell r="Q52575" t="str">
            <v>元</v>
          </cell>
        </row>
        <row r="52576">
          <cell r="P52576" t="str">
            <v>应付</v>
          </cell>
          <cell r="Q52576" t="str">
            <v>元</v>
          </cell>
        </row>
        <row r="52577">
          <cell r="P52577" t="str">
            <v>应付</v>
          </cell>
          <cell r="Q52577" t="str">
            <v>元</v>
          </cell>
        </row>
        <row r="52578">
          <cell r="P52578" t="str">
            <v>应付</v>
          </cell>
          <cell r="Q52578" t="str">
            <v>元</v>
          </cell>
        </row>
        <row r="52579">
          <cell r="P52579" t="str">
            <v>应付</v>
          </cell>
          <cell r="Q52579" t="str">
            <v>元</v>
          </cell>
        </row>
        <row r="52580">
          <cell r="P52580" t="str">
            <v>应付</v>
          </cell>
          <cell r="Q52580" t="str">
            <v>元</v>
          </cell>
        </row>
        <row r="52581">
          <cell r="P52581" t="str">
            <v>应付</v>
          </cell>
          <cell r="Q52581" t="str">
            <v>元</v>
          </cell>
        </row>
        <row r="52582">
          <cell r="P52582" t="str">
            <v>应付</v>
          </cell>
          <cell r="Q52582" t="str">
            <v>元</v>
          </cell>
        </row>
        <row r="52583">
          <cell r="P52583" t="str">
            <v>应付</v>
          </cell>
          <cell r="Q52583" t="str">
            <v>元</v>
          </cell>
        </row>
        <row r="52584">
          <cell r="P52584" t="str">
            <v>应付</v>
          </cell>
          <cell r="Q52584" t="str">
            <v>元</v>
          </cell>
        </row>
        <row r="52585">
          <cell r="P52585" t="str">
            <v>应付</v>
          </cell>
          <cell r="Q52585" t="str">
            <v>元</v>
          </cell>
        </row>
        <row r="52586">
          <cell r="P52586" t="str">
            <v>应付</v>
          </cell>
          <cell r="Q52586" t="str">
            <v>元</v>
          </cell>
        </row>
        <row r="52587">
          <cell r="P52587" t="str">
            <v>应付</v>
          </cell>
          <cell r="Q52587" t="str">
            <v>元</v>
          </cell>
        </row>
        <row r="52588">
          <cell r="P52588" t="str">
            <v>应付</v>
          </cell>
          <cell r="Q52588" t="str">
            <v>元</v>
          </cell>
        </row>
        <row r="52589">
          <cell r="P52589" t="str">
            <v>应付</v>
          </cell>
          <cell r="Q52589" t="str">
            <v>元</v>
          </cell>
        </row>
        <row r="52590">
          <cell r="P52590" t="str">
            <v>应付</v>
          </cell>
          <cell r="Q52590" t="str">
            <v>元</v>
          </cell>
        </row>
        <row r="52591">
          <cell r="P52591" t="str">
            <v>应付</v>
          </cell>
          <cell r="Q52591" t="str">
            <v>元</v>
          </cell>
        </row>
        <row r="52592">
          <cell r="P52592" t="str">
            <v>应付</v>
          </cell>
          <cell r="Q52592" t="str">
            <v>元</v>
          </cell>
        </row>
        <row r="52593">
          <cell r="P52593" t="str">
            <v>应付</v>
          </cell>
          <cell r="Q52593" t="str">
            <v>元</v>
          </cell>
        </row>
        <row r="52594">
          <cell r="P52594" t="str">
            <v>应付</v>
          </cell>
          <cell r="Q52594" t="str">
            <v>元</v>
          </cell>
        </row>
        <row r="52595">
          <cell r="P52595" t="str">
            <v>应付</v>
          </cell>
          <cell r="Q52595" t="str">
            <v>元</v>
          </cell>
        </row>
        <row r="52596">
          <cell r="P52596" t="str">
            <v>应付</v>
          </cell>
          <cell r="Q52596" t="str">
            <v>元</v>
          </cell>
        </row>
        <row r="52597">
          <cell r="P52597" t="str">
            <v>应付</v>
          </cell>
          <cell r="Q52597" t="str">
            <v>元</v>
          </cell>
        </row>
        <row r="52598">
          <cell r="P52598" t="str">
            <v>应付</v>
          </cell>
          <cell r="Q52598" t="str">
            <v>元</v>
          </cell>
        </row>
        <row r="52599">
          <cell r="P52599" t="str">
            <v>应付</v>
          </cell>
          <cell r="Q52599" t="str">
            <v>元</v>
          </cell>
        </row>
        <row r="52600">
          <cell r="P52600" t="str">
            <v>应付</v>
          </cell>
          <cell r="Q52600" t="str">
            <v>元</v>
          </cell>
        </row>
        <row r="52601">
          <cell r="P52601" t="str">
            <v>应付</v>
          </cell>
          <cell r="Q52601" t="str">
            <v>元</v>
          </cell>
        </row>
        <row r="52602">
          <cell r="P52602" t="str">
            <v>应付</v>
          </cell>
          <cell r="Q52602" t="str">
            <v>元</v>
          </cell>
        </row>
        <row r="52603">
          <cell r="P52603" t="str">
            <v>应付</v>
          </cell>
          <cell r="Q52603" t="str">
            <v>元</v>
          </cell>
        </row>
        <row r="52604">
          <cell r="P52604" t="str">
            <v>应付</v>
          </cell>
          <cell r="Q52604" t="str">
            <v>元</v>
          </cell>
        </row>
        <row r="52605">
          <cell r="P52605" t="str">
            <v>应付</v>
          </cell>
          <cell r="Q52605" t="str">
            <v>元</v>
          </cell>
        </row>
        <row r="52606">
          <cell r="P52606" t="str">
            <v>应付</v>
          </cell>
          <cell r="Q52606" t="str">
            <v>元</v>
          </cell>
        </row>
        <row r="52607">
          <cell r="P52607" t="str">
            <v>应付</v>
          </cell>
          <cell r="Q52607" t="str">
            <v>元</v>
          </cell>
        </row>
        <row r="52608">
          <cell r="P52608" t="str">
            <v>应付</v>
          </cell>
          <cell r="Q52608" t="str">
            <v>元</v>
          </cell>
        </row>
        <row r="52609">
          <cell r="P52609" t="str">
            <v>应付</v>
          </cell>
          <cell r="Q52609" t="str">
            <v>元</v>
          </cell>
        </row>
        <row r="52610">
          <cell r="P52610" t="str">
            <v>应付</v>
          </cell>
          <cell r="Q52610" t="str">
            <v>元</v>
          </cell>
        </row>
        <row r="52611">
          <cell r="P52611" t="str">
            <v>应付</v>
          </cell>
          <cell r="Q52611" t="str">
            <v>元</v>
          </cell>
        </row>
        <row r="52612">
          <cell r="P52612" t="str">
            <v>应付</v>
          </cell>
          <cell r="Q52612" t="str">
            <v>元</v>
          </cell>
        </row>
        <row r="52613">
          <cell r="P52613" t="str">
            <v>应付</v>
          </cell>
          <cell r="Q52613" t="str">
            <v>元</v>
          </cell>
        </row>
        <row r="52614">
          <cell r="P52614" t="str">
            <v>应付</v>
          </cell>
          <cell r="Q52614" t="str">
            <v>元</v>
          </cell>
        </row>
        <row r="52615">
          <cell r="P52615" t="str">
            <v>应付</v>
          </cell>
          <cell r="Q52615" t="str">
            <v>元</v>
          </cell>
        </row>
        <row r="52616">
          <cell r="P52616" t="str">
            <v>应付</v>
          </cell>
          <cell r="Q52616" t="str">
            <v>元</v>
          </cell>
        </row>
        <row r="52617">
          <cell r="P52617" t="str">
            <v>应付</v>
          </cell>
          <cell r="Q52617" t="str">
            <v>元</v>
          </cell>
        </row>
        <row r="52618">
          <cell r="P52618" t="str">
            <v>应付</v>
          </cell>
          <cell r="Q52618" t="str">
            <v>元</v>
          </cell>
        </row>
        <row r="52619">
          <cell r="P52619" t="str">
            <v>应付</v>
          </cell>
          <cell r="Q52619" t="str">
            <v>元</v>
          </cell>
        </row>
        <row r="52620">
          <cell r="P52620" t="str">
            <v>应付</v>
          </cell>
          <cell r="Q52620" t="str">
            <v>元</v>
          </cell>
        </row>
        <row r="52621">
          <cell r="P52621" t="str">
            <v>应付</v>
          </cell>
          <cell r="Q52621" t="str">
            <v>元</v>
          </cell>
        </row>
        <row r="52622">
          <cell r="P52622" t="str">
            <v>应付</v>
          </cell>
          <cell r="Q52622" t="str">
            <v>元</v>
          </cell>
        </row>
        <row r="52623">
          <cell r="P52623" t="str">
            <v>应付</v>
          </cell>
          <cell r="Q52623" t="str">
            <v>元</v>
          </cell>
        </row>
        <row r="52624">
          <cell r="P52624" t="str">
            <v>应付</v>
          </cell>
          <cell r="Q52624" t="str">
            <v>元</v>
          </cell>
        </row>
        <row r="52625">
          <cell r="P52625" t="str">
            <v>应付</v>
          </cell>
          <cell r="Q52625" t="str">
            <v>元</v>
          </cell>
        </row>
        <row r="52626">
          <cell r="P52626" t="str">
            <v>应付</v>
          </cell>
          <cell r="Q52626" t="str">
            <v>元</v>
          </cell>
        </row>
        <row r="52627">
          <cell r="P52627" t="str">
            <v>应付</v>
          </cell>
          <cell r="Q52627" t="str">
            <v>元</v>
          </cell>
        </row>
        <row r="52628">
          <cell r="P52628" t="str">
            <v>应付</v>
          </cell>
          <cell r="Q52628" t="str">
            <v>元</v>
          </cell>
        </row>
        <row r="52629">
          <cell r="P52629" t="str">
            <v>应付</v>
          </cell>
          <cell r="Q52629" t="str">
            <v>元</v>
          </cell>
        </row>
        <row r="52630">
          <cell r="P52630" t="str">
            <v>应付</v>
          </cell>
          <cell r="Q52630" t="str">
            <v>元</v>
          </cell>
        </row>
        <row r="52631">
          <cell r="P52631" t="str">
            <v>应付</v>
          </cell>
          <cell r="Q52631" t="str">
            <v>元</v>
          </cell>
        </row>
        <row r="52632">
          <cell r="P52632" t="str">
            <v>应付</v>
          </cell>
          <cell r="Q52632" t="str">
            <v>元</v>
          </cell>
        </row>
        <row r="52633">
          <cell r="P52633" t="str">
            <v>应付</v>
          </cell>
          <cell r="Q52633" t="str">
            <v>元</v>
          </cell>
        </row>
        <row r="52634">
          <cell r="P52634" t="str">
            <v>应付</v>
          </cell>
          <cell r="Q52634" t="str">
            <v>元</v>
          </cell>
        </row>
        <row r="52635">
          <cell r="P52635" t="str">
            <v>应付</v>
          </cell>
          <cell r="Q52635" t="str">
            <v>元</v>
          </cell>
        </row>
        <row r="52636">
          <cell r="P52636" t="str">
            <v>应付</v>
          </cell>
          <cell r="Q52636" t="str">
            <v>元</v>
          </cell>
        </row>
        <row r="52637">
          <cell r="P52637" t="str">
            <v>应付</v>
          </cell>
          <cell r="Q52637" t="str">
            <v>元</v>
          </cell>
        </row>
        <row r="52638">
          <cell r="P52638" t="str">
            <v>应付</v>
          </cell>
          <cell r="Q52638" t="str">
            <v>元</v>
          </cell>
        </row>
        <row r="52639">
          <cell r="P52639" t="str">
            <v>应付</v>
          </cell>
          <cell r="Q52639" t="str">
            <v>元</v>
          </cell>
        </row>
        <row r="52640">
          <cell r="P52640" t="str">
            <v>应付</v>
          </cell>
          <cell r="Q52640" t="str">
            <v>元</v>
          </cell>
        </row>
        <row r="52641">
          <cell r="P52641" t="str">
            <v>应付</v>
          </cell>
          <cell r="Q52641" t="str">
            <v>元</v>
          </cell>
        </row>
        <row r="52642">
          <cell r="P52642" t="str">
            <v>应付</v>
          </cell>
          <cell r="Q52642" t="str">
            <v>元</v>
          </cell>
        </row>
        <row r="52643">
          <cell r="P52643" t="str">
            <v>应付</v>
          </cell>
          <cell r="Q52643" t="str">
            <v>元</v>
          </cell>
        </row>
        <row r="52644">
          <cell r="P52644" t="str">
            <v>应付</v>
          </cell>
          <cell r="Q52644" t="str">
            <v>元</v>
          </cell>
        </row>
        <row r="52645">
          <cell r="P52645" t="str">
            <v>应付</v>
          </cell>
          <cell r="Q52645" t="str">
            <v>元</v>
          </cell>
        </row>
        <row r="52646">
          <cell r="P52646" t="str">
            <v>应付</v>
          </cell>
          <cell r="Q52646" t="str">
            <v>元</v>
          </cell>
        </row>
        <row r="52647">
          <cell r="P52647" t="str">
            <v>应付</v>
          </cell>
          <cell r="Q52647" t="str">
            <v>元</v>
          </cell>
        </row>
        <row r="52648">
          <cell r="P52648" t="str">
            <v>应付</v>
          </cell>
          <cell r="Q52648" t="str">
            <v>元</v>
          </cell>
        </row>
        <row r="52649">
          <cell r="P52649" t="str">
            <v>应付</v>
          </cell>
          <cell r="Q52649" t="str">
            <v>元</v>
          </cell>
        </row>
        <row r="52650">
          <cell r="P52650" t="str">
            <v>应付</v>
          </cell>
          <cell r="Q52650" t="str">
            <v>元</v>
          </cell>
        </row>
        <row r="52651">
          <cell r="P52651" t="str">
            <v>应付</v>
          </cell>
          <cell r="Q52651" t="str">
            <v>元</v>
          </cell>
        </row>
        <row r="52652">
          <cell r="P52652" t="str">
            <v>应付</v>
          </cell>
          <cell r="Q52652" t="str">
            <v>元</v>
          </cell>
        </row>
        <row r="52653">
          <cell r="P52653" t="str">
            <v>应付</v>
          </cell>
          <cell r="Q52653" t="str">
            <v>元</v>
          </cell>
        </row>
        <row r="52654">
          <cell r="P52654" t="str">
            <v>应付</v>
          </cell>
          <cell r="Q52654" t="str">
            <v>元</v>
          </cell>
        </row>
        <row r="52655">
          <cell r="P52655" t="str">
            <v>应付</v>
          </cell>
          <cell r="Q52655" t="str">
            <v>元</v>
          </cell>
        </row>
        <row r="52656">
          <cell r="P52656" t="str">
            <v>应付</v>
          </cell>
          <cell r="Q52656" t="str">
            <v>元</v>
          </cell>
        </row>
        <row r="52657">
          <cell r="P52657" t="str">
            <v>应付</v>
          </cell>
          <cell r="Q52657" t="str">
            <v>元</v>
          </cell>
        </row>
        <row r="52658">
          <cell r="P52658" t="str">
            <v>应付</v>
          </cell>
          <cell r="Q52658" t="str">
            <v>元</v>
          </cell>
        </row>
        <row r="52659">
          <cell r="P52659" t="str">
            <v>应付</v>
          </cell>
          <cell r="Q52659" t="str">
            <v>元</v>
          </cell>
        </row>
        <row r="52660">
          <cell r="P52660" t="str">
            <v>应付</v>
          </cell>
          <cell r="Q52660" t="str">
            <v>元</v>
          </cell>
        </row>
        <row r="52661">
          <cell r="P52661" t="str">
            <v>应付</v>
          </cell>
          <cell r="Q52661" t="str">
            <v>元</v>
          </cell>
        </row>
        <row r="52662">
          <cell r="P52662" t="str">
            <v>应付</v>
          </cell>
          <cell r="Q52662" t="str">
            <v>元</v>
          </cell>
        </row>
        <row r="52663">
          <cell r="P52663" t="str">
            <v>应付</v>
          </cell>
          <cell r="Q52663" t="str">
            <v>元</v>
          </cell>
        </row>
        <row r="52664">
          <cell r="P52664" t="str">
            <v>应付</v>
          </cell>
          <cell r="Q52664" t="str">
            <v>元</v>
          </cell>
        </row>
        <row r="52665">
          <cell r="P52665" t="str">
            <v>应付</v>
          </cell>
          <cell r="Q52665" t="str">
            <v>元</v>
          </cell>
        </row>
        <row r="52666">
          <cell r="P52666" t="str">
            <v>应付</v>
          </cell>
          <cell r="Q52666" t="str">
            <v>元</v>
          </cell>
        </row>
        <row r="52667">
          <cell r="P52667" t="str">
            <v>应付</v>
          </cell>
          <cell r="Q52667" t="str">
            <v>元</v>
          </cell>
        </row>
        <row r="52668">
          <cell r="P52668" t="str">
            <v>应付</v>
          </cell>
          <cell r="Q52668" t="str">
            <v>元</v>
          </cell>
        </row>
        <row r="52669">
          <cell r="P52669" t="str">
            <v>应付</v>
          </cell>
          <cell r="Q52669" t="str">
            <v>元</v>
          </cell>
        </row>
        <row r="52670">
          <cell r="P52670" t="str">
            <v>应付</v>
          </cell>
          <cell r="Q52670" t="str">
            <v>元</v>
          </cell>
        </row>
        <row r="52671">
          <cell r="P52671" t="str">
            <v>应付</v>
          </cell>
          <cell r="Q52671" t="str">
            <v>元</v>
          </cell>
        </row>
        <row r="52672">
          <cell r="P52672" t="str">
            <v>应付</v>
          </cell>
          <cell r="Q52672" t="str">
            <v>元</v>
          </cell>
        </row>
        <row r="52673">
          <cell r="P52673" t="str">
            <v>应付</v>
          </cell>
          <cell r="Q52673" t="str">
            <v>元</v>
          </cell>
        </row>
        <row r="52674">
          <cell r="P52674" t="str">
            <v>应付</v>
          </cell>
          <cell r="Q52674" t="str">
            <v>元</v>
          </cell>
        </row>
        <row r="52675">
          <cell r="P52675" t="str">
            <v>应付</v>
          </cell>
          <cell r="Q52675" t="str">
            <v>元</v>
          </cell>
        </row>
        <row r="52676">
          <cell r="P52676" t="str">
            <v>应付</v>
          </cell>
          <cell r="Q52676" t="str">
            <v>元</v>
          </cell>
        </row>
        <row r="52677">
          <cell r="P52677" t="str">
            <v>应付</v>
          </cell>
          <cell r="Q52677" t="str">
            <v>元</v>
          </cell>
        </row>
        <row r="52678">
          <cell r="P52678" t="str">
            <v>应付</v>
          </cell>
          <cell r="Q52678" t="str">
            <v>元</v>
          </cell>
        </row>
        <row r="52679">
          <cell r="P52679" t="str">
            <v>应付</v>
          </cell>
          <cell r="Q52679" t="str">
            <v>元</v>
          </cell>
        </row>
        <row r="52680">
          <cell r="P52680" t="str">
            <v>应付</v>
          </cell>
          <cell r="Q52680" t="str">
            <v>元</v>
          </cell>
        </row>
        <row r="52681">
          <cell r="P52681" t="str">
            <v>应付</v>
          </cell>
          <cell r="Q52681" t="str">
            <v>元</v>
          </cell>
        </row>
        <row r="52682">
          <cell r="P52682" t="str">
            <v>应付</v>
          </cell>
          <cell r="Q52682" t="str">
            <v>元</v>
          </cell>
        </row>
        <row r="52683">
          <cell r="P52683" t="str">
            <v>应付</v>
          </cell>
          <cell r="Q52683" t="str">
            <v>元</v>
          </cell>
        </row>
        <row r="52684">
          <cell r="P52684" t="str">
            <v>应付</v>
          </cell>
          <cell r="Q52684" t="str">
            <v>元</v>
          </cell>
        </row>
        <row r="52685">
          <cell r="P52685" t="str">
            <v>应付</v>
          </cell>
          <cell r="Q52685" t="str">
            <v>元</v>
          </cell>
        </row>
        <row r="52686">
          <cell r="P52686" t="str">
            <v>应付</v>
          </cell>
          <cell r="Q52686" t="str">
            <v>元</v>
          </cell>
        </row>
        <row r="52687">
          <cell r="P52687" t="str">
            <v>应付</v>
          </cell>
          <cell r="Q52687" t="str">
            <v>元</v>
          </cell>
        </row>
        <row r="52688">
          <cell r="P52688" t="str">
            <v>应付</v>
          </cell>
          <cell r="Q52688" t="str">
            <v>元</v>
          </cell>
        </row>
        <row r="52689">
          <cell r="P52689" t="str">
            <v>应付</v>
          </cell>
          <cell r="Q52689" t="str">
            <v>元</v>
          </cell>
        </row>
        <row r="52690">
          <cell r="P52690" t="str">
            <v>应付</v>
          </cell>
          <cell r="Q52690" t="str">
            <v>元</v>
          </cell>
        </row>
        <row r="52691">
          <cell r="P52691" t="str">
            <v>应付</v>
          </cell>
          <cell r="Q52691" t="str">
            <v>元</v>
          </cell>
        </row>
        <row r="52692">
          <cell r="P52692" t="str">
            <v>应付</v>
          </cell>
          <cell r="Q52692" t="str">
            <v>元</v>
          </cell>
        </row>
        <row r="52693">
          <cell r="P52693" t="str">
            <v>应付</v>
          </cell>
          <cell r="Q52693" t="str">
            <v>元</v>
          </cell>
        </row>
        <row r="52694">
          <cell r="P52694" t="str">
            <v>应付</v>
          </cell>
          <cell r="Q52694" t="str">
            <v>元</v>
          </cell>
        </row>
        <row r="52695">
          <cell r="P52695" t="str">
            <v>应付</v>
          </cell>
          <cell r="Q52695" t="str">
            <v>元</v>
          </cell>
        </row>
        <row r="52696">
          <cell r="P52696" t="str">
            <v>应付</v>
          </cell>
          <cell r="Q52696" t="str">
            <v>元</v>
          </cell>
        </row>
        <row r="52697">
          <cell r="P52697" t="str">
            <v>应付</v>
          </cell>
          <cell r="Q52697" t="str">
            <v>元</v>
          </cell>
        </row>
        <row r="52698">
          <cell r="P52698" t="str">
            <v>应付</v>
          </cell>
          <cell r="Q52698" t="str">
            <v>元</v>
          </cell>
        </row>
        <row r="52699">
          <cell r="P52699" t="str">
            <v>应付</v>
          </cell>
          <cell r="Q52699" t="str">
            <v>元</v>
          </cell>
        </row>
        <row r="52700">
          <cell r="P52700" t="str">
            <v>应付</v>
          </cell>
          <cell r="Q52700" t="str">
            <v>元</v>
          </cell>
        </row>
        <row r="52701">
          <cell r="P52701" t="str">
            <v>应付</v>
          </cell>
          <cell r="Q52701" t="str">
            <v>元</v>
          </cell>
        </row>
        <row r="52702">
          <cell r="P52702" t="str">
            <v>应付</v>
          </cell>
          <cell r="Q52702" t="str">
            <v>元</v>
          </cell>
        </row>
        <row r="52703">
          <cell r="P52703" t="str">
            <v>应付</v>
          </cell>
          <cell r="Q52703" t="str">
            <v>元</v>
          </cell>
        </row>
        <row r="52704">
          <cell r="P52704" t="str">
            <v>应付</v>
          </cell>
          <cell r="Q52704" t="str">
            <v>元</v>
          </cell>
        </row>
        <row r="52705">
          <cell r="P52705" t="str">
            <v>应付</v>
          </cell>
          <cell r="Q52705" t="str">
            <v>元</v>
          </cell>
        </row>
        <row r="52706">
          <cell r="P52706" t="str">
            <v>应付</v>
          </cell>
          <cell r="Q52706" t="str">
            <v>元</v>
          </cell>
        </row>
        <row r="52707">
          <cell r="P52707" t="str">
            <v>应付</v>
          </cell>
          <cell r="Q52707" t="str">
            <v>元</v>
          </cell>
        </row>
        <row r="52708">
          <cell r="P52708" t="str">
            <v>应付</v>
          </cell>
          <cell r="Q52708" t="str">
            <v>元</v>
          </cell>
        </row>
        <row r="52709">
          <cell r="P52709" t="str">
            <v>应付</v>
          </cell>
          <cell r="Q52709" t="str">
            <v>元</v>
          </cell>
        </row>
        <row r="52710">
          <cell r="P52710" t="str">
            <v>应付</v>
          </cell>
          <cell r="Q52710" t="str">
            <v>元</v>
          </cell>
        </row>
        <row r="52711">
          <cell r="P52711" t="str">
            <v>应付</v>
          </cell>
          <cell r="Q52711" t="str">
            <v>元</v>
          </cell>
        </row>
        <row r="52712">
          <cell r="P52712" t="str">
            <v>应付</v>
          </cell>
          <cell r="Q52712" t="str">
            <v>元</v>
          </cell>
        </row>
        <row r="52713">
          <cell r="P52713" t="str">
            <v>应付</v>
          </cell>
          <cell r="Q52713" t="str">
            <v>元</v>
          </cell>
        </row>
        <row r="52714">
          <cell r="P52714" t="str">
            <v>应付</v>
          </cell>
          <cell r="Q52714" t="str">
            <v>元</v>
          </cell>
        </row>
        <row r="52715">
          <cell r="P52715" t="str">
            <v>应付</v>
          </cell>
          <cell r="Q52715" t="str">
            <v>元</v>
          </cell>
        </row>
        <row r="52716">
          <cell r="P52716" t="str">
            <v>应付</v>
          </cell>
          <cell r="Q52716" t="str">
            <v>元</v>
          </cell>
        </row>
        <row r="52717">
          <cell r="P52717" t="str">
            <v>应付</v>
          </cell>
          <cell r="Q52717" t="str">
            <v>元</v>
          </cell>
        </row>
        <row r="52718">
          <cell r="P52718" t="str">
            <v>应付</v>
          </cell>
          <cell r="Q52718" t="str">
            <v>元</v>
          </cell>
        </row>
        <row r="52719">
          <cell r="P52719" t="str">
            <v>应付</v>
          </cell>
          <cell r="Q52719" t="str">
            <v>元</v>
          </cell>
        </row>
        <row r="52720">
          <cell r="P52720" t="str">
            <v>应付</v>
          </cell>
          <cell r="Q52720" t="str">
            <v>元</v>
          </cell>
        </row>
        <row r="52721">
          <cell r="P52721" t="str">
            <v>应付</v>
          </cell>
          <cell r="Q52721" t="str">
            <v>元</v>
          </cell>
        </row>
        <row r="52722">
          <cell r="P52722" t="str">
            <v>应付</v>
          </cell>
          <cell r="Q52722" t="str">
            <v>元</v>
          </cell>
        </row>
        <row r="52723">
          <cell r="P52723" t="str">
            <v>应付</v>
          </cell>
          <cell r="Q52723" t="str">
            <v>元</v>
          </cell>
        </row>
        <row r="52724">
          <cell r="P52724" t="str">
            <v>应付</v>
          </cell>
          <cell r="Q52724" t="str">
            <v>元</v>
          </cell>
        </row>
        <row r="52725">
          <cell r="P52725" t="str">
            <v>应付</v>
          </cell>
          <cell r="Q52725" t="str">
            <v>元</v>
          </cell>
        </row>
        <row r="52726">
          <cell r="P52726" t="str">
            <v>应付</v>
          </cell>
          <cell r="Q52726" t="str">
            <v>元</v>
          </cell>
        </row>
        <row r="52727">
          <cell r="P52727" t="str">
            <v>应付</v>
          </cell>
          <cell r="Q52727" t="str">
            <v>元</v>
          </cell>
        </row>
        <row r="52728">
          <cell r="P52728" t="str">
            <v>应付</v>
          </cell>
          <cell r="Q52728" t="str">
            <v>元</v>
          </cell>
        </row>
        <row r="52729">
          <cell r="P52729" t="str">
            <v>应付</v>
          </cell>
          <cell r="Q52729" t="str">
            <v>元</v>
          </cell>
        </row>
        <row r="52730">
          <cell r="P52730" t="str">
            <v>应付</v>
          </cell>
          <cell r="Q52730" t="str">
            <v>元</v>
          </cell>
        </row>
        <row r="52731">
          <cell r="P52731" t="str">
            <v>应付</v>
          </cell>
          <cell r="Q52731" t="str">
            <v>元</v>
          </cell>
        </row>
        <row r="52732">
          <cell r="P52732" t="str">
            <v>应付</v>
          </cell>
          <cell r="Q52732" t="str">
            <v>元</v>
          </cell>
        </row>
        <row r="52733">
          <cell r="P52733" t="str">
            <v>应付</v>
          </cell>
          <cell r="Q52733" t="str">
            <v>元</v>
          </cell>
        </row>
        <row r="52734">
          <cell r="P52734" t="str">
            <v>应付</v>
          </cell>
          <cell r="Q52734" t="str">
            <v>元</v>
          </cell>
        </row>
        <row r="52735">
          <cell r="P52735" t="str">
            <v>应付</v>
          </cell>
          <cell r="Q52735" t="str">
            <v>元</v>
          </cell>
        </row>
        <row r="52736">
          <cell r="P52736" t="str">
            <v>应付</v>
          </cell>
          <cell r="Q52736" t="str">
            <v>元</v>
          </cell>
        </row>
        <row r="52737">
          <cell r="P52737" t="str">
            <v>应付</v>
          </cell>
          <cell r="Q52737" t="str">
            <v>元</v>
          </cell>
        </row>
        <row r="52738">
          <cell r="P52738" t="str">
            <v>应付</v>
          </cell>
          <cell r="Q52738" t="str">
            <v>元</v>
          </cell>
        </row>
        <row r="52739">
          <cell r="P52739" t="str">
            <v>应付</v>
          </cell>
          <cell r="Q52739" t="str">
            <v>元</v>
          </cell>
        </row>
        <row r="52740">
          <cell r="P52740" t="str">
            <v>应付</v>
          </cell>
          <cell r="Q52740" t="str">
            <v>元</v>
          </cell>
        </row>
        <row r="52741">
          <cell r="P52741" t="str">
            <v>应付</v>
          </cell>
          <cell r="Q52741" t="str">
            <v>元</v>
          </cell>
        </row>
        <row r="52742">
          <cell r="P52742" t="str">
            <v>应付</v>
          </cell>
          <cell r="Q52742" t="str">
            <v>元</v>
          </cell>
        </row>
        <row r="52743">
          <cell r="P52743" t="str">
            <v>应付</v>
          </cell>
          <cell r="Q52743" t="str">
            <v>元</v>
          </cell>
        </row>
        <row r="52744">
          <cell r="P52744" t="str">
            <v>应付</v>
          </cell>
          <cell r="Q52744" t="str">
            <v>元</v>
          </cell>
        </row>
        <row r="52745">
          <cell r="P52745" t="str">
            <v>应付</v>
          </cell>
          <cell r="Q52745" t="str">
            <v>元</v>
          </cell>
        </row>
        <row r="52746">
          <cell r="P52746" t="str">
            <v>应付</v>
          </cell>
          <cell r="Q52746" t="str">
            <v>元</v>
          </cell>
        </row>
        <row r="52747">
          <cell r="P52747" t="str">
            <v>应付</v>
          </cell>
          <cell r="Q52747" t="str">
            <v>元</v>
          </cell>
        </row>
        <row r="52748">
          <cell r="P52748" t="str">
            <v>应付</v>
          </cell>
          <cell r="Q52748" t="str">
            <v>元</v>
          </cell>
        </row>
        <row r="52749">
          <cell r="P52749" t="str">
            <v>应付</v>
          </cell>
          <cell r="Q52749" t="str">
            <v>元</v>
          </cell>
        </row>
        <row r="52750">
          <cell r="P52750" t="str">
            <v>应付</v>
          </cell>
          <cell r="Q52750" t="str">
            <v>元</v>
          </cell>
        </row>
        <row r="52751">
          <cell r="P52751" t="str">
            <v>应付</v>
          </cell>
          <cell r="Q52751" t="str">
            <v>元</v>
          </cell>
        </row>
        <row r="52752">
          <cell r="P52752" t="str">
            <v>应付</v>
          </cell>
          <cell r="Q52752" t="str">
            <v>元</v>
          </cell>
        </row>
        <row r="52753">
          <cell r="P52753" t="str">
            <v>应付</v>
          </cell>
          <cell r="Q52753" t="str">
            <v>元</v>
          </cell>
        </row>
        <row r="52754">
          <cell r="P52754" t="str">
            <v>应付</v>
          </cell>
          <cell r="Q52754" t="str">
            <v>元</v>
          </cell>
        </row>
        <row r="52755">
          <cell r="P52755" t="str">
            <v>应付</v>
          </cell>
          <cell r="Q52755" t="str">
            <v>元</v>
          </cell>
        </row>
        <row r="52756">
          <cell r="P52756" t="str">
            <v>应付</v>
          </cell>
          <cell r="Q52756" t="str">
            <v>元</v>
          </cell>
        </row>
        <row r="52757">
          <cell r="P52757" t="str">
            <v>应付</v>
          </cell>
          <cell r="Q52757" t="str">
            <v>元</v>
          </cell>
        </row>
        <row r="52758">
          <cell r="P52758" t="str">
            <v>应付</v>
          </cell>
          <cell r="Q52758" t="str">
            <v>元</v>
          </cell>
        </row>
        <row r="52759">
          <cell r="P52759" t="str">
            <v>应付</v>
          </cell>
          <cell r="Q52759" t="str">
            <v>元</v>
          </cell>
        </row>
        <row r="52760">
          <cell r="P52760" t="str">
            <v>应付</v>
          </cell>
          <cell r="Q52760" t="str">
            <v>元</v>
          </cell>
        </row>
        <row r="52761">
          <cell r="P52761" t="str">
            <v>应付</v>
          </cell>
          <cell r="Q52761" t="str">
            <v>元</v>
          </cell>
        </row>
        <row r="52762">
          <cell r="P52762" t="str">
            <v>应付</v>
          </cell>
          <cell r="Q52762" t="str">
            <v>元</v>
          </cell>
        </row>
        <row r="52763">
          <cell r="P52763" t="str">
            <v>应付</v>
          </cell>
          <cell r="Q52763" t="str">
            <v>元</v>
          </cell>
        </row>
        <row r="52764">
          <cell r="P52764" t="str">
            <v>应付</v>
          </cell>
          <cell r="Q52764" t="str">
            <v>元</v>
          </cell>
        </row>
        <row r="52765">
          <cell r="P52765" t="str">
            <v>应付</v>
          </cell>
          <cell r="Q52765" t="str">
            <v>元</v>
          </cell>
        </row>
        <row r="52766">
          <cell r="P52766" t="str">
            <v>应付</v>
          </cell>
          <cell r="Q52766" t="str">
            <v>元</v>
          </cell>
        </row>
        <row r="52767">
          <cell r="P52767" t="str">
            <v>应付</v>
          </cell>
          <cell r="Q52767" t="str">
            <v>元</v>
          </cell>
        </row>
        <row r="52768">
          <cell r="P52768" t="str">
            <v>应付</v>
          </cell>
          <cell r="Q52768" t="str">
            <v>元</v>
          </cell>
        </row>
        <row r="52769">
          <cell r="P52769" t="str">
            <v>应付</v>
          </cell>
          <cell r="Q52769" t="str">
            <v>元</v>
          </cell>
        </row>
        <row r="52770">
          <cell r="P52770" t="str">
            <v>应付</v>
          </cell>
          <cell r="Q52770" t="str">
            <v>元</v>
          </cell>
        </row>
        <row r="52771">
          <cell r="P52771" t="str">
            <v>应付</v>
          </cell>
          <cell r="Q52771" t="str">
            <v>元</v>
          </cell>
        </row>
        <row r="52772">
          <cell r="P52772" t="str">
            <v>应付</v>
          </cell>
          <cell r="Q52772" t="str">
            <v>元</v>
          </cell>
        </row>
        <row r="52773">
          <cell r="P52773" t="str">
            <v>应付</v>
          </cell>
          <cell r="Q52773" t="str">
            <v>元</v>
          </cell>
        </row>
        <row r="52774">
          <cell r="P52774" t="str">
            <v>应付</v>
          </cell>
          <cell r="Q52774" t="str">
            <v>元</v>
          </cell>
        </row>
        <row r="52775">
          <cell r="P52775" t="str">
            <v>应付</v>
          </cell>
          <cell r="Q52775" t="str">
            <v>元</v>
          </cell>
        </row>
        <row r="52776">
          <cell r="P52776" t="str">
            <v>应付</v>
          </cell>
          <cell r="Q52776" t="str">
            <v>元</v>
          </cell>
        </row>
        <row r="52777">
          <cell r="P52777" t="str">
            <v>应付</v>
          </cell>
          <cell r="Q52777" t="str">
            <v>元</v>
          </cell>
        </row>
        <row r="52778">
          <cell r="P52778" t="str">
            <v>应付</v>
          </cell>
          <cell r="Q52778" t="str">
            <v>元</v>
          </cell>
        </row>
        <row r="52779">
          <cell r="P52779" t="str">
            <v>应付</v>
          </cell>
          <cell r="Q52779" t="str">
            <v>元</v>
          </cell>
        </row>
        <row r="52780">
          <cell r="P52780" t="str">
            <v>应付</v>
          </cell>
          <cell r="Q52780" t="str">
            <v>元</v>
          </cell>
        </row>
        <row r="52781">
          <cell r="P52781" t="str">
            <v>应付</v>
          </cell>
          <cell r="Q52781" t="str">
            <v>元</v>
          </cell>
        </row>
        <row r="52782">
          <cell r="P52782" t="str">
            <v>应付</v>
          </cell>
          <cell r="Q52782" t="str">
            <v>元</v>
          </cell>
        </row>
        <row r="52783">
          <cell r="P52783" t="str">
            <v>应付</v>
          </cell>
          <cell r="Q52783" t="str">
            <v>元</v>
          </cell>
        </row>
        <row r="52784">
          <cell r="P52784" t="str">
            <v>应付</v>
          </cell>
          <cell r="Q52784" t="str">
            <v>元</v>
          </cell>
        </row>
        <row r="52785">
          <cell r="P52785" t="str">
            <v>应付</v>
          </cell>
          <cell r="Q52785" t="str">
            <v>元</v>
          </cell>
        </row>
        <row r="52786">
          <cell r="P52786" t="str">
            <v>应付</v>
          </cell>
          <cell r="Q52786" t="str">
            <v>元</v>
          </cell>
        </row>
        <row r="52787">
          <cell r="P52787" t="str">
            <v>应付</v>
          </cell>
          <cell r="Q52787" t="str">
            <v>元</v>
          </cell>
        </row>
        <row r="52788">
          <cell r="P52788" t="str">
            <v>应付</v>
          </cell>
          <cell r="Q52788" t="str">
            <v>元</v>
          </cell>
        </row>
        <row r="52789">
          <cell r="P52789" t="str">
            <v>应付</v>
          </cell>
          <cell r="Q52789" t="str">
            <v>元</v>
          </cell>
        </row>
        <row r="52790">
          <cell r="P52790" t="str">
            <v>应付</v>
          </cell>
          <cell r="Q52790" t="str">
            <v>元</v>
          </cell>
        </row>
        <row r="52791">
          <cell r="P52791" t="str">
            <v>应付</v>
          </cell>
          <cell r="Q52791" t="str">
            <v>元</v>
          </cell>
        </row>
        <row r="52792">
          <cell r="P52792" t="str">
            <v>应付</v>
          </cell>
          <cell r="Q52792" t="str">
            <v>元</v>
          </cell>
        </row>
        <row r="52793">
          <cell r="P52793" t="str">
            <v>应付</v>
          </cell>
          <cell r="Q52793" t="str">
            <v>元</v>
          </cell>
        </row>
        <row r="52794">
          <cell r="P52794" t="str">
            <v>应付</v>
          </cell>
          <cell r="Q52794" t="str">
            <v>元</v>
          </cell>
        </row>
        <row r="52795">
          <cell r="P52795" t="str">
            <v>应付</v>
          </cell>
          <cell r="Q52795" t="str">
            <v>元</v>
          </cell>
        </row>
        <row r="52796">
          <cell r="P52796" t="str">
            <v>应付</v>
          </cell>
          <cell r="Q52796" t="str">
            <v>元</v>
          </cell>
        </row>
        <row r="52797">
          <cell r="P52797" t="str">
            <v>应付</v>
          </cell>
          <cell r="Q52797" t="str">
            <v>元</v>
          </cell>
        </row>
        <row r="52798">
          <cell r="P52798" t="str">
            <v>应付</v>
          </cell>
          <cell r="Q52798" t="str">
            <v>元</v>
          </cell>
        </row>
        <row r="52799">
          <cell r="P52799" t="str">
            <v>应付</v>
          </cell>
          <cell r="Q52799" t="str">
            <v>元</v>
          </cell>
        </row>
        <row r="52800">
          <cell r="P52800" t="str">
            <v>应付</v>
          </cell>
          <cell r="Q52800" t="str">
            <v>元</v>
          </cell>
        </row>
        <row r="52801">
          <cell r="P52801" t="str">
            <v>应付</v>
          </cell>
          <cell r="Q52801" t="str">
            <v>元</v>
          </cell>
        </row>
        <row r="52802">
          <cell r="P52802" t="str">
            <v>应付</v>
          </cell>
          <cell r="Q52802" t="str">
            <v>元</v>
          </cell>
        </row>
        <row r="52803">
          <cell r="P52803" t="str">
            <v>应付</v>
          </cell>
          <cell r="Q52803" t="str">
            <v>元</v>
          </cell>
        </row>
        <row r="52804">
          <cell r="P52804" t="str">
            <v>应付</v>
          </cell>
          <cell r="Q52804" t="str">
            <v>元</v>
          </cell>
        </row>
        <row r="52805">
          <cell r="P52805" t="str">
            <v>应付</v>
          </cell>
          <cell r="Q52805" t="str">
            <v>元</v>
          </cell>
        </row>
        <row r="52806">
          <cell r="P52806" t="str">
            <v>应付</v>
          </cell>
          <cell r="Q52806" t="str">
            <v>元</v>
          </cell>
        </row>
        <row r="52807">
          <cell r="P52807" t="str">
            <v>应付</v>
          </cell>
          <cell r="Q52807" t="str">
            <v>元</v>
          </cell>
        </row>
        <row r="52808">
          <cell r="P52808" t="str">
            <v>应付</v>
          </cell>
          <cell r="Q52808" t="str">
            <v>元</v>
          </cell>
        </row>
        <row r="52809">
          <cell r="P52809" t="str">
            <v>应付</v>
          </cell>
          <cell r="Q52809" t="str">
            <v>元</v>
          </cell>
        </row>
        <row r="52810">
          <cell r="P52810" t="str">
            <v>应付</v>
          </cell>
          <cell r="Q52810" t="str">
            <v>元</v>
          </cell>
        </row>
        <row r="52811">
          <cell r="P52811" t="str">
            <v>应付</v>
          </cell>
          <cell r="Q52811" t="str">
            <v>元</v>
          </cell>
        </row>
        <row r="52812">
          <cell r="P52812" t="str">
            <v>应付</v>
          </cell>
          <cell r="Q52812" t="str">
            <v>元</v>
          </cell>
        </row>
        <row r="52813">
          <cell r="P52813" t="str">
            <v>应付</v>
          </cell>
          <cell r="Q52813" t="str">
            <v>元</v>
          </cell>
        </row>
        <row r="52814">
          <cell r="P52814" t="str">
            <v>应付</v>
          </cell>
          <cell r="Q52814" t="str">
            <v>元</v>
          </cell>
        </row>
        <row r="52815">
          <cell r="P52815" t="str">
            <v>应付</v>
          </cell>
          <cell r="Q52815" t="str">
            <v>元</v>
          </cell>
        </row>
        <row r="52816">
          <cell r="P52816" t="str">
            <v>应付</v>
          </cell>
          <cell r="Q52816" t="str">
            <v>元</v>
          </cell>
        </row>
        <row r="52817">
          <cell r="P52817" t="str">
            <v>应付</v>
          </cell>
          <cell r="Q52817" t="str">
            <v>元</v>
          </cell>
        </row>
        <row r="52818">
          <cell r="P52818" t="str">
            <v>应付</v>
          </cell>
          <cell r="Q52818" t="str">
            <v>元</v>
          </cell>
        </row>
        <row r="52819">
          <cell r="P52819" t="str">
            <v>应付</v>
          </cell>
          <cell r="Q52819" t="str">
            <v>元</v>
          </cell>
        </row>
        <row r="52820">
          <cell r="P52820" t="str">
            <v>应付</v>
          </cell>
          <cell r="Q52820" t="str">
            <v>元</v>
          </cell>
        </row>
        <row r="52821">
          <cell r="P52821" t="str">
            <v>应付</v>
          </cell>
          <cell r="Q52821" t="str">
            <v>元</v>
          </cell>
        </row>
        <row r="52822">
          <cell r="P52822" t="str">
            <v>应付</v>
          </cell>
          <cell r="Q52822" t="str">
            <v>元</v>
          </cell>
        </row>
        <row r="52823">
          <cell r="P52823" t="str">
            <v>应付</v>
          </cell>
          <cell r="Q52823" t="str">
            <v>元</v>
          </cell>
        </row>
        <row r="52824">
          <cell r="P52824" t="str">
            <v>应付</v>
          </cell>
          <cell r="Q52824" t="str">
            <v>元</v>
          </cell>
        </row>
        <row r="52825">
          <cell r="P52825" t="str">
            <v>应付</v>
          </cell>
          <cell r="Q52825" t="str">
            <v>元</v>
          </cell>
        </row>
        <row r="52826">
          <cell r="P52826" t="str">
            <v>应付</v>
          </cell>
          <cell r="Q52826" t="str">
            <v>元</v>
          </cell>
        </row>
        <row r="52827">
          <cell r="P52827" t="str">
            <v>应付</v>
          </cell>
          <cell r="Q52827" t="str">
            <v>元</v>
          </cell>
        </row>
        <row r="52828">
          <cell r="P52828" t="str">
            <v>应付</v>
          </cell>
          <cell r="Q52828" t="str">
            <v>元</v>
          </cell>
        </row>
        <row r="52829">
          <cell r="P52829" t="str">
            <v>应付</v>
          </cell>
          <cell r="Q52829" t="str">
            <v>元</v>
          </cell>
        </row>
        <row r="52830">
          <cell r="P52830" t="str">
            <v>应付</v>
          </cell>
          <cell r="Q52830" t="str">
            <v>元</v>
          </cell>
        </row>
        <row r="52831">
          <cell r="P52831" t="str">
            <v>应付</v>
          </cell>
          <cell r="Q52831" t="str">
            <v>元</v>
          </cell>
        </row>
        <row r="52832">
          <cell r="P52832" t="str">
            <v>应付</v>
          </cell>
          <cell r="Q52832" t="str">
            <v>元</v>
          </cell>
        </row>
        <row r="52833">
          <cell r="P52833" t="str">
            <v>应付</v>
          </cell>
          <cell r="Q52833" t="str">
            <v>元</v>
          </cell>
        </row>
        <row r="52834">
          <cell r="P52834" t="str">
            <v>应付</v>
          </cell>
          <cell r="Q52834" t="str">
            <v>元</v>
          </cell>
        </row>
        <row r="52835">
          <cell r="P52835" t="str">
            <v>应付</v>
          </cell>
          <cell r="Q52835" t="str">
            <v>元</v>
          </cell>
        </row>
        <row r="52836">
          <cell r="P52836" t="str">
            <v>应付</v>
          </cell>
          <cell r="Q52836" t="str">
            <v>元</v>
          </cell>
        </row>
        <row r="52837">
          <cell r="P52837" t="str">
            <v>应付</v>
          </cell>
          <cell r="Q52837" t="str">
            <v>元</v>
          </cell>
        </row>
        <row r="52838">
          <cell r="P52838" t="str">
            <v>应付</v>
          </cell>
          <cell r="Q52838" t="str">
            <v>元</v>
          </cell>
        </row>
        <row r="52839">
          <cell r="P52839" t="str">
            <v>应付</v>
          </cell>
          <cell r="Q52839" t="str">
            <v>元</v>
          </cell>
        </row>
        <row r="52840">
          <cell r="P52840" t="str">
            <v>应付</v>
          </cell>
          <cell r="Q52840" t="str">
            <v>元</v>
          </cell>
        </row>
        <row r="52841">
          <cell r="P52841" t="str">
            <v>应付</v>
          </cell>
          <cell r="Q52841" t="str">
            <v>元</v>
          </cell>
        </row>
        <row r="52842">
          <cell r="P52842" t="str">
            <v>应付</v>
          </cell>
          <cell r="Q52842" t="str">
            <v>元</v>
          </cell>
        </row>
        <row r="52843">
          <cell r="P52843" t="str">
            <v>应付</v>
          </cell>
          <cell r="Q52843" t="str">
            <v>元</v>
          </cell>
        </row>
        <row r="52844">
          <cell r="P52844" t="str">
            <v>应付</v>
          </cell>
          <cell r="Q52844" t="str">
            <v>元</v>
          </cell>
        </row>
        <row r="52845">
          <cell r="P52845" t="str">
            <v>应付</v>
          </cell>
          <cell r="Q52845" t="str">
            <v>元</v>
          </cell>
        </row>
        <row r="52846">
          <cell r="P52846" t="str">
            <v>应付</v>
          </cell>
          <cell r="Q52846" t="str">
            <v>元</v>
          </cell>
        </row>
        <row r="52847">
          <cell r="P52847" t="str">
            <v>应付</v>
          </cell>
          <cell r="Q52847" t="str">
            <v>元</v>
          </cell>
        </row>
        <row r="52848">
          <cell r="P52848" t="str">
            <v>应付</v>
          </cell>
          <cell r="Q52848" t="str">
            <v>元</v>
          </cell>
        </row>
        <row r="52849">
          <cell r="P52849" t="str">
            <v>应付</v>
          </cell>
          <cell r="Q52849" t="str">
            <v>元</v>
          </cell>
        </row>
        <row r="52850">
          <cell r="P52850" t="str">
            <v>应付</v>
          </cell>
          <cell r="Q52850" t="str">
            <v>元</v>
          </cell>
        </row>
        <row r="52851">
          <cell r="P52851" t="str">
            <v>应付</v>
          </cell>
          <cell r="Q52851" t="str">
            <v>元</v>
          </cell>
        </row>
        <row r="52852">
          <cell r="P52852" t="str">
            <v>应付</v>
          </cell>
          <cell r="Q52852" t="str">
            <v>元</v>
          </cell>
        </row>
        <row r="52853">
          <cell r="P52853" t="str">
            <v>应付</v>
          </cell>
          <cell r="Q52853" t="str">
            <v>元</v>
          </cell>
        </row>
        <row r="52854">
          <cell r="P52854" t="str">
            <v>应付</v>
          </cell>
          <cell r="Q52854" t="str">
            <v>元</v>
          </cell>
        </row>
        <row r="52855">
          <cell r="P52855" t="str">
            <v>应付</v>
          </cell>
          <cell r="Q52855" t="str">
            <v>元</v>
          </cell>
        </row>
        <row r="52856">
          <cell r="P52856" t="str">
            <v>应付</v>
          </cell>
          <cell r="Q52856" t="str">
            <v>元</v>
          </cell>
        </row>
        <row r="52857">
          <cell r="P52857" t="str">
            <v>应付</v>
          </cell>
          <cell r="Q52857" t="str">
            <v>元</v>
          </cell>
        </row>
        <row r="52858">
          <cell r="P52858" t="str">
            <v>应付</v>
          </cell>
          <cell r="Q52858" t="str">
            <v>元</v>
          </cell>
        </row>
        <row r="52859">
          <cell r="P52859" t="str">
            <v>应付</v>
          </cell>
          <cell r="Q52859" t="str">
            <v>元</v>
          </cell>
        </row>
        <row r="52860">
          <cell r="P52860" t="str">
            <v>应付</v>
          </cell>
          <cell r="Q52860" t="str">
            <v>元</v>
          </cell>
        </row>
        <row r="52861">
          <cell r="P52861" t="str">
            <v>应付</v>
          </cell>
          <cell r="Q52861" t="str">
            <v>元</v>
          </cell>
        </row>
        <row r="52862">
          <cell r="P52862" t="str">
            <v>应付</v>
          </cell>
          <cell r="Q52862" t="str">
            <v>元</v>
          </cell>
        </row>
        <row r="52863">
          <cell r="P52863" t="str">
            <v>应付</v>
          </cell>
          <cell r="Q52863" t="str">
            <v>元</v>
          </cell>
        </row>
        <row r="52864">
          <cell r="P52864" t="str">
            <v>应付</v>
          </cell>
          <cell r="Q52864" t="str">
            <v>元</v>
          </cell>
        </row>
        <row r="52865">
          <cell r="P52865" t="str">
            <v>应付</v>
          </cell>
          <cell r="Q52865" t="str">
            <v>元</v>
          </cell>
        </row>
        <row r="52866">
          <cell r="P52866" t="str">
            <v>应付</v>
          </cell>
          <cell r="Q52866" t="str">
            <v>元</v>
          </cell>
        </row>
        <row r="52867">
          <cell r="P52867" t="str">
            <v>应付</v>
          </cell>
          <cell r="Q52867" t="str">
            <v>元</v>
          </cell>
        </row>
        <row r="52868">
          <cell r="P52868" t="str">
            <v>应付</v>
          </cell>
          <cell r="Q52868" t="str">
            <v>元</v>
          </cell>
        </row>
        <row r="52869">
          <cell r="P52869" t="str">
            <v>应付</v>
          </cell>
          <cell r="Q52869" t="str">
            <v>元</v>
          </cell>
        </row>
        <row r="52870">
          <cell r="P52870" t="str">
            <v>应付</v>
          </cell>
          <cell r="Q52870" t="str">
            <v>元</v>
          </cell>
        </row>
        <row r="52871">
          <cell r="P52871" t="str">
            <v>应付</v>
          </cell>
          <cell r="Q52871" t="str">
            <v>元</v>
          </cell>
        </row>
        <row r="52872">
          <cell r="P52872" t="str">
            <v>应付</v>
          </cell>
          <cell r="Q52872" t="str">
            <v>元</v>
          </cell>
        </row>
        <row r="52873">
          <cell r="P52873" t="str">
            <v>应付</v>
          </cell>
          <cell r="Q52873" t="str">
            <v>元</v>
          </cell>
        </row>
        <row r="52874">
          <cell r="P52874" t="str">
            <v>应付</v>
          </cell>
          <cell r="Q52874" t="str">
            <v>元</v>
          </cell>
        </row>
        <row r="52875">
          <cell r="P52875" t="str">
            <v>应付</v>
          </cell>
          <cell r="Q52875" t="str">
            <v>元</v>
          </cell>
        </row>
        <row r="52876">
          <cell r="P52876" t="str">
            <v>应付</v>
          </cell>
          <cell r="Q52876" t="str">
            <v>元</v>
          </cell>
        </row>
        <row r="52877">
          <cell r="P52877" t="str">
            <v>应付</v>
          </cell>
          <cell r="Q52877" t="str">
            <v>元</v>
          </cell>
        </row>
        <row r="52878">
          <cell r="P52878" t="str">
            <v>应付</v>
          </cell>
          <cell r="Q52878" t="str">
            <v>元</v>
          </cell>
        </row>
        <row r="52879">
          <cell r="P52879" t="str">
            <v>应付</v>
          </cell>
          <cell r="Q52879" t="str">
            <v>元</v>
          </cell>
        </row>
        <row r="52880">
          <cell r="P52880" t="str">
            <v>应付</v>
          </cell>
          <cell r="Q52880" t="str">
            <v>元</v>
          </cell>
        </row>
        <row r="52881">
          <cell r="P52881" t="str">
            <v>应付</v>
          </cell>
          <cell r="Q52881" t="str">
            <v>元</v>
          </cell>
        </row>
        <row r="52882">
          <cell r="P52882" t="str">
            <v>应付</v>
          </cell>
          <cell r="Q52882" t="str">
            <v>元</v>
          </cell>
        </row>
        <row r="52883">
          <cell r="P52883" t="str">
            <v>应付</v>
          </cell>
          <cell r="Q52883" t="str">
            <v>元</v>
          </cell>
        </row>
        <row r="52884">
          <cell r="P52884" t="str">
            <v>应付</v>
          </cell>
          <cell r="Q52884" t="str">
            <v>元</v>
          </cell>
        </row>
        <row r="52885">
          <cell r="P52885" t="str">
            <v>应付</v>
          </cell>
          <cell r="Q52885" t="str">
            <v>元</v>
          </cell>
        </row>
        <row r="52886">
          <cell r="P52886" t="str">
            <v>应付</v>
          </cell>
          <cell r="Q52886" t="str">
            <v>元</v>
          </cell>
        </row>
        <row r="52887">
          <cell r="P52887" t="str">
            <v>应付</v>
          </cell>
          <cell r="Q52887" t="str">
            <v>元</v>
          </cell>
        </row>
        <row r="52888">
          <cell r="P52888" t="str">
            <v>应付</v>
          </cell>
          <cell r="Q52888" t="str">
            <v>元</v>
          </cell>
        </row>
        <row r="52889">
          <cell r="P52889" t="str">
            <v>应付</v>
          </cell>
          <cell r="Q52889" t="str">
            <v>元</v>
          </cell>
        </row>
        <row r="52890">
          <cell r="P52890" t="str">
            <v>应付</v>
          </cell>
          <cell r="Q52890" t="str">
            <v>元</v>
          </cell>
        </row>
        <row r="52891">
          <cell r="P52891" t="str">
            <v>应付</v>
          </cell>
          <cell r="Q52891" t="str">
            <v>元</v>
          </cell>
        </row>
        <row r="52892">
          <cell r="P52892" t="str">
            <v>应付</v>
          </cell>
          <cell r="Q52892" t="str">
            <v>元</v>
          </cell>
        </row>
        <row r="52893">
          <cell r="P52893" t="str">
            <v>应付</v>
          </cell>
          <cell r="Q52893" t="str">
            <v>元</v>
          </cell>
        </row>
        <row r="52894">
          <cell r="P52894" t="str">
            <v>应付</v>
          </cell>
          <cell r="Q52894" t="str">
            <v>元</v>
          </cell>
        </row>
        <row r="52895">
          <cell r="P52895" t="str">
            <v>应付</v>
          </cell>
          <cell r="Q52895" t="str">
            <v>元</v>
          </cell>
        </row>
        <row r="52896">
          <cell r="P52896" t="str">
            <v>应付</v>
          </cell>
          <cell r="Q52896" t="str">
            <v>元</v>
          </cell>
        </row>
        <row r="52897">
          <cell r="P52897" t="str">
            <v>应付</v>
          </cell>
          <cell r="Q52897" t="str">
            <v>元</v>
          </cell>
        </row>
        <row r="52898">
          <cell r="P52898" t="str">
            <v>应付</v>
          </cell>
          <cell r="Q52898" t="str">
            <v>元</v>
          </cell>
        </row>
        <row r="52899">
          <cell r="P52899" t="str">
            <v>应付</v>
          </cell>
          <cell r="Q52899" t="str">
            <v>元</v>
          </cell>
        </row>
        <row r="52900">
          <cell r="P52900" t="str">
            <v>应付</v>
          </cell>
          <cell r="Q52900" t="str">
            <v>元</v>
          </cell>
        </row>
        <row r="52901">
          <cell r="P52901" t="str">
            <v>应付</v>
          </cell>
          <cell r="Q52901" t="str">
            <v>元</v>
          </cell>
        </row>
        <row r="52902">
          <cell r="P52902" t="str">
            <v>应付</v>
          </cell>
          <cell r="Q52902" t="str">
            <v>元</v>
          </cell>
        </row>
        <row r="52903">
          <cell r="P52903" t="str">
            <v>应付</v>
          </cell>
          <cell r="Q52903" t="str">
            <v>元</v>
          </cell>
        </row>
        <row r="52904">
          <cell r="P52904" t="str">
            <v>应付</v>
          </cell>
          <cell r="Q52904" t="str">
            <v>元</v>
          </cell>
        </row>
        <row r="52905">
          <cell r="P52905" t="str">
            <v>应付</v>
          </cell>
          <cell r="Q52905" t="str">
            <v>元</v>
          </cell>
        </row>
        <row r="52906">
          <cell r="P52906" t="str">
            <v>应付</v>
          </cell>
          <cell r="Q52906" t="str">
            <v>元</v>
          </cell>
        </row>
        <row r="52907">
          <cell r="P52907" t="str">
            <v>应付</v>
          </cell>
          <cell r="Q52907" t="str">
            <v>元</v>
          </cell>
        </row>
        <row r="52908">
          <cell r="P52908" t="str">
            <v>应付</v>
          </cell>
          <cell r="Q52908" t="str">
            <v>元</v>
          </cell>
        </row>
        <row r="52909">
          <cell r="P52909" t="str">
            <v>应付</v>
          </cell>
          <cell r="Q52909" t="str">
            <v>元</v>
          </cell>
        </row>
        <row r="52910">
          <cell r="P52910" t="str">
            <v>应付</v>
          </cell>
          <cell r="Q52910" t="str">
            <v>元</v>
          </cell>
        </row>
        <row r="52911">
          <cell r="P52911" t="str">
            <v>应付</v>
          </cell>
          <cell r="Q52911" t="str">
            <v>元</v>
          </cell>
        </row>
        <row r="52912">
          <cell r="P52912" t="str">
            <v>应付</v>
          </cell>
          <cell r="Q52912" t="str">
            <v>元</v>
          </cell>
        </row>
        <row r="52913">
          <cell r="P52913" t="str">
            <v>应付</v>
          </cell>
          <cell r="Q52913" t="str">
            <v>元</v>
          </cell>
        </row>
        <row r="52914">
          <cell r="P52914" t="str">
            <v>应付</v>
          </cell>
          <cell r="Q52914" t="str">
            <v>元</v>
          </cell>
        </row>
        <row r="52915">
          <cell r="P52915" t="str">
            <v>应付</v>
          </cell>
          <cell r="Q52915" t="str">
            <v>元</v>
          </cell>
        </row>
        <row r="52916">
          <cell r="P52916" t="str">
            <v>应付</v>
          </cell>
          <cell r="Q52916" t="str">
            <v>元</v>
          </cell>
        </row>
        <row r="52917">
          <cell r="P52917" t="str">
            <v>应付</v>
          </cell>
          <cell r="Q52917" t="str">
            <v>元</v>
          </cell>
        </row>
        <row r="52918">
          <cell r="P52918" t="str">
            <v>应付</v>
          </cell>
          <cell r="Q52918" t="str">
            <v>元</v>
          </cell>
        </row>
        <row r="52919">
          <cell r="P52919" t="str">
            <v>应付</v>
          </cell>
          <cell r="Q52919" t="str">
            <v>元</v>
          </cell>
        </row>
        <row r="52920">
          <cell r="P52920" t="str">
            <v>应付</v>
          </cell>
          <cell r="Q52920" t="str">
            <v>元</v>
          </cell>
        </row>
        <row r="52921">
          <cell r="P52921" t="str">
            <v>应付</v>
          </cell>
          <cell r="Q52921" t="str">
            <v>元</v>
          </cell>
        </row>
        <row r="52922">
          <cell r="P52922" t="str">
            <v>应付</v>
          </cell>
          <cell r="Q52922" t="str">
            <v>元</v>
          </cell>
        </row>
        <row r="52923">
          <cell r="P52923" t="str">
            <v>应付</v>
          </cell>
          <cell r="Q52923" t="str">
            <v>元</v>
          </cell>
        </row>
        <row r="52924">
          <cell r="P52924" t="str">
            <v>应付</v>
          </cell>
          <cell r="Q52924" t="str">
            <v>元</v>
          </cell>
        </row>
        <row r="52925">
          <cell r="P52925" t="str">
            <v>应付</v>
          </cell>
          <cell r="Q52925" t="str">
            <v>元</v>
          </cell>
        </row>
        <row r="52926">
          <cell r="P52926" t="str">
            <v>应付</v>
          </cell>
          <cell r="Q52926" t="str">
            <v>元</v>
          </cell>
        </row>
        <row r="52927">
          <cell r="P52927" t="str">
            <v>应付</v>
          </cell>
          <cell r="Q52927" t="str">
            <v>元</v>
          </cell>
        </row>
        <row r="52928">
          <cell r="P52928" t="str">
            <v>应付</v>
          </cell>
          <cell r="Q52928" t="str">
            <v>元</v>
          </cell>
        </row>
        <row r="52929">
          <cell r="P52929" t="str">
            <v>应付</v>
          </cell>
          <cell r="Q52929" t="str">
            <v>元</v>
          </cell>
        </row>
        <row r="52930">
          <cell r="P52930" t="str">
            <v>应付</v>
          </cell>
          <cell r="Q52930" t="str">
            <v>元</v>
          </cell>
        </row>
        <row r="52931">
          <cell r="P52931" t="str">
            <v>应付</v>
          </cell>
          <cell r="Q52931" t="str">
            <v>元</v>
          </cell>
        </row>
        <row r="52932">
          <cell r="P52932" t="str">
            <v>应付</v>
          </cell>
          <cell r="Q52932" t="str">
            <v>元</v>
          </cell>
        </row>
        <row r="52933">
          <cell r="P52933" t="str">
            <v>应付</v>
          </cell>
          <cell r="Q52933" t="str">
            <v>元</v>
          </cell>
        </row>
        <row r="52934">
          <cell r="P52934" t="str">
            <v>应付</v>
          </cell>
          <cell r="Q52934" t="str">
            <v>元</v>
          </cell>
        </row>
        <row r="52935">
          <cell r="P52935" t="str">
            <v>应付</v>
          </cell>
          <cell r="Q52935" t="str">
            <v>元</v>
          </cell>
        </row>
        <row r="52936">
          <cell r="P52936" t="str">
            <v>应付</v>
          </cell>
          <cell r="Q52936" t="str">
            <v>元</v>
          </cell>
        </row>
        <row r="52937">
          <cell r="P52937" t="str">
            <v>应付</v>
          </cell>
          <cell r="Q52937" t="str">
            <v>元</v>
          </cell>
        </row>
        <row r="52938">
          <cell r="P52938" t="str">
            <v>应付</v>
          </cell>
          <cell r="Q52938" t="str">
            <v>元</v>
          </cell>
        </row>
        <row r="52939">
          <cell r="P52939" t="str">
            <v>应付</v>
          </cell>
          <cell r="Q52939" t="str">
            <v>元</v>
          </cell>
        </row>
        <row r="52940">
          <cell r="P52940" t="str">
            <v>应付</v>
          </cell>
          <cell r="Q52940" t="str">
            <v>元</v>
          </cell>
        </row>
        <row r="52941">
          <cell r="P52941" t="str">
            <v>应付</v>
          </cell>
          <cell r="Q52941" t="str">
            <v>元</v>
          </cell>
        </row>
        <row r="52942">
          <cell r="P52942" t="str">
            <v>应付</v>
          </cell>
          <cell r="Q52942" t="str">
            <v>元</v>
          </cell>
        </row>
        <row r="52943">
          <cell r="P52943" t="str">
            <v>应付</v>
          </cell>
          <cell r="Q52943" t="str">
            <v>元</v>
          </cell>
        </row>
        <row r="52944">
          <cell r="P52944" t="str">
            <v>应付</v>
          </cell>
          <cell r="Q52944" t="str">
            <v>元</v>
          </cell>
        </row>
        <row r="52945">
          <cell r="P52945" t="str">
            <v>应付</v>
          </cell>
          <cell r="Q52945" t="str">
            <v>元</v>
          </cell>
        </row>
        <row r="52946">
          <cell r="P52946" t="str">
            <v>应付</v>
          </cell>
          <cell r="Q52946" t="str">
            <v>元</v>
          </cell>
        </row>
        <row r="52947">
          <cell r="P52947" t="str">
            <v>应付</v>
          </cell>
          <cell r="Q52947" t="str">
            <v>元</v>
          </cell>
        </row>
        <row r="52948">
          <cell r="P52948" t="str">
            <v>应付</v>
          </cell>
          <cell r="Q52948" t="str">
            <v>元</v>
          </cell>
        </row>
        <row r="52949">
          <cell r="P52949" t="str">
            <v>应付</v>
          </cell>
          <cell r="Q52949" t="str">
            <v>元</v>
          </cell>
        </row>
        <row r="52950">
          <cell r="P52950" t="str">
            <v>应付</v>
          </cell>
          <cell r="Q52950" t="str">
            <v>元</v>
          </cell>
        </row>
        <row r="52951">
          <cell r="P52951" t="str">
            <v>应付</v>
          </cell>
          <cell r="Q52951" t="str">
            <v>元</v>
          </cell>
        </row>
        <row r="52952">
          <cell r="P52952" t="str">
            <v>应付</v>
          </cell>
          <cell r="Q52952" t="str">
            <v>元</v>
          </cell>
        </row>
        <row r="52953">
          <cell r="P52953" t="str">
            <v>应付</v>
          </cell>
          <cell r="Q52953" t="str">
            <v>元</v>
          </cell>
        </row>
        <row r="52954">
          <cell r="P52954" t="str">
            <v>应付</v>
          </cell>
          <cell r="Q52954" t="str">
            <v>元</v>
          </cell>
        </row>
        <row r="52955">
          <cell r="P52955" t="str">
            <v>应付</v>
          </cell>
          <cell r="Q52955" t="str">
            <v>元</v>
          </cell>
        </row>
        <row r="52956">
          <cell r="P52956" t="str">
            <v>应付</v>
          </cell>
          <cell r="Q52956" t="str">
            <v>元</v>
          </cell>
        </row>
        <row r="52957">
          <cell r="P52957" t="str">
            <v>应付</v>
          </cell>
          <cell r="Q52957" t="str">
            <v>元</v>
          </cell>
        </row>
        <row r="52958">
          <cell r="P52958" t="str">
            <v>应付</v>
          </cell>
          <cell r="Q52958" t="str">
            <v>元</v>
          </cell>
        </row>
        <row r="52959">
          <cell r="P52959" t="str">
            <v>应付</v>
          </cell>
          <cell r="Q52959" t="str">
            <v>元</v>
          </cell>
        </row>
        <row r="52960">
          <cell r="P52960" t="str">
            <v>应付</v>
          </cell>
          <cell r="Q52960" t="str">
            <v>元</v>
          </cell>
        </row>
        <row r="52961">
          <cell r="P52961" t="str">
            <v>应付</v>
          </cell>
          <cell r="Q52961" t="str">
            <v>元</v>
          </cell>
        </row>
        <row r="52962">
          <cell r="P52962" t="str">
            <v>应付</v>
          </cell>
          <cell r="Q52962" t="str">
            <v>元</v>
          </cell>
        </row>
        <row r="52963">
          <cell r="P52963" t="str">
            <v>应付</v>
          </cell>
          <cell r="Q52963" t="str">
            <v>元</v>
          </cell>
        </row>
        <row r="52964">
          <cell r="P52964" t="str">
            <v>应付</v>
          </cell>
          <cell r="Q52964" t="str">
            <v>元</v>
          </cell>
        </row>
        <row r="52965">
          <cell r="P52965" t="str">
            <v>应付</v>
          </cell>
          <cell r="Q52965" t="str">
            <v>元</v>
          </cell>
        </row>
        <row r="52966">
          <cell r="P52966" t="str">
            <v>应付</v>
          </cell>
          <cell r="Q52966" t="str">
            <v>元</v>
          </cell>
        </row>
        <row r="52967">
          <cell r="P52967" t="str">
            <v>应付</v>
          </cell>
          <cell r="Q52967" t="str">
            <v>元</v>
          </cell>
        </row>
        <row r="52968">
          <cell r="P52968" t="str">
            <v>应付</v>
          </cell>
          <cell r="Q52968" t="str">
            <v>元</v>
          </cell>
        </row>
        <row r="52969">
          <cell r="P52969" t="str">
            <v>应付</v>
          </cell>
          <cell r="Q52969" t="str">
            <v>元</v>
          </cell>
        </row>
        <row r="52970">
          <cell r="P52970" t="str">
            <v>应付</v>
          </cell>
          <cell r="Q52970" t="str">
            <v>元</v>
          </cell>
        </row>
        <row r="52971">
          <cell r="P52971" t="str">
            <v>应付</v>
          </cell>
          <cell r="Q52971" t="str">
            <v>元</v>
          </cell>
        </row>
        <row r="52972">
          <cell r="P52972" t="str">
            <v>应付</v>
          </cell>
          <cell r="Q52972" t="str">
            <v>元</v>
          </cell>
        </row>
        <row r="52973">
          <cell r="P52973" t="str">
            <v>应付</v>
          </cell>
          <cell r="Q52973" t="str">
            <v>元</v>
          </cell>
        </row>
        <row r="52974">
          <cell r="P52974" t="str">
            <v>应付</v>
          </cell>
          <cell r="Q52974" t="str">
            <v>元</v>
          </cell>
        </row>
        <row r="52975">
          <cell r="P52975" t="str">
            <v>应付</v>
          </cell>
          <cell r="Q52975" t="str">
            <v>元</v>
          </cell>
        </row>
        <row r="52976">
          <cell r="P52976" t="str">
            <v>应付</v>
          </cell>
          <cell r="Q52976" t="str">
            <v>元</v>
          </cell>
        </row>
        <row r="52977">
          <cell r="P52977" t="str">
            <v>应付</v>
          </cell>
          <cell r="Q52977" t="str">
            <v>元</v>
          </cell>
        </row>
        <row r="52978">
          <cell r="P52978" t="str">
            <v>应付</v>
          </cell>
          <cell r="Q52978" t="str">
            <v>元</v>
          </cell>
        </row>
        <row r="52979">
          <cell r="P52979" t="str">
            <v>应付</v>
          </cell>
          <cell r="Q52979" t="str">
            <v>元</v>
          </cell>
        </row>
        <row r="52980">
          <cell r="P52980" t="str">
            <v>应付</v>
          </cell>
          <cell r="Q52980" t="str">
            <v>元</v>
          </cell>
        </row>
        <row r="52981">
          <cell r="P52981" t="str">
            <v>应付</v>
          </cell>
          <cell r="Q52981" t="str">
            <v>元</v>
          </cell>
        </row>
        <row r="52982">
          <cell r="P52982" t="str">
            <v>应付</v>
          </cell>
          <cell r="Q52982" t="str">
            <v>元</v>
          </cell>
        </row>
        <row r="52983">
          <cell r="P52983" t="str">
            <v>应付</v>
          </cell>
          <cell r="Q52983" t="str">
            <v>元</v>
          </cell>
        </row>
        <row r="52984">
          <cell r="P52984" t="str">
            <v>应付</v>
          </cell>
          <cell r="Q52984" t="str">
            <v>元</v>
          </cell>
        </row>
        <row r="52985">
          <cell r="P52985" t="str">
            <v>应付</v>
          </cell>
          <cell r="Q52985" t="str">
            <v>元</v>
          </cell>
        </row>
        <row r="52986">
          <cell r="P52986" t="str">
            <v>应付</v>
          </cell>
          <cell r="Q52986" t="str">
            <v>元</v>
          </cell>
        </row>
        <row r="52987">
          <cell r="P52987" t="str">
            <v>应付</v>
          </cell>
          <cell r="Q52987" t="str">
            <v>元</v>
          </cell>
        </row>
        <row r="52988">
          <cell r="P52988" t="str">
            <v>应付</v>
          </cell>
          <cell r="Q52988" t="str">
            <v>元</v>
          </cell>
        </row>
        <row r="52989">
          <cell r="P52989" t="str">
            <v>应付</v>
          </cell>
          <cell r="Q52989" t="str">
            <v>元</v>
          </cell>
        </row>
        <row r="52990">
          <cell r="P52990" t="str">
            <v>应付</v>
          </cell>
          <cell r="Q52990" t="str">
            <v>元</v>
          </cell>
        </row>
        <row r="52991">
          <cell r="P52991" t="str">
            <v>应付</v>
          </cell>
          <cell r="Q52991" t="str">
            <v>元</v>
          </cell>
        </row>
        <row r="52992">
          <cell r="P52992" t="str">
            <v>应付</v>
          </cell>
          <cell r="Q52992" t="str">
            <v>元</v>
          </cell>
        </row>
        <row r="52993">
          <cell r="P52993" t="str">
            <v>应付</v>
          </cell>
          <cell r="Q52993" t="str">
            <v>元</v>
          </cell>
        </row>
        <row r="52994">
          <cell r="P52994" t="str">
            <v>应付</v>
          </cell>
          <cell r="Q52994" t="str">
            <v>元</v>
          </cell>
        </row>
        <row r="52995">
          <cell r="P52995" t="str">
            <v>应付</v>
          </cell>
          <cell r="Q52995" t="str">
            <v>元</v>
          </cell>
        </row>
        <row r="52996">
          <cell r="P52996" t="str">
            <v>应付</v>
          </cell>
          <cell r="Q52996" t="str">
            <v>元</v>
          </cell>
        </row>
        <row r="52997">
          <cell r="P52997" t="str">
            <v>应付</v>
          </cell>
          <cell r="Q52997" t="str">
            <v>元</v>
          </cell>
        </row>
        <row r="52998">
          <cell r="P52998" t="str">
            <v>应付</v>
          </cell>
          <cell r="Q52998" t="str">
            <v>元</v>
          </cell>
        </row>
        <row r="52999">
          <cell r="P52999" t="str">
            <v>应付</v>
          </cell>
          <cell r="Q52999" t="str">
            <v>元</v>
          </cell>
        </row>
        <row r="53000">
          <cell r="P53000" t="str">
            <v>应付</v>
          </cell>
          <cell r="Q53000" t="str">
            <v>元</v>
          </cell>
        </row>
        <row r="53001">
          <cell r="P53001" t="str">
            <v>应付</v>
          </cell>
          <cell r="Q53001" t="str">
            <v>元</v>
          </cell>
        </row>
        <row r="53002">
          <cell r="P53002" t="str">
            <v>应付</v>
          </cell>
          <cell r="Q53002" t="str">
            <v>元</v>
          </cell>
        </row>
        <row r="53003">
          <cell r="P53003" t="str">
            <v>应付</v>
          </cell>
          <cell r="Q53003" t="str">
            <v>元</v>
          </cell>
        </row>
        <row r="53004">
          <cell r="P53004" t="str">
            <v>应付</v>
          </cell>
          <cell r="Q53004" t="str">
            <v>元</v>
          </cell>
        </row>
        <row r="53005">
          <cell r="P53005" t="str">
            <v>应付</v>
          </cell>
          <cell r="Q53005" t="str">
            <v>元</v>
          </cell>
        </row>
        <row r="53006">
          <cell r="P53006" t="str">
            <v>应付</v>
          </cell>
          <cell r="Q53006" t="str">
            <v>元</v>
          </cell>
        </row>
        <row r="53007">
          <cell r="P53007" t="str">
            <v>应付</v>
          </cell>
          <cell r="Q53007" t="str">
            <v>元</v>
          </cell>
        </row>
        <row r="53008">
          <cell r="P53008" t="str">
            <v>应付</v>
          </cell>
          <cell r="Q53008" t="str">
            <v>元</v>
          </cell>
        </row>
        <row r="53009">
          <cell r="P53009" t="str">
            <v>应付</v>
          </cell>
          <cell r="Q53009" t="str">
            <v>元</v>
          </cell>
        </row>
        <row r="53010">
          <cell r="P53010" t="str">
            <v>应付</v>
          </cell>
          <cell r="Q53010" t="str">
            <v>元</v>
          </cell>
        </row>
        <row r="53011">
          <cell r="P53011" t="str">
            <v>应付</v>
          </cell>
          <cell r="Q53011" t="str">
            <v>元</v>
          </cell>
        </row>
        <row r="53012">
          <cell r="P53012" t="str">
            <v>应付</v>
          </cell>
          <cell r="Q53012" t="str">
            <v>元</v>
          </cell>
        </row>
        <row r="53013">
          <cell r="P53013" t="str">
            <v>应付</v>
          </cell>
          <cell r="Q53013" t="str">
            <v>元</v>
          </cell>
        </row>
        <row r="53014">
          <cell r="P53014" t="str">
            <v>应付</v>
          </cell>
          <cell r="Q53014" t="str">
            <v>元</v>
          </cell>
        </row>
        <row r="53015">
          <cell r="P53015" t="str">
            <v>应付</v>
          </cell>
          <cell r="Q53015" t="str">
            <v>元</v>
          </cell>
        </row>
        <row r="53016">
          <cell r="P53016" t="str">
            <v>应付</v>
          </cell>
          <cell r="Q53016" t="str">
            <v>元</v>
          </cell>
        </row>
        <row r="53017">
          <cell r="P53017" t="str">
            <v>应付</v>
          </cell>
          <cell r="Q53017" t="str">
            <v>元</v>
          </cell>
        </row>
        <row r="53018">
          <cell r="P53018" t="str">
            <v>应付</v>
          </cell>
          <cell r="Q53018" t="str">
            <v>元</v>
          </cell>
        </row>
        <row r="53019">
          <cell r="P53019" t="str">
            <v>应付</v>
          </cell>
          <cell r="Q53019" t="str">
            <v>元</v>
          </cell>
        </row>
        <row r="53020">
          <cell r="P53020" t="str">
            <v>应付</v>
          </cell>
          <cell r="Q53020" t="str">
            <v>元</v>
          </cell>
        </row>
        <row r="53021">
          <cell r="P53021" t="str">
            <v>应付</v>
          </cell>
          <cell r="Q53021" t="str">
            <v>元</v>
          </cell>
        </row>
        <row r="53022">
          <cell r="P53022" t="str">
            <v>应付</v>
          </cell>
          <cell r="Q53022" t="str">
            <v>元</v>
          </cell>
        </row>
        <row r="53023">
          <cell r="P53023" t="str">
            <v>应付</v>
          </cell>
          <cell r="Q53023" t="str">
            <v>元</v>
          </cell>
        </row>
        <row r="53024">
          <cell r="P53024" t="str">
            <v>应付</v>
          </cell>
          <cell r="Q53024" t="str">
            <v>元</v>
          </cell>
        </row>
        <row r="53025">
          <cell r="P53025" t="str">
            <v>应付</v>
          </cell>
          <cell r="Q53025" t="str">
            <v>元</v>
          </cell>
        </row>
        <row r="53026">
          <cell r="P53026" t="str">
            <v>应付</v>
          </cell>
          <cell r="Q53026" t="str">
            <v>元</v>
          </cell>
        </row>
        <row r="53027">
          <cell r="P53027" t="str">
            <v>应付</v>
          </cell>
          <cell r="Q53027" t="str">
            <v>元</v>
          </cell>
        </row>
        <row r="53028">
          <cell r="P53028" t="str">
            <v>应付</v>
          </cell>
          <cell r="Q53028" t="str">
            <v>元</v>
          </cell>
        </row>
        <row r="53029">
          <cell r="P53029" t="str">
            <v>应付</v>
          </cell>
          <cell r="Q53029" t="str">
            <v>元</v>
          </cell>
        </row>
        <row r="53030">
          <cell r="P53030" t="str">
            <v>应付</v>
          </cell>
          <cell r="Q53030" t="str">
            <v>元</v>
          </cell>
        </row>
        <row r="53031">
          <cell r="P53031" t="str">
            <v>应付</v>
          </cell>
          <cell r="Q53031" t="str">
            <v>元</v>
          </cell>
        </row>
        <row r="53032">
          <cell r="P53032" t="str">
            <v>应付</v>
          </cell>
          <cell r="Q53032" t="str">
            <v>元</v>
          </cell>
        </row>
        <row r="53033">
          <cell r="P53033" t="str">
            <v>应付</v>
          </cell>
          <cell r="Q53033" t="str">
            <v>元</v>
          </cell>
        </row>
        <row r="53034">
          <cell r="P53034" t="str">
            <v>应付</v>
          </cell>
          <cell r="Q53034" t="str">
            <v>元</v>
          </cell>
        </row>
        <row r="53035">
          <cell r="P53035" t="str">
            <v>应付</v>
          </cell>
          <cell r="Q53035" t="str">
            <v>元</v>
          </cell>
        </row>
        <row r="53036">
          <cell r="P53036" t="str">
            <v>应付</v>
          </cell>
          <cell r="Q53036" t="str">
            <v>元</v>
          </cell>
        </row>
        <row r="53037">
          <cell r="P53037" t="str">
            <v>应付</v>
          </cell>
          <cell r="Q53037" t="str">
            <v>元</v>
          </cell>
        </row>
        <row r="53038">
          <cell r="P53038" t="str">
            <v>应付</v>
          </cell>
          <cell r="Q53038" t="str">
            <v>元</v>
          </cell>
        </row>
        <row r="53039">
          <cell r="P53039" t="str">
            <v>应付</v>
          </cell>
          <cell r="Q53039" t="str">
            <v>元</v>
          </cell>
        </row>
        <row r="53040">
          <cell r="P53040" t="str">
            <v>应付</v>
          </cell>
          <cell r="Q53040" t="str">
            <v>元</v>
          </cell>
        </row>
        <row r="53041">
          <cell r="P53041" t="str">
            <v>应付</v>
          </cell>
          <cell r="Q53041" t="str">
            <v>元</v>
          </cell>
        </row>
        <row r="53042">
          <cell r="P53042" t="str">
            <v>应付</v>
          </cell>
          <cell r="Q53042" t="str">
            <v>元</v>
          </cell>
        </row>
        <row r="53043">
          <cell r="P53043" t="str">
            <v>应付</v>
          </cell>
          <cell r="Q53043" t="str">
            <v>元</v>
          </cell>
        </row>
        <row r="53044">
          <cell r="P53044" t="str">
            <v>应付</v>
          </cell>
          <cell r="Q53044" t="str">
            <v>元</v>
          </cell>
        </row>
        <row r="53045">
          <cell r="P53045" t="str">
            <v>应付</v>
          </cell>
          <cell r="Q53045" t="str">
            <v>元</v>
          </cell>
        </row>
        <row r="53046">
          <cell r="P53046" t="str">
            <v>应付</v>
          </cell>
          <cell r="Q53046" t="str">
            <v>元</v>
          </cell>
        </row>
        <row r="53047">
          <cell r="P53047" t="str">
            <v>应付</v>
          </cell>
          <cell r="Q53047" t="str">
            <v>元</v>
          </cell>
        </row>
        <row r="53048">
          <cell r="P53048" t="str">
            <v>应付</v>
          </cell>
          <cell r="Q53048" t="str">
            <v>元</v>
          </cell>
        </row>
        <row r="53049">
          <cell r="P53049" t="str">
            <v>应付</v>
          </cell>
          <cell r="Q53049" t="str">
            <v>元</v>
          </cell>
        </row>
        <row r="53050">
          <cell r="P53050" t="str">
            <v>应付</v>
          </cell>
          <cell r="Q53050" t="str">
            <v>元</v>
          </cell>
        </row>
        <row r="53051">
          <cell r="P53051" t="str">
            <v>应付</v>
          </cell>
          <cell r="Q53051" t="str">
            <v>元</v>
          </cell>
        </row>
        <row r="53052">
          <cell r="P53052" t="str">
            <v>应付</v>
          </cell>
          <cell r="Q53052" t="str">
            <v>元</v>
          </cell>
        </row>
        <row r="53053">
          <cell r="P53053" t="str">
            <v>应付</v>
          </cell>
          <cell r="Q53053" t="str">
            <v>元</v>
          </cell>
        </row>
        <row r="53054">
          <cell r="P53054" t="str">
            <v>应付</v>
          </cell>
          <cell r="Q53054" t="str">
            <v>元</v>
          </cell>
        </row>
        <row r="53055">
          <cell r="P53055" t="str">
            <v>应付</v>
          </cell>
          <cell r="Q53055" t="str">
            <v>元</v>
          </cell>
        </row>
        <row r="53056">
          <cell r="P53056" t="str">
            <v>应付</v>
          </cell>
          <cell r="Q53056" t="str">
            <v>元</v>
          </cell>
        </row>
        <row r="53057">
          <cell r="P53057" t="str">
            <v>应付</v>
          </cell>
          <cell r="Q53057" t="str">
            <v>元</v>
          </cell>
        </row>
        <row r="53058">
          <cell r="P53058" t="str">
            <v>应付</v>
          </cell>
          <cell r="Q53058" t="str">
            <v>元</v>
          </cell>
        </row>
        <row r="53059">
          <cell r="P53059" t="str">
            <v>应付</v>
          </cell>
          <cell r="Q53059" t="str">
            <v>元</v>
          </cell>
        </row>
        <row r="53060">
          <cell r="P53060" t="str">
            <v>应付</v>
          </cell>
          <cell r="Q53060" t="str">
            <v>元</v>
          </cell>
        </row>
        <row r="53061">
          <cell r="P53061" t="str">
            <v>应付</v>
          </cell>
          <cell r="Q53061" t="str">
            <v>元</v>
          </cell>
        </row>
        <row r="53062">
          <cell r="P53062" t="str">
            <v>应付</v>
          </cell>
          <cell r="Q53062" t="str">
            <v>元</v>
          </cell>
        </row>
        <row r="53063">
          <cell r="P53063" t="str">
            <v>应付</v>
          </cell>
          <cell r="Q53063" t="str">
            <v>元</v>
          </cell>
        </row>
        <row r="53064">
          <cell r="P53064" t="str">
            <v>应付</v>
          </cell>
          <cell r="Q53064" t="str">
            <v>元</v>
          </cell>
        </row>
        <row r="53065">
          <cell r="P53065" t="str">
            <v>应付</v>
          </cell>
          <cell r="Q53065" t="str">
            <v>元</v>
          </cell>
        </row>
        <row r="53066">
          <cell r="P53066" t="str">
            <v>应付</v>
          </cell>
          <cell r="Q53066" t="str">
            <v>元</v>
          </cell>
        </row>
        <row r="53067">
          <cell r="P53067" t="str">
            <v>应付</v>
          </cell>
          <cell r="Q53067" t="str">
            <v>元</v>
          </cell>
        </row>
        <row r="53068">
          <cell r="P53068" t="str">
            <v>应付</v>
          </cell>
          <cell r="Q53068" t="str">
            <v>元</v>
          </cell>
        </row>
        <row r="53069">
          <cell r="P53069" t="str">
            <v>应付</v>
          </cell>
          <cell r="Q53069" t="str">
            <v>元</v>
          </cell>
        </row>
        <row r="53070">
          <cell r="P53070" t="str">
            <v>应付</v>
          </cell>
          <cell r="Q53070" t="str">
            <v>元</v>
          </cell>
        </row>
        <row r="53071">
          <cell r="P53071" t="str">
            <v>应付</v>
          </cell>
          <cell r="Q53071" t="str">
            <v>元</v>
          </cell>
        </row>
        <row r="53072">
          <cell r="P53072" t="str">
            <v>应付</v>
          </cell>
          <cell r="Q53072" t="str">
            <v>元</v>
          </cell>
        </row>
        <row r="53073">
          <cell r="P53073" t="str">
            <v>应付</v>
          </cell>
          <cell r="Q53073" t="str">
            <v>元</v>
          </cell>
        </row>
        <row r="53074">
          <cell r="P53074" t="str">
            <v>应付</v>
          </cell>
          <cell r="Q53074" t="str">
            <v>元</v>
          </cell>
        </row>
        <row r="53075">
          <cell r="P53075" t="str">
            <v>应付</v>
          </cell>
          <cell r="Q53075" t="str">
            <v>元</v>
          </cell>
        </row>
        <row r="53076">
          <cell r="P53076" t="str">
            <v>应付</v>
          </cell>
          <cell r="Q53076" t="str">
            <v>元</v>
          </cell>
        </row>
        <row r="53077">
          <cell r="P53077" t="str">
            <v>应付</v>
          </cell>
          <cell r="Q53077" t="str">
            <v>元</v>
          </cell>
        </row>
        <row r="53078">
          <cell r="P53078" t="str">
            <v>应付</v>
          </cell>
          <cell r="Q53078" t="str">
            <v>元</v>
          </cell>
        </row>
        <row r="53079">
          <cell r="P53079" t="str">
            <v>应付</v>
          </cell>
          <cell r="Q53079" t="str">
            <v>元</v>
          </cell>
        </row>
        <row r="53080">
          <cell r="P53080" t="str">
            <v>应付</v>
          </cell>
          <cell r="Q53080" t="str">
            <v>元</v>
          </cell>
        </row>
        <row r="53081">
          <cell r="P53081" t="str">
            <v>应付</v>
          </cell>
          <cell r="Q53081" t="str">
            <v>元</v>
          </cell>
        </row>
        <row r="53082">
          <cell r="P53082" t="str">
            <v>应付</v>
          </cell>
          <cell r="Q53082" t="str">
            <v>元</v>
          </cell>
        </row>
        <row r="53083">
          <cell r="P53083" t="str">
            <v>应付</v>
          </cell>
          <cell r="Q53083" t="str">
            <v>元</v>
          </cell>
        </row>
        <row r="53084">
          <cell r="P53084" t="str">
            <v>应付</v>
          </cell>
          <cell r="Q53084" t="str">
            <v>元</v>
          </cell>
        </row>
        <row r="53085">
          <cell r="P53085" t="str">
            <v>应付</v>
          </cell>
          <cell r="Q53085" t="str">
            <v>元</v>
          </cell>
        </row>
        <row r="53086">
          <cell r="P53086" t="str">
            <v>应付</v>
          </cell>
          <cell r="Q53086" t="str">
            <v>元</v>
          </cell>
        </row>
        <row r="53087">
          <cell r="P53087" t="str">
            <v>应付</v>
          </cell>
          <cell r="Q53087" t="str">
            <v>元</v>
          </cell>
        </row>
        <row r="53088">
          <cell r="P53088" t="str">
            <v>应付</v>
          </cell>
          <cell r="Q53088" t="str">
            <v>元</v>
          </cell>
        </row>
        <row r="53089">
          <cell r="P53089" t="str">
            <v>应付</v>
          </cell>
          <cell r="Q53089" t="str">
            <v>元</v>
          </cell>
        </row>
        <row r="53090">
          <cell r="P53090" t="str">
            <v>应付</v>
          </cell>
          <cell r="Q53090" t="str">
            <v>元</v>
          </cell>
        </row>
        <row r="53091">
          <cell r="P53091" t="str">
            <v>应付</v>
          </cell>
          <cell r="Q53091" t="str">
            <v>元</v>
          </cell>
        </row>
        <row r="53092">
          <cell r="P53092" t="str">
            <v>应付</v>
          </cell>
          <cell r="Q53092" t="str">
            <v>元</v>
          </cell>
        </row>
        <row r="53093">
          <cell r="P53093" t="str">
            <v>应付</v>
          </cell>
          <cell r="Q53093" t="str">
            <v>元</v>
          </cell>
        </row>
        <row r="53094">
          <cell r="P53094" t="str">
            <v>应付</v>
          </cell>
          <cell r="Q53094" t="str">
            <v>元</v>
          </cell>
        </row>
        <row r="53095">
          <cell r="P53095" t="str">
            <v>应付</v>
          </cell>
          <cell r="Q53095" t="str">
            <v>元</v>
          </cell>
        </row>
        <row r="53096">
          <cell r="P53096" t="str">
            <v>应付</v>
          </cell>
          <cell r="Q53096" t="str">
            <v>元</v>
          </cell>
        </row>
        <row r="53097">
          <cell r="P53097" t="str">
            <v>应付</v>
          </cell>
          <cell r="Q53097" t="str">
            <v>元</v>
          </cell>
        </row>
        <row r="53098">
          <cell r="P53098" t="str">
            <v>应付</v>
          </cell>
          <cell r="Q53098" t="str">
            <v>元</v>
          </cell>
        </row>
        <row r="53099">
          <cell r="P53099" t="str">
            <v>应付</v>
          </cell>
          <cell r="Q53099" t="str">
            <v>元</v>
          </cell>
        </row>
        <row r="53100">
          <cell r="P53100" t="str">
            <v>应付</v>
          </cell>
          <cell r="Q53100" t="str">
            <v>元</v>
          </cell>
        </row>
        <row r="53101">
          <cell r="P53101" t="str">
            <v>应付</v>
          </cell>
          <cell r="Q53101" t="str">
            <v>元</v>
          </cell>
        </row>
        <row r="53102">
          <cell r="P53102" t="str">
            <v>应付</v>
          </cell>
          <cell r="Q53102" t="str">
            <v>元</v>
          </cell>
        </row>
        <row r="53103">
          <cell r="P53103" t="str">
            <v>应付</v>
          </cell>
          <cell r="Q53103" t="str">
            <v>元</v>
          </cell>
        </row>
        <row r="53104">
          <cell r="P53104" t="str">
            <v>应付</v>
          </cell>
          <cell r="Q53104" t="str">
            <v>元</v>
          </cell>
        </row>
        <row r="53105">
          <cell r="P53105" t="str">
            <v>应付</v>
          </cell>
          <cell r="Q53105" t="str">
            <v>元</v>
          </cell>
        </row>
        <row r="53106">
          <cell r="P53106" t="str">
            <v>应付</v>
          </cell>
          <cell r="Q53106" t="str">
            <v>元</v>
          </cell>
        </row>
        <row r="53107">
          <cell r="P53107" t="str">
            <v>应付</v>
          </cell>
          <cell r="Q53107" t="str">
            <v>元</v>
          </cell>
        </row>
        <row r="53108">
          <cell r="P53108" t="str">
            <v>应付</v>
          </cell>
          <cell r="Q53108" t="str">
            <v>元</v>
          </cell>
        </row>
        <row r="53109">
          <cell r="P53109" t="str">
            <v>应付</v>
          </cell>
          <cell r="Q53109" t="str">
            <v>元</v>
          </cell>
        </row>
        <row r="53110">
          <cell r="P53110" t="str">
            <v>应付</v>
          </cell>
          <cell r="Q53110" t="str">
            <v>元</v>
          </cell>
        </row>
        <row r="53111">
          <cell r="P53111" t="str">
            <v>应付</v>
          </cell>
          <cell r="Q53111" t="str">
            <v>元</v>
          </cell>
        </row>
        <row r="53112">
          <cell r="P53112" t="str">
            <v>应付</v>
          </cell>
          <cell r="Q53112" t="str">
            <v>元</v>
          </cell>
        </row>
        <row r="53113">
          <cell r="P53113" t="str">
            <v>应付</v>
          </cell>
          <cell r="Q53113" t="str">
            <v>元</v>
          </cell>
        </row>
        <row r="53114">
          <cell r="P53114" t="str">
            <v>应付</v>
          </cell>
          <cell r="Q53114" t="str">
            <v>元</v>
          </cell>
        </row>
        <row r="53115">
          <cell r="P53115" t="str">
            <v>应付</v>
          </cell>
          <cell r="Q53115" t="str">
            <v>元</v>
          </cell>
        </row>
        <row r="53116">
          <cell r="P53116" t="str">
            <v>应付</v>
          </cell>
          <cell r="Q53116" t="str">
            <v>元</v>
          </cell>
        </row>
        <row r="53117">
          <cell r="P53117" t="str">
            <v>应付</v>
          </cell>
          <cell r="Q53117" t="str">
            <v>元</v>
          </cell>
        </row>
        <row r="53118">
          <cell r="P53118" t="str">
            <v>应付</v>
          </cell>
          <cell r="Q53118" t="str">
            <v>元</v>
          </cell>
        </row>
        <row r="53119">
          <cell r="P53119" t="str">
            <v>应付</v>
          </cell>
          <cell r="Q53119" t="str">
            <v>元</v>
          </cell>
        </row>
        <row r="53120">
          <cell r="P53120" t="str">
            <v>应付</v>
          </cell>
          <cell r="Q53120" t="str">
            <v>元</v>
          </cell>
        </row>
        <row r="53121">
          <cell r="P53121" t="str">
            <v>应付</v>
          </cell>
          <cell r="Q53121" t="str">
            <v>元</v>
          </cell>
        </row>
        <row r="53122">
          <cell r="P53122" t="str">
            <v>应付</v>
          </cell>
          <cell r="Q53122" t="str">
            <v>元</v>
          </cell>
        </row>
        <row r="53123">
          <cell r="P53123" t="str">
            <v>应付</v>
          </cell>
          <cell r="Q53123" t="str">
            <v>元</v>
          </cell>
        </row>
        <row r="53124">
          <cell r="P53124" t="str">
            <v>应付</v>
          </cell>
          <cell r="Q53124" t="str">
            <v>元</v>
          </cell>
        </row>
        <row r="53125">
          <cell r="P53125" t="str">
            <v>应付</v>
          </cell>
          <cell r="Q53125" t="str">
            <v>元</v>
          </cell>
        </row>
        <row r="53126">
          <cell r="P53126" t="str">
            <v>应付</v>
          </cell>
          <cell r="Q53126" t="str">
            <v>元</v>
          </cell>
        </row>
        <row r="53127">
          <cell r="P53127" t="str">
            <v>应付</v>
          </cell>
          <cell r="Q53127" t="str">
            <v>元</v>
          </cell>
        </row>
        <row r="53128">
          <cell r="P53128" t="str">
            <v>应付</v>
          </cell>
          <cell r="Q53128" t="str">
            <v>元</v>
          </cell>
        </row>
        <row r="53129">
          <cell r="P53129" t="str">
            <v>应付</v>
          </cell>
          <cell r="Q53129" t="str">
            <v>元</v>
          </cell>
        </row>
        <row r="53130">
          <cell r="P53130" t="str">
            <v>应付</v>
          </cell>
          <cell r="Q53130" t="str">
            <v>元</v>
          </cell>
        </row>
        <row r="53131">
          <cell r="P53131" t="str">
            <v>应付</v>
          </cell>
          <cell r="Q53131" t="str">
            <v>元</v>
          </cell>
        </row>
        <row r="53132">
          <cell r="P53132" t="str">
            <v>应付</v>
          </cell>
          <cell r="Q53132" t="str">
            <v>元</v>
          </cell>
        </row>
        <row r="53133">
          <cell r="P53133" t="str">
            <v>应付</v>
          </cell>
          <cell r="Q53133" t="str">
            <v>元</v>
          </cell>
        </row>
        <row r="53134">
          <cell r="P53134" t="str">
            <v>应付</v>
          </cell>
          <cell r="Q53134" t="str">
            <v>元</v>
          </cell>
        </row>
        <row r="53135">
          <cell r="P53135" t="str">
            <v>应付</v>
          </cell>
          <cell r="Q53135" t="str">
            <v>元</v>
          </cell>
        </row>
        <row r="53136">
          <cell r="P53136" t="str">
            <v>应付</v>
          </cell>
          <cell r="Q53136" t="str">
            <v>元</v>
          </cell>
        </row>
        <row r="53137">
          <cell r="P53137" t="str">
            <v>应付</v>
          </cell>
          <cell r="Q53137" t="str">
            <v>元</v>
          </cell>
        </row>
        <row r="53138">
          <cell r="P53138" t="str">
            <v>应付</v>
          </cell>
          <cell r="Q53138" t="str">
            <v>元</v>
          </cell>
        </row>
        <row r="53139">
          <cell r="P53139" t="str">
            <v>应付</v>
          </cell>
          <cell r="Q53139" t="str">
            <v>元</v>
          </cell>
        </row>
        <row r="53140">
          <cell r="P53140" t="str">
            <v>应付</v>
          </cell>
          <cell r="Q53140" t="str">
            <v>元</v>
          </cell>
        </row>
        <row r="53141">
          <cell r="P53141" t="str">
            <v>应付</v>
          </cell>
          <cell r="Q53141" t="str">
            <v>元</v>
          </cell>
        </row>
        <row r="53142">
          <cell r="P53142" t="str">
            <v>应付</v>
          </cell>
          <cell r="Q53142" t="str">
            <v>元</v>
          </cell>
        </row>
        <row r="53143">
          <cell r="P53143" t="str">
            <v>应付</v>
          </cell>
          <cell r="Q53143" t="str">
            <v>元</v>
          </cell>
        </row>
        <row r="53144">
          <cell r="P53144" t="str">
            <v>应付</v>
          </cell>
          <cell r="Q53144" t="str">
            <v>元</v>
          </cell>
        </row>
        <row r="53145">
          <cell r="P53145" t="str">
            <v>应付</v>
          </cell>
          <cell r="Q53145" t="str">
            <v>元</v>
          </cell>
        </row>
        <row r="53146">
          <cell r="P53146" t="str">
            <v>应付</v>
          </cell>
          <cell r="Q53146" t="str">
            <v>元</v>
          </cell>
        </row>
        <row r="53147">
          <cell r="P53147" t="str">
            <v>应付</v>
          </cell>
          <cell r="Q53147" t="str">
            <v>元</v>
          </cell>
        </row>
        <row r="53148">
          <cell r="P53148" t="str">
            <v>应付</v>
          </cell>
          <cell r="Q53148" t="str">
            <v>元</v>
          </cell>
        </row>
        <row r="53149">
          <cell r="P53149" t="str">
            <v>应付</v>
          </cell>
          <cell r="Q53149" t="str">
            <v>元</v>
          </cell>
        </row>
        <row r="53150">
          <cell r="P53150" t="str">
            <v>应付</v>
          </cell>
          <cell r="Q53150" t="str">
            <v>元</v>
          </cell>
        </row>
        <row r="53151">
          <cell r="P53151" t="str">
            <v>应付</v>
          </cell>
          <cell r="Q53151" t="str">
            <v>元</v>
          </cell>
        </row>
        <row r="53152">
          <cell r="P53152" t="str">
            <v>应付</v>
          </cell>
          <cell r="Q53152" t="str">
            <v>元</v>
          </cell>
        </row>
        <row r="53153">
          <cell r="P53153" t="str">
            <v>应付</v>
          </cell>
          <cell r="Q53153" t="str">
            <v>元</v>
          </cell>
        </row>
        <row r="53154">
          <cell r="P53154" t="str">
            <v>应付</v>
          </cell>
          <cell r="Q53154" t="str">
            <v>元</v>
          </cell>
        </row>
        <row r="53155">
          <cell r="P53155" t="str">
            <v>应付</v>
          </cell>
          <cell r="Q53155" t="str">
            <v>元</v>
          </cell>
        </row>
        <row r="53156">
          <cell r="P53156" t="str">
            <v>应付</v>
          </cell>
          <cell r="Q53156" t="str">
            <v>元</v>
          </cell>
        </row>
        <row r="53157">
          <cell r="P53157" t="str">
            <v>应付</v>
          </cell>
          <cell r="Q53157" t="str">
            <v>元</v>
          </cell>
        </row>
        <row r="53158">
          <cell r="P53158" t="str">
            <v>应付</v>
          </cell>
          <cell r="Q53158" t="str">
            <v>元</v>
          </cell>
        </row>
        <row r="53159">
          <cell r="P53159" t="str">
            <v>应付</v>
          </cell>
          <cell r="Q53159" t="str">
            <v>元</v>
          </cell>
        </row>
        <row r="53160">
          <cell r="P53160" t="str">
            <v>应付</v>
          </cell>
          <cell r="Q53160" t="str">
            <v>元</v>
          </cell>
        </row>
        <row r="53161">
          <cell r="P53161" t="str">
            <v>应付</v>
          </cell>
          <cell r="Q53161" t="str">
            <v>元</v>
          </cell>
        </row>
        <row r="53162">
          <cell r="P53162" t="str">
            <v>应付</v>
          </cell>
          <cell r="Q53162" t="str">
            <v>元</v>
          </cell>
        </row>
        <row r="53163">
          <cell r="P53163" t="str">
            <v>应付</v>
          </cell>
          <cell r="Q53163" t="str">
            <v>元</v>
          </cell>
        </row>
        <row r="53164">
          <cell r="P53164" t="str">
            <v>应付</v>
          </cell>
          <cell r="Q53164" t="str">
            <v>元</v>
          </cell>
        </row>
        <row r="53165">
          <cell r="P53165" t="str">
            <v>应付</v>
          </cell>
          <cell r="Q53165" t="str">
            <v>元</v>
          </cell>
        </row>
        <row r="53166">
          <cell r="P53166" t="str">
            <v>应付</v>
          </cell>
          <cell r="Q53166" t="str">
            <v>元</v>
          </cell>
        </row>
        <row r="53167">
          <cell r="P53167" t="str">
            <v>应付</v>
          </cell>
          <cell r="Q53167" t="str">
            <v>元</v>
          </cell>
        </row>
        <row r="53168">
          <cell r="P53168" t="str">
            <v>应付</v>
          </cell>
          <cell r="Q53168" t="str">
            <v>元</v>
          </cell>
        </row>
        <row r="53169">
          <cell r="P53169" t="str">
            <v>应付</v>
          </cell>
          <cell r="Q53169" t="str">
            <v>元</v>
          </cell>
        </row>
        <row r="53170">
          <cell r="P53170" t="str">
            <v>应付</v>
          </cell>
          <cell r="Q53170" t="str">
            <v>元</v>
          </cell>
        </row>
        <row r="53171">
          <cell r="P53171" t="str">
            <v>应付</v>
          </cell>
          <cell r="Q53171" t="str">
            <v>元</v>
          </cell>
        </row>
        <row r="53172">
          <cell r="P53172" t="str">
            <v>应付</v>
          </cell>
          <cell r="Q53172" t="str">
            <v>元</v>
          </cell>
        </row>
        <row r="53173">
          <cell r="P53173" t="str">
            <v>应付</v>
          </cell>
          <cell r="Q53173" t="str">
            <v>元</v>
          </cell>
        </row>
        <row r="53174">
          <cell r="P53174" t="str">
            <v>应付</v>
          </cell>
          <cell r="Q53174" t="str">
            <v>元</v>
          </cell>
        </row>
        <row r="53175">
          <cell r="P53175" t="str">
            <v>应付</v>
          </cell>
          <cell r="Q53175" t="str">
            <v>元</v>
          </cell>
        </row>
        <row r="53176">
          <cell r="P53176" t="str">
            <v>应付</v>
          </cell>
          <cell r="Q53176" t="str">
            <v>元</v>
          </cell>
        </row>
        <row r="53177">
          <cell r="P53177" t="str">
            <v>应付</v>
          </cell>
          <cell r="Q53177" t="str">
            <v>元</v>
          </cell>
        </row>
        <row r="53178">
          <cell r="P53178" t="str">
            <v>应付</v>
          </cell>
          <cell r="Q53178" t="str">
            <v>元</v>
          </cell>
        </row>
        <row r="53179">
          <cell r="P53179" t="str">
            <v>应付</v>
          </cell>
          <cell r="Q53179" t="str">
            <v>元</v>
          </cell>
        </row>
        <row r="53180">
          <cell r="P53180" t="str">
            <v>应付</v>
          </cell>
          <cell r="Q53180" t="str">
            <v>元</v>
          </cell>
        </row>
        <row r="53181">
          <cell r="P53181" t="str">
            <v>应付</v>
          </cell>
          <cell r="Q53181" t="str">
            <v>元</v>
          </cell>
        </row>
        <row r="53182">
          <cell r="P53182" t="str">
            <v>应付</v>
          </cell>
          <cell r="Q53182" t="str">
            <v>元</v>
          </cell>
        </row>
        <row r="53183">
          <cell r="P53183" t="str">
            <v>应付</v>
          </cell>
          <cell r="Q53183" t="str">
            <v>元</v>
          </cell>
        </row>
        <row r="53184">
          <cell r="P53184" t="str">
            <v>应付</v>
          </cell>
          <cell r="Q53184" t="str">
            <v>元</v>
          </cell>
        </row>
        <row r="53185">
          <cell r="P53185" t="str">
            <v>应付</v>
          </cell>
          <cell r="Q53185" t="str">
            <v>元</v>
          </cell>
        </row>
        <row r="53186">
          <cell r="P53186" t="str">
            <v>应付</v>
          </cell>
          <cell r="Q53186" t="str">
            <v>元</v>
          </cell>
        </row>
        <row r="53187">
          <cell r="P53187" t="str">
            <v>应付</v>
          </cell>
          <cell r="Q53187" t="str">
            <v>元</v>
          </cell>
        </row>
        <row r="53188">
          <cell r="P53188" t="str">
            <v>应付</v>
          </cell>
          <cell r="Q53188" t="str">
            <v>元</v>
          </cell>
        </row>
        <row r="53189">
          <cell r="P53189" t="str">
            <v>应付</v>
          </cell>
          <cell r="Q53189" t="str">
            <v>元</v>
          </cell>
        </row>
        <row r="53190">
          <cell r="P53190" t="str">
            <v>应付</v>
          </cell>
          <cell r="Q53190" t="str">
            <v>元</v>
          </cell>
        </row>
        <row r="53191">
          <cell r="P53191" t="str">
            <v>应付</v>
          </cell>
          <cell r="Q53191" t="str">
            <v>元</v>
          </cell>
        </row>
        <row r="53192">
          <cell r="P53192" t="str">
            <v>应付</v>
          </cell>
          <cell r="Q53192" t="str">
            <v>元</v>
          </cell>
        </row>
        <row r="53193">
          <cell r="P53193" t="str">
            <v>应付</v>
          </cell>
          <cell r="Q53193" t="str">
            <v>元</v>
          </cell>
        </row>
        <row r="53194">
          <cell r="P53194" t="str">
            <v>应付</v>
          </cell>
          <cell r="Q53194" t="str">
            <v>元</v>
          </cell>
        </row>
        <row r="53195">
          <cell r="P53195" t="str">
            <v>应付</v>
          </cell>
          <cell r="Q53195" t="str">
            <v>元</v>
          </cell>
        </row>
        <row r="53196">
          <cell r="P53196" t="str">
            <v>应付</v>
          </cell>
          <cell r="Q53196" t="str">
            <v>元</v>
          </cell>
        </row>
        <row r="53197">
          <cell r="P53197" t="str">
            <v>应付</v>
          </cell>
          <cell r="Q53197" t="str">
            <v>元</v>
          </cell>
        </row>
        <row r="53198">
          <cell r="P53198" t="str">
            <v>应付</v>
          </cell>
          <cell r="Q53198" t="str">
            <v>元</v>
          </cell>
        </row>
        <row r="53199">
          <cell r="P53199" t="str">
            <v>应付</v>
          </cell>
          <cell r="Q53199" t="str">
            <v>元</v>
          </cell>
        </row>
        <row r="53200">
          <cell r="P53200" t="str">
            <v>应付</v>
          </cell>
          <cell r="Q53200" t="str">
            <v>元</v>
          </cell>
        </row>
        <row r="53201">
          <cell r="P53201" t="str">
            <v>应付</v>
          </cell>
          <cell r="Q53201" t="str">
            <v>元</v>
          </cell>
        </row>
        <row r="53202">
          <cell r="P53202" t="str">
            <v>应付</v>
          </cell>
          <cell r="Q53202" t="str">
            <v>元</v>
          </cell>
        </row>
        <row r="53203">
          <cell r="P53203" t="str">
            <v>应付</v>
          </cell>
          <cell r="Q53203" t="str">
            <v>元</v>
          </cell>
        </row>
        <row r="53204">
          <cell r="P53204" t="str">
            <v>应付</v>
          </cell>
          <cell r="Q53204" t="str">
            <v>元</v>
          </cell>
        </row>
        <row r="53205">
          <cell r="P53205" t="str">
            <v>应付</v>
          </cell>
          <cell r="Q53205" t="str">
            <v>元</v>
          </cell>
        </row>
        <row r="53206">
          <cell r="P53206" t="str">
            <v>应付</v>
          </cell>
          <cell r="Q53206" t="str">
            <v>元</v>
          </cell>
        </row>
        <row r="53207">
          <cell r="P53207" t="str">
            <v>应付</v>
          </cell>
          <cell r="Q53207" t="str">
            <v>元</v>
          </cell>
        </row>
        <row r="53208">
          <cell r="P53208" t="str">
            <v>应付</v>
          </cell>
          <cell r="Q53208" t="str">
            <v>元</v>
          </cell>
        </row>
        <row r="53209">
          <cell r="P53209" t="str">
            <v>应付</v>
          </cell>
          <cell r="Q53209" t="str">
            <v>元</v>
          </cell>
        </row>
        <row r="53210">
          <cell r="P53210" t="str">
            <v>应付</v>
          </cell>
          <cell r="Q53210" t="str">
            <v>元</v>
          </cell>
        </row>
        <row r="53211">
          <cell r="P53211" t="str">
            <v>应付</v>
          </cell>
          <cell r="Q53211" t="str">
            <v>元</v>
          </cell>
        </row>
        <row r="53212">
          <cell r="P53212" t="str">
            <v>应付</v>
          </cell>
          <cell r="Q53212" t="str">
            <v>元</v>
          </cell>
        </row>
        <row r="53213">
          <cell r="P53213" t="str">
            <v>应付</v>
          </cell>
          <cell r="Q53213" t="str">
            <v>元</v>
          </cell>
        </row>
        <row r="53214">
          <cell r="P53214" t="str">
            <v>应付</v>
          </cell>
          <cell r="Q53214" t="str">
            <v>元</v>
          </cell>
        </row>
        <row r="53215">
          <cell r="P53215" t="str">
            <v>应付</v>
          </cell>
          <cell r="Q53215" t="str">
            <v>元</v>
          </cell>
        </row>
        <row r="53216">
          <cell r="P53216" t="str">
            <v>应付</v>
          </cell>
          <cell r="Q53216" t="str">
            <v>元</v>
          </cell>
        </row>
        <row r="53217">
          <cell r="P53217" t="str">
            <v>应付</v>
          </cell>
          <cell r="Q53217" t="str">
            <v>元</v>
          </cell>
        </row>
        <row r="53218">
          <cell r="P53218" t="str">
            <v>应付</v>
          </cell>
          <cell r="Q53218" t="str">
            <v>元</v>
          </cell>
        </row>
        <row r="53219">
          <cell r="P53219" t="str">
            <v>应付</v>
          </cell>
          <cell r="Q53219" t="str">
            <v>元</v>
          </cell>
        </row>
        <row r="53220">
          <cell r="P53220" t="str">
            <v>应付</v>
          </cell>
          <cell r="Q53220" t="str">
            <v>元</v>
          </cell>
        </row>
        <row r="53221">
          <cell r="P53221" t="str">
            <v>应付</v>
          </cell>
          <cell r="Q53221" t="str">
            <v>元</v>
          </cell>
        </row>
        <row r="53222">
          <cell r="P53222" t="str">
            <v>应付</v>
          </cell>
          <cell r="Q53222" t="str">
            <v>元</v>
          </cell>
        </row>
        <row r="53223">
          <cell r="P53223" t="str">
            <v>应付</v>
          </cell>
          <cell r="Q53223" t="str">
            <v>元</v>
          </cell>
        </row>
        <row r="53224">
          <cell r="P53224" t="str">
            <v>应付</v>
          </cell>
          <cell r="Q53224" t="str">
            <v>元</v>
          </cell>
        </row>
        <row r="53225">
          <cell r="P53225" t="str">
            <v>应付</v>
          </cell>
          <cell r="Q53225" t="str">
            <v>元</v>
          </cell>
        </row>
        <row r="53226">
          <cell r="P53226" t="str">
            <v>应付</v>
          </cell>
          <cell r="Q53226" t="str">
            <v>元</v>
          </cell>
        </row>
        <row r="53227">
          <cell r="P53227" t="str">
            <v>应付</v>
          </cell>
          <cell r="Q53227" t="str">
            <v>元</v>
          </cell>
        </row>
        <row r="53228">
          <cell r="P53228" t="str">
            <v>应付</v>
          </cell>
          <cell r="Q53228" t="str">
            <v>元</v>
          </cell>
        </row>
        <row r="53229">
          <cell r="P53229" t="str">
            <v>应付</v>
          </cell>
          <cell r="Q53229" t="str">
            <v>元</v>
          </cell>
        </row>
        <row r="53230">
          <cell r="P53230" t="str">
            <v>应付</v>
          </cell>
          <cell r="Q53230" t="str">
            <v>元</v>
          </cell>
        </row>
        <row r="53231">
          <cell r="P53231" t="str">
            <v>应付</v>
          </cell>
          <cell r="Q53231" t="str">
            <v>元</v>
          </cell>
        </row>
        <row r="53232">
          <cell r="P53232" t="str">
            <v>应付</v>
          </cell>
          <cell r="Q53232" t="str">
            <v>元</v>
          </cell>
        </row>
        <row r="53233">
          <cell r="P53233" t="str">
            <v>应付</v>
          </cell>
          <cell r="Q53233" t="str">
            <v>元</v>
          </cell>
        </row>
        <row r="53234">
          <cell r="P53234" t="str">
            <v>应付</v>
          </cell>
          <cell r="Q53234" t="str">
            <v>元</v>
          </cell>
        </row>
        <row r="53235">
          <cell r="P53235" t="str">
            <v>应付</v>
          </cell>
          <cell r="Q53235" t="str">
            <v>元</v>
          </cell>
        </row>
        <row r="53236">
          <cell r="P53236" t="str">
            <v>应付</v>
          </cell>
          <cell r="Q53236" t="str">
            <v>元</v>
          </cell>
        </row>
        <row r="53237">
          <cell r="P53237" t="str">
            <v>应付</v>
          </cell>
          <cell r="Q53237" t="str">
            <v>元</v>
          </cell>
        </row>
        <row r="53238">
          <cell r="P53238" t="str">
            <v>应付</v>
          </cell>
          <cell r="Q53238" t="str">
            <v>元</v>
          </cell>
        </row>
        <row r="53239">
          <cell r="P53239" t="str">
            <v>应付</v>
          </cell>
          <cell r="Q53239" t="str">
            <v>元</v>
          </cell>
        </row>
        <row r="53240">
          <cell r="P53240" t="str">
            <v>应付</v>
          </cell>
          <cell r="Q53240" t="str">
            <v>元</v>
          </cell>
        </row>
        <row r="53241">
          <cell r="P53241" t="str">
            <v>应付</v>
          </cell>
          <cell r="Q53241" t="str">
            <v>元</v>
          </cell>
        </row>
        <row r="53242">
          <cell r="P53242" t="str">
            <v>应付</v>
          </cell>
          <cell r="Q53242" t="str">
            <v>元</v>
          </cell>
        </row>
        <row r="53243">
          <cell r="P53243" t="str">
            <v>应付</v>
          </cell>
          <cell r="Q53243" t="str">
            <v>元</v>
          </cell>
        </row>
        <row r="53244">
          <cell r="P53244" t="str">
            <v>应付</v>
          </cell>
          <cell r="Q53244" t="str">
            <v>元</v>
          </cell>
        </row>
        <row r="53245">
          <cell r="P53245" t="str">
            <v>应付</v>
          </cell>
          <cell r="Q53245" t="str">
            <v>元</v>
          </cell>
        </row>
        <row r="53246">
          <cell r="P53246" t="str">
            <v>应付</v>
          </cell>
          <cell r="Q53246" t="str">
            <v>元</v>
          </cell>
        </row>
        <row r="53247">
          <cell r="P53247" t="str">
            <v>应付</v>
          </cell>
          <cell r="Q53247" t="str">
            <v>元</v>
          </cell>
        </row>
        <row r="53248">
          <cell r="P53248" t="str">
            <v>应付</v>
          </cell>
          <cell r="Q53248" t="str">
            <v>元</v>
          </cell>
        </row>
        <row r="53249">
          <cell r="P53249" t="str">
            <v>应付</v>
          </cell>
          <cell r="Q53249" t="str">
            <v>元</v>
          </cell>
        </row>
        <row r="53250">
          <cell r="P53250" t="str">
            <v>应付</v>
          </cell>
          <cell r="Q53250" t="str">
            <v>元</v>
          </cell>
        </row>
        <row r="53251">
          <cell r="P53251" t="str">
            <v>应付</v>
          </cell>
          <cell r="Q53251" t="str">
            <v>元</v>
          </cell>
        </row>
        <row r="53252">
          <cell r="P53252" t="str">
            <v>应付</v>
          </cell>
          <cell r="Q53252" t="str">
            <v>元</v>
          </cell>
        </row>
        <row r="53253">
          <cell r="P53253" t="str">
            <v>应付</v>
          </cell>
          <cell r="Q53253" t="str">
            <v>元</v>
          </cell>
        </row>
        <row r="53254">
          <cell r="P53254" t="str">
            <v>应付</v>
          </cell>
          <cell r="Q53254" t="str">
            <v>元</v>
          </cell>
        </row>
        <row r="53255">
          <cell r="P53255" t="str">
            <v>应付</v>
          </cell>
          <cell r="Q53255" t="str">
            <v>元</v>
          </cell>
        </row>
        <row r="53256">
          <cell r="P53256" t="str">
            <v>应付</v>
          </cell>
          <cell r="Q53256" t="str">
            <v>元</v>
          </cell>
        </row>
        <row r="53257">
          <cell r="P53257" t="str">
            <v>应付</v>
          </cell>
          <cell r="Q53257" t="str">
            <v>元</v>
          </cell>
        </row>
        <row r="53258">
          <cell r="P53258" t="str">
            <v>应付</v>
          </cell>
          <cell r="Q53258" t="str">
            <v>元</v>
          </cell>
        </row>
        <row r="53259">
          <cell r="P53259" t="str">
            <v>应付</v>
          </cell>
          <cell r="Q53259" t="str">
            <v>元</v>
          </cell>
        </row>
        <row r="53260">
          <cell r="P53260" t="str">
            <v>应付</v>
          </cell>
          <cell r="Q53260" t="str">
            <v>元</v>
          </cell>
        </row>
        <row r="53261">
          <cell r="P53261" t="str">
            <v>应付</v>
          </cell>
          <cell r="Q53261" t="str">
            <v>元</v>
          </cell>
        </row>
        <row r="53262">
          <cell r="P53262" t="str">
            <v>应付</v>
          </cell>
          <cell r="Q53262" t="str">
            <v>元</v>
          </cell>
        </row>
        <row r="53263">
          <cell r="P53263" t="str">
            <v>应付</v>
          </cell>
          <cell r="Q53263" t="str">
            <v>元</v>
          </cell>
        </row>
        <row r="53264">
          <cell r="P53264" t="str">
            <v>应付</v>
          </cell>
          <cell r="Q53264" t="str">
            <v>元</v>
          </cell>
        </row>
        <row r="53265">
          <cell r="P53265" t="str">
            <v>应付</v>
          </cell>
          <cell r="Q53265" t="str">
            <v>元</v>
          </cell>
        </row>
        <row r="53266">
          <cell r="P53266" t="str">
            <v>应付</v>
          </cell>
          <cell r="Q53266" t="str">
            <v>元</v>
          </cell>
        </row>
        <row r="53267">
          <cell r="P53267" t="str">
            <v>应付</v>
          </cell>
          <cell r="Q53267" t="str">
            <v>元</v>
          </cell>
        </row>
        <row r="53268">
          <cell r="P53268" t="str">
            <v>应付</v>
          </cell>
          <cell r="Q53268" t="str">
            <v>元</v>
          </cell>
        </row>
        <row r="53269">
          <cell r="P53269" t="str">
            <v>应付</v>
          </cell>
          <cell r="Q53269" t="str">
            <v>元</v>
          </cell>
        </row>
        <row r="53270">
          <cell r="P53270" t="str">
            <v>应付</v>
          </cell>
          <cell r="Q53270" t="str">
            <v>元</v>
          </cell>
        </row>
        <row r="53271">
          <cell r="P53271" t="str">
            <v>应付</v>
          </cell>
          <cell r="Q53271" t="str">
            <v>元</v>
          </cell>
        </row>
        <row r="53272">
          <cell r="P53272" t="str">
            <v>应付</v>
          </cell>
          <cell r="Q53272" t="str">
            <v>元</v>
          </cell>
        </row>
        <row r="53273">
          <cell r="P53273" t="str">
            <v>应付</v>
          </cell>
          <cell r="Q53273" t="str">
            <v>元</v>
          </cell>
        </row>
        <row r="53274">
          <cell r="P53274" t="str">
            <v>应付</v>
          </cell>
          <cell r="Q53274" t="str">
            <v>元</v>
          </cell>
        </row>
        <row r="53275">
          <cell r="P53275" t="str">
            <v>应付</v>
          </cell>
          <cell r="Q53275" t="str">
            <v>元</v>
          </cell>
        </row>
        <row r="53276">
          <cell r="P53276" t="str">
            <v>应付</v>
          </cell>
          <cell r="Q53276" t="str">
            <v>元</v>
          </cell>
        </row>
        <row r="53277">
          <cell r="P53277" t="str">
            <v>应付</v>
          </cell>
          <cell r="Q53277" t="str">
            <v>元</v>
          </cell>
        </row>
        <row r="53278">
          <cell r="P53278" t="str">
            <v>应付</v>
          </cell>
          <cell r="Q53278" t="str">
            <v>元</v>
          </cell>
        </row>
        <row r="53279">
          <cell r="P53279" t="str">
            <v>应付</v>
          </cell>
          <cell r="Q53279" t="str">
            <v>元</v>
          </cell>
        </row>
        <row r="53280">
          <cell r="P53280" t="str">
            <v>应付</v>
          </cell>
          <cell r="Q53280" t="str">
            <v>元</v>
          </cell>
        </row>
        <row r="53281">
          <cell r="P53281" t="str">
            <v>应付</v>
          </cell>
          <cell r="Q53281" t="str">
            <v>元</v>
          </cell>
        </row>
        <row r="53282">
          <cell r="P53282" t="str">
            <v>应付</v>
          </cell>
          <cell r="Q53282" t="str">
            <v>元</v>
          </cell>
        </row>
        <row r="53283">
          <cell r="P53283" t="str">
            <v>应付</v>
          </cell>
          <cell r="Q53283" t="str">
            <v>元</v>
          </cell>
        </row>
        <row r="53284">
          <cell r="P53284" t="str">
            <v>应付</v>
          </cell>
          <cell r="Q53284" t="str">
            <v>元</v>
          </cell>
        </row>
        <row r="53285">
          <cell r="P53285" t="str">
            <v>应付</v>
          </cell>
          <cell r="Q53285" t="str">
            <v>元</v>
          </cell>
        </row>
        <row r="53286">
          <cell r="P53286" t="str">
            <v>应付</v>
          </cell>
          <cell r="Q53286" t="str">
            <v>元</v>
          </cell>
        </row>
        <row r="53287">
          <cell r="P53287" t="str">
            <v>应付</v>
          </cell>
          <cell r="Q53287" t="str">
            <v>元</v>
          </cell>
        </row>
        <row r="53288">
          <cell r="P53288" t="str">
            <v>应付</v>
          </cell>
          <cell r="Q53288" t="str">
            <v>元</v>
          </cell>
        </row>
        <row r="53289">
          <cell r="P53289" t="str">
            <v>应付</v>
          </cell>
          <cell r="Q53289" t="str">
            <v>元</v>
          </cell>
        </row>
        <row r="53290">
          <cell r="P53290" t="str">
            <v>应付</v>
          </cell>
          <cell r="Q53290" t="str">
            <v>元</v>
          </cell>
        </row>
        <row r="53291">
          <cell r="P53291" t="str">
            <v>应付</v>
          </cell>
          <cell r="Q53291" t="str">
            <v>元</v>
          </cell>
        </row>
        <row r="53292">
          <cell r="P53292" t="str">
            <v>应付</v>
          </cell>
          <cell r="Q53292" t="str">
            <v>元</v>
          </cell>
        </row>
        <row r="53293">
          <cell r="P53293" t="str">
            <v>应付</v>
          </cell>
          <cell r="Q53293" t="str">
            <v>元</v>
          </cell>
        </row>
        <row r="53294">
          <cell r="P53294" t="str">
            <v>应付</v>
          </cell>
          <cell r="Q53294" t="str">
            <v>元</v>
          </cell>
        </row>
        <row r="53295">
          <cell r="P53295" t="str">
            <v>应付</v>
          </cell>
          <cell r="Q53295" t="str">
            <v>元</v>
          </cell>
        </row>
        <row r="53296">
          <cell r="P53296" t="str">
            <v>应付</v>
          </cell>
          <cell r="Q53296" t="str">
            <v>元</v>
          </cell>
        </row>
        <row r="53297">
          <cell r="P53297" t="str">
            <v>应付</v>
          </cell>
          <cell r="Q53297" t="str">
            <v>元</v>
          </cell>
        </row>
        <row r="53298">
          <cell r="P53298" t="str">
            <v>应付</v>
          </cell>
          <cell r="Q53298" t="str">
            <v>元</v>
          </cell>
        </row>
        <row r="53299">
          <cell r="P53299" t="str">
            <v>应付</v>
          </cell>
          <cell r="Q53299" t="str">
            <v>元</v>
          </cell>
        </row>
        <row r="53300">
          <cell r="P53300" t="str">
            <v>应付</v>
          </cell>
          <cell r="Q53300" t="str">
            <v>元</v>
          </cell>
        </row>
        <row r="53301">
          <cell r="P53301" t="str">
            <v>应付</v>
          </cell>
          <cell r="Q53301" t="str">
            <v>元</v>
          </cell>
        </row>
        <row r="53302">
          <cell r="P53302" t="str">
            <v>应付</v>
          </cell>
          <cell r="Q53302" t="str">
            <v>元</v>
          </cell>
        </row>
        <row r="53303">
          <cell r="P53303" t="str">
            <v>应付</v>
          </cell>
          <cell r="Q53303" t="str">
            <v>元</v>
          </cell>
        </row>
        <row r="53304">
          <cell r="P53304" t="str">
            <v>应付</v>
          </cell>
          <cell r="Q53304" t="str">
            <v>元</v>
          </cell>
        </row>
        <row r="53305">
          <cell r="P53305" t="str">
            <v>应付</v>
          </cell>
          <cell r="Q53305" t="str">
            <v>元</v>
          </cell>
        </row>
        <row r="53306">
          <cell r="P53306" t="str">
            <v>应付</v>
          </cell>
          <cell r="Q53306" t="str">
            <v>元</v>
          </cell>
        </row>
        <row r="53307">
          <cell r="P53307" t="str">
            <v>应付</v>
          </cell>
          <cell r="Q53307" t="str">
            <v>元</v>
          </cell>
        </row>
        <row r="53308">
          <cell r="P53308" t="str">
            <v>应付</v>
          </cell>
          <cell r="Q53308" t="str">
            <v>元</v>
          </cell>
        </row>
        <row r="53309">
          <cell r="P53309" t="str">
            <v>应付</v>
          </cell>
          <cell r="Q53309" t="str">
            <v>元</v>
          </cell>
        </row>
        <row r="53310">
          <cell r="P53310" t="str">
            <v>应付</v>
          </cell>
          <cell r="Q53310" t="str">
            <v>元</v>
          </cell>
        </row>
        <row r="53311">
          <cell r="P53311" t="str">
            <v>应付</v>
          </cell>
          <cell r="Q53311" t="str">
            <v>元</v>
          </cell>
        </row>
        <row r="53312">
          <cell r="P53312" t="str">
            <v>应付</v>
          </cell>
          <cell r="Q53312" t="str">
            <v>元</v>
          </cell>
        </row>
        <row r="53313">
          <cell r="P53313" t="str">
            <v>应付</v>
          </cell>
          <cell r="Q53313" t="str">
            <v>元</v>
          </cell>
        </row>
        <row r="53314">
          <cell r="P53314" t="str">
            <v>应付</v>
          </cell>
          <cell r="Q53314" t="str">
            <v>元</v>
          </cell>
        </row>
        <row r="53315">
          <cell r="P53315" t="str">
            <v>应付</v>
          </cell>
          <cell r="Q53315" t="str">
            <v>元</v>
          </cell>
        </row>
        <row r="53316">
          <cell r="P53316" t="str">
            <v>应付</v>
          </cell>
          <cell r="Q53316" t="str">
            <v>元</v>
          </cell>
        </row>
        <row r="53317">
          <cell r="P53317" t="str">
            <v>应付</v>
          </cell>
          <cell r="Q53317" t="str">
            <v>元</v>
          </cell>
        </row>
        <row r="53318">
          <cell r="P53318" t="str">
            <v>应付</v>
          </cell>
          <cell r="Q53318" t="str">
            <v>元</v>
          </cell>
        </row>
        <row r="53319">
          <cell r="P53319" t="str">
            <v>应付</v>
          </cell>
          <cell r="Q53319" t="str">
            <v>元</v>
          </cell>
        </row>
        <row r="53320">
          <cell r="P53320" t="str">
            <v>应付</v>
          </cell>
          <cell r="Q53320" t="str">
            <v>元</v>
          </cell>
        </row>
        <row r="53321">
          <cell r="P53321" t="str">
            <v>应付</v>
          </cell>
          <cell r="Q53321" t="str">
            <v>元</v>
          </cell>
        </row>
        <row r="53322">
          <cell r="P53322" t="str">
            <v>应付</v>
          </cell>
          <cell r="Q53322" t="str">
            <v>元</v>
          </cell>
        </row>
        <row r="53323">
          <cell r="P53323" t="str">
            <v>应付</v>
          </cell>
          <cell r="Q53323" t="str">
            <v>元</v>
          </cell>
        </row>
        <row r="53324">
          <cell r="P53324" t="str">
            <v>应付</v>
          </cell>
          <cell r="Q53324" t="str">
            <v>元</v>
          </cell>
        </row>
        <row r="53325">
          <cell r="P53325" t="str">
            <v>应付</v>
          </cell>
          <cell r="Q53325" t="str">
            <v>元</v>
          </cell>
        </row>
        <row r="53326">
          <cell r="P53326" t="str">
            <v>应付</v>
          </cell>
          <cell r="Q53326" t="str">
            <v>元</v>
          </cell>
        </row>
        <row r="53327">
          <cell r="P53327" t="str">
            <v>应付</v>
          </cell>
          <cell r="Q53327" t="str">
            <v>元</v>
          </cell>
        </row>
        <row r="53328">
          <cell r="P53328" t="str">
            <v>应付</v>
          </cell>
          <cell r="Q53328" t="str">
            <v>元</v>
          </cell>
        </row>
        <row r="53329">
          <cell r="P53329" t="str">
            <v>应付</v>
          </cell>
          <cell r="Q53329" t="str">
            <v>元</v>
          </cell>
        </row>
        <row r="53330">
          <cell r="P53330" t="str">
            <v>应付</v>
          </cell>
          <cell r="Q53330" t="str">
            <v>元</v>
          </cell>
        </row>
        <row r="53331">
          <cell r="P53331" t="str">
            <v>应付</v>
          </cell>
          <cell r="Q53331" t="str">
            <v>元</v>
          </cell>
        </row>
        <row r="53332">
          <cell r="P53332" t="str">
            <v>应付</v>
          </cell>
          <cell r="Q53332" t="str">
            <v>元</v>
          </cell>
        </row>
        <row r="53333">
          <cell r="P53333" t="str">
            <v>应付</v>
          </cell>
          <cell r="Q53333" t="str">
            <v>元</v>
          </cell>
        </row>
        <row r="53334">
          <cell r="P53334" t="str">
            <v>应付</v>
          </cell>
          <cell r="Q53334" t="str">
            <v>元</v>
          </cell>
        </row>
        <row r="53335">
          <cell r="P53335" t="str">
            <v>应付</v>
          </cell>
          <cell r="Q53335" t="str">
            <v>元</v>
          </cell>
        </row>
        <row r="53336">
          <cell r="P53336" t="str">
            <v>应付</v>
          </cell>
          <cell r="Q53336" t="str">
            <v>元</v>
          </cell>
        </row>
        <row r="53337">
          <cell r="P53337" t="str">
            <v>应付</v>
          </cell>
          <cell r="Q53337" t="str">
            <v>元</v>
          </cell>
        </row>
        <row r="53338">
          <cell r="P53338" t="str">
            <v>应付</v>
          </cell>
          <cell r="Q53338" t="str">
            <v>元</v>
          </cell>
        </row>
        <row r="53339">
          <cell r="P53339" t="str">
            <v>应付</v>
          </cell>
          <cell r="Q53339" t="str">
            <v>元</v>
          </cell>
        </row>
        <row r="53340">
          <cell r="P53340" t="str">
            <v>应付</v>
          </cell>
          <cell r="Q53340" t="str">
            <v>元</v>
          </cell>
        </row>
        <row r="53341">
          <cell r="P53341" t="str">
            <v>应付</v>
          </cell>
          <cell r="Q53341" t="str">
            <v>元</v>
          </cell>
        </row>
        <row r="53342">
          <cell r="P53342" t="str">
            <v>应付</v>
          </cell>
          <cell r="Q53342" t="str">
            <v>元</v>
          </cell>
        </row>
        <row r="53343">
          <cell r="P53343" t="str">
            <v>应付</v>
          </cell>
          <cell r="Q53343" t="str">
            <v>元</v>
          </cell>
        </row>
        <row r="53344">
          <cell r="P53344" t="str">
            <v>应付</v>
          </cell>
          <cell r="Q53344" t="str">
            <v>元</v>
          </cell>
        </row>
        <row r="53345">
          <cell r="P53345" t="str">
            <v>应付</v>
          </cell>
          <cell r="Q53345" t="str">
            <v>元</v>
          </cell>
        </row>
        <row r="53346">
          <cell r="P53346" t="str">
            <v>应付</v>
          </cell>
          <cell r="Q53346" t="str">
            <v>元</v>
          </cell>
        </row>
        <row r="53347">
          <cell r="P53347" t="str">
            <v>应付</v>
          </cell>
          <cell r="Q53347" t="str">
            <v>元</v>
          </cell>
        </row>
        <row r="53348">
          <cell r="P53348" t="str">
            <v>应付</v>
          </cell>
          <cell r="Q53348" t="str">
            <v>元</v>
          </cell>
        </row>
        <row r="53349">
          <cell r="P53349" t="str">
            <v>应付</v>
          </cell>
          <cell r="Q53349" t="str">
            <v>元</v>
          </cell>
        </row>
        <row r="53350">
          <cell r="P53350" t="str">
            <v>应付</v>
          </cell>
          <cell r="Q53350" t="str">
            <v>元</v>
          </cell>
        </row>
        <row r="53351">
          <cell r="P53351" t="str">
            <v>应付</v>
          </cell>
          <cell r="Q53351" t="str">
            <v>元</v>
          </cell>
        </row>
        <row r="53352">
          <cell r="P53352" t="str">
            <v>应付</v>
          </cell>
          <cell r="Q53352" t="str">
            <v>元</v>
          </cell>
        </row>
        <row r="53353">
          <cell r="P53353" t="str">
            <v>应付</v>
          </cell>
          <cell r="Q53353" t="str">
            <v>元</v>
          </cell>
        </row>
        <row r="53354">
          <cell r="P53354" t="str">
            <v>应付</v>
          </cell>
          <cell r="Q53354" t="str">
            <v>元</v>
          </cell>
        </row>
        <row r="53355">
          <cell r="P53355" t="str">
            <v>应付</v>
          </cell>
          <cell r="Q53355" t="str">
            <v>元</v>
          </cell>
        </row>
        <row r="53356">
          <cell r="P53356" t="str">
            <v>应付</v>
          </cell>
          <cell r="Q53356" t="str">
            <v>元</v>
          </cell>
        </row>
        <row r="53357">
          <cell r="P53357" t="str">
            <v>应付</v>
          </cell>
          <cell r="Q53357" t="str">
            <v>元</v>
          </cell>
        </row>
        <row r="53358">
          <cell r="P53358" t="str">
            <v>应付</v>
          </cell>
          <cell r="Q53358" t="str">
            <v>元</v>
          </cell>
        </row>
        <row r="53359">
          <cell r="P53359" t="str">
            <v>应付</v>
          </cell>
          <cell r="Q53359" t="str">
            <v>元</v>
          </cell>
        </row>
        <row r="53360">
          <cell r="P53360" t="str">
            <v>应付</v>
          </cell>
          <cell r="Q53360" t="str">
            <v>元</v>
          </cell>
        </row>
        <row r="53361">
          <cell r="P53361" t="str">
            <v>应付</v>
          </cell>
          <cell r="Q53361" t="str">
            <v>元</v>
          </cell>
        </row>
        <row r="53362">
          <cell r="P53362" t="str">
            <v>应付</v>
          </cell>
          <cell r="Q53362" t="str">
            <v>元</v>
          </cell>
        </row>
        <row r="53363">
          <cell r="P53363" t="str">
            <v>应付</v>
          </cell>
          <cell r="Q53363" t="str">
            <v>元</v>
          </cell>
        </row>
        <row r="53364">
          <cell r="P53364" t="str">
            <v>应付</v>
          </cell>
          <cell r="Q53364" t="str">
            <v>元</v>
          </cell>
        </row>
        <row r="53365">
          <cell r="P53365" t="str">
            <v>应付</v>
          </cell>
          <cell r="Q53365" t="str">
            <v>元</v>
          </cell>
        </row>
        <row r="53366">
          <cell r="P53366" t="str">
            <v>应付</v>
          </cell>
          <cell r="Q53366" t="str">
            <v>元</v>
          </cell>
        </row>
        <row r="53367">
          <cell r="P53367" t="str">
            <v>应付</v>
          </cell>
          <cell r="Q53367" t="str">
            <v>元</v>
          </cell>
        </row>
        <row r="53368">
          <cell r="P53368" t="str">
            <v>应付</v>
          </cell>
          <cell r="Q53368" t="str">
            <v>元</v>
          </cell>
        </row>
        <row r="53369">
          <cell r="P53369" t="str">
            <v>应付</v>
          </cell>
          <cell r="Q53369" t="str">
            <v>元</v>
          </cell>
        </row>
        <row r="53370">
          <cell r="P53370" t="str">
            <v>应付</v>
          </cell>
          <cell r="Q53370" t="str">
            <v>元</v>
          </cell>
        </row>
        <row r="53371">
          <cell r="P53371" t="str">
            <v>应付</v>
          </cell>
          <cell r="Q53371" t="str">
            <v>元</v>
          </cell>
        </row>
        <row r="53372">
          <cell r="P53372" t="str">
            <v>应付</v>
          </cell>
          <cell r="Q53372" t="str">
            <v>元</v>
          </cell>
        </row>
        <row r="53373">
          <cell r="P53373" t="str">
            <v>应付</v>
          </cell>
          <cell r="Q53373" t="str">
            <v>元</v>
          </cell>
        </row>
        <row r="53374">
          <cell r="P53374" t="str">
            <v>应付</v>
          </cell>
          <cell r="Q53374" t="str">
            <v>元</v>
          </cell>
        </row>
        <row r="53375">
          <cell r="P53375" t="str">
            <v>应付</v>
          </cell>
          <cell r="Q53375" t="str">
            <v>元</v>
          </cell>
        </row>
        <row r="53376">
          <cell r="P53376" t="str">
            <v>应付</v>
          </cell>
          <cell r="Q53376" t="str">
            <v>元</v>
          </cell>
        </row>
        <row r="53377">
          <cell r="P53377" t="str">
            <v>应付</v>
          </cell>
          <cell r="Q53377" t="str">
            <v>元</v>
          </cell>
        </row>
        <row r="53378">
          <cell r="P53378" t="str">
            <v>应付</v>
          </cell>
          <cell r="Q53378" t="str">
            <v>元</v>
          </cell>
        </row>
        <row r="53379">
          <cell r="P53379" t="str">
            <v>应付</v>
          </cell>
          <cell r="Q53379" t="str">
            <v>元</v>
          </cell>
        </row>
        <row r="53380">
          <cell r="P53380" t="str">
            <v>应付</v>
          </cell>
          <cell r="Q53380" t="str">
            <v>元</v>
          </cell>
        </row>
        <row r="53381">
          <cell r="P53381" t="str">
            <v>应付</v>
          </cell>
          <cell r="Q53381" t="str">
            <v>元</v>
          </cell>
        </row>
        <row r="53382">
          <cell r="P53382" t="str">
            <v>应付</v>
          </cell>
          <cell r="Q53382" t="str">
            <v>元</v>
          </cell>
        </row>
        <row r="53383">
          <cell r="P53383" t="str">
            <v>应付</v>
          </cell>
          <cell r="Q53383" t="str">
            <v>元</v>
          </cell>
        </row>
        <row r="53384">
          <cell r="P53384" t="str">
            <v>应付</v>
          </cell>
          <cell r="Q53384" t="str">
            <v>元</v>
          </cell>
        </row>
        <row r="53385">
          <cell r="P53385" t="str">
            <v>应付</v>
          </cell>
          <cell r="Q53385" t="str">
            <v>元</v>
          </cell>
        </row>
        <row r="53386">
          <cell r="P53386" t="str">
            <v>应付</v>
          </cell>
          <cell r="Q53386" t="str">
            <v>元</v>
          </cell>
        </row>
        <row r="53387">
          <cell r="P53387" t="str">
            <v>应付</v>
          </cell>
          <cell r="Q53387" t="str">
            <v>元</v>
          </cell>
        </row>
        <row r="53388">
          <cell r="P53388" t="str">
            <v>应付</v>
          </cell>
          <cell r="Q53388" t="str">
            <v>元</v>
          </cell>
        </row>
        <row r="53389">
          <cell r="P53389" t="str">
            <v>应付</v>
          </cell>
          <cell r="Q53389" t="str">
            <v>元</v>
          </cell>
        </row>
        <row r="53390">
          <cell r="P53390" t="str">
            <v>应付</v>
          </cell>
          <cell r="Q53390" t="str">
            <v>元</v>
          </cell>
        </row>
        <row r="53391">
          <cell r="P53391" t="str">
            <v>应付</v>
          </cell>
          <cell r="Q53391" t="str">
            <v>元</v>
          </cell>
        </row>
        <row r="53392">
          <cell r="P53392" t="str">
            <v>应付</v>
          </cell>
          <cell r="Q53392" t="str">
            <v>元</v>
          </cell>
        </row>
        <row r="53393">
          <cell r="P53393" t="str">
            <v>应付</v>
          </cell>
          <cell r="Q53393" t="str">
            <v>元</v>
          </cell>
        </row>
        <row r="53394">
          <cell r="P53394" t="str">
            <v>应付</v>
          </cell>
          <cell r="Q53394" t="str">
            <v>元</v>
          </cell>
        </row>
        <row r="53395">
          <cell r="P53395" t="str">
            <v>应付</v>
          </cell>
          <cell r="Q53395" t="str">
            <v>元</v>
          </cell>
        </row>
        <row r="53396">
          <cell r="P53396" t="str">
            <v>应付</v>
          </cell>
          <cell r="Q53396" t="str">
            <v>元</v>
          </cell>
        </row>
        <row r="53397">
          <cell r="P53397" t="str">
            <v>应付</v>
          </cell>
          <cell r="Q53397" t="str">
            <v>元</v>
          </cell>
        </row>
        <row r="53398">
          <cell r="P53398" t="str">
            <v>应付</v>
          </cell>
          <cell r="Q53398" t="str">
            <v>元</v>
          </cell>
        </row>
        <row r="53399">
          <cell r="P53399" t="str">
            <v>应付</v>
          </cell>
          <cell r="Q53399" t="str">
            <v>元</v>
          </cell>
        </row>
        <row r="53400">
          <cell r="P53400" t="str">
            <v>应付</v>
          </cell>
          <cell r="Q53400" t="str">
            <v>元</v>
          </cell>
        </row>
        <row r="53401">
          <cell r="P53401" t="str">
            <v>应付</v>
          </cell>
          <cell r="Q53401" t="str">
            <v>元</v>
          </cell>
        </row>
        <row r="53402">
          <cell r="P53402" t="str">
            <v>应付</v>
          </cell>
          <cell r="Q53402" t="str">
            <v>元</v>
          </cell>
        </row>
        <row r="53403">
          <cell r="P53403" t="str">
            <v>应付</v>
          </cell>
          <cell r="Q53403" t="str">
            <v>元</v>
          </cell>
        </row>
        <row r="53404">
          <cell r="P53404" t="str">
            <v>应付</v>
          </cell>
          <cell r="Q53404" t="str">
            <v>元</v>
          </cell>
        </row>
        <row r="53405">
          <cell r="P53405" t="str">
            <v>应付</v>
          </cell>
          <cell r="Q53405" t="str">
            <v>元</v>
          </cell>
        </row>
        <row r="53406">
          <cell r="P53406" t="str">
            <v>应付</v>
          </cell>
          <cell r="Q53406" t="str">
            <v>元</v>
          </cell>
        </row>
        <row r="53407">
          <cell r="P53407" t="str">
            <v>应付</v>
          </cell>
          <cell r="Q53407" t="str">
            <v>元</v>
          </cell>
        </row>
        <row r="53408">
          <cell r="P53408" t="str">
            <v>应付</v>
          </cell>
          <cell r="Q53408" t="str">
            <v>元</v>
          </cell>
        </row>
        <row r="53409">
          <cell r="P53409" t="str">
            <v>应付</v>
          </cell>
          <cell r="Q53409" t="str">
            <v>元</v>
          </cell>
        </row>
        <row r="53410">
          <cell r="P53410" t="str">
            <v>应付</v>
          </cell>
          <cell r="Q53410" t="str">
            <v>元</v>
          </cell>
        </row>
        <row r="53411">
          <cell r="P53411" t="str">
            <v>应付</v>
          </cell>
          <cell r="Q53411" t="str">
            <v>元</v>
          </cell>
        </row>
        <row r="53412">
          <cell r="P53412" t="str">
            <v>应付</v>
          </cell>
          <cell r="Q53412" t="str">
            <v>元</v>
          </cell>
        </row>
        <row r="53413">
          <cell r="P53413" t="str">
            <v>应付</v>
          </cell>
          <cell r="Q53413" t="str">
            <v>元</v>
          </cell>
        </row>
        <row r="53414">
          <cell r="P53414" t="str">
            <v>应付</v>
          </cell>
          <cell r="Q53414" t="str">
            <v>元</v>
          </cell>
        </row>
        <row r="53415">
          <cell r="P53415" t="str">
            <v>应付</v>
          </cell>
          <cell r="Q53415" t="str">
            <v>元</v>
          </cell>
        </row>
        <row r="53416">
          <cell r="P53416" t="str">
            <v>应付</v>
          </cell>
          <cell r="Q53416" t="str">
            <v>元</v>
          </cell>
        </row>
        <row r="53417">
          <cell r="P53417" t="str">
            <v>应付</v>
          </cell>
          <cell r="Q53417" t="str">
            <v>元</v>
          </cell>
        </row>
        <row r="53418">
          <cell r="P53418" t="str">
            <v>应付</v>
          </cell>
          <cell r="Q53418" t="str">
            <v>元</v>
          </cell>
        </row>
        <row r="53419">
          <cell r="P53419" t="str">
            <v>应付</v>
          </cell>
          <cell r="Q53419" t="str">
            <v>元</v>
          </cell>
        </row>
        <row r="53420">
          <cell r="P53420" t="str">
            <v>应付</v>
          </cell>
          <cell r="Q53420" t="str">
            <v>元</v>
          </cell>
        </row>
        <row r="53421">
          <cell r="P53421" t="str">
            <v>应付</v>
          </cell>
          <cell r="Q53421" t="str">
            <v>元</v>
          </cell>
        </row>
        <row r="53422">
          <cell r="P53422" t="str">
            <v>应付</v>
          </cell>
          <cell r="Q53422" t="str">
            <v>元</v>
          </cell>
        </row>
        <row r="53423">
          <cell r="P53423" t="str">
            <v>应付</v>
          </cell>
          <cell r="Q53423" t="str">
            <v>元</v>
          </cell>
        </row>
        <row r="53424">
          <cell r="P53424" t="str">
            <v>应付</v>
          </cell>
          <cell r="Q53424" t="str">
            <v>元</v>
          </cell>
        </row>
        <row r="53425">
          <cell r="P53425" t="str">
            <v>应付</v>
          </cell>
          <cell r="Q53425" t="str">
            <v>元</v>
          </cell>
        </row>
        <row r="53426">
          <cell r="P53426" t="str">
            <v>应付</v>
          </cell>
          <cell r="Q53426" t="str">
            <v>元</v>
          </cell>
        </row>
        <row r="53427">
          <cell r="P53427" t="str">
            <v>应付</v>
          </cell>
          <cell r="Q53427" t="str">
            <v>元</v>
          </cell>
        </row>
        <row r="53428">
          <cell r="P53428" t="str">
            <v>应付</v>
          </cell>
          <cell r="Q53428" t="str">
            <v>元</v>
          </cell>
        </row>
        <row r="53429">
          <cell r="P53429" t="str">
            <v>应付</v>
          </cell>
          <cell r="Q53429" t="str">
            <v>元</v>
          </cell>
        </row>
        <row r="53430">
          <cell r="P53430" t="str">
            <v>应付</v>
          </cell>
          <cell r="Q53430" t="str">
            <v>元</v>
          </cell>
        </row>
        <row r="53431">
          <cell r="P53431" t="str">
            <v>应付</v>
          </cell>
          <cell r="Q53431" t="str">
            <v>元</v>
          </cell>
        </row>
        <row r="53432">
          <cell r="P53432" t="str">
            <v>应付</v>
          </cell>
          <cell r="Q53432" t="str">
            <v>元</v>
          </cell>
        </row>
        <row r="53433">
          <cell r="P53433" t="str">
            <v>应付</v>
          </cell>
          <cell r="Q53433" t="str">
            <v>元</v>
          </cell>
        </row>
        <row r="53434">
          <cell r="P53434" t="str">
            <v>应付</v>
          </cell>
          <cell r="Q53434" t="str">
            <v>元</v>
          </cell>
        </row>
        <row r="53435">
          <cell r="P53435" t="str">
            <v>应付</v>
          </cell>
          <cell r="Q53435" t="str">
            <v>元</v>
          </cell>
        </row>
        <row r="53436">
          <cell r="P53436" t="str">
            <v>应付</v>
          </cell>
          <cell r="Q53436" t="str">
            <v>元</v>
          </cell>
        </row>
        <row r="53437">
          <cell r="P53437" t="str">
            <v>应付</v>
          </cell>
          <cell r="Q53437" t="str">
            <v>元</v>
          </cell>
        </row>
        <row r="53438">
          <cell r="P53438" t="str">
            <v>应付</v>
          </cell>
          <cell r="Q53438" t="str">
            <v>元</v>
          </cell>
        </row>
        <row r="53439">
          <cell r="P53439" t="str">
            <v>应付</v>
          </cell>
          <cell r="Q53439" t="str">
            <v>元</v>
          </cell>
        </row>
        <row r="53440">
          <cell r="P53440" t="str">
            <v>应付</v>
          </cell>
          <cell r="Q53440" t="str">
            <v>元</v>
          </cell>
        </row>
        <row r="53441">
          <cell r="P53441" t="str">
            <v>应付</v>
          </cell>
          <cell r="Q53441" t="str">
            <v>元</v>
          </cell>
        </row>
        <row r="53442">
          <cell r="P53442" t="str">
            <v>应付</v>
          </cell>
          <cell r="Q53442" t="str">
            <v>元</v>
          </cell>
        </row>
        <row r="53443">
          <cell r="P53443" t="str">
            <v>应付</v>
          </cell>
          <cell r="Q53443" t="str">
            <v>元</v>
          </cell>
        </row>
        <row r="53444">
          <cell r="P53444" t="str">
            <v>应付</v>
          </cell>
          <cell r="Q53444" t="str">
            <v>元</v>
          </cell>
        </row>
        <row r="53445">
          <cell r="P53445" t="str">
            <v>应付</v>
          </cell>
          <cell r="Q53445" t="str">
            <v>元</v>
          </cell>
        </row>
        <row r="53446">
          <cell r="P53446" t="str">
            <v>应付</v>
          </cell>
          <cell r="Q53446" t="str">
            <v>元</v>
          </cell>
        </row>
        <row r="53447">
          <cell r="P53447" t="str">
            <v>应付</v>
          </cell>
          <cell r="Q53447" t="str">
            <v>元</v>
          </cell>
        </row>
        <row r="53448">
          <cell r="P53448" t="str">
            <v>应付</v>
          </cell>
          <cell r="Q53448" t="str">
            <v>元</v>
          </cell>
        </row>
        <row r="53449">
          <cell r="P53449" t="str">
            <v>应付</v>
          </cell>
          <cell r="Q53449" t="str">
            <v>元</v>
          </cell>
        </row>
        <row r="53450">
          <cell r="P53450" t="str">
            <v>应付</v>
          </cell>
          <cell r="Q53450" t="str">
            <v>元</v>
          </cell>
        </row>
        <row r="53451">
          <cell r="P53451" t="str">
            <v>应付</v>
          </cell>
          <cell r="Q53451" t="str">
            <v>元</v>
          </cell>
        </row>
        <row r="53452">
          <cell r="P53452" t="str">
            <v>应付</v>
          </cell>
          <cell r="Q53452" t="str">
            <v>元</v>
          </cell>
        </row>
        <row r="53453">
          <cell r="P53453" t="str">
            <v>应付</v>
          </cell>
          <cell r="Q53453" t="str">
            <v>元</v>
          </cell>
        </row>
        <row r="53454">
          <cell r="P53454" t="str">
            <v>应付</v>
          </cell>
          <cell r="Q53454" t="str">
            <v>元</v>
          </cell>
        </row>
        <row r="53455">
          <cell r="P53455" t="str">
            <v>应付</v>
          </cell>
          <cell r="Q53455" t="str">
            <v>元</v>
          </cell>
        </row>
        <row r="53456">
          <cell r="P53456" t="str">
            <v>应付</v>
          </cell>
          <cell r="Q53456" t="str">
            <v>元</v>
          </cell>
        </row>
        <row r="53457">
          <cell r="P53457" t="str">
            <v>应付</v>
          </cell>
          <cell r="Q53457" t="str">
            <v>元</v>
          </cell>
        </row>
        <row r="53458">
          <cell r="P53458" t="str">
            <v>应付</v>
          </cell>
          <cell r="Q53458" t="str">
            <v>元</v>
          </cell>
        </row>
        <row r="53459">
          <cell r="P53459" t="str">
            <v>应付</v>
          </cell>
          <cell r="Q53459" t="str">
            <v>元</v>
          </cell>
        </row>
        <row r="53460">
          <cell r="P53460" t="str">
            <v>应付</v>
          </cell>
          <cell r="Q53460" t="str">
            <v>元</v>
          </cell>
        </row>
        <row r="53461">
          <cell r="P53461" t="str">
            <v>应付</v>
          </cell>
          <cell r="Q53461" t="str">
            <v>元</v>
          </cell>
        </row>
        <row r="53462">
          <cell r="P53462" t="str">
            <v>应付</v>
          </cell>
          <cell r="Q53462" t="str">
            <v>元</v>
          </cell>
        </row>
        <row r="53463">
          <cell r="P53463" t="str">
            <v>应付</v>
          </cell>
          <cell r="Q53463" t="str">
            <v>元</v>
          </cell>
        </row>
        <row r="53464">
          <cell r="P53464" t="str">
            <v>应付</v>
          </cell>
          <cell r="Q53464" t="str">
            <v>元</v>
          </cell>
        </row>
        <row r="53465">
          <cell r="P53465" t="str">
            <v>应付</v>
          </cell>
          <cell r="Q53465" t="str">
            <v>元</v>
          </cell>
        </row>
        <row r="53466">
          <cell r="P53466" t="str">
            <v>应付</v>
          </cell>
          <cell r="Q53466" t="str">
            <v>元</v>
          </cell>
        </row>
        <row r="53467">
          <cell r="P53467" t="str">
            <v>应付</v>
          </cell>
          <cell r="Q53467" t="str">
            <v>元</v>
          </cell>
        </row>
        <row r="53468">
          <cell r="P53468" t="str">
            <v>应付</v>
          </cell>
          <cell r="Q53468" t="str">
            <v>元</v>
          </cell>
        </row>
        <row r="53469">
          <cell r="P53469" t="str">
            <v>应付</v>
          </cell>
          <cell r="Q53469" t="str">
            <v>元</v>
          </cell>
        </row>
        <row r="53470">
          <cell r="P53470" t="str">
            <v>应付</v>
          </cell>
          <cell r="Q53470" t="str">
            <v>元</v>
          </cell>
        </row>
        <row r="53471">
          <cell r="P53471" t="str">
            <v>应付</v>
          </cell>
          <cell r="Q53471" t="str">
            <v>元</v>
          </cell>
        </row>
        <row r="53472">
          <cell r="P53472" t="str">
            <v>应付</v>
          </cell>
          <cell r="Q53472" t="str">
            <v>元</v>
          </cell>
        </row>
        <row r="53473">
          <cell r="P53473" t="str">
            <v>应付</v>
          </cell>
          <cell r="Q53473" t="str">
            <v>元</v>
          </cell>
        </row>
        <row r="53474">
          <cell r="P53474" t="str">
            <v>应付</v>
          </cell>
          <cell r="Q53474" t="str">
            <v>元</v>
          </cell>
        </row>
        <row r="53475">
          <cell r="P53475" t="str">
            <v>应付</v>
          </cell>
          <cell r="Q53475" t="str">
            <v>元</v>
          </cell>
        </row>
        <row r="53476">
          <cell r="P53476" t="str">
            <v>应付</v>
          </cell>
          <cell r="Q53476" t="str">
            <v>元</v>
          </cell>
        </row>
        <row r="53477">
          <cell r="P53477" t="str">
            <v>应付</v>
          </cell>
          <cell r="Q53477" t="str">
            <v>元</v>
          </cell>
        </row>
        <row r="53478">
          <cell r="P53478" t="str">
            <v>应付</v>
          </cell>
          <cell r="Q53478" t="str">
            <v>元</v>
          </cell>
        </row>
        <row r="53479">
          <cell r="P53479" t="str">
            <v>应付</v>
          </cell>
          <cell r="Q53479" t="str">
            <v>元</v>
          </cell>
        </row>
        <row r="53480">
          <cell r="P53480" t="str">
            <v>应付</v>
          </cell>
          <cell r="Q53480" t="str">
            <v>元</v>
          </cell>
        </row>
        <row r="53481">
          <cell r="P53481" t="str">
            <v>应付</v>
          </cell>
          <cell r="Q53481" t="str">
            <v>元</v>
          </cell>
        </row>
        <row r="53482">
          <cell r="P53482" t="str">
            <v>应付</v>
          </cell>
          <cell r="Q53482" t="str">
            <v>元</v>
          </cell>
        </row>
        <row r="53483">
          <cell r="P53483" t="str">
            <v>应付</v>
          </cell>
          <cell r="Q53483" t="str">
            <v>元</v>
          </cell>
        </row>
        <row r="53484">
          <cell r="P53484" t="str">
            <v>应付</v>
          </cell>
          <cell r="Q53484" t="str">
            <v>元</v>
          </cell>
        </row>
        <row r="53485">
          <cell r="P53485" t="str">
            <v>应付</v>
          </cell>
          <cell r="Q53485" t="str">
            <v>元</v>
          </cell>
        </row>
        <row r="53486">
          <cell r="P53486" t="str">
            <v>应付</v>
          </cell>
          <cell r="Q53486" t="str">
            <v>元</v>
          </cell>
        </row>
        <row r="53487">
          <cell r="P53487" t="str">
            <v>应付</v>
          </cell>
          <cell r="Q53487" t="str">
            <v>元</v>
          </cell>
        </row>
        <row r="53488">
          <cell r="P53488" t="str">
            <v>应付</v>
          </cell>
          <cell r="Q53488" t="str">
            <v>元</v>
          </cell>
        </row>
        <row r="53489">
          <cell r="P53489" t="str">
            <v>应付</v>
          </cell>
          <cell r="Q53489" t="str">
            <v>元</v>
          </cell>
        </row>
        <row r="53490">
          <cell r="P53490" t="str">
            <v>应付</v>
          </cell>
          <cell r="Q53490" t="str">
            <v>元</v>
          </cell>
        </row>
        <row r="53491">
          <cell r="P53491" t="str">
            <v>应付</v>
          </cell>
          <cell r="Q53491" t="str">
            <v>元</v>
          </cell>
        </row>
        <row r="53492">
          <cell r="P53492" t="str">
            <v>应付</v>
          </cell>
          <cell r="Q53492" t="str">
            <v>元</v>
          </cell>
        </row>
        <row r="53493">
          <cell r="P53493" t="str">
            <v>应付</v>
          </cell>
          <cell r="Q53493" t="str">
            <v>元</v>
          </cell>
        </row>
        <row r="53494">
          <cell r="P53494" t="str">
            <v>应付</v>
          </cell>
          <cell r="Q53494" t="str">
            <v>元</v>
          </cell>
        </row>
        <row r="53495">
          <cell r="P53495" t="str">
            <v>应付</v>
          </cell>
          <cell r="Q53495" t="str">
            <v>元</v>
          </cell>
        </row>
        <row r="53496">
          <cell r="P53496" t="str">
            <v>应付</v>
          </cell>
          <cell r="Q53496" t="str">
            <v>元</v>
          </cell>
        </row>
        <row r="53497">
          <cell r="P53497" t="str">
            <v>应付</v>
          </cell>
          <cell r="Q53497" t="str">
            <v>元</v>
          </cell>
        </row>
        <row r="53498">
          <cell r="P53498" t="str">
            <v>应付</v>
          </cell>
          <cell r="Q53498" t="str">
            <v>元</v>
          </cell>
        </row>
        <row r="53499">
          <cell r="P53499" t="str">
            <v>应付</v>
          </cell>
          <cell r="Q53499" t="str">
            <v>元</v>
          </cell>
        </row>
        <row r="53500">
          <cell r="P53500" t="str">
            <v>应付</v>
          </cell>
          <cell r="Q53500" t="str">
            <v>元</v>
          </cell>
        </row>
        <row r="53501">
          <cell r="P53501" t="str">
            <v>应付</v>
          </cell>
          <cell r="Q53501" t="str">
            <v>元</v>
          </cell>
        </row>
        <row r="53502">
          <cell r="P53502" t="str">
            <v>应付</v>
          </cell>
          <cell r="Q53502" t="str">
            <v>元</v>
          </cell>
        </row>
        <row r="53503">
          <cell r="P53503" t="str">
            <v>应付</v>
          </cell>
          <cell r="Q53503" t="str">
            <v>元</v>
          </cell>
        </row>
        <row r="53504">
          <cell r="P53504" t="str">
            <v>应付</v>
          </cell>
          <cell r="Q53504" t="str">
            <v>元</v>
          </cell>
        </row>
        <row r="53505">
          <cell r="P53505" t="str">
            <v>应付</v>
          </cell>
          <cell r="Q53505" t="str">
            <v>元</v>
          </cell>
        </row>
        <row r="53506">
          <cell r="P53506" t="str">
            <v>应付</v>
          </cell>
          <cell r="Q53506" t="str">
            <v>元</v>
          </cell>
        </row>
        <row r="53507">
          <cell r="P53507" t="str">
            <v>应付</v>
          </cell>
          <cell r="Q53507" t="str">
            <v>元</v>
          </cell>
        </row>
        <row r="53508">
          <cell r="P53508" t="str">
            <v>应付</v>
          </cell>
          <cell r="Q53508" t="str">
            <v>元</v>
          </cell>
        </row>
        <row r="53509">
          <cell r="P53509" t="str">
            <v>应付</v>
          </cell>
          <cell r="Q53509" t="str">
            <v>元</v>
          </cell>
        </row>
        <row r="53510">
          <cell r="P53510" t="str">
            <v>应付</v>
          </cell>
          <cell r="Q53510" t="str">
            <v>元</v>
          </cell>
        </row>
        <row r="53511">
          <cell r="P53511" t="str">
            <v>应付</v>
          </cell>
          <cell r="Q53511" t="str">
            <v>元</v>
          </cell>
        </row>
        <row r="53512">
          <cell r="P53512" t="str">
            <v>应付</v>
          </cell>
          <cell r="Q53512" t="str">
            <v>元</v>
          </cell>
        </row>
        <row r="53513">
          <cell r="P53513" t="str">
            <v>应付</v>
          </cell>
          <cell r="Q53513" t="str">
            <v>元</v>
          </cell>
        </row>
        <row r="53514">
          <cell r="P53514" t="str">
            <v>应付</v>
          </cell>
          <cell r="Q53514" t="str">
            <v>元</v>
          </cell>
        </row>
        <row r="53515">
          <cell r="P53515" t="str">
            <v>应付</v>
          </cell>
          <cell r="Q53515" t="str">
            <v>元</v>
          </cell>
        </row>
        <row r="53516">
          <cell r="P53516" t="str">
            <v>应付</v>
          </cell>
          <cell r="Q53516" t="str">
            <v>元</v>
          </cell>
        </row>
        <row r="53517">
          <cell r="P53517" t="str">
            <v>应付</v>
          </cell>
          <cell r="Q53517" t="str">
            <v>元</v>
          </cell>
        </row>
        <row r="53518">
          <cell r="P53518" t="str">
            <v>应付</v>
          </cell>
          <cell r="Q53518" t="str">
            <v>元</v>
          </cell>
        </row>
        <row r="53519">
          <cell r="P53519" t="str">
            <v>应付</v>
          </cell>
          <cell r="Q53519" t="str">
            <v>元</v>
          </cell>
        </row>
        <row r="53520">
          <cell r="P53520" t="str">
            <v>应付</v>
          </cell>
          <cell r="Q53520" t="str">
            <v>元</v>
          </cell>
        </row>
        <row r="53521">
          <cell r="P53521" t="str">
            <v>应付</v>
          </cell>
          <cell r="Q53521" t="str">
            <v>元</v>
          </cell>
        </row>
        <row r="53522">
          <cell r="P53522" t="str">
            <v>应付</v>
          </cell>
          <cell r="Q53522" t="str">
            <v>元</v>
          </cell>
        </row>
        <row r="53523">
          <cell r="P53523" t="str">
            <v>应付</v>
          </cell>
          <cell r="Q53523" t="str">
            <v>元</v>
          </cell>
        </row>
        <row r="53524">
          <cell r="P53524" t="str">
            <v>应付</v>
          </cell>
          <cell r="Q53524" t="str">
            <v>元</v>
          </cell>
        </row>
        <row r="53525">
          <cell r="P53525" t="str">
            <v>应付</v>
          </cell>
          <cell r="Q53525" t="str">
            <v>元</v>
          </cell>
        </row>
        <row r="53526">
          <cell r="P53526" t="str">
            <v>应付</v>
          </cell>
          <cell r="Q53526" t="str">
            <v>元</v>
          </cell>
        </row>
        <row r="53527">
          <cell r="P53527" t="str">
            <v>应付</v>
          </cell>
          <cell r="Q53527" t="str">
            <v>元</v>
          </cell>
        </row>
        <row r="53528">
          <cell r="P53528" t="str">
            <v>应付</v>
          </cell>
          <cell r="Q53528" t="str">
            <v>元</v>
          </cell>
        </row>
        <row r="53529">
          <cell r="P53529" t="str">
            <v>应付</v>
          </cell>
          <cell r="Q53529" t="str">
            <v>元</v>
          </cell>
        </row>
        <row r="53530">
          <cell r="P53530" t="str">
            <v>应付</v>
          </cell>
          <cell r="Q53530" t="str">
            <v>元</v>
          </cell>
        </row>
        <row r="53531">
          <cell r="P53531" t="str">
            <v>应付</v>
          </cell>
          <cell r="Q53531" t="str">
            <v>元</v>
          </cell>
        </row>
        <row r="53532">
          <cell r="P53532" t="str">
            <v>应付</v>
          </cell>
          <cell r="Q53532" t="str">
            <v>元</v>
          </cell>
        </row>
        <row r="53533">
          <cell r="P53533" t="str">
            <v>应付</v>
          </cell>
          <cell r="Q53533" t="str">
            <v>元</v>
          </cell>
        </row>
        <row r="53534">
          <cell r="P53534" t="str">
            <v>应付</v>
          </cell>
          <cell r="Q53534" t="str">
            <v>元</v>
          </cell>
        </row>
        <row r="53535">
          <cell r="P53535" t="str">
            <v>应付</v>
          </cell>
          <cell r="Q53535" t="str">
            <v>元</v>
          </cell>
        </row>
        <row r="53536">
          <cell r="P53536" t="str">
            <v>应付</v>
          </cell>
          <cell r="Q53536" t="str">
            <v>元</v>
          </cell>
        </row>
        <row r="53537">
          <cell r="P53537" t="str">
            <v>应付</v>
          </cell>
          <cell r="Q53537" t="str">
            <v>元</v>
          </cell>
        </row>
        <row r="53538">
          <cell r="P53538" t="str">
            <v>应付</v>
          </cell>
          <cell r="Q53538" t="str">
            <v>元</v>
          </cell>
        </row>
        <row r="53539">
          <cell r="P53539" t="str">
            <v>应付</v>
          </cell>
          <cell r="Q53539" t="str">
            <v>元</v>
          </cell>
        </row>
        <row r="53540">
          <cell r="P53540" t="str">
            <v>应付</v>
          </cell>
          <cell r="Q53540" t="str">
            <v>元</v>
          </cell>
        </row>
        <row r="53541">
          <cell r="P53541" t="str">
            <v>应付</v>
          </cell>
          <cell r="Q53541" t="str">
            <v>元</v>
          </cell>
        </row>
        <row r="53542">
          <cell r="P53542" t="str">
            <v>应付</v>
          </cell>
          <cell r="Q53542" t="str">
            <v>元</v>
          </cell>
        </row>
        <row r="53543">
          <cell r="P53543" t="str">
            <v>应付</v>
          </cell>
          <cell r="Q53543" t="str">
            <v>元</v>
          </cell>
        </row>
        <row r="53544">
          <cell r="P53544" t="str">
            <v>应付</v>
          </cell>
          <cell r="Q53544" t="str">
            <v>元</v>
          </cell>
        </row>
        <row r="53545">
          <cell r="P53545" t="str">
            <v>应付</v>
          </cell>
          <cell r="Q53545" t="str">
            <v>元</v>
          </cell>
        </row>
        <row r="53546">
          <cell r="P53546" t="str">
            <v>应付</v>
          </cell>
          <cell r="Q53546" t="str">
            <v>元</v>
          </cell>
        </row>
        <row r="53547">
          <cell r="P53547" t="str">
            <v>应付</v>
          </cell>
          <cell r="Q53547" t="str">
            <v>元</v>
          </cell>
        </row>
        <row r="53548">
          <cell r="P53548" t="str">
            <v>应付</v>
          </cell>
          <cell r="Q53548" t="str">
            <v>元</v>
          </cell>
        </row>
        <row r="53549">
          <cell r="P53549" t="str">
            <v>应付</v>
          </cell>
          <cell r="Q53549" t="str">
            <v>元</v>
          </cell>
        </row>
        <row r="53550">
          <cell r="P53550" t="str">
            <v>应付</v>
          </cell>
          <cell r="Q53550" t="str">
            <v>元</v>
          </cell>
        </row>
        <row r="53551">
          <cell r="P53551" t="str">
            <v>应付</v>
          </cell>
          <cell r="Q53551" t="str">
            <v>元</v>
          </cell>
        </row>
        <row r="53552">
          <cell r="P53552" t="str">
            <v>应付</v>
          </cell>
          <cell r="Q53552" t="str">
            <v>元</v>
          </cell>
        </row>
        <row r="53553">
          <cell r="P53553" t="str">
            <v>应付</v>
          </cell>
          <cell r="Q53553" t="str">
            <v>元</v>
          </cell>
        </row>
        <row r="53554">
          <cell r="P53554" t="str">
            <v>应付</v>
          </cell>
          <cell r="Q53554" t="str">
            <v>元</v>
          </cell>
        </row>
        <row r="53555">
          <cell r="P53555" t="str">
            <v>应付</v>
          </cell>
          <cell r="Q53555" t="str">
            <v>元</v>
          </cell>
        </row>
        <row r="53556">
          <cell r="P53556" t="str">
            <v>应付</v>
          </cell>
          <cell r="Q53556" t="str">
            <v>元</v>
          </cell>
        </row>
        <row r="53557">
          <cell r="P53557" t="str">
            <v>应付</v>
          </cell>
          <cell r="Q53557" t="str">
            <v>元</v>
          </cell>
        </row>
        <row r="53558">
          <cell r="P53558" t="str">
            <v>应付</v>
          </cell>
          <cell r="Q53558" t="str">
            <v>元</v>
          </cell>
        </row>
        <row r="53559">
          <cell r="P53559" t="str">
            <v>应付</v>
          </cell>
          <cell r="Q53559" t="str">
            <v>元</v>
          </cell>
        </row>
        <row r="53560">
          <cell r="P53560" t="str">
            <v>应付</v>
          </cell>
          <cell r="Q53560" t="str">
            <v>元</v>
          </cell>
        </row>
        <row r="53561">
          <cell r="P53561" t="str">
            <v>应付</v>
          </cell>
          <cell r="Q53561" t="str">
            <v>元</v>
          </cell>
        </row>
        <row r="53562">
          <cell r="P53562" t="str">
            <v>应付</v>
          </cell>
          <cell r="Q53562" t="str">
            <v>元</v>
          </cell>
        </row>
        <row r="53563">
          <cell r="P53563" t="str">
            <v>应付</v>
          </cell>
          <cell r="Q53563" t="str">
            <v>元</v>
          </cell>
        </row>
        <row r="53564">
          <cell r="P53564" t="str">
            <v>应付</v>
          </cell>
          <cell r="Q53564" t="str">
            <v>元</v>
          </cell>
        </row>
        <row r="53565">
          <cell r="P53565" t="str">
            <v>应付</v>
          </cell>
          <cell r="Q53565" t="str">
            <v>元</v>
          </cell>
        </row>
        <row r="53566">
          <cell r="P53566" t="str">
            <v>应付</v>
          </cell>
          <cell r="Q53566" t="str">
            <v>元</v>
          </cell>
        </row>
        <row r="53567">
          <cell r="P53567" t="str">
            <v>应付</v>
          </cell>
          <cell r="Q53567" t="str">
            <v>元</v>
          </cell>
        </row>
        <row r="53568">
          <cell r="P53568" t="str">
            <v>应付</v>
          </cell>
          <cell r="Q53568" t="str">
            <v>元</v>
          </cell>
        </row>
        <row r="53569">
          <cell r="P53569" t="str">
            <v>应付</v>
          </cell>
          <cell r="Q53569" t="str">
            <v>元</v>
          </cell>
        </row>
        <row r="53570">
          <cell r="P53570" t="str">
            <v>应付</v>
          </cell>
          <cell r="Q53570" t="str">
            <v>元</v>
          </cell>
        </row>
        <row r="53571">
          <cell r="P53571" t="str">
            <v>应付</v>
          </cell>
          <cell r="Q53571" t="str">
            <v>元</v>
          </cell>
        </row>
        <row r="53572">
          <cell r="P53572" t="str">
            <v>应付</v>
          </cell>
          <cell r="Q53572" t="str">
            <v>元</v>
          </cell>
        </row>
        <row r="53573">
          <cell r="P53573" t="str">
            <v>应付</v>
          </cell>
          <cell r="Q53573" t="str">
            <v>元</v>
          </cell>
        </row>
        <row r="53574">
          <cell r="P53574" t="str">
            <v>应付</v>
          </cell>
          <cell r="Q53574" t="str">
            <v>元</v>
          </cell>
        </row>
        <row r="53575">
          <cell r="P53575" t="str">
            <v>应付</v>
          </cell>
          <cell r="Q53575" t="str">
            <v>元</v>
          </cell>
        </row>
        <row r="53576">
          <cell r="P53576" t="str">
            <v>应付</v>
          </cell>
          <cell r="Q53576" t="str">
            <v>元</v>
          </cell>
        </row>
        <row r="53577">
          <cell r="P53577" t="str">
            <v>应付</v>
          </cell>
          <cell r="Q53577" t="str">
            <v>元</v>
          </cell>
        </row>
        <row r="53578">
          <cell r="P53578" t="str">
            <v>应付</v>
          </cell>
          <cell r="Q53578" t="str">
            <v>元</v>
          </cell>
        </row>
        <row r="53579">
          <cell r="P53579" t="str">
            <v>应付</v>
          </cell>
          <cell r="Q53579" t="str">
            <v>元</v>
          </cell>
        </row>
        <row r="53580">
          <cell r="P53580" t="str">
            <v>应付</v>
          </cell>
          <cell r="Q53580" t="str">
            <v>元</v>
          </cell>
        </row>
        <row r="53581">
          <cell r="P53581" t="str">
            <v>应付</v>
          </cell>
          <cell r="Q53581" t="str">
            <v>元</v>
          </cell>
        </row>
        <row r="53582">
          <cell r="P53582" t="str">
            <v>应付</v>
          </cell>
          <cell r="Q53582" t="str">
            <v>元</v>
          </cell>
        </row>
        <row r="53583">
          <cell r="P53583" t="str">
            <v>应付</v>
          </cell>
          <cell r="Q53583" t="str">
            <v>元</v>
          </cell>
        </row>
        <row r="53584">
          <cell r="P53584" t="str">
            <v>应付</v>
          </cell>
          <cell r="Q53584" t="str">
            <v>元</v>
          </cell>
        </row>
        <row r="53585">
          <cell r="P53585" t="str">
            <v>应付</v>
          </cell>
          <cell r="Q53585" t="str">
            <v>元</v>
          </cell>
        </row>
        <row r="53586">
          <cell r="P53586" t="str">
            <v>应付</v>
          </cell>
          <cell r="Q53586" t="str">
            <v>元</v>
          </cell>
        </row>
        <row r="53587">
          <cell r="P53587" t="str">
            <v>应付</v>
          </cell>
          <cell r="Q53587" t="str">
            <v>元</v>
          </cell>
        </row>
        <row r="53588">
          <cell r="P53588" t="str">
            <v>应付</v>
          </cell>
          <cell r="Q53588" t="str">
            <v>元</v>
          </cell>
        </row>
        <row r="53589">
          <cell r="P53589" t="str">
            <v>应付</v>
          </cell>
          <cell r="Q53589" t="str">
            <v>元</v>
          </cell>
        </row>
        <row r="53590">
          <cell r="P53590" t="str">
            <v>应付</v>
          </cell>
          <cell r="Q53590" t="str">
            <v>元</v>
          </cell>
        </row>
        <row r="53591">
          <cell r="P53591" t="str">
            <v>应付</v>
          </cell>
          <cell r="Q53591" t="str">
            <v>元</v>
          </cell>
        </row>
        <row r="53592">
          <cell r="P53592" t="str">
            <v>应付</v>
          </cell>
          <cell r="Q53592" t="str">
            <v>元</v>
          </cell>
        </row>
        <row r="53593">
          <cell r="P53593" t="str">
            <v>应付</v>
          </cell>
          <cell r="Q53593" t="str">
            <v>元</v>
          </cell>
        </row>
        <row r="53594">
          <cell r="P53594" t="str">
            <v>应付</v>
          </cell>
          <cell r="Q53594" t="str">
            <v>元</v>
          </cell>
        </row>
        <row r="53595">
          <cell r="P53595" t="str">
            <v>应付</v>
          </cell>
          <cell r="Q53595" t="str">
            <v>元</v>
          </cell>
        </row>
        <row r="53596">
          <cell r="P53596" t="str">
            <v>应付</v>
          </cell>
          <cell r="Q53596" t="str">
            <v>元</v>
          </cell>
        </row>
        <row r="53597">
          <cell r="P53597" t="str">
            <v>应付</v>
          </cell>
          <cell r="Q53597" t="str">
            <v>元</v>
          </cell>
        </row>
        <row r="53598">
          <cell r="P53598" t="str">
            <v>应付</v>
          </cell>
          <cell r="Q53598" t="str">
            <v>元</v>
          </cell>
        </row>
        <row r="53599">
          <cell r="P53599" t="str">
            <v>应付</v>
          </cell>
          <cell r="Q53599" t="str">
            <v>元</v>
          </cell>
        </row>
        <row r="53600">
          <cell r="P53600" t="str">
            <v>应付</v>
          </cell>
          <cell r="Q53600" t="str">
            <v>元</v>
          </cell>
        </row>
        <row r="53601">
          <cell r="P53601" t="str">
            <v>应付</v>
          </cell>
          <cell r="Q53601" t="str">
            <v>元</v>
          </cell>
        </row>
        <row r="53602">
          <cell r="P53602" t="str">
            <v>应付</v>
          </cell>
          <cell r="Q53602" t="str">
            <v>元</v>
          </cell>
        </row>
        <row r="53603">
          <cell r="P53603" t="str">
            <v>应付</v>
          </cell>
          <cell r="Q53603" t="str">
            <v>元</v>
          </cell>
        </row>
        <row r="53604">
          <cell r="P53604" t="str">
            <v>应付</v>
          </cell>
          <cell r="Q53604" t="str">
            <v>元</v>
          </cell>
        </row>
        <row r="53605">
          <cell r="P53605" t="str">
            <v>应付</v>
          </cell>
          <cell r="Q53605" t="str">
            <v>元</v>
          </cell>
        </row>
        <row r="53606">
          <cell r="P53606" t="str">
            <v>应付</v>
          </cell>
          <cell r="Q53606" t="str">
            <v>元</v>
          </cell>
        </row>
        <row r="53607">
          <cell r="P53607" t="str">
            <v>应付</v>
          </cell>
          <cell r="Q53607" t="str">
            <v>元</v>
          </cell>
        </row>
        <row r="53608">
          <cell r="P53608" t="str">
            <v>应付</v>
          </cell>
          <cell r="Q53608" t="str">
            <v>元</v>
          </cell>
        </row>
        <row r="53609">
          <cell r="P53609" t="str">
            <v>应付</v>
          </cell>
          <cell r="Q53609" t="str">
            <v>元</v>
          </cell>
        </row>
        <row r="53610">
          <cell r="P53610" t="str">
            <v>应付</v>
          </cell>
          <cell r="Q53610" t="str">
            <v>元</v>
          </cell>
        </row>
        <row r="53611">
          <cell r="P53611" t="str">
            <v>应付</v>
          </cell>
          <cell r="Q53611" t="str">
            <v>元</v>
          </cell>
        </row>
        <row r="53612">
          <cell r="P53612" t="str">
            <v>应付</v>
          </cell>
          <cell r="Q53612" t="str">
            <v>元</v>
          </cell>
        </row>
        <row r="53613">
          <cell r="P53613" t="str">
            <v>应付</v>
          </cell>
          <cell r="Q53613" t="str">
            <v>元</v>
          </cell>
        </row>
        <row r="53614">
          <cell r="P53614" t="str">
            <v>应付</v>
          </cell>
          <cell r="Q53614" t="str">
            <v>元</v>
          </cell>
        </row>
        <row r="53615">
          <cell r="P53615" t="str">
            <v>应付</v>
          </cell>
          <cell r="Q53615" t="str">
            <v>元</v>
          </cell>
        </row>
        <row r="53616">
          <cell r="P53616" t="str">
            <v>应付</v>
          </cell>
          <cell r="Q53616" t="str">
            <v>元</v>
          </cell>
        </row>
        <row r="53617">
          <cell r="P53617" t="str">
            <v>应付</v>
          </cell>
          <cell r="Q53617" t="str">
            <v>元</v>
          </cell>
        </row>
        <row r="53618">
          <cell r="P53618" t="str">
            <v>应付</v>
          </cell>
          <cell r="Q53618" t="str">
            <v>元</v>
          </cell>
        </row>
        <row r="53619">
          <cell r="P53619" t="str">
            <v>应付</v>
          </cell>
          <cell r="Q53619" t="str">
            <v>元</v>
          </cell>
        </row>
        <row r="53620">
          <cell r="P53620" t="str">
            <v>应付</v>
          </cell>
          <cell r="Q53620" t="str">
            <v>元</v>
          </cell>
        </row>
        <row r="53621">
          <cell r="P53621" t="str">
            <v>应付</v>
          </cell>
          <cell r="Q53621" t="str">
            <v>元</v>
          </cell>
        </row>
        <row r="53622">
          <cell r="P53622" t="str">
            <v>应付</v>
          </cell>
          <cell r="Q53622" t="str">
            <v>元</v>
          </cell>
        </row>
        <row r="53623">
          <cell r="P53623" t="str">
            <v>应付</v>
          </cell>
          <cell r="Q53623" t="str">
            <v>元</v>
          </cell>
        </row>
        <row r="53624">
          <cell r="P53624" t="str">
            <v>应付</v>
          </cell>
          <cell r="Q53624" t="str">
            <v>元</v>
          </cell>
        </row>
        <row r="53625">
          <cell r="P53625" t="str">
            <v>应付</v>
          </cell>
          <cell r="Q53625" t="str">
            <v>元</v>
          </cell>
        </row>
        <row r="53626">
          <cell r="P53626" t="str">
            <v>应付</v>
          </cell>
          <cell r="Q53626" t="str">
            <v>元</v>
          </cell>
        </row>
        <row r="53627">
          <cell r="P53627" t="str">
            <v>应付</v>
          </cell>
          <cell r="Q53627" t="str">
            <v>元</v>
          </cell>
        </row>
        <row r="53628">
          <cell r="P53628" t="str">
            <v>应付</v>
          </cell>
          <cell r="Q53628" t="str">
            <v>元</v>
          </cell>
        </row>
        <row r="53629">
          <cell r="P53629" t="str">
            <v>应付</v>
          </cell>
          <cell r="Q53629" t="str">
            <v>元</v>
          </cell>
        </row>
        <row r="53630">
          <cell r="P53630" t="str">
            <v>应付</v>
          </cell>
          <cell r="Q53630" t="str">
            <v>元</v>
          </cell>
        </row>
        <row r="53631">
          <cell r="P53631" t="str">
            <v>应付</v>
          </cell>
          <cell r="Q53631" t="str">
            <v>元</v>
          </cell>
        </row>
        <row r="53632">
          <cell r="P53632" t="str">
            <v>应付</v>
          </cell>
          <cell r="Q53632" t="str">
            <v>元</v>
          </cell>
        </row>
        <row r="53633">
          <cell r="P53633" t="str">
            <v>应付</v>
          </cell>
          <cell r="Q53633" t="str">
            <v>元</v>
          </cell>
        </row>
        <row r="53634">
          <cell r="P53634" t="str">
            <v>应付</v>
          </cell>
          <cell r="Q53634" t="str">
            <v>元</v>
          </cell>
        </row>
        <row r="53635">
          <cell r="P53635" t="str">
            <v>应付</v>
          </cell>
          <cell r="Q53635" t="str">
            <v>元</v>
          </cell>
        </row>
        <row r="53636">
          <cell r="P53636" t="str">
            <v>应付</v>
          </cell>
          <cell r="Q53636" t="str">
            <v>元</v>
          </cell>
        </row>
        <row r="53637">
          <cell r="P53637" t="str">
            <v>应付</v>
          </cell>
          <cell r="Q53637" t="str">
            <v>元</v>
          </cell>
        </row>
        <row r="53638">
          <cell r="P53638" t="str">
            <v>应付</v>
          </cell>
          <cell r="Q53638" t="str">
            <v>元</v>
          </cell>
        </row>
        <row r="53639">
          <cell r="P53639" t="str">
            <v>应付</v>
          </cell>
          <cell r="Q53639" t="str">
            <v>元</v>
          </cell>
        </row>
        <row r="53640">
          <cell r="P53640" t="str">
            <v>应付</v>
          </cell>
          <cell r="Q53640" t="str">
            <v>元</v>
          </cell>
        </row>
        <row r="53641">
          <cell r="P53641" t="str">
            <v>应付</v>
          </cell>
          <cell r="Q53641" t="str">
            <v>元</v>
          </cell>
        </row>
        <row r="53642">
          <cell r="P53642" t="str">
            <v>应付</v>
          </cell>
          <cell r="Q53642" t="str">
            <v>元</v>
          </cell>
        </row>
        <row r="53643">
          <cell r="P53643" t="str">
            <v>应付</v>
          </cell>
          <cell r="Q53643" t="str">
            <v>元</v>
          </cell>
        </row>
        <row r="53644">
          <cell r="P53644" t="str">
            <v>应付</v>
          </cell>
          <cell r="Q53644" t="str">
            <v>元</v>
          </cell>
        </row>
        <row r="53645">
          <cell r="P53645" t="str">
            <v>应付</v>
          </cell>
          <cell r="Q53645" t="str">
            <v>元</v>
          </cell>
        </row>
        <row r="53646">
          <cell r="P53646" t="str">
            <v>应付</v>
          </cell>
          <cell r="Q53646" t="str">
            <v>元</v>
          </cell>
        </row>
        <row r="53647">
          <cell r="P53647" t="str">
            <v>应付</v>
          </cell>
          <cell r="Q53647" t="str">
            <v>元</v>
          </cell>
        </row>
        <row r="53648">
          <cell r="P53648" t="str">
            <v>应付</v>
          </cell>
          <cell r="Q53648" t="str">
            <v>元</v>
          </cell>
        </row>
        <row r="53649">
          <cell r="P53649" t="str">
            <v>应付</v>
          </cell>
          <cell r="Q53649" t="str">
            <v>元</v>
          </cell>
        </row>
        <row r="53650">
          <cell r="P53650" t="str">
            <v>应付</v>
          </cell>
          <cell r="Q53650" t="str">
            <v>元</v>
          </cell>
        </row>
        <row r="53651">
          <cell r="P53651" t="str">
            <v>应付</v>
          </cell>
          <cell r="Q53651" t="str">
            <v>元</v>
          </cell>
        </row>
        <row r="53652">
          <cell r="P53652" t="str">
            <v>应付</v>
          </cell>
          <cell r="Q53652" t="str">
            <v>元</v>
          </cell>
        </row>
        <row r="53653">
          <cell r="P53653" t="str">
            <v>应付</v>
          </cell>
          <cell r="Q53653" t="str">
            <v>元</v>
          </cell>
        </row>
        <row r="53654">
          <cell r="P53654" t="str">
            <v>应付</v>
          </cell>
          <cell r="Q53654" t="str">
            <v>元</v>
          </cell>
        </row>
        <row r="53655">
          <cell r="P53655" t="str">
            <v>应付</v>
          </cell>
          <cell r="Q53655" t="str">
            <v>元</v>
          </cell>
        </row>
        <row r="53656">
          <cell r="P53656" t="str">
            <v>应付</v>
          </cell>
          <cell r="Q53656" t="str">
            <v>元</v>
          </cell>
        </row>
        <row r="53657">
          <cell r="P53657" t="str">
            <v>应付</v>
          </cell>
          <cell r="Q53657" t="str">
            <v>元</v>
          </cell>
        </row>
        <row r="53658">
          <cell r="P53658" t="str">
            <v>应付</v>
          </cell>
          <cell r="Q53658" t="str">
            <v>元</v>
          </cell>
        </row>
        <row r="53659">
          <cell r="P53659" t="str">
            <v>应付</v>
          </cell>
          <cell r="Q53659" t="str">
            <v>元</v>
          </cell>
        </row>
        <row r="53660">
          <cell r="P53660" t="str">
            <v>应付</v>
          </cell>
          <cell r="Q53660" t="str">
            <v>元</v>
          </cell>
        </row>
        <row r="53661">
          <cell r="P53661" t="str">
            <v>应付</v>
          </cell>
          <cell r="Q53661" t="str">
            <v>元</v>
          </cell>
        </row>
        <row r="53662">
          <cell r="P53662" t="str">
            <v>应付</v>
          </cell>
          <cell r="Q53662" t="str">
            <v>元</v>
          </cell>
        </row>
        <row r="53663">
          <cell r="P53663" t="str">
            <v>应付</v>
          </cell>
          <cell r="Q53663" t="str">
            <v>元</v>
          </cell>
        </row>
        <row r="53664">
          <cell r="P53664" t="str">
            <v>应付</v>
          </cell>
          <cell r="Q53664" t="str">
            <v>元</v>
          </cell>
        </row>
        <row r="53665">
          <cell r="P53665" t="str">
            <v>应付</v>
          </cell>
          <cell r="Q53665" t="str">
            <v>元</v>
          </cell>
        </row>
        <row r="53666">
          <cell r="P53666" t="str">
            <v>应付</v>
          </cell>
          <cell r="Q53666" t="str">
            <v>元</v>
          </cell>
        </row>
        <row r="53667">
          <cell r="P53667" t="str">
            <v>应付</v>
          </cell>
          <cell r="Q53667" t="str">
            <v>元</v>
          </cell>
        </row>
        <row r="53668">
          <cell r="P53668" t="str">
            <v>应付</v>
          </cell>
          <cell r="Q53668" t="str">
            <v>元</v>
          </cell>
        </row>
        <row r="53669">
          <cell r="P53669" t="str">
            <v>应付</v>
          </cell>
          <cell r="Q53669" t="str">
            <v>元</v>
          </cell>
        </row>
        <row r="53670">
          <cell r="P53670" t="str">
            <v>应付</v>
          </cell>
          <cell r="Q53670" t="str">
            <v>元</v>
          </cell>
        </row>
        <row r="53671">
          <cell r="P53671" t="str">
            <v>应付</v>
          </cell>
          <cell r="Q53671" t="str">
            <v>元</v>
          </cell>
        </row>
        <row r="53672">
          <cell r="P53672" t="str">
            <v>应付</v>
          </cell>
          <cell r="Q53672" t="str">
            <v>元</v>
          </cell>
        </row>
        <row r="53673">
          <cell r="P53673" t="str">
            <v>应付</v>
          </cell>
          <cell r="Q53673" t="str">
            <v>元</v>
          </cell>
        </row>
        <row r="53674">
          <cell r="P53674" t="str">
            <v>应付</v>
          </cell>
          <cell r="Q53674" t="str">
            <v>元</v>
          </cell>
        </row>
        <row r="53675">
          <cell r="P53675" t="str">
            <v>应付</v>
          </cell>
          <cell r="Q53675" t="str">
            <v>元</v>
          </cell>
        </row>
        <row r="53676">
          <cell r="P53676" t="str">
            <v>应付</v>
          </cell>
          <cell r="Q53676" t="str">
            <v>元</v>
          </cell>
        </row>
        <row r="53677">
          <cell r="P53677" t="str">
            <v>应付</v>
          </cell>
          <cell r="Q53677" t="str">
            <v>元</v>
          </cell>
        </row>
        <row r="53678">
          <cell r="P53678" t="str">
            <v>应付</v>
          </cell>
          <cell r="Q53678" t="str">
            <v>元</v>
          </cell>
        </row>
        <row r="53679">
          <cell r="P53679" t="str">
            <v>应付</v>
          </cell>
          <cell r="Q53679" t="str">
            <v>元</v>
          </cell>
        </row>
        <row r="53680">
          <cell r="P53680" t="str">
            <v>应付</v>
          </cell>
          <cell r="Q53680" t="str">
            <v>元</v>
          </cell>
        </row>
        <row r="53681">
          <cell r="P53681" t="str">
            <v>应付</v>
          </cell>
          <cell r="Q53681" t="str">
            <v>元</v>
          </cell>
        </row>
        <row r="53682">
          <cell r="P53682" t="str">
            <v>应付</v>
          </cell>
          <cell r="Q53682" t="str">
            <v>元</v>
          </cell>
        </row>
        <row r="53683">
          <cell r="P53683" t="str">
            <v>应付</v>
          </cell>
          <cell r="Q53683" t="str">
            <v>元</v>
          </cell>
        </row>
        <row r="53684">
          <cell r="P53684" t="str">
            <v>应付</v>
          </cell>
          <cell r="Q53684" t="str">
            <v>元</v>
          </cell>
        </row>
        <row r="53685">
          <cell r="P53685" t="str">
            <v>应付</v>
          </cell>
          <cell r="Q53685" t="str">
            <v>元</v>
          </cell>
        </row>
        <row r="53686">
          <cell r="P53686" t="str">
            <v>应付</v>
          </cell>
          <cell r="Q53686" t="str">
            <v>元</v>
          </cell>
        </row>
        <row r="53687">
          <cell r="P53687" t="str">
            <v>应付</v>
          </cell>
          <cell r="Q53687" t="str">
            <v>元</v>
          </cell>
        </row>
        <row r="53688">
          <cell r="P53688" t="str">
            <v>应付</v>
          </cell>
          <cell r="Q53688" t="str">
            <v>元</v>
          </cell>
        </row>
        <row r="53689">
          <cell r="P53689" t="str">
            <v>应付</v>
          </cell>
          <cell r="Q53689" t="str">
            <v>元</v>
          </cell>
        </row>
        <row r="53690">
          <cell r="P53690" t="str">
            <v>应付</v>
          </cell>
          <cell r="Q53690" t="str">
            <v>元</v>
          </cell>
        </row>
        <row r="53691">
          <cell r="P53691" t="str">
            <v>应付</v>
          </cell>
          <cell r="Q53691" t="str">
            <v>元</v>
          </cell>
        </row>
        <row r="53692">
          <cell r="P53692" t="str">
            <v>应付</v>
          </cell>
          <cell r="Q53692" t="str">
            <v>元</v>
          </cell>
        </row>
        <row r="53693">
          <cell r="P53693" t="str">
            <v>应付</v>
          </cell>
          <cell r="Q53693" t="str">
            <v>元</v>
          </cell>
        </row>
        <row r="53694">
          <cell r="P53694" t="str">
            <v>应付</v>
          </cell>
          <cell r="Q53694" t="str">
            <v>元</v>
          </cell>
        </row>
        <row r="53695">
          <cell r="P53695" t="str">
            <v>应付</v>
          </cell>
          <cell r="Q53695" t="str">
            <v>元</v>
          </cell>
        </row>
        <row r="53696">
          <cell r="P53696" t="str">
            <v>应付</v>
          </cell>
          <cell r="Q53696" t="str">
            <v>元</v>
          </cell>
        </row>
        <row r="53697">
          <cell r="P53697" t="str">
            <v>应付</v>
          </cell>
          <cell r="Q53697" t="str">
            <v>元</v>
          </cell>
        </row>
        <row r="53698">
          <cell r="P53698" t="str">
            <v>应付</v>
          </cell>
          <cell r="Q53698" t="str">
            <v>元</v>
          </cell>
        </row>
        <row r="53699">
          <cell r="P53699" t="str">
            <v>应付</v>
          </cell>
          <cell r="Q53699" t="str">
            <v>元</v>
          </cell>
        </row>
        <row r="53700">
          <cell r="P53700" t="str">
            <v>应付</v>
          </cell>
          <cell r="Q53700" t="str">
            <v>元</v>
          </cell>
        </row>
        <row r="53701">
          <cell r="P53701" t="str">
            <v>应付</v>
          </cell>
          <cell r="Q53701" t="str">
            <v>元</v>
          </cell>
        </row>
        <row r="53702">
          <cell r="P53702" t="str">
            <v>应付</v>
          </cell>
          <cell r="Q53702" t="str">
            <v>元</v>
          </cell>
        </row>
        <row r="53703">
          <cell r="P53703" t="str">
            <v>应付</v>
          </cell>
          <cell r="Q53703" t="str">
            <v>元</v>
          </cell>
        </row>
        <row r="53704">
          <cell r="P53704" t="str">
            <v>应付</v>
          </cell>
          <cell r="Q53704" t="str">
            <v>元</v>
          </cell>
        </row>
        <row r="53705">
          <cell r="P53705" t="str">
            <v>应付</v>
          </cell>
          <cell r="Q53705" t="str">
            <v>元</v>
          </cell>
        </row>
        <row r="53706">
          <cell r="P53706" t="str">
            <v>应付</v>
          </cell>
          <cell r="Q53706" t="str">
            <v>元</v>
          </cell>
        </row>
        <row r="53707">
          <cell r="P53707" t="str">
            <v>应付</v>
          </cell>
          <cell r="Q53707" t="str">
            <v>元</v>
          </cell>
        </row>
        <row r="53708">
          <cell r="P53708" t="str">
            <v>应付</v>
          </cell>
          <cell r="Q53708" t="str">
            <v>元</v>
          </cell>
        </row>
        <row r="53709">
          <cell r="P53709" t="str">
            <v>应付</v>
          </cell>
          <cell r="Q53709" t="str">
            <v>元</v>
          </cell>
        </row>
        <row r="53710">
          <cell r="P53710" t="str">
            <v>应付</v>
          </cell>
          <cell r="Q53710" t="str">
            <v>元</v>
          </cell>
        </row>
        <row r="53711">
          <cell r="P53711" t="str">
            <v>应付</v>
          </cell>
          <cell r="Q53711" t="str">
            <v>元</v>
          </cell>
        </row>
        <row r="53712">
          <cell r="P53712" t="str">
            <v>应付</v>
          </cell>
          <cell r="Q53712" t="str">
            <v>元</v>
          </cell>
        </row>
        <row r="53713">
          <cell r="P53713" t="str">
            <v>应付</v>
          </cell>
          <cell r="Q53713" t="str">
            <v>元</v>
          </cell>
        </row>
        <row r="53714">
          <cell r="P53714" t="str">
            <v>应付</v>
          </cell>
          <cell r="Q53714" t="str">
            <v>元</v>
          </cell>
        </row>
        <row r="53715">
          <cell r="P53715" t="str">
            <v>应付</v>
          </cell>
          <cell r="Q53715" t="str">
            <v>元</v>
          </cell>
        </row>
        <row r="53716">
          <cell r="P53716" t="str">
            <v>应付</v>
          </cell>
          <cell r="Q53716" t="str">
            <v>元</v>
          </cell>
        </row>
        <row r="53717">
          <cell r="P53717" t="str">
            <v>应付</v>
          </cell>
          <cell r="Q53717" t="str">
            <v>元</v>
          </cell>
        </row>
        <row r="53718">
          <cell r="P53718" t="str">
            <v>应付</v>
          </cell>
          <cell r="Q53718" t="str">
            <v>元</v>
          </cell>
        </row>
        <row r="53719">
          <cell r="P53719" t="str">
            <v>应付</v>
          </cell>
          <cell r="Q53719" t="str">
            <v>元</v>
          </cell>
        </row>
        <row r="53720">
          <cell r="P53720" t="str">
            <v>应付</v>
          </cell>
          <cell r="Q53720" t="str">
            <v>元</v>
          </cell>
        </row>
        <row r="53721">
          <cell r="P53721" t="str">
            <v>应付</v>
          </cell>
          <cell r="Q53721" t="str">
            <v>元</v>
          </cell>
        </row>
        <row r="53722">
          <cell r="P53722" t="str">
            <v>应付</v>
          </cell>
          <cell r="Q53722" t="str">
            <v>元</v>
          </cell>
        </row>
        <row r="53723">
          <cell r="P53723" t="str">
            <v>应付</v>
          </cell>
          <cell r="Q53723" t="str">
            <v>元</v>
          </cell>
        </row>
        <row r="53724">
          <cell r="P53724" t="str">
            <v>应付</v>
          </cell>
          <cell r="Q53724" t="str">
            <v>元</v>
          </cell>
        </row>
        <row r="53725">
          <cell r="P53725" t="str">
            <v>应付</v>
          </cell>
          <cell r="Q53725" t="str">
            <v>元</v>
          </cell>
        </row>
        <row r="53726">
          <cell r="P53726" t="str">
            <v>应付</v>
          </cell>
          <cell r="Q53726" t="str">
            <v>元</v>
          </cell>
        </row>
        <row r="53727">
          <cell r="P53727" t="str">
            <v>应付</v>
          </cell>
          <cell r="Q53727" t="str">
            <v>元</v>
          </cell>
        </row>
        <row r="53728">
          <cell r="P53728" t="str">
            <v>应付</v>
          </cell>
          <cell r="Q53728" t="str">
            <v>元</v>
          </cell>
        </row>
        <row r="53729">
          <cell r="P53729" t="str">
            <v>应付</v>
          </cell>
          <cell r="Q53729" t="str">
            <v>元</v>
          </cell>
        </row>
        <row r="53730">
          <cell r="P53730" t="str">
            <v>应付</v>
          </cell>
          <cell r="Q53730" t="str">
            <v>元</v>
          </cell>
        </row>
        <row r="53731">
          <cell r="P53731" t="str">
            <v>应付</v>
          </cell>
          <cell r="Q53731" t="str">
            <v>元</v>
          </cell>
        </row>
        <row r="53732">
          <cell r="P53732" t="str">
            <v>应付</v>
          </cell>
          <cell r="Q53732" t="str">
            <v>元</v>
          </cell>
        </row>
        <row r="53733">
          <cell r="P53733" t="str">
            <v>应付</v>
          </cell>
          <cell r="Q53733" t="str">
            <v>元</v>
          </cell>
        </row>
        <row r="53734">
          <cell r="P53734" t="str">
            <v>应付</v>
          </cell>
          <cell r="Q53734" t="str">
            <v>元</v>
          </cell>
        </row>
        <row r="53735">
          <cell r="P53735" t="str">
            <v>应付</v>
          </cell>
          <cell r="Q53735" t="str">
            <v>元</v>
          </cell>
        </row>
        <row r="53736">
          <cell r="P53736" t="str">
            <v>应付</v>
          </cell>
          <cell r="Q53736" t="str">
            <v>元</v>
          </cell>
        </row>
        <row r="53737">
          <cell r="P53737" t="str">
            <v>应付</v>
          </cell>
          <cell r="Q53737" t="str">
            <v>元</v>
          </cell>
        </row>
        <row r="53738">
          <cell r="P53738" t="str">
            <v>应付</v>
          </cell>
          <cell r="Q53738" t="str">
            <v>元</v>
          </cell>
        </row>
        <row r="53739">
          <cell r="P53739" t="str">
            <v>应付</v>
          </cell>
          <cell r="Q53739" t="str">
            <v>元</v>
          </cell>
        </row>
        <row r="53740">
          <cell r="P53740" t="str">
            <v>应付</v>
          </cell>
          <cell r="Q53740" t="str">
            <v>元</v>
          </cell>
        </row>
        <row r="53741">
          <cell r="P53741" t="str">
            <v>应付</v>
          </cell>
          <cell r="Q53741" t="str">
            <v>元</v>
          </cell>
        </row>
        <row r="53742">
          <cell r="P53742" t="str">
            <v>应付</v>
          </cell>
          <cell r="Q53742" t="str">
            <v>元</v>
          </cell>
        </row>
        <row r="53743">
          <cell r="P53743" t="str">
            <v>应付</v>
          </cell>
          <cell r="Q53743" t="str">
            <v>元</v>
          </cell>
        </row>
        <row r="53744">
          <cell r="P53744" t="str">
            <v>应付</v>
          </cell>
          <cell r="Q53744" t="str">
            <v>元</v>
          </cell>
        </row>
        <row r="53745">
          <cell r="P53745" t="str">
            <v>应付</v>
          </cell>
          <cell r="Q53745" t="str">
            <v>元</v>
          </cell>
        </row>
        <row r="53746">
          <cell r="P53746" t="str">
            <v>应付</v>
          </cell>
          <cell r="Q53746" t="str">
            <v>元</v>
          </cell>
        </row>
        <row r="53747">
          <cell r="P53747" t="str">
            <v>应付</v>
          </cell>
          <cell r="Q53747" t="str">
            <v>元</v>
          </cell>
        </row>
        <row r="53748">
          <cell r="P53748" t="str">
            <v>应付</v>
          </cell>
          <cell r="Q53748" t="str">
            <v>元</v>
          </cell>
        </row>
        <row r="53749">
          <cell r="P53749" t="str">
            <v>应付</v>
          </cell>
          <cell r="Q53749" t="str">
            <v>元</v>
          </cell>
        </row>
        <row r="53750">
          <cell r="P53750" t="str">
            <v>应付</v>
          </cell>
          <cell r="Q53750" t="str">
            <v>元</v>
          </cell>
        </row>
        <row r="53751">
          <cell r="P53751" t="str">
            <v>应付</v>
          </cell>
          <cell r="Q53751" t="str">
            <v>元</v>
          </cell>
        </row>
        <row r="53752">
          <cell r="P53752" t="str">
            <v>应付</v>
          </cell>
          <cell r="Q53752" t="str">
            <v>元</v>
          </cell>
        </row>
        <row r="53753">
          <cell r="P53753" t="str">
            <v>应付</v>
          </cell>
          <cell r="Q53753" t="str">
            <v>元</v>
          </cell>
        </row>
        <row r="53754">
          <cell r="P53754" t="str">
            <v>应付</v>
          </cell>
          <cell r="Q53754" t="str">
            <v>元</v>
          </cell>
        </row>
        <row r="53755">
          <cell r="P53755" t="str">
            <v>应付</v>
          </cell>
          <cell r="Q53755" t="str">
            <v>元</v>
          </cell>
        </row>
        <row r="53756">
          <cell r="P53756" t="str">
            <v>应付</v>
          </cell>
          <cell r="Q53756" t="str">
            <v>元</v>
          </cell>
        </row>
        <row r="53757">
          <cell r="P53757" t="str">
            <v>应付</v>
          </cell>
          <cell r="Q53757" t="str">
            <v>元</v>
          </cell>
        </row>
        <row r="53758">
          <cell r="P53758" t="str">
            <v>应付</v>
          </cell>
          <cell r="Q53758" t="str">
            <v>元</v>
          </cell>
        </row>
        <row r="53759">
          <cell r="P53759" t="str">
            <v>应付</v>
          </cell>
          <cell r="Q53759" t="str">
            <v>元</v>
          </cell>
        </row>
        <row r="53760">
          <cell r="P53760" t="str">
            <v>应付</v>
          </cell>
          <cell r="Q53760" t="str">
            <v>元</v>
          </cell>
        </row>
        <row r="53761">
          <cell r="P53761" t="str">
            <v>应付</v>
          </cell>
          <cell r="Q53761" t="str">
            <v>元</v>
          </cell>
        </row>
        <row r="53762">
          <cell r="P53762" t="str">
            <v>应付</v>
          </cell>
          <cell r="Q53762" t="str">
            <v>元</v>
          </cell>
        </row>
        <row r="53763">
          <cell r="P53763" t="str">
            <v>应付</v>
          </cell>
          <cell r="Q53763" t="str">
            <v>元</v>
          </cell>
        </row>
        <row r="53764">
          <cell r="P53764" t="str">
            <v>应付</v>
          </cell>
          <cell r="Q53764" t="str">
            <v>元</v>
          </cell>
        </row>
        <row r="53765">
          <cell r="P53765" t="str">
            <v>应付</v>
          </cell>
          <cell r="Q53765" t="str">
            <v>元</v>
          </cell>
        </row>
        <row r="53766">
          <cell r="P53766" t="str">
            <v>应付</v>
          </cell>
          <cell r="Q53766" t="str">
            <v>元</v>
          </cell>
        </row>
        <row r="53767">
          <cell r="P53767" t="str">
            <v>应付</v>
          </cell>
          <cell r="Q53767" t="str">
            <v>元</v>
          </cell>
        </row>
        <row r="53768">
          <cell r="P53768" t="str">
            <v>应付</v>
          </cell>
          <cell r="Q53768" t="str">
            <v>元</v>
          </cell>
        </row>
        <row r="53769">
          <cell r="P53769" t="str">
            <v>应付</v>
          </cell>
          <cell r="Q53769" t="str">
            <v>元</v>
          </cell>
        </row>
        <row r="53770">
          <cell r="P53770" t="str">
            <v>应付</v>
          </cell>
          <cell r="Q53770" t="str">
            <v>元</v>
          </cell>
        </row>
        <row r="53771">
          <cell r="P53771" t="str">
            <v>应付</v>
          </cell>
          <cell r="Q53771" t="str">
            <v>元</v>
          </cell>
        </row>
        <row r="53772">
          <cell r="P53772" t="str">
            <v>应付</v>
          </cell>
          <cell r="Q53772" t="str">
            <v>元</v>
          </cell>
        </row>
        <row r="53773">
          <cell r="P53773" t="str">
            <v>应付</v>
          </cell>
          <cell r="Q53773" t="str">
            <v>元</v>
          </cell>
        </row>
        <row r="53774">
          <cell r="P53774" t="str">
            <v>应付</v>
          </cell>
          <cell r="Q53774" t="str">
            <v>元</v>
          </cell>
        </row>
        <row r="53775">
          <cell r="P53775" t="str">
            <v>应付</v>
          </cell>
          <cell r="Q53775" t="str">
            <v>元</v>
          </cell>
        </row>
        <row r="53776">
          <cell r="P53776" t="str">
            <v>应付</v>
          </cell>
          <cell r="Q53776" t="str">
            <v>元</v>
          </cell>
        </row>
        <row r="53777">
          <cell r="P53777" t="str">
            <v>应付</v>
          </cell>
          <cell r="Q53777" t="str">
            <v>元</v>
          </cell>
        </row>
        <row r="53778">
          <cell r="P53778" t="str">
            <v>应付</v>
          </cell>
          <cell r="Q53778" t="str">
            <v>元</v>
          </cell>
        </row>
        <row r="53779">
          <cell r="P53779" t="str">
            <v>应付</v>
          </cell>
          <cell r="Q53779" t="str">
            <v>元</v>
          </cell>
        </row>
        <row r="53780">
          <cell r="P53780" t="str">
            <v>应付</v>
          </cell>
          <cell r="Q53780" t="str">
            <v>元</v>
          </cell>
        </row>
        <row r="53781">
          <cell r="P53781" t="str">
            <v>应付</v>
          </cell>
          <cell r="Q53781" t="str">
            <v>元</v>
          </cell>
        </row>
        <row r="53782">
          <cell r="P53782" t="str">
            <v>应付</v>
          </cell>
          <cell r="Q53782" t="str">
            <v>元</v>
          </cell>
        </row>
        <row r="53783">
          <cell r="P53783" t="str">
            <v>应付</v>
          </cell>
          <cell r="Q53783" t="str">
            <v>元</v>
          </cell>
        </row>
        <row r="53784">
          <cell r="P53784" t="str">
            <v>应付</v>
          </cell>
          <cell r="Q53784" t="str">
            <v>元</v>
          </cell>
        </row>
        <row r="53785">
          <cell r="P53785" t="str">
            <v>应付</v>
          </cell>
          <cell r="Q53785" t="str">
            <v>元</v>
          </cell>
        </row>
        <row r="53786">
          <cell r="P53786" t="str">
            <v>应付</v>
          </cell>
          <cell r="Q53786" t="str">
            <v>元</v>
          </cell>
        </row>
        <row r="53787">
          <cell r="P53787" t="str">
            <v>应付</v>
          </cell>
          <cell r="Q53787" t="str">
            <v>元</v>
          </cell>
        </row>
        <row r="53788">
          <cell r="P53788" t="str">
            <v>应付</v>
          </cell>
          <cell r="Q53788" t="str">
            <v>元</v>
          </cell>
        </row>
        <row r="53789">
          <cell r="P53789" t="str">
            <v>应付</v>
          </cell>
          <cell r="Q53789" t="str">
            <v>元</v>
          </cell>
        </row>
        <row r="53790">
          <cell r="P53790" t="str">
            <v>应付</v>
          </cell>
          <cell r="Q53790" t="str">
            <v>元</v>
          </cell>
        </row>
        <row r="53791">
          <cell r="P53791" t="str">
            <v>应付</v>
          </cell>
          <cell r="Q53791" t="str">
            <v>元</v>
          </cell>
        </row>
        <row r="53792">
          <cell r="P53792" t="str">
            <v>应付</v>
          </cell>
          <cell r="Q53792" t="str">
            <v>元</v>
          </cell>
        </row>
        <row r="53793">
          <cell r="P53793" t="str">
            <v>应付</v>
          </cell>
          <cell r="Q53793" t="str">
            <v>元</v>
          </cell>
        </row>
        <row r="53794">
          <cell r="P53794" t="str">
            <v>应付</v>
          </cell>
          <cell r="Q53794" t="str">
            <v>元</v>
          </cell>
        </row>
        <row r="53795">
          <cell r="P53795" t="str">
            <v>应付</v>
          </cell>
          <cell r="Q53795" t="str">
            <v>元</v>
          </cell>
        </row>
        <row r="53796">
          <cell r="P53796" t="str">
            <v>应付</v>
          </cell>
          <cell r="Q53796" t="str">
            <v>元</v>
          </cell>
        </row>
        <row r="53797">
          <cell r="P53797" t="str">
            <v>应付</v>
          </cell>
          <cell r="Q53797" t="str">
            <v>元</v>
          </cell>
        </row>
        <row r="53798">
          <cell r="P53798" t="str">
            <v>应付</v>
          </cell>
          <cell r="Q53798" t="str">
            <v>元</v>
          </cell>
        </row>
        <row r="53799">
          <cell r="P53799" t="str">
            <v>应付</v>
          </cell>
          <cell r="Q53799" t="str">
            <v>元</v>
          </cell>
        </row>
        <row r="53800">
          <cell r="P53800" t="str">
            <v>应付</v>
          </cell>
          <cell r="Q53800" t="str">
            <v>元</v>
          </cell>
        </row>
        <row r="53801">
          <cell r="P53801" t="str">
            <v>应付</v>
          </cell>
          <cell r="Q53801" t="str">
            <v>元</v>
          </cell>
        </row>
        <row r="53802">
          <cell r="P53802" t="str">
            <v>应付</v>
          </cell>
          <cell r="Q53802" t="str">
            <v>元</v>
          </cell>
        </row>
        <row r="53803">
          <cell r="P53803" t="str">
            <v>应付</v>
          </cell>
          <cell r="Q53803" t="str">
            <v>元</v>
          </cell>
        </row>
        <row r="53804">
          <cell r="P53804" t="str">
            <v>应付</v>
          </cell>
          <cell r="Q53804" t="str">
            <v>元</v>
          </cell>
        </row>
        <row r="53805">
          <cell r="P53805" t="str">
            <v>应付</v>
          </cell>
          <cell r="Q53805" t="str">
            <v>元</v>
          </cell>
        </row>
        <row r="53806">
          <cell r="P53806" t="str">
            <v>应付</v>
          </cell>
          <cell r="Q53806" t="str">
            <v>元</v>
          </cell>
        </row>
        <row r="53807">
          <cell r="P53807" t="str">
            <v>应付</v>
          </cell>
          <cell r="Q53807" t="str">
            <v>元</v>
          </cell>
        </row>
        <row r="53808">
          <cell r="P53808" t="str">
            <v>应付</v>
          </cell>
          <cell r="Q53808" t="str">
            <v>元</v>
          </cell>
        </row>
        <row r="53809">
          <cell r="P53809" t="str">
            <v>应付</v>
          </cell>
          <cell r="Q53809" t="str">
            <v>元</v>
          </cell>
        </row>
        <row r="53810">
          <cell r="P53810" t="str">
            <v>应付</v>
          </cell>
          <cell r="Q53810" t="str">
            <v>元</v>
          </cell>
        </row>
        <row r="53811">
          <cell r="P53811" t="str">
            <v>应付</v>
          </cell>
          <cell r="Q53811" t="str">
            <v>元</v>
          </cell>
        </row>
        <row r="53812">
          <cell r="P53812" t="str">
            <v>应付</v>
          </cell>
          <cell r="Q53812" t="str">
            <v>元</v>
          </cell>
        </row>
        <row r="53813">
          <cell r="P53813" t="str">
            <v>应付</v>
          </cell>
          <cell r="Q53813" t="str">
            <v>元</v>
          </cell>
        </row>
        <row r="53814">
          <cell r="P53814" t="str">
            <v>应付</v>
          </cell>
          <cell r="Q53814" t="str">
            <v>元</v>
          </cell>
        </row>
        <row r="53815">
          <cell r="P53815" t="str">
            <v>应付</v>
          </cell>
          <cell r="Q53815" t="str">
            <v>元</v>
          </cell>
        </row>
        <row r="53816">
          <cell r="P53816" t="str">
            <v>应付</v>
          </cell>
          <cell r="Q53816" t="str">
            <v>元</v>
          </cell>
        </row>
        <row r="53817">
          <cell r="P53817" t="str">
            <v>应付</v>
          </cell>
          <cell r="Q53817" t="str">
            <v>元</v>
          </cell>
        </row>
        <row r="53818">
          <cell r="P53818" t="str">
            <v>应付</v>
          </cell>
          <cell r="Q53818" t="str">
            <v>元</v>
          </cell>
        </row>
        <row r="53819">
          <cell r="P53819" t="str">
            <v>应付</v>
          </cell>
          <cell r="Q53819" t="str">
            <v>元</v>
          </cell>
        </row>
        <row r="53820">
          <cell r="P53820" t="str">
            <v>应付</v>
          </cell>
          <cell r="Q53820" t="str">
            <v>元</v>
          </cell>
        </row>
        <row r="53821">
          <cell r="P53821" t="str">
            <v>应付</v>
          </cell>
          <cell r="Q53821" t="str">
            <v>元</v>
          </cell>
        </row>
        <row r="53822">
          <cell r="P53822" t="str">
            <v>应付</v>
          </cell>
          <cell r="Q53822" t="str">
            <v>元</v>
          </cell>
        </row>
        <row r="53823">
          <cell r="P53823" t="str">
            <v>应付</v>
          </cell>
          <cell r="Q53823" t="str">
            <v>元</v>
          </cell>
        </row>
        <row r="53824">
          <cell r="P53824" t="str">
            <v>应付</v>
          </cell>
          <cell r="Q53824" t="str">
            <v>元</v>
          </cell>
        </row>
        <row r="53825">
          <cell r="P53825" t="str">
            <v>应付</v>
          </cell>
          <cell r="Q53825" t="str">
            <v>元</v>
          </cell>
        </row>
        <row r="53826">
          <cell r="P53826" t="str">
            <v>应付</v>
          </cell>
          <cell r="Q53826" t="str">
            <v>元</v>
          </cell>
        </row>
        <row r="53827">
          <cell r="P53827" t="str">
            <v>应付</v>
          </cell>
          <cell r="Q53827" t="str">
            <v>元</v>
          </cell>
        </row>
        <row r="53828">
          <cell r="P53828" t="str">
            <v>应付</v>
          </cell>
          <cell r="Q53828" t="str">
            <v>元</v>
          </cell>
        </row>
        <row r="53829">
          <cell r="P53829" t="str">
            <v>应付</v>
          </cell>
          <cell r="Q53829" t="str">
            <v>元</v>
          </cell>
        </row>
        <row r="53830">
          <cell r="P53830" t="str">
            <v>应付</v>
          </cell>
          <cell r="Q53830" t="str">
            <v>元</v>
          </cell>
        </row>
        <row r="53831">
          <cell r="P53831" t="str">
            <v>应付</v>
          </cell>
          <cell r="Q53831" t="str">
            <v>元</v>
          </cell>
        </row>
        <row r="53832">
          <cell r="P53832" t="str">
            <v>应付</v>
          </cell>
          <cell r="Q53832" t="str">
            <v>元</v>
          </cell>
        </row>
        <row r="53833">
          <cell r="P53833" t="str">
            <v>应付</v>
          </cell>
          <cell r="Q53833" t="str">
            <v>元</v>
          </cell>
        </row>
        <row r="53834">
          <cell r="P53834" t="str">
            <v>应付</v>
          </cell>
          <cell r="Q53834" t="str">
            <v>元</v>
          </cell>
        </row>
        <row r="53835">
          <cell r="P53835" t="str">
            <v>应付</v>
          </cell>
          <cell r="Q53835" t="str">
            <v>元</v>
          </cell>
        </row>
        <row r="53836">
          <cell r="P53836" t="str">
            <v>应付</v>
          </cell>
          <cell r="Q53836" t="str">
            <v>元</v>
          </cell>
        </row>
        <row r="53837">
          <cell r="P53837" t="str">
            <v>应付</v>
          </cell>
          <cell r="Q53837" t="str">
            <v>元</v>
          </cell>
        </row>
        <row r="53838">
          <cell r="P53838" t="str">
            <v>应付</v>
          </cell>
          <cell r="Q53838" t="str">
            <v>元</v>
          </cell>
        </row>
        <row r="53839">
          <cell r="P53839" t="str">
            <v>应付</v>
          </cell>
          <cell r="Q53839" t="str">
            <v>元</v>
          </cell>
        </row>
        <row r="53840">
          <cell r="P53840" t="str">
            <v>应付</v>
          </cell>
          <cell r="Q53840" t="str">
            <v>元</v>
          </cell>
        </row>
        <row r="53841">
          <cell r="P53841" t="str">
            <v>应付</v>
          </cell>
          <cell r="Q53841" t="str">
            <v>元</v>
          </cell>
        </row>
        <row r="53842">
          <cell r="P53842" t="str">
            <v>应付</v>
          </cell>
          <cell r="Q53842" t="str">
            <v>元</v>
          </cell>
        </row>
        <row r="53843">
          <cell r="P53843" t="str">
            <v>应付</v>
          </cell>
          <cell r="Q53843" t="str">
            <v>元</v>
          </cell>
        </row>
        <row r="53844">
          <cell r="P53844" t="str">
            <v>应付</v>
          </cell>
          <cell r="Q53844" t="str">
            <v>元</v>
          </cell>
        </row>
        <row r="53845">
          <cell r="P53845" t="str">
            <v>应付</v>
          </cell>
          <cell r="Q53845" t="str">
            <v>元</v>
          </cell>
        </row>
        <row r="53846">
          <cell r="P53846" t="str">
            <v>应付</v>
          </cell>
          <cell r="Q53846" t="str">
            <v>元</v>
          </cell>
        </row>
        <row r="53847">
          <cell r="P53847" t="str">
            <v>应付</v>
          </cell>
          <cell r="Q53847" t="str">
            <v>元</v>
          </cell>
        </row>
        <row r="53848">
          <cell r="P53848" t="str">
            <v>应付</v>
          </cell>
          <cell r="Q53848" t="str">
            <v>元</v>
          </cell>
        </row>
        <row r="53849">
          <cell r="P53849" t="str">
            <v>应付</v>
          </cell>
          <cell r="Q53849" t="str">
            <v>元</v>
          </cell>
        </row>
        <row r="53850">
          <cell r="P53850" t="str">
            <v>应付</v>
          </cell>
          <cell r="Q53850" t="str">
            <v>元</v>
          </cell>
        </row>
        <row r="53851">
          <cell r="P53851" t="str">
            <v>应付</v>
          </cell>
          <cell r="Q53851" t="str">
            <v>元</v>
          </cell>
        </row>
        <row r="53852">
          <cell r="P53852" t="str">
            <v>应付</v>
          </cell>
          <cell r="Q53852" t="str">
            <v>元</v>
          </cell>
        </row>
        <row r="53853">
          <cell r="P53853" t="str">
            <v>应付</v>
          </cell>
          <cell r="Q53853" t="str">
            <v>元</v>
          </cell>
        </row>
        <row r="53854">
          <cell r="P53854" t="str">
            <v>应付</v>
          </cell>
          <cell r="Q53854" t="str">
            <v>元</v>
          </cell>
        </row>
        <row r="53855">
          <cell r="P53855" t="str">
            <v>应付</v>
          </cell>
          <cell r="Q53855" t="str">
            <v>元</v>
          </cell>
        </row>
        <row r="53856">
          <cell r="P53856" t="str">
            <v>应付</v>
          </cell>
          <cell r="Q53856" t="str">
            <v>元</v>
          </cell>
        </row>
        <row r="53857">
          <cell r="P53857" t="str">
            <v>应付</v>
          </cell>
          <cell r="Q53857" t="str">
            <v>元</v>
          </cell>
        </row>
        <row r="53858">
          <cell r="P53858" t="str">
            <v>应付</v>
          </cell>
          <cell r="Q53858" t="str">
            <v>元</v>
          </cell>
        </row>
        <row r="53859">
          <cell r="P53859" t="str">
            <v>应付</v>
          </cell>
          <cell r="Q53859" t="str">
            <v>元</v>
          </cell>
        </row>
        <row r="53860">
          <cell r="P53860" t="str">
            <v>应付</v>
          </cell>
          <cell r="Q53860" t="str">
            <v>元</v>
          </cell>
        </row>
        <row r="53861">
          <cell r="P53861" t="str">
            <v>应付</v>
          </cell>
          <cell r="Q53861" t="str">
            <v>元</v>
          </cell>
        </row>
        <row r="53862">
          <cell r="P53862" t="str">
            <v>应付</v>
          </cell>
          <cell r="Q53862" t="str">
            <v>元</v>
          </cell>
        </row>
        <row r="53863">
          <cell r="P53863" t="str">
            <v>应付</v>
          </cell>
          <cell r="Q53863" t="str">
            <v>元</v>
          </cell>
        </row>
        <row r="53864">
          <cell r="P53864" t="str">
            <v>应付</v>
          </cell>
          <cell r="Q53864" t="str">
            <v>元</v>
          </cell>
        </row>
        <row r="53865">
          <cell r="P53865" t="str">
            <v>应付</v>
          </cell>
          <cell r="Q53865" t="str">
            <v>元</v>
          </cell>
        </row>
        <row r="53866">
          <cell r="P53866" t="str">
            <v>应付</v>
          </cell>
          <cell r="Q53866" t="str">
            <v>元</v>
          </cell>
        </row>
        <row r="53867">
          <cell r="P53867" t="str">
            <v>应付</v>
          </cell>
          <cell r="Q53867" t="str">
            <v>元</v>
          </cell>
        </row>
        <row r="53868">
          <cell r="P53868" t="str">
            <v>应付</v>
          </cell>
          <cell r="Q53868" t="str">
            <v>元</v>
          </cell>
        </row>
        <row r="53869">
          <cell r="P53869" t="str">
            <v>应付</v>
          </cell>
          <cell r="Q53869" t="str">
            <v>元</v>
          </cell>
        </row>
        <row r="53870">
          <cell r="P53870" t="str">
            <v>应付</v>
          </cell>
          <cell r="Q53870" t="str">
            <v>元</v>
          </cell>
        </row>
        <row r="53871">
          <cell r="P53871" t="str">
            <v>应付</v>
          </cell>
          <cell r="Q53871" t="str">
            <v>元</v>
          </cell>
        </row>
        <row r="53872">
          <cell r="P53872" t="str">
            <v>应付</v>
          </cell>
          <cell r="Q53872" t="str">
            <v>元</v>
          </cell>
        </row>
        <row r="53873">
          <cell r="P53873" t="str">
            <v>应付</v>
          </cell>
          <cell r="Q53873" t="str">
            <v>元</v>
          </cell>
        </row>
        <row r="53874">
          <cell r="P53874" t="str">
            <v>应付</v>
          </cell>
          <cell r="Q53874" t="str">
            <v>元</v>
          </cell>
        </row>
        <row r="53875">
          <cell r="P53875" t="str">
            <v>应付</v>
          </cell>
          <cell r="Q53875" t="str">
            <v>元</v>
          </cell>
        </row>
        <row r="53876">
          <cell r="P53876" t="str">
            <v>应付</v>
          </cell>
          <cell r="Q53876" t="str">
            <v>元</v>
          </cell>
        </row>
        <row r="53877">
          <cell r="P53877" t="str">
            <v>应付</v>
          </cell>
          <cell r="Q53877" t="str">
            <v>元</v>
          </cell>
        </row>
        <row r="53878">
          <cell r="P53878" t="str">
            <v>应付</v>
          </cell>
          <cell r="Q53878" t="str">
            <v>元</v>
          </cell>
        </row>
        <row r="53879">
          <cell r="P53879" t="str">
            <v>应付</v>
          </cell>
          <cell r="Q53879" t="str">
            <v>元</v>
          </cell>
        </row>
        <row r="53880">
          <cell r="P53880" t="str">
            <v>应付</v>
          </cell>
          <cell r="Q53880" t="str">
            <v>元</v>
          </cell>
        </row>
        <row r="53881">
          <cell r="P53881" t="str">
            <v>应付</v>
          </cell>
          <cell r="Q53881" t="str">
            <v>元</v>
          </cell>
        </row>
        <row r="53882">
          <cell r="P53882" t="str">
            <v>应付</v>
          </cell>
          <cell r="Q53882" t="str">
            <v>元</v>
          </cell>
        </row>
        <row r="53883">
          <cell r="P53883" t="str">
            <v>应付</v>
          </cell>
          <cell r="Q53883" t="str">
            <v>元</v>
          </cell>
        </row>
        <row r="53884">
          <cell r="P53884" t="str">
            <v>应付</v>
          </cell>
          <cell r="Q53884" t="str">
            <v>元</v>
          </cell>
        </row>
        <row r="53885">
          <cell r="P53885" t="str">
            <v>应付</v>
          </cell>
          <cell r="Q53885" t="str">
            <v>元</v>
          </cell>
        </row>
        <row r="53886">
          <cell r="P53886" t="str">
            <v>应付</v>
          </cell>
          <cell r="Q53886" t="str">
            <v>元</v>
          </cell>
        </row>
        <row r="53887">
          <cell r="P53887" t="str">
            <v>应付</v>
          </cell>
          <cell r="Q53887" t="str">
            <v>元</v>
          </cell>
        </row>
        <row r="53888">
          <cell r="P53888" t="str">
            <v>应付</v>
          </cell>
          <cell r="Q53888" t="str">
            <v>元</v>
          </cell>
        </row>
        <row r="53889">
          <cell r="P53889" t="str">
            <v>应付</v>
          </cell>
          <cell r="Q53889" t="str">
            <v>元</v>
          </cell>
        </row>
        <row r="53890">
          <cell r="P53890" t="str">
            <v>应付</v>
          </cell>
          <cell r="Q53890" t="str">
            <v>元</v>
          </cell>
        </row>
        <row r="53891">
          <cell r="P53891" t="str">
            <v>应付</v>
          </cell>
          <cell r="Q53891" t="str">
            <v>元</v>
          </cell>
        </row>
        <row r="53892">
          <cell r="P53892" t="str">
            <v>应付</v>
          </cell>
          <cell r="Q53892" t="str">
            <v>元</v>
          </cell>
        </row>
        <row r="53893">
          <cell r="P53893" t="str">
            <v>应付</v>
          </cell>
          <cell r="Q53893" t="str">
            <v>元</v>
          </cell>
        </row>
        <row r="53894">
          <cell r="P53894" t="str">
            <v>应付</v>
          </cell>
          <cell r="Q53894" t="str">
            <v>元</v>
          </cell>
        </row>
        <row r="53895">
          <cell r="P53895" t="str">
            <v>应付</v>
          </cell>
          <cell r="Q53895" t="str">
            <v>元</v>
          </cell>
        </row>
        <row r="53896">
          <cell r="P53896" t="str">
            <v>应付</v>
          </cell>
          <cell r="Q53896" t="str">
            <v>元</v>
          </cell>
        </row>
        <row r="53897">
          <cell r="P53897" t="str">
            <v>应付</v>
          </cell>
          <cell r="Q53897" t="str">
            <v>元</v>
          </cell>
        </row>
        <row r="53898">
          <cell r="P53898" t="str">
            <v>应付</v>
          </cell>
          <cell r="Q53898" t="str">
            <v>元</v>
          </cell>
        </row>
        <row r="53899">
          <cell r="P53899" t="str">
            <v>应付</v>
          </cell>
          <cell r="Q53899" t="str">
            <v>元</v>
          </cell>
        </row>
        <row r="53900">
          <cell r="P53900" t="str">
            <v>应付</v>
          </cell>
          <cell r="Q53900" t="str">
            <v>元</v>
          </cell>
        </row>
        <row r="53901">
          <cell r="P53901" t="str">
            <v>应付</v>
          </cell>
          <cell r="Q53901" t="str">
            <v>元</v>
          </cell>
        </row>
        <row r="53902">
          <cell r="P53902" t="str">
            <v>应付</v>
          </cell>
          <cell r="Q53902" t="str">
            <v>元</v>
          </cell>
        </row>
        <row r="53903">
          <cell r="P53903" t="str">
            <v>应付</v>
          </cell>
          <cell r="Q53903" t="str">
            <v>元</v>
          </cell>
        </row>
        <row r="53904">
          <cell r="P53904" t="str">
            <v>应付</v>
          </cell>
          <cell r="Q53904" t="str">
            <v>元</v>
          </cell>
        </row>
        <row r="53905">
          <cell r="P53905" t="str">
            <v>应付</v>
          </cell>
          <cell r="Q53905" t="str">
            <v>元</v>
          </cell>
        </row>
        <row r="53906">
          <cell r="P53906" t="str">
            <v>应付</v>
          </cell>
          <cell r="Q53906" t="str">
            <v>元</v>
          </cell>
        </row>
        <row r="53907">
          <cell r="P53907" t="str">
            <v>应付</v>
          </cell>
          <cell r="Q53907" t="str">
            <v>元</v>
          </cell>
        </row>
        <row r="53908">
          <cell r="P53908" t="str">
            <v>应付</v>
          </cell>
          <cell r="Q53908" t="str">
            <v>元</v>
          </cell>
        </row>
        <row r="53909">
          <cell r="P53909" t="str">
            <v>应付</v>
          </cell>
          <cell r="Q53909" t="str">
            <v>元</v>
          </cell>
        </row>
        <row r="53910">
          <cell r="P53910" t="str">
            <v>应付</v>
          </cell>
          <cell r="Q53910" t="str">
            <v>元</v>
          </cell>
        </row>
        <row r="53911">
          <cell r="P53911" t="str">
            <v>应付</v>
          </cell>
          <cell r="Q53911" t="str">
            <v>元</v>
          </cell>
        </row>
        <row r="53912">
          <cell r="P53912" t="str">
            <v>应付</v>
          </cell>
          <cell r="Q53912" t="str">
            <v>元</v>
          </cell>
        </row>
        <row r="53913">
          <cell r="P53913" t="str">
            <v>应付</v>
          </cell>
          <cell r="Q53913" t="str">
            <v>元</v>
          </cell>
        </row>
        <row r="53914">
          <cell r="P53914" t="str">
            <v>应付</v>
          </cell>
          <cell r="Q53914" t="str">
            <v>元</v>
          </cell>
        </row>
        <row r="53915">
          <cell r="P53915" t="str">
            <v>应付</v>
          </cell>
          <cell r="Q53915" t="str">
            <v>元</v>
          </cell>
        </row>
        <row r="53916">
          <cell r="P53916" t="str">
            <v>应付</v>
          </cell>
          <cell r="Q53916" t="str">
            <v>元</v>
          </cell>
        </row>
        <row r="53917">
          <cell r="P53917" t="str">
            <v>应付</v>
          </cell>
          <cell r="Q53917" t="str">
            <v>元</v>
          </cell>
        </row>
        <row r="53918">
          <cell r="P53918" t="str">
            <v>应付</v>
          </cell>
          <cell r="Q53918" t="str">
            <v>元</v>
          </cell>
        </row>
        <row r="53919">
          <cell r="P53919" t="str">
            <v>应付</v>
          </cell>
          <cell r="Q53919" t="str">
            <v>元</v>
          </cell>
        </row>
        <row r="53920">
          <cell r="P53920" t="str">
            <v>应付</v>
          </cell>
          <cell r="Q53920" t="str">
            <v>元</v>
          </cell>
        </row>
        <row r="53921">
          <cell r="P53921" t="str">
            <v>应付</v>
          </cell>
          <cell r="Q53921" t="str">
            <v>元</v>
          </cell>
        </row>
        <row r="53922">
          <cell r="P53922" t="str">
            <v>应付</v>
          </cell>
          <cell r="Q53922" t="str">
            <v>元</v>
          </cell>
        </row>
        <row r="53923">
          <cell r="P53923" t="str">
            <v>应付</v>
          </cell>
          <cell r="Q53923" t="str">
            <v>元</v>
          </cell>
        </row>
        <row r="53924">
          <cell r="P53924" t="str">
            <v>应付</v>
          </cell>
          <cell r="Q53924" t="str">
            <v>元</v>
          </cell>
        </row>
        <row r="53925">
          <cell r="P53925" t="str">
            <v>应付</v>
          </cell>
          <cell r="Q53925" t="str">
            <v>元</v>
          </cell>
        </row>
        <row r="53926">
          <cell r="P53926" t="str">
            <v>应付</v>
          </cell>
          <cell r="Q53926" t="str">
            <v>元</v>
          </cell>
        </row>
        <row r="53927">
          <cell r="P53927" t="str">
            <v>应付</v>
          </cell>
          <cell r="Q53927" t="str">
            <v>元</v>
          </cell>
        </row>
        <row r="53928">
          <cell r="P53928" t="str">
            <v>应付</v>
          </cell>
          <cell r="Q53928" t="str">
            <v>元</v>
          </cell>
        </row>
        <row r="53929">
          <cell r="P53929" t="str">
            <v>应付</v>
          </cell>
          <cell r="Q53929" t="str">
            <v>元</v>
          </cell>
        </row>
        <row r="53930">
          <cell r="P53930" t="str">
            <v>应付</v>
          </cell>
          <cell r="Q53930" t="str">
            <v>元</v>
          </cell>
        </row>
        <row r="53931">
          <cell r="P53931" t="str">
            <v>应付</v>
          </cell>
          <cell r="Q53931" t="str">
            <v>元</v>
          </cell>
        </row>
        <row r="53932">
          <cell r="P53932" t="str">
            <v>应付</v>
          </cell>
          <cell r="Q53932" t="str">
            <v>元</v>
          </cell>
        </row>
        <row r="53933">
          <cell r="P53933" t="str">
            <v>应付</v>
          </cell>
          <cell r="Q53933" t="str">
            <v>元</v>
          </cell>
        </row>
        <row r="53934">
          <cell r="P53934" t="str">
            <v>应付</v>
          </cell>
          <cell r="Q53934" t="str">
            <v>元</v>
          </cell>
        </row>
        <row r="53935">
          <cell r="P53935" t="str">
            <v>应付</v>
          </cell>
          <cell r="Q53935" t="str">
            <v>元</v>
          </cell>
        </row>
        <row r="53936">
          <cell r="P53936" t="str">
            <v>应付</v>
          </cell>
          <cell r="Q53936" t="str">
            <v>元</v>
          </cell>
        </row>
        <row r="53937">
          <cell r="P53937" t="str">
            <v>应付</v>
          </cell>
          <cell r="Q53937" t="str">
            <v>元</v>
          </cell>
        </row>
        <row r="53938">
          <cell r="P53938" t="str">
            <v>应付</v>
          </cell>
          <cell r="Q53938" t="str">
            <v>元</v>
          </cell>
        </row>
        <row r="53939">
          <cell r="P53939" t="str">
            <v>应付</v>
          </cell>
          <cell r="Q53939" t="str">
            <v>元</v>
          </cell>
        </row>
        <row r="53940">
          <cell r="P53940" t="str">
            <v>应付</v>
          </cell>
          <cell r="Q53940" t="str">
            <v>元</v>
          </cell>
        </row>
        <row r="53941">
          <cell r="P53941" t="str">
            <v>应付</v>
          </cell>
          <cell r="Q53941" t="str">
            <v>元</v>
          </cell>
        </row>
        <row r="53942">
          <cell r="P53942" t="str">
            <v>应付</v>
          </cell>
          <cell r="Q53942" t="str">
            <v>元</v>
          </cell>
        </row>
        <row r="53943">
          <cell r="P53943" t="str">
            <v>应付</v>
          </cell>
          <cell r="Q53943" t="str">
            <v>元</v>
          </cell>
        </row>
        <row r="53944">
          <cell r="P53944" t="str">
            <v>应付</v>
          </cell>
          <cell r="Q53944" t="str">
            <v>元</v>
          </cell>
        </row>
        <row r="53945">
          <cell r="P53945" t="str">
            <v>应付</v>
          </cell>
          <cell r="Q53945" t="str">
            <v>元</v>
          </cell>
        </row>
        <row r="53946">
          <cell r="P53946" t="str">
            <v>应付</v>
          </cell>
          <cell r="Q53946" t="str">
            <v>元</v>
          </cell>
        </row>
        <row r="53947">
          <cell r="P53947" t="str">
            <v>应付</v>
          </cell>
          <cell r="Q53947" t="str">
            <v>元</v>
          </cell>
        </row>
        <row r="53948">
          <cell r="P53948" t="str">
            <v>应付</v>
          </cell>
          <cell r="Q53948" t="str">
            <v>元</v>
          </cell>
        </row>
        <row r="53949">
          <cell r="P53949" t="str">
            <v>应付</v>
          </cell>
          <cell r="Q53949" t="str">
            <v>元</v>
          </cell>
        </row>
        <row r="53950">
          <cell r="P53950" t="str">
            <v>应付</v>
          </cell>
          <cell r="Q53950" t="str">
            <v>元</v>
          </cell>
        </row>
        <row r="53951">
          <cell r="P53951" t="str">
            <v>应付</v>
          </cell>
          <cell r="Q53951" t="str">
            <v>元</v>
          </cell>
        </row>
        <row r="53952">
          <cell r="P53952" t="str">
            <v>应付</v>
          </cell>
          <cell r="Q53952" t="str">
            <v>元</v>
          </cell>
        </row>
        <row r="53953">
          <cell r="P53953" t="str">
            <v>应付</v>
          </cell>
          <cell r="Q53953" t="str">
            <v>元</v>
          </cell>
        </row>
        <row r="53954">
          <cell r="P53954" t="str">
            <v>应付</v>
          </cell>
          <cell r="Q53954" t="str">
            <v>元</v>
          </cell>
        </row>
        <row r="53955">
          <cell r="P53955" t="str">
            <v>应付</v>
          </cell>
          <cell r="Q53955" t="str">
            <v>元</v>
          </cell>
        </row>
        <row r="53956">
          <cell r="P53956" t="str">
            <v>应付</v>
          </cell>
          <cell r="Q53956" t="str">
            <v>元</v>
          </cell>
        </row>
        <row r="53957">
          <cell r="P53957" t="str">
            <v>应付</v>
          </cell>
          <cell r="Q53957" t="str">
            <v>元</v>
          </cell>
        </row>
        <row r="53958">
          <cell r="P53958" t="str">
            <v>应付</v>
          </cell>
          <cell r="Q53958" t="str">
            <v>元</v>
          </cell>
        </row>
        <row r="53959">
          <cell r="P53959" t="str">
            <v>应付</v>
          </cell>
          <cell r="Q53959" t="str">
            <v>元</v>
          </cell>
        </row>
        <row r="53960">
          <cell r="P53960" t="str">
            <v>应付</v>
          </cell>
          <cell r="Q53960" t="str">
            <v>元</v>
          </cell>
        </row>
        <row r="53961">
          <cell r="P53961" t="str">
            <v>应付</v>
          </cell>
          <cell r="Q53961" t="str">
            <v>元</v>
          </cell>
        </row>
        <row r="53962">
          <cell r="P53962" t="str">
            <v>应付</v>
          </cell>
          <cell r="Q53962" t="str">
            <v>元</v>
          </cell>
        </row>
        <row r="53963">
          <cell r="P53963" t="str">
            <v>应付</v>
          </cell>
          <cell r="Q53963" t="str">
            <v>元</v>
          </cell>
        </row>
        <row r="53964">
          <cell r="P53964" t="str">
            <v>应付</v>
          </cell>
          <cell r="Q53964" t="str">
            <v>元</v>
          </cell>
        </row>
        <row r="53965">
          <cell r="P53965" t="str">
            <v>应付</v>
          </cell>
          <cell r="Q53965" t="str">
            <v>元</v>
          </cell>
        </row>
        <row r="53966">
          <cell r="P53966" t="str">
            <v>应付</v>
          </cell>
          <cell r="Q53966" t="str">
            <v>元</v>
          </cell>
        </row>
        <row r="53967">
          <cell r="P53967" t="str">
            <v>应付</v>
          </cell>
          <cell r="Q53967" t="str">
            <v>元</v>
          </cell>
        </row>
        <row r="53968">
          <cell r="P53968" t="str">
            <v>应付</v>
          </cell>
          <cell r="Q53968" t="str">
            <v>元</v>
          </cell>
        </row>
        <row r="53969">
          <cell r="P53969" t="str">
            <v>应付</v>
          </cell>
          <cell r="Q53969" t="str">
            <v>元</v>
          </cell>
        </row>
        <row r="53970">
          <cell r="P53970" t="str">
            <v>应付</v>
          </cell>
          <cell r="Q53970" t="str">
            <v>元</v>
          </cell>
        </row>
        <row r="53971">
          <cell r="P53971" t="str">
            <v>应付</v>
          </cell>
          <cell r="Q53971" t="str">
            <v>元</v>
          </cell>
        </row>
        <row r="53972">
          <cell r="P53972" t="str">
            <v>应付</v>
          </cell>
          <cell r="Q53972" t="str">
            <v>元</v>
          </cell>
        </row>
        <row r="53973">
          <cell r="P53973" t="str">
            <v>应付</v>
          </cell>
          <cell r="Q53973" t="str">
            <v>元</v>
          </cell>
        </row>
        <row r="53974">
          <cell r="P53974" t="str">
            <v>应付</v>
          </cell>
          <cell r="Q53974" t="str">
            <v>元</v>
          </cell>
        </row>
        <row r="53975">
          <cell r="P53975" t="str">
            <v>应付</v>
          </cell>
          <cell r="Q53975" t="str">
            <v>元</v>
          </cell>
        </row>
        <row r="53976">
          <cell r="P53976" t="str">
            <v>应付</v>
          </cell>
          <cell r="Q53976" t="str">
            <v>元</v>
          </cell>
        </row>
        <row r="53977">
          <cell r="P53977" t="str">
            <v>应付</v>
          </cell>
          <cell r="Q53977" t="str">
            <v>元</v>
          </cell>
        </row>
        <row r="53978">
          <cell r="P53978" t="str">
            <v>应付</v>
          </cell>
          <cell r="Q53978" t="str">
            <v>元</v>
          </cell>
        </row>
        <row r="53979">
          <cell r="P53979" t="str">
            <v>应付</v>
          </cell>
          <cell r="Q53979" t="str">
            <v>元</v>
          </cell>
        </row>
        <row r="53980">
          <cell r="P53980" t="str">
            <v>应付</v>
          </cell>
          <cell r="Q53980" t="str">
            <v>元</v>
          </cell>
        </row>
        <row r="53981">
          <cell r="P53981" t="str">
            <v>应付</v>
          </cell>
          <cell r="Q53981" t="str">
            <v>元</v>
          </cell>
        </row>
        <row r="53982">
          <cell r="P53982" t="str">
            <v>应付</v>
          </cell>
          <cell r="Q53982" t="str">
            <v>元</v>
          </cell>
        </row>
        <row r="53983">
          <cell r="P53983" t="str">
            <v>应付</v>
          </cell>
          <cell r="Q53983" t="str">
            <v>元</v>
          </cell>
        </row>
        <row r="53984">
          <cell r="P53984" t="str">
            <v>应付</v>
          </cell>
          <cell r="Q53984" t="str">
            <v>元</v>
          </cell>
        </row>
        <row r="53985">
          <cell r="P53985" t="str">
            <v>应付</v>
          </cell>
          <cell r="Q53985" t="str">
            <v>元</v>
          </cell>
        </row>
        <row r="53986">
          <cell r="P53986" t="str">
            <v>应付</v>
          </cell>
          <cell r="Q53986" t="str">
            <v>元</v>
          </cell>
        </row>
        <row r="53987">
          <cell r="P53987" t="str">
            <v>应付</v>
          </cell>
          <cell r="Q53987" t="str">
            <v>元</v>
          </cell>
        </row>
        <row r="53988">
          <cell r="P53988" t="str">
            <v>应付</v>
          </cell>
          <cell r="Q53988" t="str">
            <v>元</v>
          </cell>
        </row>
        <row r="53989">
          <cell r="P53989" t="str">
            <v>应付</v>
          </cell>
          <cell r="Q53989" t="str">
            <v>元</v>
          </cell>
        </row>
        <row r="53990">
          <cell r="P53990" t="str">
            <v>应付</v>
          </cell>
          <cell r="Q53990" t="str">
            <v>元</v>
          </cell>
        </row>
        <row r="53991">
          <cell r="P53991" t="str">
            <v>应付</v>
          </cell>
          <cell r="Q53991" t="str">
            <v>元</v>
          </cell>
        </row>
        <row r="53992">
          <cell r="P53992" t="str">
            <v>应付</v>
          </cell>
          <cell r="Q53992" t="str">
            <v>元</v>
          </cell>
        </row>
        <row r="53993">
          <cell r="P53993" t="str">
            <v>应付</v>
          </cell>
          <cell r="Q53993" t="str">
            <v>元</v>
          </cell>
        </row>
        <row r="53994">
          <cell r="P53994" t="str">
            <v>应付</v>
          </cell>
          <cell r="Q53994" t="str">
            <v>元</v>
          </cell>
        </row>
        <row r="53995">
          <cell r="P53995" t="str">
            <v>应付</v>
          </cell>
          <cell r="Q53995" t="str">
            <v>元</v>
          </cell>
        </row>
        <row r="53996">
          <cell r="P53996" t="str">
            <v>应付</v>
          </cell>
          <cell r="Q53996" t="str">
            <v>元</v>
          </cell>
        </row>
        <row r="53997">
          <cell r="P53997" t="str">
            <v>应付</v>
          </cell>
          <cell r="Q53997" t="str">
            <v>元</v>
          </cell>
        </row>
        <row r="53998">
          <cell r="P53998" t="str">
            <v>应付</v>
          </cell>
          <cell r="Q53998" t="str">
            <v>元</v>
          </cell>
        </row>
        <row r="53999">
          <cell r="P53999" t="str">
            <v>应付</v>
          </cell>
          <cell r="Q53999" t="str">
            <v>元</v>
          </cell>
        </row>
        <row r="54000">
          <cell r="P54000" t="str">
            <v>应付</v>
          </cell>
          <cell r="Q54000" t="str">
            <v>元</v>
          </cell>
        </row>
        <row r="54001">
          <cell r="P54001" t="str">
            <v>应付</v>
          </cell>
          <cell r="Q54001" t="str">
            <v>元</v>
          </cell>
        </row>
        <row r="54002">
          <cell r="P54002" t="str">
            <v>应付</v>
          </cell>
          <cell r="Q54002" t="str">
            <v>元</v>
          </cell>
        </row>
        <row r="54003">
          <cell r="P54003" t="str">
            <v>应付</v>
          </cell>
          <cell r="Q54003" t="str">
            <v>元</v>
          </cell>
        </row>
        <row r="54004">
          <cell r="P54004" t="str">
            <v>应付</v>
          </cell>
          <cell r="Q54004" t="str">
            <v>元</v>
          </cell>
        </row>
        <row r="54005">
          <cell r="P54005" t="str">
            <v>应付</v>
          </cell>
          <cell r="Q54005" t="str">
            <v>元</v>
          </cell>
        </row>
        <row r="54006">
          <cell r="P54006" t="str">
            <v>应付</v>
          </cell>
          <cell r="Q54006" t="str">
            <v>元</v>
          </cell>
        </row>
        <row r="54007">
          <cell r="P54007" t="str">
            <v>应付</v>
          </cell>
          <cell r="Q54007" t="str">
            <v>元</v>
          </cell>
        </row>
        <row r="54008">
          <cell r="P54008" t="str">
            <v>应付</v>
          </cell>
          <cell r="Q54008" t="str">
            <v>元</v>
          </cell>
        </row>
        <row r="54009">
          <cell r="P54009" t="str">
            <v>应付</v>
          </cell>
          <cell r="Q54009" t="str">
            <v>元</v>
          </cell>
        </row>
        <row r="54010">
          <cell r="P54010" t="str">
            <v>应付</v>
          </cell>
          <cell r="Q54010" t="str">
            <v>元</v>
          </cell>
        </row>
        <row r="54011">
          <cell r="P54011" t="str">
            <v>应付</v>
          </cell>
          <cell r="Q54011" t="str">
            <v>元</v>
          </cell>
        </row>
        <row r="54012">
          <cell r="P54012" t="str">
            <v>应付</v>
          </cell>
          <cell r="Q54012" t="str">
            <v>元</v>
          </cell>
        </row>
        <row r="54013">
          <cell r="P54013" t="str">
            <v>应付</v>
          </cell>
          <cell r="Q54013" t="str">
            <v>元</v>
          </cell>
        </row>
        <row r="54014">
          <cell r="P54014" t="str">
            <v>应付</v>
          </cell>
          <cell r="Q54014" t="str">
            <v>元</v>
          </cell>
        </row>
        <row r="54015">
          <cell r="P54015" t="str">
            <v>应付</v>
          </cell>
          <cell r="Q54015" t="str">
            <v>元</v>
          </cell>
        </row>
        <row r="54016">
          <cell r="P54016" t="str">
            <v>应付</v>
          </cell>
          <cell r="Q54016" t="str">
            <v>元</v>
          </cell>
        </row>
        <row r="54017">
          <cell r="P54017" t="str">
            <v>应付</v>
          </cell>
          <cell r="Q54017" t="str">
            <v>元</v>
          </cell>
        </row>
        <row r="54018">
          <cell r="P54018" t="str">
            <v>应付</v>
          </cell>
          <cell r="Q54018" t="str">
            <v>元</v>
          </cell>
        </row>
        <row r="54019">
          <cell r="P54019" t="str">
            <v>应付</v>
          </cell>
          <cell r="Q54019" t="str">
            <v>元</v>
          </cell>
        </row>
        <row r="54020">
          <cell r="P54020" t="str">
            <v>应付</v>
          </cell>
          <cell r="Q54020" t="str">
            <v>元</v>
          </cell>
        </row>
        <row r="54021">
          <cell r="P54021" t="str">
            <v>应付</v>
          </cell>
          <cell r="Q54021" t="str">
            <v>元</v>
          </cell>
        </row>
        <row r="54022">
          <cell r="P54022" t="str">
            <v>应付</v>
          </cell>
          <cell r="Q54022" t="str">
            <v>元</v>
          </cell>
        </row>
        <row r="54023">
          <cell r="P54023" t="str">
            <v>应付</v>
          </cell>
          <cell r="Q54023" t="str">
            <v>元</v>
          </cell>
        </row>
        <row r="54024">
          <cell r="P54024" t="str">
            <v>应付</v>
          </cell>
          <cell r="Q54024" t="str">
            <v>元</v>
          </cell>
        </row>
        <row r="54025">
          <cell r="P54025" t="str">
            <v>应付</v>
          </cell>
          <cell r="Q54025" t="str">
            <v>元</v>
          </cell>
        </row>
        <row r="54026">
          <cell r="P54026" t="str">
            <v>应付</v>
          </cell>
          <cell r="Q54026" t="str">
            <v>元</v>
          </cell>
        </row>
        <row r="54027">
          <cell r="P54027" t="str">
            <v>应付</v>
          </cell>
          <cell r="Q54027" t="str">
            <v>元</v>
          </cell>
        </row>
        <row r="54028">
          <cell r="P54028" t="str">
            <v>应付</v>
          </cell>
          <cell r="Q54028" t="str">
            <v>元</v>
          </cell>
        </row>
        <row r="54029">
          <cell r="P54029" t="str">
            <v>应付</v>
          </cell>
          <cell r="Q54029" t="str">
            <v>元</v>
          </cell>
        </row>
        <row r="54030">
          <cell r="P54030" t="str">
            <v>应付</v>
          </cell>
          <cell r="Q54030" t="str">
            <v>元</v>
          </cell>
        </row>
        <row r="54031">
          <cell r="P54031" t="str">
            <v>应付</v>
          </cell>
          <cell r="Q54031" t="str">
            <v>元</v>
          </cell>
        </row>
        <row r="54032">
          <cell r="P54032" t="str">
            <v>应付</v>
          </cell>
          <cell r="Q54032" t="str">
            <v>元</v>
          </cell>
        </row>
        <row r="54033">
          <cell r="P54033" t="str">
            <v>应付</v>
          </cell>
          <cell r="Q54033" t="str">
            <v>元</v>
          </cell>
        </row>
        <row r="54034">
          <cell r="P54034" t="str">
            <v>应付</v>
          </cell>
          <cell r="Q54034" t="str">
            <v>元</v>
          </cell>
        </row>
        <row r="54035">
          <cell r="P54035" t="str">
            <v>应付</v>
          </cell>
          <cell r="Q54035" t="str">
            <v>元</v>
          </cell>
        </row>
        <row r="54036">
          <cell r="P54036" t="str">
            <v>应付</v>
          </cell>
          <cell r="Q54036" t="str">
            <v>元</v>
          </cell>
        </row>
        <row r="54037">
          <cell r="P54037" t="str">
            <v>应付</v>
          </cell>
          <cell r="Q54037" t="str">
            <v>元</v>
          </cell>
        </row>
        <row r="54038">
          <cell r="P54038" t="str">
            <v>应付</v>
          </cell>
          <cell r="Q54038" t="str">
            <v>元</v>
          </cell>
        </row>
        <row r="54039">
          <cell r="P54039" t="str">
            <v>应付</v>
          </cell>
          <cell r="Q54039" t="str">
            <v>元</v>
          </cell>
        </row>
        <row r="54040">
          <cell r="P54040" t="str">
            <v>应付</v>
          </cell>
          <cell r="Q54040" t="str">
            <v>元</v>
          </cell>
        </row>
        <row r="54041">
          <cell r="P54041" t="str">
            <v>应付</v>
          </cell>
          <cell r="Q54041" t="str">
            <v>元</v>
          </cell>
        </row>
        <row r="54042">
          <cell r="P54042" t="str">
            <v>应付</v>
          </cell>
          <cell r="Q54042" t="str">
            <v>元</v>
          </cell>
        </row>
        <row r="54043">
          <cell r="P54043" t="str">
            <v>应付</v>
          </cell>
          <cell r="Q54043" t="str">
            <v>元</v>
          </cell>
        </row>
        <row r="54044">
          <cell r="P54044" t="str">
            <v>应付</v>
          </cell>
          <cell r="Q54044" t="str">
            <v>元</v>
          </cell>
        </row>
        <row r="54045">
          <cell r="P54045" t="str">
            <v>应付</v>
          </cell>
          <cell r="Q54045" t="str">
            <v>元</v>
          </cell>
        </row>
        <row r="54046">
          <cell r="P54046" t="str">
            <v>应付</v>
          </cell>
          <cell r="Q54046" t="str">
            <v>元</v>
          </cell>
        </row>
        <row r="54047">
          <cell r="P54047" t="str">
            <v>应付</v>
          </cell>
          <cell r="Q54047" t="str">
            <v>元</v>
          </cell>
        </row>
        <row r="54048">
          <cell r="P54048" t="str">
            <v>应付</v>
          </cell>
          <cell r="Q54048" t="str">
            <v>元</v>
          </cell>
        </row>
        <row r="54049">
          <cell r="P54049" t="str">
            <v>应付</v>
          </cell>
          <cell r="Q54049" t="str">
            <v>元</v>
          </cell>
        </row>
        <row r="54050">
          <cell r="P54050" t="str">
            <v>应付</v>
          </cell>
          <cell r="Q54050" t="str">
            <v>元</v>
          </cell>
        </row>
        <row r="54051">
          <cell r="P54051" t="str">
            <v>应付</v>
          </cell>
          <cell r="Q54051" t="str">
            <v>元</v>
          </cell>
        </row>
        <row r="54052">
          <cell r="P54052" t="str">
            <v>应付</v>
          </cell>
          <cell r="Q54052" t="str">
            <v>元</v>
          </cell>
        </row>
        <row r="54053">
          <cell r="P54053" t="str">
            <v>应付</v>
          </cell>
          <cell r="Q54053" t="str">
            <v>元</v>
          </cell>
        </row>
        <row r="54054">
          <cell r="P54054" t="str">
            <v>应付</v>
          </cell>
          <cell r="Q54054" t="str">
            <v>元</v>
          </cell>
        </row>
        <row r="54055">
          <cell r="P54055" t="str">
            <v>应付</v>
          </cell>
          <cell r="Q54055" t="str">
            <v>元</v>
          </cell>
        </row>
        <row r="54056">
          <cell r="P54056" t="str">
            <v>应付</v>
          </cell>
          <cell r="Q54056" t="str">
            <v>元</v>
          </cell>
        </row>
        <row r="54057">
          <cell r="P54057" t="str">
            <v>应付</v>
          </cell>
          <cell r="Q54057" t="str">
            <v>元</v>
          </cell>
        </row>
        <row r="54058">
          <cell r="P54058" t="str">
            <v>应付</v>
          </cell>
          <cell r="Q54058" t="str">
            <v>元</v>
          </cell>
        </row>
        <row r="54059">
          <cell r="P54059" t="str">
            <v>应付</v>
          </cell>
          <cell r="Q54059" t="str">
            <v>元</v>
          </cell>
        </row>
        <row r="54060">
          <cell r="P54060" t="str">
            <v>应付</v>
          </cell>
          <cell r="Q54060" t="str">
            <v>元</v>
          </cell>
        </row>
        <row r="54061">
          <cell r="P54061" t="str">
            <v>应付</v>
          </cell>
          <cell r="Q54061" t="str">
            <v>元</v>
          </cell>
        </row>
        <row r="54062">
          <cell r="P54062" t="str">
            <v>应付</v>
          </cell>
          <cell r="Q54062" t="str">
            <v>元</v>
          </cell>
        </row>
        <row r="54063">
          <cell r="P54063" t="str">
            <v>应付</v>
          </cell>
          <cell r="Q54063" t="str">
            <v>元</v>
          </cell>
        </row>
        <row r="54064">
          <cell r="P54064" t="str">
            <v>应付</v>
          </cell>
          <cell r="Q54064" t="str">
            <v>元</v>
          </cell>
        </row>
        <row r="54065">
          <cell r="P54065" t="str">
            <v>应付</v>
          </cell>
          <cell r="Q54065" t="str">
            <v>元</v>
          </cell>
        </row>
        <row r="54066">
          <cell r="P54066" t="str">
            <v>应付</v>
          </cell>
          <cell r="Q54066" t="str">
            <v>元</v>
          </cell>
        </row>
        <row r="54067">
          <cell r="P54067" t="str">
            <v>应付</v>
          </cell>
          <cell r="Q54067" t="str">
            <v>元</v>
          </cell>
        </row>
        <row r="54068">
          <cell r="P54068" t="str">
            <v>应付</v>
          </cell>
          <cell r="Q54068" t="str">
            <v>元</v>
          </cell>
        </row>
        <row r="54069">
          <cell r="P54069" t="str">
            <v>应付</v>
          </cell>
          <cell r="Q54069" t="str">
            <v>元</v>
          </cell>
        </row>
        <row r="54070">
          <cell r="P54070" t="str">
            <v>应付</v>
          </cell>
          <cell r="Q54070" t="str">
            <v>元</v>
          </cell>
        </row>
        <row r="54071">
          <cell r="P54071" t="str">
            <v>应付</v>
          </cell>
          <cell r="Q54071" t="str">
            <v>元</v>
          </cell>
        </row>
        <row r="54072">
          <cell r="P54072" t="str">
            <v>应付</v>
          </cell>
          <cell r="Q54072" t="str">
            <v>元</v>
          </cell>
        </row>
        <row r="54073">
          <cell r="P54073" t="str">
            <v>应付</v>
          </cell>
          <cell r="Q54073" t="str">
            <v>元</v>
          </cell>
        </row>
        <row r="54074">
          <cell r="P54074" t="str">
            <v>应付</v>
          </cell>
          <cell r="Q54074" t="str">
            <v>元</v>
          </cell>
        </row>
        <row r="54075">
          <cell r="P54075" t="str">
            <v>应付</v>
          </cell>
          <cell r="Q54075" t="str">
            <v>元</v>
          </cell>
        </row>
        <row r="54076">
          <cell r="P54076" t="str">
            <v>应付</v>
          </cell>
          <cell r="Q54076" t="str">
            <v>元</v>
          </cell>
        </row>
        <row r="54077">
          <cell r="P54077" t="str">
            <v>应付</v>
          </cell>
          <cell r="Q54077" t="str">
            <v>元</v>
          </cell>
        </row>
        <row r="54078">
          <cell r="P54078" t="str">
            <v>应付</v>
          </cell>
          <cell r="Q54078" t="str">
            <v>元</v>
          </cell>
        </row>
        <row r="54079">
          <cell r="P54079" t="str">
            <v>应付</v>
          </cell>
          <cell r="Q54079" t="str">
            <v>元</v>
          </cell>
        </row>
        <row r="54080">
          <cell r="P54080" t="str">
            <v>应付</v>
          </cell>
          <cell r="Q54080" t="str">
            <v>元</v>
          </cell>
        </row>
        <row r="54081">
          <cell r="P54081" t="str">
            <v>应付</v>
          </cell>
          <cell r="Q54081" t="str">
            <v>元</v>
          </cell>
        </row>
        <row r="54082">
          <cell r="P54082" t="str">
            <v>应付</v>
          </cell>
          <cell r="Q54082" t="str">
            <v>元</v>
          </cell>
        </row>
        <row r="54083">
          <cell r="P54083" t="str">
            <v>应付</v>
          </cell>
          <cell r="Q54083" t="str">
            <v>元</v>
          </cell>
        </row>
        <row r="54084">
          <cell r="P54084" t="str">
            <v>应付</v>
          </cell>
          <cell r="Q54084" t="str">
            <v>元</v>
          </cell>
        </row>
        <row r="54085">
          <cell r="P54085" t="str">
            <v>应付</v>
          </cell>
          <cell r="Q54085" t="str">
            <v>元</v>
          </cell>
        </row>
        <row r="54086">
          <cell r="P54086" t="str">
            <v>应付</v>
          </cell>
          <cell r="Q54086" t="str">
            <v>元</v>
          </cell>
        </row>
        <row r="54087">
          <cell r="P54087" t="str">
            <v>应付</v>
          </cell>
          <cell r="Q54087" t="str">
            <v>元</v>
          </cell>
        </row>
        <row r="54088">
          <cell r="P54088" t="str">
            <v>应付</v>
          </cell>
          <cell r="Q54088" t="str">
            <v>元</v>
          </cell>
        </row>
        <row r="54089">
          <cell r="P54089" t="str">
            <v>应付</v>
          </cell>
          <cell r="Q54089" t="str">
            <v>元</v>
          </cell>
        </row>
        <row r="54090">
          <cell r="P54090" t="str">
            <v>应付</v>
          </cell>
          <cell r="Q54090" t="str">
            <v>元</v>
          </cell>
        </row>
        <row r="54091">
          <cell r="P54091" t="str">
            <v>应付</v>
          </cell>
          <cell r="Q54091" t="str">
            <v>元</v>
          </cell>
        </row>
        <row r="54092">
          <cell r="P54092" t="str">
            <v>应付</v>
          </cell>
          <cell r="Q54092" t="str">
            <v>元</v>
          </cell>
        </row>
        <row r="54093">
          <cell r="P54093" t="str">
            <v>应付</v>
          </cell>
          <cell r="Q54093" t="str">
            <v>元</v>
          </cell>
        </row>
        <row r="54094">
          <cell r="P54094" t="str">
            <v>应付</v>
          </cell>
          <cell r="Q54094" t="str">
            <v>元</v>
          </cell>
        </row>
        <row r="54095">
          <cell r="P54095" t="str">
            <v>应付</v>
          </cell>
          <cell r="Q54095" t="str">
            <v>元</v>
          </cell>
        </row>
        <row r="54096">
          <cell r="P54096" t="str">
            <v>应付</v>
          </cell>
          <cell r="Q54096" t="str">
            <v>元</v>
          </cell>
        </row>
        <row r="54097">
          <cell r="P54097" t="str">
            <v>应付</v>
          </cell>
          <cell r="Q54097" t="str">
            <v>元</v>
          </cell>
        </row>
        <row r="54098">
          <cell r="P54098" t="str">
            <v>应付</v>
          </cell>
          <cell r="Q54098" t="str">
            <v>元</v>
          </cell>
        </row>
        <row r="54099">
          <cell r="P54099" t="str">
            <v>应付</v>
          </cell>
          <cell r="Q54099" t="str">
            <v>元</v>
          </cell>
        </row>
        <row r="54100">
          <cell r="P54100" t="str">
            <v>应付</v>
          </cell>
          <cell r="Q54100" t="str">
            <v>元</v>
          </cell>
        </row>
        <row r="54101">
          <cell r="P54101" t="str">
            <v>应付</v>
          </cell>
          <cell r="Q54101" t="str">
            <v>元</v>
          </cell>
        </row>
        <row r="54102">
          <cell r="P54102" t="str">
            <v>应付</v>
          </cell>
          <cell r="Q54102" t="str">
            <v>元</v>
          </cell>
        </row>
        <row r="54103">
          <cell r="P54103" t="str">
            <v>应付</v>
          </cell>
          <cell r="Q54103" t="str">
            <v>元</v>
          </cell>
        </row>
        <row r="54104">
          <cell r="P54104" t="str">
            <v>应付</v>
          </cell>
          <cell r="Q54104" t="str">
            <v>元</v>
          </cell>
        </row>
        <row r="54105">
          <cell r="P54105" t="str">
            <v>应付</v>
          </cell>
          <cell r="Q54105" t="str">
            <v>元</v>
          </cell>
        </row>
        <row r="54106">
          <cell r="P54106" t="str">
            <v>应付</v>
          </cell>
          <cell r="Q54106" t="str">
            <v>元</v>
          </cell>
        </row>
        <row r="54107">
          <cell r="P54107" t="str">
            <v>应付</v>
          </cell>
          <cell r="Q54107" t="str">
            <v>元</v>
          </cell>
        </row>
        <row r="54108">
          <cell r="P54108" t="str">
            <v>应付</v>
          </cell>
          <cell r="Q54108" t="str">
            <v>元</v>
          </cell>
        </row>
        <row r="54109">
          <cell r="P54109" t="str">
            <v>应付</v>
          </cell>
          <cell r="Q54109" t="str">
            <v>元</v>
          </cell>
        </row>
        <row r="54110">
          <cell r="P54110" t="str">
            <v>应付</v>
          </cell>
          <cell r="Q54110" t="str">
            <v>元</v>
          </cell>
        </row>
        <row r="54111">
          <cell r="P54111" t="str">
            <v>应付</v>
          </cell>
          <cell r="Q54111" t="str">
            <v>元</v>
          </cell>
        </row>
        <row r="54112">
          <cell r="P54112" t="str">
            <v>应付</v>
          </cell>
          <cell r="Q54112" t="str">
            <v>元</v>
          </cell>
        </row>
        <row r="54113">
          <cell r="P54113" t="str">
            <v>应付</v>
          </cell>
          <cell r="Q54113" t="str">
            <v>元</v>
          </cell>
        </row>
        <row r="54114">
          <cell r="P54114" t="str">
            <v>应付</v>
          </cell>
          <cell r="Q54114" t="str">
            <v>元</v>
          </cell>
        </row>
        <row r="54115">
          <cell r="P54115" t="str">
            <v>应付</v>
          </cell>
          <cell r="Q54115" t="str">
            <v>元</v>
          </cell>
        </row>
        <row r="54116">
          <cell r="P54116" t="str">
            <v>应付</v>
          </cell>
          <cell r="Q54116" t="str">
            <v>元</v>
          </cell>
        </row>
        <row r="54117">
          <cell r="P54117" t="str">
            <v>应付</v>
          </cell>
          <cell r="Q54117" t="str">
            <v>元</v>
          </cell>
        </row>
        <row r="54118">
          <cell r="P54118" t="str">
            <v>应付</v>
          </cell>
          <cell r="Q54118" t="str">
            <v>元</v>
          </cell>
        </row>
        <row r="54119">
          <cell r="P54119" t="str">
            <v>应付</v>
          </cell>
          <cell r="Q54119" t="str">
            <v>元</v>
          </cell>
        </row>
        <row r="54120">
          <cell r="P54120" t="str">
            <v>应付</v>
          </cell>
          <cell r="Q54120" t="str">
            <v>元</v>
          </cell>
        </row>
        <row r="54121">
          <cell r="P54121" t="str">
            <v>应付</v>
          </cell>
          <cell r="Q54121" t="str">
            <v>元</v>
          </cell>
        </row>
        <row r="54122">
          <cell r="P54122" t="str">
            <v>应付</v>
          </cell>
          <cell r="Q54122" t="str">
            <v>元</v>
          </cell>
        </row>
        <row r="54123">
          <cell r="P54123" t="str">
            <v>应付</v>
          </cell>
          <cell r="Q54123" t="str">
            <v>元</v>
          </cell>
        </row>
        <row r="54124">
          <cell r="P54124" t="str">
            <v>应付</v>
          </cell>
          <cell r="Q54124" t="str">
            <v>元</v>
          </cell>
        </row>
        <row r="54125">
          <cell r="P54125" t="str">
            <v>应付</v>
          </cell>
          <cell r="Q54125" t="str">
            <v>元</v>
          </cell>
        </row>
        <row r="54126">
          <cell r="P54126" t="str">
            <v>应付</v>
          </cell>
          <cell r="Q54126" t="str">
            <v>元</v>
          </cell>
        </row>
        <row r="54127">
          <cell r="P54127" t="str">
            <v>应付</v>
          </cell>
          <cell r="Q54127" t="str">
            <v>元</v>
          </cell>
        </row>
        <row r="54128">
          <cell r="P54128" t="str">
            <v>应付</v>
          </cell>
          <cell r="Q54128" t="str">
            <v>元</v>
          </cell>
        </row>
        <row r="54129">
          <cell r="P54129" t="str">
            <v>应付</v>
          </cell>
          <cell r="Q54129" t="str">
            <v>元</v>
          </cell>
        </row>
        <row r="54130">
          <cell r="P54130" t="str">
            <v>应付</v>
          </cell>
          <cell r="Q54130" t="str">
            <v>元</v>
          </cell>
        </row>
        <row r="54131">
          <cell r="P54131" t="str">
            <v>应付</v>
          </cell>
          <cell r="Q54131" t="str">
            <v>元</v>
          </cell>
        </row>
        <row r="54132">
          <cell r="P54132" t="str">
            <v>应付</v>
          </cell>
          <cell r="Q54132" t="str">
            <v>元</v>
          </cell>
        </row>
        <row r="54133">
          <cell r="P54133" t="str">
            <v>应付</v>
          </cell>
          <cell r="Q54133" t="str">
            <v>元</v>
          </cell>
        </row>
        <row r="54134">
          <cell r="P54134" t="str">
            <v>应付</v>
          </cell>
          <cell r="Q54134" t="str">
            <v>元</v>
          </cell>
        </row>
        <row r="54135">
          <cell r="P54135" t="str">
            <v>应付</v>
          </cell>
          <cell r="Q54135" t="str">
            <v>元</v>
          </cell>
        </row>
        <row r="54136">
          <cell r="P54136" t="str">
            <v>应付</v>
          </cell>
          <cell r="Q54136" t="str">
            <v>元</v>
          </cell>
        </row>
        <row r="54137">
          <cell r="P54137" t="str">
            <v>应付</v>
          </cell>
          <cell r="Q54137" t="str">
            <v>元</v>
          </cell>
        </row>
        <row r="54138">
          <cell r="P54138" t="str">
            <v>应付</v>
          </cell>
          <cell r="Q54138" t="str">
            <v>元</v>
          </cell>
        </row>
        <row r="54139">
          <cell r="P54139" t="str">
            <v>应付</v>
          </cell>
          <cell r="Q54139" t="str">
            <v>元</v>
          </cell>
        </row>
        <row r="54140">
          <cell r="P54140" t="str">
            <v>应付</v>
          </cell>
          <cell r="Q54140" t="str">
            <v>元</v>
          </cell>
        </row>
        <row r="54141">
          <cell r="P54141" t="str">
            <v>应付</v>
          </cell>
          <cell r="Q54141" t="str">
            <v>元</v>
          </cell>
        </row>
        <row r="54142">
          <cell r="P54142" t="str">
            <v>应付</v>
          </cell>
          <cell r="Q54142" t="str">
            <v>元</v>
          </cell>
        </row>
        <row r="54143">
          <cell r="P54143" t="str">
            <v>应付</v>
          </cell>
          <cell r="Q54143" t="str">
            <v>元</v>
          </cell>
        </row>
        <row r="54144">
          <cell r="P54144" t="str">
            <v>应付</v>
          </cell>
          <cell r="Q54144" t="str">
            <v>元</v>
          </cell>
        </row>
        <row r="54145">
          <cell r="P54145" t="str">
            <v>应付</v>
          </cell>
          <cell r="Q54145" t="str">
            <v>元</v>
          </cell>
        </row>
        <row r="54146">
          <cell r="P54146" t="str">
            <v>应付</v>
          </cell>
          <cell r="Q54146" t="str">
            <v>元</v>
          </cell>
        </row>
        <row r="54147">
          <cell r="P54147" t="str">
            <v>应付</v>
          </cell>
          <cell r="Q54147" t="str">
            <v>元</v>
          </cell>
        </row>
        <row r="54148">
          <cell r="P54148" t="str">
            <v>应付</v>
          </cell>
          <cell r="Q54148" t="str">
            <v>元</v>
          </cell>
        </row>
        <row r="54149">
          <cell r="P54149" t="str">
            <v>应付</v>
          </cell>
          <cell r="Q54149" t="str">
            <v>元</v>
          </cell>
        </row>
        <row r="54150">
          <cell r="P54150" t="str">
            <v>应付</v>
          </cell>
          <cell r="Q54150" t="str">
            <v>元</v>
          </cell>
        </row>
        <row r="54151">
          <cell r="P54151" t="str">
            <v>应付</v>
          </cell>
          <cell r="Q54151" t="str">
            <v>元</v>
          </cell>
        </row>
        <row r="54152">
          <cell r="P54152" t="str">
            <v>应付</v>
          </cell>
          <cell r="Q54152" t="str">
            <v>元</v>
          </cell>
        </row>
        <row r="54153">
          <cell r="P54153" t="str">
            <v>应付</v>
          </cell>
          <cell r="Q54153" t="str">
            <v>元</v>
          </cell>
        </row>
        <row r="54154">
          <cell r="P54154" t="str">
            <v>应付</v>
          </cell>
          <cell r="Q54154" t="str">
            <v>元</v>
          </cell>
        </row>
        <row r="54155">
          <cell r="P54155" t="str">
            <v>应付</v>
          </cell>
          <cell r="Q54155" t="str">
            <v>元</v>
          </cell>
        </row>
        <row r="54156">
          <cell r="P54156" t="str">
            <v>应付</v>
          </cell>
          <cell r="Q54156" t="str">
            <v>元</v>
          </cell>
        </row>
        <row r="54157">
          <cell r="P54157" t="str">
            <v>应付</v>
          </cell>
          <cell r="Q54157" t="str">
            <v>元</v>
          </cell>
        </row>
        <row r="54158">
          <cell r="P54158" t="str">
            <v>应付</v>
          </cell>
          <cell r="Q54158" t="str">
            <v>元</v>
          </cell>
        </row>
        <row r="54159">
          <cell r="P54159" t="str">
            <v>应付</v>
          </cell>
          <cell r="Q54159" t="str">
            <v>元</v>
          </cell>
        </row>
        <row r="54160">
          <cell r="P54160" t="str">
            <v>应付</v>
          </cell>
          <cell r="Q54160" t="str">
            <v>元</v>
          </cell>
        </row>
        <row r="54161">
          <cell r="P54161" t="str">
            <v>应付</v>
          </cell>
          <cell r="Q54161" t="str">
            <v>元</v>
          </cell>
        </row>
        <row r="54162">
          <cell r="P54162" t="str">
            <v>应付</v>
          </cell>
          <cell r="Q54162" t="str">
            <v>元</v>
          </cell>
        </row>
        <row r="54163">
          <cell r="P54163" t="str">
            <v>应付</v>
          </cell>
          <cell r="Q54163" t="str">
            <v>元</v>
          </cell>
        </row>
        <row r="54164">
          <cell r="P54164" t="str">
            <v>应付</v>
          </cell>
          <cell r="Q54164" t="str">
            <v>元</v>
          </cell>
        </row>
        <row r="54165">
          <cell r="P54165" t="str">
            <v>应付</v>
          </cell>
          <cell r="Q54165" t="str">
            <v>元</v>
          </cell>
        </row>
        <row r="54166">
          <cell r="P54166" t="str">
            <v>应付</v>
          </cell>
          <cell r="Q54166" t="str">
            <v>元</v>
          </cell>
        </row>
        <row r="54167">
          <cell r="P54167" t="str">
            <v>应付</v>
          </cell>
          <cell r="Q54167" t="str">
            <v>元</v>
          </cell>
        </row>
        <row r="54168">
          <cell r="P54168" t="str">
            <v>应付</v>
          </cell>
          <cell r="Q54168" t="str">
            <v>元</v>
          </cell>
        </row>
        <row r="54169">
          <cell r="P54169" t="str">
            <v>应付</v>
          </cell>
          <cell r="Q54169" t="str">
            <v>元</v>
          </cell>
        </row>
        <row r="54170">
          <cell r="P54170" t="str">
            <v>应付</v>
          </cell>
          <cell r="Q54170" t="str">
            <v>元</v>
          </cell>
        </row>
        <row r="54171">
          <cell r="P54171" t="str">
            <v>应付</v>
          </cell>
          <cell r="Q54171" t="str">
            <v>元</v>
          </cell>
        </row>
        <row r="54172">
          <cell r="P54172" t="str">
            <v>应付</v>
          </cell>
          <cell r="Q54172" t="str">
            <v>元</v>
          </cell>
        </row>
        <row r="54173">
          <cell r="P54173" t="str">
            <v>应付</v>
          </cell>
          <cell r="Q54173" t="str">
            <v>元</v>
          </cell>
        </row>
        <row r="54174">
          <cell r="P54174" t="str">
            <v>应付</v>
          </cell>
          <cell r="Q54174" t="str">
            <v>元</v>
          </cell>
        </row>
        <row r="54175">
          <cell r="P54175" t="str">
            <v>应付</v>
          </cell>
          <cell r="Q54175" t="str">
            <v>元</v>
          </cell>
        </row>
        <row r="54176">
          <cell r="P54176" t="str">
            <v>应付</v>
          </cell>
          <cell r="Q54176" t="str">
            <v>元</v>
          </cell>
        </row>
        <row r="54177">
          <cell r="P54177" t="str">
            <v>应付</v>
          </cell>
          <cell r="Q54177" t="str">
            <v>元</v>
          </cell>
        </row>
        <row r="54178">
          <cell r="P54178" t="str">
            <v>应付</v>
          </cell>
          <cell r="Q54178" t="str">
            <v>元</v>
          </cell>
        </row>
        <row r="54179">
          <cell r="P54179" t="str">
            <v>应付</v>
          </cell>
          <cell r="Q54179" t="str">
            <v>元</v>
          </cell>
        </row>
        <row r="54180">
          <cell r="P54180" t="str">
            <v>应付</v>
          </cell>
          <cell r="Q54180" t="str">
            <v>元</v>
          </cell>
        </row>
        <row r="54181">
          <cell r="P54181" t="str">
            <v>应付</v>
          </cell>
          <cell r="Q54181" t="str">
            <v>元</v>
          </cell>
        </row>
        <row r="54182">
          <cell r="P54182" t="str">
            <v>应付</v>
          </cell>
          <cell r="Q54182" t="str">
            <v>元</v>
          </cell>
        </row>
        <row r="54183">
          <cell r="P54183" t="str">
            <v>应付</v>
          </cell>
          <cell r="Q54183" t="str">
            <v>元</v>
          </cell>
        </row>
        <row r="54184">
          <cell r="P54184" t="str">
            <v>应付</v>
          </cell>
          <cell r="Q54184" t="str">
            <v>元</v>
          </cell>
        </row>
        <row r="54185">
          <cell r="P54185" t="str">
            <v>应付</v>
          </cell>
          <cell r="Q54185" t="str">
            <v>元</v>
          </cell>
        </row>
        <row r="54186">
          <cell r="P54186" t="str">
            <v>应付</v>
          </cell>
          <cell r="Q54186" t="str">
            <v>元</v>
          </cell>
        </row>
        <row r="54187">
          <cell r="P54187" t="str">
            <v>应付</v>
          </cell>
          <cell r="Q54187" t="str">
            <v>元</v>
          </cell>
        </row>
        <row r="54188">
          <cell r="P54188" t="str">
            <v>应付</v>
          </cell>
          <cell r="Q54188" t="str">
            <v>元</v>
          </cell>
        </row>
        <row r="54189">
          <cell r="P54189" t="str">
            <v>应付</v>
          </cell>
          <cell r="Q54189" t="str">
            <v>元</v>
          </cell>
        </row>
        <row r="54190">
          <cell r="P54190" t="str">
            <v>应付</v>
          </cell>
          <cell r="Q54190" t="str">
            <v>元</v>
          </cell>
        </row>
        <row r="54191">
          <cell r="P54191" t="str">
            <v>应付</v>
          </cell>
          <cell r="Q54191" t="str">
            <v>元</v>
          </cell>
        </row>
        <row r="54192">
          <cell r="P54192" t="str">
            <v>应付</v>
          </cell>
          <cell r="Q54192" t="str">
            <v>元</v>
          </cell>
        </row>
        <row r="54193">
          <cell r="P54193" t="str">
            <v>应付</v>
          </cell>
          <cell r="Q54193" t="str">
            <v>元</v>
          </cell>
        </row>
        <row r="54194">
          <cell r="P54194" t="str">
            <v>应付</v>
          </cell>
          <cell r="Q54194" t="str">
            <v>元</v>
          </cell>
        </row>
        <row r="54195">
          <cell r="P54195" t="str">
            <v>应付</v>
          </cell>
          <cell r="Q54195" t="str">
            <v>元</v>
          </cell>
        </row>
        <row r="54196">
          <cell r="P54196" t="str">
            <v>应付</v>
          </cell>
          <cell r="Q54196" t="str">
            <v>元</v>
          </cell>
        </row>
        <row r="54197">
          <cell r="P54197" t="str">
            <v>应付</v>
          </cell>
          <cell r="Q54197" t="str">
            <v>元</v>
          </cell>
        </row>
        <row r="54198">
          <cell r="P54198" t="str">
            <v>应付</v>
          </cell>
          <cell r="Q54198" t="str">
            <v>元</v>
          </cell>
        </row>
        <row r="54199">
          <cell r="P54199" t="str">
            <v>应付</v>
          </cell>
          <cell r="Q54199" t="str">
            <v>元</v>
          </cell>
        </row>
        <row r="54200">
          <cell r="P54200" t="str">
            <v>应付</v>
          </cell>
          <cell r="Q54200" t="str">
            <v>元</v>
          </cell>
        </row>
        <row r="54201">
          <cell r="P54201" t="str">
            <v>应付</v>
          </cell>
          <cell r="Q54201" t="str">
            <v>元</v>
          </cell>
        </row>
        <row r="54202">
          <cell r="P54202" t="str">
            <v>应付</v>
          </cell>
          <cell r="Q54202" t="str">
            <v>元</v>
          </cell>
        </row>
        <row r="54203">
          <cell r="P54203" t="str">
            <v>应付</v>
          </cell>
          <cell r="Q54203" t="str">
            <v>元</v>
          </cell>
        </row>
        <row r="54204">
          <cell r="P54204" t="str">
            <v>应付</v>
          </cell>
          <cell r="Q54204" t="str">
            <v>元</v>
          </cell>
        </row>
        <row r="54205">
          <cell r="P54205" t="str">
            <v>应付</v>
          </cell>
          <cell r="Q54205" t="str">
            <v>元</v>
          </cell>
        </row>
        <row r="54206">
          <cell r="P54206" t="str">
            <v>应付</v>
          </cell>
          <cell r="Q54206" t="str">
            <v>元</v>
          </cell>
        </row>
        <row r="54207">
          <cell r="P54207" t="str">
            <v>应付</v>
          </cell>
          <cell r="Q54207" t="str">
            <v>元</v>
          </cell>
        </row>
        <row r="54208">
          <cell r="P54208" t="str">
            <v>应付</v>
          </cell>
          <cell r="Q54208" t="str">
            <v>元</v>
          </cell>
        </row>
        <row r="54209">
          <cell r="P54209" t="str">
            <v>应付</v>
          </cell>
          <cell r="Q54209" t="str">
            <v>元</v>
          </cell>
        </row>
        <row r="54210">
          <cell r="P54210" t="str">
            <v>应付</v>
          </cell>
          <cell r="Q54210" t="str">
            <v>元</v>
          </cell>
        </row>
        <row r="54211">
          <cell r="P54211" t="str">
            <v>应付</v>
          </cell>
          <cell r="Q54211" t="str">
            <v>元</v>
          </cell>
        </row>
        <row r="54212">
          <cell r="P54212" t="str">
            <v>应付</v>
          </cell>
          <cell r="Q54212" t="str">
            <v>元</v>
          </cell>
        </row>
        <row r="54213">
          <cell r="P54213" t="str">
            <v>应付</v>
          </cell>
          <cell r="Q54213" t="str">
            <v>元</v>
          </cell>
        </row>
        <row r="54214">
          <cell r="P54214" t="str">
            <v>应付</v>
          </cell>
          <cell r="Q54214" t="str">
            <v>元</v>
          </cell>
        </row>
        <row r="54215">
          <cell r="P54215" t="str">
            <v>应付</v>
          </cell>
          <cell r="Q54215" t="str">
            <v>元</v>
          </cell>
        </row>
        <row r="54216">
          <cell r="P54216" t="str">
            <v>应付</v>
          </cell>
          <cell r="Q54216" t="str">
            <v>元</v>
          </cell>
        </row>
        <row r="54217">
          <cell r="P54217" t="str">
            <v>应付</v>
          </cell>
          <cell r="Q54217" t="str">
            <v>元</v>
          </cell>
        </row>
        <row r="54218">
          <cell r="P54218" t="str">
            <v>应付</v>
          </cell>
          <cell r="Q54218" t="str">
            <v>元</v>
          </cell>
        </row>
        <row r="54219">
          <cell r="P54219" t="str">
            <v>应付</v>
          </cell>
          <cell r="Q54219" t="str">
            <v>元</v>
          </cell>
        </row>
        <row r="54220">
          <cell r="P54220" t="str">
            <v>应付</v>
          </cell>
          <cell r="Q54220" t="str">
            <v>元</v>
          </cell>
        </row>
        <row r="54221">
          <cell r="P54221" t="str">
            <v>应付</v>
          </cell>
          <cell r="Q54221" t="str">
            <v>元</v>
          </cell>
        </row>
        <row r="54222">
          <cell r="P54222" t="str">
            <v>应付</v>
          </cell>
          <cell r="Q54222" t="str">
            <v>元</v>
          </cell>
        </row>
        <row r="54223">
          <cell r="P54223" t="str">
            <v>应付</v>
          </cell>
          <cell r="Q54223" t="str">
            <v>元</v>
          </cell>
        </row>
        <row r="54224">
          <cell r="P54224" t="str">
            <v>应付</v>
          </cell>
          <cell r="Q54224" t="str">
            <v>元</v>
          </cell>
        </row>
        <row r="54225">
          <cell r="P54225" t="str">
            <v>应付</v>
          </cell>
          <cell r="Q54225" t="str">
            <v>元</v>
          </cell>
        </row>
        <row r="54226">
          <cell r="P54226" t="str">
            <v>应付</v>
          </cell>
          <cell r="Q54226" t="str">
            <v>元</v>
          </cell>
        </row>
        <row r="54227">
          <cell r="P54227" t="str">
            <v>应付</v>
          </cell>
          <cell r="Q54227" t="str">
            <v>元</v>
          </cell>
        </row>
        <row r="54228">
          <cell r="P54228" t="str">
            <v>应付</v>
          </cell>
          <cell r="Q54228" t="str">
            <v>元</v>
          </cell>
        </row>
        <row r="54229">
          <cell r="P54229" t="str">
            <v>应付</v>
          </cell>
          <cell r="Q54229" t="str">
            <v>元</v>
          </cell>
        </row>
        <row r="54230">
          <cell r="P54230" t="str">
            <v>应付</v>
          </cell>
          <cell r="Q54230" t="str">
            <v>元</v>
          </cell>
        </row>
        <row r="54231">
          <cell r="P54231" t="str">
            <v>应付</v>
          </cell>
          <cell r="Q54231" t="str">
            <v>元</v>
          </cell>
        </row>
        <row r="54232">
          <cell r="P54232" t="str">
            <v>应付</v>
          </cell>
          <cell r="Q54232" t="str">
            <v>元</v>
          </cell>
        </row>
        <row r="54233">
          <cell r="P54233" t="str">
            <v>应付</v>
          </cell>
          <cell r="Q54233" t="str">
            <v>元</v>
          </cell>
        </row>
        <row r="54234">
          <cell r="P54234" t="str">
            <v>应付</v>
          </cell>
          <cell r="Q54234" t="str">
            <v>元</v>
          </cell>
        </row>
        <row r="54235">
          <cell r="P54235" t="str">
            <v>应付</v>
          </cell>
          <cell r="Q54235" t="str">
            <v>元</v>
          </cell>
        </row>
        <row r="54236">
          <cell r="P54236" t="str">
            <v>应付</v>
          </cell>
          <cell r="Q54236" t="str">
            <v>元</v>
          </cell>
        </row>
        <row r="54237">
          <cell r="P54237" t="str">
            <v>应付</v>
          </cell>
          <cell r="Q54237" t="str">
            <v>元</v>
          </cell>
        </row>
        <row r="54238">
          <cell r="P54238" t="str">
            <v>应付</v>
          </cell>
          <cell r="Q54238" t="str">
            <v>元</v>
          </cell>
        </row>
        <row r="54239">
          <cell r="P54239" t="str">
            <v>应付</v>
          </cell>
          <cell r="Q54239" t="str">
            <v>元</v>
          </cell>
        </row>
        <row r="54240">
          <cell r="P54240" t="str">
            <v>应付</v>
          </cell>
          <cell r="Q54240" t="str">
            <v>元</v>
          </cell>
        </row>
        <row r="54241">
          <cell r="P54241" t="str">
            <v>应付</v>
          </cell>
          <cell r="Q54241" t="str">
            <v>元</v>
          </cell>
        </row>
        <row r="54242">
          <cell r="P54242" t="str">
            <v>应付</v>
          </cell>
          <cell r="Q54242" t="str">
            <v>元</v>
          </cell>
        </row>
        <row r="54243">
          <cell r="P54243" t="str">
            <v>应付</v>
          </cell>
          <cell r="Q54243" t="str">
            <v>元</v>
          </cell>
        </row>
        <row r="54244">
          <cell r="P54244" t="str">
            <v>应付</v>
          </cell>
          <cell r="Q54244" t="str">
            <v>元</v>
          </cell>
        </row>
        <row r="54245">
          <cell r="P54245" t="str">
            <v>应付</v>
          </cell>
          <cell r="Q54245" t="str">
            <v>元</v>
          </cell>
        </row>
        <row r="54246">
          <cell r="P54246" t="str">
            <v>应付</v>
          </cell>
          <cell r="Q54246" t="str">
            <v>元</v>
          </cell>
        </row>
        <row r="54247">
          <cell r="P54247" t="str">
            <v>应付</v>
          </cell>
          <cell r="Q54247" t="str">
            <v>元</v>
          </cell>
        </row>
        <row r="54248">
          <cell r="P54248" t="str">
            <v>应付</v>
          </cell>
          <cell r="Q54248" t="str">
            <v>元</v>
          </cell>
        </row>
        <row r="54249">
          <cell r="P54249" t="str">
            <v>应付</v>
          </cell>
          <cell r="Q54249" t="str">
            <v>元</v>
          </cell>
        </row>
        <row r="54250">
          <cell r="P54250" t="str">
            <v>应付</v>
          </cell>
          <cell r="Q54250" t="str">
            <v>元</v>
          </cell>
        </row>
        <row r="54251">
          <cell r="P54251" t="str">
            <v>应付</v>
          </cell>
          <cell r="Q54251" t="str">
            <v>元</v>
          </cell>
        </row>
        <row r="54252">
          <cell r="P54252" t="str">
            <v>应付</v>
          </cell>
          <cell r="Q54252" t="str">
            <v>元</v>
          </cell>
        </row>
        <row r="54253">
          <cell r="P54253" t="str">
            <v>应付</v>
          </cell>
          <cell r="Q54253" t="str">
            <v>元</v>
          </cell>
        </row>
        <row r="54254">
          <cell r="P54254" t="str">
            <v>应付</v>
          </cell>
          <cell r="Q54254" t="str">
            <v>元</v>
          </cell>
        </row>
        <row r="54255">
          <cell r="P54255" t="str">
            <v>应付</v>
          </cell>
          <cell r="Q54255" t="str">
            <v>元</v>
          </cell>
        </row>
        <row r="54256">
          <cell r="P54256" t="str">
            <v>应付</v>
          </cell>
          <cell r="Q54256" t="str">
            <v>元</v>
          </cell>
        </row>
        <row r="54257">
          <cell r="P54257" t="str">
            <v>应付</v>
          </cell>
          <cell r="Q54257" t="str">
            <v>元</v>
          </cell>
        </row>
        <row r="54258">
          <cell r="P54258" t="str">
            <v>应付</v>
          </cell>
          <cell r="Q54258" t="str">
            <v>元</v>
          </cell>
        </row>
        <row r="54259">
          <cell r="P54259" t="str">
            <v>应付</v>
          </cell>
          <cell r="Q54259" t="str">
            <v>元</v>
          </cell>
        </row>
        <row r="54260">
          <cell r="P54260" t="str">
            <v>应付</v>
          </cell>
          <cell r="Q54260" t="str">
            <v>元</v>
          </cell>
        </row>
        <row r="54261">
          <cell r="P54261" t="str">
            <v>应付</v>
          </cell>
          <cell r="Q54261" t="str">
            <v>元</v>
          </cell>
        </row>
        <row r="54262">
          <cell r="P54262" t="str">
            <v>应付</v>
          </cell>
          <cell r="Q54262" t="str">
            <v>元</v>
          </cell>
        </row>
        <row r="54263">
          <cell r="P54263" t="str">
            <v>应付</v>
          </cell>
          <cell r="Q54263" t="str">
            <v>元</v>
          </cell>
        </row>
        <row r="54264">
          <cell r="P54264" t="str">
            <v>应付</v>
          </cell>
          <cell r="Q54264" t="str">
            <v>元</v>
          </cell>
        </row>
        <row r="54265">
          <cell r="P54265" t="str">
            <v>应付</v>
          </cell>
          <cell r="Q54265" t="str">
            <v>元</v>
          </cell>
        </row>
        <row r="54266">
          <cell r="P54266" t="str">
            <v>应付</v>
          </cell>
          <cell r="Q54266" t="str">
            <v>元</v>
          </cell>
        </row>
        <row r="54267">
          <cell r="P54267" t="str">
            <v>应付</v>
          </cell>
          <cell r="Q54267" t="str">
            <v>元</v>
          </cell>
        </row>
        <row r="54268">
          <cell r="P54268" t="str">
            <v>应付</v>
          </cell>
          <cell r="Q54268" t="str">
            <v>元</v>
          </cell>
        </row>
        <row r="54269">
          <cell r="P54269" t="str">
            <v>应付</v>
          </cell>
          <cell r="Q54269" t="str">
            <v>元</v>
          </cell>
        </row>
        <row r="54270">
          <cell r="P54270" t="str">
            <v>应付</v>
          </cell>
          <cell r="Q54270" t="str">
            <v>元</v>
          </cell>
        </row>
        <row r="54271">
          <cell r="P54271" t="str">
            <v>应付</v>
          </cell>
          <cell r="Q54271" t="str">
            <v>元</v>
          </cell>
        </row>
        <row r="54272">
          <cell r="P54272" t="str">
            <v>应付</v>
          </cell>
          <cell r="Q54272" t="str">
            <v>元</v>
          </cell>
        </row>
        <row r="54273">
          <cell r="P54273" t="str">
            <v>应付</v>
          </cell>
          <cell r="Q54273" t="str">
            <v>元</v>
          </cell>
        </row>
        <row r="54274">
          <cell r="P54274" t="str">
            <v>应付</v>
          </cell>
          <cell r="Q54274" t="str">
            <v>元</v>
          </cell>
        </row>
        <row r="54275">
          <cell r="P54275" t="str">
            <v>应付</v>
          </cell>
          <cell r="Q54275" t="str">
            <v>元</v>
          </cell>
        </row>
        <row r="54276">
          <cell r="P54276" t="str">
            <v>应付</v>
          </cell>
          <cell r="Q54276" t="str">
            <v>元</v>
          </cell>
        </row>
        <row r="54277">
          <cell r="P54277" t="str">
            <v>应付</v>
          </cell>
          <cell r="Q54277" t="str">
            <v>元</v>
          </cell>
        </row>
        <row r="54278">
          <cell r="P54278" t="str">
            <v>应付</v>
          </cell>
          <cell r="Q54278" t="str">
            <v>元</v>
          </cell>
        </row>
        <row r="54279">
          <cell r="P54279" t="str">
            <v>应付</v>
          </cell>
          <cell r="Q54279" t="str">
            <v>元</v>
          </cell>
        </row>
        <row r="54280">
          <cell r="P54280" t="str">
            <v>应付</v>
          </cell>
          <cell r="Q54280" t="str">
            <v>元</v>
          </cell>
        </row>
        <row r="54281">
          <cell r="P54281" t="str">
            <v>应付</v>
          </cell>
          <cell r="Q54281" t="str">
            <v>元</v>
          </cell>
        </row>
        <row r="54282">
          <cell r="P54282" t="str">
            <v>应付</v>
          </cell>
          <cell r="Q54282" t="str">
            <v>元</v>
          </cell>
        </row>
        <row r="54283">
          <cell r="P54283" t="str">
            <v>应付</v>
          </cell>
          <cell r="Q54283" t="str">
            <v>元</v>
          </cell>
        </row>
        <row r="54284">
          <cell r="P54284" t="str">
            <v>应付</v>
          </cell>
          <cell r="Q54284" t="str">
            <v>元</v>
          </cell>
        </row>
        <row r="54285">
          <cell r="P54285" t="str">
            <v>应付</v>
          </cell>
          <cell r="Q54285" t="str">
            <v>元</v>
          </cell>
        </row>
        <row r="54286">
          <cell r="P54286" t="str">
            <v>应付</v>
          </cell>
          <cell r="Q54286" t="str">
            <v>元</v>
          </cell>
        </row>
        <row r="54287">
          <cell r="P54287" t="str">
            <v>应付</v>
          </cell>
          <cell r="Q54287" t="str">
            <v>元</v>
          </cell>
        </row>
        <row r="54288">
          <cell r="P54288" t="str">
            <v>应付</v>
          </cell>
          <cell r="Q54288" t="str">
            <v>元</v>
          </cell>
        </row>
        <row r="54289">
          <cell r="P54289" t="str">
            <v>应付</v>
          </cell>
          <cell r="Q54289" t="str">
            <v>元</v>
          </cell>
        </row>
        <row r="54290">
          <cell r="P54290" t="str">
            <v>应付</v>
          </cell>
          <cell r="Q54290" t="str">
            <v>元</v>
          </cell>
        </row>
        <row r="54291">
          <cell r="P54291" t="str">
            <v>应付</v>
          </cell>
          <cell r="Q54291" t="str">
            <v>元</v>
          </cell>
        </row>
        <row r="54292">
          <cell r="P54292" t="str">
            <v>应付</v>
          </cell>
          <cell r="Q54292" t="str">
            <v>元</v>
          </cell>
        </row>
        <row r="54293">
          <cell r="P54293" t="str">
            <v>应付</v>
          </cell>
          <cell r="Q54293" t="str">
            <v>元</v>
          </cell>
        </row>
        <row r="54294">
          <cell r="P54294" t="str">
            <v>应付</v>
          </cell>
          <cell r="Q54294" t="str">
            <v>元</v>
          </cell>
        </row>
        <row r="54295">
          <cell r="P54295" t="str">
            <v>应付</v>
          </cell>
          <cell r="Q54295" t="str">
            <v>元</v>
          </cell>
        </row>
        <row r="54296">
          <cell r="P54296" t="str">
            <v>应付</v>
          </cell>
          <cell r="Q54296" t="str">
            <v>元</v>
          </cell>
        </row>
        <row r="54297">
          <cell r="P54297" t="str">
            <v>应付</v>
          </cell>
          <cell r="Q54297" t="str">
            <v>元</v>
          </cell>
        </row>
        <row r="54298">
          <cell r="P54298" t="str">
            <v>应付</v>
          </cell>
          <cell r="Q54298" t="str">
            <v>元</v>
          </cell>
        </row>
        <row r="54299">
          <cell r="P54299" t="str">
            <v>应付</v>
          </cell>
          <cell r="Q54299" t="str">
            <v>元</v>
          </cell>
        </row>
        <row r="54300">
          <cell r="P54300" t="str">
            <v>应付</v>
          </cell>
          <cell r="Q54300" t="str">
            <v>元</v>
          </cell>
        </row>
        <row r="54301">
          <cell r="P54301" t="str">
            <v>应付</v>
          </cell>
          <cell r="Q54301" t="str">
            <v>元</v>
          </cell>
        </row>
        <row r="54302">
          <cell r="P54302" t="str">
            <v>应付</v>
          </cell>
          <cell r="Q54302" t="str">
            <v>元</v>
          </cell>
        </row>
        <row r="54303">
          <cell r="P54303" t="str">
            <v>应付</v>
          </cell>
          <cell r="Q54303" t="str">
            <v>元</v>
          </cell>
        </row>
        <row r="54304">
          <cell r="P54304" t="str">
            <v>应付</v>
          </cell>
          <cell r="Q54304" t="str">
            <v>元</v>
          </cell>
        </row>
        <row r="54305">
          <cell r="P54305" t="str">
            <v>应付</v>
          </cell>
          <cell r="Q54305" t="str">
            <v>元</v>
          </cell>
        </row>
        <row r="54306">
          <cell r="P54306" t="str">
            <v>应付</v>
          </cell>
          <cell r="Q54306" t="str">
            <v>元</v>
          </cell>
        </row>
        <row r="54307">
          <cell r="P54307" t="str">
            <v>应付</v>
          </cell>
          <cell r="Q54307" t="str">
            <v>元</v>
          </cell>
        </row>
        <row r="54308">
          <cell r="P54308" t="str">
            <v>应付</v>
          </cell>
          <cell r="Q54308" t="str">
            <v>元</v>
          </cell>
        </row>
        <row r="54309">
          <cell r="P54309" t="str">
            <v>应付</v>
          </cell>
          <cell r="Q54309" t="str">
            <v>元</v>
          </cell>
        </row>
        <row r="54310">
          <cell r="P54310" t="str">
            <v>应付</v>
          </cell>
          <cell r="Q54310" t="str">
            <v>元</v>
          </cell>
        </row>
        <row r="54311">
          <cell r="P54311" t="str">
            <v>应付</v>
          </cell>
          <cell r="Q54311" t="str">
            <v>元</v>
          </cell>
        </row>
        <row r="54312">
          <cell r="P54312" t="str">
            <v>应付</v>
          </cell>
          <cell r="Q54312" t="str">
            <v>元</v>
          </cell>
        </row>
        <row r="54313">
          <cell r="P54313" t="str">
            <v>应付</v>
          </cell>
          <cell r="Q54313" t="str">
            <v>元</v>
          </cell>
        </row>
        <row r="54314">
          <cell r="P54314" t="str">
            <v>应付</v>
          </cell>
          <cell r="Q54314" t="str">
            <v>元</v>
          </cell>
        </row>
        <row r="54315">
          <cell r="P54315" t="str">
            <v>应付</v>
          </cell>
          <cell r="Q54315" t="str">
            <v>元</v>
          </cell>
        </row>
        <row r="54316">
          <cell r="P54316" t="str">
            <v>应付</v>
          </cell>
          <cell r="Q54316" t="str">
            <v>元</v>
          </cell>
        </row>
        <row r="54317">
          <cell r="P54317" t="str">
            <v>应付</v>
          </cell>
          <cell r="Q54317" t="str">
            <v>元</v>
          </cell>
        </row>
        <row r="54318">
          <cell r="P54318" t="str">
            <v>应付</v>
          </cell>
          <cell r="Q54318" t="str">
            <v>元</v>
          </cell>
        </row>
        <row r="54319">
          <cell r="P54319" t="str">
            <v>应付</v>
          </cell>
          <cell r="Q54319" t="str">
            <v>元</v>
          </cell>
        </row>
        <row r="54320">
          <cell r="P54320" t="str">
            <v>应付</v>
          </cell>
          <cell r="Q54320" t="str">
            <v>元</v>
          </cell>
        </row>
        <row r="54321">
          <cell r="P54321" t="str">
            <v>应付</v>
          </cell>
          <cell r="Q54321" t="str">
            <v>元</v>
          </cell>
        </row>
        <row r="54322">
          <cell r="P54322" t="str">
            <v>应付</v>
          </cell>
          <cell r="Q54322" t="str">
            <v>元</v>
          </cell>
        </row>
        <row r="54323">
          <cell r="P54323" t="str">
            <v>应付</v>
          </cell>
          <cell r="Q54323" t="str">
            <v>元</v>
          </cell>
        </row>
        <row r="54324">
          <cell r="P54324" t="str">
            <v>应付</v>
          </cell>
          <cell r="Q54324" t="str">
            <v>元</v>
          </cell>
        </row>
        <row r="54325">
          <cell r="P54325" t="str">
            <v>应付</v>
          </cell>
          <cell r="Q54325" t="str">
            <v>元</v>
          </cell>
        </row>
        <row r="54326">
          <cell r="P54326" t="str">
            <v>应付</v>
          </cell>
          <cell r="Q54326" t="str">
            <v>元</v>
          </cell>
        </row>
        <row r="54327">
          <cell r="P54327" t="str">
            <v>应付</v>
          </cell>
          <cell r="Q54327" t="str">
            <v>元</v>
          </cell>
        </row>
        <row r="54328">
          <cell r="P54328" t="str">
            <v>应付</v>
          </cell>
          <cell r="Q54328" t="str">
            <v>元</v>
          </cell>
        </row>
        <row r="54329">
          <cell r="P54329" t="str">
            <v>应付</v>
          </cell>
          <cell r="Q54329" t="str">
            <v>元</v>
          </cell>
        </row>
        <row r="54330">
          <cell r="P54330" t="str">
            <v>应付</v>
          </cell>
          <cell r="Q54330" t="str">
            <v>元</v>
          </cell>
        </row>
        <row r="54331">
          <cell r="P54331" t="str">
            <v>应付</v>
          </cell>
          <cell r="Q54331" t="str">
            <v>元</v>
          </cell>
        </row>
        <row r="54332">
          <cell r="P54332" t="str">
            <v>应付</v>
          </cell>
          <cell r="Q54332" t="str">
            <v>元</v>
          </cell>
        </row>
        <row r="54333">
          <cell r="P54333" t="str">
            <v>应付</v>
          </cell>
          <cell r="Q54333" t="str">
            <v>元</v>
          </cell>
        </row>
        <row r="54334">
          <cell r="P54334" t="str">
            <v>应付</v>
          </cell>
          <cell r="Q54334" t="str">
            <v>元</v>
          </cell>
        </row>
        <row r="54335">
          <cell r="P54335" t="str">
            <v>应付</v>
          </cell>
          <cell r="Q54335" t="str">
            <v>元</v>
          </cell>
        </row>
        <row r="54336">
          <cell r="P54336" t="str">
            <v>应付</v>
          </cell>
          <cell r="Q54336" t="str">
            <v>元</v>
          </cell>
        </row>
        <row r="54337">
          <cell r="P54337" t="str">
            <v>应付</v>
          </cell>
          <cell r="Q54337" t="str">
            <v>元</v>
          </cell>
        </row>
        <row r="54338">
          <cell r="P54338" t="str">
            <v>应付</v>
          </cell>
          <cell r="Q54338" t="str">
            <v>元</v>
          </cell>
        </row>
        <row r="54339">
          <cell r="P54339" t="str">
            <v>应付</v>
          </cell>
          <cell r="Q54339" t="str">
            <v>元</v>
          </cell>
        </row>
        <row r="54340">
          <cell r="P54340" t="str">
            <v>应付</v>
          </cell>
          <cell r="Q54340" t="str">
            <v>元</v>
          </cell>
        </row>
        <row r="54341">
          <cell r="P54341" t="str">
            <v>应付</v>
          </cell>
          <cell r="Q54341" t="str">
            <v>元</v>
          </cell>
        </row>
        <row r="54342">
          <cell r="P54342" t="str">
            <v>应付</v>
          </cell>
          <cell r="Q54342" t="str">
            <v>元</v>
          </cell>
        </row>
        <row r="54343">
          <cell r="P54343" t="str">
            <v>应付</v>
          </cell>
          <cell r="Q54343" t="str">
            <v>元</v>
          </cell>
        </row>
        <row r="54344">
          <cell r="P54344" t="str">
            <v>应付</v>
          </cell>
          <cell r="Q54344" t="str">
            <v>元</v>
          </cell>
        </row>
        <row r="54345">
          <cell r="P54345" t="str">
            <v>应付</v>
          </cell>
          <cell r="Q54345" t="str">
            <v>元</v>
          </cell>
        </row>
        <row r="54346">
          <cell r="P54346" t="str">
            <v>应付</v>
          </cell>
          <cell r="Q54346" t="str">
            <v>元</v>
          </cell>
        </row>
        <row r="54347">
          <cell r="P54347" t="str">
            <v>应付</v>
          </cell>
          <cell r="Q54347" t="str">
            <v>元</v>
          </cell>
        </row>
        <row r="54348">
          <cell r="P54348" t="str">
            <v>应付</v>
          </cell>
          <cell r="Q54348" t="str">
            <v>元</v>
          </cell>
        </row>
        <row r="54349">
          <cell r="P54349" t="str">
            <v>应付</v>
          </cell>
          <cell r="Q54349" t="str">
            <v>元</v>
          </cell>
        </row>
        <row r="54350">
          <cell r="P54350" t="str">
            <v>应付</v>
          </cell>
          <cell r="Q54350" t="str">
            <v>元</v>
          </cell>
        </row>
        <row r="54351">
          <cell r="P54351" t="str">
            <v>应付</v>
          </cell>
          <cell r="Q54351" t="str">
            <v>元</v>
          </cell>
        </row>
        <row r="54352">
          <cell r="P54352" t="str">
            <v>应付</v>
          </cell>
          <cell r="Q54352" t="str">
            <v>元</v>
          </cell>
        </row>
        <row r="54353">
          <cell r="P54353" t="str">
            <v>应付</v>
          </cell>
          <cell r="Q54353" t="str">
            <v>元</v>
          </cell>
        </row>
        <row r="54354">
          <cell r="P54354" t="str">
            <v>应付</v>
          </cell>
          <cell r="Q54354" t="str">
            <v>元</v>
          </cell>
        </row>
        <row r="54355">
          <cell r="P54355" t="str">
            <v>应付</v>
          </cell>
          <cell r="Q54355" t="str">
            <v>元</v>
          </cell>
        </row>
        <row r="54356">
          <cell r="P54356" t="str">
            <v>应付</v>
          </cell>
          <cell r="Q54356" t="str">
            <v>元</v>
          </cell>
        </row>
        <row r="54357">
          <cell r="P54357" t="str">
            <v>应付</v>
          </cell>
          <cell r="Q54357" t="str">
            <v>元</v>
          </cell>
        </row>
        <row r="54358">
          <cell r="P54358" t="str">
            <v>应付</v>
          </cell>
          <cell r="Q54358" t="str">
            <v>元</v>
          </cell>
        </row>
        <row r="54359">
          <cell r="P54359" t="str">
            <v>应付</v>
          </cell>
          <cell r="Q54359" t="str">
            <v>元</v>
          </cell>
        </row>
        <row r="54360">
          <cell r="P54360" t="str">
            <v>应付</v>
          </cell>
          <cell r="Q54360" t="str">
            <v>元</v>
          </cell>
        </row>
        <row r="54361">
          <cell r="P54361" t="str">
            <v>应付</v>
          </cell>
          <cell r="Q54361" t="str">
            <v>元</v>
          </cell>
        </row>
        <row r="54362">
          <cell r="P54362" t="str">
            <v>应付</v>
          </cell>
          <cell r="Q54362" t="str">
            <v>元</v>
          </cell>
        </row>
        <row r="54363">
          <cell r="P54363" t="str">
            <v>应付</v>
          </cell>
          <cell r="Q54363" t="str">
            <v>元</v>
          </cell>
        </row>
        <row r="54364">
          <cell r="P54364" t="str">
            <v>应付</v>
          </cell>
          <cell r="Q54364" t="str">
            <v>元</v>
          </cell>
        </row>
        <row r="54365">
          <cell r="P54365" t="str">
            <v>应付</v>
          </cell>
          <cell r="Q54365" t="str">
            <v>元</v>
          </cell>
        </row>
        <row r="54366">
          <cell r="P54366" t="str">
            <v>应付</v>
          </cell>
          <cell r="Q54366" t="str">
            <v>元</v>
          </cell>
        </row>
        <row r="54367">
          <cell r="P54367" t="str">
            <v>应付</v>
          </cell>
          <cell r="Q54367" t="str">
            <v>元</v>
          </cell>
        </row>
        <row r="54368">
          <cell r="P54368" t="str">
            <v>应付</v>
          </cell>
          <cell r="Q54368" t="str">
            <v>元</v>
          </cell>
        </row>
        <row r="54369">
          <cell r="P54369" t="str">
            <v>应付</v>
          </cell>
          <cell r="Q54369" t="str">
            <v>元</v>
          </cell>
        </row>
        <row r="54370">
          <cell r="P54370" t="str">
            <v>应付</v>
          </cell>
          <cell r="Q54370" t="str">
            <v>元</v>
          </cell>
        </row>
        <row r="54371">
          <cell r="P54371" t="str">
            <v>应付</v>
          </cell>
          <cell r="Q54371" t="str">
            <v>元</v>
          </cell>
        </row>
        <row r="54372">
          <cell r="P54372" t="str">
            <v>应付</v>
          </cell>
          <cell r="Q54372" t="str">
            <v>元</v>
          </cell>
        </row>
        <row r="54373">
          <cell r="P54373" t="str">
            <v>应付</v>
          </cell>
          <cell r="Q54373" t="str">
            <v>元</v>
          </cell>
        </row>
        <row r="54374">
          <cell r="P54374" t="str">
            <v>应付</v>
          </cell>
          <cell r="Q54374" t="str">
            <v>元</v>
          </cell>
        </row>
        <row r="54375">
          <cell r="P54375" t="str">
            <v>应付</v>
          </cell>
          <cell r="Q54375" t="str">
            <v>元</v>
          </cell>
        </row>
        <row r="54376">
          <cell r="P54376" t="str">
            <v>应付</v>
          </cell>
          <cell r="Q54376" t="str">
            <v>元</v>
          </cell>
        </row>
        <row r="54377">
          <cell r="P54377" t="str">
            <v>应付</v>
          </cell>
          <cell r="Q54377" t="str">
            <v>元</v>
          </cell>
        </row>
        <row r="54378">
          <cell r="P54378" t="str">
            <v>应付</v>
          </cell>
          <cell r="Q54378" t="str">
            <v>元</v>
          </cell>
        </row>
        <row r="54379">
          <cell r="P54379" t="str">
            <v>应付</v>
          </cell>
          <cell r="Q54379" t="str">
            <v>元</v>
          </cell>
        </row>
        <row r="54380">
          <cell r="P54380" t="str">
            <v>应付</v>
          </cell>
          <cell r="Q54380" t="str">
            <v>元</v>
          </cell>
        </row>
        <row r="54381">
          <cell r="P54381" t="str">
            <v>应付</v>
          </cell>
          <cell r="Q54381" t="str">
            <v>元</v>
          </cell>
        </row>
        <row r="54382">
          <cell r="P54382" t="str">
            <v>应付</v>
          </cell>
          <cell r="Q54382" t="str">
            <v>元</v>
          </cell>
        </row>
        <row r="54383">
          <cell r="P54383" t="str">
            <v>应付</v>
          </cell>
          <cell r="Q54383" t="str">
            <v>元</v>
          </cell>
        </row>
        <row r="54384">
          <cell r="P54384" t="str">
            <v>应付</v>
          </cell>
          <cell r="Q54384" t="str">
            <v>元</v>
          </cell>
        </row>
        <row r="54385">
          <cell r="P54385" t="str">
            <v>应付</v>
          </cell>
          <cell r="Q54385" t="str">
            <v>元</v>
          </cell>
        </row>
        <row r="54386">
          <cell r="P54386" t="str">
            <v>应付</v>
          </cell>
          <cell r="Q54386" t="str">
            <v>元</v>
          </cell>
        </row>
        <row r="54387">
          <cell r="P54387" t="str">
            <v>应付</v>
          </cell>
          <cell r="Q54387" t="str">
            <v>元</v>
          </cell>
        </row>
        <row r="54388">
          <cell r="P54388" t="str">
            <v>应付</v>
          </cell>
          <cell r="Q54388" t="str">
            <v>元</v>
          </cell>
        </row>
        <row r="54389">
          <cell r="P54389" t="str">
            <v>应付</v>
          </cell>
          <cell r="Q54389" t="str">
            <v>元</v>
          </cell>
        </row>
        <row r="54390">
          <cell r="P54390" t="str">
            <v>应付</v>
          </cell>
          <cell r="Q54390" t="str">
            <v>元</v>
          </cell>
        </row>
        <row r="54391">
          <cell r="P54391" t="str">
            <v>应付</v>
          </cell>
          <cell r="Q54391" t="str">
            <v>元</v>
          </cell>
        </row>
        <row r="54392">
          <cell r="P54392" t="str">
            <v>应付</v>
          </cell>
          <cell r="Q54392" t="str">
            <v>元</v>
          </cell>
        </row>
        <row r="54393">
          <cell r="P54393" t="str">
            <v>应付</v>
          </cell>
          <cell r="Q54393" t="str">
            <v>元</v>
          </cell>
        </row>
        <row r="54394">
          <cell r="P54394" t="str">
            <v>应付</v>
          </cell>
          <cell r="Q54394" t="str">
            <v>元</v>
          </cell>
        </row>
        <row r="54395">
          <cell r="P54395" t="str">
            <v>应付</v>
          </cell>
          <cell r="Q54395" t="str">
            <v>元</v>
          </cell>
        </row>
        <row r="54396">
          <cell r="P54396" t="str">
            <v>应付</v>
          </cell>
          <cell r="Q54396" t="str">
            <v>元</v>
          </cell>
        </row>
        <row r="54397">
          <cell r="P54397" t="str">
            <v>应付</v>
          </cell>
          <cell r="Q54397" t="str">
            <v>元</v>
          </cell>
        </row>
        <row r="54398">
          <cell r="P54398" t="str">
            <v>应付</v>
          </cell>
          <cell r="Q54398" t="str">
            <v>元</v>
          </cell>
        </row>
        <row r="54399">
          <cell r="P54399" t="str">
            <v>应付</v>
          </cell>
          <cell r="Q54399" t="str">
            <v>元</v>
          </cell>
        </row>
        <row r="54400">
          <cell r="P54400" t="str">
            <v>应付</v>
          </cell>
          <cell r="Q54400" t="str">
            <v>元</v>
          </cell>
        </row>
        <row r="54401">
          <cell r="P54401" t="str">
            <v>应付</v>
          </cell>
          <cell r="Q54401" t="str">
            <v>元</v>
          </cell>
        </row>
        <row r="54402">
          <cell r="P54402" t="str">
            <v>应付</v>
          </cell>
          <cell r="Q54402" t="str">
            <v>元</v>
          </cell>
        </row>
        <row r="54403">
          <cell r="P54403" t="str">
            <v>应付</v>
          </cell>
          <cell r="Q54403" t="str">
            <v>元</v>
          </cell>
        </row>
        <row r="54404">
          <cell r="P54404" t="str">
            <v>应付</v>
          </cell>
          <cell r="Q54404" t="str">
            <v>元</v>
          </cell>
        </row>
        <row r="54405">
          <cell r="P54405" t="str">
            <v>应付</v>
          </cell>
          <cell r="Q54405" t="str">
            <v>元</v>
          </cell>
        </row>
        <row r="54406">
          <cell r="P54406" t="str">
            <v>应付</v>
          </cell>
          <cell r="Q54406" t="str">
            <v>元</v>
          </cell>
        </row>
        <row r="54407">
          <cell r="P54407" t="str">
            <v>应付</v>
          </cell>
          <cell r="Q54407" t="str">
            <v>元</v>
          </cell>
        </row>
        <row r="54408">
          <cell r="P54408" t="str">
            <v>应付</v>
          </cell>
          <cell r="Q54408" t="str">
            <v>元</v>
          </cell>
        </row>
        <row r="54409">
          <cell r="P54409" t="str">
            <v>应付</v>
          </cell>
          <cell r="Q54409" t="str">
            <v>元</v>
          </cell>
        </row>
        <row r="54410">
          <cell r="P54410" t="str">
            <v>应付</v>
          </cell>
          <cell r="Q54410" t="str">
            <v>元</v>
          </cell>
        </row>
        <row r="54411">
          <cell r="P54411" t="str">
            <v>应付</v>
          </cell>
          <cell r="Q54411" t="str">
            <v>元</v>
          </cell>
        </row>
        <row r="54412">
          <cell r="P54412" t="str">
            <v>应付</v>
          </cell>
          <cell r="Q54412" t="str">
            <v>元</v>
          </cell>
        </row>
        <row r="54413">
          <cell r="P54413" t="str">
            <v>应付</v>
          </cell>
          <cell r="Q54413" t="str">
            <v>元</v>
          </cell>
        </row>
        <row r="54414">
          <cell r="P54414" t="str">
            <v>应付</v>
          </cell>
          <cell r="Q54414" t="str">
            <v>元</v>
          </cell>
        </row>
        <row r="54415">
          <cell r="P54415" t="str">
            <v>应付</v>
          </cell>
          <cell r="Q54415" t="str">
            <v>元</v>
          </cell>
        </row>
        <row r="54416">
          <cell r="P54416" t="str">
            <v>应付</v>
          </cell>
          <cell r="Q54416" t="str">
            <v>元</v>
          </cell>
        </row>
        <row r="54417">
          <cell r="P54417" t="str">
            <v>应付</v>
          </cell>
          <cell r="Q54417" t="str">
            <v>元</v>
          </cell>
        </row>
        <row r="54418">
          <cell r="P54418" t="str">
            <v>应付</v>
          </cell>
          <cell r="Q54418" t="str">
            <v>元</v>
          </cell>
        </row>
        <row r="54419">
          <cell r="P54419" t="str">
            <v>应付</v>
          </cell>
          <cell r="Q54419" t="str">
            <v>元</v>
          </cell>
        </row>
        <row r="54420">
          <cell r="P54420" t="str">
            <v>应付</v>
          </cell>
          <cell r="Q54420" t="str">
            <v>元</v>
          </cell>
        </row>
        <row r="54421">
          <cell r="P54421" t="str">
            <v>应付</v>
          </cell>
          <cell r="Q54421" t="str">
            <v>元</v>
          </cell>
        </row>
        <row r="54422">
          <cell r="P54422" t="str">
            <v>应付</v>
          </cell>
          <cell r="Q54422" t="str">
            <v>元</v>
          </cell>
        </row>
        <row r="54423">
          <cell r="P54423" t="str">
            <v>应付</v>
          </cell>
          <cell r="Q54423" t="str">
            <v>元</v>
          </cell>
        </row>
        <row r="54424">
          <cell r="P54424" t="str">
            <v>应付</v>
          </cell>
          <cell r="Q54424" t="str">
            <v>元</v>
          </cell>
        </row>
        <row r="54425">
          <cell r="P54425" t="str">
            <v>应付</v>
          </cell>
          <cell r="Q54425" t="str">
            <v>元</v>
          </cell>
        </row>
        <row r="54426">
          <cell r="P54426" t="str">
            <v>应付</v>
          </cell>
          <cell r="Q54426" t="str">
            <v>元</v>
          </cell>
        </row>
        <row r="54427">
          <cell r="P54427" t="str">
            <v>应付</v>
          </cell>
          <cell r="Q54427" t="str">
            <v>元</v>
          </cell>
        </row>
        <row r="54428">
          <cell r="P54428" t="str">
            <v>应付</v>
          </cell>
          <cell r="Q54428" t="str">
            <v>元</v>
          </cell>
        </row>
        <row r="54429">
          <cell r="P54429" t="str">
            <v>应付</v>
          </cell>
          <cell r="Q54429" t="str">
            <v>元</v>
          </cell>
        </row>
        <row r="54430">
          <cell r="P54430" t="str">
            <v>应付</v>
          </cell>
          <cell r="Q54430" t="str">
            <v>元</v>
          </cell>
        </row>
        <row r="54431">
          <cell r="P54431" t="str">
            <v>应付</v>
          </cell>
          <cell r="Q54431" t="str">
            <v>元</v>
          </cell>
        </row>
        <row r="54432">
          <cell r="P54432" t="str">
            <v>应付</v>
          </cell>
          <cell r="Q54432" t="str">
            <v>元</v>
          </cell>
        </row>
        <row r="54433">
          <cell r="P54433" t="str">
            <v>应付</v>
          </cell>
          <cell r="Q54433" t="str">
            <v>元</v>
          </cell>
        </row>
        <row r="54434">
          <cell r="P54434" t="str">
            <v>应付</v>
          </cell>
          <cell r="Q54434" t="str">
            <v>元</v>
          </cell>
        </row>
        <row r="54435">
          <cell r="P54435" t="str">
            <v>应付</v>
          </cell>
          <cell r="Q54435" t="str">
            <v>元</v>
          </cell>
        </row>
        <row r="54436">
          <cell r="P54436" t="str">
            <v>应付</v>
          </cell>
          <cell r="Q54436" t="str">
            <v>元</v>
          </cell>
        </row>
        <row r="54437">
          <cell r="P54437" t="str">
            <v>应付</v>
          </cell>
          <cell r="Q54437" t="str">
            <v>元</v>
          </cell>
        </row>
        <row r="54438">
          <cell r="P54438" t="str">
            <v>应付</v>
          </cell>
          <cell r="Q54438" t="str">
            <v>元</v>
          </cell>
        </row>
        <row r="54439">
          <cell r="P54439" t="str">
            <v>应付</v>
          </cell>
          <cell r="Q54439" t="str">
            <v>元</v>
          </cell>
        </row>
        <row r="54440">
          <cell r="P54440" t="str">
            <v>应付</v>
          </cell>
          <cell r="Q54440" t="str">
            <v>元</v>
          </cell>
        </row>
        <row r="54441">
          <cell r="P54441" t="str">
            <v>应付</v>
          </cell>
          <cell r="Q54441" t="str">
            <v>元</v>
          </cell>
        </row>
        <row r="54442">
          <cell r="P54442" t="str">
            <v>应付</v>
          </cell>
          <cell r="Q54442" t="str">
            <v>元</v>
          </cell>
        </row>
        <row r="54443">
          <cell r="P54443" t="str">
            <v>应付</v>
          </cell>
          <cell r="Q54443" t="str">
            <v>元</v>
          </cell>
        </row>
        <row r="54444">
          <cell r="P54444" t="str">
            <v>应付</v>
          </cell>
          <cell r="Q54444" t="str">
            <v>元</v>
          </cell>
        </row>
        <row r="54445">
          <cell r="P54445" t="str">
            <v>应付</v>
          </cell>
          <cell r="Q54445" t="str">
            <v>元</v>
          </cell>
        </row>
        <row r="54446">
          <cell r="P54446" t="str">
            <v>应付</v>
          </cell>
          <cell r="Q54446" t="str">
            <v>元</v>
          </cell>
        </row>
        <row r="54447">
          <cell r="P54447" t="str">
            <v>应付</v>
          </cell>
          <cell r="Q54447" t="str">
            <v>元</v>
          </cell>
        </row>
        <row r="54448">
          <cell r="P54448" t="str">
            <v>应付</v>
          </cell>
          <cell r="Q54448" t="str">
            <v>元</v>
          </cell>
        </row>
        <row r="54449">
          <cell r="P54449" t="str">
            <v>应付</v>
          </cell>
          <cell r="Q54449" t="str">
            <v>元</v>
          </cell>
        </row>
        <row r="54450">
          <cell r="P54450" t="str">
            <v>应付</v>
          </cell>
          <cell r="Q54450" t="str">
            <v>元</v>
          </cell>
        </row>
        <row r="54451">
          <cell r="P54451" t="str">
            <v>应付</v>
          </cell>
          <cell r="Q54451" t="str">
            <v>元</v>
          </cell>
        </row>
        <row r="54452">
          <cell r="P54452" t="str">
            <v>应付</v>
          </cell>
          <cell r="Q54452" t="str">
            <v>元</v>
          </cell>
        </row>
        <row r="54453">
          <cell r="P54453" t="str">
            <v>应付</v>
          </cell>
          <cell r="Q54453" t="str">
            <v>元</v>
          </cell>
        </row>
        <row r="54454">
          <cell r="P54454" t="str">
            <v>应付</v>
          </cell>
          <cell r="Q54454" t="str">
            <v>元</v>
          </cell>
        </row>
        <row r="54455">
          <cell r="P54455" t="str">
            <v>应付</v>
          </cell>
          <cell r="Q54455" t="str">
            <v>元</v>
          </cell>
        </row>
        <row r="54456">
          <cell r="P54456" t="str">
            <v>应付</v>
          </cell>
          <cell r="Q54456" t="str">
            <v>元</v>
          </cell>
        </row>
        <row r="54457">
          <cell r="P54457" t="str">
            <v>应付</v>
          </cell>
          <cell r="Q54457" t="str">
            <v>元</v>
          </cell>
        </row>
        <row r="54458">
          <cell r="P54458" t="str">
            <v>应付</v>
          </cell>
          <cell r="Q54458" t="str">
            <v>元</v>
          </cell>
        </row>
        <row r="54459">
          <cell r="P54459" t="str">
            <v>应付</v>
          </cell>
          <cell r="Q54459" t="str">
            <v>元</v>
          </cell>
        </row>
        <row r="54460">
          <cell r="P54460" t="str">
            <v>应付</v>
          </cell>
          <cell r="Q54460" t="str">
            <v>元</v>
          </cell>
        </row>
        <row r="54461">
          <cell r="P54461" t="str">
            <v>应付</v>
          </cell>
          <cell r="Q54461" t="str">
            <v>元</v>
          </cell>
        </row>
        <row r="54462">
          <cell r="P54462" t="str">
            <v>应付</v>
          </cell>
          <cell r="Q54462" t="str">
            <v>元</v>
          </cell>
        </row>
        <row r="54463">
          <cell r="P54463" t="str">
            <v>应付</v>
          </cell>
          <cell r="Q54463" t="str">
            <v>元</v>
          </cell>
        </row>
        <row r="54464">
          <cell r="P54464" t="str">
            <v>应付</v>
          </cell>
          <cell r="Q54464" t="str">
            <v>元</v>
          </cell>
        </row>
        <row r="54465">
          <cell r="P54465" t="str">
            <v>应付</v>
          </cell>
          <cell r="Q54465" t="str">
            <v>元</v>
          </cell>
        </row>
        <row r="54466">
          <cell r="P54466" t="str">
            <v>应付</v>
          </cell>
          <cell r="Q54466" t="str">
            <v>元</v>
          </cell>
        </row>
        <row r="54467">
          <cell r="P54467" t="str">
            <v>应付</v>
          </cell>
          <cell r="Q54467" t="str">
            <v>元</v>
          </cell>
        </row>
        <row r="54468">
          <cell r="P54468" t="str">
            <v>应付</v>
          </cell>
          <cell r="Q54468" t="str">
            <v>元</v>
          </cell>
        </row>
        <row r="54469">
          <cell r="P54469" t="str">
            <v>应付</v>
          </cell>
          <cell r="Q54469" t="str">
            <v>元</v>
          </cell>
        </row>
        <row r="54470">
          <cell r="P54470" t="str">
            <v>应付</v>
          </cell>
          <cell r="Q54470" t="str">
            <v>元</v>
          </cell>
        </row>
        <row r="54471">
          <cell r="P54471" t="str">
            <v>应付</v>
          </cell>
          <cell r="Q54471" t="str">
            <v>元</v>
          </cell>
        </row>
        <row r="54472">
          <cell r="P54472" t="str">
            <v>应付</v>
          </cell>
          <cell r="Q54472" t="str">
            <v>元</v>
          </cell>
        </row>
        <row r="54473">
          <cell r="P54473" t="str">
            <v>应付</v>
          </cell>
          <cell r="Q54473" t="str">
            <v>元</v>
          </cell>
        </row>
        <row r="54474">
          <cell r="P54474" t="str">
            <v>应付</v>
          </cell>
          <cell r="Q54474" t="str">
            <v>元</v>
          </cell>
        </row>
        <row r="54475">
          <cell r="P54475" t="str">
            <v>应付</v>
          </cell>
          <cell r="Q54475" t="str">
            <v>元</v>
          </cell>
        </row>
        <row r="54476">
          <cell r="P54476" t="str">
            <v>应付</v>
          </cell>
          <cell r="Q54476" t="str">
            <v>元</v>
          </cell>
        </row>
        <row r="54477">
          <cell r="P54477" t="str">
            <v>应付</v>
          </cell>
          <cell r="Q54477" t="str">
            <v>元</v>
          </cell>
        </row>
        <row r="54478">
          <cell r="P54478" t="str">
            <v>应付</v>
          </cell>
          <cell r="Q54478" t="str">
            <v>元</v>
          </cell>
        </row>
        <row r="54479">
          <cell r="P54479" t="str">
            <v>应付</v>
          </cell>
          <cell r="Q54479" t="str">
            <v>元</v>
          </cell>
        </row>
        <row r="54480">
          <cell r="P54480" t="str">
            <v>应付</v>
          </cell>
          <cell r="Q54480" t="str">
            <v>元</v>
          </cell>
        </row>
        <row r="54481">
          <cell r="P54481" t="str">
            <v>应付</v>
          </cell>
          <cell r="Q54481" t="str">
            <v>元</v>
          </cell>
        </row>
        <row r="54482">
          <cell r="P54482" t="str">
            <v>应付</v>
          </cell>
          <cell r="Q54482" t="str">
            <v>元</v>
          </cell>
        </row>
        <row r="54483">
          <cell r="P54483" t="str">
            <v>应付</v>
          </cell>
          <cell r="Q54483" t="str">
            <v>元</v>
          </cell>
        </row>
        <row r="54484">
          <cell r="P54484" t="str">
            <v>应付</v>
          </cell>
          <cell r="Q54484" t="str">
            <v>元</v>
          </cell>
        </row>
        <row r="54485">
          <cell r="P54485" t="str">
            <v>应付</v>
          </cell>
          <cell r="Q54485" t="str">
            <v>元</v>
          </cell>
        </row>
        <row r="54486">
          <cell r="P54486" t="str">
            <v>应付</v>
          </cell>
          <cell r="Q54486" t="str">
            <v>元</v>
          </cell>
        </row>
        <row r="54487">
          <cell r="P54487" t="str">
            <v>应付</v>
          </cell>
          <cell r="Q54487" t="str">
            <v>元</v>
          </cell>
        </row>
        <row r="54488">
          <cell r="P54488" t="str">
            <v>应付</v>
          </cell>
          <cell r="Q54488" t="str">
            <v>元</v>
          </cell>
        </row>
        <row r="54489">
          <cell r="P54489" t="str">
            <v>应付</v>
          </cell>
          <cell r="Q54489" t="str">
            <v>元</v>
          </cell>
        </row>
        <row r="54490">
          <cell r="P54490" t="str">
            <v>应付</v>
          </cell>
          <cell r="Q54490" t="str">
            <v>元</v>
          </cell>
        </row>
        <row r="54491">
          <cell r="P54491" t="str">
            <v>应付</v>
          </cell>
          <cell r="Q54491" t="str">
            <v>元</v>
          </cell>
        </row>
        <row r="54492">
          <cell r="P54492" t="str">
            <v>应付</v>
          </cell>
          <cell r="Q54492" t="str">
            <v>元</v>
          </cell>
        </row>
        <row r="54493">
          <cell r="P54493" t="str">
            <v>应付</v>
          </cell>
          <cell r="Q54493" t="str">
            <v>元</v>
          </cell>
        </row>
        <row r="54494">
          <cell r="P54494" t="str">
            <v>应付</v>
          </cell>
          <cell r="Q54494" t="str">
            <v>元</v>
          </cell>
        </row>
        <row r="54495">
          <cell r="P54495" t="str">
            <v>应付</v>
          </cell>
          <cell r="Q54495" t="str">
            <v>元</v>
          </cell>
        </row>
        <row r="54496">
          <cell r="P54496" t="str">
            <v>应付</v>
          </cell>
          <cell r="Q54496" t="str">
            <v>元</v>
          </cell>
        </row>
        <row r="54497">
          <cell r="P54497" t="str">
            <v>应付</v>
          </cell>
          <cell r="Q54497" t="str">
            <v>元</v>
          </cell>
        </row>
        <row r="54498">
          <cell r="P54498" t="str">
            <v>应付</v>
          </cell>
          <cell r="Q54498" t="str">
            <v>元</v>
          </cell>
        </row>
        <row r="54499">
          <cell r="P54499" t="str">
            <v>应付</v>
          </cell>
          <cell r="Q54499" t="str">
            <v>元</v>
          </cell>
        </row>
        <row r="54500">
          <cell r="P54500" t="str">
            <v>应付</v>
          </cell>
          <cell r="Q54500" t="str">
            <v>元</v>
          </cell>
        </row>
        <row r="54501">
          <cell r="P54501" t="str">
            <v>应付</v>
          </cell>
          <cell r="Q54501" t="str">
            <v>元</v>
          </cell>
        </row>
        <row r="54502">
          <cell r="P54502" t="str">
            <v>应付</v>
          </cell>
          <cell r="Q54502" t="str">
            <v>元</v>
          </cell>
        </row>
        <row r="54503">
          <cell r="P54503" t="str">
            <v>应付</v>
          </cell>
          <cell r="Q54503" t="str">
            <v>元</v>
          </cell>
        </row>
        <row r="54504">
          <cell r="P54504" t="str">
            <v>应付</v>
          </cell>
          <cell r="Q54504" t="str">
            <v>元</v>
          </cell>
        </row>
        <row r="54505">
          <cell r="P54505" t="str">
            <v>应付</v>
          </cell>
          <cell r="Q54505" t="str">
            <v>元</v>
          </cell>
        </row>
        <row r="54506">
          <cell r="P54506" t="str">
            <v>应付</v>
          </cell>
          <cell r="Q54506" t="str">
            <v>元</v>
          </cell>
        </row>
        <row r="54507">
          <cell r="P54507" t="str">
            <v>应付</v>
          </cell>
          <cell r="Q54507" t="str">
            <v>元</v>
          </cell>
        </row>
        <row r="54508">
          <cell r="P54508" t="str">
            <v>应付</v>
          </cell>
          <cell r="Q54508" t="str">
            <v>元</v>
          </cell>
        </row>
        <row r="54509">
          <cell r="P54509" t="str">
            <v>应付</v>
          </cell>
          <cell r="Q54509" t="str">
            <v>元</v>
          </cell>
        </row>
        <row r="54510">
          <cell r="P54510" t="str">
            <v>应付</v>
          </cell>
          <cell r="Q54510" t="str">
            <v>元</v>
          </cell>
        </row>
        <row r="54511">
          <cell r="P54511" t="str">
            <v>应付</v>
          </cell>
          <cell r="Q54511" t="str">
            <v>元</v>
          </cell>
        </row>
        <row r="54512">
          <cell r="P54512" t="str">
            <v>应付</v>
          </cell>
          <cell r="Q54512" t="str">
            <v>元</v>
          </cell>
        </row>
        <row r="54513">
          <cell r="P54513" t="str">
            <v>应付</v>
          </cell>
          <cell r="Q54513" t="str">
            <v>元</v>
          </cell>
        </row>
        <row r="54514">
          <cell r="P54514" t="str">
            <v>应付</v>
          </cell>
          <cell r="Q54514" t="str">
            <v>元</v>
          </cell>
        </row>
        <row r="54515">
          <cell r="P54515" t="str">
            <v>应付</v>
          </cell>
          <cell r="Q54515" t="str">
            <v>元</v>
          </cell>
        </row>
        <row r="54516">
          <cell r="P54516" t="str">
            <v>应付</v>
          </cell>
          <cell r="Q54516" t="str">
            <v>元</v>
          </cell>
        </row>
        <row r="54517">
          <cell r="P54517" t="str">
            <v>应付</v>
          </cell>
          <cell r="Q54517" t="str">
            <v>元</v>
          </cell>
        </row>
        <row r="54518">
          <cell r="P54518" t="str">
            <v>应付</v>
          </cell>
          <cell r="Q54518" t="str">
            <v>元</v>
          </cell>
        </row>
        <row r="54519">
          <cell r="P54519" t="str">
            <v>应付</v>
          </cell>
          <cell r="Q54519" t="str">
            <v>元</v>
          </cell>
        </row>
        <row r="54520">
          <cell r="P54520" t="str">
            <v>应付</v>
          </cell>
          <cell r="Q54520" t="str">
            <v>元</v>
          </cell>
        </row>
        <row r="54521">
          <cell r="P54521" t="str">
            <v>应付</v>
          </cell>
          <cell r="Q54521" t="str">
            <v>元</v>
          </cell>
        </row>
        <row r="54522">
          <cell r="P54522" t="str">
            <v>应付</v>
          </cell>
          <cell r="Q54522" t="str">
            <v>元</v>
          </cell>
        </row>
        <row r="54523">
          <cell r="P54523" t="str">
            <v>应付</v>
          </cell>
          <cell r="Q54523" t="str">
            <v>元</v>
          </cell>
        </row>
        <row r="54524">
          <cell r="P54524" t="str">
            <v>应付</v>
          </cell>
          <cell r="Q54524" t="str">
            <v>元</v>
          </cell>
        </row>
        <row r="54525">
          <cell r="P54525" t="str">
            <v>应付</v>
          </cell>
          <cell r="Q54525" t="str">
            <v>元</v>
          </cell>
        </row>
        <row r="54526">
          <cell r="P54526" t="str">
            <v>应付</v>
          </cell>
          <cell r="Q54526" t="str">
            <v>元</v>
          </cell>
        </row>
        <row r="54527">
          <cell r="P54527" t="str">
            <v>应付</v>
          </cell>
          <cell r="Q54527" t="str">
            <v>元</v>
          </cell>
        </row>
        <row r="54528">
          <cell r="P54528" t="str">
            <v>应付</v>
          </cell>
          <cell r="Q54528" t="str">
            <v>元</v>
          </cell>
        </row>
        <row r="54529">
          <cell r="P54529" t="str">
            <v>应付</v>
          </cell>
          <cell r="Q54529" t="str">
            <v>元</v>
          </cell>
        </row>
        <row r="54530">
          <cell r="P54530" t="str">
            <v>应付</v>
          </cell>
          <cell r="Q54530" t="str">
            <v>元</v>
          </cell>
        </row>
        <row r="54531">
          <cell r="P54531" t="str">
            <v>应付</v>
          </cell>
          <cell r="Q54531" t="str">
            <v>元</v>
          </cell>
        </row>
        <row r="54532">
          <cell r="P54532" t="str">
            <v>应付</v>
          </cell>
          <cell r="Q54532" t="str">
            <v>元</v>
          </cell>
        </row>
        <row r="54533">
          <cell r="P54533" t="str">
            <v>应付</v>
          </cell>
          <cell r="Q54533" t="str">
            <v>元</v>
          </cell>
        </row>
        <row r="54534">
          <cell r="P54534" t="str">
            <v>应付</v>
          </cell>
          <cell r="Q54534" t="str">
            <v>元</v>
          </cell>
        </row>
        <row r="54535">
          <cell r="P54535" t="str">
            <v>应付</v>
          </cell>
          <cell r="Q54535" t="str">
            <v>元</v>
          </cell>
        </row>
        <row r="54536">
          <cell r="P54536" t="str">
            <v>应付</v>
          </cell>
          <cell r="Q54536" t="str">
            <v>元</v>
          </cell>
        </row>
        <row r="54537">
          <cell r="P54537" t="str">
            <v>应付</v>
          </cell>
          <cell r="Q54537" t="str">
            <v>元</v>
          </cell>
        </row>
        <row r="54538">
          <cell r="P54538" t="str">
            <v>应付</v>
          </cell>
          <cell r="Q54538" t="str">
            <v>元</v>
          </cell>
        </row>
        <row r="54539">
          <cell r="P54539" t="str">
            <v>应付</v>
          </cell>
          <cell r="Q54539" t="str">
            <v>元</v>
          </cell>
        </row>
        <row r="54540">
          <cell r="P54540" t="str">
            <v>应付</v>
          </cell>
          <cell r="Q54540" t="str">
            <v>元</v>
          </cell>
        </row>
        <row r="54541">
          <cell r="P54541" t="str">
            <v>应付</v>
          </cell>
          <cell r="Q54541" t="str">
            <v>元</v>
          </cell>
        </row>
        <row r="54542">
          <cell r="P54542" t="str">
            <v>应付</v>
          </cell>
          <cell r="Q54542" t="str">
            <v>元</v>
          </cell>
        </row>
        <row r="54543">
          <cell r="P54543" t="str">
            <v>应付</v>
          </cell>
          <cell r="Q54543" t="str">
            <v>元</v>
          </cell>
        </row>
        <row r="54544">
          <cell r="P54544" t="str">
            <v>应付</v>
          </cell>
          <cell r="Q54544" t="str">
            <v>元</v>
          </cell>
        </row>
        <row r="54545">
          <cell r="P54545" t="str">
            <v>应付</v>
          </cell>
          <cell r="Q54545" t="str">
            <v>元</v>
          </cell>
        </row>
        <row r="54546">
          <cell r="P54546" t="str">
            <v>应付</v>
          </cell>
          <cell r="Q54546" t="str">
            <v>元</v>
          </cell>
        </row>
        <row r="54547">
          <cell r="P54547" t="str">
            <v>应付</v>
          </cell>
          <cell r="Q54547" t="str">
            <v>元</v>
          </cell>
        </row>
        <row r="54548">
          <cell r="P54548" t="str">
            <v>应付</v>
          </cell>
          <cell r="Q54548" t="str">
            <v>元</v>
          </cell>
        </row>
        <row r="54549">
          <cell r="P54549" t="str">
            <v>应付</v>
          </cell>
          <cell r="Q54549" t="str">
            <v>元</v>
          </cell>
        </row>
        <row r="54550">
          <cell r="P54550" t="str">
            <v>应付</v>
          </cell>
          <cell r="Q54550" t="str">
            <v>元</v>
          </cell>
        </row>
        <row r="54551">
          <cell r="P54551" t="str">
            <v>应付</v>
          </cell>
          <cell r="Q54551" t="str">
            <v>元</v>
          </cell>
        </row>
        <row r="54552">
          <cell r="P54552" t="str">
            <v>应付</v>
          </cell>
          <cell r="Q54552" t="str">
            <v>元</v>
          </cell>
        </row>
        <row r="54553">
          <cell r="P54553" t="str">
            <v>应付</v>
          </cell>
          <cell r="Q54553" t="str">
            <v>元</v>
          </cell>
        </row>
        <row r="54554">
          <cell r="P54554" t="str">
            <v>应付</v>
          </cell>
          <cell r="Q54554" t="str">
            <v>元</v>
          </cell>
        </row>
        <row r="54555">
          <cell r="P54555" t="str">
            <v>应付</v>
          </cell>
          <cell r="Q54555" t="str">
            <v>元</v>
          </cell>
        </row>
        <row r="54556">
          <cell r="P54556" t="str">
            <v>应付</v>
          </cell>
          <cell r="Q54556" t="str">
            <v>元</v>
          </cell>
        </row>
        <row r="54557">
          <cell r="P54557" t="str">
            <v>应付</v>
          </cell>
          <cell r="Q54557" t="str">
            <v>元</v>
          </cell>
        </row>
        <row r="54558">
          <cell r="P54558" t="str">
            <v>应付</v>
          </cell>
          <cell r="Q54558" t="str">
            <v>元</v>
          </cell>
        </row>
        <row r="54559">
          <cell r="P54559" t="str">
            <v>应付</v>
          </cell>
          <cell r="Q54559" t="str">
            <v>元</v>
          </cell>
        </row>
        <row r="54560">
          <cell r="P54560" t="str">
            <v>应付</v>
          </cell>
          <cell r="Q54560" t="str">
            <v>元</v>
          </cell>
        </row>
        <row r="54561">
          <cell r="P54561" t="str">
            <v>应付</v>
          </cell>
          <cell r="Q54561" t="str">
            <v>元</v>
          </cell>
        </row>
        <row r="54562">
          <cell r="P54562" t="str">
            <v>应付</v>
          </cell>
          <cell r="Q54562" t="str">
            <v>元</v>
          </cell>
        </row>
        <row r="54563">
          <cell r="P54563" t="str">
            <v>应付</v>
          </cell>
          <cell r="Q54563" t="str">
            <v>元</v>
          </cell>
        </row>
        <row r="54564">
          <cell r="P54564" t="str">
            <v>应付</v>
          </cell>
          <cell r="Q54564" t="str">
            <v>元</v>
          </cell>
        </row>
        <row r="54565">
          <cell r="P54565" t="str">
            <v>应付</v>
          </cell>
          <cell r="Q54565" t="str">
            <v>元</v>
          </cell>
        </row>
        <row r="54566">
          <cell r="P54566" t="str">
            <v>应付</v>
          </cell>
          <cell r="Q54566" t="str">
            <v>元</v>
          </cell>
        </row>
        <row r="54567">
          <cell r="P54567" t="str">
            <v>应付</v>
          </cell>
          <cell r="Q54567" t="str">
            <v>元</v>
          </cell>
        </row>
        <row r="54568">
          <cell r="P54568" t="str">
            <v>应付</v>
          </cell>
          <cell r="Q54568" t="str">
            <v>元</v>
          </cell>
        </row>
        <row r="54569">
          <cell r="P54569" t="str">
            <v>应付</v>
          </cell>
          <cell r="Q54569" t="str">
            <v>元</v>
          </cell>
        </row>
        <row r="54570">
          <cell r="P54570" t="str">
            <v>应付</v>
          </cell>
          <cell r="Q54570" t="str">
            <v>元</v>
          </cell>
        </row>
        <row r="54571">
          <cell r="P54571" t="str">
            <v>应付</v>
          </cell>
          <cell r="Q54571" t="str">
            <v>元</v>
          </cell>
        </row>
        <row r="54572">
          <cell r="P54572" t="str">
            <v>应付</v>
          </cell>
          <cell r="Q54572" t="str">
            <v>元</v>
          </cell>
        </row>
        <row r="54573">
          <cell r="P54573" t="str">
            <v>应付</v>
          </cell>
          <cell r="Q54573" t="str">
            <v>元</v>
          </cell>
        </row>
        <row r="54574">
          <cell r="P54574" t="str">
            <v>应付</v>
          </cell>
          <cell r="Q54574" t="str">
            <v>元</v>
          </cell>
        </row>
        <row r="54575">
          <cell r="P54575" t="str">
            <v>应付</v>
          </cell>
          <cell r="Q54575" t="str">
            <v>元</v>
          </cell>
        </row>
        <row r="54576">
          <cell r="P54576" t="str">
            <v>应付</v>
          </cell>
          <cell r="Q54576" t="str">
            <v>元</v>
          </cell>
        </row>
        <row r="54577">
          <cell r="P54577" t="str">
            <v>应付</v>
          </cell>
          <cell r="Q54577" t="str">
            <v>元</v>
          </cell>
        </row>
        <row r="54578">
          <cell r="P54578" t="str">
            <v>应付</v>
          </cell>
          <cell r="Q54578" t="str">
            <v>元</v>
          </cell>
        </row>
        <row r="54579">
          <cell r="P54579" t="str">
            <v>应付</v>
          </cell>
          <cell r="Q54579" t="str">
            <v>元</v>
          </cell>
        </row>
        <row r="54580">
          <cell r="P54580" t="str">
            <v>应付</v>
          </cell>
          <cell r="Q54580" t="str">
            <v>元</v>
          </cell>
        </row>
        <row r="54581">
          <cell r="P54581" t="str">
            <v>应付</v>
          </cell>
          <cell r="Q54581" t="str">
            <v>元</v>
          </cell>
        </row>
        <row r="54582">
          <cell r="P54582" t="str">
            <v>应付</v>
          </cell>
          <cell r="Q54582" t="str">
            <v>元</v>
          </cell>
        </row>
        <row r="54583">
          <cell r="P54583" t="str">
            <v>应付</v>
          </cell>
          <cell r="Q54583" t="str">
            <v>元</v>
          </cell>
        </row>
        <row r="54584">
          <cell r="P54584" t="str">
            <v>应付</v>
          </cell>
          <cell r="Q54584" t="str">
            <v>元</v>
          </cell>
        </row>
        <row r="54585">
          <cell r="P54585" t="str">
            <v>应付</v>
          </cell>
          <cell r="Q54585" t="str">
            <v>元</v>
          </cell>
        </row>
        <row r="54586">
          <cell r="P54586" t="str">
            <v>应付</v>
          </cell>
          <cell r="Q54586" t="str">
            <v>元</v>
          </cell>
        </row>
        <row r="54587">
          <cell r="P54587" t="str">
            <v>应付</v>
          </cell>
          <cell r="Q54587" t="str">
            <v>元</v>
          </cell>
        </row>
        <row r="54588">
          <cell r="P54588" t="str">
            <v>应付</v>
          </cell>
          <cell r="Q54588" t="str">
            <v>元</v>
          </cell>
        </row>
        <row r="54589">
          <cell r="P54589" t="str">
            <v>应付</v>
          </cell>
          <cell r="Q54589" t="str">
            <v>元</v>
          </cell>
        </row>
        <row r="54590">
          <cell r="P54590" t="str">
            <v>应付</v>
          </cell>
          <cell r="Q54590" t="str">
            <v>元</v>
          </cell>
        </row>
        <row r="54591">
          <cell r="P54591" t="str">
            <v>应付</v>
          </cell>
          <cell r="Q54591" t="str">
            <v>元</v>
          </cell>
        </row>
        <row r="54592">
          <cell r="P54592" t="str">
            <v>应付</v>
          </cell>
          <cell r="Q54592" t="str">
            <v>元</v>
          </cell>
        </row>
        <row r="54593">
          <cell r="P54593" t="str">
            <v>应付</v>
          </cell>
          <cell r="Q54593" t="str">
            <v>元</v>
          </cell>
        </row>
        <row r="54594">
          <cell r="P54594" t="str">
            <v>应付</v>
          </cell>
          <cell r="Q54594" t="str">
            <v>元</v>
          </cell>
        </row>
        <row r="54595">
          <cell r="P54595" t="str">
            <v>应付</v>
          </cell>
          <cell r="Q54595" t="str">
            <v>元</v>
          </cell>
        </row>
        <row r="54596">
          <cell r="P54596" t="str">
            <v>应付</v>
          </cell>
          <cell r="Q54596" t="str">
            <v>元</v>
          </cell>
        </row>
        <row r="54597">
          <cell r="P54597" t="str">
            <v>应付</v>
          </cell>
          <cell r="Q54597" t="str">
            <v>元</v>
          </cell>
        </row>
        <row r="54598">
          <cell r="P54598" t="str">
            <v>应付</v>
          </cell>
          <cell r="Q54598" t="str">
            <v>元</v>
          </cell>
        </row>
        <row r="54599">
          <cell r="P54599" t="str">
            <v>应付</v>
          </cell>
          <cell r="Q54599" t="str">
            <v>元</v>
          </cell>
        </row>
        <row r="54600">
          <cell r="P54600" t="str">
            <v>应付</v>
          </cell>
          <cell r="Q54600" t="str">
            <v>元</v>
          </cell>
        </row>
        <row r="54601">
          <cell r="P54601" t="str">
            <v>应付</v>
          </cell>
          <cell r="Q54601" t="str">
            <v>元</v>
          </cell>
        </row>
        <row r="54602">
          <cell r="P54602" t="str">
            <v>应付</v>
          </cell>
          <cell r="Q54602" t="str">
            <v>元</v>
          </cell>
        </row>
        <row r="54603">
          <cell r="P54603" t="str">
            <v>应付</v>
          </cell>
          <cell r="Q54603" t="str">
            <v>元</v>
          </cell>
        </row>
        <row r="54604">
          <cell r="P54604" t="str">
            <v>应付</v>
          </cell>
          <cell r="Q54604" t="str">
            <v>元</v>
          </cell>
        </row>
        <row r="54605">
          <cell r="P54605" t="str">
            <v>应付</v>
          </cell>
          <cell r="Q54605" t="str">
            <v>元</v>
          </cell>
        </row>
        <row r="54606">
          <cell r="P54606" t="str">
            <v>应付</v>
          </cell>
          <cell r="Q54606" t="str">
            <v>元</v>
          </cell>
        </row>
        <row r="54607">
          <cell r="P54607" t="str">
            <v>应付</v>
          </cell>
          <cell r="Q54607" t="str">
            <v>元</v>
          </cell>
        </row>
        <row r="54608">
          <cell r="P54608" t="str">
            <v>应付</v>
          </cell>
          <cell r="Q54608" t="str">
            <v>元</v>
          </cell>
        </row>
        <row r="54609">
          <cell r="P54609" t="str">
            <v>应付</v>
          </cell>
          <cell r="Q54609" t="str">
            <v>元</v>
          </cell>
        </row>
        <row r="54610">
          <cell r="P54610" t="str">
            <v>应付</v>
          </cell>
          <cell r="Q54610" t="str">
            <v>元</v>
          </cell>
        </row>
        <row r="54611">
          <cell r="P54611" t="str">
            <v>应付</v>
          </cell>
          <cell r="Q54611" t="str">
            <v>元</v>
          </cell>
        </row>
        <row r="54612">
          <cell r="P54612" t="str">
            <v>应付</v>
          </cell>
          <cell r="Q54612" t="str">
            <v>元</v>
          </cell>
        </row>
        <row r="54613">
          <cell r="P54613" t="str">
            <v>应付</v>
          </cell>
          <cell r="Q54613" t="str">
            <v>元</v>
          </cell>
        </row>
        <row r="54614">
          <cell r="P54614" t="str">
            <v>应付</v>
          </cell>
          <cell r="Q54614" t="str">
            <v>元</v>
          </cell>
        </row>
        <row r="54615">
          <cell r="P54615" t="str">
            <v>应付</v>
          </cell>
          <cell r="Q54615" t="str">
            <v>元</v>
          </cell>
        </row>
        <row r="54616">
          <cell r="P54616" t="str">
            <v>应付</v>
          </cell>
          <cell r="Q54616" t="str">
            <v>元</v>
          </cell>
        </row>
        <row r="54617">
          <cell r="P54617" t="str">
            <v>应付</v>
          </cell>
          <cell r="Q54617" t="str">
            <v>元</v>
          </cell>
        </row>
        <row r="54618">
          <cell r="P54618" t="str">
            <v>应付</v>
          </cell>
          <cell r="Q54618" t="str">
            <v>元</v>
          </cell>
        </row>
        <row r="54619">
          <cell r="P54619" t="str">
            <v>应付</v>
          </cell>
          <cell r="Q54619" t="str">
            <v>元</v>
          </cell>
        </row>
        <row r="54620">
          <cell r="P54620" t="str">
            <v>应付</v>
          </cell>
          <cell r="Q54620" t="str">
            <v>元</v>
          </cell>
        </row>
        <row r="54621">
          <cell r="P54621" t="str">
            <v>应付</v>
          </cell>
          <cell r="Q54621" t="str">
            <v>元</v>
          </cell>
        </row>
        <row r="54622">
          <cell r="P54622" t="str">
            <v>应付</v>
          </cell>
          <cell r="Q54622" t="str">
            <v>元</v>
          </cell>
        </row>
        <row r="54623">
          <cell r="P54623" t="str">
            <v>应付</v>
          </cell>
          <cell r="Q54623" t="str">
            <v>元</v>
          </cell>
        </row>
        <row r="54624">
          <cell r="P54624" t="str">
            <v>应付</v>
          </cell>
          <cell r="Q54624" t="str">
            <v>元</v>
          </cell>
        </row>
        <row r="54625">
          <cell r="P54625" t="str">
            <v>应付</v>
          </cell>
          <cell r="Q54625" t="str">
            <v>元</v>
          </cell>
        </row>
        <row r="54626">
          <cell r="P54626" t="str">
            <v>应付</v>
          </cell>
          <cell r="Q54626" t="str">
            <v>元</v>
          </cell>
        </row>
        <row r="54627">
          <cell r="P54627" t="str">
            <v>应付</v>
          </cell>
          <cell r="Q54627" t="str">
            <v>元</v>
          </cell>
        </row>
        <row r="54628">
          <cell r="P54628" t="str">
            <v>应付</v>
          </cell>
          <cell r="Q54628" t="str">
            <v>元</v>
          </cell>
        </row>
        <row r="54629">
          <cell r="P54629" t="str">
            <v>应付</v>
          </cell>
          <cell r="Q54629" t="str">
            <v>元</v>
          </cell>
        </row>
        <row r="54630">
          <cell r="P54630" t="str">
            <v>应付</v>
          </cell>
          <cell r="Q54630" t="str">
            <v>元</v>
          </cell>
        </row>
        <row r="54631">
          <cell r="P54631" t="str">
            <v>应付</v>
          </cell>
          <cell r="Q54631" t="str">
            <v>元</v>
          </cell>
        </row>
        <row r="54632">
          <cell r="P54632" t="str">
            <v>应付</v>
          </cell>
          <cell r="Q54632" t="str">
            <v>元</v>
          </cell>
        </row>
        <row r="54633">
          <cell r="P54633" t="str">
            <v>应付</v>
          </cell>
          <cell r="Q54633" t="str">
            <v>元</v>
          </cell>
        </row>
        <row r="54634">
          <cell r="P54634" t="str">
            <v>应付</v>
          </cell>
          <cell r="Q54634" t="str">
            <v>元</v>
          </cell>
        </row>
        <row r="54635">
          <cell r="P54635" t="str">
            <v>应付</v>
          </cell>
          <cell r="Q54635" t="str">
            <v>元</v>
          </cell>
        </row>
        <row r="54636">
          <cell r="P54636" t="str">
            <v>应付</v>
          </cell>
          <cell r="Q54636" t="str">
            <v>元</v>
          </cell>
        </row>
        <row r="54637">
          <cell r="P54637" t="str">
            <v>应付</v>
          </cell>
          <cell r="Q54637" t="str">
            <v>元</v>
          </cell>
        </row>
        <row r="54638">
          <cell r="P54638" t="str">
            <v>应付</v>
          </cell>
          <cell r="Q54638" t="str">
            <v>元</v>
          </cell>
        </row>
        <row r="54639">
          <cell r="P54639" t="str">
            <v>应付</v>
          </cell>
          <cell r="Q54639" t="str">
            <v>元</v>
          </cell>
        </row>
        <row r="54640">
          <cell r="P54640" t="str">
            <v>应付</v>
          </cell>
          <cell r="Q54640" t="str">
            <v>元</v>
          </cell>
        </row>
        <row r="54641">
          <cell r="P54641" t="str">
            <v>应付</v>
          </cell>
          <cell r="Q54641" t="str">
            <v>元</v>
          </cell>
        </row>
        <row r="54642">
          <cell r="P54642" t="str">
            <v>应付</v>
          </cell>
          <cell r="Q54642" t="str">
            <v>元</v>
          </cell>
        </row>
        <row r="54643">
          <cell r="P54643" t="str">
            <v>应付</v>
          </cell>
          <cell r="Q54643" t="str">
            <v>元</v>
          </cell>
        </row>
        <row r="54644">
          <cell r="P54644" t="str">
            <v>应付</v>
          </cell>
          <cell r="Q54644" t="str">
            <v>元</v>
          </cell>
        </row>
        <row r="54645">
          <cell r="P54645" t="str">
            <v>应付</v>
          </cell>
          <cell r="Q54645" t="str">
            <v>元</v>
          </cell>
        </row>
        <row r="54646">
          <cell r="P54646" t="str">
            <v>应付</v>
          </cell>
          <cell r="Q54646" t="str">
            <v>元</v>
          </cell>
        </row>
        <row r="54647">
          <cell r="P54647" t="str">
            <v>应付</v>
          </cell>
          <cell r="Q54647" t="str">
            <v>元</v>
          </cell>
        </row>
        <row r="54648">
          <cell r="P54648" t="str">
            <v>应付</v>
          </cell>
          <cell r="Q54648" t="str">
            <v>元</v>
          </cell>
        </row>
        <row r="54649">
          <cell r="P54649" t="str">
            <v>应付</v>
          </cell>
          <cell r="Q54649" t="str">
            <v>元</v>
          </cell>
        </row>
        <row r="54650">
          <cell r="P54650" t="str">
            <v>应付</v>
          </cell>
          <cell r="Q54650" t="str">
            <v>元</v>
          </cell>
        </row>
        <row r="54651">
          <cell r="P54651" t="str">
            <v>应付</v>
          </cell>
          <cell r="Q54651" t="str">
            <v>元</v>
          </cell>
        </row>
        <row r="54652">
          <cell r="P54652" t="str">
            <v>应付</v>
          </cell>
          <cell r="Q54652" t="str">
            <v>元</v>
          </cell>
        </row>
        <row r="54653">
          <cell r="P54653" t="str">
            <v>应付</v>
          </cell>
          <cell r="Q54653" t="str">
            <v>元</v>
          </cell>
        </row>
        <row r="54654">
          <cell r="P54654" t="str">
            <v>应付</v>
          </cell>
          <cell r="Q54654" t="str">
            <v>元</v>
          </cell>
        </row>
        <row r="54655">
          <cell r="P54655" t="str">
            <v>应付</v>
          </cell>
          <cell r="Q54655" t="str">
            <v>元</v>
          </cell>
        </row>
        <row r="54656">
          <cell r="P54656" t="str">
            <v>应付</v>
          </cell>
          <cell r="Q54656" t="str">
            <v>元</v>
          </cell>
        </row>
        <row r="54657">
          <cell r="P54657" t="str">
            <v>应付</v>
          </cell>
          <cell r="Q54657" t="str">
            <v>元</v>
          </cell>
        </row>
        <row r="54658">
          <cell r="P54658" t="str">
            <v>应付</v>
          </cell>
          <cell r="Q54658" t="str">
            <v>元</v>
          </cell>
        </row>
        <row r="54659">
          <cell r="P54659" t="str">
            <v>应付</v>
          </cell>
          <cell r="Q54659" t="str">
            <v>元</v>
          </cell>
        </row>
        <row r="54660">
          <cell r="P54660" t="str">
            <v>应付</v>
          </cell>
          <cell r="Q54660" t="str">
            <v>元</v>
          </cell>
        </row>
        <row r="54661">
          <cell r="P54661" t="str">
            <v>应付</v>
          </cell>
          <cell r="Q54661" t="str">
            <v>元</v>
          </cell>
        </row>
        <row r="54662">
          <cell r="P54662" t="str">
            <v>应付</v>
          </cell>
          <cell r="Q54662" t="str">
            <v>元</v>
          </cell>
        </row>
        <row r="54663">
          <cell r="P54663" t="str">
            <v>应付</v>
          </cell>
          <cell r="Q54663" t="str">
            <v>元</v>
          </cell>
        </row>
        <row r="54664">
          <cell r="P54664" t="str">
            <v>应付</v>
          </cell>
          <cell r="Q54664" t="str">
            <v>元</v>
          </cell>
        </row>
        <row r="54665">
          <cell r="P54665" t="str">
            <v>应付</v>
          </cell>
          <cell r="Q54665" t="str">
            <v>元</v>
          </cell>
        </row>
        <row r="54666">
          <cell r="P54666" t="str">
            <v>应付</v>
          </cell>
          <cell r="Q54666" t="str">
            <v>元</v>
          </cell>
        </row>
        <row r="54667">
          <cell r="P54667" t="str">
            <v>应付</v>
          </cell>
          <cell r="Q54667" t="str">
            <v>元</v>
          </cell>
        </row>
        <row r="54668">
          <cell r="P54668" t="str">
            <v>应付</v>
          </cell>
          <cell r="Q54668" t="str">
            <v>元</v>
          </cell>
        </row>
        <row r="54669">
          <cell r="P54669" t="str">
            <v>应付</v>
          </cell>
          <cell r="Q54669" t="str">
            <v>元</v>
          </cell>
        </row>
        <row r="54670">
          <cell r="P54670" t="str">
            <v>应付</v>
          </cell>
          <cell r="Q54670" t="str">
            <v>元</v>
          </cell>
        </row>
        <row r="54671">
          <cell r="P54671" t="str">
            <v>应付</v>
          </cell>
          <cell r="Q54671" t="str">
            <v>元</v>
          </cell>
        </row>
        <row r="54672">
          <cell r="P54672" t="str">
            <v>应付</v>
          </cell>
          <cell r="Q54672" t="str">
            <v>元</v>
          </cell>
        </row>
        <row r="54673">
          <cell r="P54673" t="str">
            <v>应付</v>
          </cell>
          <cell r="Q54673" t="str">
            <v>元</v>
          </cell>
        </row>
        <row r="54674">
          <cell r="P54674" t="str">
            <v>应付</v>
          </cell>
          <cell r="Q54674" t="str">
            <v>元</v>
          </cell>
        </row>
        <row r="54675">
          <cell r="P54675" t="str">
            <v>应付</v>
          </cell>
          <cell r="Q54675" t="str">
            <v>元</v>
          </cell>
        </row>
        <row r="54676">
          <cell r="P54676" t="str">
            <v>应付</v>
          </cell>
          <cell r="Q54676" t="str">
            <v>元</v>
          </cell>
        </row>
        <row r="54677">
          <cell r="P54677" t="str">
            <v>应付</v>
          </cell>
          <cell r="Q54677" t="str">
            <v>元</v>
          </cell>
        </row>
        <row r="54678">
          <cell r="P54678" t="str">
            <v>应付</v>
          </cell>
          <cell r="Q54678" t="str">
            <v>元</v>
          </cell>
        </row>
        <row r="54679">
          <cell r="P54679" t="str">
            <v>应付</v>
          </cell>
          <cell r="Q54679" t="str">
            <v>元</v>
          </cell>
        </row>
        <row r="54680">
          <cell r="P54680" t="str">
            <v>应付</v>
          </cell>
          <cell r="Q54680" t="str">
            <v>元</v>
          </cell>
        </row>
        <row r="54681">
          <cell r="P54681" t="str">
            <v>应付</v>
          </cell>
          <cell r="Q54681" t="str">
            <v>元</v>
          </cell>
        </row>
        <row r="54682">
          <cell r="P54682" t="str">
            <v>应付</v>
          </cell>
          <cell r="Q54682" t="str">
            <v>元</v>
          </cell>
        </row>
        <row r="54683">
          <cell r="P54683" t="str">
            <v>应付</v>
          </cell>
          <cell r="Q54683" t="str">
            <v>元</v>
          </cell>
        </row>
        <row r="54684">
          <cell r="P54684" t="str">
            <v>应付</v>
          </cell>
          <cell r="Q54684" t="str">
            <v>元</v>
          </cell>
        </row>
        <row r="54685">
          <cell r="P54685" t="str">
            <v>应付</v>
          </cell>
          <cell r="Q54685" t="str">
            <v>元</v>
          </cell>
        </row>
        <row r="54686">
          <cell r="P54686" t="str">
            <v>应付</v>
          </cell>
          <cell r="Q54686" t="str">
            <v>元</v>
          </cell>
        </row>
        <row r="54687">
          <cell r="P54687" t="str">
            <v>应付</v>
          </cell>
          <cell r="Q54687" t="str">
            <v>元</v>
          </cell>
        </row>
        <row r="54688">
          <cell r="P54688" t="str">
            <v>应付</v>
          </cell>
          <cell r="Q54688" t="str">
            <v>元</v>
          </cell>
        </row>
        <row r="54689">
          <cell r="P54689" t="str">
            <v>应付</v>
          </cell>
          <cell r="Q54689" t="str">
            <v>元</v>
          </cell>
        </row>
        <row r="54690">
          <cell r="P54690" t="str">
            <v>应付</v>
          </cell>
          <cell r="Q54690" t="str">
            <v>元</v>
          </cell>
        </row>
        <row r="54691">
          <cell r="P54691" t="str">
            <v>应付</v>
          </cell>
          <cell r="Q54691" t="str">
            <v>元</v>
          </cell>
        </row>
        <row r="54692">
          <cell r="P54692" t="str">
            <v>应付</v>
          </cell>
          <cell r="Q54692" t="str">
            <v>元</v>
          </cell>
        </row>
        <row r="54693">
          <cell r="P54693" t="str">
            <v>应付</v>
          </cell>
          <cell r="Q54693" t="str">
            <v>元</v>
          </cell>
        </row>
        <row r="54694">
          <cell r="P54694" t="str">
            <v>应付</v>
          </cell>
          <cell r="Q54694" t="str">
            <v>元</v>
          </cell>
        </row>
        <row r="54695">
          <cell r="P54695" t="str">
            <v>应付</v>
          </cell>
          <cell r="Q54695" t="str">
            <v>元</v>
          </cell>
        </row>
        <row r="54696">
          <cell r="P54696" t="str">
            <v>应付</v>
          </cell>
          <cell r="Q54696" t="str">
            <v>元</v>
          </cell>
        </row>
        <row r="54697">
          <cell r="P54697" t="str">
            <v>应付</v>
          </cell>
          <cell r="Q54697" t="str">
            <v>元</v>
          </cell>
        </row>
        <row r="54698">
          <cell r="P54698" t="str">
            <v>应付</v>
          </cell>
          <cell r="Q54698" t="str">
            <v>元</v>
          </cell>
        </row>
        <row r="54699">
          <cell r="P54699" t="str">
            <v>应付</v>
          </cell>
          <cell r="Q54699" t="str">
            <v>元</v>
          </cell>
        </row>
        <row r="54700">
          <cell r="P54700" t="str">
            <v>应付</v>
          </cell>
          <cell r="Q54700" t="str">
            <v>元</v>
          </cell>
        </row>
        <row r="54701">
          <cell r="P54701" t="str">
            <v>应付</v>
          </cell>
          <cell r="Q54701" t="str">
            <v>元</v>
          </cell>
        </row>
        <row r="54702">
          <cell r="P54702" t="str">
            <v>应付</v>
          </cell>
          <cell r="Q54702" t="str">
            <v>元</v>
          </cell>
        </row>
        <row r="54703">
          <cell r="P54703" t="str">
            <v>应付</v>
          </cell>
          <cell r="Q54703" t="str">
            <v>元</v>
          </cell>
        </row>
        <row r="54704">
          <cell r="P54704" t="str">
            <v>应付</v>
          </cell>
          <cell r="Q54704" t="str">
            <v>元</v>
          </cell>
        </row>
        <row r="54705">
          <cell r="P54705" t="str">
            <v>应付</v>
          </cell>
          <cell r="Q54705" t="str">
            <v>元</v>
          </cell>
        </row>
        <row r="54706">
          <cell r="P54706" t="str">
            <v>应付</v>
          </cell>
          <cell r="Q54706" t="str">
            <v>元</v>
          </cell>
        </row>
        <row r="54707">
          <cell r="P54707" t="str">
            <v>应付</v>
          </cell>
          <cell r="Q54707" t="str">
            <v>元</v>
          </cell>
        </row>
        <row r="54708">
          <cell r="P54708" t="str">
            <v>应付</v>
          </cell>
          <cell r="Q54708" t="str">
            <v>元</v>
          </cell>
        </row>
        <row r="54709">
          <cell r="P54709" t="str">
            <v>应付</v>
          </cell>
          <cell r="Q54709" t="str">
            <v>元</v>
          </cell>
        </row>
        <row r="54710">
          <cell r="P54710" t="str">
            <v>应付</v>
          </cell>
          <cell r="Q54710" t="str">
            <v>元</v>
          </cell>
        </row>
        <row r="54711">
          <cell r="P54711" t="str">
            <v>应付</v>
          </cell>
          <cell r="Q54711" t="str">
            <v>元</v>
          </cell>
        </row>
        <row r="54712">
          <cell r="P54712" t="str">
            <v>应付</v>
          </cell>
          <cell r="Q54712" t="str">
            <v>元</v>
          </cell>
        </row>
        <row r="54713">
          <cell r="P54713" t="str">
            <v>应付</v>
          </cell>
          <cell r="Q54713" t="str">
            <v>元</v>
          </cell>
        </row>
        <row r="54714">
          <cell r="P54714" t="str">
            <v>应付</v>
          </cell>
          <cell r="Q54714" t="str">
            <v>元</v>
          </cell>
        </row>
        <row r="54715">
          <cell r="P54715" t="str">
            <v>应付</v>
          </cell>
          <cell r="Q54715" t="str">
            <v>元</v>
          </cell>
        </row>
        <row r="54716">
          <cell r="P54716" t="str">
            <v>应付</v>
          </cell>
          <cell r="Q54716" t="str">
            <v>元</v>
          </cell>
        </row>
        <row r="54717">
          <cell r="P54717" t="str">
            <v>应付</v>
          </cell>
          <cell r="Q54717" t="str">
            <v>元</v>
          </cell>
        </row>
        <row r="54718">
          <cell r="P54718" t="str">
            <v>应付</v>
          </cell>
          <cell r="Q54718" t="str">
            <v>元</v>
          </cell>
        </row>
        <row r="54719">
          <cell r="P54719" t="str">
            <v>应付</v>
          </cell>
          <cell r="Q54719" t="str">
            <v>元</v>
          </cell>
        </row>
        <row r="54720">
          <cell r="P54720" t="str">
            <v>应付</v>
          </cell>
          <cell r="Q54720" t="str">
            <v>元</v>
          </cell>
        </row>
        <row r="54721">
          <cell r="P54721" t="str">
            <v>应付</v>
          </cell>
          <cell r="Q54721" t="str">
            <v>元</v>
          </cell>
        </row>
        <row r="54722">
          <cell r="P54722" t="str">
            <v>应付</v>
          </cell>
          <cell r="Q54722" t="str">
            <v>元</v>
          </cell>
        </row>
        <row r="54723">
          <cell r="P54723" t="str">
            <v>应付</v>
          </cell>
          <cell r="Q54723" t="str">
            <v>元</v>
          </cell>
        </row>
        <row r="54724">
          <cell r="P54724" t="str">
            <v>应付</v>
          </cell>
          <cell r="Q54724" t="str">
            <v>元</v>
          </cell>
        </row>
        <row r="54725">
          <cell r="P54725" t="str">
            <v>应付</v>
          </cell>
          <cell r="Q54725" t="str">
            <v>元</v>
          </cell>
        </row>
        <row r="54726">
          <cell r="P54726" t="str">
            <v>应付</v>
          </cell>
          <cell r="Q54726" t="str">
            <v>元</v>
          </cell>
        </row>
        <row r="54727">
          <cell r="P54727" t="str">
            <v>应付</v>
          </cell>
          <cell r="Q54727" t="str">
            <v>元</v>
          </cell>
        </row>
        <row r="54728">
          <cell r="P54728" t="str">
            <v>应付</v>
          </cell>
          <cell r="Q54728" t="str">
            <v>元</v>
          </cell>
        </row>
        <row r="54729">
          <cell r="P54729" t="str">
            <v>应付</v>
          </cell>
          <cell r="Q54729" t="str">
            <v>元</v>
          </cell>
        </row>
        <row r="54730">
          <cell r="P54730" t="str">
            <v>应付</v>
          </cell>
          <cell r="Q54730" t="str">
            <v>元</v>
          </cell>
        </row>
        <row r="54731">
          <cell r="P54731" t="str">
            <v>应付</v>
          </cell>
          <cell r="Q54731" t="str">
            <v>元</v>
          </cell>
        </row>
        <row r="54732">
          <cell r="P54732" t="str">
            <v>应付</v>
          </cell>
          <cell r="Q54732" t="str">
            <v>元</v>
          </cell>
        </row>
        <row r="54733">
          <cell r="P54733" t="str">
            <v>应付</v>
          </cell>
          <cell r="Q54733" t="str">
            <v>元</v>
          </cell>
        </row>
        <row r="54734">
          <cell r="P54734" t="str">
            <v>应付</v>
          </cell>
          <cell r="Q54734" t="str">
            <v>元</v>
          </cell>
        </row>
        <row r="54735">
          <cell r="P54735" t="str">
            <v>应付</v>
          </cell>
          <cell r="Q54735" t="str">
            <v>元</v>
          </cell>
        </row>
        <row r="54736">
          <cell r="P54736" t="str">
            <v>应付</v>
          </cell>
          <cell r="Q54736" t="str">
            <v>元</v>
          </cell>
        </row>
        <row r="54737">
          <cell r="P54737" t="str">
            <v>应付</v>
          </cell>
          <cell r="Q54737" t="str">
            <v>元</v>
          </cell>
        </row>
        <row r="54738">
          <cell r="P54738" t="str">
            <v>应付</v>
          </cell>
          <cell r="Q54738" t="str">
            <v>元</v>
          </cell>
        </row>
        <row r="54739">
          <cell r="P54739" t="str">
            <v>应付</v>
          </cell>
          <cell r="Q54739" t="str">
            <v>元</v>
          </cell>
        </row>
        <row r="54740">
          <cell r="P54740" t="str">
            <v>应付</v>
          </cell>
          <cell r="Q54740" t="str">
            <v>元</v>
          </cell>
        </row>
        <row r="54741">
          <cell r="P54741" t="str">
            <v>应付</v>
          </cell>
          <cell r="Q54741" t="str">
            <v>元</v>
          </cell>
        </row>
        <row r="54742">
          <cell r="P54742" t="str">
            <v>应付</v>
          </cell>
          <cell r="Q54742" t="str">
            <v>元</v>
          </cell>
        </row>
        <row r="54743">
          <cell r="P54743" t="str">
            <v>应付</v>
          </cell>
          <cell r="Q54743" t="str">
            <v>元</v>
          </cell>
        </row>
        <row r="54744">
          <cell r="P54744" t="str">
            <v>应付</v>
          </cell>
          <cell r="Q54744" t="str">
            <v>元</v>
          </cell>
        </row>
        <row r="54745">
          <cell r="P54745" t="str">
            <v>应付</v>
          </cell>
          <cell r="Q54745" t="str">
            <v>元</v>
          </cell>
        </row>
        <row r="54746">
          <cell r="P54746" t="str">
            <v>应付</v>
          </cell>
          <cell r="Q54746" t="str">
            <v>元</v>
          </cell>
        </row>
        <row r="54747">
          <cell r="P54747" t="str">
            <v>应付</v>
          </cell>
          <cell r="Q54747" t="str">
            <v>元</v>
          </cell>
        </row>
        <row r="54748">
          <cell r="P54748" t="str">
            <v>应付</v>
          </cell>
          <cell r="Q54748" t="str">
            <v>元</v>
          </cell>
        </row>
        <row r="54749">
          <cell r="P54749" t="str">
            <v>应付</v>
          </cell>
          <cell r="Q54749" t="str">
            <v>元</v>
          </cell>
        </row>
        <row r="54750">
          <cell r="P54750" t="str">
            <v>应付</v>
          </cell>
          <cell r="Q54750" t="str">
            <v>元</v>
          </cell>
        </row>
        <row r="54751">
          <cell r="P54751" t="str">
            <v>应付</v>
          </cell>
          <cell r="Q54751" t="str">
            <v>元</v>
          </cell>
        </row>
        <row r="54752">
          <cell r="P54752" t="str">
            <v>应付</v>
          </cell>
          <cell r="Q54752" t="str">
            <v>元</v>
          </cell>
        </row>
        <row r="54753">
          <cell r="P54753" t="str">
            <v>应付</v>
          </cell>
          <cell r="Q54753" t="str">
            <v>元</v>
          </cell>
        </row>
        <row r="54754">
          <cell r="P54754" t="str">
            <v>应付</v>
          </cell>
          <cell r="Q54754" t="str">
            <v>元</v>
          </cell>
        </row>
        <row r="54755">
          <cell r="P54755" t="str">
            <v>应付</v>
          </cell>
          <cell r="Q54755" t="str">
            <v>元</v>
          </cell>
        </row>
        <row r="54756">
          <cell r="P54756" t="str">
            <v>应付</v>
          </cell>
          <cell r="Q54756" t="str">
            <v>元</v>
          </cell>
        </row>
        <row r="54757">
          <cell r="P54757" t="str">
            <v>应付</v>
          </cell>
          <cell r="Q54757" t="str">
            <v>元</v>
          </cell>
        </row>
        <row r="54758">
          <cell r="P54758" t="str">
            <v>应付</v>
          </cell>
          <cell r="Q54758" t="str">
            <v>元</v>
          </cell>
        </row>
        <row r="54759">
          <cell r="P54759" t="str">
            <v>应付</v>
          </cell>
          <cell r="Q54759" t="str">
            <v>元</v>
          </cell>
        </row>
        <row r="54760">
          <cell r="P54760" t="str">
            <v>应付</v>
          </cell>
          <cell r="Q54760" t="str">
            <v>元</v>
          </cell>
        </row>
        <row r="54761">
          <cell r="P54761" t="str">
            <v>应付</v>
          </cell>
          <cell r="Q54761" t="str">
            <v>元</v>
          </cell>
        </row>
        <row r="54762">
          <cell r="P54762" t="str">
            <v>应付</v>
          </cell>
          <cell r="Q54762" t="str">
            <v>元</v>
          </cell>
        </row>
        <row r="54763">
          <cell r="P54763" t="str">
            <v>应付</v>
          </cell>
          <cell r="Q54763" t="str">
            <v>元</v>
          </cell>
        </row>
        <row r="54764">
          <cell r="P54764" t="str">
            <v>应付</v>
          </cell>
          <cell r="Q54764" t="str">
            <v>元</v>
          </cell>
        </row>
        <row r="54765">
          <cell r="P54765" t="str">
            <v>应付</v>
          </cell>
          <cell r="Q54765" t="str">
            <v>元</v>
          </cell>
        </row>
        <row r="54766">
          <cell r="P54766" t="str">
            <v>应付</v>
          </cell>
          <cell r="Q54766" t="str">
            <v>元</v>
          </cell>
        </row>
        <row r="54767">
          <cell r="P54767" t="str">
            <v>应付</v>
          </cell>
          <cell r="Q54767" t="str">
            <v>元</v>
          </cell>
        </row>
        <row r="54768">
          <cell r="P54768" t="str">
            <v>应付</v>
          </cell>
          <cell r="Q54768" t="str">
            <v>元</v>
          </cell>
        </row>
        <row r="54769">
          <cell r="P54769" t="str">
            <v>应付</v>
          </cell>
          <cell r="Q54769" t="str">
            <v>元</v>
          </cell>
        </row>
        <row r="54770">
          <cell r="P54770" t="str">
            <v>应付</v>
          </cell>
          <cell r="Q54770" t="str">
            <v>元</v>
          </cell>
        </row>
        <row r="54771">
          <cell r="P54771" t="str">
            <v>应付</v>
          </cell>
          <cell r="Q54771" t="str">
            <v>元</v>
          </cell>
        </row>
        <row r="54772">
          <cell r="P54772" t="str">
            <v>应付</v>
          </cell>
          <cell r="Q54772" t="str">
            <v>元</v>
          </cell>
        </row>
        <row r="54773">
          <cell r="P54773" t="str">
            <v>应付</v>
          </cell>
          <cell r="Q54773" t="str">
            <v>元</v>
          </cell>
        </row>
        <row r="54774">
          <cell r="P54774" t="str">
            <v>应付</v>
          </cell>
          <cell r="Q54774" t="str">
            <v>元</v>
          </cell>
        </row>
        <row r="54775">
          <cell r="P54775" t="str">
            <v>应付</v>
          </cell>
          <cell r="Q54775" t="str">
            <v>元</v>
          </cell>
        </row>
        <row r="54776">
          <cell r="P54776" t="str">
            <v>应付</v>
          </cell>
          <cell r="Q54776" t="str">
            <v>元</v>
          </cell>
        </row>
        <row r="54777">
          <cell r="P54777" t="str">
            <v>应付</v>
          </cell>
          <cell r="Q54777" t="str">
            <v>元</v>
          </cell>
        </row>
        <row r="54778">
          <cell r="P54778" t="str">
            <v>应付</v>
          </cell>
          <cell r="Q54778" t="str">
            <v>元</v>
          </cell>
        </row>
        <row r="54779">
          <cell r="P54779" t="str">
            <v>应付</v>
          </cell>
          <cell r="Q54779" t="str">
            <v>元</v>
          </cell>
        </row>
        <row r="54780">
          <cell r="P54780" t="str">
            <v>应付</v>
          </cell>
          <cell r="Q54780" t="str">
            <v>元</v>
          </cell>
        </row>
        <row r="54781">
          <cell r="P54781" t="str">
            <v>应付</v>
          </cell>
          <cell r="Q54781" t="str">
            <v>元</v>
          </cell>
        </row>
        <row r="54782">
          <cell r="P54782" t="str">
            <v>应付</v>
          </cell>
          <cell r="Q54782" t="str">
            <v>元</v>
          </cell>
        </row>
        <row r="54783">
          <cell r="P54783" t="str">
            <v>应付</v>
          </cell>
          <cell r="Q54783" t="str">
            <v>元</v>
          </cell>
        </row>
        <row r="54784">
          <cell r="P54784" t="str">
            <v>应付</v>
          </cell>
          <cell r="Q54784" t="str">
            <v>元</v>
          </cell>
        </row>
        <row r="54785">
          <cell r="P54785" t="str">
            <v>应付</v>
          </cell>
          <cell r="Q54785" t="str">
            <v>元</v>
          </cell>
        </row>
        <row r="54786">
          <cell r="P54786" t="str">
            <v>应付</v>
          </cell>
          <cell r="Q54786" t="str">
            <v>元</v>
          </cell>
        </row>
        <row r="54787">
          <cell r="P54787" t="str">
            <v>应付</v>
          </cell>
          <cell r="Q54787" t="str">
            <v>元</v>
          </cell>
        </row>
        <row r="54788">
          <cell r="P54788" t="str">
            <v>应付</v>
          </cell>
          <cell r="Q54788" t="str">
            <v>元</v>
          </cell>
        </row>
        <row r="54789">
          <cell r="P54789" t="str">
            <v>应付</v>
          </cell>
          <cell r="Q54789" t="str">
            <v>元</v>
          </cell>
        </row>
        <row r="54790">
          <cell r="P54790" t="str">
            <v>应付</v>
          </cell>
          <cell r="Q54790" t="str">
            <v>元</v>
          </cell>
        </row>
        <row r="54791">
          <cell r="P54791" t="str">
            <v>应付</v>
          </cell>
          <cell r="Q54791" t="str">
            <v>元</v>
          </cell>
        </row>
        <row r="54792">
          <cell r="P54792" t="str">
            <v>应付</v>
          </cell>
          <cell r="Q54792" t="str">
            <v>元</v>
          </cell>
        </row>
        <row r="54793">
          <cell r="P54793" t="str">
            <v>应付</v>
          </cell>
          <cell r="Q54793" t="str">
            <v>元</v>
          </cell>
        </row>
        <row r="54794">
          <cell r="P54794" t="str">
            <v>应付</v>
          </cell>
          <cell r="Q54794" t="str">
            <v>元</v>
          </cell>
        </row>
        <row r="54795">
          <cell r="P54795" t="str">
            <v>应付</v>
          </cell>
          <cell r="Q54795" t="str">
            <v>元</v>
          </cell>
        </row>
        <row r="54796">
          <cell r="P54796" t="str">
            <v>应付</v>
          </cell>
          <cell r="Q54796" t="str">
            <v>元</v>
          </cell>
        </row>
        <row r="54797">
          <cell r="P54797" t="str">
            <v>应付</v>
          </cell>
          <cell r="Q54797" t="str">
            <v>元</v>
          </cell>
        </row>
        <row r="54798">
          <cell r="P54798" t="str">
            <v>应付</v>
          </cell>
          <cell r="Q54798" t="str">
            <v>元</v>
          </cell>
        </row>
        <row r="54799">
          <cell r="P54799" t="str">
            <v>应付</v>
          </cell>
          <cell r="Q54799" t="str">
            <v>元</v>
          </cell>
        </row>
        <row r="54800">
          <cell r="P54800" t="str">
            <v>应付</v>
          </cell>
          <cell r="Q54800" t="str">
            <v>元</v>
          </cell>
        </row>
        <row r="54801">
          <cell r="P54801" t="str">
            <v>应付</v>
          </cell>
          <cell r="Q54801" t="str">
            <v>元</v>
          </cell>
        </row>
        <row r="54802">
          <cell r="P54802" t="str">
            <v>应付</v>
          </cell>
          <cell r="Q54802" t="str">
            <v>元</v>
          </cell>
        </row>
        <row r="54803">
          <cell r="P54803" t="str">
            <v>应付</v>
          </cell>
          <cell r="Q54803" t="str">
            <v>元</v>
          </cell>
        </row>
        <row r="54804">
          <cell r="P54804" t="str">
            <v>应付</v>
          </cell>
          <cell r="Q54804" t="str">
            <v>元</v>
          </cell>
        </row>
        <row r="54805">
          <cell r="P54805" t="str">
            <v>应付</v>
          </cell>
          <cell r="Q54805" t="str">
            <v>元</v>
          </cell>
        </row>
        <row r="54806">
          <cell r="P54806" t="str">
            <v>应付</v>
          </cell>
          <cell r="Q54806" t="str">
            <v>元</v>
          </cell>
        </row>
        <row r="54807">
          <cell r="P54807" t="str">
            <v>应付</v>
          </cell>
          <cell r="Q54807" t="str">
            <v>元</v>
          </cell>
        </row>
        <row r="54808">
          <cell r="P54808" t="str">
            <v>应付</v>
          </cell>
          <cell r="Q54808" t="str">
            <v>元</v>
          </cell>
        </row>
        <row r="54809">
          <cell r="P54809" t="str">
            <v>应付</v>
          </cell>
          <cell r="Q54809" t="str">
            <v>元</v>
          </cell>
        </row>
        <row r="54810">
          <cell r="P54810" t="str">
            <v>应付</v>
          </cell>
          <cell r="Q54810" t="str">
            <v>元</v>
          </cell>
        </row>
        <row r="54811">
          <cell r="P54811" t="str">
            <v>应付</v>
          </cell>
          <cell r="Q54811" t="str">
            <v>元</v>
          </cell>
        </row>
        <row r="54812">
          <cell r="P54812" t="str">
            <v>应付</v>
          </cell>
          <cell r="Q54812" t="str">
            <v>元</v>
          </cell>
        </row>
        <row r="54813">
          <cell r="P54813" t="str">
            <v>应付</v>
          </cell>
          <cell r="Q54813" t="str">
            <v>元</v>
          </cell>
        </row>
        <row r="54814">
          <cell r="P54814" t="str">
            <v>应付</v>
          </cell>
          <cell r="Q54814" t="str">
            <v>元</v>
          </cell>
        </row>
        <row r="54815">
          <cell r="P54815" t="str">
            <v>应付</v>
          </cell>
          <cell r="Q54815" t="str">
            <v>元</v>
          </cell>
        </row>
        <row r="54816">
          <cell r="P54816" t="str">
            <v>应付</v>
          </cell>
          <cell r="Q54816" t="str">
            <v>元</v>
          </cell>
        </row>
        <row r="54817">
          <cell r="P54817" t="str">
            <v>应付</v>
          </cell>
          <cell r="Q54817" t="str">
            <v>元</v>
          </cell>
        </row>
        <row r="54818">
          <cell r="P54818" t="str">
            <v>应付</v>
          </cell>
          <cell r="Q54818" t="str">
            <v>元</v>
          </cell>
        </row>
        <row r="54819">
          <cell r="P54819" t="str">
            <v>应付</v>
          </cell>
          <cell r="Q54819" t="str">
            <v>元</v>
          </cell>
        </row>
        <row r="54820">
          <cell r="P54820" t="str">
            <v>应付</v>
          </cell>
          <cell r="Q54820" t="str">
            <v>元</v>
          </cell>
        </row>
        <row r="54821">
          <cell r="P54821" t="str">
            <v>应付</v>
          </cell>
          <cell r="Q54821" t="str">
            <v>元</v>
          </cell>
        </row>
        <row r="54822">
          <cell r="P54822" t="str">
            <v>应付</v>
          </cell>
          <cell r="Q54822" t="str">
            <v>元</v>
          </cell>
        </row>
        <row r="54823">
          <cell r="P54823" t="str">
            <v>应付</v>
          </cell>
          <cell r="Q54823" t="str">
            <v>元</v>
          </cell>
        </row>
        <row r="54824">
          <cell r="P54824" t="str">
            <v>应付</v>
          </cell>
          <cell r="Q54824" t="str">
            <v>元</v>
          </cell>
        </row>
        <row r="54825">
          <cell r="P54825" t="str">
            <v>应付</v>
          </cell>
          <cell r="Q54825" t="str">
            <v>元</v>
          </cell>
        </row>
        <row r="54826">
          <cell r="P54826" t="str">
            <v>应付</v>
          </cell>
          <cell r="Q54826" t="str">
            <v>元</v>
          </cell>
        </row>
        <row r="54827">
          <cell r="P54827" t="str">
            <v>应付</v>
          </cell>
          <cell r="Q54827" t="str">
            <v>元</v>
          </cell>
        </row>
        <row r="54828">
          <cell r="P54828" t="str">
            <v>应付</v>
          </cell>
          <cell r="Q54828" t="str">
            <v>元</v>
          </cell>
        </row>
        <row r="54829">
          <cell r="P54829" t="str">
            <v>应付</v>
          </cell>
          <cell r="Q54829" t="str">
            <v>元</v>
          </cell>
        </row>
        <row r="54830">
          <cell r="P54830" t="str">
            <v>应付</v>
          </cell>
          <cell r="Q54830" t="str">
            <v>元</v>
          </cell>
        </row>
        <row r="54831">
          <cell r="P54831" t="str">
            <v>应付</v>
          </cell>
          <cell r="Q54831" t="str">
            <v>元</v>
          </cell>
        </row>
        <row r="54832">
          <cell r="P54832" t="str">
            <v>应付</v>
          </cell>
          <cell r="Q54832" t="str">
            <v>元</v>
          </cell>
        </row>
        <row r="54833">
          <cell r="P54833" t="str">
            <v>应付</v>
          </cell>
          <cell r="Q54833" t="str">
            <v>元</v>
          </cell>
        </row>
        <row r="54834">
          <cell r="P54834" t="str">
            <v>应付</v>
          </cell>
          <cell r="Q54834" t="str">
            <v>元</v>
          </cell>
        </row>
        <row r="54835">
          <cell r="P54835" t="str">
            <v>应付</v>
          </cell>
          <cell r="Q54835" t="str">
            <v>元</v>
          </cell>
        </row>
        <row r="54836">
          <cell r="P54836" t="str">
            <v>应付</v>
          </cell>
          <cell r="Q54836" t="str">
            <v>元</v>
          </cell>
        </row>
        <row r="54837">
          <cell r="P54837" t="str">
            <v>应付</v>
          </cell>
          <cell r="Q54837" t="str">
            <v>元</v>
          </cell>
        </row>
        <row r="54838">
          <cell r="P54838" t="str">
            <v>应付</v>
          </cell>
          <cell r="Q54838" t="str">
            <v>元</v>
          </cell>
        </row>
        <row r="54839">
          <cell r="P54839" t="str">
            <v>应付</v>
          </cell>
          <cell r="Q54839" t="str">
            <v>元</v>
          </cell>
        </row>
        <row r="54840">
          <cell r="P54840" t="str">
            <v>应付</v>
          </cell>
          <cell r="Q54840" t="str">
            <v>元</v>
          </cell>
        </row>
        <row r="54841">
          <cell r="P54841" t="str">
            <v>应付</v>
          </cell>
          <cell r="Q54841" t="str">
            <v>元</v>
          </cell>
        </row>
        <row r="54842">
          <cell r="P54842" t="str">
            <v>应付</v>
          </cell>
          <cell r="Q54842" t="str">
            <v>元</v>
          </cell>
        </row>
        <row r="54843">
          <cell r="P54843" t="str">
            <v>应付</v>
          </cell>
          <cell r="Q54843" t="str">
            <v>元</v>
          </cell>
        </row>
        <row r="54844">
          <cell r="P54844" t="str">
            <v>应付</v>
          </cell>
          <cell r="Q54844" t="str">
            <v>元</v>
          </cell>
        </row>
        <row r="54845">
          <cell r="P54845" t="str">
            <v>应付</v>
          </cell>
          <cell r="Q54845" t="str">
            <v>元</v>
          </cell>
        </row>
        <row r="54846">
          <cell r="P54846" t="str">
            <v>应付</v>
          </cell>
          <cell r="Q54846" t="str">
            <v>元</v>
          </cell>
        </row>
        <row r="54847">
          <cell r="P54847" t="str">
            <v>应付</v>
          </cell>
          <cell r="Q54847" t="str">
            <v>元</v>
          </cell>
        </row>
        <row r="54848">
          <cell r="P54848" t="str">
            <v>应付</v>
          </cell>
          <cell r="Q54848" t="str">
            <v>元</v>
          </cell>
        </row>
        <row r="54849">
          <cell r="P54849" t="str">
            <v>应付</v>
          </cell>
          <cell r="Q54849" t="str">
            <v>元</v>
          </cell>
        </row>
        <row r="54850">
          <cell r="P54850" t="str">
            <v>应付</v>
          </cell>
          <cell r="Q54850" t="str">
            <v>元</v>
          </cell>
        </row>
        <row r="54851">
          <cell r="P54851" t="str">
            <v>应付</v>
          </cell>
          <cell r="Q54851" t="str">
            <v>元</v>
          </cell>
        </row>
        <row r="54852">
          <cell r="P54852" t="str">
            <v>应付</v>
          </cell>
          <cell r="Q54852" t="str">
            <v>元</v>
          </cell>
        </row>
        <row r="54853">
          <cell r="P54853" t="str">
            <v>应付</v>
          </cell>
          <cell r="Q54853" t="str">
            <v>元</v>
          </cell>
        </row>
        <row r="54854">
          <cell r="P54854" t="str">
            <v>应付</v>
          </cell>
          <cell r="Q54854" t="str">
            <v>元</v>
          </cell>
        </row>
        <row r="54855">
          <cell r="P54855" t="str">
            <v>应付</v>
          </cell>
          <cell r="Q54855" t="str">
            <v>元</v>
          </cell>
        </row>
        <row r="54856">
          <cell r="P54856" t="str">
            <v>应付</v>
          </cell>
          <cell r="Q54856" t="str">
            <v>元</v>
          </cell>
        </row>
        <row r="54857">
          <cell r="P54857" t="str">
            <v>应付</v>
          </cell>
          <cell r="Q54857" t="str">
            <v>元</v>
          </cell>
        </row>
        <row r="54858">
          <cell r="P54858" t="str">
            <v>应付</v>
          </cell>
          <cell r="Q54858" t="str">
            <v>元</v>
          </cell>
        </row>
        <row r="54859">
          <cell r="P54859" t="str">
            <v>应付</v>
          </cell>
          <cell r="Q54859" t="str">
            <v>元</v>
          </cell>
        </row>
        <row r="54860">
          <cell r="P54860" t="str">
            <v>应付</v>
          </cell>
          <cell r="Q54860" t="str">
            <v>元</v>
          </cell>
        </row>
        <row r="54861">
          <cell r="P54861" t="str">
            <v>应付</v>
          </cell>
          <cell r="Q54861" t="str">
            <v>元</v>
          </cell>
        </row>
        <row r="54862">
          <cell r="P54862" t="str">
            <v>应付</v>
          </cell>
          <cell r="Q54862" t="str">
            <v>元</v>
          </cell>
        </row>
        <row r="54863">
          <cell r="P54863" t="str">
            <v>应付</v>
          </cell>
          <cell r="Q54863" t="str">
            <v>元</v>
          </cell>
        </row>
        <row r="54864">
          <cell r="P54864" t="str">
            <v>应付</v>
          </cell>
          <cell r="Q54864" t="str">
            <v>元</v>
          </cell>
        </row>
        <row r="54865">
          <cell r="P54865" t="str">
            <v>应付</v>
          </cell>
          <cell r="Q54865" t="str">
            <v>元</v>
          </cell>
        </row>
        <row r="54866">
          <cell r="P54866" t="str">
            <v>应付</v>
          </cell>
          <cell r="Q54866" t="str">
            <v>元</v>
          </cell>
        </row>
        <row r="54867">
          <cell r="P54867" t="str">
            <v>应付</v>
          </cell>
          <cell r="Q54867" t="str">
            <v>元</v>
          </cell>
        </row>
        <row r="54868">
          <cell r="P54868" t="str">
            <v>应付</v>
          </cell>
          <cell r="Q54868" t="str">
            <v>元</v>
          </cell>
        </row>
        <row r="54869">
          <cell r="P54869" t="str">
            <v>应付</v>
          </cell>
          <cell r="Q54869" t="str">
            <v>元</v>
          </cell>
        </row>
        <row r="54870">
          <cell r="P54870" t="str">
            <v>应付</v>
          </cell>
          <cell r="Q54870" t="str">
            <v>元</v>
          </cell>
        </row>
        <row r="54871">
          <cell r="P54871" t="str">
            <v>应付</v>
          </cell>
          <cell r="Q54871" t="str">
            <v>元</v>
          </cell>
        </row>
        <row r="54872">
          <cell r="P54872" t="str">
            <v>应付</v>
          </cell>
          <cell r="Q54872" t="str">
            <v>元</v>
          </cell>
        </row>
        <row r="54873">
          <cell r="P54873" t="str">
            <v>应付</v>
          </cell>
          <cell r="Q54873" t="str">
            <v>元</v>
          </cell>
        </row>
        <row r="54874">
          <cell r="P54874" t="str">
            <v>应付</v>
          </cell>
          <cell r="Q54874" t="str">
            <v>元</v>
          </cell>
        </row>
        <row r="54875">
          <cell r="P54875" t="str">
            <v>应付</v>
          </cell>
          <cell r="Q54875" t="str">
            <v>元</v>
          </cell>
        </row>
        <row r="54876">
          <cell r="P54876" t="str">
            <v>应付</v>
          </cell>
          <cell r="Q54876" t="str">
            <v>元</v>
          </cell>
        </row>
        <row r="54877">
          <cell r="P54877" t="str">
            <v>应付</v>
          </cell>
          <cell r="Q54877" t="str">
            <v>元</v>
          </cell>
        </row>
        <row r="54878">
          <cell r="P54878" t="str">
            <v>应付</v>
          </cell>
          <cell r="Q54878" t="str">
            <v>元</v>
          </cell>
        </row>
        <row r="54879">
          <cell r="P54879" t="str">
            <v>应付</v>
          </cell>
          <cell r="Q54879" t="str">
            <v>元</v>
          </cell>
        </row>
        <row r="54880">
          <cell r="P54880" t="str">
            <v>应付</v>
          </cell>
          <cell r="Q54880" t="str">
            <v>元</v>
          </cell>
        </row>
        <row r="54881">
          <cell r="P54881" t="str">
            <v>应付</v>
          </cell>
          <cell r="Q54881" t="str">
            <v>元</v>
          </cell>
        </row>
        <row r="54882">
          <cell r="P54882" t="str">
            <v>应付</v>
          </cell>
          <cell r="Q54882" t="str">
            <v>元</v>
          </cell>
        </row>
        <row r="54883">
          <cell r="P54883" t="str">
            <v>应付</v>
          </cell>
          <cell r="Q54883" t="str">
            <v>元</v>
          </cell>
        </row>
        <row r="54884">
          <cell r="P54884" t="str">
            <v>应付</v>
          </cell>
          <cell r="Q54884" t="str">
            <v>元</v>
          </cell>
        </row>
        <row r="54885">
          <cell r="P54885" t="str">
            <v>应付</v>
          </cell>
          <cell r="Q54885" t="str">
            <v>元</v>
          </cell>
        </row>
        <row r="54886">
          <cell r="P54886" t="str">
            <v>应付</v>
          </cell>
          <cell r="Q54886" t="str">
            <v>元</v>
          </cell>
        </row>
        <row r="54887">
          <cell r="P54887" t="str">
            <v>应付</v>
          </cell>
          <cell r="Q54887" t="str">
            <v>元</v>
          </cell>
        </row>
        <row r="54888">
          <cell r="P54888" t="str">
            <v>应付</v>
          </cell>
          <cell r="Q54888" t="str">
            <v>元</v>
          </cell>
        </row>
        <row r="54889">
          <cell r="P54889" t="str">
            <v>应付</v>
          </cell>
          <cell r="Q54889" t="str">
            <v>元</v>
          </cell>
        </row>
        <row r="54890">
          <cell r="P54890" t="str">
            <v>应付</v>
          </cell>
          <cell r="Q54890" t="str">
            <v>元</v>
          </cell>
        </row>
        <row r="54891">
          <cell r="P54891" t="str">
            <v>应付</v>
          </cell>
          <cell r="Q54891" t="str">
            <v>元</v>
          </cell>
        </row>
        <row r="54892">
          <cell r="P54892" t="str">
            <v>应付</v>
          </cell>
          <cell r="Q54892" t="str">
            <v>元</v>
          </cell>
        </row>
        <row r="54893">
          <cell r="P54893" t="str">
            <v>应付</v>
          </cell>
          <cell r="Q54893" t="str">
            <v>元</v>
          </cell>
        </row>
        <row r="54894">
          <cell r="P54894" t="str">
            <v>应付</v>
          </cell>
          <cell r="Q54894" t="str">
            <v>元</v>
          </cell>
        </row>
        <row r="54895">
          <cell r="P54895" t="str">
            <v>应付</v>
          </cell>
          <cell r="Q54895" t="str">
            <v>元</v>
          </cell>
        </row>
        <row r="54896">
          <cell r="P54896" t="str">
            <v>应付</v>
          </cell>
          <cell r="Q54896" t="str">
            <v>元</v>
          </cell>
        </row>
        <row r="54897">
          <cell r="P54897" t="str">
            <v>应付</v>
          </cell>
          <cell r="Q54897" t="str">
            <v>元</v>
          </cell>
        </row>
        <row r="54898">
          <cell r="P54898" t="str">
            <v>应付</v>
          </cell>
          <cell r="Q54898" t="str">
            <v>元</v>
          </cell>
        </row>
        <row r="54899">
          <cell r="P54899" t="str">
            <v>应付</v>
          </cell>
          <cell r="Q54899" t="str">
            <v>元</v>
          </cell>
        </row>
        <row r="54900">
          <cell r="P54900" t="str">
            <v>应付</v>
          </cell>
          <cell r="Q54900" t="str">
            <v>元</v>
          </cell>
        </row>
        <row r="54901">
          <cell r="P54901" t="str">
            <v>应付</v>
          </cell>
          <cell r="Q54901" t="str">
            <v>元</v>
          </cell>
        </row>
        <row r="54902">
          <cell r="P54902" t="str">
            <v>应付</v>
          </cell>
          <cell r="Q54902" t="str">
            <v>元</v>
          </cell>
        </row>
        <row r="54903">
          <cell r="P54903" t="str">
            <v>应付</v>
          </cell>
          <cell r="Q54903" t="str">
            <v>元</v>
          </cell>
        </row>
        <row r="54904">
          <cell r="P54904" t="str">
            <v>应付</v>
          </cell>
          <cell r="Q54904" t="str">
            <v>元</v>
          </cell>
        </row>
        <row r="54905">
          <cell r="P54905" t="str">
            <v>应付</v>
          </cell>
          <cell r="Q54905" t="str">
            <v>元</v>
          </cell>
        </row>
        <row r="54906">
          <cell r="P54906" t="str">
            <v>应付</v>
          </cell>
          <cell r="Q54906" t="str">
            <v>元</v>
          </cell>
        </row>
        <row r="54907">
          <cell r="P54907" t="str">
            <v>应付</v>
          </cell>
          <cell r="Q54907" t="str">
            <v>元</v>
          </cell>
        </row>
        <row r="54908">
          <cell r="P54908" t="str">
            <v>应付</v>
          </cell>
          <cell r="Q54908" t="str">
            <v>元</v>
          </cell>
        </row>
        <row r="54909">
          <cell r="P54909" t="str">
            <v>应付</v>
          </cell>
          <cell r="Q54909" t="str">
            <v>元</v>
          </cell>
        </row>
        <row r="54910">
          <cell r="P54910" t="str">
            <v>应付</v>
          </cell>
          <cell r="Q54910" t="str">
            <v>元</v>
          </cell>
        </row>
        <row r="54911">
          <cell r="P54911" t="str">
            <v>应付</v>
          </cell>
          <cell r="Q54911" t="str">
            <v>元</v>
          </cell>
        </row>
        <row r="54912">
          <cell r="P54912" t="str">
            <v>应付</v>
          </cell>
          <cell r="Q54912" t="str">
            <v>元</v>
          </cell>
        </row>
        <row r="54913">
          <cell r="P54913" t="str">
            <v>应付</v>
          </cell>
          <cell r="Q54913" t="str">
            <v>元</v>
          </cell>
        </row>
        <row r="54914">
          <cell r="P54914" t="str">
            <v>应付</v>
          </cell>
          <cell r="Q54914" t="str">
            <v>元</v>
          </cell>
        </row>
        <row r="54915">
          <cell r="P54915" t="str">
            <v>应付</v>
          </cell>
          <cell r="Q54915" t="str">
            <v>元</v>
          </cell>
        </row>
        <row r="54916">
          <cell r="P54916" t="str">
            <v>应付</v>
          </cell>
          <cell r="Q54916" t="str">
            <v>元</v>
          </cell>
        </row>
        <row r="54917">
          <cell r="P54917" t="str">
            <v>应付</v>
          </cell>
          <cell r="Q54917" t="str">
            <v>元</v>
          </cell>
        </row>
        <row r="54918">
          <cell r="P54918" t="str">
            <v>应付</v>
          </cell>
          <cell r="Q54918" t="str">
            <v>元</v>
          </cell>
        </row>
        <row r="54919">
          <cell r="P54919" t="str">
            <v>应付</v>
          </cell>
          <cell r="Q54919" t="str">
            <v>元</v>
          </cell>
        </row>
        <row r="54920">
          <cell r="P54920" t="str">
            <v>应付</v>
          </cell>
          <cell r="Q54920" t="str">
            <v>元</v>
          </cell>
        </row>
        <row r="54921">
          <cell r="P54921" t="str">
            <v>应付</v>
          </cell>
          <cell r="Q54921" t="str">
            <v>元</v>
          </cell>
        </row>
        <row r="54922">
          <cell r="P54922" t="str">
            <v>应付</v>
          </cell>
          <cell r="Q54922" t="str">
            <v>元</v>
          </cell>
        </row>
        <row r="54923">
          <cell r="P54923" t="str">
            <v>应付</v>
          </cell>
          <cell r="Q54923" t="str">
            <v>元</v>
          </cell>
        </row>
        <row r="54924">
          <cell r="P54924" t="str">
            <v>应付</v>
          </cell>
          <cell r="Q54924" t="str">
            <v>元</v>
          </cell>
        </row>
        <row r="54925">
          <cell r="P54925" t="str">
            <v>应付</v>
          </cell>
          <cell r="Q54925" t="str">
            <v>元</v>
          </cell>
        </row>
        <row r="54926">
          <cell r="P54926" t="str">
            <v>应付</v>
          </cell>
          <cell r="Q54926" t="str">
            <v>元</v>
          </cell>
        </row>
        <row r="54927">
          <cell r="P54927" t="str">
            <v>应付</v>
          </cell>
          <cell r="Q54927" t="str">
            <v>元</v>
          </cell>
        </row>
        <row r="54928">
          <cell r="P54928" t="str">
            <v>应付</v>
          </cell>
          <cell r="Q54928" t="str">
            <v>元</v>
          </cell>
        </row>
        <row r="54929">
          <cell r="P54929" t="str">
            <v>应付</v>
          </cell>
          <cell r="Q54929" t="str">
            <v>元</v>
          </cell>
        </row>
        <row r="54930">
          <cell r="P54930" t="str">
            <v>应付</v>
          </cell>
          <cell r="Q54930" t="str">
            <v>元</v>
          </cell>
        </row>
        <row r="54931">
          <cell r="P54931" t="str">
            <v>应付</v>
          </cell>
          <cell r="Q54931" t="str">
            <v>元</v>
          </cell>
        </row>
        <row r="54932">
          <cell r="P54932" t="str">
            <v>应付</v>
          </cell>
          <cell r="Q54932" t="str">
            <v>元</v>
          </cell>
        </row>
        <row r="54933">
          <cell r="P54933" t="str">
            <v>应付</v>
          </cell>
          <cell r="Q54933" t="str">
            <v>元</v>
          </cell>
        </row>
        <row r="54934">
          <cell r="P54934" t="str">
            <v>应付</v>
          </cell>
          <cell r="Q54934" t="str">
            <v>元</v>
          </cell>
        </row>
        <row r="54935">
          <cell r="P54935" t="str">
            <v>应付</v>
          </cell>
          <cell r="Q54935" t="str">
            <v>元</v>
          </cell>
        </row>
        <row r="54936">
          <cell r="P54936" t="str">
            <v>应付</v>
          </cell>
          <cell r="Q54936" t="str">
            <v>元</v>
          </cell>
        </row>
        <row r="54937">
          <cell r="P54937" t="str">
            <v>应付</v>
          </cell>
          <cell r="Q54937" t="str">
            <v>元</v>
          </cell>
        </row>
        <row r="54938">
          <cell r="P54938" t="str">
            <v>应付</v>
          </cell>
          <cell r="Q54938" t="str">
            <v>元</v>
          </cell>
        </row>
        <row r="54939">
          <cell r="P54939" t="str">
            <v>应付</v>
          </cell>
          <cell r="Q54939" t="str">
            <v>元</v>
          </cell>
        </row>
        <row r="54940">
          <cell r="P54940" t="str">
            <v>应付</v>
          </cell>
          <cell r="Q54940" t="str">
            <v>元</v>
          </cell>
        </row>
        <row r="54941">
          <cell r="P54941" t="str">
            <v>应付</v>
          </cell>
          <cell r="Q54941" t="str">
            <v>元</v>
          </cell>
        </row>
        <row r="54942">
          <cell r="P54942" t="str">
            <v>应付</v>
          </cell>
          <cell r="Q54942" t="str">
            <v>元</v>
          </cell>
        </row>
        <row r="54943">
          <cell r="P54943" t="str">
            <v>应付</v>
          </cell>
          <cell r="Q54943" t="str">
            <v>元</v>
          </cell>
        </row>
        <row r="54944">
          <cell r="P54944" t="str">
            <v>应付</v>
          </cell>
          <cell r="Q54944" t="str">
            <v>元</v>
          </cell>
        </row>
        <row r="54945">
          <cell r="P54945" t="str">
            <v>应付</v>
          </cell>
          <cell r="Q54945" t="str">
            <v>元</v>
          </cell>
        </row>
        <row r="54946">
          <cell r="P54946" t="str">
            <v>应付</v>
          </cell>
          <cell r="Q54946" t="str">
            <v>元</v>
          </cell>
        </row>
        <row r="54947">
          <cell r="P54947" t="str">
            <v>应付</v>
          </cell>
          <cell r="Q54947" t="str">
            <v>元</v>
          </cell>
        </row>
        <row r="54948">
          <cell r="P54948" t="str">
            <v>应付</v>
          </cell>
          <cell r="Q54948" t="str">
            <v>元</v>
          </cell>
        </row>
        <row r="54949">
          <cell r="P54949" t="str">
            <v>应付</v>
          </cell>
          <cell r="Q54949" t="str">
            <v>元</v>
          </cell>
        </row>
        <row r="54950">
          <cell r="P54950" t="str">
            <v>应付</v>
          </cell>
          <cell r="Q54950" t="str">
            <v>元</v>
          </cell>
        </row>
        <row r="54951">
          <cell r="P54951" t="str">
            <v>应付</v>
          </cell>
          <cell r="Q54951" t="str">
            <v>元</v>
          </cell>
        </row>
        <row r="54952">
          <cell r="P54952" t="str">
            <v>应付</v>
          </cell>
          <cell r="Q54952" t="str">
            <v>元</v>
          </cell>
        </row>
        <row r="54953">
          <cell r="P54953" t="str">
            <v>应付</v>
          </cell>
          <cell r="Q54953" t="str">
            <v>元</v>
          </cell>
        </row>
        <row r="54954">
          <cell r="P54954" t="str">
            <v>应付</v>
          </cell>
          <cell r="Q54954" t="str">
            <v>元</v>
          </cell>
        </row>
        <row r="54955">
          <cell r="P54955" t="str">
            <v>应付</v>
          </cell>
          <cell r="Q54955" t="str">
            <v>元</v>
          </cell>
        </row>
        <row r="54956">
          <cell r="P54956" t="str">
            <v>应付</v>
          </cell>
          <cell r="Q54956" t="str">
            <v>元</v>
          </cell>
        </row>
        <row r="54957">
          <cell r="P54957" t="str">
            <v>应付</v>
          </cell>
          <cell r="Q54957" t="str">
            <v>元</v>
          </cell>
        </row>
        <row r="54958">
          <cell r="P54958" t="str">
            <v>应付</v>
          </cell>
          <cell r="Q54958" t="str">
            <v>元</v>
          </cell>
        </row>
        <row r="54959">
          <cell r="P54959" t="str">
            <v>应付</v>
          </cell>
          <cell r="Q54959" t="str">
            <v>元</v>
          </cell>
        </row>
        <row r="54960">
          <cell r="P54960" t="str">
            <v>应付</v>
          </cell>
          <cell r="Q54960" t="str">
            <v>元</v>
          </cell>
        </row>
        <row r="54961">
          <cell r="P54961" t="str">
            <v>应付</v>
          </cell>
          <cell r="Q54961" t="str">
            <v>元</v>
          </cell>
        </row>
        <row r="54962">
          <cell r="P54962" t="str">
            <v>应付</v>
          </cell>
          <cell r="Q54962" t="str">
            <v>元</v>
          </cell>
        </row>
        <row r="54963">
          <cell r="P54963" t="str">
            <v>应付</v>
          </cell>
          <cell r="Q54963" t="str">
            <v>元</v>
          </cell>
        </row>
        <row r="54964">
          <cell r="P54964" t="str">
            <v>应付</v>
          </cell>
          <cell r="Q54964" t="str">
            <v>元</v>
          </cell>
        </row>
        <row r="54965">
          <cell r="P54965" t="str">
            <v>应付</v>
          </cell>
          <cell r="Q54965" t="str">
            <v>元</v>
          </cell>
        </row>
        <row r="54966">
          <cell r="P54966" t="str">
            <v>应付</v>
          </cell>
          <cell r="Q54966" t="str">
            <v>元</v>
          </cell>
        </row>
        <row r="54967">
          <cell r="P54967" t="str">
            <v>应付</v>
          </cell>
          <cell r="Q54967" t="str">
            <v>元</v>
          </cell>
        </row>
        <row r="54968">
          <cell r="P54968" t="str">
            <v>应付</v>
          </cell>
          <cell r="Q54968" t="str">
            <v>元</v>
          </cell>
        </row>
        <row r="54969">
          <cell r="P54969" t="str">
            <v>应付</v>
          </cell>
          <cell r="Q54969" t="str">
            <v>元</v>
          </cell>
        </row>
        <row r="54970">
          <cell r="P54970" t="str">
            <v>应付</v>
          </cell>
          <cell r="Q54970" t="str">
            <v>元</v>
          </cell>
        </row>
        <row r="54971">
          <cell r="P54971" t="str">
            <v>应付</v>
          </cell>
          <cell r="Q54971" t="str">
            <v>元</v>
          </cell>
        </row>
        <row r="54972">
          <cell r="P54972" t="str">
            <v>应付</v>
          </cell>
          <cell r="Q54972" t="str">
            <v>元</v>
          </cell>
        </row>
        <row r="54973">
          <cell r="P54973" t="str">
            <v>应付</v>
          </cell>
          <cell r="Q54973" t="str">
            <v>元</v>
          </cell>
        </row>
        <row r="54974">
          <cell r="P54974" t="str">
            <v>应付</v>
          </cell>
          <cell r="Q54974" t="str">
            <v>元</v>
          </cell>
        </row>
        <row r="54975">
          <cell r="P54975" t="str">
            <v>应付</v>
          </cell>
          <cell r="Q54975" t="str">
            <v>元</v>
          </cell>
        </row>
        <row r="54976">
          <cell r="P54976" t="str">
            <v>应付</v>
          </cell>
          <cell r="Q54976" t="str">
            <v>元</v>
          </cell>
        </row>
        <row r="54977">
          <cell r="P54977" t="str">
            <v>应付</v>
          </cell>
          <cell r="Q54977" t="str">
            <v>元</v>
          </cell>
        </row>
        <row r="54978">
          <cell r="P54978" t="str">
            <v>应付</v>
          </cell>
          <cell r="Q54978" t="str">
            <v>元</v>
          </cell>
        </row>
        <row r="54979">
          <cell r="P54979" t="str">
            <v>应付</v>
          </cell>
          <cell r="Q54979" t="str">
            <v>元</v>
          </cell>
        </row>
        <row r="54980">
          <cell r="P54980" t="str">
            <v>应付</v>
          </cell>
          <cell r="Q54980" t="str">
            <v>元</v>
          </cell>
        </row>
        <row r="54981">
          <cell r="P54981" t="str">
            <v>应付</v>
          </cell>
          <cell r="Q54981" t="str">
            <v>元</v>
          </cell>
        </row>
        <row r="54982">
          <cell r="P54982" t="str">
            <v>应付</v>
          </cell>
          <cell r="Q54982" t="str">
            <v>元</v>
          </cell>
        </row>
        <row r="54983">
          <cell r="P54983" t="str">
            <v>应付</v>
          </cell>
          <cell r="Q54983" t="str">
            <v>元</v>
          </cell>
        </row>
        <row r="54984">
          <cell r="P54984" t="str">
            <v>应付</v>
          </cell>
          <cell r="Q54984" t="str">
            <v>元</v>
          </cell>
        </row>
        <row r="54985">
          <cell r="P54985" t="str">
            <v>应付</v>
          </cell>
          <cell r="Q54985" t="str">
            <v>元</v>
          </cell>
        </row>
        <row r="54986">
          <cell r="P54986" t="str">
            <v>应付</v>
          </cell>
          <cell r="Q54986" t="str">
            <v>元</v>
          </cell>
        </row>
        <row r="54987">
          <cell r="P54987" t="str">
            <v>应付</v>
          </cell>
          <cell r="Q54987" t="str">
            <v>元</v>
          </cell>
        </row>
        <row r="54988">
          <cell r="P54988" t="str">
            <v>应付</v>
          </cell>
          <cell r="Q54988" t="str">
            <v>元</v>
          </cell>
        </row>
        <row r="54989">
          <cell r="P54989" t="str">
            <v>应付</v>
          </cell>
          <cell r="Q54989" t="str">
            <v>元</v>
          </cell>
        </row>
        <row r="54990">
          <cell r="P54990" t="str">
            <v>应付</v>
          </cell>
          <cell r="Q54990" t="str">
            <v>元</v>
          </cell>
        </row>
        <row r="54991">
          <cell r="P54991" t="str">
            <v>应付</v>
          </cell>
          <cell r="Q54991" t="str">
            <v>元</v>
          </cell>
        </row>
        <row r="54992">
          <cell r="P54992" t="str">
            <v>应付</v>
          </cell>
          <cell r="Q54992" t="str">
            <v>元</v>
          </cell>
        </row>
        <row r="54993">
          <cell r="P54993" t="str">
            <v>应付</v>
          </cell>
          <cell r="Q54993" t="str">
            <v>元</v>
          </cell>
        </row>
        <row r="54994">
          <cell r="P54994" t="str">
            <v>应付</v>
          </cell>
          <cell r="Q54994" t="str">
            <v>元</v>
          </cell>
        </row>
        <row r="54995">
          <cell r="P54995" t="str">
            <v>应付</v>
          </cell>
          <cell r="Q54995" t="str">
            <v>元</v>
          </cell>
        </row>
        <row r="54996">
          <cell r="P54996" t="str">
            <v>应付</v>
          </cell>
          <cell r="Q54996" t="str">
            <v>元</v>
          </cell>
        </row>
        <row r="54997">
          <cell r="P54997" t="str">
            <v>应付</v>
          </cell>
          <cell r="Q54997" t="str">
            <v>元</v>
          </cell>
        </row>
        <row r="54998">
          <cell r="P54998" t="str">
            <v>应付</v>
          </cell>
          <cell r="Q54998" t="str">
            <v>元</v>
          </cell>
        </row>
        <row r="54999">
          <cell r="P54999" t="str">
            <v>应付</v>
          </cell>
          <cell r="Q54999" t="str">
            <v>元</v>
          </cell>
        </row>
        <row r="55000">
          <cell r="P55000" t="str">
            <v>应付</v>
          </cell>
          <cell r="Q55000" t="str">
            <v>元</v>
          </cell>
        </row>
        <row r="55001">
          <cell r="P55001" t="str">
            <v>应付</v>
          </cell>
          <cell r="Q55001" t="str">
            <v>元</v>
          </cell>
        </row>
        <row r="55002">
          <cell r="P55002" t="str">
            <v>应付</v>
          </cell>
          <cell r="Q55002" t="str">
            <v>元</v>
          </cell>
        </row>
        <row r="55003">
          <cell r="P55003" t="str">
            <v>应付</v>
          </cell>
          <cell r="Q55003" t="str">
            <v>元</v>
          </cell>
        </row>
        <row r="55004">
          <cell r="P55004" t="str">
            <v>应付</v>
          </cell>
          <cell r="Q55004" t="str">
            <v>元</v>
          </cell>
        </row>
        <row r="55005">
          <cell r="P55005" t="str">
            <v>应付</v>
          </cell>
          <cell r="Q55005" t="str">
            <v>元</v>
          </cell>
        </row>
        <row r="55006">
          <cell r="P55006" t="str">
            <v>应付</v>
          </cell>
          <cell r="Q55006" t="str">
            <v>元</v>
          </cell>
        </row>
        <row r="55007">
          <cell r="P55007" t="str">
            <v>应付</v>
          </cell>
          <cell r="Q55007" t="str">
            <v>元</v>
          </cell>
        </row>
        <row r="55008">
          <cell r="P55008" t="str">
            <v>应付</v>
          </cell>
          <cell r="Q55008" t="str">
            <v>元</v>
          </cell>
        </row>
        <row r="55009">
          <cell r="P55009" t="str">
            <v>应付</v>
          </cell>
          <cell r="Q55009" t="str">
            <v>元</v>
          </cell>
        </row>
        <row r="55010">
          <cell r="P55010" t="str">
            <v>应付</v>
          </cell>
          <cell r="Q55010" t="str">
            <v>元</v>
          </cell>
        </row>
        <row r="55011">
          <cell r="P55011" t="str">
            <v>应付</v>
          </cell>
          <cell r="Q55011" t="str">
            <v>元</v>
          </cell>
        </row>
        <row r="55012">
          <cell r="P55012" t="str">
            <v>应付</v>
          </cell>
          <cell r="Q55012" t="str">
            <v>元</v>
          </cell>
        </row>
        <row r="55013">
          <cell r="P55013" t="str">
            <v>应付</v>
          </cell>
          <cell r="Q55013" t="str">
            <v>元</v>
          </cell>
        </row>
        <row r="55014">
          <cell r="P55014" t="str">
            <v>应付</v>
          </cell>
          <cell r="Q55014" t="str">
            <v>元</v>
          </cell>
        </row>
        <row r="55015">
          <cell r="P55015" t="str">
            <v>应付</v>
          </cell>
          <cell r="Q55015" t="str">
            <v>元</v>
          </cell>
        </row>
        <row r="55016">
          <cell r="P55016" t="str">
            <v>应付</v>
          </cell>
          <cell r="Q55016" t="str">
            <v>元</v>
          </cell>
        </row>
        <row r="55017">
          <cell r="P55017" t="str">
            <v>应付</v>
          </cell>
          <cell r="Q55017" t="str">
            <v>元</v>
          </cell>
        </row>
        <row r="55018">
          <cell r="P55018" t="str">
            <v>应付</v>
          </cell>
          <cell r="Q55018" t="str">
            <v>元</v>
          </cell>
        </row>
        <row r="55019">
          <cell r="P55019" t="str">
            <v>应付</v>
          </cell>
          <cell r="Q55019" t="str">
            <v>元</v>
          </cell>
        </row>
        <row r="55020">
          <cell r="P55020" t="str">
            <v>应付</v>
          </cell>
          <cell r="Q55020" t="str">
            <v>元</v>
          </cell>
        </row>
        <row r="55021">
          <cell r="P55021" t="str">
            <v>应付</v>
          </cell>
          <cell r="Q55021" t="str">
            <v>元</v>
          </cell>
        </row>
        <row r="55022">
          <cell r="P55022" t="str">
            <v>应付</v>
          </cell>
          <cell r="Q55022" t="str">
            <v>元</v>
          </cell>
        </row>
        <row r="55023">
          <cell r="P55023" t="str">
            <v>应付</v>
          </cell>
          <cell r="Q55023" t="str">
            <v>元</v>
          </cell>
        </row>
        <row r="55024">
          <cell r="P55024" t="str">
            <v>应付</v>
          </cell>
          <cell r="Q55024" t="str">
            <v>元</v>
          </cell>
        </row>
        <row r="55025">
          <cell r="P55025" t="str">
            <v>应付</v>
          </cell>
          <cell r="Q55025" t="str">
            <v>元</v>
          </cell>
        </row>
        <row r="55026">
          <cell r="P55026" t="str">
            <v>应付</v>
          </cell>
          <cell r="Q55026" t="str">
            <v>元</v>
          </cell>
        </row>
        <row r="55027">
          <cell r="P55027" t="str">
            <v>应付</v>
          </cell>
          <cell r="Q55027" t="str">
            <v>元</v>
          </cell>
        </row>
        <row r="55028">
          <cell r="P55028" t="str">
            <v>应付</v>
          </cell>
          <cell r="Q55028" t="str">
            <v>元</v>
          </cell>
        </row>
        <row r="55029">
          <cell r="P55029" t="str">
            <v>应付</v>
          </cell>
          <cell r="Q55029" t="str">
            <v>元</v>
          </cell>
        </row>
        <row r="55030">
          <cell r="P55030" t="str">
            <v>应付</v>
          </cell>
          <cell r="Q55030" t="str">
            <v>元</v>
          </cell>
        </row>
        <row r="55031">
          <cell r="P55031" t="str">
            <v>应付</v>
          </cell>
          <cell r="Q55031" t="str">
            <v>元</v>
          </cell>
        </row>
        <row r="55032">
          <cell r="P55032" t="str">
            <v>应付</v>
          </cell>
          <cell r="Q55032" t="str">
            <v>元</v>
          </cell>
        </row>
        <row r="55033">
          <cell r="P55033" t="str">
            <v>应付</v>
          </cell>
          <cell r="Q55033" t="str">
            <v>元</v>
          </cell>
        </row>
        <row r="55034">
          <cell r="P55034" t="str">
            <v>应付</v>
          </cell>
          <cell r="Q55034" t="str">
            <v>元</v>
          </cell>
        </row>
        <row r="55035">
          <cell r="P55035" t="str">
            <v>应付</v>
          </cell>
          <cell r="Q55035" t="str">
            <v>元</v>
          </cell>
        </row>
        <row r="55036">
          <cell r="P55036" t="str">
            <v>应付</v>
          </cell>
          <cell r="Q55036" t="str">
            <v>元</v>
          </cell>
        </row>
        <row r="55037">
          <cell r="P55037" t="str">
            <v>应付</v>
          </cell>
          <cell r="Q55037" t="str">
            <v>元</v>
          </cell>
        </row>
        <row r="55038">
          <cell r="P55038" t="str">
            <v>应付</v>
          </cell>
          <cell r="Q55038" t="str">
            <v>元</v>
          </cell>
        </row>
        <row r="55039">
          <cell r="P55039" t="str">
            <v>应付</v>
          </cell>
          <cell r="Q55039" t="str">
            <v>元</v>
          </cell>
        </row>
        <row r="55040">
          <cell r="P55040" t="str">
            <v>应付</v>
          </cell>
          <cell r="Q55040" t="str">
            <v>元</v>
          </cell>
        </row>
        <row r="55041">
          <cell r="P55041" t="str">
            <v>应付</v>
          </cell>
          <cell r="Q55041" t="str">
            <v>元</v>
          </cell>
        </row>
        <row r="55042">
          <cell r="P55042" t="str">
            <v>应付</v>
          </cell>
          <cell r="Q55042" t="str">
            <v>元</v>
          </cell>
        </row>
        <row r="55043">
          <cell r="P55043" t="str">
            <v>应付</v>
          </cell>
          <cell r="Q55043" t="str">
            <v>元</v>
          </cell>
        </row>
        <row r="55044">
          <cell r="P55044" t="str">
            <v>应付</v>
          </cell>
          <cell r="Q55044" t="str">
            <v>元</v>
          </cell>
        </row>
        <row r="55045">
          <cell r="P55045" t="str">
            <v>应付</v>
          </cell>
          <cell r="Q55045" t="str">
            <v>元</v>
          </cell>
        </row>
        <row r="55046">
          <cell r="P55046" t="str">
            <v>应付</v>
          </cell>
          <cell r="Q55046" t="str">
            <v>元</v>
          </cell>
        </row>
        <row r="55047">
          <cell r="P55047" t="str">
            <v>应付</v>
          </cell>
          <cell r="Q55047" t="str">
            <v>元</v>
          </cell>
        </row>
        <row r="55048">
          <cell r="P55048" t="str">
            <v>应付</v>
          </cell>
          <cell r="Q55048" t="str">
            <v>元</v>
          </cell>
        </row>
        <row r="55049">
          <cell r="P55049" t="str">
            <v>应付</v>
          </cell>
          <cell r="Q55049" t="str">
            <v>元</v>
          </cell>
        </row>
        <row r="55050">
          <cell r="P55050" t="str">
            <v>应付</v>
          </cell>
          <cell r="Q55050" t="str">
            <v>元</v>
          </cell>
        </row>
        <row r="55051">
          <cell r="P55051" t="str">
            <v>应付</v>
          </cell>
          <cell r="Q55051" t="str">
            <v>元</v>
          </cell>
        </row>
        <row r="55052">
          <cell r="P55052" t="str">
            <v>应付</v>
          </cell>
          <cell r="Q55052" t="str">
            <v>元</v>
          </cell>
        </row>
        <row r="55053">
          <cell r="P55053" t="str">
            <v>应付</v>
          </cell>
          <cell r="Q55053" t="str">
            <v>元</v>
          </cell>
        </row>
        <row r="55054">
          <cell r="P55054" t="str">
            <v>应付</v>
          </cell>
          <cell r="Q55054" t="str">
            <v>元</v>
          </cell>
        </row>
        <row r="55055">
          <cell r="P55055" t="str">
            <v>应付</v>
          </cell>
          <cell r="Q55055" t="str">
            <v>元</v>
          </cell>
        </row>
        <row r="55056">
          <cell r="P55056" t="str">
            <v>应付</v>
          </cell>
          <cell r="Q55056" t="str">
            <v>元</v>
          </cell>
        </row>
        <row r="55057">
          <cell r="P55057" t="str">
            <v>应付</v>
          </cell>
          <cell r="Q55057" t="str">
            <v>元</v>
          </cell>
        </row>
        <row r="55058">
          <cell r="P55058" t="str">
            <v>应付</v>
          </cell>
          <cell r="Q55058" t="str">
            <v>元</v>
          </cell>
        </row>
        <row r="55059">
          <cell r="P55059" t="str">
            <v>应付</v>
          </cell>
          <cell r="Q55059" t="str">
            <v>元</v>
          </cell>
        </row>
        <row r="55060">
          <cell r="P55060" t="str">
            <v>应付</v>
          </cell>
          <cell r="Q55060" t="str">
            <v>元</v>
          </cell>
        </row>
        <row r="55061">
          <cell r="P55061" t="str">
            <v>应付</v>
          </cell>
          <cell r="Q55061" t="str">
            <v>元</v>
          </cell>
        </row>
        <row r="55062">
          <cell r="P55062" t="str">
            <v>应付</v>
          </cell>
          <cell r="Q55062" t="str">
            <v>元</v>
          </cell>
        </row>
        <row r="55063">
          <cell r="P55063" t="str">
            <v>应付</v>
          </cell>
          <cell r="Q55063" t="str">
            <v>元</v>
          </cell>
        </row>
        <row r="55064">
          <cell r="P55064" t="str">
            <v>应付</v>
          </cell>
          <cell r="Q55064" t="str">
            <v>元</v>
          </cell>
        </row>
        <row r="55065">
          <cell r="P55065" t="str">
            <v>应付</v>
          </cell>
          <cell r="Q55065" t="str">
            <v>元</v>
          </cell>
        </row>
        <row r="55066">
          <cell r="P55066" t="str">
            <v>应付</v>
          </cell>
          <cell r="Q55066" t="str">
            <v>元</v>
          </cell>
        </row>
        <row r="55067">
          <cell r="P55067" t="str">
            <v>应付</v>
          </cell>
          <cell r="Q55067" t="str">
            <v>元</v>
          </cell>
        </row>
        <row r="55068">
          <cell r="P55068" t="str">
            <v>应付</v>
          </cell>
          <cell r="Q55068" t="str">
            <v>元</v>
          </cell>
        </row>
        <row r="55069">
          <cell r="P55069" t="str">
            <v>应付</v>
          </cell>
          <cell r="Q55069" t="str">
            <v>元</v>
          </cell>
        </row>
        <row r="55070">
          <cell r="P55070" t="str">
            <v>应付</v>
          </cell>
          <cell r="Q55070" t="str">
            <v>元</v>
          </cell>
        </row>
        <row r="55071">
          <cell r="P55071" t="str">
            <v>应付</v>
          </cell>
          <cell r="Q55071" t="str">
            <v>元</v>
          </cell>
        </row>
        <row r="55072">
          <cell r="P55072" t="str">
            <v>应付</v>
          </cell>
          <cell r="Q55072" t="str">
            <v>元</v>
          </cell>
        </row>
        <row r="55073">
          <cell r="P55073" t="str">
            <v>应付</v>
          </cell>
          <cell r="Q55073" t="str">
            <v>元</v>
          </cell>
        </row>
        <row r="55074">
          <cell r="P55074" t="str">
            <v>应付</v>
          </cell>
          <cell r="Q55074" t="str">
            <v>元</v>
          </cell>
        </row>
        <row r="55075">
          <cell r="P55075" t="str">
            <v>应付</v>
          </cell>
          <cell r="Q55075" t="str">
            <v>元</v>
          </cell>
        </row>
        <row r="55076">
          <cell r="P55076" t="str">
            <v>应付</v>
          </cell>
          <cell r="Q55076" t="str">
            <v>元</v>
          </cell>
        </row>
        <row r="55077">
          <cell r="P55077" t="str">
            <v>应付</v>
          </cell>
          <cell r="Q55077" t="str">
            <v>元</v>
          </cell>
        </row>
        <row r="55078">
          <cell r="P55078" t="str">
            <v>应付</v>
          </cell>
          <cell r="Q55078" t="str">
            <v>元</v>
          </cell>
        </row>
        <row r="55079">
          <cell r="P55079" t="str">
            <v>应付</v>
          </cell>
          <cell r="Q55079" t="str">
            <v>元</v>
          </cell>
        </row>
        <row r="55080">
          <cell r="P55080" t="str">
            <v>应付</v>
          </cell>
          <cell r="Q55080" t="str">
            <v>元</v>
          </cell>
        </row>
        <row r="55081">
          <cell r="P55081" t="str">
            <v>应付</v>
          </cell>
          <cell r="Q55081" t="str">
            <v>元</v>
          </cell>
        </row>
        <row r="55082">
          <cell r="P55082" t="str">
            <v>应付</v>
          </cell>
          <cell r="Q55082" t="str">
            <v>元</v>
          </cell>
        </row>
        <row r="55083">
          <cell r="P55083" t="str">
            <v>应付</v>
          </cell>
          <cell r="Q55083" t="str">
            <v>元</v>
          </cell>
        </row>
        <row r="55084">
          <cell r="P55084" t="str">
            <v>应付</v>
          </cell>
          <cell r="Q55084" t="str">
            <v>元</v>
          </cell>
        </row>
        <row r="55085">
          <cell r="P55085" t="str">
            <v>应付</v>
          </cell>
          <cell r="Q55085" t="str">
            <v>元</v>
          </cell>
        </row>
        <row r="55086">
          <cell r="P55086" t="str">
            <v>应付</v>
          </cell>
          <cell r="Q55086" t="str">
            <v>元</v>
          </cell>
        </row>
        <row r="55087">
          <cell r="P55087" t="str">
            <v>应付</v>
          </cell>
          <cell r="Q55087" t="str">
            <v>元</v>
          </cell>
        </row>
        <row r="55088">
          <cell r="P55088" t="str">
            <v>应付</v>
          </cell>
          <cell r="Q55088" t="str">
            <v>元</v>
          </cell>
        </row>
        <row r="55089">
          <cell r="P55089" t="str">
            <v>应付</v>
          </cell>
          <cell r="Q55089" t="str">
            <v>元</v>
          </cell>
        </row>
        <row r="55090">
          <cell r="P55090" t="str">
            <v>应付</v>
          </cell>
          <cell r="Q55090" t="str">
            <v>元</v>
          </cell>
        </row>
        <row r="55091">
          <cell r="P55091" t="str">
            <v>应付</v>
          </cell>
          <cell r="Q55091" t="str">
            <v>元</v>
          </cell>
        </row>
        <row r="55092">
          <cell r="P55092" t="str">
            <v>应付</v>
          </cell>
          <cell r="Q55092" t="str">
            <v>元</v>
          </cell>
        </row>
        <row r="55093">
          <cell r="P55093" t="str">
            <v>应付</v>
          </cell>
          <cell r="Q55093" t="str">
            <v>元</v>
          </cell>
        </row>
        <row r="55094">
          <cell r="P55094" t="str">
            <v>应付</v>
          </cell>
          <cell r="Q55094" t="str">
            <v>元</v>
          </cell>
        </row>
        <row r="55095">
          <cell r="P55095" t="str">
            <v>应付</v>
          </cell>
          <cell r="Q55095" t="str">
            <v>元</v>
          </cell>
        </row>
        <row r="55096">
          <cell r="P55096" t="str">
            <v>应付</v>
          </cell>
          <cell r="Q55096" t="str">
            <v>元</v>
          </cell>
        </row>
        <row r="55097">
          <cell r="P55097" t="str">
            <v>应付</v>
          </cell>
          <cell r="Q55097" t="str">
            <v>元</v>
          </cell>
        </row>
        <row r="55098">
          <cell r="P55098" t="str">
            <v>应付</v>
          </cell>
          <cell r="Q55098" t="str">
            <v>元</v>
          </cell>
        </row>
        <row r="55099">
          <cell r="P55099" t="str">
            <v>应付</v>
          </cell>
          <cell r="Q55099" t="str">
            <v>元</v>
          </cell>
        </row>
        <row r="55100">
          <cell r="P55100" t="str">
            <v>应付</v>
          </cell>
          <cell r="Q55100" t="str">
            <v>元</v>
          </cell>
        </row>
        <row r="55101">
          <cell r="P55101" t="str">
            <v>应付</v>
          </cell>
          <cell r="Q55101" t="str">
            <v>元</v>
          </cell>
        </row>
        <row r="55102">
          <cell r="P55102" t="str">
            <v>应付</v>
          </cell>
          <cell r="Q55102" t="str">
            <v>元</v>
          </cell>
        </row>
        <row r="55103">
          <cell r="P55103" t="str">
            <v>应付</v>
          </cell>
          <cell r="Q55103" t="str">
            <v>元</v>
          </cell>
        </row>
        <row r="55104">
          <cell r="P55104" t="str">
            <v>应付</v>
          </cell>
          <cell r="Q55104" t="str">
            <v>元</v>
          </cell>
        </row>
        <row r="55105">
          <cell r="P55105" t="str">
            <v>应付</v>
          </cell>
          <cell r="Q55105" t="str">
            <v>元</v>
          </cell>
        </row>
        <row r="55106">
          <cell r="P55106" t="str">
            <v>应付</v>
          </cell>
          <cell r="Q55106" t="str">
            <v>元</v>
          </cell>
        </row>
        <row r="55107">
          <cell r="P55107" t="str">
            <v>应付</v>
          </cell>
          <cell r="Q55107" t="str">
            <v>元</v>
          </cell>
        </row>
        <row r="55108">
          <cell r="P55108" t="str">
            <v>应付</v>
          </cell>
          <cell r="Q55108" t="str">
            <v>元</v>
          </cell>
        </row>
        <row r="55109">
          <cell r="P55109" t="str">
            <v>应付</v>
          </cell>
          <cell r="Q55109" t="str">
            <v>元</v>
          </cell>
        </row>
        <row r="55110">
          <cell r="P55110" t="str">
            <v>应付</v>
          </cell>
          <cell r="Q55110" t="str">
            <v>元</v>
          </cell>
        </row>
        <row r="55111">
          <cell r="P55111" t="str">
            <v>应付</v>
          </cell>
          <cell r="Q55111" t="str">
            <v>元</v>
          </cell>
        </row>
        <row r="55112">
          <cell r="P55112" t="str">
            <v>应付</v>
          </cell>
          <cell r="Q55112" t="str">
            <v>元</v>
          </cell>
        </row>
        <row r="55113">
          <cell r="P55113" t="str">
            <v>应付</v>
          </cell>
          <cell r="Q55113" t="str">
            <v>元</v>
          </cell>
        </row>
        <row r="55114">
          <cell r="P55114" t="str">
            <v>应付</v>
          </cell>
          <cell r="Q55114" t="str">
            <v>元</v>
          </cell>
        </row>
        <row r="55115">
          <cell r="P55115" t="str">
            <v>应付</v>
          </cell>
          <cell r="Q55115" t="str">
            <v>元</v>
          </cell>
        </row>
        <row r="55116">
          <cell r="P55116" t="str">
            <v>应付</v>
          </cell>
          <cell r="Q55116" t="str">
            <v>元</v>
          </cell>
        </row>
        <row r="55117">
          <cell r="P55117" t="str">
            <v>应付</v>
          </cell>
          <cell r="Q55117" t="str">
            <v>元</v>
          </cell>
        </row>
        <row r="55118">
          <cell r="P55118" t="str">
            <v>应付</v>
          </cell>
          <cell r="Q55118" t="str">
            <v>元</v>
          </cell>
        </row>
        <row r="55119">
          <cell r="P55119" t="str">
            <v>应付</v>
          </cell>
          <cell r="Q55119" t="str">
            <v>元</v>
          </cell>
        </row>
        <row r="55120">
          <cell r="P55120" t="str">
            <v>应付</v>
          </cell>
          <cell r="Q55120" t="str">
            <v>元</v>
          </cell>
        </row>
        <row r="55121">
          <cell r="P55121" t="str">
            <v>应付</v>
          </cell>
          <cell r="Q55121" t="str">
            <v>元</v>
          </cell>
        </row>
        <row r="55122">
          <cell r="P55122" t="str">
            <v>应付</v>
          </cell>
          <cell r="Q55122" t="str">
            <v>元</v>
          </cell>
        </row>
        <row r="55123">
          <cell r="P55123" t="str">
            <v>应付</v>
          </cell>
          <cell r="Q55123" t="str">
            <v>元</v>
          </cell>
        </row>
        <row r="55124">
          <cell r="P55124" t="str">
            <v>应付</v>
          </cell>
          <cell r="Q55124" t="str">
            <v>元</v>
          </cell>
        </row>
        <row r="55125">
          <cell r="P55125" t="str">
            <v>应付</v>
          </cell>
          <cell r="Q55125" t="str">
            <v>元</v>
          </cell>
        </row>
        <row r="55126">
          <cell r="P55126" t="str">
            <v>应付</v>
          </cell>
          <cell r="Q55126" t="str">
            <v>元</v>
          </cell>
        </row>
        <row r="55127">
          <cell r="P55127" t="str">
            <v>应付</v>
          </cell>
          <cell r="Q55127" t="str">
            <v>元</v>
          </cell>
        </row>
        <row r="55128">
          <cell r="P55128" t="str">
            <v>应付</v>
          </cell>
          <cell r="Q55128" t="str">
            <v>元</v>
          </cell>
        </row>
        <row r="55129">
          <cell r="P55129" t="str">
            <v>应付</v>
          </cell>
          <cell r="Q55129" t="str">
            <v>元</v>
          </cell>
        </row>
        <row r="55130">
          <cell r="P55130" t="str">
            <v>应付</v>
          </cell>
          <cell r="Q55130" t="str">
            <v>元</v>
          </cell>
        </row>
        <row r="55131">
          <cell r="P55131" t="str">
            <v>应付</v>
          </cell>
          <cell r="Q55131" t="str">
            <v>元</v>
          </cell>
        </row>
        <row r="55132">
          <cell r="P55132" t="str">
            <v>应付</v>
          </cell>
          <cell r="Q55132" t="str">
            <v>元</v>
          </cell>
        </row>
        <row r="55133">
          <cell r="P55133" t="str">
            <v>应付</v>
          </cell>
          <cell r="Q55133" t="str">
            <v>元</v>
          </cell>
        </row>
        <row r="55134">
          <cell r="P55134" t="str">
            <v>应付</v>
          </cell>
          <cell r="Q55134" t="str">
            <v>元</v>
          </cell>
        </row>
        <row r="55135">
          <cell r="P55135" t="str">
            <v>应付</v>
          </cell>
          <cell r="Q55135" t="str">
            <v>元</v>
          </cell>
        </row>
        <row r="55136">
          <cell r="P55136" t="str">
            <v>应付</v>
          </cell>
          <cell r="Q55136" t="str">
            <v>元</v>
          </cell>
        </row>
        <row r="55137">
          <cell r="P55137" t="str">
            <v>应付</v>
          </cell>
          <cell r="Q55137" t="str">
            <v>元</v>
          </cell>
        </row>
        <row r="55138">
          <cell r="P55138" t="str">
            <v>应付</v>
          </cell>
          <cell r="Q55138" t="str">
            <v>元</v>
          </cell>
        </row>
        <row r="55139">
          <cell r="P55139" t="str">
            <v>应付</v>
          </cell>
          <cell r="Q55139" t="str">
            <v>元</v>
          </cell>
        </row>
        <row r="55140">
          <cell r="P55140" t="str">
            <v>应付</v>
          </cell>
          <cell r="Q55140" t="str">
            <v>元</v>
          </cell>
        </row>
        <row r="55141">
          <cell r="P55141" t="str">
            <v>应付</v>
          </cell>
          <cell r="Q55141" t="str">
            <v>元</v>
          </cell>
        </row>
        <row r="55142">
          <cell r="P55142" t="str">
            <v>应付</v>
          </cell>
          <cell r="Q55142" t="str">
            <v>元</v>
          </cell>
        </row>
        <row r="55143">
          <cell r="P55143" t="str">
            <v>应付</v>
          </cell>
          <cell r="Q55143" t="str">
            <v>元</v>
          </cell>
        </row>
        <row r="55144">
          <cell r="P55144" t="str">
            <v>应付</v>
          </cell>
          <cell r="Q55144" t="str">
            <v>元</v>
          </cell>
        </row>
        <row r="55145">
          <cell r="P55145" t="str">
            <v>应付</v>
          </cell>
          <cell r="Q55145" t="str">
            <v>元</v>
          </cell>
        </row>
        <row r="55146">
          <cell r="P55146" t="str">
            <v>应付</v>
          </cell>
          <cell r="Q55146" t="str">
            <v>元</v>
          </cell>
        </row>
        <row r="55147">
          <cell r="P55147" t="str">
            <v>应付</v>
          </cell>
          <cell r="Q55147" t="str">
            <v>元</v>
          </cell>
        </row>
        <row r="55148">
          <cell r="P55148" t="str">
            <v>应付</v>
          </cell>
          <cell r="Q55148" t="str">
            <v>元</v>
          </cell>
        </row>
        <row r="55149">
          <cell r="P55149" t="str">
            <v>应付</v>
          </cell>
          <cell r="Q55149" t="str">
            <v>元</v>
          </cell>
        </row>
        <row r="55150">
          <cell r="P55150" t="str">
            <v>应付</v>
          </cell>
          <cell r="Q55150" t="str">
            <v>元</v>
          </cell>
        </row>
        <row r="55151">
          <cell r="P55151" t="str">
            <v>应付</v>
          </cell>
          <cell r="Q55151" t="str">
            <v>元</v>
          </cell>
        </row>
        <row r="55152">
          <cell r="P55152" t="str">
            <v>应付</v>
          </cell>
          <cell r="Q55152" t="str">
            <v>元</v>
          </cell>
        </row>
        <row r="55153">
          <cell r="P55153" t="str">
            <v>应付</v>
          </cell>
          <cell r="Q55153" t="str">
            <v>元</v>
          </cell>
        </row>
        <row r="55154">
          <cell r="P55154" t="str">
            <v>应付</v>
          </cell>
          <cell r="Q55154" t="str">
            <v>元</v>
          </cell>
        </row>
        <row r="55155">
          <cell r="P55155" t="str">
            <v>应付</v>
          </cell>
          <cell r="Q55155" t="str">
            <v>元</v>
          </cell>
        </row>
        <row r="55156">
          <cell r="P55156" t="str">
            <v>应付</v>
          </cell>
          <cell r="Q55156" t="str">
            <v>元</v>
          </cell>
        </row>
        <row r="55157">
          <cell r="P55157" t="str">
            <v>应付</v>
          </cell>
          <cell r="Q55157" t="str">
            <v>元</v>
          </cell>
        </row>
        <row r="55158">
          <cell r="P55158" t="str">
            <v>应付</v>
          </cell>
          <cell r="Q55158" t="str">
            <v>元</v>
          </cell>
        </row>
        <row r="55159">
          <cell r="P55159" t="str">
            <v>应付</v>
          </cell>
          <cell r="Q55159" t="str">
            <v>元</v>
          </cell>
        </row>
        <row r="55160">
          <cell r="P55160" t="str">
            <v>应付</v>
          </cell>
          <cell r="Q55160" t="str">
            <v>元</v>
          </cell>
        </row>
        <row r="55161">
          <cell r="P55161" t="str">
            <v>应付</v>
          </cell>
          <cell r="Q55161" t="str">
            <v>元</v>
          </cell>
        </row>
        <row r="55162">
          <cell r="P55162" t="str">
            <v>应付</v>
          </cell>
          <cell r="Q55162" t="str">
            <v>元</v>
          </cell>
        </row>
        <row r="55163">
          <cell r="P55163" t="str">
            <v>应付</v>
          </cell>
          <cell r="Q55163" t="str">
            <v>元</v>
          </cell>
        </row>
        <row r="55164">
          <cell r="P55164" t="str">
            <v>应付</v>
          </cell>
          <cell r="Q55164" t="str">
            <v>元</v>
          </cell>
        </row>
        <row r="55165">
          <cell r="P55165" t="str">
            <v>应付</v>
          </cell>
          <cell r="Q55165" t="str">
            <v>元</v>
          </cell>
        </row>
        <row r="55166">
          <cell r="P55166" t="str">
            <v>应付</v>
          </cell>
          <cell r="Q55166" t="str">
            <v>元</v>
          </cell>
        </row>
        <row r="55167">
          <cell r="P55167" t="str">
            <v>应付</v>
          </cell>
          <cell r="Q55167" t="str">
            <v>元</v>
          </cell>
        </row>
        <row r="55168">
          <cell r="P55168" t="str">
            <v>应付</v>
          </cell>
          <cell r="Q55168" t="str">
            <v>元</v>
          </cell>
        </row>
        <row r="55169">
          <cell r="P55169" t="str">
            <v>应付</v>
          </cell>
          <cell r="Q55169" t="str">
            <v>元</v>
          </cell>
        </row>
        <row r="55170">
          <cell r="P55170" t="str">
            <v>应付</v>
          </cell>
          <cell r="Q55170" t="str">
            <v>元</v>
          </cell>
        </row>
        <row r="55171">
          <cell r="P55171" t="str">
            <v>应付</v>
          </cell>
          <cell r="Q55171" t="str">
            <v>元</v>
          </cell>
        </row>
        <row r="55172">
          <cell r="P55172" t="str">
            <v>应付</v>
          </cell>
          <cell r="Q55172" t="str">
            <v>元</v>
          </cell>
        </row>
        <row r="55173">
          <cell r="P55173" t="str">
            <v>应付</v>
          </cell>
          <cell r="Q55173" t="str">
            <v>元</v>
          </cell>
        </row>
        <row r="55174">
          <cell r="P55174" t="str">
            <v>应付</v>
          </cell>
          <cell r="Q55174" t="str">
            <v>元</v>
          </cell>
        </row>
        <row r="55175">
          <cell r="P55175" t="str">
            <v>应付</v>
          </cell>
          <cell r="Q55175" t="str">
            <v>元</v>
          </cell>
        </row>
        <row r="55176">
          <cell r="P55176" t="str">
            <v>应付</v>
          </cell>
          <cell r="Q55176" t="str">
            <v>元</v>
          </cell>
        </row>
        <row r="55177">
          <cell r="P55177" t="str">
            <v>应付</v>
          </cell>
          <cell r="Q55177" t="str">
            <v>元</v>
          </cell>
        </row>
        <row r="55178">
          <cell r="P55178" t="str">
            <v>应付</v>
          </cell>
          <cell r="Q55178" t="str">
            <v>元</v>
          </cell>
        </row>
        <row r="55179">
          <cell r="P55179" t="str">
            <v>应付</v>
          </cell>
          <cell r="Q55179" t="str">
            <v>元</v>
          </cell>
        </row>
        <row r="55180">
          <cell r="P55180" t="str">
            <v>应付</v>
          </cell>
          <cell r="Q55180" t="str">
            <v>元</v>
          </cell>
        </row>
        <row r="55181">
          <cell r="P55181" t="str">
            <v>应付</v>
          </cell>
          <cell r="Q55181" t="str">
            <v>元</v>
          </cell>
        </row>
        <row r="55182">
          <cell r="P55182" t="str">
            <v>应付</v>
          </cell>
          <cell r="Q55182" t="str">
            <v>元</v>
          </cell>
        </row>
        <row r="55183">
          <cell r="P55183" t="str">
            <v>应付</v>
          </cell>
          <cell r="Q55183" t="str">
            <v>元</v>
          </cell>
        </row>
        <row r="55184">
          <cell r="P55184" t="str">
            <v>应付</v>
          </cell>
          <cell r="Q55184" t="str">
            <v>元</v>
          </cell>
        </row>
        <row r="55185">
          <cell r="P55185" t="str">
            <v>应付</v>
          </cell>
          <cell r="Q55185" t="str">
            <v>元</v>
          </cell>
        </row>
        <row r="55186">
          <cell r="P55186" t="str">
            <v>应付</v>
          </cell>
          <cell r="Q55186" t="str">
            <v>元</v>
          </cell>
        </row>
        <row r="55187">
          <cell r="P55187" t="str">
            <v>应付</v>
          </cell>
          <cell r="Q55187" t="str">
            <v>元</v>
          </cell>
        </row>
        <row r="55188">
          <cell r="P55188" t="str">
            <v>应付</v>
          </cell>
          <cell r="Q55188" t="str">
            <v>元</v>
          </cell>
        </row>
        <row r="55189">
          <cell r="P55189" t="str">
            <v>应付</v>
          </cell>
          <cell r="Q55189" t="str">
            <v>元</v>
          </cell>
        </row>
        <row r="55190">
          <cell r="P55190" t="str">
            <v>应付</v>
          </cell>
          <cell r="Q55190" t="str">
            <v>元</v>
          </cell>
        </row>
        <row r="55191">
          <cell r="P55191" t="str">
            <v>应付</v>
          </cell>
          <cell r="Q55191" t="str">
            <v>元</v>
          </cell>
        </row>
        <row r="55192">
          <cell r="P55192" t="str">
            <v>应付</v>
          </cell>
          <cell r="Q55192" t="str">
            <v>元</v>
          </cell>
        </row>
        <row r="55193">
          <cell r="P55193" t="str">
            <v>应付</v>
          </cell>
          <cell r="Q55193" t="str">
            <v>元</v>
          </cell>
        </row>
        <row r="55194">
          <cell r="P55194" t="str">
            <v>应付</v>
          </cell>
          <cell r="Q55194" t="str">
            <v>元</v>
          </cell>
        </row>
        <row r="55195">
          <cell r="P55195" t="str">
            <v>应付</v>
          </cell>
          <cell r="Q55195" t="str">
            <v>元</v>
          </cell>
        </row>
        <row r="55196">
          <cell r="P55196" t="str">
            <v>应付</v>
          </cell>
          <cell r="Q55196" t="str">
            <v>元</v>
          </cell>
        </row>
        <row r="55197">
          <cell r="P55197" t="str">
            <v>应付</v>
          </cell>
          <cell r="Q55197" t="str">
            <v>元</v>
          </cell>
        </row>
        <row r="55198">
          <cell r="P55198" t="str">
            <v>应付</v>
          </cell>
          <cell r="Q55198" t="str">
            <v>元</v>
          </cell>
        </row>
        <row r="55199">
          <cell r="P55199" t="str">
            <v>应付</v>
          </cell>
          <cell r="Q55199" t="str">
            <v>元</v>
          </cell>
        </row>
        <row r="55200">
          <cell r="P55200" t="str">
            <v>应付</v>
          </cell>
          <cell r="Q55200" t="str">
            <v>元</v>
          </cell>
        </row>
        <row r="55201">
          <cell r="P55201" t="str">
            <v>应付</v>
          </cell>
          <cell r="Q55201" t="str">
            <v>元</v>
          </cell>
        </row>
        <row r="55202">
          <cell r="P55202" t="str">
            <v>应付</v>
          </cell>
          <cell r="Q55202" t="str">
            <v>元</v>
          </cell>
        </row>
        <row r="55203">
          <cell r="P55203" t="str">
            <v>应付</v>
          </cell>
          <cell r="Q55203" t="str">
            <v>元</v>
          </cell>
        </row>
        <row r="55204">
          <cell r="P55204" t="str">
            <v>应付</v>
          </cell>
          <cell r="Q55204" t="str">
            <v>元</v>
          </cell>
        </row>
        <row r="55205">
          <cell r="P55205" t="str">
            <v>应付</v>
          </cell>
          <cell r="Q55205" t="str">
            <v>元</v>
          </cell>
        </row>
        <row r="55206">
          <cell r="P55206" t="str">
            <v>应付</v>
          </cell>
          <cell r="Q55206" t="str">
            <v>元</v>
          </cell>
        </row>
        <row r="55207">
          <cell r="P55207" t="str">
            <v>应付</v>
          </cell>
          <cell r="Q55207" t="str">
            <v>元</v>
          </cell>
        </row>
        <row r="55208">
          <cell r="P55208" t="str">
            <v>应付</v>
          </cell>
          <cell r="Q55208" t="str">
            <v>元</v>
          </cell>
        </row>
        <row r="55209">
          <cell r="P55209" t="str">
            <v>应付</v>
          </cell>
          <cell r="Q55209" t="str">
            <v>元</v>
          </cell>
        </row>
        <row r="55210">
          <cell r="P55210" t="str">
            <v>应付</v>
          </cell>
          <cell r="Q55210" t="str">
            <v>元</v>
          </cell>
        </row>
        <row r="55211">
          <cell r="P55211" t="str">
            <v>应付</v>
          </cell>
          <cell r="Q55211" t="str">
            <v>元</v>
          </cell>
        </row>
        <row r="55212">
          <cell r="P55212" t="str">
            <v>应付</v>
          </cell>
          <cell r="Q55212" t="str">
            <v>元</v>
          </cell>
        </row>
        <row r="55213">
          <cell r="P55213" t="str">
            <v>应付</v>
          </cell>
          <cell r="Q55213" t="str">
            <v>元</v>
          </cell>
        </row>
        <row r="55214">
          <cell r="P55214" t="str">
            <v>应付</v>
          </cell>
          <cell r="Q55214" t="str">
            <v>元</v>
          </cell>
        </row>
        <row r="55215">
          <cell r="P55215" t="str">
            <v>应付</v>
          </cell>
          <cell r="Q55215" t="str">
            <v>元</v>
          </cell>
        </row>
        <row r="55216">
          <cell r="P55216" t="str">
            <v>应付</v>
          </cell>
          <cell r="Q55216" t="str">
            <v>元</v>
          </cell>
        </row>
        <row r="55217">
          <cell r="P55217" t="str">
            <v>应付</v>
          </cell>
          <cell r="Q55217" t="str">
            <v>元</v>
          </cell>
        </row>
        <row r="55218">
          <cell r="P55218" t="str">
            <v>应付</v>
          </cell>
          <cell r="Q55218" t="str">
            <v>元</v>
          </cell>
        </row>
        <row r="55219">
          <cell r="P55219" t="str">
            <v>应付</v>
          </cell>
          <cell r="Q55219" t="str">
            <v>元</v>
          </cell>
        </row>
        <row r="55220">
          <cell r="P55220" t="str">
            <v>应付</v>
          </cell>
          <cell r="Q55220" t="str">
            <v>元</v>
          </cell>
        </row>
        <row r="55221">
          <cell r="P55221" t="str">
            <v>应付</v>
          </cell>
          <cell r="Q55221" t="str">
            <v>元</v>
          </cell>
        </row>
        <row r="55222">
          <cell r="P55222" t="str">
            <v>应付</v>
          </cell>
          <cell r="Q55222" t="str">
            <v>元</v>
          </cell>
        </row>
        <row r="55223">
          <cell r="P55223" t="str">
            <v>应付</v>
          </cell>
          <cell r="Q55223" t="str">
            <v>元</v>
          </cell>
        </row>
        <row r="55224">
          <cell r="P55224" t="str">
            <v>应付</v>
          </cell>
          <cell r="Q55224" t="str">
            <v>元</v>
          </cell>
        </row>
        <row r="55225">
          <cell r="P55225" t="str">
            <v>应付</v>
          </cell>
          <cell r="Q55225" t="str">
            <v>元</v>
          </cell>
        </row>
        <row r="55226">
          <cell r="P55226" t="str">
            <v>应付</v>
          </cell>
          <cell r="Q55226" t="str">
            <v>元</v>
          </cell>
        </row>
        <row r="55227">
          <cell r="P55227" t="str">
            <v>应付</v>
          </cell>
          <cell r="Q55227" t="str">
            <v>元</v>
          </cell>
        </row>
        <row r="55228">
          <cell r="P55228" t="str">
            <v>应付</v>
          </cell>
          <cell r="Q55228" t="str">
            <v>元</v>
          </cell>
        </row>
        <row r="55229">
          <cell r="P55229" t="str">
            <v>应付</v>
          </cell>
          <cell r="Q55229" t="str">
            <v>元</v>
          </cell>
        </row>
        <row r="55230">
          <cell r="P55230" t="str">
            <v>应付</v>
          </cell>
          <cell r="Q55230" t="str">
            <v>元</v>
          </cell>
        </row>
        <row r="55231">
          <cell r="P55231" t="str">
            <v>应付</v>
          </cell>
          <cell r="Q55231" t="str">
            <v>元</v>
          </cell>
        </row>
        <row r="55232">
          <cell r="P55232" t="str">
            <v>应付</v>
          </cell>
          <cell r="Q55232" t="str">
            <v>元</v>
          </cell>
        </row>
        <row r="55233">
          <cell r="P55233" t="str">
            <v>应付</v>
          </cell>
          <cell r="Q55233" t="str">
            <v>元</v>
          </cell>
        </row>
        <row r="55234">
          <cell r="P55234" t="str">
            <v>应付</v>
          </cell>
          <cell r="Q55234" t="str">
            <v>元</v>
          </cell>
        </row>
        <row r="55235">
          <cell r="P55235" t="str">
            <v>应付</v>
          </cell>
          <cell r="Q55235" t="str">
            <v>元</v>
          </cell>
        </row>
        <row r="55236">
          <cell r="P55236" t="str">
            <v>应付</v>
          </cell>
          <cell r="Q55236" t="str">
            <v>元</v>
          </cell>
        </row>
        <row r="55237">
          <cell r="P55237" t="str">
            <v>应付</v>
          </cell>
          <cell r="Q55237" t="str">
            <v>元</v>
          </cell>
        </row>
        <row r="55238">
          <cell r="P55238" t="str">
            <v>应付</v>
          </cell>
          <cell r="Q55238" t="str">
            <v>元</v>
          </cell>
        </row>
        <row r="55239">
          <cell r="P55239" t="str">
            <v>应付</v>
          </cell>
          <cell r="Q55239" t="str">
            <v>元</v>
          </cell>
        </row>
        <row r="55240">
          <cell r="P55240" t="str">
            <v>应付</v>
          </cell>
          <cell r="Q55240" t="str">
            <v>元</v>
          </cell>
        </row>
        <row r="55241">
          <cell r="P55241" t="str">
            <v>应付</v>
          </cell>
          <cell r="Q55241" t="str">
            <v>元</v>
          </cell>
        </row>
        <row r="55242">
          <cell r="P55242" t="str">
            <v>应付</v>
          </cell>
          <cell r="Q55242" t="str">
            <v>元</v>
          </cell>
        </row>
        <row r="55243">
          <cell r="P55243" t="str">
            <v>应付</v>
          </cell>
          <cell r="Q55243" t="str">
            <v>元</v>
          </cell>
        </row>
        <row r="55244">
          <cell r="P55244" t="str">
            <v>应付</v>
          </cell>
          <cell r="Q55244" t="str">
            <v>元</v>
          </cell>
        </row>
        <row r="55245">
          <cell r="P55245" t="str">
            <v>应付</v>
          </cell>
          <cell r="Q55245" t="str">
            <v>元</v>
          </cell>
        </row>
        <row r="55246">
          <cell r="P55246" t="str">
            <v>应付</v>
          </cell>
          <cell r="Q55246" t="str">
            <v>元</v>
          </cell>
        </row>
        <row r="55247">
          <cell r="P55247" t="str">
            <v>应付</v>
          </cell>
          <cell r="Q55247" t="str">
            <v>元</v>
          </cell>
        </row>
        <row r="55248">
          <cell r="P55248" t="str">
            <v>应付</v>
          </cell>
          <cell r="Q55248" t="str">
            <v>元</v>
          </cell>
        </row>
        <row r="55249">
          <cell r="P55249" t="str">
            <v>应付</v>
          </cell>
          <cell r="Q55249" t="str">
            <v>元</v>
          </cell>
        </row>
        <row r="55250">
          <cell r="P55250" t="str">
            <v>应付</v>
          </cell>
          <cell r="Q55250" t="str">
            <v>元</v>
          </cell>
        </row>
        <row r="55251">
          <cell r="P55251" t="str">
            <v>应付</v>
          </cell>
          <cell r="Q55251" t="str">
            <v>元</v>
          </cell>
        </row>
        <row r="55252">
          <cell r="P55252" t="str">
            <v>应付</v>
          </cell>
          <cell r="Q55252" t="str">
            <v>元</v>
          </cell>
        </row>
        <row r="55253">
          <cell r="P55253" t="str">
            <v>应付</v>
          </cell>
          <cell r="Q55253" t="str">
            <v>元</v>
          </cell>
        </row>
        <row r="55254">
          <cell r="P55254" t="str">
            <v>应付</v>
          </cell>
          <cell r="Q55254" t="str">
            <v>元</v>
          </cell>
        </row>
        <row r="55255">
          <cell r="P55255" t="str">
            <v>应付</v>
          </cell>
          <cell r="Q55255" t="str">
            <v>元</v>
          </cell>
        </row>
        <row r="55256">
          <cell r="P55256" t="str">
            <v>应付</v>
          </cell>
          <cell r="Q55256" t="str">
            <v>元</v>
          </cell>
        </row>
        <row r="55257">
          <cell r="P55257" t="str">
            <v>应付</v>
          </cell>
          <cell r="Q55257" t="str">
            <v>元</v>
          </cell>
        </row>
        <row r="55258">
          <cell r="P55258" t="str">
            <v>应付</v>
          </cell>
          <cell r="Q55258" t="str">
            <v>元</v>
          </cell>
        </row>
        <row r="55259">
          <cell r="P55259" t="str">
            <v>应付</v>
          </cell>
          <cell r="Q55259" t="str">
            <v>元</v>
          </cell>
        </row>
        <row r="55260">
          <cell r="P55260" t="str">
            <v>应付</v>
          </cell>
          <cell r="Q55260" t="str">
            <v>元</v>
          </cell>
        </row>
        <row r="55261">
          <cell r="P55261" t="str">
            <v>应付</v>
          </cell>
          <cell r="Q55261" t="str">
            <v>元</v>
          </cell>
        </row>
        <row r="55262">
          <cell r="P55262" t="str">
            <v>应付</v>
          </cell>
          <cell r="Q55262" t="str">
            <v>元</v>
          </cell>
        </row>
        <row r="55263">
          <cell r="P55263" t="str">
            <v>应付</v>
          </cell>
          <cell r="Q55263" t="str">
            <v>元</v>
          </cell>
        </row>
        <row r="55264">
          <cell r="P55264" t="str">
            <v>应付</v>
          </cell>
          <cell r="Q55264" t="str">
            <v>元</v>
          </cell>
        </row>
        <row r="55265">
          <cell r="P55265" t="str">
            <v>应付</v>
          </cell>
          <cell r="Q55265" t="str">
            <v>元</v>
          </cell>
        </row>
        <row r="55266">
          <cell r="P55266" t="str">
            <v>应付</v>
          </cell>
          <cell r="Q55266" t="str">
            <v>元</v>
          </cell>
        </row>
        <row r="55267">
          <cell r="P55267" t="str">
            <v>应付</v>
          </cell>
          <cell r="Q55267" t="str">
            <v>元</v>
          </cell>
        </row>
        <row r="55268">
          <cell r="P55268" t="str">
            <v>应付</v>
          </cell>
          <cell r="Q55268" t="str">
            <v>元</v>
          </cell>
        </row>
        <row r="55269">
          <cell r="P55269" t="str">
            <v>应付</v>
          </cell>
          <cell r="Q55269" t="str">
            <v>元</v>
          </cell>
        </row>
        <row r="55270">
          <cell r="P55270" t="str">
            <v>应付</v>
          </cell>
          <cell r="Q55270" t="str">
            <v>元</v>
          </cell>
        </row>
        <row r="55271">
          <cell r="P55271" t="str">
            <v>应付</v>
          </cell>
          <cell r="Q55271" t="str">
            <v>元</v>
          </cell>
        </row>
        <row r="55272">
          <cell r="P55272" t="str">
            <v>应付</v>
          </cell>
          <cell r="Q55272" t="str">
            <v>元</v>
          </cell>
        </row>
        <row r="55273">
          <cell r="P55273" t="str">
            <v>应付</v>
          </cell>
          <cell r="Q55273" t="str">
            <v>元</v>
          </cell>
        </row>
        <row r="55274">
          <cell r="P55274" t="str">
            <v>应付</v>
          </cell>
          <cell r="Q55274" t="str">
            <v>元</v>
          </cell>
        </row>
        <row r="55275">
          <cell r="P55275" t="str">
            <v>应付</v>
          </cell>
          <cell r="Q55275" t="str">
            <v>元</v>
          </cell>
        </row>
        <row r="55276">
          <cell r="P55276" t="str">
            <v>应付</v>
          </cell>
          <cell r="Q55276" t="str">
            <v>元</v>
          </cell>
        </row>
        <row r="55277">
          <cell r="P55277" t="str">
            <v>应付</v>
          </cell>
          <cell r="Q55277" t="str">
            <v>元</v>
          </cell>
        </row>
        <row r="55278">
          <cell r="P55278" t="str">
            <v>应付</v>
          </cell>
          <cell r="Q55278" t="str">
            <v>元</v>
          </cell>
        </row>
        <row r="55279">
          <cell r="P55279" t="str">
            <v>应付</v>
          </cell>
          <cell r="Q55279" t="str">
            <v>元</v>
          </cell>
        </row>
        <row r="55280">
          <cell r="P55280" t="str">
            <v>应付</v>
          </cell>
          <cell r="Q55280" t="str">
            <v>元</v>
          </cell>
        </row>
        <row r="55281">
          <cell r="P55281" t="str">
            <v>应付</v>
          </cell>
          <cell r="Q55281" t="str">
            <v>元</v>
          </cell>
        </row>
        <row r="55282">
          <cell r="P55282" t="str">
            <v>应付</v>
          </cell>
          <cell r="Q55282" t="str">
            <v>元</v>
          </cell>
        </row>
        <row r="55283">
          <cell r="P55283" t="str">
            <v>应付</v>
          </cell>
          <cell r="Q55283" t="str">
            <v>元</v>
          </cell>
        </row>
        <row r="55284">
          <cell r="P55284" t="str">
            <v>应付</v>
          </cell>
          <cell r="Q55284" t="str">
            <v>元</v>
          </cell>
        </row>
        <row r="55285">
          <cell r="P55285" t="str">
            <v>应付</v>
          </cell>
          <cell r="Q55285" t="str">
            <v>元</v>
          </cell>
        </row>
        <row r="55286">
          <cell r="P55286" t="str">
            <v>应付</v>
          </cell>
          <cell r="Q55286" t="str">
            <v>元</v>
          </cell>
        </row>
        <row r="55287">
          <cell r="P55287" t="str">
            <v>应付</v>
          </cell>
          <cell r="Q55287" t="str">
            <v>元</v>
          </cell>
        </row>
        <row r="55288">
          <cell r="P55288" t="str">
            <v>应付</v>
          </cell>
          <cell r="Q55288" t="str">
            <v>元</v>
          </cell>
        </row>
        <row r="55289">
          <cell r="P55289" t="str">
            <v>应付</v>
          </cell>
          <cell r="Q55289" t="str">
            <v>元</v>
          </cell>
        </row>
        <row r="55290">
          <cell r="P55290" t="str">
            <v>应付</v>
          </cell>
          <cell r="Q55290" t="str">
            <v>元</v>
          </cell>
        </row>
        <row r="55291">
          <cell r="P55291" t="str">
            <v>应付</v>
          </cell>
          <cell r="Q55291" t="str">
            <v>元</v>
          </cell>
        </row>
        <row r="55292">
          <cell r="P55292" t="str">
            <v>应付</v>
          </cell>
          <cell r="Q55292" t="str">
            <v>元</v>
          </cell>
        </row>
        <row r="55293">
          <cell r="P55293" t="str">
            <v>应付</v>
          </cell>
          <cell r="Q55293" t="str">
            <v>元</v>
          </cell>
        </row>
        <row r="55294">
          <cell r="P55294" t="str">
            <v>应付</v>
          </cell>
          <cell r="Q55294" t="str">
            <v>元</v>
          </cell>
        </row>
        <row r="55295">
          <cell r="P55295" t="str">
            <v>应付</v>
          </cell>
          <cell r="Q55295" t="str">
            <v>元</v>
          </cell>
        </row>
        <row r="55296">
          <cell r="P55296" t="str">
            <v>应付</v>
          </cell>
          <cell r="Q55296" t="str">
            <v>元</v>
          </cell>
        </row>
        <row r="55297">
          <cell r="P55297" t="str">
            <v>应付</v>
          </cell>
          <cell r="Q55297" t="str">
            <v>元</v>
          </cell>
        </row>
        <row r="55298">
          <cell r="P55298" t="str">
            <v>应付</v>
          </cell>
          <cell r="Q55298" t="str">
            <v>元</v>
          </cell>
        </row>
        <row r="55299">
          <cell r="P55299" t="str">
            <v>应付</v>
          </cell>
          <cell r="Q55299" t="str">
            <v>元</v>
          </cell>
        </row>
        <row r="55300">
          <cell r="P55300" t="str">
            <v>应付</v>
          </cell>
          <cell r="Q55300" t="str">
            <v>元</v>
          </cell>
        </row>
        <row r="55301">
          <cell r="P55301" t="str">
            <v>应付</v>
          </cell>
          <cell r="Q55301" t="str">
            <v>元</v>
          </cell>
        </row>
        <row r="55302">
          <cell r="P55302" t="str">
            <v>应付</v>
          </cell>
          <cell r="Q55302" t="str">
            <v>元</v>
          </cell>
        </row>
        <row r="55303">
          <cell r="P55303" t="str">
            <v>应付</v>
          </cell>
          <cell r="Q55303" t="str">
            <v>元</v>
          </cell>
        </row>
        <row r="55304">
          <cell r="P55304" t="str">
            <v>应付</v>
          </cell>
          <cell r="Q55304" t="str">
            <v>元</v>
          </cell>
        </row>
        <row r="55305">
          <cell r="P55305" t="str">
            <v>应付</v>
          </cell>
          <cell r="Q55305" t="str">
            <v>元</v>
          </cell>
        </row>
        <row r="55306">
          <cell r="P55306" t="str">
            <v>应付</v>
          </cell>
          <cell r="Q55306" t="str">
            <v>元</v>
          </cell>
        </row>
        <row r="55307">
          <cell r="P55307" t="str">
            <v>应付</v>
          </cell>
          <cell r="Q55307" t="str">
            <v>元</v>
          </cell>
        </row>
        <row r="55308">
          <cell r="P55308" t="str">
            <v>应付</v>
          </cell>
          <cell r="Q55308" t="str">
            <v>元</v>
          </cell>
        </row>
        <row r="55309">
          <cell r="P55309" t="str">
            <v>应付</v>
          </cell>
          <cell r="Q55309" t="str">
            <v>元</v>
          </cell>
        </row>
        <row r="55310">
          <cell r="P55310" t="str">
            <v>应付</v>
          </cell>
          <cell r="Q55310" t="str">
            <v>元</v>
          </cell>
        </row>
        <row r="55311">
          <cell r="P55311" t="str">
            <v>应付</v>
          </cell>
          <cell r="Q55311" t="str">
            <v>元</v>
          </cell>
        </row>
        <row r="55312">
          <cell r="P55312" t="str">
            <v>应付</v>
          </cell>
          <cell r="Q55312" t="str">
            <v>元</v>
          </cell>
        </row>
        <row r="55313">
          <cell r="P55313" t="str">
            <v>应付</v>
          </cell>
          <cell r="Q55313" t="str">
            <v>元</v>
          </cell>
        </row>
        <row r="55314">
          <cell r="P55314" t="str">
            <v>应付</v>
          </cell>
          <cell r="Q55314" t="str">
            <v>元</v>
          </cell>
        </row>
        <row r="55315">
          <cell r="P55315" t="str">
            <v>应付</v>
          </cell>
          <cell r="Q55315" t="str">
            <v>元</v>
          </cell>
        </row>
        <row r="55316">
          <cell r="P55316" t="str">
            <v>应付</v>
          </cell>
          <cell r="Q55316" t="str">
            <v>元</v>
          </cell>
        </row>
        <row r="55317">
          <cell r="P55317" t="str">
            <v>应付</v>
          </cell>
          <cell r="Q55317" t="str">
            <v>元</v>
          </cell>
        </row>
        <row r="55318">
          <cell r="P55318" t="str">
            <v>应付</v>
          </cell>
          <cell r="Q55318" t="str">
            <v>元</v>
          </cell>
        </row>
        <row r="55319">
          <cell r="P55319" t="str">
            <v>应付</v>
          </cell>
          <cell r="Q55319" t="str">
            <v>元</v>
          </cell>
        </row>
        <row r="55320">
          <cell r="P55320" t="str">
            <v>应付</v>
          </cell>
          <cell r="Q55320" t="str">
            <v>元</v>
          </cell>
        </row>
        <row r="55321">
          <cell r="P55321" t="str">
            <v>应付</v>
          </cell>
          <cell r="Q55321" t="str">
            <v>元</v>
          </cell>
        </row>
        <row r="55322">
          <cell r="P55322" t="str">
            <v>应付</v>
          </cell>
          <cell r="Q55322" t="str">
            <v>元</v>
          </cell>
        </row>
        <row r="55323">
          <cell r="P55323" t="str">
            <v>应付</v>
          </cell>
          <cell r="Q55323" t="str">
            <v>元</v>
          </cell>
        </row>
        <row r="55324">
          <cell r="P55324" t="str">
            <v>应付</v>
          </cell>
          <cell r="Q55324" t="str">
            <v>元</v>
          </cell>
        </row>
        <row r="55325">
          <cell r="P55325" t="str">
            <v>应付</v>
          </cell>
          <cell r="Q55325" t="str">
            <v>元</v>
          </cell>
        </row>
        <row r="55326">
          <cell r="P55326" t="str">
            <v>应付</v>
          </cell>
          <cell r="Q55326" t="str">
            <v>元</v>
          </cell>
        </row>
        <row r="55327">
          <cell r="P55327" t="str">
            <v>应付</v>
          </cell>
          <cell r="Q55327" t="str">
            <v>元</v>
          </cell>
        </row>
        <row r="55328">
          <cell r="P55328" t="str">
            <v>应付</v>
          </cell>
          <cell r="Q55328" t="str">
            <v>元</v>
          </cell>
        </row>
        <row r="55329">
          <cell r="P55329" t="str">
            <v>应付</v>
          </cell>
          <cell r="Q55329" t="str">
            <v>元</v>
          </cell>
        </row>
        <row r="55330">
          <cell r="P55330" t="str">
            <v>应付</v>
          </cell>
          <cell r="Q55330" t="str">
            <v>元</v>
          </cell>
        </row>
        <row r="55331">
          <cell r="P55331" t="str">
            <v>应付</v>
          </cell>
          <cell r="Q55331" t="str">
            <v>元</v>
          </cell>
        </row>
        <row r="55332">
          <cell r="P55332" t="str">
            <v>应付</v>
          </cell>
          <cell r="Q55332" t="str">
            <v>元</v>
          </cell>
        </row>
        <row r="55333">
          <cell r="P55333" t="str">
            <v>应付</v>
          </cell>
          <cell r="Q55333" t="str">
            <v>元</v>
          </cell>
        </row>
        <row r="55334">
          <cell r="P55334" t="str">
            <v>应付</v>
          </cell>
          <cell r="Q55334" t="str">
            <v>元</v>
          </cell>
        </row>
        <row r="55335">
          <cell r="P55335" t="str">
            <v>应付</v>
          </cell>
          <cell r="Q55335" t="str">
            <v>元</v>
          </cell>
        </row>
        <row r="55336">
          <cell r="P55336" t="str">
            <v>应付</v>
          </cell>
          <cell r="Q55336" t="str">
            <v>元</v>
          </cell>
        </row>
        <row r="55337">
          <cell r="P55337" t="str">
            <v>应付</v>
          </cell>
          <cell r="Q55337" t="str">
            <v>元</v>
          </cell>
        </row>
        <row r="55338">
          <cell r="P55338" t="str">
            <v>应付</v>
          </cell>
          <cell r="Q55338" t="str">
            <v>元</v>
          </cell>
        </row>
        <row r="55339">
          <cell r="P55339" t="str">
            <v>应付</v>
          </cell>
          <cell r="Q55339" t="str">
            <v>元</v>
          </cell>
        </row>
        <row r="55340">
          <cell r="P55340" t="str">
            <v>应付</v>
          </cell>
          <cell r="Q55340" t="str">
            <v>元</v>
          </cell>
        </row>
        <row r="55341">
          <cell r="P55341" t="str">
            <v>应付</v>
          </cell>
          <cell r="Q55341" t="str">
            <v>元</v>
          </cell>
        </row>
        <row r="55342">
          <cell r="P55342" t="str">
            <v>应付</v>
          </cell>
          <cell r="Q55342" t="str">
            <v>元</v>
          </cell>
        </row>
        <row r="55343">
          <cell r="P55343" t="str">
            <v>应付</v>
          </cell>
          <cell r="Q55343" t="str">
            <v>元</v>
          </cell>
        </row>
        <row r="55344">
          <cell r="P55344" t="str">
            <v>应付</v>
          </cell>
          <cell r="Q55344" t="str">
            <v>元</v>
          </cell>
        </row>
        <row r="55345">
          <cell r="P55345" t="str">
            <v>应付</v>
          </cell>
          <cell r="Q55345" t="str">
            <v>元</v>
          </cell>
        </row>
        <row r="55346">
          <cell r="P55346" t="str">
            <v>应付</v>
          </cell>
          <cell r="Q55346" t="str">
            <v>元</v>
          </cell>
        </row>
        <row r="55347">
          <cell r="P55347" t="str">
            <v>应付</v>
          </cell>
          <cell r="Q55347" t="str">
            <v>元</v>
          </cell>
        </row>
        <row r="55348">
          <cell r="P55348" t="str">
            <v>应付</v>
          </cell>
          <cell r="Q55348" t="str">
            <v>元</v>
          </cell>
        </row>
        <row r="55349">
          <cell r="P55349" t="str">
            <v>应付</v>
          </cell>
          <cell r="Q55349" t="str">
            <v>元</v>
          </cell>
        </row>
        <row r="55350">
          <cell r="P55350" t="str">
            <v>应付</v>
          </cell>
          <cell r="Q55350" t="str">
            <v>元</v>
          </cell>
        </row>
        <row r="55351">
          <cell r="P55351" t="str">
            <v>应付</v>
          </cell>
          <cell r="Q55351" t="str">
            <v>元</v>
          </cell>
        </row>
        <row r="55352">
          <cell r="P55352" t="str">
            <v>应付</v>
          </cell>
          <cell r="Q55352" t="str">
            <v>元</v>
          </cell>
        </row>
        <row r="55353">
          <cell r="P55353" t="str">
            <v>应付</v>
          </cell>
          <cell r="Q55353" t="str">
            <v>元</v>
          </cell>
        </row>
        <row r="55354">
          <cell r="P55354" t="str">
            <v>应付</v>
          </cell>
          <cell r="Q55354" t="str">
            <v>元</v>
          </cell>
        </row>
        <row r="55355">
          <cell r="P55355" t="str">
            <v>应付</v>
          </cell>
          <cell r="Q55355" t="str">
            <v>元</v>
          </cell>
        </row>
        <row r="55356">
          <cell r="P55356" t="str">
            <v>应付</v>
          </cell>
          <cell r="Q55356" t="str">
            <v>元</v>
          </cell>
        </row>
        <row r="55357">
          <cell r="P55357" t="str">
            <v>应付</v>
          </cell>
          <cell r="Q55357" t="str">
            <v>元</v>
          </cell>
        </row>
        <row r="55358">
          <cell r="P55358" t="str">
            <v>应付</v>
          </cell>
          <cell r="Q55358" t="str">
            <v>元</v>
          </cell>
        </row>
        <row r="55359">
          <cell r="P55359" t="str">
            <v>应付</v>
          </cell>
          <cell r="Q55359" t="str">
            <v>元</v>
          </cell>
        </row>
        <row r="55360">
          <cell r="P55360" t="str">
            <v>应付</v>
          </cell>
          <cell r="Q55360" t="str">
            <v>元</v>
          </cell>
        </row>
        <row r="55361">
          <cell r="P55361" t="str">
            <v>应付</v>
          </cell>
          <cell r="Q55361" t="str">
            <v>元</v>
          </cell>
        </row>
        <row r="55362">
          <cell r="P55362" t="str">
            <v>应付</v>
          </cell>
          <cell r="Q55362" t="str">
            <v>元</v>
          </cell>
        </row>
        <row r="55363">
          <cell r="P55363" t="str">
            <v>应付</v>
          </cell>
          <cell r="Q55363" t="str">
            <v>元</v>
          </cell>
        </row>
        <row r="55364">
          <cell r="P55364" t="str">
            <v>应付</v>
          </cell>
          <cell r="Q55364" t="str">
            <v>元</v>
          </cell>
        </row>
        <row r="55365">
          <cell r="P55365" t="str">
            <v>应付</v>
          </cell>
          <cell r="Q55365" t="str">
            <v>元</v>
          </cell>
        </row>
        <row r="55366">
          <cell r="P55366" t="str">
            <v>应付</v>
          </cell>
          <cell r="Q55366" t="str">
            <v>元</v>
          </cell>
        </row>
        <row r="55367">
          <cell r="P55367" t="str">
            <v>应付</v>
          </cell>
          <cell r="Q55367" t="str">
            <v>元</v>
          </cell>
        </row>
        <row r="55368">
          <cell r="P55368" t="str">
            <v>应付</v>
          </cell>
          <cell r="Q55368" t="str">
            <v>元</v>
          </cell>
        </row>
        <row r="55369">
          <cell r="P55369" t="str">
            <v>应付</v>
          </cell>
          <cell r="Q55369" t="str">
            <v>元</v>
          </cell>
        </row>
        <row r="55370">
          <cell r="P55370" t="str">
            <v>应付</v>
          </cell>
          <cell r="Q55370" t="str">
            <v>元</v>
          </cell>
        </row>
        <row r="55371">
          <cell r="P55371" t="str">
            <v>应付</v>
          </cell>
          <cell r="Q55371" t="str">
            <v>元</v>
          </cell>
        </row>
        <row r="55372">
          <cell r="P55372" t="str">
            <v>应付</v>
          </cell>
          <cell r="Q55372" t="str">
            <v>元</v>
          </cell>
        </row>
        <row r="55373">
          <cell r="P55373" t="str">
            <v>应付</v>
          </cell>
          <cell r="Q55373" t="str">
            <v>元</v>
          </cell>
        </row>
        <row r="55374">
          <cell r="P55374" t="str">
            <v>应付</v>
          </cell>
          <cell r="Q55374" t="str">
            <v>元</v>
          </cell>
        </row>
        <row r="55375">
          <cell r="P55375" t="str">
            <v>应付</v>
          </cell>
          <cell r="Q55375" t="str">
            <v>元</v>
          </cell>
        </row>
        <row r="55376">
          <cell r="P55376" t="str">
            <v>应付</v>
          </cell>
          <cell r="Q55376" t="str">
            <v>元</v>
          </cell>
        </row>
        <row r="55377">
          <cell r="P55377" t="str">
            <v>应付</v>
          </cell>
          <cell r="Q55377" t="str">
            <v>元</v>
          </cell>
        </row>
        <row r="55378">
          <cell r="P55378" t="str">
            <v>应付</v>
          </cell>
          <cell r="Q55378" t="str">
            <v>元</v>
          </cell>
        </row>
        <row r="55379">
          <cell r="P55379" t="str">
            <v>应付</v>
          </cell>
          <cell r="Q55379" t="str">
            <v>元</v>
          </cell>
        </row>
        <row r="55380">
          <cell r="P55380" t="str">
            <v>应付</v>
          </cell>
          <cell r="Q55380" t="str">
            <v>元</v>
          </cell>
        </row>
        <row r="55381">
          <cell r="P55381" t="str">
            <v>应付</v>
          </cell>
          <cell r="Q55381" t="str">
            <v>元</v>
          </cell>
        </row>
        <row r="55382">
          <cell r="P55382" t="str">
            <v>应付</v>
          </cell>
          <cell r="Q55382" t="str">
            <v>元</v>
          </cell>
        </row>
        <row r="55383">
          <cell r="P55383" t="str">
            <v>应付</v>
          </cell>
          <cell r="Q55383" t="str">
            <v>元</v>
          </cell>
        </row>
        <row r="55384">
          <cell r="P55384" t="str">
            <v>应付</v>
          </cell>
          <cell r="Q55384" t="str">
            <v>元</v>
          </cell>
        </row>
        <row r="55385">
          <cell r="P55385" t="str">
            <v>应付</v>
          </cell>
          <cell r="Q55385" t="str">
            <v>元</v>
          </cell>
        </row>
        <row r="55386">
          <cell r="P55386" t="str">
            <v>应付</v>
          </cell>
          <cell r="Q55386" t="str">
            <v>元</v>
          </cell>
        </row>
        <row r="55387">
          <cell r="P55387" t="str">
            <v>应付</v>
          </cell>
          <cell r="Q55387" t="str">
            <v>元</v>
          </cell>
        </row>
        <row r="55388">
          <cell r="P55388" t="str">
            <v>应付</v>
          </cell>
          <cell r="Q55388" t="str">
            <v>元</v>
          </cell>
        </row>
        <row r="55389">
          <cell r="P55389" t="str">
            <v>应付</v>
          </cell>
          <cell r="Q55389" t="str">
            <v>元</v>
          </cell>
        </row>
        <row r="55390">
          <cell r="P55390" t="str">
            <v>应付</v>
          </cell>
          <cell r="Q55390" t="str">
            <v>元</v>
          </cell>
        </row>
        <row r="55391">
          <cell r="P55391" t="str">
            <v>应付</v>
          </cell>
          <cell r="Q55391" t="str">
            <v>元</v>
          </cell>
        </row>
        <row r="55392">
          <cell r="P55392" t="str">
            <v>应付</v>
          </cell>
          <cell r="Q55392" t="str">
            <v>元</v>
          </cell>
        </row>
        <row r="55393">
          <cell r="P55393" t="str">
            <v>应付</v>
          </cell>
          <cell r="Q55393" t="str">
            <v>元</v>
          </cell>
        </row>
        <row r="55394">
          <cell r="P55394" t="str">
            <v>应付</v>
          </cell>
          <cell r="Q55394" t="str">
            <v>元</v>
          </cell>
        </row>
        <row r="55395">
          <cell r="P55395" t="str">
            <v>应付</v>
          </cell>
          <cell r="Q55395" t="str">
            <v>元</v>
          </cell>
        </row>
        <row r="55396">
          <cell r="P55396" t="str">
            <v>应付</v>
          </cell>
          <cell r="Q55396" t="str">
            <v>元</v>
          </cell>
        </row>
        <row r="55397">
          <cell r="P55397" t="str">
            <v>应付</v>
          </cell>
          <cell r="Q55397" t="str">
            <v>元</v>
          </cell>
        </row>
        <row r="55398">
          <cell r="P55398" t="str">
            <v>应付</v>
          </cell>
          <cell r="Q55398" t="str">
            <v>元</v>
          </cell>
        </row>
        <row r="55399">
          <cell r="P55399" t="str">
            <v>应付</v>
          </cell>
          <cell r="Q55399" t="str">
            <v>元</v>
          </cell>
        </row>
        <row r="55400">
          <cell r="P55400" t="str">
            <v>应付</v>
          </cell>
          <cell r="Q55400" t="str">
            <v>元</v>
          </cell>
        </row>
        <row r="55401">
          <cell r="P55401" t="str">
            <v>应付</v>
          </cell>
          <cell r="Q55401" t="str">
            <v>元</v>
          </cell>
        </row>
        <row r="55402">
          <cell r="P55402" t="str">
            <v>应付</v>
          </cell>
          <cell r="Q55402" t="str">
            <v>元</v>
          </cell>
        </row>
        <row r="55403">
          <cell r="P55403" t="str">
            <v>应付</v>
          </cell>
          <cell r="Q55403" t="str">
            <v>元</v>
          </cell>
        </row>
        <row r="55404">
          <cell r="P55404" t="str">
            <v>应付</v>
          </cell>
          <cell r="Q55404" t="str">
            <v>元</v>
          </cell>
        </row>
        <row r="55405">
          <cell r="P55405" t="str">
            <v>应付</v>
          </cell>
          <cell r="Q55405" t="str">
            <v>元</v>
          </cell>
        </row>
        <row r="55406">
          <cell r="P55406" t="str">
            <v>应付</v>
          </cell>
          <cell r="Q55406" t="str">
            <v>元</v>
          </cell>
        </row>
        <row r="55407">
          <cell r="P55407" t="str">
            <v>应付</v>
          </cell>
          <cell r="Q55407" t="str">
            <v>元</v>
          </cell>
        </row>
        <row r="55408">
          <cell r="P55408" t="str">
            <v>应付</v>
          </cell>
          <cell r="Q55408" t="str">
            <v>元</v>
          </cell>
        </row>
        <row r="55409">
          <cell r="P55409" t="str">
            <v>应付</v>
          </cell>
          <cell r="Q55409" t="str">
            <v>元</v>
          </cell>
        </row>
        <row r="55410">
          <cell r="P55410" t="str">
            <v>应付</v>
          </cell>
          <cell r="Q55410" t="str">
            <v>元</v>
          </cell>
        </row>
        <row r="55411">
          <cell r="P55411" t="str">
            <v>应付</v>
          </cell>
          <cell r="Q55411" t="str">
            <v>元</v>
          </cell>
        </row>
        <row r="55412">
          <cell r="P55412" t="str">
            <v>应付</v>
          </cell>
          <cell r="Q55412" t="str">
            <v>元</v>
          </cell>
        </row>
        <row r="55413">
          <cell r="P55413" t="str">
            <v>应付</v>
          </cell>
          <cell r="Q55413" t="str">
            <v>元</v>
          </cell>
        </row>
        <row r="55414">
          <cell r="P55414" t="str">
            <v>应付</v>
          </cell>
          <cell r="Q55414" t="str">
            <v>元</v>
          </cell>
        </row>
        <row r="55415">
          <cell r="P55415" t="str">
            <v>应付</v>
          </cell>
          <cell r="Q55415" t="str">
            <v>元</v>
          </cell>
        </row>
        <row r="55416">
          <cell r="P55416" t="str">
            <v>应付</v>
          </cell>
          <cell r="Q55416" t="str">
            <v>元</v>
          </cell>
        </row>
        <row r="55417">
          <cell r="P55417" t="str">
            <v>应付</v>
          </cell>
          <cell r="Q55417" t="str">
            <v>元</v>
          </cell>
        </row>
        <row r="55418">
          <cell r="P55418" t="str">
            <v>应付</v>
          </cell>
          <cell r="Q55418" t="str">
            <v>元</v>
          </cell>
        </row>
        <row r="55419">
          <cell r="P55419" t="str">
            <v>应付</v>
          </cell>
          <cell r="Q55419" t="str">
            <v>元</v>
          </cell>
        </row>
        <row r="55420">
          <cell r="P55420" t="str">
            <v>应付</v>
          </cell>
          <cell r="Q55420" t="str">
            <v>元</v>
          </cell>
        </row>
        <row r="55421">
          <cell r="P55421" t="str">
            <v>应付</v>
          </cell>
          <cell r="Q55421" t="str">
            <v>元</v>
          </cell>
        </row>
        <row r="55422">
          <cell r="P55422" t="str">
            <v>应付</v>
          </cell>
          <cell r="Q55422" t="str">
            <v>元</v>
          </cell>
        </row>
        <row r="55423">
          <cell r="P55423" t="str">
            <v>应付</v>
          </cell>
          <cell r="Q55423" t="str">
            <v>元</v>
          </cell>
        </row>
        <row r="55424">
          <cell r="P55424" t="str">
            <v>应付</v>
          </cell>
          <cell r="Q55424" t="str">
            <v>元</v>
          </cell>
        </row>
        <row r="55425">
          <cell r="P55425" t="str">
            <v>应付</v>
          </cell>
          <cell r="Q55425" t="str">
            <v>元</v>
          </cell>
        </row>
        <row r="55426">
          <cell r="P55426" t="str">
            <v>应付</v>
          </cell>
          <cell r="Q55426" t="str">
            <v>元</v>
          </cell>
        </row>
        <row r="55427">
          <cell r="P55427" t="str">
            <v>应付</v>
          </cell>
          <cell r="Q55427" t="str">
            <v>元</v>
          </cell>
        </row>
        <row r="55428">
          <cell r="P55428" t="str">
            <v>应付</v>
          </cell>
          <cell r="Q55428" t="str">
            <v>元</v>
          </cell>
        </row>
        <row r="55429">
          <cell r="P55429" t="str">
            <v>应付</v>
          </cell>
          <cell r="Q55429" t="str">
            <v>元</v>
          </cell>
        </row>
        <row r="55430">
          <cell r="P55430" t="str">
            <v>应付</v>
          </cell>
          <cell r="Q55430" t="str">
            <v>元</v>
          </cell>
        </row>
        <row r="55431">
          <cell r="P55431" t="str">
            <v>应付</v>
          </cell>
          <cell r="Q55431" t="str">
            <v>元</v>
          </cell>
        </row>
        <row r="55432">
          <cell r="P55432" t="str">
            <v>应付</v>
          </cell>
          <cell r="Q55432" t="str">
            <v>元</v>
          </cell>
        </row>
        <row r="55433">
          <cell r="P55433" t="str">
            <v>应付</v>
          </cell>
          <cell r="Q55433" t="str">
            <v>元</v>
          </cell>
        </row>
        <row r="55434">
          <cell r="P55434" t="str">
            <v>应付</v>
          </cell>
          <cell r="Q55434" t="str">
            <v>元</v>
          </cell>
        </row>
        <row r="55435">
          <cell r="P55435" t="str">
            <v>应付</v>
          </cell>
          <cell r="Q55435" t="str">
            <v>元</v>
          </cell>
        </row>
        <row r="55436">
          <cell r="P55436" t="str">
            <v>应付</v>
          </cell>
          <cell r="Q55436" t="str">
            <v>元</v>
          </cell>
        </row>
        <row r="55437">
          <cell r="P55437" t="str">
            <v>应付</v>
          </cell>
          <cell r="Q55437" t="str">
            <v>元</v>
          </cell>
        </row>
        <row r="55438">
          <cell r="P55438" t="str">
            <v>应付</v>
          </cell>
          <cell r="Q55438" t="str">
            <v>元</v>
          </cell>
        </row>
        <row r="55439">
          <cell r="P55439" t="str">
            <v>应付</v>
          </cell>
          <cell r="Q55439" t="str">
            <v>元</v>
          </cell>
        </row>
        <row r="55440">
          <cell r="P55440" t="str">
            <v>应付</v>
          </cell>
          <cell r="Q55440" t="str">
            <v>元</v>
          </cell>
        </row>
        <row r="55441">
          <cell r="P55441" t="str">
            <v>应付</v>
          </cell>
          <cell r="Q55441" t="str">
            <v>元</v>
          </cell>
        </row>
        <row r="55442">
          <cell r="P55442" t="str">
            <v>应付</v>
          </cell>
          <cell r="Q55442" t="str">
            <v>元</v>
          </cell>
        </row>
        <row r="55443">
          <cell r="P55443" t="str">
            <v>应付</v>
          </cell>
          <cell r="Q55443" t="str">
            <v>元</v>
          </cell>
        </row>
        <row r="55444">
          <cell r="P55444" t="str">
            <v>应付</v>
          </cell>
          <cell r="Q55444" t="str">
            <v>元</v>
          </cell>
        </row>
        <row r="55445">
          <cell r="P55445" t="str">
            <v>应付</v>
          </cell>
          <cell r="Q55445" t="str">
            <v>元</v>
          </cell>
        </row>
        <row r="55446">
          <cell r="P55446" t="str">
            <v>应付</v>
          </cell>
          <cell r="Q55446" t="str">
            <v>元</v>
          </cell>
        </row>
        <row r="55447">
          <cell r="P55447" t="str">
            <v>应付</v>
          </cell>
          <cell r="Q55447" t="str">
            <v>元</v>
          </cell>
        </row>
        <row r="55448">
          <cell r="P55448" t="str">
            <v>应付</v>
          </cell>
          <cell r="Q55448" t="str">
            <v>元</v>
          </cell>
        </row>
        <row r="55449">
          <cell r="P55449" t="str">
            <v>应付</v>
          </cell>
          <cell r="Q55449" t="str">
            <v>元</v>
          </cell>
        </row>
        <row r="55450">
          <cell r="P55450" t="str">
            <v>应付</v>
          </cell>
          <cell r="Q55450" t="str">
            <v>元</v>
          </cell>
        </row>
        <row r="55451">
          <cell r="P55451" t="str">
            <v>应付</v>
          </cell>
          <cell r="Q55451" t="str">
            <v>元</v>
          </cell>
        </row>
        <row r="55452">
          <cell r="P55452" t="str">
            <v>应付</v>
          </cell>
          <cell r="Q55452" t="str">
            <v>元</v>
          </cell>
        </row>
        <row r="55453">
          <cell r="P55453" t="str">
            <v>应付</v>
          </cell>
          <cell r="Q55453" t="str">
            <v>元</v>
          </cell>
        </row>
        <row r="55454">
          <cell r="P55454" t="str">
            <v>应付</v>
          </cell>
          <cell r="Q55454" t="str">
            <v>元</v>
          </cell>
        </row>
        <row r="55455">
          <cell r="P55455" t="str">
            <v>应付</v>
          </cell>
          <cell r="Q55455" t="str">
            <v>元</v>
          </cell>
        </row>
        <row r="55456">
          <cell r="P55456" t="str">
            <v>应付</v>
          </cell>
          <cell r="Q55456" t="str">
            <v>元</v>
          </cell>
        </row>
        <row r="55457">
          <cell r="P55457" t="str">
            <v>应付</v>
          </cell>
          <cell r="Q55457" t="str">
            <v>元</v>
          </cell>
        </row>
        <row r="55458">
          <cell r="P55458" t="str">
            <v>应付</v>
          </cell>
          <cell r="Q55458" t="str">
            <v>元</v>
          </cell>
        </row>
        <row r="55459">
          <cell r="P55459" t="str">
            <v>应付</v>
          </cell>
          <cell r="Q55459" t="str">
            <v>元</v>
          </cell>
        </row>
        <row r="55460">
          <cell r="P55460" t="str">
            <v>应付</v>
          </cell>
          <cell r="Q55460" t="str">
            <v>元</v>
          </cell>
        </row>
        <row r="55461">
          <cell r="P55461" t="str">
            <v>应付</v>
          </cell>
          <cell r="Q55461" t="str">
            <v>元</v>
          </cell>
        </row>
        <row r="55462">
          <cell r="P55462" t="str">
            <v>应付</v>
          </cell>
          <cell r="Q55462" t="str">
            <v>元</v>
          </cell>
        </row>
        <row r="55463">
          <cell r="P55463" t="str">
            <v>应付</v>
          </cell>
          <cell r="Q55463" t="str">
            <v>元</v>
          </cell>
        </row>
        <row r="55464">
          <cell r="P55464" t="str">
            <v>应付</v>
          </cell>
          <cell r="Q55464" t="str">
            <v>元</v>
          </cell>
        </row>
        <row r="55465">
          <cell r="P55465" t="str">
            <v>应付</v>
          </cell>
          <cell r="Q55465" t="str">
            <v>元</v>
          </cell>
        </row>
        <row r="55466">
          <cell r="P55466" t="str">
            <v>应付</v>
          </cell>
          <cell r="Q55466" t="str">
            <v>元</v>
          </cell>
        </row>
        <row r="55467">
          <cell r="P55467" t="str">
            <v>应付</v>
          </cell>
          <cell r="Q55467" t="str">
            <v>元</v>
          </cell>
        </row>
        <row r="55468">
          <cell r="P55468" t="str">
            <v>应付</v>
          </cell>
          <cell r="Q55468" t="str">
            <v>元</v>
          </cell>
        </row>
        <row r="55469">
          <cell r="P55469" t="str">
            <v>应付</v>
          </cell>
          <cell r="Q55469" t="str">
            <v>元</v>
          </cell>
        </row>
        <row r="55470">
          <cell r="P55470" t="str">
            <v>应付</v>
          </cell>
          <cell r="Q55470" t="str">
            <v>元</v>
          </cell>
        </row>
        <row r="55471">
          <cell r="P55471" t="str">
            <v>应付</v>
          </cell>
          <cell r="Q55471" t="str">
            <v>元</v>
          </cell>
        </row>
        <row r="55472">
          <cell r="P55472" t="str">
            <v>应付</v>
          </cell>
          <cell r="Q55472" t="str">
            <v>元</v>
          </cell>
        </row>
        <row r="55473">
          <cell r="P55473" t="str">
            <v>应付</v>
          </cell>
          <cell r="Q55473" t="str">
            <v>元</v>
          </cell>
        </row>
        <row r="55474">
          <cell r="P55474" t="str">
            <v>应付</v>
          </cell>
          <cell r="Q55474" t="str">
            <v>元</v>
          </cell>
        </row>
        <row r="55475">
          <cell r="P55475" t="str">
            <v>应付</v>
          </cell>
          <cell r="Q55475" t="str">
            <v>元</v>
          </cell>
        </row>
        <row r="55476">
          <cell r="P55476" t="str">
            <v>应付</v>
          </cell>
          <cell r="Q55476" t="str">
            <v>元</v>
          </cell>
        </row>
        <row r="55477">
          <cell r="P55477" t="str">
            <v>应付</v>
          </cell>
          <cell r="Q55477" t="str">
            <v>元</v>
          </cell>
        </row>
        <row r="55478">
          <cell r="P55478" t="str">
            <v>应付</v>
          </cell>
          <cell r="Q55478" t="str">
            <v>元</v>
          </cell>
        </row>
        <row r="55479">
          <cell r="P55479" t="str">
            <v>应付</v>
          </cell>
          <cell r="Q55479" t="str">
            <v>元</v>
          </cell>
        </row>
        <row r="55480">
          <cell r="P55480" t="str">
            <v>应付</v>
          </cell>
          <cell r="Q55480" t="str">
            <v>元</v>
          </cell>
        </row>
        <row r="55481">
          <cell r="P55481" t="str">
            <v>应付</v>
          </cell>
          <cell r="Q55481" t="str">
            <v>元</v>
          </cell>
        </row>
        <row r="55482">
          <cell r="P55482" t="str">
            <v>应付</v>
          </cell>
          <cell r="Q55482" t="str">
            <v>元</v>
          </cell>
        </row>
        <row r="55483">
          <cell r="P55483" t="str">
            <v>应付</v>
          </cell>
          <cell r="Q55483" t="str">
            <v>元</v>
          </cell>
        </row>
        <row r="55484">
          <cell r="P55484" t="str">
            <v>应付</v>
          </cell>
          <cell r="Q55484" t="str">
            <v>元</v>
          </cell>
        </row>
        <row r="55485">
          <cell r="P55485" t="str">
            <v>应付</v>
          </cell>
          <cell r="Q55485" t="str">
            <v>元</v>
          </cell>
        </row>
        <row r="55486">
          <cell r="P55486" t="str">
            <v>应付</v>
          </cell>
          <cell r="Q55486" t="str">
            <v>元</v>
          </cell>
        </row>
        <row r="55487">
          <cell r="P55487" t="str">
            <v>应付</v>
          </cell>
          <cell r="Q55487" t="str">
            <v>元</v>
          </cell>
        </row>
        <row r="55488">
          <cell r="P55488" t="str">
            <v>应付</v>
          </cell>
          <cell r="Q55488" t="str">
            <v>元</v>
          </cell>
        </row>
        <row r="55489">
          <cell r="P55489" t="str">
            <v>应付</v>
          </cell>
          <cell r="Q55489" t="str">
            <v>元</v>
          </cell>
        </row>
        <row r="55490">
          <cell r="P55490" t="str">
            <v>应付</v>
          </cell>
          <cell r="Q55490" t="str">
            <v>元</v>
          </cell>
        </row>
        <row r="55491">
          <cell r="P55491" t="str">
            <v>应付</v>
          </cell>
          <cell r="Q55491" t="str">
            <v>元</v>
          </cell>
        </row>
        <row r="55492">
          <cell r="P55492" t="str">
            <v>应付</v>
          </cell>
          <cell r="Q55492" t="str">
            <v>元</v>
          </cell>
        </row>
        <row r="55493">
          <cell r="P55493" t="str">
            <v>应付</v>
          </cell>
          <cell r="Q55493" t="str">
            <v>元</v>
          </cell>
        </row>
        <row r="55494">
          <cell r="P55494" t="str">
            <v>应付</v>
          </cell>
          <cell r="Q55494" t="str">
            <v>元</v>
          </cell>
        </row>
        <row r="55495">
          <cell r="P55495" t="str">
            <v>应付</v>
          </cell>
          <cell r="Q55495" t="str">
            <v>元</v>
          </cell>
        </row>
        <row r="55496">
          <cell r="P55496" t="str">
            <v>应付</v>
          </cell>
          <cell r="Q55496" t="str">
            <v>元</v>
          </cell>
        </row>
        <row r="55497">
          <cell r="P55497" t="str">
            <v>应付</v>
          </cell>
          <cell r="Q55497" t="str">
            <v>元</v>
          </cell>
        </row>
        <row r="55498">
          <cell r="P55498" t="str">
            <v>应付</v>
          </cell>
          <cell r="Q55498" t="str">
            <v>元</v>
          </cell>
        </row>
        <row r="55499">
          <cell r="P55499" t="str">
            <v>应付</v>
          </cell>
          <cell r="Q55499" t="str">
            <v>元</v>
          </cell>
        </row>
        <row r="55500">
          <cell r="P55500" t="str">
            <v>应付</v>
          </cell>
          <cell r="Q55500" t="str">
            <v>元</v>
          </cell>
        </row>
        <row r="55501">
          <cell r="P55501" t="str">
            <v>应付</v>
          </cell>
          <cell r="Q55501" t="str">
            <v>元</v>
          </cell>
        </row>
        <row r="55502">
          <cell r="P55502" t="str">
            <v>应付</v>
          </cell>
          <cell r="Q55502" t="str">
            <v>元</v>
          </cell>
        </row>
        <row r="55503">
          <cell r="P55503" t="str">
            <v>应付</v>
          </cell>
          <cell r="Q55503" t="str">
            <v>元</v>
          </cell>
        </row>
        <row r="55504">
          <cell r="P55504" t="str">
            <v>应付</v>
          </cell>
          <cell r="Q55504" t="str">
            <v>元</v>
          </cell>
        </row>
        <row r="55505">
          <cell r="P55505" t="str">
            <v>应付</v>
          </cell>
          <cell r="Q55505" t="str">
            <v>元</v>
          </cell>
        </row>
        <row r="55506">
          <cell r="P55506" t="str">
            <v>应付</v>
          </cell>
          <cell r="Q55506" t="str">
            <v>元</v>
          </cell>
        </row>
        <row r="55507">
          <cell r="P55507" t="str">
            <v>应付</v>
          </cell>
          <cell r="Q55507" t="str">
            <v>元</v>
          </cell>
        </row>
        <row r="55508">
          <cell r="P55508" t="str">
            <v>应付</v>
          </cell>
          <cell r="Q55508" t="str">
            <v>元</v>
          </cell>
        </row>
        <row r="55509">
          <cell r="P55509" t="str">
            <v>应付</v>
          </cell>
          <cell r="Q55509" t="str">
            <v>元</v>
          </cell>
        </row>
        <row r="55510">
          <cell r="P55510" t="str">
            <v>应付</v>
          </cell>
          <cell r="Q55510" t="str">
            <v>元</v>
          </cell>
        </row>
        <row r="55511">
          <cell r="P55511" t="str">
            <v>应付</v>
          </cell>
          <cell r="Q55511" t="str">
            <v>元</v>
          </cell>
        </row>
        <row r="55512">
          <cell r="P55512" t="str">
            <v>应付</v>
          </cell>
          <cell r="Q55512" t="str">
            <v>元</v>
          </cell>
        </row>
        <row r="55513">
          <cell r="P55513" t="str">
            <v>应付</v>
          </cell>
          <cell r="Q55513" t="str">
            <v>元</v>
          </cell>
        </row>
        <row r="55514">
          <cell r="P55514" t="str">
            <v>应付</v>
          </cell>
          <cell r="Q55514" t="str">
            <v>元</v>
          </cell>
        </row>
        <row r="55515">
          <cell r="P55515" t="str">
            <v>应付</v>
          </cell>
          <cell r="Q55515" t="str">
            <v>元</v>
          </cell>
        </row>
        <row r="55516">
          <cell r="P55516" t="str">
            <v>应付</v>
          </cell>
          <cell r="Q55516" t="str">
            <v>元</v>
          </cell>
        </row>
        <row r="55517">
          <cell r="P55517" t="str">
            <v>应付</v>
          </cell>
          <cell r="Q55517" t="str">
            <v>元</v>
          </cell>
        </row>
        <row r="55518">
          <cell r="P55518" t="str">
            <v>应付</v>
          </cell>
          <cell r="Q55518" t="str">
            <v>元</v>
          </cell>
        </row>
        <row r="55519">
          <cell r="P55519" t="str">
            <v>应付</v>
          </cell>
          <cell r="Q55519" t="str">
            <v>元</v>
          </cell>
        </row>
        <row r="55520">
          <cell r="P55520" t="str">
            <v>应付</v>
          </cell>
          <cell r="Q55520" t="str">
            <v>元</v>
          </cell>
        </row>
        <row r="55521">
          <cell r="P55521" t="str">
            <v>应付</v>
          </cell>
          <cell r="Q55521" t="str">
            <v>元</v>
          </cell>
        </row>
        <row r="55522">
          <cell r="P55522" t="str">
            <v>应付</v>
          </cell>
          <cell r="Q55522" t="str">
            <v>元</v>
          </cell>
        </row>
        <row r="55523">
          <cell r="P55523" t="str">
            <v>应付</v>
          </cell>
          <cell r="Q55523" t="str">
            <v>元</v>
          </cell>
        </row>
        <row r="55524">
          <cell r="P55524" t="str">
            <v>应付</v>
          </cell>
          <cell r="Q55524" t="str">
            <v>元</v>
          </cell>
        </row>
        <row r="55525">
          <cell r="P55525" t="str">
            <v>应付</v>
          </cell>
          <cell r="Q55525" t="str">
            <v>元</v>
          </cell>
        </row>
        <row r="55526">
          <cell r="P55526" t="str">
            <v>应付</v>
          </cell>
          <cell r="Q55526" t="str">
            <v>元</v>
          </cell>
        </row>
        <row r="55527">
          <cell r="P55527" t="str">
            <v>应付</v>
          </cell>
          <cell r="Q55527" t="str">
            <v>元</v>
          </cell>
        </row>
        <row r="55528">
          <cell r="P55528" t="str">
            <v>应付</v>
          </cell>
          <cell r="Q55528" t="str">
            <v>元</v>
          </cell>
        </row>
        <row r="55529">
          <cell r="P55529" t="str">
            <v>应付</v>
          </cell>
          <cell r="Q55529" t="str">
            <v>元</v>
          </cell>
        </row>
        <row r="55530">
          <cell r="P55530" t="str">
            <v>应付</v>
          </cell>
          <cell r="Q55530" t="str">
            <v>元</v>
          </cell>
        </row>
        <row r="55531">
          <cell r="P55531" t="str">
            <v>应付</v>
          </cell>
          <cell r="Q55531" t="str">
            <v>元</v>
          </cell>
        </row>
        <row r="55532">
          <cell r="P55532" t="str">
            <v>应付</v>
          </cell>
          <cell r="Q55532" t="str">
            <v>元</v>
          </cell>
        </row>
        <row r="55533">
          <cell r="P55533" t="str">
            <v>应付</v>
          </cell>
          <cell r="Q55533" t="str">
            <v>元</v>
          </cell>
        </row>
        <row r="55534">
          <cell r="P55534" t="str">
            <v>应付</v>
          </cell>
          <cell r="Q55534" t="str">
            <v>元</v>
          </cell>
        </row>
        <row r="55535">
          <cell r="P55535" t="str">
            <v>应付</v>
          </cell>
          <cell r="Q55535" t="str">
            <v>元</v>
          </cell>
        </row>
        <row r="55536">
          <cell r="P55536" t="str">
            <v>应付</v>
          </cell>
          <cell r="Q55536" t="str">
            <v>元</v>
          </cell>
        </row>
        <row r="55537">
          <cell r="P55537" t="str">
            <v>应付</v>
          </cell>
          <cell r="Q55537" t="str">
            <v>元</v>
          </cell>
        </row>
        <row r="55538">
          <cell r="P55538" t="str">
            <v>应付</v>
          </cell>
          <cell r="Q55538" t="str">
            <v>元</v>
          </cell>
        </row>
        <row r="55539">
          <cell r="P55539" t="str">
            <v>应付</v>
          </cell>
          <cell r="Q55539" t="str">
            <v>元</v>
          </cell>
        </row>
        <row r="55540">
          <cell r="P55540" t="str">
            <v>应付</v>
          </cell>
          <cell r="Q55540" t="str">
            <v>元</v>
          </cell>
        </row>
        <row r="55541">
          <cell r="P55541" t="str">
            <v>应付</v>
          </cell>
          <cell r="Q55541" t="str">
            <v>元</v>
          </cell>
        </row>
        <row r="55542">
          <cell r="P55542" t="str">
            <v>应付</v>
          </cell>
          <cell r="Q55542" t="str">
            <v>元</v>
          </cell>
        </row>
        <row r="55543">
          <cell r="P55543" t="str">
            <v>应付</v>
          </cell>
          <cell r="Q55543" t="str">
            <v>元</v>
          </cell>
        </row>
        <row r="55544">
          <cell r="P55544" t="str">
            <v>应付</v>
          </cell>
          <cell r="Q55544" t="str">
            <v>元</v>
          </cell>
        </row>
        <row r="55545">
          <cell r="P55545" t="str">
            <v>应付</v>
          </cell>
          <cell r="Q55545" t="str">
            <v>元</v>
          </cell>
        </row>
        <row r="55546">
          <cell r="P55546" t="str">
            <v>应付</v>
          </cell>
          <cell r="Q55546" t="str">
            <v>元</v>
          </cell>
        </row>
        <row r="55547">
          <cell r="P55547" t="str">
            <v>应付</v>
          </cell>
          <cell r="Q55547" t="str">
            <v>元</v>
          </cell>
        </row>
        <row r="55548">
          <cell r="P55548" t="str">
            <v>应付</v>
          </cell>
          <cell r="Q55548" t="str">
            <v>元</v>
          </cell>
        </row>
        <row r="55549">
          <cell r="P55549" t="str">
            <v>应付</v>
          </cell>
          <cell r="Q55549" t="str">
            <v>元</v>
          </cell>
        </row>
        <row r="55550">
          <cell r="P55550" t="str">
            <v>应付</v>
          </cell>
          <cell r="Q55550" t="str">
            <v>元</v>
          </cell>
        </row>
        <row r="55551">
          <cell r="P55551" t="str">
            <v>应付</v>
          </cell>
          <cell r="Q55551" t="str">
            <v>元</v>
          </cell>
        </row>
        <row r="55552">
          <cell r="P55552" t="str">
            <v>应付</v>
          </cell>
          <cell r="Q55552" t="str">
            <v>元</v>
          </cell>
        </row>
        <row r="55553">
          <cell r="P55553" t="str">
            <v>应付</v>
          </cell>
          <cell r="Q55553" t="str">
            <v>元</v>
          </cell>
        </row>
        <row r="55554">
          <cell r="P55554" t="str">
            <v>应付</v>
          </cell>
          <cell r="Q55554" t="str">
            <v>元</v>
          </cell>
        </row>
        <row r="55555">
          <cell r="P55555" t="str">
            <v>应付</v>
          </cell>
          <cell r="Q55555" t="str">
            <v>元</v>
          </cell>
        </row>
        <row r="55556">
          <cell r="P55556" t="str">
            <v>应付</v>
          </cell>
          <cell r="Q55556" t="str">
            <v>元</v>
          </cell>
        </row>
        <row r="55557">
          <cell r="P55557" t="str">
            <v>应付</v>
          </cell>
          <cell r="Q55557" t="str">
            <v>元</v>
          </cell>
        </row>
        <row r="55558">
          <cell r="P55558" t="str">
            <v>应付</v>
          </cell>
          <cell r="Q55558" t="str">
            <v>元</v>
          </cell>
        </row>
        <row r="55559">
          <cell r="P55559" t="str">
            <v>应付</v>
          </cell>
          <cell r="Q55559" t="str">
            <v>元</v>
          </cell>
        </row>
        <row r="55560">
          <cell r="P55560" t="str">
            <v>应付</v>
          </cell>
          <cell r="Q55560" t="str">
            <v>元</v>
          </cell>
        </row>
        <row r="55561">
          <cell r="P55561" t="str">
            <v>应付</v>
          </cell>
          <cell r="Q55561" t="str">
            <v>元</v>
          </cell>
        </row>
        <row r="55562">
          <cell r="P55562" t="str">
            <v>应付</v>
          </cell>
          <cell r="Q55562" t="str">
            <v>元</v>
          </cell>
        </row>
        <row r="55563">
          <cell r="P55563" t="str">
            <v>应付</v>
          </cell>
          <cell r="Q55563" t="str">
            <v>元</v>
          </cell>
        </row>
        <row r="55564">
          <cell r="P55564" t="str">
            <v>应付</v>
          </cell>
          <cell r="Q55564" t="str">
            <v>元</v>
          </cell>
        </row>
        <row r="55565">
          <cell r="P55565" t="str">
            <v>应付</v>
          </cell>
          <cell r="Q55565" t="str">
            <v>元</v>
          </cell>
        </row>
        <row r="55566">
          <cell r="P55566" t="str">
            <v>应付</v>
          </cell>
          <cell r="Q55566" t="str">
            <v>元</v>
          </cell>
        </row>
        <row r="55567">
          <cell r="P55567" t="str">
            <v>应付</v>
          </cell>
          <cell r="Q55567" t="str">
            <v>元</v>
          </cell>
        </row>
        <row r="55568">
          <cell r="P55568" t="str">
            <v>应付</v>
          </cell>
          <cell r="Q55568" t="str">
            <v>元</v>
          </cell>
        </row>
        <row r="55569">
          <cell r="P55569" t="str">
            <v>应付</v>
          </cell>
          <cell r="Q55569" t="str">
            <v>元</v>
          </cell>
        </row>
        <row r="55570">
          <cell r="P55570" t="str">
            <v>应付</v>
          </cell>
          <cell r="Q55570" t="str">
            <v>元</v>
          </cell>
        </row>
        <row r="55571">
          <cell r="P55571" t="str">
            <v>应付</v>
          </cell>
          <cell r="Q55571" t="str">
            <v>元</v>
          </cell>
        </row>
        <row r="55572">
          <cell r="P55572" t="str">
            <v>应付</v>
          </cell>
          <cell r="Q55572" t="str">
            <v>元</v>
          </cell>
        </row>
        <row r="55573">
          <cell r="P55573" t="str">
            <v>应付</v>
          </cell>
          <cell r="Q55573" t="str">
            <v>元</v>
          </cell>
        </row>
        <row r="55574">
          <cell r="P55574" t="str">
            <v>应付</v>
          </cell>
          <cell r="Q55574" t="str">
            <v>元</v>
          </cell>
        </row>
        <row r="55575">
          <cell r="P55575" t="str">
            <v>应付</v>
          </cell>
          <cell r="Q55575" t="str">
            <v>元</v>
          </cell>
        </row>
        <row r="55576">
          <cell r="P55576" t="str">
            <v>应付</v>
          </cell>
          <cell r="Q55576" t="str">
            <v>元</v>
          </cell>
        </row>
        <row r="55577">
          <cell r="P55577" t="str">
            <v>应付</v>
          </cell>
          <cell r="Q55577" t="str">
            <v>元</v>
          </cell>
        </row>
        <row r="55578">
          <cell r="P55578" t="str">
            <v>应付</v>
          </cell>
          <cell r="Q55578" t="str">
            <v>元</v>
          </cell>
        </row>
        <row r="55579">
          <cell r="P55579" t="str">
            <v>应付</v>
          </cell>
          <cell r="Q55579" t="str">
            <v>元</v>
          </cell>
        </row>
        <row r="55580">
          <cell r="P55580" t="str">
            <v>应付</v>
          </cell>
          <cell r="Q55580" t="str">
            <v>元</v>
          </cell>
        </row>
        <row r="55581">
          <cell r="P55581" t="str">
            <v>应付</v>
          </cell>
          <cell r="Q55581" t="str">
            <v>元</v>
          </cell>
        </row>
        <row r="55582">
          <cell r="P55582" t="str">
            <v>应付</v>
          </cell>
          <cell r="Q55582" t="str">
            <v>元</v>
          </cell>
        </row>
        <row r="55583">
          <cell r="P55583" t="str">
            <v>应付</v>
          </cell>
          <cell r="Q55583" t="str">
            <v>元</v>
          </cell>
        </row>
        <row r="55584">
          <cell r="P55584" t="str">
            <v>应付</v>
          </cell>
          <cell r="Q55584" t="str">
            <v>元</v>
          </cell>
        </row>
        <row r="55585">
          <cell r="P55585" t="str">
            <v>应付</v>
          </cell>
          <cell r="Q55585" t="str">
            <v>元</v>
          </cell>
        </row>
        <row r="55586">
          <cell r="P55586" t="str">
            <v>应付</v>
          </cell>
          <cell r="Q55586" t="str">
            <v>元</v>
          </cell>
        </row>
        <row r="55587">
          <cell r="P55587" t="str">
            <v>应付</v>
          </cell>
          <cell r="Q55587" t="str">
            <v>元</v>
          </cell>
        </row>
        <row r="55588">
          <cell r="P55588" t="str">
            <v>应付</v>
          </cell>
          <cell r="Q55588" t="str">
            <v>元</v>
          </cell>
        </row>
        <row r="55589">
          <cell r="P55589" t="str">
            <v>应付</v>
          </cell>
          <cell r="Q55589" t="str">
            <v>元</v>
          </cell>
        </row>
        <row r="55590">
          <cell r="P55590" t="str">
            <v>应付</v>
          </cell>
          <cell r="Q55590" t="str">
            <v>元</v>
          </cell>
        </row>
        <row r="55591">
          <cell r="P55591" t="str">
            <v>应付</v>
          </cell>
          <cell r="Q55591" t="str">
            <v>元</v>
          </cell>
        </row>
        <row r="55592">
          <cell r="P55592" t="str">
            <v>应付</v>
          </cell>
          <cell r="Q55592" t="str">
            <v>元</v>
          </cell>
        </row>
        <row r="55593">
          <cell r="P55593" t="str">
            <v>应付</v>
          </cell>
          <cell r="Q55593" t="str">
            <v>元</v>
          </cell>
        </row>
        <row r="55594">
          <cell r="P55594" t="str">
            <v>应付</v>
          </cell>
          <cell r="Q55594" t="str">
            <v>元</v>
          </cell>
        </row>
        <row r="55595">
          <cell r="P55595" t="str">
            <v>应付</v>
          </cell>
          <cell r="Q55595" t="str">
            <v>元</v>
          </cell>
        </row>
        <row r="55596">
          <cell r="P55596" t="str">
            <v>应付</v>
          </cell>
          <cell r="Q55596" t="str">
            <v>元</v>
          </cell>
        </row>
        <row r="55597">
          <cell r="P55597" t="str">
            <v>应付</v>
          </cell>
          <cell r="Q55597" t="str">
            <v>元</v>
          </cell>
        </row>
        <row r="55598">
          <cell r="P55598" t="str">
            <v>应付</v>
          </cell>
          <cell r="Q55598" t="str">
            <v>元</v>
          </cell>
        </row>
        <row r="55599">
          <cell r="P55599" t="str">
            <v>应付</v>
          </cell>
          <cell r="Q55599" t="str">
            <v>元</v>
          </cell>
        </row>
        <row r="55600">
          <cell r="P55600" t="str">
            <v>应付</v>
          </cell>
          <cell r="Q55600" t="str">
            <v>元</v>
          </cell>
        </row>
        <row r="55601">
          <cell r="P55601" t="str">
            <v>应付</v>
          </cell>
          <cell r="Q55601" t="str">
            <v>元</v>
          </cell>
        </row>
        <row r="55602">
          <cell r="P55602" t="str">
            <v>应付</v>
          </cell>
          <cell r="Q55602" t="str">
            <v>元</v>
          </cell>
        </row>
        <row r="55603">
          <cell r="P55603" t="str">
            <v>应付</v>
          </cell>
          <cell r="Q55603" t="str">
            <v>元</v>
          </cell>
        </row>
        <row r="55604">
          <cell r="P55604" t="str">
            <v>应付</v>
          </cell>
          <cell r="Q55604" t="str">
            <v>元</v>
          </cell>
        </row>
        <row r="55605">
          <cell r="P55605" t="str">
            <v>应付</v>
          </cell>
          <cell r="Q55605" t="str">
            <v>元</v>
          </cell>
        </row>
        <row r="55606">
          <cell r="P55606" t="str">
            <v>应付</v>
          </cell>
          <cell r="Q55606" t="str">
            <v>元</v>
          </cell>
        </row>
        <row r="55607">
          <cell r="P55607" t="str">
            <v>应付</v>
          </cell>
          <cell r="Q55607" t="str">
            <v>元</v>
          </cell>
        </row>
        <row r="55608">
          <cell r="P55608" t="str">
            <v>应付</v>
          </cell>
          <cell r="Q55608" t="str">
            <v>元</v>
          </cell>
        </row>
        <row r="55609">
          <cell r="P55609" t="str">
            <v>应付</v>
          </cell>
          <cell r="Q55609" t="str">
            <v>元</v>
          </cell>
        </row>
        <row r="55610">
          <cell r="P55610" t="str">
            <v>应付</v>
          </cell>
          <cell r="Q55610" t="str">
            <v>元</v>
          </cell>
        </row>
        <row r="55611">
          <cell r="P55611" t="str">
            <v>应付</v>
          </cell>
          <cell r="Q55611" t="str">
            <v>元</v>
          </cell>
        </row>
        <row r="55612">
          <cell r="P55612" t="str">
            <v>应付</v>
          </cell>
          <cell r="Q55612" t="str">
            <v>元</v>
          </cell>
        </row>
        <row r="55613">
          <cell r="P55613" t="str">
            <v>应付</v>
          </cell>
          <cell r="Q55613" t="str">
            <v>元</v>
          </cell>
        </row>
        <row r="55614">
          <cell r="P55614" t="str">
            <v>应付</v>
          </cell>
          <cell r="Q55614" t="str">
            <v>元</v>
          </cell>
        </row>
        <row r="55615">
          <cell r="P55615" t="str">
            <v>应付</v>
          </cell>
          <cell r="Q55615" t="str">
            <v>元</v>
          </cell>
        </row>
        <row r="55616">
          <cell r="P55616" t="str">
            <v>应付</v>
          </cell>
          <cell r="Q55616" t="str">
            <v>元</v>
          </cell>
        </row>
        <row r="55617">
          <cell r="P55617" t="str">
            <v>应付</v>
          </cell>
          <cell r="Q55617" t="str">
            <v>元</v>
          </cell>
        </row>
        <row r="55618">
          <cell r="P55618" t="str">
            <v>应付</v>
          </cell>
          <cell r="Q55618" t="str">
            <v>元</v>
          </cell>
        </row>
        <row r="55619">
          <cell r="P55619" t="str">
            <v>应付</v>
          </cell>
          <cell r="Q55619" t="str">
            <v>元</v>
          </cell>
        </row>
        <row r="55620">
          <cell r="P55620" t="str">
            <v>应付</v>
          </cell>
          <cell r="Q55620" t="str">
            <v>元</v>
          </cell>
        </row>
        <row r="55621">
          <cell r="P55621" t="str">
            <v>应付</v>
          </cell>
          <cell r="Q55621" t="str">
            <v>元</v>
          </cell>
        </row>
        <row r="55622">
          <cell r="P55622" t="str">
            <v>应付</v>
          </cell>
          <cell r="Q55622" t="str">
            <v>元</v>
          </cell>
        </row>
        <row r="55623">
          <cell r="P55623" t="str">
            <v>应付</v>
          </cell>
          <cell r="Q55623" t="str">
            <v>元</v>
          </cell>
        </row>
        <row r="55624">
          <cell r="P55624" t="str">
            <v>应付</v>
          </cell>
          <cell r="Q55624" t="str">
            <v>元</v>
          </cell>
        </row>
        <row r="55625">
          <cell r="P55625" t="str">
            <v>应付</v>
          </cell>
          <cell r="Q55625" t="str">
            <v>元</v>
          </cell>
        </row>
        <row r="55626">
          <cell r="P55626" t="str">
            <v>应付</v>
          </cell>
          <cell r="Q55626" t="str">
            <v>元</v>
          </cell>
        </row>
        <row r="55627">
          <cell r="P55627" t="str">
            <v>应付</v>
          </cell>
          <cell r="Q55627" t="str">
            <v>元</v>
          </cell>
        </row>
        <row r="55628">
          <cell r="P55628" t="str">
            <v>应付</v>
          </cell>
          <cell r="Q55628" t="str">
            <v>元</v>
          </cell>
        </row>
        <row r="55629">
          <cell r="P55629" t="str">
            <v>应付</v>
          </cell>
          <cell r="Q55629" t="str">
            <v>元</v>
          </cell>
        </row>
        <row r="55630">
          <cell r="P55630" t="str">
            <v>应付</v>
          </cell>
          <cell r="Q55630" t="str">
            <v>元</v>
          </cell>
        </row>
        <row r="55631">
          <cell r="P55631" t="str">
            <v>应付</v>
          </cell>
          <cell r="Q55631" t="str">
            <v>元</v>
          </cell>
        </row>
        <row r="55632">
          <cell r="P55632" t="str">
            <v>应付</v>
          </cell>
          <cell r="Q55632" t="str">
            <v>元</v>
          </cell>
        </row>
        <row r="55633">
          <cell r="P55633" t="str">
            <v>应付</v>
          </cell>
          <cell r="Q55633" t="str">
            <v>元</v>
          </cell>
        </row>
        <row r="55634">
          <cell r="P55634" t="str">
            <v>应付</v>
          </cell>
          <cell r="Q55634" t="str">
            <v>元</v>
          </cell>
        </row>
        <row r="55635">
          <cell r="P55635" t="str">
            <v>应付</v>
          </cell>
          <cell r="Q55635" t="str">
            <v>元</v>
          </cell>
        </row>
        <row r="55636">
          <cell r="P55636" t="str">
            <v>应付</v>
          </cell>
          <cell r="Q55636" t="str">
            <v>元</v>
          </cell>
        </row>
        <row r="55637">
          <cell r="P55637" t="str">
            <v>应付</v>
          </cell>
          <cell r="Q55637" t="str">
            <v>元</v>
          </cell>
        </row>
        <row r="55638">
          <cell r="P55638" t="str">
            <v>应付</v>
          </cell>
          <cell r="Q55638" t="str">
            <v>元</v>
          </cell>
        </row>
        <row r="55639">
          <cell r="P55639" t="str">
            <v>应付</v>
          </cell>
          <cell r="Q55639" t="str">
            <v>元</v>
          </cell>
        </row>
        <row r="55640">
          <cell r="P55640" t="str">
            <v>应付</v>
          </cell>
          <cell r="Q55640" t="str">
            <v>元</v>
          </cell>
        </row>
        <row r="55641">
          <cell r="P55641" t="str">
            <v>应付</v>
          </cell>
          <cell r="Q55641" t="str">
            <v>元</v>
          </cell>
        </row>
        <row r="55642">
          <cell r="P55642" t="str">
            <v>应付</v>
          </cell>
          <cell r="Q55642" t="str">
            <v>元</v>
          </cell>
        </row>
        <row r="55643">
          <cell r="P55643" t="str">
            <v>应付</v>
          </cell>
          <cell r="Q55643" t="str">
            <v>元</v>
          </cell>
        </row>
        <row r="55644">
          <cell r="P55644" t="str">
            <v>应付</v>
          </cell>
          <cell r="Q55644" t="str">
            <v>元</v>
          </cell>
        </row>
        <row r="55645">
          <cell r="P55645" t="str">
            <v>应付</v>
          </cell>
          <cell r="Q55645" t="str">
            <v>元</v>
          </cell>
        </row>
        <row r="55646">
          <cell r="P55646" t="str">
            <v>应付</v>
          </cell>
          <cell r="Q55646" t="str">
            <v>元</v>
          </cell>
        </row>
        <row r="55647">
          <cell r="P55647" t="str">
            <v>应付</v>
          </cell>
          <cell r="Q55647" t="str">
            <v>元</v>
          </cell>
        </row>
        <row r="55648">
          <cell r="P55648" t="str">
            <v>应付</v>
          </cell>
          <cell r="Q55648" t="str">
            <v>元</v>
          </cell>
        </row>
        <row r="55649">
          <cell r="P55649" t="str">
            <v>应付</v>
          </cell>
          <cell r="Q55649" t="str">
            <v>元</v>
          </cell>
        </row>
        <row r="55650">
          <cell r="P55650" t="str">
            <v>应付</v>
          </cell>
          <cell r="Q55650" t="str">
            <v>元</v>
          </cell>
        </row>
        <row r="55651">
          <cell r="P55651" t="str">
            <v>应付</v>
          </cell>
          <cell r="Q55651" t="str">
            <v>元</v>
          </cell>
        </row>
        <row r="55652">
          <cell r="P55652" t="str">
            <v>应付</v>
          </cell>
          <cell r="Q55652" t="str">
            <v>元</v>
          </cell>
        </row>
        <row r="55653">
          <cell r="P55653" t="str">
            <v>应付</v>
          </cell>
          <cell r="Q55653" t="str">
            <v>元</v>
          </cell>
        </row>
        <row r="55654">
          <cell r="P55654" t="str">
            <v>应付</v>
          </cell>
          <cell r="Q55654" t="str">
            <v>元</v>
          </cell>
        </row>
        <row r="55655">
          <cell r="P55655" t="str">
            <v>应付</v>
          </cell>
          <cell r="Q55655" t="str">
            <v>元</v>
          </cell>
        </row>
        <row r="55656">
          <cell r="P55656" t="str">
            <v>应付</v>
          </cell>
          <cell r="Q55656" t="str">
            <v>元</v>
          </cell>
        </row>
        <row r="55657">
          <cell r="P55657" t="str">
            <v>应付</v>
          </cell>
          <cell r="Q55657" t="str">
            <v>元</v>
          </cell>
        </row>
        <row r="55658">
          <cell r="P55658" t="str">
            <v>应付</v>
          </cell>
          <cell r="Q55658" t="str">
            <v>元</v>
          </cell>
        </row>
        <row r="55659">
          <cell r="P55659" t="str">
            <v>应付</v>
          </cell>
          <cell r="Q55659" t="str">
            <v>元</v>
          </cell>
        </row>
        <row r="55660">
          <cell r="P55660" t="str">
            <v>应付</v>
          </cell>
          <cell r="Q55660" t="str">
            <v>元</v>
          </cell>
        </row>
        <row r="55661">
          <cell r="P55661" t="str">
            <v>应付</v>
          </cell>
          <cell r="Q55661" t="str">
            <v>元</v>
          </cell>
        </row>
        <row r="55662">
          <cell r="P55662" t="str">
            <v>应付</v>
          </cell>
          <cell r="Q55662" t="str">
            <v>元</v>
          </cell>
        </row>
        <row r="55663">
          <cell r="P55663" t="str">
            <v>应付</v>
          </cell>
          <cell r="Q55663" t="str">
            <v>元</v>
          </cell>
        </row>
        <row r="55664">
          <cell r="P55664" t="str">
            <v>应付</v>
          </cell>
          <cell r="Q55664" t="str">
            <v>元</v>
          </cell>
        </row>
        <row r="55665">
          <cell r="P55665" t="str">
            <v>应付</v>
          </cell>
          <cell r="Q55665" t="str">
            <v>元</v>
          </cell>
        </row>
        <row r="55666">
          <cell r="P55666" t="str">
            <v>应付</v>
          </cell>
          <cell r="Q55666" t="str">
            <v>元</v>
          </cell>
        </row>
        <row r="55667">
          <cell r="P55667" t="str">
            <v>应付</v>
          </cell>
          <cell r="Q55667" t="str">
            <v>元</v>
          </cell>
        </row>
        <row r="55668">
          <cell r="P55668" t="str">
            <v>应付</v>
          </cell>
          <cell r="Q55668" t="str">
            <v>元</v>
          </cell>
        </row>
        <row r="55669">
          <cell r="P55669" t="str">
            <v>应付</v>
          </cell>
          <cell r="Q55669" t="str">
            <v>元</v>
          </cell>
        </row>
        <row r="55670">
          <cell r="P55670" t="str">
            <v>应付</v>
          </cell>
          <cell r="Q55670" t="str">
            <v>元</v>
          </cell>
        </row>
        <row r="55671">
          <cell r="P55671" t="str">
            <v>应付</v>
          </cell>
          <cell r="Q55671" t="str">
            <v>元</v>
          </cell>
        </row>
        <row r="55672">
          <cell r="P55672" t="str">
            <v>应付</v>
          </cell>
          <cell r="Q55672" t="str">
            <v>元</v>
          </cell>
        </row>
        <row r="55673">
          <cell r="P55673" t="str">
            <v>应付</v>
          </cell>
          <cell r="Q55673" t="str">
            <v>元</v>
          </cell>
        </row>
        <row r="55674">
          <cell r="P55674" t="str">
            <v>应付</v>
          </cell>
          <cell r="Q55674" t="str">
            <v>元</v>
          </cell>
        </row>
        <row r="55675">
          <cell r="P55675" t="str">
            <v>应付</v>
          </cell>
          <cell r="Q55675" t="str">
            <v>元</v>
          </cell>
        </row>
        <row r="55676">
          <cell r="P55676" t="str">
            <v>应付</v>
          </cell>
          <cell r="Q55676" t="str">
            <v>元</v>
          </cell>
        </row>
        <row r="55677">
          <cell r="P55677" t="str">
            <v>应付</v>
          </cell>
          <cell r="Q55677" t="str">
            <v>元</v>
          </cell>
        </row>
        <row r="55678">
          <cell r="P55678" t="str">
            <v>应付</v>
          </cell>
          <cell r="Q55678" t="str">
            <v>元</v>
          </cell>
        </row>
        <row r="55679">
          <cell r="P55679" t="str">
            <v>应付</v>
          </cell>
          <cell r="Q55679" t="str">
            <v>元</v>
          </cell>
        </row>
        <row r="55680">
          <cell r="P55680" t="str">
            <v>应付</v>
          </cell>
          <cell r="Q55680" t="str">
            <v>元</v>
          </cell>
        </row>
        <row r="55681">
          <cell r="P55681" t="str">
            <v>应付</v>
          </cell>
          <cell r="Q55681" t="str">
            <v>元</v>
          </cell>
        </row>
        <row r="55682">
          <cell r="P55682" t="str">
            <v>应付</v>
          </cell>
          <cell r="Q55682" t="str">
            <v>元</v>
          </cell>
        </row>
        <row r="55683">
          <cell r="P55683" t="str">
            <v>应付</v>
          </cell>
          <cell r="Q55683" t="str">
            <v>元</v>
          </cell>
        </row>
        <row r="55684">
          <cell r="P55684" t="str">
            <v>应付</v>
          </cell>
          <cell r="Q55684" t="str">
            <v>元</v>
          </cell>
        </row>
        <row r="55685">
          <cell r="P55685" t="str">
            <v>应付</v>
          </cell>
          <cell r="Q55685" t="str">
            <v>元</v>
          </cell>
        </row>
        <row r="55686">
          <cell r="P55686" t="str">
            <v>应付</v>
          </cell>
          <cell r="Q55686" t="str">
            <v>元</v>
          </cell>
        </row>
        <row r="55687">
          <cell r="P55687" t="str">
            <v>应付</v>
          </cell>
          <cell r="Q55687" t="str">
            <v>元</v>
          </cell>
        </row>
        <row r="55688">
          <cell r="P55688" t="str">
            <v>应付</v>
          </cell>
          <cell r="Q55688" t="str">
            <v>元</v>
          </cell>
        </row>
        <row r="55689">
          <cell r="P55689" t="str">
            <v>应付</v>
          </cell>
          <cell r="Q55689" t="str">
            <v>元</v>
          </cell>
        </row>
        <row r="55690">
          <cell r="P55690" t="str">
            <v>应付</v>
          </cell>
          <cell r="Q55690" t="str">
            <v>元</v>
          </cell>
        </row>
        <row r="55691">
          <cell r="P55691" t="str">
            <v>应付</v>
          </cell>
          <cell r="Q55691" t="str">
            <v>元</v>
          </cell>
        </row>
        <row r="55692">
          <cell r="P55692" t="str">
            <v>应付</v>
          </cell>
          <cell r="Q55692" t="str">
            <v>元</v>
          </cell>
        </row>
        <row r="55693">
          <cell r="P55693" t="str">
            <v>应付</v>
          </cell>
          <cell r="Q55693" t="str">
            <v>元</v>
          </cell>
        </row>
        <row r="55694">
          <cell r="P55694" t="str">
            <v>应付</v>
          </cell>
          <cell r="Q55694" t="str">
            <v>元</v>
          </cell>
        </row>
        <row r="55695">
          <cell r="P55695" t="str">
            <v>应付</v>
          </cell>
          <cell r="Q55695" t="str">
            <v>元</v>
          </cell>
        </row>
        <row r="55696">
          <cell r="P55696" t="str">
            <v>应付</v>
          </cell>
          <cell r="Q55696" t="str">
            <v>元</v>
          </cell>
        </row>
        <row r="55697">
          <cell r="P55697" t="str">
            <v>应付</v>
          </cell>
          <cell r="Q55697" t="str">
            <v>元</v>
          </cell>
        </row>
        <row r="55698">
          <cell r="P55698" t="str">
            <v>应付</v>
          </cell>
          <cell r="Q55698" t="str">
            <v>元</v>
          </cell>
        </row>
        <row r="55699">
          <cell r="P55699" t="str">
            <v>应付</v>
          </cell>
          <cell r="Q55699" t="str">
            <v>元</v>
          </cell>
        </row>
        <row r="55700">
          <cell r="P55700" t="str">
            <v>应付</v>
          </cell>
          <cell r="Q55700" t="str">
            <v>元</v>
          </cell>
        </row>
        <row r="55701">
          <cell r="P55701" t="str">
            <v>应付</v>
          </cell>
          <cell r="Q55701" t="str">
            <v>元</v>
          </cell>
        </row>
        <row r="55702">
          <cell r="P55702" t="str">
            <v>应付</v>
          </cell>
          <cell r="Q55702" t="str">
            <v>元</v>
          </cell>
        </row>
        <row r="55703">
          <cell r="P55703" t="str">
            <v>应付</v>
          </cell>
          <cell r="Q55703" t="str">
            <v>元</v>
          </cell>
        </row>
        <row r="55704">
          <cell r="P55704" t="str">
            <v>应付</v>
          </cell>
          <cell r="Q55704" t="str">
            <v>元</v>
          </cell>
        </row>
        <row r="55705">
          <cell r="P55705" t="str">
            <v>应付</v>
          </cell>
          <cell r="Q55705" t="str">
            <v>元</v>
          </cell>
        </row>
        <row r="55706">
          <cell r="P55706" t="str">
            <v>应付</v>
          </cell>
          <cell r="Q55706" t="str">
            <v>元</v>
          </cell>
        </row>
        <row r="55707">
          <cell r="P55707" t="str">
            <v>应付</v>
          </cell>
          <cell r="Q55707" t="str">
            <v>元</v>
          </cell>
        </row>
        <row r="55708">
          <cell r="P55708" t="str">
            <v>应付</v>
          </cell>
          <cell r="Q55708" t="str">
            <v>元</v>
          </cell>
        </row>
        <row r="55709">
          <cell r="P55709" t="str">
            <v>应付</v>
          </cell>
          <cell r="Q55709" t="str">
            <v>元</v>
          </cell>
        </row>
        <row r="55710">
          <cell r="P55710" t="str">
            <v>应付</v>
          </cell>
          <cell r="Q55710" t="str">
            <v>元</v>
          </cell>
        </row>
        <row r="55711">
          <cell r="P55711" t="str">
            <v>应付</v>
          </cell>
          <cell r="Q55711" t="str">
            <v>元</v>
          </cell>
        </row>
        <row r="55712">
          <cell r="P55712" t="str">
            <v>应付</v>
          </cell>
          <cell r="Q55712" t="str">
            <v>元</v>
          </cell>
        </row>
        <row r="55713">
          <cell r="P55713" t="str">
            <v>应付</v>
          </cell>
          <cell r="Q55713" t="str">
            <v>元</v>
          </cell>
        </row>
        <row r="55714">
          <cell r="P55714" t="str">
            <v>应付</v>
          </cell>
          <cell r="Q55714" t="str">
            <v>元</v>
          </cell>
        </row>
        <row r="55715">
          <cell r="P55715" t="str">
            <v>应付</v>
          </cell>
          <cell r="Q55715" t="str">
            <v>元</v>
          </cell>
        </row>
        <row r="55716">
          <cell r="P55716" t="str">
            <v>应付</v>
          </cell>
          <cell r="Q55716" t="str">
            <v>元</v>
          </cell>
        </row>
        <row r="55717">
          <cell r="P55717" t="str">
            <v>应付</v>
          </cell>
          <cell r="Q55717" t="str">
            <v>元</v>
          </cell>
        </row>
        <row r="55718">
          <cell r="P55718" t="str">
            <v>应付</v>
          </cell>
          <cell r="Q55718" t="str">
            <v>元</v>
          </cell>
        </row>
        <row r="55719">
          <cell r="P55719" t="str">
            <v>应付</v>
          </cell>
          <cell r="Q55719" t="str">
            <v>元</v>
          </cell>
        </row>
        <row r="55720">
          <cell r="P55720" t="str">
            <v>应付</v>
          </cell>
          <cell r="Q55720" t="str">
            <v>元</v>
          </cell>
        </row>
        <row r="55721">
          <cell r="P55721" t="str">
            <v>应付</v>
          </cell>
          <cell r="Q55721" t="str">
            <v>元</v>
          </cell>
        </row>
        <row r="55722">
          <cell r="P55722" t="str">
            <v>应付</v>
          </cell>
          <cell r="Q55722" t="str">
            <v>元</v>
          </cell>
        </row>
        <row r="55723">
          <cell r="P55723" t="str">
            <v>应付</v>
          </cell>
          <cell r="Q55723" t="str">
            <v>元</v>
          </cell>
        </row>
        <row r="55724">
          <cell r="P55724" t="str">
            <v>应付</v>
          </cell>
          <cell r="Q55724" t="str">
            <v>元</v>
          </cell>
        </row>
        <row r="55725">
          <cell r="P55725" t="str">
            <v>应付</v>
          </cell>
          <cell r="Q55725" t="str">
            <v>元</v>
          </cell>
        </row>
        <row r="55726">
          <cell r="P55726" t="str">
            <v>应付</v>
          </cell>
          <cell r="Q55726" t="str">
            <v>元</v>
          </cell>
        </row>
        <row r="55727">
          <cell r="P55727" t="str">
            <v>应付</v>
          </cell>
          <cell r="Q55727" t="str">
            <v>元</v>
          </cell>
        </row>
        <row r="55728">
          <cell r="P55728" t="str">
            <v>应付</v>
          </cell>
          <cell r="Q55728" t="str">
            <v>元</v>
          </cell>
        </row>
        <row r="55729">
          <cell r="P55729" t="str">
            <v>应付</v>
          </cell>
          <cell r="Q55729" t="str">
            <v>元</v>
          </cell>
        </row>
        <row r="55730">
          <cell r="P55730" t="str">
            <v>应付</v>
          </cell>
          <cell r="Q55730" t="str">
            <v>元</v>
          </cell>
        </row>
        <row r="55731">
          <cell r="P55731" t="str">
            <v>应付</v>
          </cell>
          <cell r="Q55731" t="str">
            <v>元</v>
          </cell>
        </row>
        <row r="55732">
          <cell r="P55732" t="str">
            <v>应付</v>
          </cell>
          <cell r="Q55732" t="str">
            <v>元</v>
          </cell>
        </row>
        <row r="55733">
          <cell r="P55733" t="str">
            <v>应付</v>
          </cell>
          <cell r="Q55733" t="str">
            <v>元</v>
          </cell>
        </row>
        <row r="55734">
          <cell r="P55734" t="str">
            <v>应付</v>
          </cell>
          <cell r="Q55734" t="str">
            <v>元</v>
          </cell>
        </row>
        <row r="55735">
          <cell r="P55735" t="str">
            <v>应付</v>
          </cell>
          <cell r="Q55735" t="str">
            <v>元</v>
          </cell>
        </row>
        <row r="55736">
          <cell r="P55736" t="str">
            <v>应付</v>
          </cell>
          <cell r="Q55736" t="str">
            <v>元</v>
          </cell>
        </row>
        <row r="55737">
          <cell r="P55737" t="str">
            <v>应付</v>
          </cell>
          <cell r="Q55737" t="str">
            <v>元</v>
          </cell>
        </row>
        <row r="55738">
          <cell r="P55738" t="str">
            <v>应付</v>
          </cell>
          <cell r="Q55738" t="str">
            <v>元</v>
          </cell>
        </row>
        <row r="55739">
          <cell r="P55739" t="str">
            <v>应付</v>
          </cell>
          <cell r="Q55739" t="str">
            <v>元</v>
          </cell>
        </row>
        <row r="55740">
          <cell r="P55740" t="str">
            <v>应付</v>
          </cell>
          <cell r="Q55740" t="str">
            <v>元</v>
          </cell>
        </row>
        <row r="55741">
          <cell r="P55741" t="str">
            <v>应付</v>
          </cell>
          <cell r="Q55741" t="str">
            <v>元</v>
          </cell>
        </row>
        <row r="55742">
          <cell r="P55742" t="str">
            <v>应付</v>
          </cell>
          <cell r="Q55742" t="str">
            <v>元</v>
          </cell>
        </row>
        <row r="55743">
          <cell r="P55743" t="str">
            <v>应付</v>
          </cell>
          <cell r="Q55743" t="str">
            <v>元</v>
          </cell>
        </row>
        <row r="55744">
          <cell r="P55744" t="str">
            <v>应付</v>
          </cell>
          <cell r="Q55744" t="str">
            <v>元</v>
          </cell>
        </row>
        <row r="55745">
          <cell r="P55745" t="str">
            <v>应付</v>
          </cell>
          <cell r="Q55745" t="str">
            <v>元</v>
          </cell>
        </row>
        <row r="55746">
          <cell r="P55746" t="str">
            <v>应付</v>
          </cell>
          <cell r="Q55746" t="str">
            <v>元</v>
          </cell>
        </row>
        <row r="55747">
          <cell r="P55747" t="str">
            <v>应付</v>
          </cell>
          <cell r="Q55747" t="str">
            <v>元</v>
          </cell>
        </row>
        <row r="55748">
          <cell r="P55748" t="str">
            <v>应付</v>
          </cell>
          <cell r="Q55748" t="str">
            <v>元</v>
          </cell>
        </row>
        <row r="55749">
          <cell r="P55749" t="str">
            <v>应付</v>
          </cell>
          <cell r="Q55749" t="str">
            <v>元</v>
          </cell>
        </row>
        <row r="55750">
          <cell r="P55750" t="str">
            <v>应付</v>
          </cell>
          <cell r="Q55750" t="str">
            <v>元</v>
          </cell>
        </row>
        <row r="55751">
          <cell r="P55751" t="str">
            <v>应付</v>
          </cell>
          <cell r="Q55751" t="str">
            <v>元</v>
          </cell>
        </row>
        <row r="55752">
          <cell r="P55752" t="str">
            <v>应付</v>
          </cell>
          <cell r="Q55752" t="str">
            <v>元</v>
          </cell>
        </row>
        <row r="55753">
          <cell r="P55753" t="str">
            <v>应付</v>
          </cell>
          <cell r="Q55753" t="str">
            <v>元</v>
          </cell>
        </row>
        <row r="55754">
          <cell r="P55754" t="str">
            <v>应付</v>
          </cell>
          <cell r="Q55754" t="str">
            <v>元</v>
          </cell>
        </row>
        <row r="55755">
          <cell r="P55755" t="str">
            <v>应付</v>
          </cell>
          <cell r="Q55755" t="str">
            <v>元</v>
          </cell>
        </row>
        <row r="55756">
          <cell r="P55756" t="str">
            <v>应付</v>
          </cell>
          <cell r="Q55756" t="str">
            <v>元</v>
          </cell>
        </row>
        <row r="55757">
          <cell r="P55757" t="str">
            <v>应付</v>
          </cell>
          <cell r="Q55757" t="str">
            <v>元</v>
          </cell>
        </row>
        <row r="55758">
          <cell r="P55758" t="str">
            <v>应付</v>
          </cell>
          <cell r="Q55758" t="str">
            <v>元</v>
          </cell>
        </row>
        <row r="55759">
          <cell r="P55759" t="str">
            <v>应付</v>
          </cell>
          <cell r="Q55759" t="str">
            <v>元</v>
          </cell>
        </row>
        <row r="55760">
          <cell r="P55760" t="str">
            <v>应付</v>
          </cell>
          <cell r="Q55760" t="str">
            <v>元</v>
          </cell>
        </row>
        <row r="55761">
          <cell r="P55761" t="str">
            <v>应付</v>
          </cell>
          <cell r="Q55761" t="str">
            <v>元</v>
          </cell>
        </row>
        <row r="55762">
          <cell r="P55762" t="str">
            <v>应付</v>
          </cell>
          <cell r="Q55762" t="str">
            <v>元</v>
          </cell>
        </row>
        <row r="55763">
          <cell r="P55763" t="str">
            <v>应付</v>
          </cell>
          <cell r="Q55763" t="str">
            <v>元</v>
          </cell>
        </row>
        <row r="55764">
          <cell r="P55764" t="str">
            <v>应付</v>
          </cell>
          <cell r="Q55764" t="str">
            <v>元</v>
          </cell>
        </row>
        <row r="55765">
          <cell r="P55765" t="str">
            <v>应付</v>
          </cell>
          <cell r="Q55765" t="str">
            <v>元</v>
          </cell>
        </row>
        <row r="55766">
          <cell r="P55766" t="str">
            <v>应付</v>
          </cell>
          <cell r="Q55766" t="str">
            <v>元</v>
          </cell>
        </row>
        <row r="55767">
          <cell r="P55767" t="str">
            <v>应付</v>
          </cell>
          <cell r="Q55767" t="str">
            <v>元</v>
          </cell>
        </row>
        <row r="55768">
          <cell r="P55768" t="str">
            <v>应付</v>
          </cell>
          <cell r="Q55768" t="str">
            <v>元</v>
          </cell>
        </row>
        <row r="55769">
          <cell r="P55769" t="str">
            <v>应付</v>
          </cell>
          <cell r="Q55769" t="str">
            <v>元</v>
          </cell>
        </row>
        <row r="55770">
          <cell r="P55770" t="str">
            <v>应付</v>
          </cell>
          <cell r="Q55770" t="str">
            <v>元</v>
          </cell>
        </row>
        <row r="55771">
          <cell r="P55771" t="str">
            <v>应付</v>
          </cell>
          <cell r="Q55771" t="str">
            <v>元</v>
          </cell>
        </row>
        <row r="55772">
          <cell r="P55772" t="str">
            <v>应付</v>
          </cell>
          <cell r="Q55772" t="str">
            <v>元</v>
          </cell>
        </row>
        <row r="55773">
          <cell r="P55773" t="str">
            <v>应付</v>
          </cell>
          <cell r="Q55773" t="str">
            <v>元</v>
          </cell>
        </row>
        <row r="55774">
          <cell r="P55774" t="str">
            <v>应付</v>
          </cell>
          <cell r="Q55774" t="str">
            <v>元</v>
          </cell>
        </row>
        <row r="55775">
          <cell r="P55775" t="str">
            <v>应付</v>
          </cell>
          <cell r="Q55775" t="str">
            <v>元</v>
          </cell>
        </row>
        <row r="55776">
          <cell r="P55776" t="str">
            <v>应付</v>
          </cell>
          <cell r="Q55776" t="str">
            <v>元</v>
          </cell>
        </row>
        <row r="55777">
          <cell r="P55777" t="str">
            <v>应付</v>
          </cell>
          <cell r="Q55777" t="str">
            <v>元</v>
          </cell>
        </row>
        <row r="55778">
          <cell r="P55778" t="str">
            <v>应付</v>
          </cell>
          <cell r="Q55778" t="str">
            <v>元</v>
          </cell>
        </row>
        <row r="55779">
          <cell r="P55779" t="str">
            <v>应付</v>
          </cell>
          <cell r="Q55779" t="str">
            <v>元</v>
          </cell>
        </row>
        <row r="55780">
          <cell r="P55780" t="str">
            <v>应付</v>
          </cell>
          <cell r="Q55780" t="str">
            <v>元</v>
          </cell>
        </row>
        <row r="55781">
          <cell r="P55781" t="str">
            <v>应付</v>
          </cell>
          <cell r="Q55781" t="str">
            <v>元</v>
          </cell>
        </row>
        <row r="55782">
          <cell r="P55782" t="str">
            <v>应付</v>
          </cell>
          <cell r="Q55782" t="str">
            <v>元</v>
          </cell>
        </row>
        <row r="55783">
          <cell r="P55783" t="str">
            <v>应付</v>
          </cell>
          <cell r="Q55783" t="str">
            <v>元</v>
          </cell>
        </row>
        <row r="55784">
          <cell r="P55784" t="str">
            <v>应付</v>
          </cell>
          <cell r="Q55784" t="str">
            <v>元</v>
          </cell>
        </row>
        <row r="55785">
          <cell r="P55785" t="str">
            <v>应付</v>
          </cell>
          <cell r="Q55785" t="str">
            <v>元</v>
          </cell>
        </row>
        <row r="55786">
          <cell r="P55786" t="str">
            <v>应付</v>
          </cell>
          <cell r="Q55786" t="str">
            <v>元</v>
          </cell>
        </row>
        <row r="55787">
          <cell r="P55787" t="str">
            <v>应付</v>
          </cell>
          <cell r="Q55787" t="str">
            <v>元</v>
          </cell>
        </row>
        <row r="55788">
          <cell r="P55788" t="str">
            <v>应付</v>
          </cell>
          <cell r="Q55788" t="str">
            <v>元</v>
          </cell>
        </row>
        <row r="55789">
          <cell r="P55789" t="str">
            <v>应付</v>
          </cell>
          <cell r="Q55789" t="str">
            <v>元</v>
          </cell>
        </row>
        <row r="55790">
          <cell r="P55790" t="str">
            <v>应付</v>
          </cell>
          <cell r="Q55790" t="str">
            <v>元</v>
          </cell>
        </row>
        <row r="55791">
          <cell r="P55791" t="str">
            <v>应付</v>
          </cell>
          <cell r="Q55791" t="str">
            <v>元</v>
          </cell>
        </row>
        <row r="55792">
          <cell r="P55792" t="str">
            <v>应付</v>
          </cell>
          <cell r="Q55792" t="str">
            <v>元</v>
          </cell>
        </row>
        <row r="55793">
          <cell r="P55793" t="str">
            <v>应付</v>
          </cell>
          <cell r="Q55793" t="str">
            <v>元</v>
          </cell>
        </row>
        <row r="55794">
          <cell r="P55794" t="str">
            <v>应付</v>
          </cell>
          <cell r="Q55794" t="str">
            <v>元</v>
          </cell>
        </row>
        <row r="55795">
          <cell r="P55795" t="str">
            <v>应付</v>
          </cell>
          <cell r="Q55795" t="str">
            <v>元</v>
          </cell>
        </row>
        <row r="55796">
          <cell r="P55796" t="str">
            <v>应付</v>
          </cell>
          <cell r="Q55796" t="str">
            <v>元</v>
          </cell>
        </row>
        <row r="55797">
          <cell r="P55797" t="str">
            <v>应付</v>
          </cell>
          <cell r="Q55797" t="str">
            <v>元</v>
          </cell>
        </row>
        <row r="55798">
          <cell r="P55798" t="str">
            <v>应付</v>
          </cell>
          <cell r="Q55798" t="str">
            <v>元</v>
          </cell>
        </row>
        <row r="55799">
          <cell r="P55799" t="str">
            <v>应付</v>
          </cell>
          <cell r="Q55799" t="str">
            <v>元</v>
          </cell>
        </row>
        <row r="55800">
          <cell r="P55800" t="str">
            <v>应付</v>
          </cell>
          <cell r="Q55800" t="str">
            <v>元</v>
          </cell>
        </row>
        <row r="55801">
          <cell r="P55801" t="str">
            <v>应付</v>
          </cell>
          <cell r="Q55801" t="str">
            <v>元</v>
          </cell>
        </row>
        <row r="55802">
          <cell r="P55802" t="str">
            <v>应付</v>
          </cell>
          <cell r="Q55802" t="str">
            <v>元</v>
          </cell>
        </row>
        <row r="55803">
          <cell r="P55803" t="str">
            <v>应付</v>
          </cell>
          <cell r="Q55803" t="str">
            <v>元</v>
          </cell>
        </row>
        <row r="55804">
          <cell r="P55804" t="str">
            <v>应付</v>
          </cell>
          <cell r="Q55804" t="str">
            <v>元</v>
          </cell>
        </row>
        <row r="55805">
          <cell r="P55805" t="str">
            <v>应付</v>
          </cell>
          <cell r="Q55805" t="str">
            <v>元</v>
          </cell>
        </row>
        <row r="55806">
          <cell r="P55806" t="str">
            <v>应付</v>
          </cell>
          <cell r="Q55806" t="str">
            <v>元</v>
          </cell>
        </row>
        <row r="55807">
          <cell r="P55807" t="str">
            <v>应付</v>
          </cell>
          <cell r="Q55807" t="str">
            <v>元</v>
          </cell>
        </row>
        <row r="55808">
          <cell r="P55808" t="str">
            <v>应付</v>
          </cell>
          <cell r="Q55808" t="str">
            <v>元</v>
          </cell>
        </row>
        <row r="55809">
          <cell r="P55809" t="str">
            <v>应付</v>
          </cell>
          <cell r="Q55809" t="str">
            <v>元</v>
          </cell>
        </row>
        <row r="55810">
          <cell r="P55810" t="str">
            <v>应付</v>
          </cell>
          <cell r="Q55810" t="str">
            <v>元</v>
          </cell>
        </row>
        <row r="55811">
          <cell r="P55811" t="str">
            <v>应付</v>
          </cell>
          <cell r="Q55811" t="str">
            <v>元</v>
          </cell>
        </row>
        <row r="55812">
          <cell r="P55812" t="str">
            <v>应付</v>
          </cell>
          <cell r="Q55812" t="str">
            <v>元</v>
          </cell>
        </row>
        <row r="55813">
          <cell r="P55813" t="str">
            <v>应付</v>
          </cell>
          <cell r="Q55813" t="str">
            <v>元</v>
          </cell>
        </row>
        <row r="55814">
          <cell r="P55814" t="str">
            <v>应付</v>
          </cell>
          <cell r="Q55814" t="str">
            <v>元</v>
          </cell>
        </row>
        <row r="55815">
          <cell r="P55815" t="str">
            <v>应付</v>
          </cell>
          <cell r="Q55815" t="str">
            <v>元</v>
          </cell>
        </row>
        <row r="55816">
          <cell r="P55816" t="str">
            <v>应付</v>
          </cell>
          <cell r="Q55816" t="str">
            <v>元</v>
          </cell>
        </row>
        <row r="55817">
          <cell r="P55817" t="str">
            <v>应付</v>
          </cell>
          <cell r="Q55817" t="str">
            <v>元</v>
          </cell>
        </row>
        <row r="55818">
          <cell r="P55818" t="str">
            <v>应付</v>
          </cell>
          <cell r="Q55818" t="str">
            <v>元</v>
          </cell>
        </row>
        <row r="55819">
          <cell r="P55819" t="str">
            <v>应付</v>
          </cell>
          <cell r="Q55819" t="str">
            <v>元</v>
          </cell>
        </row>
        <row r="55820">
          <cell r="P55820" t="str">
            <v>应付</v>
          </cell>
          <cell r="Q55820" t="str">
            <v>元</v>
          </cell>
        </row>
        <row r="55821">
          <cell r="P55821" t="str">
            <v>应付</v>
          </cell>
          <cell r="Q55821" t="str">
            <v>元</v>
          </cell>
        </row>
        <row r="55822">
          <cell r="P55822" t="str">
            <v>应付</v>
          </cell>
          <cell r="Q55822" t="str">
            <v>元</v>
          </cell>
        </row>
        <row r="55823">
          <cell r="P55823" t="str">
            <v>应付</v>
          </cell>
          <cell r="Q55823" t="str">
            <v>元</v>
          </cell>
        </row>
        <row r="55824">
          <cell r="P55824" t="str">
            <v>应付</v>
          </cell>
          <cell r="Q55824" t="str">
            <v>元</v>
          </cell>
        </row>
        <row r="55825">
          <cell r="P55825" t="str">
            <v>应付</v>
          </cell>
          <cell r="Q55825" t="str">
            <v>元</v>
          </cell>
        </row>
        <row r="55826">
          <cell r="P55826" t="str">
            <v>应付</v>
          </cell>
          <cell r="Q55826" t="str">
            <v>元</v>
          </cell>
        </row>
        <row r="55827">
          <cell r="P55827" t="str">
            <v>应付</v>
          </cell>
          <cell r="Q55827" t="str">
            <v>元</v>
          </cell>
        </row>
        <row r="55828">
          <cell r="P55828" t="str">
            <v>应付</v>
          </cell>
          <cell r="Q55828" t="str">
            <v>元</v>
          </cell>
        </row>
        <row r="55829">
          <cell r="P55829" t="str">
            <v>应付</v>
          </cell>
          <cell r="Q55829" t="str">
            <v>元</v>
          </cell>
        </row>
        <row r="55830">
          <cell r="P55830" t="str">
            <v>应付</v>
          </cell>
          <cell r="Q55830" t="str">
            <v>元</v>
          </cell>
        </row>
        <row r="55831">
          <cell r="P55831" t="str">
            <v>应付</v>
          </cell>
          <cell r="Q55831" t="str">
            <v>元</v>
          </cell>
        </row>
        <row r="55832">
          <cell r="P55832" t="str">
            <v>应付</v>
          </cell>
          <cell r="Q55832" t="str">
            <v>元</v>
          </cell>
        </row>
        <row r="55833">
          <cell r="P55833" t="str">
            <v>应付</v>
          </cell>
          <cell r="Q55833" t="str">
            <v>元</v>
          </cell>
        </row>
        <row r="55834">
          <cell r="P55834" t="str">
            <v>应付</v>
          </cell>
          <cell r="Q55834" t="str">
            <v>元</v>
          </cell>
        </row>
        <row r="55835">
          <cell r="P55835" t="str">
            <v>应付</v>
          </cell>
          <cell r="Q55835" t="str">
            <v>元</v>
          </cell>
        </row>
        <row r="55836">
          <cell r="P55836" t="str">
            <v>应付</v>
          </cell>
          <cell r="Q55836" t="str">
            <v>元</v>
          </cell>
        </row>
        <row r="55837">
          <cell r="P55837" t="str">
            <v>应付</v>
          </cell>
          <cell r="Q55837" t="str">
            <v>元</v>
          </cell>
        </row>
        <row r="55838">
          <cell r="P55838" t="str">
            <v>应付</v>
          </cell>
          <cell r="Q55838" t="str">
            <v>元</v>
          </cell>
        </row>
        <row r="55839">
          <cell r="P55839" t="str">
            <v>应付</v>
          </cell>
          <cell r="Q55839" t="str">
            <v>元</v>
          </cell>
        </row>
        <row r="55840">
          <cell r="P55840" t="str">
            <v>应付</v>
          </cell>
          <cell r="Q55840" t="str">
            <v>元</v>
          </cell>
        </row>
        <row r="55841">
          <cell r="P55841" t="str">
            <v>应付</v>
          </cell>
          <cell r="Q55841" t="str">
            <v>元</v>
          </cell>
        </row>
        <row r="55842">
          <cell r="P55842" t="str">
            <v>应付</v>
          </cell>
          <cell r="Q55842" t="str">
            <v>元</v>
          </cell>
        </row>
        <row r="55843">
          <cell r="P55843" t="str">
            <v>应付</v>
          </cell>
          <cell r="Q55843" t="str">
            <v>元</v>
          </cell>
        </row>
        <row r="55844">
          <cell r="P55844" t="str">
            <v>应付</v>
          </cell>
          <cell r="Q55844" t="str">
            <v>元</v>
          </cell>
        </row>
        <row r="55845">
          <cell r="P55845" t="str">
            <v>应付</v>
          </cell>
          <cell r="Q55845" t="str">
            <v>元</v>
          </cell>
        </row>
        <row r="55846">
          <cell r="P55846" t="str">
            <v>应付</v>
          </cell>
          <cell r="Q55846" t="str">
            <v>元</v>
          </cell>
        </row>
        <row r="55847">
          <cell r="P55847" t="str">
            <v>应付</v>
          </cell>
          <cell r="Q55847" t="str">
            <v>元</v>
          </cell>
        </row>
        <row r="55848">
          <cell r="P55848" t="str">
            <v>应付</v>
          </cell>
          <cell r="Q55848" t="str">
            <v>元</v>
          </cell>
        </row>
        <row r="55849">
          <cell r="P55849" t="str">
            <v>应付</v>
          </cell>
          <cell r="Q55849" t="str">
            <v>元</v>
          </cell>
        </row>
        <row r="55850">
          <cell r="P55850" t="str">
            <v>应付</v>
          </cell>
          <cell r="Q55850" t="str">
            <v>元</v>
          </cell>
        </row>
        <row r="55851">
          <cell r="P55851" t="str">
            <v>应付</v>
          </cell>
          <cell r="Q55851" t="str">
            <v>元</v>
          </cell>
        </row>
        <row r="55852">
          <cell r="P55852" t="str">
            <v>应付</v>
          </cell>
          <cell r="Q55852" t="str">
            <v>元</v>
          </cell>
        </row>
        <row r="55853">
          <cell r="P55853" t="str">
            <v>应付</v>
          </cell>
          <cell r="Q55853" t="str">
            <v>元</v>
          </cell>
        </row>
        <row r="55854">
          <cell r="P55854" t="str">
            <v>应付</v>
          </cell>
          <cell r="Q55854" t="str">
            <v>元</v>
          </cell>
        </row>
        <row r="55855">
          <cell r="P55855" t="str">
            <v>应付</v>
          </cell>
          <cell r="Q55855" t="str">
            <v>元</v>
          </cell>
        </row>
        <row r="55856">
          <cell r="P55856" t="str">
            <v>应付</v>
          </cell>
          <cell r="Q55856" t="str">
            <v>元</v>
          </cell>
        </row>
        <row r="55857">
          <cell r="P55857" t="str">
            <v>应付</v>
          </cell>
          <cell r="Q55857" t="str">
            <v>元</v>
          </cell>
        </row>
        <row r="55858">
          <cell r="P55858" t="str">
            <v>应付</v>
          </cell>
          <cell r="Q55858" t="str">
            <v>元</v>
          </cell>
        </row>
        <row r="55859">
          <cell r="P55859" t="str">
            <v>应付</v>
          </cell>
          <cell r="Q55859" t="str">
            <v>元</v>
          </cell>
        </row>
        <row r="55860">
          <cell r="P55860" t="str">
            <v>应付</v>
          </cell>
          <cell r="Q55860" t="str">
            <v>元</v>
          </cell>
        </row>
        <row r="55861">
          <cell r="P55861" t="str">
            <v>应付</v>
          </cell>
          <cell r="Q55861" t="str">
            <v>元</v>
          </cell>
        </row>
        <row r="55862">
          <cell r="P55862" t="str">
            <v>应付</v>
          </cell>
          <cell r="Q55862" t="str">
            <v>元</v>
          </cell>
        </row>
        <row r="55863">
          <cell r="P55863" t="str">
            <v>应付</v>
          </cell>
          <cell r="Q55863" t="str">
            <v>元</v>
          </cell>
        </row>
        <row r="55864">
          <cell r="P55864" t="str">
            <v>应付</v>
          </cell>
          <cell r="Q55864" t="str">
            <v>元</v>
          </cell>
        </row>
        <row r="55865">
          <cell r="P55865" t="str">
            <v>应付</v>
          </cell>
          <cell r="Q55865" t="str">
            <v>元</v>
          </cell>
        </row>
        <row r="55866">
          <cell r="P55866" t="str">
            <v>应付</v>
          </cell>
          <cell r="Q55866" t="str">
            <v>元</v>
          </cell>
        </row>
        <row r="55867">
          <cell r="P55867" t="str">
            <v>应付</v>
          </cell>
          <cell r="Q55867" t="str">
            <v>元</v>
          </cell>
        </row>
        <row r="55868">
          <cell r="P55868" t="str">
            <v>应付</v>
          </cell>
          <cell r="Q55868" t="str">
            <v>元</v>
          </cell>
        </row>
        <row r="55869">
          <cell r="P55869" t="str">
            <v>应付</v>
          </cell>
          <cell r="Q55869" t="str">
            <v>元</v>
          </cell>
        </row>
        <row r="55870">
          <cell r="P55870" t="str">
            <v>应付</v>
          </cell>
          <cell r="Q55870" t="str">
            <v>元</v>
          </cell>
        </row>
        <row r="55871">
          <cell r="P55871" t="str">
            <v>应付</v>
          </cell>
          <cell r="Q55871" t="str">
            <v>元</v>
          </cell>
        </row>
        <row r="55872">
          <cell r="P55872" t="str">
            <v>应付</v>
          </cell>
          <cell r="Q55872" t="str">
            <v>元</v>
          </cell>
        </row>
        <row r="55873">
          <cell r="P55873" t="str">
            <v>应付</v>
          </cell>
          <cell r="Q55873" t="str">
            <v>元</v>
          </cell>
        </row>
        <row r="55874">
          <cell r="P55874" t="str">
            <v>应付</v>
          </cell>
          <cell r="Q55874" t="str">
            <v>元</v>
          </cell>
        </row>
        <row r="55875">
          <cell r="P55875" t="str">
            <v>应付</v>
          </cell>
          <cell r="Q55875" t="str">
            <v>元</v>
          </cell>
        </row>
        <row r="55876">
          <cell r="P55876" t="str">
            <v>应付</v>
          </cell>
          <cell r="Q55876" t="str">
            <v>元</v>
          </cell>
        </row>
        <row r="55877">
          <cell r="P55877" t="str">
            <v>应付</v>
          </cell>
          <cell r="Q55877" t="str">
            <v>元</v>
          </cell>
        </row>
        <row r="55878">
          <cell r="P55878" t="str">
            <v>应付</v>
          </cell>
          <cell r="Q55878" t="str">
            <v>元</v>
          </cell>
        </row>
        <row r="55879">
          <cell r="P55879" t="str">
            <v>应付</v>
          </cell>
          <cell r="Q55879" t="str">
            <v>元</v>
          </cell>
        </row>
        <row r="55880">
          <cell r="P55880" t="str">
            <v>应付</v>
          </cell>
          <cell r="Q55880" t="str">
            <v>元</v>
          </cell>
        </row>
        <row r="55881">
          <cell r="P55881" t="str">
            <v>应付</v>
          </cell>
          <cell r="Q55881" t="str">
            <v>元</v>
          </cell>
        </row>
        <row r="55882">
          <cell r="P55882" t="str">
            <v>应付</v>
          </cell>
          <cell r="Q55882" t="str">
            <v>元</v>
          </cell>
        </row>
        <row r="55883">
          <cell r="P55883" t="str">
            <v>应付</v>
          </cell>
          <cell r="Q55883" t="str">
            <v>元</v>
          </cell>
        </row>
        <row r="55884">
          <cell r="P55884" t="str">
            <v>应付</v>
          </cell>
          <cell r="Q55884" t="str">
            <v>元</v>
          </cell>
        </row>
        <row r="55885">
          <cell r="P55885" t="str">
            <v>应付</v>
          </cell>
          <cell r="Q55885" t="str">
            <v>元</v>
          </cell>
        </row>
        <row r="55886">
          <cell r="P55886" t="str">
            <v>应付</v>
          </cell>
          <cell r="Q55886" t="str">
            <v>元</v>
          </cell>
        </row>
        <row r="55887">
          <cell r="P55887" t="str">
            <v>应付</v>
          </cell>
          <cell r="Q55887" t="str">
            <v>元</v>
          </cell>
        </row>
        <row r="55888">
          <cell r="P55888" t="str">
            <v>应付</v>
          </cell>
          <cell r="Q55888" t="str">
            <v>元</v>
          </cell>
        </row>
        <row r="55889">
          <cell r="P55889" t="str">
            <v>应付</v>
          </cell>
          <cell r="Q55889" t="str">
            <v>元</v>
          </cell>
        </row>
        <row r="55890">
          <cell r="P55890" t="str">
            <v>应付</v>
          </cell>
          <cell r="Q55890" t="str">
            <v>元</v>
          </cell>
        </row>
        <row r="55891">
          <cell r="P55891" t="str">
            <v>应付</v>
          </cell>
          <cell r="Q55891" t="str">
            <v>元</v>
          </cell>
        </row>
        <row r="55892">
          <cell r="P55892" t="str">
            <v>应付</v>
          </cell>
          <cell r="Q55892" t="str">
            <v>元</v>
          </cell>
        </row>
        <row r="55893">
          <cell r="P55893" t="str">
            <v>应付</v>
          </cell>
          <cell r="Q55893" t="str">
            <v>元</v>
          </cell>
        </row>
        <row r="55894">
          <cell r="P55894" t="str">
            <v>应付</v>
          </cell>
          <cell r="Q55894" t="str">
            <v>元</v>
          </cell>
        </row>
        <row r="55895">
          <cell r="P55895" t="str">
            <v>应付</v>
          </cell>
          <cell r="Q55895" t="str">
            <v>元</v>
          </cell>
        </row>
        <row r="55896">
          <cell r="P55896" t="str">
            <v>应付</v>
          </cell>
          <cell r="Q55896" t="str">
            <v>元</v>
          </cell>
        </row>
        <row r="55897">
          <cell r="P55897" t="str">
            <v>应付</v>
          </cell>
          <cell r="Q55897" t="str">
            <v>元</v>
          </cell>
        </row>
        <row r="55898">
          <cell r="P55898" t="str">
            <v>应付</v>
          </cell>
          <cell r="Q55898" t="str">
            <v>元</v>
          </cell>
        </row>
        <row r="55899">
          <cell r="P55899" t="str">
            <v>应付</v>
          </cell>
          <cell r="Q55899" t="str">
            <v>元</v>
          </cell>
        </row>
        <row r="55900">
          <cell r="P55900" t="str">
            <v>应付</v>
          </cell>
          <cell r="Q55900" t="str">
            <v>元</v>
          </cell>
        </row>
        <row r="55901">
          <cell r="P55901" t="str">
            <v>应付</v>
          </cell>
          <cell r="Q55901" t="str">
            <v>元</v>
          </cell>
        </row>
        <row r="55902">
          <cell r="P55902" t="str">
            <v>应付</v>
          </cell>
          <cell r="Q55902" t="str">
            <v>元</v>
          </cell>
        </row>
        <row r="55903">
          <cell r="P55903" t="str">
            <v>应付</v>
          </cell>
          <cell r="Q55903" t="str">
            <v>元</v>
          </cell>
        </row>
        <row r="55904">
          <cell r="P55904" t="str">
            <v>应付</v>
          </cell>
          <cell r="Q55904" t="str">
            <v>元</v>
          </cell>
        </row>
        <row r="55905">
          <cell r="P55905" t="str">
            <v>应付</v>
          </cell>
          <cell r="Q55905" t="str">
            <v>元</v>
          </cell>
        </row>
        <row r="55906">
          <cell r="P55906" t="str">
            <v>应付</v>
          </cell>
          <cell r="Q55906" t="str">
            <v>元</v>
          </cell>
        </row>
        <row r="55907">
          <cell r="P55907" t="str">
            <v>应付</v>
          </cell>
          <cell r="Q55907" t="str">
            <v>元</v>
          </cell>
        </row>
        <row r="55908">
          <cell r="P55908" t="str">
            <v>应付</v>
          </cell>
          <cell r="Q55908" t="str">
            <v>元</v>
          </cell>
        </row>
        <row r="55909">
          <cell r="P55909" t="str">
            <v>应付</v>
          </cell>
          <cell r="Q55909" t="str">
            <v>元</v>
          </cell>
        </row>
        <row r="55910">
          <cell r="P55910" t="str">
            <v>应付</v>
          </cell>
          <cell r="Q55910" t="str">
            <v>元</v>
          </cell>
        </row>
        <row r="55911">
          <cell r="P55911" t="str">
            <v>应付</v>
          </cell>
          <cell r="Q55911" t="str">
            <v>元</v>
          </cell>
        </row>
        <row r="55912">
          <cell r="P55912" t="str">
            <v>应付</v>
          </cell>
          <cell r="Q55912" t="str">
            <v>元</v>
          </cell>
        </row>
        <row r="55913">
          <cell r="P55913" t="str">
            <v>应付</v>
          </cell>
          <cell r="Q55913" t="str">
            <v>元</v>
          </cell>
        </row>
        <row r="55914">
          <cell r="P55914" t="str">
            <v>应付</v>
          </cell>
          <cell r="Q55914" t="str">
            <v>元</v>
          </cell>
        </row>
        <row r="55915">
          <cell r="P55915" t="str">
            <v>应付</v>
          </cell>
          <cell r="Q55915" t="str">
            <v>元</v>
          </cell>
        </row>
        <row r="55916">
          <cell r="P55916" t="str">
            <v>应付</v>
          </cell>
          <cell r="Q55916" t="str">
            <v>元</v>
          </cell>
        </row>
        <row r="55917">
          <cell r="P55917" t="str">
            <v>应付</v>
          </cell>
          <cell r="Q55917" t="str">
            <v>元</v>
          </cell>
        </row>
        <row r="55918">
          <cell r="P55918" t="str">
            <v>应付</v>
          </cell>
          <cell r="Q55918" t="str">
            <v>元</v>
          </cell>
        </row>
        <row r="55919">
          <cell r="P55919" t="str">
            <v>应付</v>
          </cell>
          <cell r="Q55919" t="str">
            <v>元</v>
          </cell>
        </row>
        <row r="55920">
          <cell r="P55920" t="str">
            <v>应付</v>
          </cell>
          <cell r="Q55920" t="str">
            <v>元</v>
          </cell>
        </row>
        <row r="55921">
          <cell r="P55921" t="str">
            <v>应付</v>
          </cell>
          <cell r="Q55921" t="str">
            <v>元</v>
          </cell>
        </row>
        <row r="55922">
          <cell r="P55922" t="str">
            <v>应付</v>
          </cell>
          <cell r="Q55922" t="str">
            <v>元</v>
          </cell>
        </row>
        <row r="55923">
          <cell r="P55923" t="str">
            <v>应付</v>
          </cell>
          <cell r="Q55923" t="str">
            <v>元</v>
          </cell>
        </row>
        <row r="55924">
          <cell r="P55924" t="str">
            <v>应付</v>
          </cell>
          <cell r="Q55924" t="str">
            <v>元</v>
          </cell>
        </row>
        <row r="55925">
          <cell r="P55925" t="str">
            <v>应付</v>
          </cell>
          <cell r="Q55925" t="str">
            <v>元</v>
          </cell>
        </row>
        <row r="55926">
          <cell r="P55926" t="str">
            <v>应付</v>
          </cell>
          <cell r="Q55926" t="str">
            <v>元</v>
          </cell>
        </row>
        <row r="55927">
          <cell r="P55927" t="str">
            <v>应付</v>
          </cell>
          <cell r="Q55927" t="str">
            <v>元</v>
          </cell>
        </row>
        <row r="55928">
          <cell r="P55928" t="str">
            <v>应付</v>
          </cell>
          <cell r="Q55928" t="str">
            <v>元</v>
          </cell>
        </row>
        <row r="55929">
          <cell r="P55929" t="str">
            <v>应付</v>
          </cell>
          <cell r="Q55929" t="str">
            <v>元</v>
          </cell>
        </row>
        <row r="55930">
          <cell r="P55930" t="str">
            <v>应付</v>
          </cell>
          <cell r="Q55930" t="str">
            <v>元</v>
          </cell>
        </row>
        <row r="55931">
          <cell r="P55931" t="str">
            <v>应付</v>
          </cell>
          <cell r="Q55931" t="str">
            <v>元</v>
          </cell>
        </row>
        <row r="55932">
          <cell r="P55932" t="str">
            <v>应付</v>
          </cell>
          <cell r="Q55932" t="str">
            <v>元</v>
          </cell>
        </row>
        <row r="55933">
          <cell r="P55933" t="str">
            <v>应付</v>
          </cell>
          <cell r="Q55933" t="str">
            <v>元</v>
          </cell>
        </row>
        <row r="55934">
          <cell r="P55934" t="str">
            <v>应付</v>
          </cell>
          <cell r="Q55934" t="str">
            <v>元</v>
          </cell>
        </row>
        <row r="55935">
          <cell r="P55935" t="str">
            <v>应付</v>
          </cell>
          <cell r="Q55935" t="str">
            <v>元</v>
          </cell>
        </row>
        <row r="55936">
          <cell r="P55936" t="str">
            <v>应付</v>
          </cell>
          <cell r="Q55936" t="str">
            <v>元</v>
          </cell>
        </row>
        <row r="55937">
          <cell r="P55937" t="str">
            <v>应付</v>
          </cell>
          <cell r="Q55937" t="str">
            <v>元</v>
          </cell>
        </row>
        <row r="55938">
          <cell r="P55938" t="str">
            <v>应付</v>
          </cell>
          <cell r="Q55938" t="str">
            <v>元</v>
          </cell>
        </row>
        <row r="55939">
          <cell r="P55939" t="str">
            <v>应付</v>
          </cell>
          <cell r="Q55939" t="str">
            <v>元</v>
          </cell>
        </row>
        <row r="55940">
          <cell r="P55940" t="str">
            <v>应付</v>
          </cell>
          <cell r="Q55940" t="str">
            <v>元</v>
          </cell>
        </row>
        <row r="55941">
          <cell r="P55941" t="str">
            <v>应付</v>
          </cell>
          <cell r="Q55941" t="str">
            <v>元</v>
          </cell>
        </row>
        <row r="55942">
          <cell r="P55942" t="str">
            <v>应付</v>
          </cell>
          <cell r="Q55942" t="str">
            <v>元</v>
          </cell>
        </row>
        <row r="55943">
          <cell r="P55943" t="str">
            <v>应付</v>
          </cell>
          <cell r="Q55943" t="str">
            <v>元</v>
          </cell>
        </row>
        <row r="55944">
          <cell r="P55944" t="str">
            <v>应付</v>
          </cell>
          <cell r="Q55944" t="str">
            <v>元</v>
          </cell>
        </row>
        <row r="55945">
          <cell r="P55945" t="str">
            <v>应付</v>
          </cell>
          <cell r="Q55945" t="str">
            <v>元</v>
          </cell>
        </row>
        <row r="55946">
          <cell r="P55946" t="str">
            <v>应付</v>
          </cell>
          <cell r="Q55946" t="str">
            <v>元</v>
          </cell>
        </row>
        <row r="55947">
          <cell r="P55947" t="str">
            <v>应付</v>
          </cell>
          <cell r="Q55947" t="str">
            <v>元</v>
          </cell>
        </row>
        <row r="55948">
          <cell r="P55948" t="str">
            <v>应付</v>
          </cell>
          <cell r="Q55948" t="str">
            <v>元</v>
          </cell>
        </row>
        <row r="55949">
          <cell r="P55949" t="str">
            <v>应付</v>
          </cell>
          <cell r="Q55949" t="str">
            <v>元</v>
          </cell>
        </row>
        <row r="55950">
          <cell r="P55950" t="str">
            <v>应付</v>
          </cell>
          <cell r="Q55950" t="str">
            <v>元</v>
          </cell>
        </row>
        <row r="55951">
          <cell r="P55951" t="str">
            <v>应付</v>
          </cell>
          <cell r="Q55951" t="str">
            <v>元</v>
          </cell>
        </row>
        <row r="55952">
          <cell r="P55952" t="str">
            <v>应付</v>
          </cell>
          <cell r="Q55952" t="str">
            <v>元</v>
          </cell>
        </row>
        <row r="55953">
          <cell r="P55953" t="str">
            <v>应付</v>
          </cell>
          <cell r="Q55953" t="str">
            <v>元</v>
          </cell>
        </row>
        <row r="55954">
          <cell r="P55954" t="str">
            <v>应付</v>
          </cell>
          <cell r="Q55954" t="str">
            <v>元</v>
          </cell>
        </row>
        <row r="55955">
          <cell r="P55955" t="str">
            <v>应付</v>
          </cell>
          <cell r="Q55955" t="str">
            <v>元</v>
          </cell>
        </row>
        <row r="55956">
          <cell r="P55956" t="str">
            <v>应付</v>
          </cell>
          <cell r="Q55956" t="str">
            <v>元</v>
          </cell>
        </row>
        <row r="55957">
          <cell r="P55957" t="str">
            <v>应付</v>
          </cell>
          <cell r="Q55957" t="str">
            <v>元</v>
          </cell>
        </row>
        <row r="55958">
          <cell r="P55958" t="str">
            <v>应付</v>
          </cell>
          <cell r="Q55958" t="str">
            <v>元</v>
          </cell>
        </row>
        <row r="55959">
          <cell r="P55959" t="str">
            <v>应付</v>
          </cell>
          <cell r="Q55959" t="str">
            <v>元</v>
          </cell>
        </row>
        <row r="55960">
          <cell r="P55960" t="str">
            <v>应付</v>
          </cell>
          <cell r="Q55960" t="str">
            <v>元</v>
          </cell>
        </row>
        <row r="55961">
          <cell r="P55961" t="str">
            <v>应付</v>
          </cell>
          <cell r="Q55961" t="str">
            <v>元</v>
          </cell>
        </row>
        <row r="55962">
          <cell r="P55962" t="str">
            <v>应付</v>
          </cell>
          <cell r="Q55962" t="str">
            <v>元</v>
          </cell>
        </row>
        <row r="55963">
          <cell r="P55963" t="str">
            <v>应付</v>
          </cell>
          <cell r="Q55963" t="str">
            <v>元</v>
          </cell>
        </row>
        <row r="55964">
          <cell r="P55964" t="str">
            <v>应付</v>
          </cell>
          <cell r="Q55964" t="str">
            <v>元</v>
          </cell>
        </row>
        <row r="55965">
          <cell r="P55965" t="str">
            <v>应付</v>
          </cell>
          <cell r="Q55965" t="str">
            <v>元</v>
          </cell>
        </row>
        <row r="55966">
          <cell r="P55966" t="str">
            <v>应付</v>
          </cell>
          <cell r="Q55966" t="str">
            <v>元</v>
          </cell>
        </row>
        <row r="55967">
          <cell r="P55967" t="str">
            <v>应付</v>
          </cell>
          <cell r="Q55967" t="str">
            <v>元</v>
          </cell>
        </row>
        <row r="55968">
          <cell r="P55968" t="str">
            <v>应付</v>
          </cell>
          <cell r="Q55968" t="str">
            <v>元</v>
          </cell>
        </row>
        <row r="55969">
          <cell r="P55969" t="str">
            <v>应付</v>
          </cell>
          <cell r="Q55969" t="str">
            <v>元</v>
          </cell>
        </row>
        <row r="55970">
          <cell r="P55970" t="str">
            <v>应付</v>
          </cell>
          <cell r="Q55970" t="str">
            <v>元</v>
          </cell>
        </row>
        <row r="55971">
          <cell r="P55971" t="str">
            <v>应付</v>
          </cell>
          <cell r="Q55971" t="str">
            <v>元</v>
          </cell>
        </row>
        <row r="55972">
          <cell r="P55972" t="str">
            <v>应付</v>
          </cell>
          <cell r="Q55972" t="str">
            <v>元</v>
          </cell>
        </row>
        <row r="55973">
          <cell r="P55973" t="str">
            <v>应付</v>
          </cell>
          <cell r="Q55973" t="str">
            <v>元</v>
          </cell>
        </row>
        <row r="55974">
          <cell r="P55974" t="str">
            <v>应付</v>
          </cell>
          <cell r="Q55974" t="str">
            <v>元</v>
          </cell>
        </row>
        <row r="55975">
          <cell r="P55975" t="str">
            <v>应付</v>
          </cell>
          <cell r="Q55975" t="str">
            <v>元</v>
          </cell>
        </row>
        <row r="55976">
          <cell r="P55976" t="str">
            <v>应付</v>
          </cell>
          <cell r="Q55976" t="str">
            <v>元</v>
          </cell>
        </row>
        <row r="55977">
          <cell r="P55977" t="str">
            <v>应付</v>
          </cell>
          <cell r="Q55977" t="str">
            <v>元</v>
          </cell>
        </row>
        <row r="55978">
          <cell r="P55978" t="str">
            <v>应付</v>
          </cell>
          <cell r="Q55978" t="str">
            <v>元</v>
          </cell>
        </row>
        <row r="55979">
          <cell r="P55979" t="str">
            <v>应付</v>
          </cell>
          <cell r="Q55979" t="str">
            <v>元</v>
          </cell>
        </row>
        <row r="55980">
          <cell r="P55980" t="str">
            <v>应付</v>
          </cell>
          <cell r="Q55980" t="str">
            <v>元</v>
          </cell>
        </row>
        <row r="55981">
          <cell r="P55981" t="str">
            <v>应付</v>
          </cell>
          <cell r="Q55981" t="str">
            <v>元</v>
          </cell>
        </row>
        <row r="55982">
          <cell r="P55982" t="str">
            <v>应付</v>
          </cell>
          <cell r="Q55982" t="str">
            <v>元</v>
          </cell>
        </row>
        <row r="55983">
          <cell r="P55983" t="str">
            <v>应付</v>
          </cell>
          <cell r="Q55983" t="str">
            <v>元</v>
          </cell>
        </row>
        <row r="55984">
          <cell r="P55984" t="str">
            <v>应付</v>
          </cell>
          <cell r="Q55984" t="str">
            <v>元</v>
          </cell>
        </row>
        <row r="55985">
          <cell r="P55985" t="str">
            <v>应付</v>
          </cell>
          <cell r="Q55985" t="str">
            <v>元</v>
          </cell>
        </row>
        <row r="55986">
          <cell r="P55986" t="str">
            <v>应付</v>
          </cell>
          <cell r="Q55986" t="str">
            <v>元</v>
          </cell>
        </row>
        <row r="55987">
          <cell r="P55987" t="str">
            <v>应付</v>
          </cell>
          <cell r="Q55987" t="str">
            <v>元</v>
          </cell>
        </row>
        <row r="55988">
          <cell r="P55988" t="str">
            <v>应付</v>
          </cell>
          <cell r="Q55988" t="str">
            <v>元</v>
          </cell>
        </row>
        <row r="55989">
          <cell r="P55989" t="str">
            <v>应付</v>
          </cell>
          <cell r="Q55989" t="str">
            <v>元</v>
          </cell>
        </row>
        <row r="55990">
          <cell r="P55990" t="str">
            <v>应付</v>
          </cell>
          <cell r="Q55990" t="str">
            <v>元</v>
          </cell>
        </row>
        <row r="55991">
          <cell r="P55991" t="str">
            <v>应付</v>
          </cell>
          <cell r="Q55991" t="str">
            <v>元</v>
          </cell>
        </row>
        <row r="55992">
          <cell r="P55992" t="str">
            <v>应付</v>
          </cell>
          <cell r="Q55992" t="str">
            <v>元</v>
          </cell>
        </row>
        <row r="55993">
          <cell r="P55993" t="str">
            <v>应付</v>
          </cell>
          <cell r="Q55993" t="str">
            <v>元</v>
          </cell>
        </row>
        <row r="55994">
          <cell r="P55994" t="str">
            <v>应付</v>
          </cell>
          <cell r="Q55994" t="str">
            <v>元</v>
          </cell>
        </row>
        <row r="55995">
          <cell r="P55995" t="str">
            <v>应付</v>
          </cell>
          <cell r="Q55995" t="str">
            <v>元</v>
          </cell>
        </row>
        <row r="55996">
          <cell r="P55996" t="str">
            <v>应付</v>
          </cell>
          <cell r="Q55996" t="str">
            <v>元</v>
          </cell>
        </row>
        <row r="55997">
          <cell r="P55997" t="str">
            <v>应付</v>
          </cell>
          <cell r="Q55997" t="str">
            <v>元</v>
          </cell>
        </row>
        <row r="55998">
          <cell r="P55998" t="str">
            <v>应付</v>
          </cell>
          <cell r="Q55998" t="str">
            <v>元</v>
          </cell>
        </row>
        <row r="55999">
          <cell r="P55999" t="str">
            <v>应付</v>
          </cell>
          <cell r="Q55999" t="str">
            <v>元</v>
          </cell>
        </row>
        <row r="56000">
          <cell r="P56000" t="str">
            <v>应付</v>
          </cell>
          <cell r="Q56000" t="str">
            <v>元</v>
          </cell>
        </row>
        <row r="56001">
          <cell r="P56001" t="str">
            <v>应付</v>
          </cell>
          <cell r="Q56001" t="str">
            <v>元</v>
          </cell>
        </row>
        <row r="56002">
          <cell r="P56002" t="str">
            <v>应付</v>
          </cell>
          <cell r="Q56002" t="str">
            <v>元</v>
          </cell>
        </row>
        <row r="56003">
          <cell r="P56003" t="str">
            <v>应付</v>
          </cell>
          <cell r="Q56003" t="str">
            <v>元</v>
          </cell>
        </row>
        <row r="56004">
          <cell r="P56004" t="str">
            <v>应付</v>
          </cell>
          <cell r="Q56004" t="str">
            <v>元</v>
          </cell>
        </row>
        <row r="56005">
          <cell r="P56005" t="str">
            <v>应付</v>
          </cell>
          <cell r="Q56005" t="str">
            <v>元</v>
          </cell>
        </row>
        <row r="56006">
          <cell r="P56006" t="str">
            <v>应付</v>
          </cell>
          <cell r="Q56006" t="str">
            <v>元</v>
          </cell>
        </row>
        <row r="56007">
          <cell r="P56007" t="str">
            <v>应付</v>
          </cell>
          <cell r="Q56007" t="str">
            <v>元</v>
          </cell>
        </row>
        <row r="56008">
          <cell r="P56008" t="str">
            <v>应付</v>
          </cell>
          <cell r="Q56008" t="str">
            <v>元</v>
          </cell>
        </row>
        <row r="56009">
          <cell r="P56009" t="str">
            <v>应付</v>
          </cell>
          <cell r="Q56009" t="str">
            <v>元</v>
          </cell>
        </row>
        <row r="56010">
          <cell r="P56010" t="str">
            <v>应付</v>
          </cell>
          <cell r="Q56010" t="str">
            <v>元</v>
          </cell>
        </row>
        <row r="56011">
          <cell r="P56011" t="str">
            <v>应付</v>
          </cell>
          <cell r="Q56011" t="str">
            <v>元</v>
          </cell>
        </row>
        <row r="56012">
          <cell r="P56012" t="str">
            <v>应付</v>
          </cell>
          <cell r="Q56012" t="str">
            <v>元</v>
          </cell>
        </row>
        <row r="56013">
          <cell r="P56013" t="str">
            <v>应付</v>
          </cell>
          <cell r="Q56013" t="str">
            <v>元</v>
          </cell>
        </row>
        <row r="56014">
          <cell r="P56014" t="str">
            <v>应付</v>
          </cell>
          <cell r="Q56014" t="str">
            <v>元</v>
          </cell>
        </row>
        <row r="56015">
          <cell r="P56015" t="str">
            <v>应付</v>
          </cell>
          <cell r="Q56015" t="str">
            <v>元</v>
          </cell>
        </row>
        <row r="56016">
          <cell r="P56016" t="str">
            <v>应付</v>
          </cell>
          <cell r="Q56016" t="str">
            <v>元</v>
          </cell>
        </row>
        <row r="56017">
          <cell r="P56017" t="str">
            <v>应付</v>
          </cell>
          <cell r="Q56017" t="str">
            <v>元</v>
          </cell>
        </row>
        <row r="56018">
          <cell r="P56018" t="str">
            <v>应付</v>
          </cell>
          <cell r="Q56018" t="str">
            <v>元</v>
          </cell>
        </row>
        <row r="56019">
          <cell r="P56019" t="str">
            <v>应付</v>
          </cell>
          <cell r="Q56019" t="str">
            <v>元</v>
          </cell>
        </row>
        <row r="56020">
          <cell r="P56020" t="str">
            <v>应付</v>
          </cell>
          <cell r="Q56020" t="str">
            <v>元</v>
          </cell>
        </row>
        <row r="56021">
          <cell r="P56021" t="str">
            <v>应付</v>
          </cell>
          <cell r="Q56021" t="str">
            <v>元</v>
          </cell>
        </row>
        <row r="56022">
          <cell r="P56022" t="str">
            <v>应付</v>
          </cell>
          <cell r="Q56022" t="str">
            <v>元</v>
          </cell>
        </row>
        <row r="56023">
          <cell r="P56023" t="str">
            <v>应付</v>
          </cell>
          <cell r="Q56023" t="str">
            <v>元</v>
          </cell>
        </row>
        <row r="56024">
          <cell r="P56024" t="str">
            <v>应付</v>
          </cell>
          <cell r="Q56024" t="str">
            <v>元</v>
          </cell>
        </row>
        <row r="56025">
          <cell r="P56025" t="str">
            <v>应付</v>
          </cell>
          <cell r="Q56025" t="str">
            <v>元</v>
          </cell>
        </row>
        <row r="56026">
          <cell r="P56026" t="str">
            <v>应付</v>
          </cell>
          <cell r="Q56026" t="str">
            <v>元</v>
          </cell>
        </row>
        <row r="56027">
          <cell r="P56027" t="str">
            <v>应付</v>
          </cell>
          <cell r="Q56027" t="str">
            <v>元</v>
          </cell>
        </row>
        <row r="56028">
          <cell r="P56028" t="str">
            <v>应付</v>
          </cell>
          <cell r="Q56028" t="str">
            <v>元</v>
          </cell>
        </row>
        <row r="56029">
          <cell r="P56029" t="str">
            <v>应付</v>
          </cell>
          <cell r="Q56029" t="str">
            <v>元</v>
          </cell>
        </row>
        <row r="56030">
          <cell r="P56030" t="str">
            <v>应付</v>
          </cell>
          <cell r="Q56030" t="str">
            <v>元</v>
          </cell>
        </row>
        <row r="56031">
          <cell r="P56031" t="str">
            <v>应付</v>
          </cell>
          <cell r="Q56031" t="str">
            <v>元</v>
          </cell>
        </row>
        <row r="56032">
          <cell r="P56032" t="str">
            <v>应付</v>
          </cell>
          <cell r="Q56032" t="str">
            <v>元</v>
          </cell>
        </row>
        <row r="56033">
          <cell r="P56033" t="str">
            <v>应付</v>
          </cell>
          <cell r="Q56033" t="str">
            <v>元</v>
          </cell>
        </row>
        <row r="56034">
          <cell r="P56034" t="str">
            <v>应付</v>
          </cell>
          <cell r="Q56034" t="str">
            <v>元</v>
          </cell>
        </row>
        <row r="56035">
          <cell r="P56035" t="str">
            <v>应付</v>
          </cell>
          <cell r="Q56035" t="str">
            <v>元</v>
          </cell>
        </row>
        <row r="56036">
          <cell r="P56036" t="str">
            <v>应付</v>
          </cell>
          <cell r="Q56036" t="str">
            <v>元</v>
          </cell>
        </row>
        <row r="56037">
          <cell r="P56037" t="str">
            <v>应付</v>
          </cell>
          <cell r="Q56037" t="str">
            <v>元</v>
          </cell>
        </row>
        <row r="56038">
          <cell r="P56038" t="str">
            <v>应付</v>
          </cell>
          <cell r="Q56038" t="str">
            <v>元</v>
          </cell>
        </row>
        <row r="56039">
          <cell r="P56039" t="str">
            <v>应付</v>
          </cell>
          <cell r="Q56039" t="str">
            <v>元</v>
          </cell>
        </row>
        <row r="56040">
          <cell r="P56040" t="str">
            <v>应付</v>
          </cell>
          <cell r="Q56040" t="str">
            <v>元</v>
          </cell>
        </row>
        <row r="56041">
          <cell r="P56041" t="str">
            <v>应付</v>
          </cell>
          <cell r="Q56041" t="str">
            <v>元</v>
          </cell>
        </row>
        <row r="56042">
          <cell r="P56042" t="str">
            <v>应付</v>
          </cell>
          <cell r="Q56042" t="str">
            <v>元</v>
          </cell>
        </row>
        <row r="56043">
          <cell r="P56043" t="str">
            <v>应付</v>
          </cell>
          <cell r="Q56043" t="str">
            <v>元</v>
          </cell>
        </row>
        <row r="56044">
          <cell r="P56044" t="str">
            <v>应付</v>
          </cell>
          <cell r="Q56044" t="str">
            <v>元</v>
          </cell>
        </row>
        <row r="56045">
          <cell r="P56045" t="str">
            <v>应付</v>
          </cell>
          <cell r="Q56045" t="str">
            <v>元</v>
          </cell>
        </row>
        <row r="56046">
          <cell r="P56046" t="str">
            <v>应付</v>
          </cell>
          <cell r="Q56046" t="str">
            <v>元</v>
          </cell>
        </row>
        <row r="56047">
          <cell r="P56047" t="str">
            <v>应付</v>
          </cell>
          <cell r="Q56047" t="str">
            <v>元</v>
          </cell>
        </row>
        <row r="56048">
          <cell r="P56048" t="str">
            <v>应付</v>
          </cell>
          <cell r="Q56048" t="str">
            <v>元</v>
          </cell>
        </row>
        <row r="56049">
          <cell r="P56049" t="str">
            <v>应付</v>
          </cell>
          <cell r="Q56049" t="str">
            <v>元</v>
          </cell>
        </row>
        <row r="56050">
          <cell r="P56050" t="str">
            <v>应付</v>
          </cell>
          <cell r="Q56050" t="str">
            <v>元</v>
          </cell>
        </row>
        <row r="56051">
          <cell r="P56051" t="str">
            <v>应付</v>
          </cell>
          <cell r="Q56051" t="str">
            <v>元</v>
          </cell>
        </row>
        <row r="56052">
          <cell r="P56052" t="str">
            <v>应付</v>
          </cell>
          <cell r="Q56052" t="str">
            <v>元</v>
          </cell>
        </row>
        <row r="56053">
          <cell r="P56053" t="str">
            <v>应付</v>
          </cell>
          <cell r="Q56053" t="str">
            <v>元</v>
          </cell>
        </row>
        <row r="56054">
          <cell r="P56054" t="str">
            <v>应付</v>
          </cell>
          <cell r="Q56054" t="str">
            <v>元</v>
          </cell>
        </row>
        <row r="56055">
          <cell r="P56055" t="str">
            <v>应付</v>
          </cell>
          <cell r="Q56055" t="str">
            <v>元</v>
          </cell>
        </row>
        <row r="56056">
          <cell r="P56056" t="str">
            <v>应付</v>
          </cell>
          <cell r="Q56056" t="str">
            <v>元</v>
          </cell>
        </row>
        <row r="56057">
          <cell r="P56057" t="str">
            <v>应付</v>
          </cell>
          <cell r="Q56057" t="str">
            <v>元</v>
          </cell>
        </row>
        <row r="56058">
          <cell r="P56058" t="str">
            <v>应付</v>
          </cell>
          <cell r="Q56058" t="str">
            <v>元</v>
          </cell>
        </row>
        <row r="56059">
          <cell r="P56059" t="str">
            <v>应付</v>
          </cell>
          <cell r="Q56059" t="str">
            <v>元</v>
          </cell>
        </row>
        <row r="56060">
          <cell r="P56060" t="str">
            <v>应付</v>
          </cell>
          <cell r="Q56060" t="str">
            <v>元</v>
          </cell>
        </row>
        <row r="56061">
          <cell r="P56061" t="str">
            <v>应付</v>
          </cell>
          <cell r="Q56061" t="str">
            <v>元</v>
          </cell>
        </row>
        <row r="56062">
          <cell r="P56062" t="str">
            <v>应付</v>
          </cell>
          <cell r="Q56062" t="str">
            <v>元</v>
          </cell>
        </row>
        <row r="56063">
          <cell r="P56063" t="str">
            <v>应付</v>
          </cell>
          <cell r="Q56063" t="str">
            <v>元</v>
          </cell>
        </row>
        <row r="56064">
          <cell r="P56064" t="str">
            <v>应付</v>
          </cell>
          <cell r="Q56064" t="str">
            <v>元</v>
          </cell>
        </row>
        <row r="56065">
          <cell r="P56065" t="str">
            <v>应付</v>
          </cell>
          <cell r="Q56065" t="str">
            <v>元</v>
          </cell>
        </row>
        <row r="56066">
          <cell r="P56066" t="str">
            <v>应付</v>
          </cell>
          <cell r="Q56066" t="str">
            <v>元</v>
          </cell>
        </row>
        <row r="56067">
          <cell r="P56067" t="str">
            <v>应付</v>
          </cell>
          <cell r="Q56067" t="str">
            <v>元</v>
          </cell>
        </row>
        <row r="56068">
          <cell r="P56068" t="str">
            <v>应付</v>
          </cell>
          <cell r="Q56068" t="str">
            <v>元</v>
          </cell>
        </row>
        <row r="56069">
          <cell r="P56069" t="str">
            <v>应付</v>
          </cell>
          <cell r="Q56069" t="str">
            <v>元</v>
          </cell>
        </row>
        <row r="56070">
          <cell r="P56070" t="str">
            <v>应付</v>
          </cell>
          <cell r="Q56070" t="str">
            <v>元</v>
          </cell>
        </row>
        <row r="56071">
          <cell r="P56071" t="str">
            <v>应付</v>
          </cell>
          <cell r="Q56071" t="str">
            <v>元</v>
          </cell>
        </row>
        <row r="56072">
          <cell r="P56072" t="str">
            <v>应付</v>
          </cell>
          <cell r="Q56072" t="str">
            <v>元</v>
          </cell>
        </row>
        <row r="56073">
          <cell r="P56073" t="str">
            <v>应付</v>
          </cell>
          <cell r="Q56073" t="str">
            <v>元</v>
          </cell>
        </row>
        <row r="56074">
          <cell r="P56074" t="str">
            <v>应付</v>
          </cell>
          <cell r="Q56074" t="str">
            <v>元</v>
          </cell>
        </row>
        <row r="56075">
          <cell r="P56075" t="str">
            <v>应付</v>
          </cell>
          <cell r="Q56075" t="str">
            <v>元</v>
          </cell>
        </row>
        <row r="56076">
          <cell r="P56076" t="str">
            <v>应付</v>
          </cell>
          <cell r="Q56076" t="str">
            <v>元</v>
          </cell>
        </row>
        <row r="56077">
          <cell r="P56077" t="str">
            <v>应付</v>
          </cell>
          <cell r="Q56077" t="str">
            <v>元</v>
          </cell>
        </row>
        <row r="56078">
          <cell r="P56078" t="str">
            <v>应付</v>
          </cell>
          <cell r="Q56078" t="str">
            <v>元</v>
          </cell>
        </row>
        <row r="56079">
          <cell r="P56079" t="str">
            <v>应付</v>
          </cell>
          <cell r="Q56079" t="str">
            <v>元</v>
          </cell>
        </row>
        <row r="56080">
          <cell r="P56080" t="str">
            <v>应付</v>
          </cell>
          <cell r="Q56080" t="str">
            <v>元</v>
          </cell>
        </row>
        <row r="56081">
          <cell r="P56081" t="str">
            <v>应付</v>
          </cell>
          <cell r="Q56081" t="str">
            <v>元</v>
          </cell>
        </row>
        <row r="56082">
          <cell r="P56082" t="str">
            <v>应付</v>
          </cell>
          <cell r="Q56082" t="str">
            <v>元</v>
          </cell>
        </row>
        <row r="56083">
          <cell r="P56083" t="str">
            <v>应付</v>
          </cell>
          <cell r="Q56083" t="str">
            <v>元</v>
          </cell>
        </row>
        <row r="56084">
          <cell r="P56084" t="str">
            <v>应付</v>
          </cell>
          <cell r="Q56084" t="str">
            <v>元</v>
          </cell>
        </row>
        <row r="56085">
          <cell r="P56085" t="str">
            <v>应付</v>
          </cell>
          <cell r="Q56085" t="str">
            <v>元</v>
          </cell>
        </row>
        <row r="56086">
          <cell r="P56086" t="str">
            <v>应付</v>
          </cell>
          <cell r="Q56086" t="str">
            <v>元</v>
          </cell>
        </row>
        <row r="56087">
          <cell r="P56087" t="str">
            <v>应付</v>
          </cell>
          <cell r="Q56087" t="str">
            <v>元</v>
          </cell>
        </row>
        <row r="56088">
          <cell r="P56088" t="str">
            <v>应付</v>
          </cell>
          <cell r="Q56088" t="str">
            <v>元</v>
          </cell>
        </row>
        <row r="56089">
          <cell r="P56089" t="str">
            <v>应付</v>
          </cell>
          <cell r="Q56089" t="str">
            <v>元</v>
          </cell>
        </row>
        <row r="56090">
          <cell r="P56090" t="str">
            <v>应付</v>
          </cell>
          <cell r="Q56090" t="str">
            <v>元</v>
          </cell>
        </row>
        <row r="56091">
          <cell r="P56091" t="str">
            <v>应付</v>
          </cell>
          <cell r="Q56091" t="str">
            <v>元</v>
          </cell>
        </row>
        <row r="56092">
          <cell r="P56092" t="str">
            <v>应付</v>
          </cell>
          <cell r="Q56092" t="str">
            <v>元</v>
          </cell>
        </row>
        <row r="56093">
          <cell r="P56093" t="str">
            <v>应付</v>
          </cell>
          <cell r="Q56093" t="str">
            <v>元</v>
          </cell>
        </row>
        <row r="56094">
          <cell r="P56094" t="str">
            <v>应付</v>
          </cell>
          <cell r="Q56094" t="str">
            <v>元</v>
          </cell>
        </row>
        <row r="56095">
          <cell r="P56095" t="str">
            <v>应付</v>
          </cell>
          <cell r="Q56095" t="str">
            <v>元</v>
          </cell>
        </row>
        <row r="56096">
          <cell r="P56096" t="str">
            <v>应付</v>
          </cell>
          <cell r="Q56096" t="str">
            <v>元</v>
          </cell>
        </row>
        <row r="56097">
          <cell r="P56097" t="str">
            <v>应付</v>
          </cell>
          <cell r="Q56097" t="str">
            <v>元</v>
          </cell>
        </row>
        <row r="56098">
          <cell r="P56098" t="str">
            <v>应付</v>
          </cell>
          <cell r="Q56098" t="str">
            <v>元</v>
          </cell>
        </row>
        <row r="56099">
          <cell r="P56099" t="str">
            <v>应付</v>
          </cell>
          <cell r="Q56099" t="str">
            <v>元</v>
          </cell>
        </row>
        <row r="56100">
          <cell r="P56100" t="str">
            <v>应付</v>
          </cell>
          <cell r="Q56100" t="str">
            <v>元</v>
          </cell>
        </row>
        <row r="56101">
          <cell r="P56101" t="str">
            <v>应付</v>
          </cell>
          <cell r="Q56101" t="str">
            <v>元</v>
          </cell>
        </row>
        <row r="56102">
          <cell r="P56102" t="str">
            <v>应付</v>
          </cell>
          <cell r="Q56102" t="str">
            <v>元</v>
          </cell>
        </row>
        <row r="56103">
          <cell r="P56103" t="str">
            <v>应付</v>
          </cell>
          <cell r="Q56103" t="str">
            <v>元</v>
          </cell>
        </row>
        <row r="56104">
          <cell r="P56104" t="str">
            <v>应付</v>
          </cell>
          <cell r="Q56104" t="str">
            <v>元</v>
          </cell>
        </row>
        <row r="56105">
          <cell r="P56105" t="str">
            <v>应付</v>
          </cell>
          <cell r="Q56105" t="str">
            <v>元</v>
          </cell>
        </row>
        <row r="56106">
          <cell r="P56106" t="str">
            <v>应付</v>
          </cell>
          <cell r="Q56106" t="str">
            <v>元</v>
          </cell>
        </row>
        <row r="56107">
          <cell r="P56107" t="str">
            <v>应付</v>
          </cell>
          <cell r="Q56107" t="str">
            <v>元</v>
          </cell>
        </row>
        <row r="56108">
          <cell r="P56108" t="str">
            <v>应付</v>
          </cell>
          <cell r="Q56108" t="str">
            <v>元</v>
          </cell>
        </row>
        <row r="56109">
          <cell r="P56109" t="str">
            <v>应付</v>
          </cell>
          <cell r="Q56109" t="str">
            <v>元</v>
          </cell>
        </row>
        <row r="56110">
          <cell r="P56110" t="str">
            <v>应付</v>
          </cell>
          <cell r="Q56110" t="str">
            <v>元</v>
          </cell>
        </row>
        <row r="56111">
          <cell r="P56111" t="str">
            <v>应付</v>
          </cell>
          <cell r="Q56111" t="str">
            <v>元</v>
          </cell>
        </row>
        <row r="56112">
          <cell r="P56112" t="str">
            <v>应付</v>
          </cell>
          <cell r="Q56112" t="str">
            <v>元</v>
          </cell>
        </row>
        <row r="56113">
          <cell r="P56113" t="str">
            <v>应付</v>
          </cell>
          <cell r="Q56113" t="str">
            <v>元</v>
          </cell>
        </row>
        <row r="56114">
          <cell r="P56114" t="str">
            <v>应付</v>
          </cell>
          <cell r="Q56114" t="str">
            <v>元</v>
          </cell>
        </row>
        <row r="56115">
          <cell r="P56115" t="str">
            <v>应付</v>
          </cell>
          <cell r="Q56115" t="str">
            <v>元</v>
          </cell>
        </row>
        <row r="56116">
          <cell r="P56116" t="str">
            <v>应付</v>
          </cell>
          <cell r="Q56116" t="str">
            <v>元</v>
          </cell>
        </row>
        <row r="56117">
          <cell r="P56117" t="str">
            <v>应付</v>
          </cell>
          <cell r="Q56117" t="str">
            <v>元</v>
          </cell>
        </row>
        <row r="56118">
          <cell r="P56118" t="str">
            <v>应付</v>
          </cell>
          <cell r="Q56118" t="str">
            <v>元</v>
          </cell>
        </row>
        <row r="56119">
          <cell r="P56119" t="str">
            <v>应付</v>
          </cell>
          <cell r="Q56119" t="str">
            <v>元</v>
          </cell>
        </row>
        <row r="56120">
          <cell r="P56120" t="str">
            <v>应付</v>
          </cell>
          <cell r="Q56120" t="str">
            <v>元</v>
          </cell>
        </row>
        <row r="56121">
          <cell r="P56121" t="str">
            <v>应付</v>
          </cell>
          <cell r="Q56121" t="str">
            <v>元</v>
          </cell>
        </row>
        <row r="56122">
          <cell r="P56122" t="str">
            <v>应付</v>
          </cell>
          <cell r="Q56122" t="str">
            <v>元</v>
          </cell>
        </row>
        <row r="56123">
          <cell r="P56123" t="str">
            <v>应付</v>
          </cell>
          <cell r="Q56123" t="str">
            <v>元</v>
          </cell>
        </row>
        <row r="56124">
          <cell r="P56124" t="str">
            <v>应付</v>
          </cell>
          <cell r="Q56124" t="str">
            <v>元</v>
          </cell>
        </row>
        <row r="56125">
          <cell r="P56125" t="str">
            <v>应付</v>
          </cell>
          <cell r="Q56125" t="str">
            <v>元</v>
          </cell>
        </row>
        <row r="56126">
          <cell r="P56126" t="str">
            <v>应付</v>
          </cell>
          <cell r="Q56126" t="str">
            <v>元</v>
          </cell>
        </row>
        <row r="56127">
          <cell r="P56127" t="str">
            <v>应付</v>
          </cell>
          <cell r="Q56127" t="str">
            <v>元</v>
          </cell>
        </row>
        <row r="56128">
          <cell r="P56128" t="str">
            <v>应付</v>
          </cell>
          <cell r="Q56128" t="str">
            <v>元</v>
          </cell>
        </row>
        <row r="56129">
          <cell r="P56129" t="str">
            <v>应付</v>
          </cell>
          <cell r="Q56129" t="str">
            <v>元</v>
          </cell>
        </row>
        <row r="56130">
          <cell r="P56130" t="str">
            <v>应付</v>
          </cell>
          <cell r="Q56130" t="str">
            <v>元</v>
          </cell>
        </row>
        <row r="56131">
          <cell r="P56131" t="str">
            <v>应付</v>
          </cell>
          <cell r="Q56131" t="str">
            <v>元</v>
          </cell>
        </row>
        <row r="56132">
          <cell r="P56132" t="str">
            <v>应付</v>
          </cell>
          <cell r="Q56132" t="str">
            <v>元</v>
          </cell>
        </row>
        <row r="56133">
          <cell r="P56133" t="str">
            <v>应付</v>
          </cell>
          <cell r="Q56133" t="str">
            <v>元</v>
          </cell>
        </row>
        <row r="56134">
          <cell r="P56134" t="str">
            <v>应付</v>
          </cell>
          <cell r="Q56134" t="str">
            <v>元</v>
          </cell>
        </row>
        <row r="56135">
          <cell r="P56135" t="str">
            <v>应付</v>
          </cell>
          <cell r="Q56135" t="str">
            <v>元</v>
          </cell>
        </row>
        <row r="56136">
          <cell r="P56136" t="str">
            <v>应付</v>
          </cell>
          <cell r="Q56136" t="str">
            <v>元</v>
          </cell>
        </row>
        <row r="56137">
          <cell r="P56137" t="str">
            <v>应付</v>
          </cell>
          <cell r="Q56137" t="str">
            <v>元</v>
          </cell>
        </row>
        <row r="56138">
          <cell r="P56138" t="str">
            <v>应付</v>
          </cell>
          <cell r="Q56138" t="str">
            <v>元</v>
          </cell>
        </row>
        <row r="56139">
          <cell r="P56139" t="str">
            <v>应付</v>
          </cell>
          <cell r="Q56139" t="str">
            <v>元</v>
          </cell>
        </row>
        <row r="56140">
          <cell r="P56140" t="str">
            <v>应付</v>
          </cell>
          <cell r="Q56140" t="str">
            <v>元</v>
          </cell>
        </row>
        <row r="56141">
          <cell r="P56141" t="str">
            <v>应付</v>
          </cell>
          <cell r="Q56141" t="str">
            <v>元</v>
          </cell>
        </row>
        <row r="56142">
          <cell r="P56142" t="str">
            <v>应付</v>
          </cell>
          <cell r="Q56142" t="str">
            <v>元</v>
          </cell>
        </row>
        <row r="56143">
          <cell r="P56143" t="str">
            <v>应付</v>
          </cell>
          <cell r="Q56143" t="str">
            <v>元</v>
          </cell>
        </row>
        <row r="56144">
          <cell r="P56144" t="str">
            <v>应付</v>
          </cell>
          <cell r="Q56144" t="str">
            <v>元</v>
          </cell>
        </row>
        <row r="56145">
          <cell r="P56145" t="str">
            <v>应付</v>
          </cell>
          <cell r="Q56145" t="str">
            <v>元</v>
          </cell>
        </row>
        <row r="56146">
          <cell r="P56146" t="str">
            <v>应付</v>
          </cell>
          <cell r="Q56146" t="str">
            <v>元</v>
          </cell>
        </row>
        <row r="56147">
          <cell r="P56147" t="str">
            <v>应付</v>
          </cell>
          <cell r="Q56147" t="str">
            <v>元</v>
          </cell>
        </row>
        <row r="56148">
          <cell r="P56148" t="str">
            <v>应付</v>
          </cell>
          <cell r="Q56148" t="str">
            <v>元</v>
          </cell>
        </row>
        <row r="56149">
          <cell r="P56149" t="str">
            <v>应付</v>
          </cell>
          <cell r="Q56149" t="str">
            <v>元</v>
          </cell>
        </row>
        <row r="56150">
          <cell r="P56150" t="str">
            <v>应付</v>
          </cell>
          <cell r="Q56150" t="str">
            <v>元</v>
          </cell>
        </row>
        <row r="56151">
          <cell r="P56151" t="str">
            <v>应付</v>
          </cell>
          <cell r="Q56151" t="str">
            <v>元</v>
          </cell>
        </row>
        <row r="56152">
          <cell r="P56152" t="str">
            <v>应付</v>
          </cell>
          <cell r="Q56152" t="str">
            <v>元</v>
          </cell>
        </row>
        <row r="56153">
          <cell r="P56153" t="str">
            <v>应付</v>
          </cell>
          <cell r="Q56153" t="str">
            <v>元</v>
          </cell>
        </row>
        <row r="56154">
          <cell r="P56154" t="str">
            <v>应付</v>
          </cell>
          <cell r="Q56154" t="str">
            <v>元</v>
          </cell>
        </row>
        <row r="56155">
          <cell r="P56155" t="str">
            <v>应付</v>
          </cell>
          <cell r="Q56155" t="str">
            <v>元</v>
          </cell>
        </row>
        <row r="56156">
          <cell r="P56156" t="str">
            <v>应付</v>
          </cell>
          <cell r="Q56156" t="str">
            <v>元</v>
          </cell>
        </row>
        <row r="56157">
          <cell r="P56157" t="str">
            <v>应付</v>
          </cell>
          <cell r="Q56157" t="str">
            <v>元</v>
          </cell>
        </row>
        <row r="56158">
          <cell r="P56158" t="str">
            <v>应付</v>
          </cell>
          <cell r="Q56158" t="str">
            <v>元</v>
          </cell>
        </row>
        <row r="56159">
          <cell r="P56159" t="str">
            <v>应付</v>
          </cell>
          <cell r="Q56159" t="str">
            <v>元</v>
          </cell>
        </row>
        <row r="56160">
          <cell r="P56160" t="str">
            <v>应付</v>
          </cell>
          <cell r="Q56160" t="str">
            <v>元</v>
          </cell>
        </row>
        <row r="56161">
          <cell r="P56161" t="str">
            <v>应付</v>
          </cell>
          <cell r="Q56161" t="str">
            <v>元</v>
          </cell>
        </row>
        <row r="56162">
          <cell r="P56162" t="str">
            <v>应付</v>
          </cell>
          <cell r="Q56162" t="str">
            <v>元</v>
          </cell>
        </row>
        <row r="56163">
          <cell r="P56163" t="str">
            <v>应付</v>
          </cell>
          <cell r="Q56163" t="str">
            <v>元</v>
          </cell>
        </row>
        <row r="56164">
          <cell r="P56164" t="str">
            <v>应付</v>
          </cell>
          <cell r="Q56164" t="str">
            <v>元</v>
          </cell>
        </row>
        <row r="56165">
          <cell r="P56165" t="str">
            <v>应付</v>
          </cell>
          <cell r="Q56165" t="str">
            <v>元</v>
          </cell>
        </row>
        <row r="56166">
          <cell r="P56166" t="str">
            <v>应付</v>
          </cell>
          <cell r="Q56166" t="str">
            <v>元</v>
          </cell>
        </row>
        <row r="56167">
          <cell r="P56167" t="str">
            <v>应付</v>
          </cell>
          <cell r="Q56167" t="str">
            <v>元</v>
          </cell>
        </row>
        <row r="56168">
          <cell r="P56168" t="str">
            <v>应付</v>
          </cell>
          <cell r="Q56168" t="str">
            <v>元</v>
          </cell>
        </row>
        <row r="56169">
          <cell r="P56169" t="str">
            <v>应付</v>
          </cell>
          <cell r="Q56169" t="str">
            <v>元</v>
          </cell>
        </row>
        <row r="56170">
          <cell r="P56170" t="str">
            <v>应付</v>
          </cell>
          <cell r="Q56170" t="str">
            <v>元</v>
          </cell>
        </row>
        <row r="56171">
          <cell r="P56171" t="str">
            <v>应付</v>
          </cell>
          <cell r="Q56171" t="str">
            <v>元</v>
          </cell>
        </row>
        <row r="56172">
          <cell r="P56172" t="str">
            <v>应付</v>
          </cell>
          <cell r="Q56172" t="str">
            <v>元</v>
          </cell>
        </row>
        <row r="56173">
          <cell r="P56173" t="str">
            <v>应付</v>
          </cell>
          <cell r="Q56173" t="str">
            <v>元</v>
          </cell>
        </row>
        <row r="56174">
          <cell r="P56174" t="str">
            <v>应付</v>
          </cell>
          <cell r="Q56174" t="str">
            <v>元</v>
          </cell>
        </row>
        <row r="56175">
          <cell r="P56175" t="str">
            <v>应付</v>
          </cell>
          <cell r="Q56175" t="str">
            <v>元</v>
          </cell>
        </row>
        <row r="56176">
          <cell r="P56176" t="str">
            <v>应付</v>
          </cell>
          <cell r="Q56176" t="str">
            <v>元</v>
          </cell>
        </row>
        <row r="56177">
          <cell r="P56177" t="str">
            <v>应付</v>
          </cell>
          <cell r="Q56177" t="str">
            <v>元</v>
          </cell>
        </row>
        <row r="56178">
          <cell r="P56178" t="str">
            <v>应付</v>
          </cell>
          <cell r="Q56178" t="str">
            <v>元</v>
          </cell>
        </row>
        <row r="56179">
          <cell r="P56179" t="str">
            <v>应付</v>
          </cell>
          <cell r="Q56179" t="str">
            <v>元</v>
          </cell>
        </row>
        <row r="56180">
          <cell r="P56180" t="str">
            <v>应付</v>
          </cell>
          <cell r="Q56180" t="str">
            <v>元</v>
          </cell>
        </row>
        <row r="56181">
          <cell r="P56181" t="str">
            <v>应付</v>
          </cell>
          <cell r="Q56181" t="str">
            <v>元</v>
          </cell>
        </row>
        <row r="56182">
          <cell r="P56182" t="str">
            <v>应付</v>
          </cell>
          <cell r="Q56182" t="str">
            <v>元</v>
          </cell>
        </row>
        <row r="56183">
          <cell r="P56183" t="str">
            <v>应付</v>
          </cell>
          <cell r="Q56183" t="str">
            <v>元</v>
          </cell>
        </row>
        <row r="56184">
          <cell r="P56184" t="str">
            <v>应付</v>
          </cell>
          <cell r="Q56184" t="str">
            <v>元</v>
          </cell>
        </row>
        <row r="56185">
          <cell r="P56185" t="str">
            <v>应付</v>
          </cell>
          <cell r="Q56185" t="str">
            <v>元</v>
          </cell>
        </row>
        <row r="56186">
          <cell r="P56186" t="str">
            <v>应付</v>
          </cell>
          <cell r="Q56186" t="str">
            <v>元</v>
          </cell>
        </row>
        <row r="56187">
          <cell r="P56187" t="str">
            <v>应付</v>
          </cell>
          <cell r="Q56187" t="str">
            <v>元</v>
          </cell>
        </row>
        <row r="56188">
          <cell r="P56188" t="str">
            <v>应付</v>
          </cell>
          <cell r="Q56188" t="str">
            <v>元</v>
          </cell>
        </row>
        <row r="56189">
          <cell r="P56189" t="str">
            <v>应付</v>
          </cell>
          <cell r="Q56189" t="str">
            <v>元</v>
          </cell>
        </row>
        <row r="56190">
          <cell r="P56190" t="str">
            <v>应付</v>
          </cell>
          <cell r="Q56190" t="str">
            <v>元</v>
          </cell>
        </row>
        <row r="56191">
          <cell r="P56191" t="str">
            <v>应付</v>
          </cell>
          <cell r="Q56191" t="str">
            <v>元</v>
          </cell>
        </row>
        <row r="56192">
          <cell r="P56192" t="str">
            <v>应付</v>
          </cell>
          <cell r="Q56192" t="str">
            <v>元</v>
          </cell>
        </row>
        <row r="56193">
          <cell r="P56193" t="str">
            <v>应付</v>
          </cell>
          <cell r="Q56193" t="str">
            <v>元</v>
          </cell>
        </row>
        <row r="56194">
          <cell r="P56194" t="str">
            <v>应付</v>
          </cell>
          <cell r="Q56194" t="str">
            <v>元</v>
          </cell>
        </row>
        <row r="56195">
          <cell r="P56195" t="str">
            <v>应付</v>
          </cell>
          <cell r="Q56195" t="str">
            <v>元</v>
          </cell>
        </row>
        <row r="56196">
          <cell r="P56196" t="str">
            <v>应付</v>
          </cell>
          <cell r="Q56196" t="str">
            <v>元</v>
          </cell>
        </row>
        <row r="56197">
          <cell r="P56197" t="str">
            <v>应付</v>
          </cell>
          <cell r="Q56197" t="str">
            <v>元</v>
          </cell>
        </row>
        <row r="56198">
          <cell r="P56198" t="str">
            <v>应付</v>
          </cell>
          <cell r="Q56198" t="str">
            <v>元</v>
          </cell>
        </row>
        <row r="56199">
          <cell r="P56199" t="str">
            <v>应付</v>
          </cell>
          <cell r="Q56199" t="str">
            <v>元</v>
          </cell>
        </row>
        <row r="56200">
          <cell r="P56200" t="str">
            <v>应付</v>
          </cell>
          <cell r="Q56200" t="str">
            <v>元</v>
          </cell>
        </row>
        <row r="56201">
          <cell r="P56201" t="str">
            <v>应付</v>
          </cell>
          <cell r="Q56201" t="str">
            <v>元</v>
          </cell>
        </row>
        <row r="56202">
          <cell r="P56202" t="str">
            <v>应付</v>
          </cell>
          <cell r="Q56202" t="str">
            <v>元</v>
          </cell>
        </row>
        <row r="56203">
          <cell r="P56203" t="str">
            <v>应付</v>
          </cell>
          <cell r="Q56203" t="str">
            <v>元</v>
          </cell>
        </row>
        <row r="56204">
          <cell r="P56204" t="str">
            <v>应付</v>
          </cell>
          <cell r="Q56204" t="str">
            <v>元</v>
          </cell>
        </row>
        <row r="56205">
          <cell r="P56205" t="str">
            <v>应付</v>
          </cell>
          <cell r="Q56205" t="str">
            <v>元</v>
          </cell>
        </row>
        <row r="56206">
          <cell r="P56206" t="str">
            <v>应付</v>
          </cell>
          <cell r="Q56206" t="str">
            <v>元</v>
          </cell>
        </row>
        <row r="56207">
          <cell r="P56207" t="str">
            <v>应付</v>
          </cell>
          <cell r="Q56207" t="str">
            <v>元</v>
          </cell>
        </row>
        <row r="56208">
          <cell r="P56208" t="str">
            <v>应付</v>
          </cell>
          <cell r="Q56208" t="str">
            <v>元</v>
          </cell>
        </row>
        <row r="56209">
          <cell r="P56209" t="str">
            <v>应付</v>
          </cell>
          <cell r="Q56209" t="str">
            <v>元</v>
          </cell>
        </row>
        <row r="56210">
          <cell r="P56210" t="str">
            <v>应付</v>
          </cell>
          <cell r="Q56210" t="str">
            <v>元</v>
          </cell>
        </row>
        <row r="56211">
          <cell r="P56211" t="str">
            <v>应付</v>
          </cell>
          <cell r="Q56211" t="str">
            <v>元</v>
          </cell>
        </row>
        <row r="56212">
          <cell r="P56212" t="str">
            <v>应付</v>
          </cell>
          <cell r="Q56212" t="str">
            <v>元</v>
          </cell>
        </row>
        <row r="56213">
          <cell r="P56213" t="str">
            <v>应付</v>
          </cell>
          <cell r="Q56213" t="str">
            <v>元</v>
          </cell>
        </row>
        <row r="56214">
          <cell r="P56214" t="str">
            <v>应付</v>
          </cell>
          <cell r="Q56214" t="str">
            <v>元</v>
          </cell>
        </row>
        <row r="56215">
          <cell r="P56215" t="str">
            <v>应付</v>
          </cell>
          <cell r="Q56215" t="str">
            <v>元</v>
          </cell>
        </row>
        <row r="56216">
          <cell r="P56216" t="str">
            <v>应付</v>
          </cell>
          <cell r="Q56216" t="str">
            <v>元</v>
          </cell>
        </row>
        <row r="56217">
          <cell r="P56217" t="str">
            <v>应付</v>
          </cell>
          <cell r="Q56217" t="str">
            <v>元</v>
          </cell>
        </row>
        <row r="56218">
          <cell r="P56218" t="str">
            <v>应付</v>
          </cell>
          <cell r="Q56218" t="str">
            <v>元</v>
          </cell>
        </row>
        <row r="56219">
          <cell r="P56219" t="str">
            <v>应付</v>
          </cell>
          <cell r="Q56219" t="str">
            <v>元</v>
          </cell>
        </row>
        <row r="56220">
          <cell r="P56220" t="str">
            <v>应付</v>
          </cell>
          <cell r="Q56220" t="str">
            <v>元</v>
          </cell>
        </row>
        <row r="56221">
          <cell r="P56221" t="str">
            <v>应付</v>
          </cell>
          <cell r="Q56221" t="str">
            <v>元</v>
          </cell>
        </row>
        <row r="56222">
          <cell r="P56222" t="str">
            <v>应付</v>
          </cell>
          <cell r="Q56222" t="str">
            <v>元</v>
          </cell>
        </row>
        <row r="56223">
          <cell r="P56223" t="str">
            <v>应付</v>
          </cell>
          <cell r="Q56223" t="str">
            <v>元</v>
          </cell>
        </row>
        <row r="56224">
          <cell r="P56224" t="str">
            <v>应付</v>
          </cell>
          <cell r="Q56224" t="str">
            <v>元</v>
          </cell>
        </row>
        <row r="56225">
          <cell r="P56225" t="str">
            <v>应付</v>
          </cell>
          <cell r="Q56225" t="str">
            <v>元</v>
          </cell>
        </row>
        <row r="56226">
          <cell r="P56226" t="str">
            <v>应付</v>
          </cell>
          <cell r="Q56226" t="str">
            <v>元</v>
          </cell>
        </row>
        <row r="56227">
          <cell r="P56227" t="str">
            <v>应付</v>
          </cell>
          <cell r="Q56227" t="str">
            <v>元</v>
          </cell>
        </row>
        <row r="56228">
          <cell r="P56228" t="str">
            <v>应付</v>
          </cell>
          <cell r="Q56228" t="str">
            <v>元</v>
          </cell>
        </row>
        <row r="56229">
          <cell r="P56229" t="str">
            <v>应付</v>
          </cell>
          <cell r="Q56229" t="str">
            <v>元</v>
          </cell>
        </row>
        <row r="56230">
          <cell r="P56230" t="str">
            <v>应付</v>
          </cell>
          <cell r="Q56230" t="str">
            <v>元</v>
          </cell>
        </row>
        <row r="56231">
          <cell r="P56231" t="str">
            <v>应付</v>
          </cell>
          <cell r="Q56231" t="str">
            <v>元</v>
          </cell>
        </row>
        <row r="56232">
          <cell r="P56232" t="str">
            <v>应付</v>
          </cell>
          <cell r="Q56232" t="str">
            <v>元</v>
          </cell>
        </row>
        <row r="56233">
          <cell r="P56233" t="str">
            <v>应付</v>
          </cell>
          <cell r="Q56233" t="str">
            <v>元</v>
          </cell>
        </row>
        <row r="56234">
          <cell r="P56234" t="str">
            <v>应付</v>
          </cell>
          <cell r="Q56234" t="str">
            <v>元</v>
          </cell>
        </row>
        <row r="56235">
          <cell r="P56235" t="str">
            <v>应付</v>
          </cell>
          <cell r="Q56235" t="str">
            <v>元</v>
          </cell>
        </row>
        <row r="56236">
          <cell r="P56236" t="str">
            <v>应付</v>
          </cell>
          <cell r="Q56236" t="str">
            <v>元</v>
          </cell>
        </row>
        <row r="56237">
          <cell r="P56237" t="str">
            <v>应付</v>
          </cell>
          <cell r="Q56237" t="str">
            <v>元</v>
          </cell>
        </row>
        <row r="56238">
          <cell r="P56238" t="str">
            <v>应付</v>
          </cell>
          <cell r="Q56238" t="str">
            <v>元</v>
          </cell>
        </row>
        <row r="56239">
          <cell r="P56239" t="str">
            <v>应付</v>
          </cell>
          <cell r="Q56239" t="str">
            <v>元</v>
          </cell>
        </row>
        <row r="56240">
          <cell r="P56240" t="str">
            <v>应付</v>
          </cell>
          <cell r="Q56240" t="str">
            <v>元</v>
          </cell>
        </row>
        <row r="56241">
          <cell r="P56241" t="str">
            <v>应付</v>
          </cell>
          <cell r="Q56241" t="str">
            <v>元</v>
          </cell>
        </row>
        <row r="56242">
          <cell r="P56242" t="str">
            <v>应付</v>
          </cell>
          <cell r="Q56242" t="str">
            <v>元</v>
          </cell>
        </row>
        <row r="56243">
          <cell r="P56243" t="str">
            <v>应付</v>
          </cell>
          <cell r="Q56243" t="str">
            <v>元</v>
          </cell>
        </row>
        <row r="56244">
          <cell r="P56244" t="str">
            <v>应付</v>
          </cell>
          <cell r="Q56244" t="str">
            <v>元</v>
          </cell>
        </row>
        <row r="56245">
          <cell r="P56245" t="str">
            <v>应付</v>
          </cell>
          <cell r="Q56245" t="str">
            <v>元</v>
          </cell>
        </row>
        <row r="56246">
          <cell r="P56246" t="str">
            <v>应付</v>
          </cell>
          <cell r="Q56246" t="str">
            <v>元</v>
          </cell>
        </row>
        <row r="56247">
          <cell r="P56247" t="str">
            <v>应付</v>
          </cell>
          <cell r="Q56247" t="str">
            <v>元</v>
          </cell>
        </row>
        <row r="56248">
          <cell r="P56248" t="str">
            <v>应付</v>
          </cell>
          <cell r="Q56248" t="str">
            <v>元</v>
          </cell>
        </row>
        <row r="56249">
          <cell r="P56249" t="str">
            <v>应付</v>
          </cell>
          <cell r="Q56249" t="str">
            <v>元</v>
          </cell>
        </row>
        <row r="56250">
          <cell r="P56250" t="str">
            <v>应付</v>
          </cell>
          <cell r="Q56250" t="str">
            <v>元</v>
          </cell>
        </row>
        <row r="56251">
          <cell r="P56251" t="str">
            <v>应付</v>
          </cell>
          <cell r="Q56251" t="str">
            <v>元</v>
          </cell>
        </row>
        <row r="56252">
          <cell r="P56252" t="str">
            <v>应付</v>
          </cell>
          <cell r="Q56252" t="str">
            <v>元</v>
          </cell>
        </row>
        <row r="56253">
          <cell r="P56253" t="str">
            <v>应付</v>
          </cell>
          <cell r="Q56253" t="str">
            <v>元</v>
          </cell>
        </row>
        <row r="56254">
          <cell r="P56254" t="str">
            <v>应付</v>
          </cell>
          <cell r="Q56254" t="str">
            <v>元</v>
          </cell>
        </row>
        <row r="56255">
          <cell r="P56255" t="str">
            <v>应付</v>
          </cell>
          <cell r="Q56255" t="str">
            <v>元</v>
          </cell>
        </row>
        <row r="56256">
          <cell r="P56256" t="str">
            <v>应付</v>
          </cell>
          <cell r="Q56256" t="str">
            <v>元</v>
          </cell>
        </row>
        <row r="56257">
          <cell r="P56257" t="str">
            <v>应付</v>
          </cell>
          <cell r="Q56257" t="str">
            <v>元</v>
          </cell>
        </row>
        <row r="56258">
          <cell r="P56258" t="str">
            <v>应付</v>
          </cell>
          <cell r="Q56258" t="str">
            <v>元</v>
          </cell>
        </row>
        <row r="56259">
          <cell r="P56259" t="str">
            <v>应付</v>
          </cell>
          <cell r="Q56259" t="str">
            <v>元</v>
          </cell>
        </row>
        <row r="56260">
          <cell r="P56260" t="str">
            <v>应付</v>
          </cell>
          <cell r="Q56260" t="str">
            <v>元</v>
          </cell>
        </row>
        <row r="56261">
          <cell r="P56261" t="str">
            <v>应付</v>
          </cell>
          <cell r="Q56261" t="str">
            <v>元</v>
          </cell>
        </row>
        <row r="56262">
          <cell r="P56262" t="str">
            <v>应付</v>
          </cell>
          <cell r="Q56262" t="str">
            <v>元</v>
          </cell>
        </row>
        <row r="56263">
          <cell r="P56263" t="str">
            <v>应付</v>
          </cell>
          <cell r="Q56263" t="str">
            <v>元</v>
          </cell>
        </row>
        <row r="56264">
          <cell r="P56264" t="str">
            <v>应付</v>
          </cell>
          <cell r="Q56264" t="str">
            <v>元</v>
          </cell>
        </row>
        <row r="56265">
          <cell r="P56265" t="str">
            <v>应付</v>
          </cell>
          <cell r="Q56265" t="str">
            <v>元</v>
          </cell>
        </row>
        <row r="56266">
          <cell r="P56266" t="str">
            <v>应付</v>
          </cell>
          <cell r="Q56266" t="str">
            <v>元</v>
          </cell>
        </row>
        <row r="56267">
          <cell r="P56267" t="str">
            <v>应付</v>
          </cell>
          <cell r="Q56267" t="str">
            <v>元</v>
          </cell>
        </row>
        <row r="56268">
          <cell r="P56268" t="str">
            <v>应付</v>
          </cell>
          <cell r="Q56268" t="str">
            <v>元</v>
          </cell>
        </row>
        <row r="56269">
          <cell r="P56269" t="str">
            <v>应付</v>
          </cell>
          <cell r="Q56269" t="str">
            <v>元</v>
          </cell>
        </row>
        <row r="56270">
          <cell r="P56270" t="str">
            <v>应付</v>
          </cell>
          <cell r="Q56270" t="str">
            <v>元</v>
          </cell>
        </row>
        <row r="56271">
          <cell r="P56271" t="str">
            <v>应付</v>
          </cell>
          <cell r="Q56271" t="str">
            <v>元</v>
          </cell>
        </row>
        <row r="56272">
          <cell r="P56272" t="str">
            <v>应付</v>
          </cell>
          <cell r="Q56272" t="str">
            <v>元</v>
          </cell>
        </row>
        <row r="56273">
          <cell r="P56273" t="str">
            <v>应付</v>
          </cell>
          <cell r="Q56273" t="str">
            <v>元</v>
          </cell>
        </row>
        <row r="56274">
          <cell r="P56274" t="str">
            <v>应付</v>
          </cell>
          <cell r="Q56274" t="str">
            <v>元</v>
          </cell>
        </row>
        <row r="56275">
          <cell r="P56275" t="str">
            <v>应付</v>
          </cell>
          <cell r="Q56275" t="str">
            <v>元</v>
          </cell>
        </row>
        <row r="56276">
          <cell r="P56276" t="str">
            <v>应付</v>
          </cell>
          <cell r="Q56276" t="str">
            <v>元</v>
          </cell>
        </row>
        <row r="56277">
          <cell r="P56277" t="str">
            <v>应付</v>
          </cell>
          <cell r="Q56277" t="str">
            <v>元</v>
          </cell>
        </row>
        <row r="56278">
          <cell r="P56278" t="str">
            <v>应付</v>
          </cell>
          <cell r="Q56278" t="str">
            <v>元</v>
          </cell>
        </row>
        <row r="56279">
          <cell r="P56279" t="str">
            <v>应付</v>
          </cell>
          <cell r="Q56279" t="str">
            <v>元</v>
          </cell>
        </row>
        <row r="56280">
          <cell r="P56280" t="str">
            <v>应付</v>
          </cell>
          <cell r="Q56280" t="str">
            <v>元</v>
          </cell>
        </row>
        <row r="56281">
          <cell r="P56281" t="str">
            <v>应付</v>
          </cell>
          <cell r="Q56281" t="str">
            <v>元</v>
          </cell>
        </row>
        <row r="56282">
          <cell r="P56282" t="str">
            <v>应付</v>
          </cell>
          <cell r="Q56282" t="str">
            <v>元</v>
          </cell>
        </row>
        <row r="56283">
          <cell r="P56283" t="str">
            <v>应付</v>
          </cell>
          <cell r="Q56283" t="str">
            <v>元</v>
          </cell>
        </row>
        <row r="56284">
          <cell r="P56284" t="str">
            <v>应付</v>
          </cell>
          <cell r="Q56284" t="str">
            <v>元</v>
          </cell>
        </row>
        <row r="56285">
          <cell r="P56285" t="str">
            <v>应付</v>
          </cell>
          <cell r="Q56285" t="str">
            <v>元</v>
          </cell>
        </row>
        <row r="56286">
          <cell r="P56286" t="str">
            <v>应付</v>
          </cell>
          <cell r="Q56286" t="str">
            <v>元</v>
          </cell>
        </row>
        <row r="56287">
          <cell r="P56287" t="str">
            <v>应付</v>
          </cell>
          <cell r="Q56287" t="str">
            <v>元</v>
          </cell>
        </row>
        <row r="56288">
          <cell r="P56288" t="str">
            <v>应付</v>
          </cell>
          <cell r="Q56288" t="str">
            <v>元</v>
          </cell>
        </row>
        <row r="56289">
          <cell r="P56289" t="str">
            <v>应付</v>
          </cell>
          <cell r="Q56289" t="str">
            <v>元</v>
          </cell>
        </row>
        <row r="56290">
          <cell r="P56290" t="str">
            <v>应付</v>
          </cell>
          <cell r="Q56290" t="str">
            <v>元</v>
          </cell>
        </row>
        <row r="56291">
          <cell r="P56291" t="str">
            <v>应付</v>
          </cell>
          <cell r="Q56291" t="str">
            <v>元</v>
          </cell>
        </row>
        <row r="56292">
          <cell r="P56292" t="str">
            <v>应付</v>
          </cell>
          <cell r="Q56292" t="str">
            <v>元</v>
          </cell>
        </row>
        <row r="56293">
          <cell r="P56293" t="str">
            <v>应付</v>
          </cell>
          <cell r="Q56293" t="str">
            <v>元</v>
          </cell>
        </row>
        <row r="56294">
          <cell r="P56294" t="str">
            <v>应付</v>
          </cell>
          <cell r="Q56294" t="str">
            <v>元</v>
          </cell>
        </row>
        <row r="56295">
          <cell r="P56295" t="str">
            <v>应付</v>
          </cell>
          <cell r="Q56295" t="str">
            <v>元</v>
          </cell>
        </row>
        <row r="56296">
          <cell r="P56296" t="str">
            <v>应付</v>
          </cell>
          <cell r="Q56296" t="str">
            <v>元</v>
          </cell>
        </row>
        <row r="56297">
          <cell r="P56297" t="str">
            <v>应付</v>
          </cell>
          <cell r="Q56297" t="str">
            <v>元</v>
          </cell>
        </row>
        <row r="56298">
          <cell r="P56298" t="str">
            <v>应付</v>
          </cell>
          <cell r="Q56298" t="str">
            <v>元</v>
          </cell>
        </row>
        <row r="56299">
          <cell r="P56299" t="str">
            <v>应付</v>
          </cell>
          <cell r="Q56299" t="str">
            <v>元</v>
          </cell>
        </row>
        <row r="56300">
          <cell r="P56300" t="str">
            <v>应付</v>
          </cell>
          <cell r="Q56300" t="str">
            <v>元</v>
          </cell>
        </row>
        <row r="56301">
          <cell r="P56301" t="str">
            <v>应付</v>
          </cell>
          <cell r="Q56301" t="str">
            <v>元</v>
          </cell>
        </row>
        <row r="56302">
          <cell r="P56302" t="str">
            <v>应付</v>
          </cell>
          <cell r="Q56302" t="str">
            <v>元</v>
          </cell>
        </row>
        <row r="56303">
          <cell r="P56303" t="str">
            <v>应付</v>
          </cell>
          <cell r="Q56303" t="str">
            <v>元</v>
          </cell>
        </row>
        <row r="56304">
          <cell r="P56304" t="str">
            <v>应付</v>
          </cell>
          <cell r="Q56304" t="str">
            <v>元</v>
          </cell>
        </row>
        <row r="56305">
          <cell r="P56305" t="str">
            <v>应付</v>
          </cell>
          <cell r="Q56305" t="str">
            <v>元</v>
          </cell>
        </row>
        <row r="56306">
          <cell r="P56306" t="str">
            <v>应付</v>
          </cell>
          <cell r="Q56306" t="str">
            <v>元</v>
          </cell>
        </row>
        <row r="56307">
          <cell r="P56307" t="str">
            <v>应付</v>
          </cell>
          <cell r="Q56307" t="str">
            <v>元</v>
          </cell>
        </row>
        <row r="56308">
          <cell r="P56308" t="str">
            <v>应付</v>
          </cell>
          <cell r="Q56308" t="str">
            <v>元</v>
          </cell>
        </row>
        <row r="56309">
          <cell r="P56309" t="str">
            <v>应付</v>
          </cell>
          <cell r="Q56309" t="str">
            <v>元</v>
          </cell>
        </row>
        <row r="56310">
          <cell r="P56310" t="str">
            <v>应付</v>
          </cell>
          <cell r="Q56310" t="str">
            <v>元</v>
          </cell>
        </row>
        <row r="56311">
          <cell r="P56311" t="str">
            <v>应付</v>
          </cell>
          <cell r="Q56311" t="str">
            <v>元</v>
          </cell>
        </row>
        <row r="56312">
          <cell r="P56312" t="str">
            <v>应付</v>
          </cell>
          <cell r="Q56312" t="str">
            <v>元</v>
          </cell>
        </row>
        <row r="56313">
          <cell r="P56313" t="str">
            <v>应付</v>
          </cell>
          <cell r="Q56313" t="str">
            <v>元</v>
          </cell>
        </row>
        <row r="56314">
          <cell r="P56314" t="str">
            <v>应付</v>
          </cell>
          <cell r="Q56314" t="str">
            <v>元</v>
          </cell>
        </row>
        <row r="56315">
          <cell r="P56315" t="str">
            <v>应付</v>
          </cell>
          <cell r="Q56315" t="str">
            <v>元</v>
          </cell>
        </row>
        <row r="56316">
          <cell r="P56316" t="str">
            <v>应付</v>
          </cell>
          <cell r="Q56316" t="str">
            <v>元</v>
          </cell>
        </row>
        <row r="56317">
          <cell r="P56317" t="str">
            <v>应付</v>
          </cell>
          <cell r="Q56317" t="str">
            <v>元</v>
          </cell>
        </row>
        <row r="56318">
          <cell r="P56318" t="str">
            <v>应付</v>
          </cell>
          <cell r="Q56318" t="str">
            <v>元</v>
          </cell>
        </row>
        <row r="56319">
          <cell r="P56319" t="str">
            <v>应付</v>
          </cell>
          <cell r="Q56319" t="str">
            <v>元</v>
          </cell>
        </row>
        <row r="56320">
          <cell r="P56320" t="str">
            <v>应付</v>
          </cell>
          <cell r="Q56320" t="str">
            <v>元</v>
          </cell>
        </row>
        <row r="56321">
          <cell r="P56321" t="str">
            <v>应付</v>
          </cell>
          <cell r="Q56321" t="str">
            <v>元</v>
          </cell>
        </row>
        <row r="56322">
          <cell r="P56322" t="str">
            <v>应付</v>
          </cell>
          <cell r="Q56322" t="str">
            <v>元</v>
          </cell>
        </row>
        <row r="56323">
          <cell r="P56323" t="str">
            <v>应付</v>
          </cell>
          <cell r="Q56323" t="str">
            <v>元</v>
          </cell>
        </row>
        <row r="56324">
          <cell r="P56324" t="str">
            <v>应付</v>
          </cell>
          <cell r="Q56324" t="str">
            <v>元</v>
          </cell>
        </row>
        <row r="56325">
          <cell r="P56325" t="str">
            <v>应付</v>
          </cell>
          <cell r="Q56325" t="str">
            <v>元</v>
          </cell>
        </row>
        <row r="56326">
          <cell r="P56326" t="str">
            <v>应付</v>
          </cell>
          <cell r="Q56326" t="str">
            <v>元</v>
          </cell>
        </row>
        <row r="56327">
          <cell r="P56327" t="str">
            <v>应付</v>
          </cell>
          <cell r="Q56327" t="str">
            <v>元</v>
          </cell>
        </row>
        <row r="56328">
          <cell r="P56328" t="str">
            <v>应付</v>
          </cell>
          <cell r="Q56328" t="str">
            <v>元</v>
          </cell>
        </row>
        <row r="56329">
          <cell r="P56329" t="str">
            <v>应付</v>
          </cell>
          <cell r="Q56329" t="str">
            <v>元</v>
          </cell>
        </row>
        <row r="56330">
          <cell r="P56330" t="str">
            <v>应付</v>
          </cell>
          <cell r="Q56330" t="str">
            <v>元</v>
          </cell>
        </row>
        <row r="56331">
          <cell r="P56331" t="str">
            <v>应付</v>
          </cell>
          <cell r="Q56331" t="str">
            <v>元</v>
          </cell>
        </row>
        <row r="56332">
          <cell r="P56332" t="str">
            <v>应付</v>
          </cell>
          <cell r="Q56332" t="str">
            <v>元</v>
          </cell>
        </row>
        <row r="56333">
          <cell r="P56333" t="str">
            <v>应付</v>
          </cell>
          <cell r="Q56333" t="str">
            <v>元</v>
          </cell>
        </row>
        <row r="56334">
          <cell r="P56334" t="str">
            <v>应付</v>
          </cell>
          <cell r="Q56334" t="str">
            <v>元</v>
          </cell>
        </row>
        <row r="56335">
          <cell r="P56335" t="str">
            <v>应付</v>
          </cell>
          <cell r="Q56335" t="str">
            <v>元</v>
          </cell>
        </row>
        <row r="56336">
          <cell r="P56336" t="str">
            <v>应付</v>
          </cell>
          <cell r="Q56336" t="str">
            <v>元</v>
          </cell>
        </row>
        <row r="56337">
          <cell r="P56337" t="str">
            <v>应付</v>
          </cell>
          <cell r="Q56337" t="str">
            <v>元</v>
          </cell>
        </row>
        <row r="56338">
          <cell r="P56338" t="str">
            <v>应付</v>
          </cell>
          <cell r="Q56338" t="str">
            <v>元</v>
          </cell>
        </row>
        <row r="56339">
          <cell r="P56339" t="str">
            <v>应付</v>
          </cell>
          <cell r="Q56339" t="str">
            <v>元</v>
          </cell>
        </row>
        <row r="56340">
          <cell r="P56340" t="str">
            <v>应付</v>
          </cell>
          <cell r="Q56340" t="str">
            <v>元</v>
          </cell>
        </row>
        <row r="56341">
          <cell r="P56341" t="str">
            <v>应付</v>
          </cell>
          <cell r="Q56341" t="str">
            <v>元</v>
          </cell>
        </row>
        <row r="56342">
          <cell r="P56342" t="str">
            <v>应付</v>
          </cell>
          <cell r="Q56342" t="str">
            <v>元</v>
          </cell>
        </row>
        <row r="56343">
          <cell r="P56343" t="str">
            <v>应付</v>
          </cell>
          <cell r="Q56343" t="str">
            <v>元</v>
          </cell>
        </row>
        <row r="56344">
          <cell r="P56344" t="str">
            <v>应付</v>
          </cell>
          <cell r="Q56344" t="str">
            <v>元</v>
          </cell>
        </row>
        <row r="56345">
          <cell r="P56345" t="str">
            <v>应付</v>
          </cell>
          <cell r="Q56345" t="str">
            <v>元</v>
          </cell>
        </row>
        <row r="56346">
          <cell r="P56346" t="str">
            <v>应付</v>
          </cell>
          <cell r="Q56346" t="str">
            <v>元</v>
          </cell>
        </row>
        <row r="56347">
          <cell r="P56347" t="str">
            <v>应付</v>
          </cell>
          <cell r="Q56347" t="str">
            <v>元</v>
          </cell>
        </row>
        <row r="56348">
          <cell r="P56348" t="str">
            <v>应付</v>
          </cell>
          <cell r="Q56348" t="str">
            <v>元</v>
          </cell>
        </row>
        <row r="56349">
          <cell r="P56349" t="str">
            <v>应付</v>
          </cell>
          <cell r="Q56349" t="str">
            <v>元</v>
          </cell>
        </row>
        <row r="56350">
          <cell r="P56350" t="str">
            <v>应付</v>
          </cell>
          <cell r="Q56350" t="str">
            <v>元</v>
          </cell>
        </row>
        <row r="56351">
          <cell r="P56351" t="str">
            <v>应付</v>
          </cell>
          <cell r="Q56351" t="str">
            <v>元</v>
          </cell>
        </row>
        <row r="56352">
          <cell r="P56352" t="str">
            <v>应付</v>
          </cell>
          <cell r="Q56352" t="str">
            <v>元</v>
          </cell>
        </row>
        <row r="56353">
          <cell r="P56353" t="str">
            <v>应付</v>
          </cell>
          <cell r="Q56353" t="str">
            <v>元</v>
          </cell>
        </row>
        <row r="56354">
          <cell r="P56354" t="str">
            <v>应付</v>
          </cell>
          <cell r="Q56354" t="str">
            <v>元</v>
          </cell>
        </row>
        <row r="56355">
          <cell r="P56355" t="str">
            <v>应付</v>
          </cell>
          <cell r="Q56355" t="str">
            <v>元</v>
          </cell>
        </row>
        <row r="56356">
          <cell r="P56356" t="str">
            <v>应付</v>
          </cell>
          <cell r="Q56356" t="str">
            <v>元</v>
          </cell>
        </row>
        <row r="56357">
          <cell r="P56357" t="str">
            <v>应付</v>
          </cell>
          <cell r="Q56357" t="str">
            <v>元</v>
          </cell>
        </row>
        <row r="56358">
          <cell r="P56358" t="str">
            <v>应付</v>
          </cell>
          <cell r="Q56358" t="str">
            <v>元</v>
          </cell>
        </row>
        <row r="56359">
          <cell r="P56359" t="str">
            <v>应付</v>
          </cell>
          <cell r="Q56359" t="str">
            <v>元</v>
          </cell>
        </row>
        <row r="56360">
          <cell r="P56360" t="str">
            <v>应付</v>
          </cell>
          <cell r="Q56360" t="str">
            <v>元</v>
          </cell>
        </row>
        <row r="56361">
          <cell r="P56361" t="str">
            <v>应付</v>
          </cell>
          <cell r="Q56361" t="str">
            <v>元</v>
          </cell>
        </row>
        <row r="56362">
          <cell r="P56362" t="str">
            <v>应付</v>
          </cell>
          <cell r="Q56362" t="str">
            <v>元</v>
          </cell>
        </row>
        <row r="56363">
          <cell r="P56363" t="str">
            <v>应付</v>
          </cell>
          <cell r="Q56363" t="str">
            <v>元</v>
          </cell>
        </row>
        <row r="56364">
          <cell r="P56364" t="str">
            <v>应付</v>
          </cell>
          <cell r="Q56364" t="str">
            <v>元</v>
          </cell>
        </row>
        <row r="56365">
          <cell r="P56365" t="str">
            <v>应付</v>
          </cell>
          <cell r="Q56365" t="str">
            <v>元</v>
          </cell>
        </row>
        <row r="56366">
          <cell r="P56366" t="str">
            <v>应付</v>
          </cell>
          <cell r="Q56366" t="str">
            <v>元</v>
          </cell>
        </row>
        <row r="56367">
          <cell r="P56367" t="str">
            <v>应付</v>
          </cell>
          <cell r="Q56367" t="str">
            <v>元</v>
          </cell>
        </row>
        <row r="56368">
          <cell r="P56368" t="str">
            <v>应付</v>
          </cell>
          <cell r="Q56368" t="str">
            <v>元</v>
          </cell>
        </row>
        <row r="56369">
          <cell r="P56369" t="str">
            <v>应付</v>
          </cell>
          <cell r="Q56369" t="str">
            <v>元</v>
          </cell>
        </row>
        <row r="56370">
          <cell r="P56370" t="str">
            <v>应付</v>
          </cell>
          <cell r="Q56370" t="str">
            <v>元</v>
          </cell>
        </row>
        <row r="56371">
          <cell r="P56371" t="str">
            <v>应付</v>
          </cell>
          <cell r="Q56371" t="str">
            <v>元</v>
          </cell>
        </row>
        <row r="56372">
          <cell r="P56372" t="str">
            <v>应付</v>
          </cell>
          <cell r="Q56372" t="str">
            <v>元</v>
          </cell>
        </row>
        <row r="56373">
          <cell r="P56373" t="str">
            <v>应付</v>
          </cell>
          <cell r="Q56373" t="str">
            <v>元</v>
          </cell>
        </row>
        <row r="56374">
          <cell r="P56374" t="str">
            <v>应付</v>
          </cell>
          <cell r="Q56374" t="str">
            <v>元</v>
          </cell>
        </row>
        <row r="56375">
          <cell r="P56375" t="str">
            <v>应付</v>
          </cell>
          <cell r="Q56375" t="str">
            <v>元</v>
          </cell>
        </row>
        <row r="56376">
          <cell r="P56376" t="str">
            <v>应付</v>
          </cell>
          <cell r="Q56376" t="str">
            <v>元</v>
          </cell>
        </row>
        <row r="56377">
          <cell r="P56377" t="str">
            <v>应付</v>
          </cell>
          <cell r="Q56377" t="str">
            <v>元</v>
          </cell>
        </row>
        <row r="56378">
          <cell r="P56378" t="str">
            <v>应付</v>
          </cell>
          <cell r="Q56378" t="str">
            <v>元</v>
          </cell>
        </row>
        <row r="56379">
          <cell r="P56379" t="str">
            <v>应付</v>
          </cell>
          <cell r="Q56379" t="str">
            <v>元</v>
          </cell>
        </row>
        <row r="56380">
          <cell r="P56380" t="str">
            <v>应付</v>
          </cell>
          <cell r="Q56380" t="str">
            <v>元</v>
          </cell>
        </row>
        <row r="56381">
          <cell r="P56381" t="str">
            <v>应付</v>
          </cell>
          <cell r="Q56381" t="str">
            <v>元</v>
          </cell>
        </row>
        <row r="56382">
          <cell r="P56382" t="str">
            <v>应付</v>
          </cell>
          <cell r="Q56382" t="str">
            <v>元</v>
          </cell>
        </row>
        <row r="56383">
          <cell r="P56383" t="str">
            <v>应付</v>
          </cell>
          <cell r="Q56383" t="str">
            <v>元</v>
          </cell>
        </row>
        <row r="56384">
          <cell r="P56384" t="str">
            <v>应付</v>
          </cell>
          <cell r="Q56384" t="str">
            <v>元</v>
          </cell>
        </row>
        <row r="56385">
          <cell r="P56385" t="str">
            <v>应付</v>
          </cell>
          <cell r="Q56385" t="str">
            <v>元</v>
          </cell>
        </row>
        <row r="56386">
          <cell r="P56386" t="str">
            <v>应付</v>
          </cell>
          <cell r="Q56386" t="str">
            <v>元</v>
          </cell>
        </row>
        <row r="56387">
          <cell r="P56387" t="str">
            <v>应付</v>
          </cell>
          <cell r="Q56387" t="str">
            <v>元</v>
          </cell>
        </row>
        <row r="56388">
          <cell r="P56388" t="str">
            <v>应付</v>
          </cell>
          <cell r="Q56388" t="str">
            <v>元</v>
          </cell>
        </row>
        <row r="56389">
          <cell r="P56389" t="str">
            <v>应付</v>
          </cell>
          <cell r="Q56389" t="str">
            <v>元</v>
          </cell>
        </row>
        <row r="56390">
          <cell r="P56390" t="str">
            <v>应付</v>
          </cell>
          <cell r="Q56390" t="str">
            <v>元</v>
          </cell>
        </row>
        <row r="56391">
          <cell r="P56391" t="str">
            <v>应付</v>
          </cell>
          <cell r="Q56391" t="str">
            <v>元</v>
          </cell>
        </row>
        <row r="56392">
          <cell r="P56392" t="str">
            <v>应付</v>
          </cell>
          <cell r="Q56392" t="str">
            <v>元</v>
          </cell>
        </row>
        <row r="56393">
          <cell r="P56393" t="str">
            <v>应付</v>
          </cell>
          <cell r="Q56393" t="str">
            <v>元</v>
          </cell>
        </row>
        <row r="56394">
          <cell r="P56394" t="str">
            <v>应付</v>
          </cell>
          <cell r="Q56394" t="str">
            <v>元</v>
          </cell>
        </row>
        <row r="56395">
          <cell r="P56395" t="str">
            <v>应付</v>
          </cell>
          <cell r="Q56395" t="str">
            <v>元</v>
          </cell>
        </row>
        <row r="56396">
          <cell r="P56396" t="str">
            <v>应付</v>
          </cell>
          <cell r="Q56396" t="str">
            <v>元</v>
          </cell>
        </row>
        <row r="56397">
          <cell r="P56397" t="str">
            <v>应付</v>
          </cell>
          <cell r="Q56397" t="str">
            <v>元</v>
          </cell>
        </row>
        <row r="56398">
          <cell r="P56398" t="str">
            <v>应付</v>
          </cell>
          <cell r="Q56398" t="str">
            <v>元</v>
          </cell>
        </row>
        <row r="56399">
          <cell r="P56399" t="str">
            <v>应付</v>
          </cell>
          <cell r="Q56399" t="str">
            <v>元</v>
          </cell>
        </row>
        <row r="56400">
          <cell r="P56400" t="str">
            <v>应付</v>
          </cell>
          <cell r="Q56400" t="str">
            <v>元</v>
          </cell>
        </row>
        <row r="56401">
          <cell r="P56401" t="str">
            <v>应付</v>
          </cell>
          <cell r="Q56401" t="str">
            <v>元</v>
          </cell>
        </row>
        <row r="56402">
          <cell r="P56402" t="str">
            <v>应付</v>
          </cell>
          <cell r="Q56402" t="str">
            <v>元</v>
          </cell>
        </row>
        <row r="56403">
          <cell r="P56403" t="str">
            <v>应付</v>
          </cell>
          <cell r="Q56403" t="str">
            <v>元</v>
          </cell>
        </row>
        <row r="56404">
          <cell r="P56404" t="str">
            <v>应付</v>
          </cell>
          <cell r="Q56404" t="str">
            <v>元</v>
          </cell>
        </row>
        <row r="56405">
          <cell r="P56405" t="str">
            <v>应付</v>
          </cell>
          <cell r="Q56405" t="str">
            <v>元</v>
          </cell>
        </row>
        <row r="56406">
          <cell r="P56406" t="str">
            <v>应付</v>
          </cell>
          <cell r="Q56406" t="str">
            <v>元</v>
          </cell>
        </row>
        <row r="56407">
          <cell r="P56407" t="str">
            <v>应付</v>
          </cell>
          <cell r="Q56407" t="str">
            <v>元</v>
          </cell>
        </row>
        <row r="56408">
          <cell r="P56408" t="str">
            <v>应付</v>
          </cell>
          <cell r="Q56408" t="str">
            <v>元</v>
          </cell>
        </row>
        <row r="56409">
          <cell r="P56409" t="str">
            <v>应付</v>
          </cell>
          <cell r="Q56409" t="str">
            <v>元</v>
          </cell>
        </row>
        <row r="56410">
          <cell r="P56410" t="str">
            <v>应付</v>
          </cell>
          <cell r="Q56410" t="str">
            <v>元</v>
          </cell>
        </row>
        <row r="56411">
          <cell r="P56411" t="str">
            <v>应付</v>
          </cell>
          <cell r="Q56411" t="str">
            <v>元</v>
          </cell>
        </row>
        <row r="56412">
          <cell r="P56412" t="str">
            <v>应付</v>
          </cell>
          <cell r="Q56412" t="str">
            <v>元</v>
          </cell>
        </row>
        <row r="56413">
          <cell r="P56413" t="str">
            <v>应付</v>
          </cell>
          <cell r="Q56413" t="str">
            <v>元</v>
          </cell>
        </row>
        <row r="56414">
          <cell r="P56414" t="str">
            <v>应付</v>
          </cell>
          <cell r="Q56414" t="str">
            <v>元</v>
          </cell>
        </row>
        <row r="56415">
          <cell r="P56415" t="str">
            <v>应付</v>
          </cell>
          <cell r="Q56415" t="str">
            <v>元</v>
          </cell>
        </row>
        <row r="56416">
          <cell r="P56416" t="str">
            <v>应付</v>
          </cell>
          <cell r="Q56416" t="str">
            <v>元</v>
          </cell>
        </row>
        <row r="56417">
          <cell r="P56417" t="str">
            <v>应付</v>
          </cell>
          <cell r="Q56417" t="str">
            <v>元</v>
          </cell>
        </row>
        <row r="56418">
          <cell r="P56418" t="str">
            <v>应付</v>
          </cell>
          <cell r="Q56418" t="str">
            <v>元</v>
          </cell>
        </row>
        <row r="56419">
          <cell r="P56419" t="str">
            <v>应付</v>
          </cell>
          <cell r="Q56419" t="str">
            <v>元</v>
          </cell>
        </row>
        <row r="56420">
          <cell r="P56420" t="str">
            <v>应付</v>
          </cell>
          <cell r="Q56420" t="str">
            <v>元</v>
          </cell>
        </row>
        <row r="56421">
          <cell r="P56421" t="str">
            <v>应付</v>
          </cell>
          <cell r="Q56421" t="str">
            <v>元</v>
          </cell>
        </row>
        <row r="56422">
          <cell r="P56422" t="str">
            <v>应付</v>
          </cell>
          <cell r="Q56422" t="str">
            <v>元</v>
          </cell>
        </row>
        <row r="56423">
          <cell r="P56423" t="str">
            <v>应付</v>
          </cell>
          <cell r="Q56423" t="str">
            <v>元</v>
          </cell>
        </row>
        <row r="56424">
          <cell r="P56424" t="str">
            <v>应付</v>
          </cell>
          <cell r="Q56424" t="str">
            <v>元</v>
          </cell>
        </row>
        <row r="56425">
          <cell r="P56425" t="str">
            <v>应付</v>
          </cell>
          <cell r="Q56425" t="str">
            <v>元</v>
          </cell>
        </row>
        <row r="56426">
          <cell r="P56426" t="str">
            <v>应付</v>
          </cell>
          <cell r="Q56426" t="str">
            <v>元</v>
          </cell>
        </row>
        <row r="56427">
          <cell r="P56427" t="str">
            <v>应付</v>
          </cell>
          <cell r="Q56427" t="str">
            <v>元</v>
          </cell>
        </row>
        <row r="56428">
          <cell r="P56428" t="str">
            <v>应付</v>
          </cell>
          <cell r="Q56428" t="str">
            <v>元</v>
          </cell>
        </row>
        <row r="56429">
          <cell r="P56429" t="str">
            <v>应付</v>
          </cell>
          <cell r="Q56429" t="str">
            <v>元</v>
          </cell>
        </row>
        <row r="56430">
          <cell r="P56430" t="str">
            <v>应付</v>
          </cell>
          <cell r="Q56430" t="str">
            <v>元</v>
          </cell>
        </row>
        <row r="56431">
          <cell r="P56431" t="str">
            <v>应付</v>
          </cell>
          <cell r="Q56431" t="str">
            <v>元</v>
          </cell>
        </row>
        <row r="56432">
          <cell r="P56432" t="str">
            <v>应付</v>
          </cell>
          <cell r="Q56432" t="str">
            <v>元</v>
          </cell>
        </row>
        <row r="56433">
          <cell r="P56433" t="str">
            <v>应付</v>
          </cell>
          <cell r="Q56433" t="str">
            <v>元</v>
          </cell>
        </row>
        <row r="56434">
          <cell r="P56434" t="str">
            <v>应付</v>
          </cell>
          <cell r="Q56434" t="str">
            <v>元</v>
          </cell>
        </row>
        <row r="56435">
          <cell r="P56435" t="str">
            <v>应付</v>
          </cell>
          <cell r="Q56435" t="str">
            <v>元</v>
          </cell>
        </row>
        <row r="56436">
          <cell r="P56436" t="str">
            <v>应付</v>
          </cell>
          <cell r="Q56436" t="str">
            <v>元</v>
          </cell>
        </row>
        <row r="56437">
          <cell r="P56437" t="str">
            <v>应付</v>
          </cell>
          <cell r="Q56437" t="str">
            <v>元</v>
          </cell>
        </row>
        <row r="56438">
          <cell r="P56438" t="str">
            <v>应付</v>
          </cell>
          <cell r="Q56438" t="str">
            <v>元</v>
          </cell>
        </row>
        <row r="56439">
          <cell r="P56439" t="str">
            <v>应付</v>
          </cell>
          <cell r="Q56439" t="str">
            <v>元</v>
          </cell>
        </row>
        <row r="56440">
          <cell r="P56440" t="str">
            <v>应付</v>
          </cell>
          <cell r="Q56440" t="str">
            <v>元</v>
          </cell>
        </row>
        <row r="56441">
          <cell r="P56441" t="str">
            <v>应付</v>
          </cell>
          <cell r="Q56441" t="str">
            <v>元</v>
          </cell>
        </row>
        <row r="56442">
          <cell r="P56442" t="str">
            <v>应付</v>
          </cell>
          <cell r="Q56442" t="str">
            <v>元</v>
          </cell>
        </row>
        <row r="56443">
          <cell r="P56443" t="str">
            <v>应付</v>
          </cell>
          <cell r="Q56443" t="str">
            <v>元</v>
          </cell>
        </row>
        <row r="56444">
          <cell r="P56444" t="str">
            <v>应付</v>
          </cell>
          <cell r="Q56444" t="str">
            <v>元</v>
          </cell>
        </row>
        <row r="56445">
          <cell r="P56445" t="str">
            <v>应付</v>
          </cell>
          <cell r="Q56445" t="str">
            <v>元</v>
          </cell>
        </row>
        <row r="56446">
          <cell r="P56446" t="str">
            <v>应付</v>
          </cell>
          <cell r="Q56446" t="str">
            <v>元</v>
          </cell>
        </row>
        <row r="56447">
          <cell r="P56447" t="str">
            <v>应付</v>
          </cell>
          <cell r="Q56447" t="str">
            <v>元</v>
          </cell>
        </row>
        <row r="56448">
          <cell r="P56448" t="str">
            <v>应付</v>
          </cell>
          <cell r="Q56448" t="str">
            <v>元</v>
          </cell>
        </row>
        <row r="56449">
          <cell r="P56449" t="str">
            <v>应付</v>
          </cell>
          <cell r="Q56449" t="str">
            <v>元</v>
          </cell>
        </row>
        <row r="56450">
          <cell r="P56450" t="str">
            <v>应付</v>
          </cell>
          <cell r="Q56450" t="str">
            <v>元</v>
          </cell>
        </row>
        <row r="56451">
          <cell r="P56451" t="str">
            <v>应付</v>
          </cell>
          <cell r="Q56451" t="str">
            <v>元</v>
          </cell>
        </row>
        <row r="56452">
          <cell r="P56452" t="str">
            <v>应付</v>
          </cell>
          <cell r="Q56452" t="str">
            <v>元</v>
          </cell>
        </row>
        <row r="56453">
          <cell r="P56453" t="str">
            <v>应付</v>
          </cell>
          <cell r="Q56453" t="str">
            <v>元</v>
          </cell>
        </row>
        <row r="56454">
          <cell r="P56454" t="str">
            <v>应付</v>
          </cell>
          <cell r="Q56454" t="str">
            <v>元</v>
          </cell>
        </row>
        <row r="56455">
          <cell r="P56455" t="str">
            <v>应付</v>
          </cell>
          <cell r="Q56455" t="str">
            <v>元</v>
          </cell>
        </row>
        <row r="56456">
          <cell r="P56456" t="str">
            <v>应付</v>
          </cell>
          <cell r="Q56456" t="str">
            <v>元</v>
          </cell>
        </row>
        <row r="56457">
          <cell r="P56457" t="str">
            <v>应付</v>
          </cell>
          <cell r="Q56457" t="str">
            <v>元</v>
          </cell>
        </row>
        <row r="56458">
          <cell r="P56458" t="str">
            <v>应付</v>
          </cell>
          <cell r="Q56458" t="str">
            <v>元</v>
          </cell>
        </row>
        <row r="56459">
          <cell r="P56459" t="str">
            <v>应付</v>
          </cell>
          <cell r="Q56459" t="str">
            <v>元</v>
          </cell>
        </row>
        <row r="56460">
          <cell r="P56460" t="str">
            <v>应付</v>
          </cell>
          <cell r="Q56460" t="str">
            <v>元</v>
          </cell>
        </row>
        <row r="56461">
          <cell r="P56461" t="str">
            <v>应付</v>
          </cell>
          <cell r="Q56461" t="str">
            <v>元</v>
          </cell>
        </row>
        <row r="56462">
          <cell r="P56462" t="str">
            <v>应付</v>
          </cell>
          <cell r="Q56462" t="str">
            <v>元</v>
          </cell>
        </row>
        <row r="56463">
          <cell r="P56463" t="str">
            <v>应付</v>
          </cell>
          <cell r="Q56463" t="str">
            <v>元</v>
          </cell>
        </row>
        <row r="56464">
          <cell r="P56464" t="str">
            <v>应付</v>
          </cell>
          <cell r="Q56464" t="str">
            <v>元</v>
          </cell>
        </row>
        <row r="56465">
          <cell r="P56465" t="str">
            <v>应付</v>
          </cell>
          <cell r="Q56465" t="str">
            <v>元</v>
          </cell>
        </row>
        <row r="56466">
          <cell r="P56466" t="str">
            <v>应付</v>
          </cell>
          <cell r="Q56466" t="str">
            <v>元</v>
          </cell>
        </row>
        <row r="56467">
          <cell r="P56467" t="str">
            <v>应付</v>
          </cell>
          <cell r="Q56467" t="str">
            <v>元</v>
          </cell>
        </row>
        <row r="56468">
          <cell r="P56468" t="str">
            <v>应付</v>
          </cell>
          <cell r="Q56468" t="str">
            <v>元</v>
          </cell>
        </row>
        <row r="56469">
          <cell r="P56469" t="str">
            <v>应付</v>
          </cell>
          <cell r="Q56469" t="str">
            <v>元</v>
          </cell>
        </row>
        <row r="56470">
          <cell r="P56470" t="str">
            <v>应付</v>
          </cell>
          <cell r="Q56470" t="str">
            <v>元</v>
          </cell>
        </row>
        <row r="56471">
          <cell r="P56471" t="str">
            <v>应付</v>
          </cell>
          <cell r="Q56471" t="str">
            <v>元</v>
          </cell>
        </row>
        <row r="56472">
          <cell r="P56472" t="str">
            <v>应付</v>
          </cell>
          <cell r="Q56472" t="str">
            <v>元</v>
          </cell>
        </row>
        <row r="56473">
          <cell r="P56473" t="str">
            <v>应付</v>
          </cell>
          <cell r="Q56473" t="str">
            <v>元</v>
          </cell>
        </row>
        <row r="56474">
          <cell r="P56474" t="str">
            <v>应付</v>
          </cell>
          <cell r="Q56474" t="str">
            <v>元</v>
          </cell>
        </row>
        <row r="56475">
          <cell r="P56475" t="str">
            <v>应付</v>
          </cell>
          <cell r="Q56475" t="str">
            <v>元</v>
          </cell>
        </row>
        <row r="56476">
          <cell r="P56476" t="str">
            <v>应付</v>
          </cell>
          <cell r="Q56476" t="str">
            <v>元</v>
          </cell>
        </row>
        <row r="56477">
          <cell r="P56477" t="str">
            <v>应付</v>
          </cell>
          <cell r="Q56477" t="str">
            <v>元</v>
          </cell>
        </row>
        <row r="56478">
          <cell r="P56478" t="str">
            <v>应付</v>
          </cell>
          <cell r="Q56478" t="str">
            <v>元</v>
          </cell>
        </row>
        <row r="56479">
          <cell r="P56479" t="str">
            <v>应付</v>
          </cell>
          <cell r="Q56479" t="str">
            <v>元</v>
          </cell>
        </row>
        <row r="56480">
          <cell r="P56480" t="str">
            <v>应付</v>
          </cell>
          <cell r="Q56480" t="str">
            <v>元</v>
          </cell>
        </row>
        <row r="56481">
          <cell r="P56481" t="str">
            <v>应付</v>
          </cell>
          <cell r="Q56481" t="str">
            <v>元</v>
          </cell>
        </row>
        <row r="56482">
          <cell r="P56482" t="str">
            <v>应付</v>
          </cell>
          <cell r="Q56482" t="str">
            <v>元</v>
          </cell>
        </row>
        <row r="56483">
          <cell r="P56483" t="str">
            <v>应付</v>
          </cell>
          <cell r="Q56483" t="str">
            <v>元</v>
          </cell>
        </row>
        <row r="56484">
          <cell r="P56484" t="str">
            <v>应付</v>
          </cell>
          <cell r="Q56484" t="str">
            <v>元</v>
          </cell>
        </row>
        <row r="56485">
          <cell r="P56485" t="str">
            <v>应付</v>
          </cell>
          <cell r="Q56485" t="str">
            <v>元</v>
          </cell>
        </row>
        <row r="56486">
          <cell r="P56486" t="str">
            <v>应付</v>
          </cell>
          <cell r="Q56486" t="str">
            <v>元</v>
          </cell>
        </row>
        <row r="56487">
          <cell r="P56487" t="str">
            <v>应付</v>
          </cell>
          <cell r="Q56487" t="str">
            <v>元</v>
          </cell>
        </row>
        <row r="56488">
          <cell r="P56488" t="str">
            <v>应付</v>
          </cell>
          <cell r="Q56488" t="str">
            <v>元</v>
          </cell>
        </row>
        <row r="56489">
          <cell r="P56489" t="str">
            <v>应付</v>
          </cell>
          <cell r="Q56489" t="str">
            <v>元</v>
          </cell>
        </row>
        <row r="56490">
          <cell r="P56490" t="str">
            <v>应付</v>
          </cell>
          <cell r="Q56490" t="str">
            <v>元</v>
          </cell>
        </row>
        <row r="56491">
          <cell r="P56491" t="str">
            <v>应付</v>
          </cell>
          <cell r="Q56491" t="str">
            <v>元</v>
          </cell>
        </row>
        <row r="56492">
          <cell r="P56492" t="str">
            <v>应付</v>
          </cell>
          <cell r="Q56492" t="str">
            <v>元</v>
          </cell>
        </row>
        <row r="56493">
          <cell r="P56493" t="str">
            <v>应付</v>
          </cell>
          <cell r="Q56493" t="str">
            <v>元</v>
          </cell>
        </row>
        <row r="56494">
          <cell r="P56494" t="str">
            <v>应付</v>
          </cell>
          <cell r="Q56494" t="str">
            <v>元</v>
          </cell>
        </row>
        <row r="56495">
          <cell r="P56495" t="str">
            <v>应付</v>
          </cell>
          <cell r="Q56495" t="str">
            <v>元</v>
          </cell>
        </row>
        <row r="56496">
          <cell r="P56496" t="str">
            <v>应付</v>
          </cell>
          <cell r="Q56496" t="str">
            <v>元</v>
          </cell>
        </row>
        <row r="56497">
          <cell r="P56497" t="str">
            <v>应付</v>
          </cell>
          <cell r="Q56497" t="str">
            <v>元</v>
          </cell>
        </row>
        <row r="56498">
          <cell r="P56498" t="str">
            <v>应付</v>
          </cell>
          <cell r="Q56498" t="str">
            <v>元</v>
          </cell>
        </row>
        <row r="56499">
          <cell r="P56499" t="str">
            <v>应付</v>
          </cell>
          <cell r="Q56499" t="str">
            <v>元</v>
          </cell>
        </row>
        <row r="56500">
          <cell r="P56500" t="str">
            <v>应付</v>
          </cell>
          <cell r="Q56500" t="str">
            <v>元</v>
          </cell>
        </row>
        <row r="56501">
          <cell r="P56501" t="str">
            <v>应付</v>
          </cell>
          <cell r="Q56501" t="str">
            <v>元</v>
          </cell>
        </row>
        <row r="56502">
          <cell r="P56502" t="str">
            <v>应付</v>
          </cell>
          <cell r="Q56502" t="str">
            <v>元</v>
          </cell>
        </row>
        <row r="56503">
          <cell r="P56503" t="str">
            <v>应付</v>
          </cell>
          <cell r="Q56503" t="str">
            <v>元</v>
          </cell>
        </row>
        <row r="56504">
          <cell r="P56504" t="str">
            <v>应付</v>
          </cell>
          <cell r="Q56504" t="str">
            <v>元</v>
          </cell>
        </row>
        <row r="56505">
          <cell r="P56505" t="str">
            <v>应付</v>
          </cell>
          <cell r="Q56505" t="str">
            <v>元</v>
          </cell>
        </row>
        <row r="56506">
          <cell r="P56506" t="str">
            <v>应付</v>
          </cell>
          <cell r="Q56506" t="str">
            <v>元</v>
          </cell>
        </row>
        <row r="56507">
          <cell r="P56507" t="str">
            <v>应付</v>
          </cell>
          <cell r="Q56507" t="str">
            <v>元</v>
          </cell>
        </row>
        <row r="56508">
          <cell r="P56508" t="str">
            <v>应付</v>
          </cell>
          <cell r="Q56508" t="str">
            <v>元</v>
          </cell>
        </row>
        <row r="56509">
          <cell r="P56509" t="str">
            <v>应付</v>
          </cell>
          <cell r="Q56509" t="str">
            <v>元</v>
          </cell>
        </row>
        <row r="56510">
          <cell r="P56510" t="str">
            <v>应付</v>
          </cell>
          <cell r="Q56510" t="str">
            <v>元</v>
          </cell>
        </row>
        <row r="56511">
          <cell r="P56511" t="str">
            <v>应付</v>
          </cell>
          <cell r="Q56511" t="str">
            <v>元</v>
          </cell>
        </row>
        <row r="56512">
          <cell r="P56512" t="str">
            <v>应付</v>
          </cell>
          <cell r="Q56512" t="str">
            <v>元</v>
          </cell>
        </row>
        <row r="56513">
          <cell r="P56513" t="str">
            <v>应付</v>
          </cell>
          <cell r="Q56513" t="str">
            <v>元</v>
          </cell>
        </row>
        <row r="56514">
          <cell r="P56514" t="str">
            <v>应付</v>
          </cell>
          <cell r="Q56514" t="str">
            <v>元</v>
          </cell>
        </row>
        <row r="56515">
          <cell r="P56515" t="str">
            <v>应付</v>
          </cell>
          <cell r="Q56515" t="str">
            <v>元</v>
          </cell>
        </row>
        <row r="56516">
          <cell r="P56516" t="str">
            <v>应付</v>
          </cell>
          <cell r="Q56516" t="str">
            <v>元</v>
          </cell>
        </row>
        <row r="56517">
          <cell r="P56517" t="str">
            <v>应付</v>
          </cell>
          <cell r="Q56517" t="str">
            <v>元</v>
          </cell>
        </row>
        <row r="56518">
          <cell r="P56518" t="str">
            <v>应付</v>
          </cell>
          <cell r="Q56518" t="str">
            <v>元</v>
          </cell>
        </row>
        <row r="56519">
          <cell r="P56519" t="str">
            <v>应付</v>
          </cell>
          <cell r="Q56519" t="str">
            <v>元</v>
          </cell>
        </row>
        <row r="56520">
          <cell r="P56520" t="str">
            <v>应付</v>
          </cell>
          <cell r="Q56520" t="str">
            <v>元</v>
          </cell>
        </row>
        <row r="56521">
          <cell r="P56521" t="str">
            <v>应付</v>
          </cell>
          <cell r="Q56521" t="str">
            <v>元</v>
          </cell>
        </row>
        <row r="56522">
          <cell r="P56522" t="str">
            <v>应付</v>
          </cell>
          <cell r="Q56522" t="str">
            <v>元</v>
          </cell>
        </row>
        <row r="56523">
          <cell r="P56523" t="str">
            <v>应付</v>
          </cell>
          <cell r="Q56523" t="str">
            <v>元</v>
          </cell>
        </row>
        <row r="56524">
          <cell r="P56524" t="str">
            <v>应付</v>
          </cell>
          <cell r="Q56524" t="str">
            <v>元</v>
          </cell>
        </row>
        <row r="56525">
          <cell r="P56525" t="str">
            <v>应付</v>
          </cell>
          <cell r="Q56525" t="str">
            <v>元</v>
          </cell>
        </row>
        <row r="56526">
          <cell r="P56526" t="str">
            <v>应付</v>
          </cell>
          <cell r="Q56526" t="str">
            <v>元</v>
          </cell>
        </row>
        <row r="56527">
          <cell r="P56527" t="str">
            <v>应付</v>
          </cell>
          <cell r="Q56527" t="str">
            <v>元</v>
          </cell>
        </row>
        <row r="56528">
          <cell r="P56528" t="str">
            <v>应付</v>
          </cell>
          <cell r="Q56528" t="str">
            <v>元</v>
          </cell>
        </row>
        <row r="56529">
          <cell r="P56529" t="str">
            <v>应付</v>
          </cell>
          <cell r="Q56529" t="str">
            <v>元</v>
          </cell>
        </row>
        <row r="56530">
          <cell r="P56530" t="str">
            <v>应付</v>
          </cell>
          <cell r="Q56530" t="str">
            <v>元</v>
          </cell>
        </row>
        <row r="56531">
          <cell r="P56531" t="str">
            <v>应付</v>
          </cell>
          <cell r="Q56531" t="str">
            <v>元</v>
          </cell>
        </row>
        <row r="56532">
          <cell r="P56532" t="str">
            <v>应付</v>
          </cell>
          <cell r="Q56532" t="str">
            <v>元</v>
          </cell>
        </row>
        <row r="56533">
          <cell r="P56533" t="str">
            <v>应付</v>
          </cell>
          <cell r="Q56533" t="str">
            <v>元</v>
          </cell>
        </row>
        <row r="56534">
          <cell r="P56534" t="str">
            <v>应付</v>
          </cell>
          <cell r="Q56534" t="str">
            <v>元</v>
          </cell>
        </row>
        <row r="56535">
          <cell r="P56535" t="str">
            <v>应付</v>
          </cell>
          <cell r="Q56535" t="str">
            <v>元</v>
          </cell>
        </row>
        <row r="56536">
          <cell r="P56536" t="str">
            <v>应付</v>
          </cell>
          <cell r="Q56536" t="str">
            <v>元</v>
          </cell>
        </row>
        <row r="56537">
          <cell r="P56537" t="str">
            <v>应付</v>
          </cell>
          <cell r="Q56537" t="str">
            <v>元</v>
          </cell>
        </row>
        <row r="56538">
          <cell r="P56538" t="str">
            <v>应付</v>
          </cell>
          <cell r="Q56538" t="str">
            <v>元</v>
          </cell>
        </row>
        <row r="56539">
          <cell r="P56539" t="str">
            <v>应付</v>
          </cell>
          <cell r="Q56539" t="str">
            <v>元</v>
          </cell>
        </row>
        <row r="56540">
          <cell r="P56540" t="str">
            <v>应付</v>
          </cell>
          <cell r="Q56540" t="str">
            <v>元</v>
          </cell>
        </row>
        <row r="56541">
          <cell r="P56541" t="str">
            <v>应付</v>
          </cell>
          <cell r="Q56541" t="str">
            <v>元</v>
          </cell>
        </row>
        <row r="56542">
          <cell r="P56542" t="str">
            <v>应付</v>
          </cell>
          <cell r="Q56542" t="str">
            <v>元</v>
          </cell>
        </row>
        <row r="56543">
          <cell r="P56543" t="str">
            <v>应付</v>
          </cell>
          <cell r="Q56543" t="str">
            <v>元</v>
          </cell>
        </row>
        <row r="56544">
          <cell r="P56544" t="str">
            <v>应付</v>
          </cell>
          <cell r="Q56544" t="str">
            <v>元</v>
          </cell>
        </row>
        <row r="56545">
          <cell r="P56545" t="str">
            <v>应付</v>
          </cell>
          <cell r="Q56545" t="str">
            <v>元</v>
          </cell>
        </row>
        <row r="56546">
          <cell r="P56546" t="str">
            <v>应付</v>
          </cell>
          <cell r="Q56546" t="str">
            <v>元</v>
          </cell>
        </row>
        <row r="56547">
          <cell r="P56547" t="str">
            <v>应付</v>
          </cell>
          <cell r="Q56547" t="str">
            <v>元</v>
          </cell>
        </row>
        <row r="56548">
          <cell r="P56548" t="str">
            <v>应付</v>
          </cell>
          <cell r="Q56548" t="str">
            <v>元</v>
          </cell>
        </row>
        <row r="56549">
          <cell r="P56549" t="str">
            <v>应付</v>
          </cell>
          <cell r="Q56549" t="str">
            <v>元</v>
          </cell>
        </row>
        <row r="56550">
          <cell r="P56550" t="str">
            <v>应付</v>
          </cell>
          <cell r="Q56550" t="str">
            <v>元</v>
          </cell>
        </row>
        <row r="56551">
          <cell r="P56551" t="str">
            <v>应付</v>
          </cell>
          <cell r="Q56551" t="str">
            <v>元</v>
          </cell>
        </row>
        <row r="56552">
          <cell r="P56552" t="str">
            <v>应付</v>
          </cell>
          <cell r="Q56552" t="str">
            <v>元</v>
          </cell>
        </row>
        <row r="56553">
          <cell r="P56553" t="str">
            <v>应付</v>
          </cell>
          <cell r="Q56553" t="str">
            <v>元</v>
          </cell>
        </row>
        <row r="56554">
          <cell r="P56554" t="str">
            <v>应付</v>
          </cell>
          <cell r="Q56554" t="str">
            <v>元</v>
          </cell>
        </row>
        <row r="56555">
          <cell r="P56555" t="str">
            <v>应付</v>
          </cell>
          <cell r="Q56555" t="str">
            <v>元</v>
          </cell>
        </row>
        <row r="56556">
          <cell r="P56556" t="str">
            <v>应付</v>
          </cell>
          <cell r="Q56556" t="str">
            <v>元</v>
          </cell>
        </row>
        <row r="56557">
          <cell r="P56557" t="str">
            <v>应付</v>
          </cell>
          <cell r="Q56557" t="str">
            <v>元</v>
          </cell>
        </row>
        <row r="56558">
          <cell r="P56558" t="str">
            <v>应付</v>
          </cell>
          <cell r="Q56558" t="str">
            <v>元</v>
          </cell>
        </row>
        <row r="56559">
          <cell r="P56559" t="str">
            <v>应付</v>
          </cell>
          <cell r="Q56559" t="str">
            <v>元</v>
          </cell>
        </row>
        <row r="56560">
          <cell r="P56560" t="str">
            <v>应付</v>
          </cell>
          <cell r="Q56560" t="str">
            <v>元</v>
          </cell>
        </row>
        <row r="56561">
          <cell r="P56561" t="str">
            <v>应付</v>
          </cell>
          <cell r="Q56561" t="str">
            <v>元</v>
          </cell>
        </row>
        <row r="56562">
          <cell r="P56562" t="str">
            <v>应付</v>
          </cell>
          <cell r="Q56562" t="str">
            <v>元</v>
          </cell>
        </row>
        <row r="56563">
          <cell r="P56563" t="str">
            <v>应付</v>
          </cell>
          <cell r="Q56563" t="str">
            <v>元</v>
          </cell>
        </row>
        <row r="56564">
          <cell r="P56564" t="str">
            <v>应付</v>
          </cell>
          <cell r="Q56564" t="str">
            <v>元</v>
          </cell>
        </row>
        <row r="56565">
          <cell r="P56565" t="str">
            <v>应付</v>
          </cell>
          <cell r="Q56565" t="str">
            <v>元</v>
          </cell>
        </row>
        <row r="56566">
          <cell r="P56566" t="str">
            <v>应付</v>
          </cell>
          <cell r="Q56566" t="str">
            <v>元</v>
          </cell>
        </row>
        <row r="56567">
          <cell r="P56567" t="str">
            <v>应付</v>
          </cell>
          <cell r="Q56567" t="str">
            <v>元</v>
          </cell>
        </row>
        <row r="56568">
          <cell r="P56568" t="str">
            <v>应付</v>
          </cell>
          <cell r="Q56568" t="str">
            <v>元</v>
          </cell>
        </row>
        <row r="56569">
          <cell r="P56569" t="str">
            <v>应付</v>
          </cell>
          <cell r="Q56569" t="str">
            <v>元</v>
          </cell>
        </row>
        <row r="56570">
          <cell r="P56570" t="str">
            <v>应付</v>
          </cell>
          <cell r="Q56570" t="str">
            <v>元</v>
          </cell>
        </row>
        <row r="56571">
          <cell r="P56571" t="str">
            <v>应付</v>
          </cell>
          <cell r="Q56571" t="str">
            <v>元</v>
          </cell>
        </row>
        <row r="56572">
          <cell r="P56572" t="str">
            <v>应付</v>
          </cell>
          <cell r="Q56572" t="str">
            <v>元</v>
          </cell>
        </row>
        <row r="56573">
          <cell r="P56573" t="str">
            <v>应付</v>
          </cell>
          <cell r="Q56573" t="str">
            <v>元</v>
          </cell>
        </row>
        <row r="56574">
          <cell r="P56574" t="str">
            <v>应付</v>
          </cell>
          <cell r="Q56574" t="str">
            <v>元</v>
          </cell>
        </row>
        <row r="56575">
          <cell r="P56575" t="str">
            <v>应付</v>
          </cell>
          <cell r="Q56575" t="str">
            <v>元</v>
          </cell>
        </row>
        <row r="56576">
          <cell r="P56576" t="str">
            <v>应付</v>
          </cell>
          <cell r="Q56576" t="str">
            <v>元</v>
          </cell>
        </row>
        <row r="56577">
          <cell r="P56577" t="str">
            <v>应付</v>
          </cell>
          <cell r="Q56577" t="str">
            <v>元</v>
          </cell>
        </row>
        <row r="56578">
          <cell r="P56578" t="str">
            <v>应付</v>
          </cell>
          <cell r="Q56578" t="str">
            <v>元</v>
          </cell>
        </row>
        <row r="56579">
          <cell r="P56579" t="str">
            <v>应付</v>
          </cell>
          <cell r="Q56579" t="str">
            <v>元</v>
          </cell>
        </row>
        <row r="56580">
          <cell r="P56580" t="str">
            <v>应付</v>
          </cell>
          <cell r="Q56580" t="str">
            <v>元</v>
          </cell>
        </row>
        <row r="56581">
          <cell r="P56581" t="str">
            <v>应付</v>
          </cell>
          <cell r="Q56581" t="str">
            <v>元</v>
          </cell>
        </row>
        <row r="56582">
          <cell r="P56582" t="str">
            <v>应付</v>
          </cell>
          <cell r="Q56582" t="str">
            <v>元</v>
          </cell>
        </row>
        <row r="56583">
          <cell r="P56583" t="str">
            <v>应付</v>
          </cell>
          <cell r="Q56583" t="str">
            <v>元</v>
          </cell>
        </row>
        <row r="56584">
          <cell r="P56584" t="str">
            <v>应付</v>
          </cell>
          <cell r="Q56584" t="str">
            <v>元</v>
          </cell>
        </row>
        <row r="56585">
          <cell r="P56585" t="str">
            <v>应付</v>
          </cell>
          <cell r="Q56585" t="str">
            <v>元</v>
          </cell>
        </row>
        <row r="56586">
          <cell r="P56586" t="str">
            <v>应付</v>
          </cell>
          <cell r="Q56586" t="str">
            <v>元</v>
          </cell>
        </row>
        <row r="56587">
          <cell r="P56587" t="str">
            <v>应付</v>
          </cell>
          <cell r="Q56587" t="str">
            <v>元</v>
          </cell>
        </row>
        <row r="56588">
          <cell r="P56588" t="str">
            <v>应付</v>
          </cell>
          <cell r="Q56588" t="str">
            <v>元</v>
          </cell>
        </row>
        <row r="56589">
          <cell r="P56589" t="str">
            <v>应付</v>
          </cell>
          <cell r="Q56589" t="str">
            <v>元</v>
          </cell>
        </row>
        <row r="56590">
          <cell r="P56590" t="str">
            <v>应付</v>
          </cell>
          <cell r="Q56590" t="str">
            <v>元</v>
          </cell>
        </row>
        <row r="56591">
          <cell r="P56591" t="str">
            <v>应付</v>
          </cell>
          <cell r="Q56591" t="str">
            <v>元</v>
          </cell>
        </row>
        <row r="56592">
          <cell r="P56592" t="str">
            <v>应付</v>
          </cell>
          <cell r="Q56592" t="str">
            <v>元</v>
          </cell>
        </row>
        <row r="56593">
          <cell r="P56593" t="str">
            <v>应付</v>
          </cell>
          <cell r="Q56593" t="str">
            <v>元</v>
          </cell>
        </row>
        <row r="56594">
          <cell r="P56594" t="str">
            <v>应付</v>
          </cell>
          <cell r="Q56594" t="str">
            <v>元</v>
          </cell>
        </row>
        <row r="56595">
          <cell r="P56595" t="str">
            <v>应付</v>
          </cell>
          <cell r="Q56595" t="str">
            <v>元</v>
          </cell>
        </row>
        <row r="56596">
          <cell r="P56596" t="str">
            <v>应付</v>
          </cell>
          <cell r="Q56596" t="str">
            <v>元</v>
          </cell>
        </row>
        <row r="56597">
          <cell r="P56597" t="str">
            <v>应付</v>
          </cell>
          <cell r="Q56597" t="str">
            <v>元</v>
          </cell>
        </row>
        <row r="56598">
          <cell r="P56598" t="str">
            <v>应付</v>
          </cell>
          <cell r="Q56598" t="str">
            <v>元</v>
          </cell>
        </row>
        <row r="56599">
          <cell r="P56599" t="str">
            <v>应付</v>
          </cell>
          <cell r="Q56599" t="str">
            <v>元</v>
          </cell>
        </row>
        <row r="56600">
          <cell r="P56600" t="str">
            <v>应付</v>
          </cell>
          <cell r="Q56600" t="str">
            <v>元</v>
          </cell>
        </row>
        <row r="56601">
          <cell r="P56601" t="str">
            <v>应付</v>
          </cell>
          <cell r="Q56601" t="str">
            <v>元</v>
          </cell>
        </row>
        <row r="56602">
          <cell r="P56602" t="str">
            <v>应付</v>
          </cell>
          <cell r="Q56602" t="str">
            <v>元</v>
          </cell>
        </row>
        <row r="56603">
          <cell r="P56603" t="str">
            <v>应付</v>
          </cell>
          <cell r="Q56603" t="str">
            <v>元</v>
          </cell>
        </row>
        <row r="56604">
          <cell r="P56604" t="str">
            <v>应付</v>
          </cell>
          <cell r="Q56604" t="str">
            <v>元</v>
          </cell>
        </row>
        <row r="56605">
          <cell r="P56605" t="str">
            <v>应付</v>
          </cell>
          <cell r="Q56605" t="str">
            <v>元</v>
          </cell>
        </row>
        <row r="56606">
          <cell r="P56606" t="str">
            <v>应付</v>
          </cell>
          <cell r="Q56606" t="str">
            <v>元</v>
          </cell>
        </row>
        <row r="56607">
          <cell r="P56607" t="str">
            <v>应付</v>
          </cell>
          <cell r="Q56607" t="str">
            <v>元</v>
          </cell>
        </row>
        <row r="56608">
          <cell r="P56608" t="str">
            <v>应付</v>
          </cell>
          <cell r="Q56608" t="str">
            <v>元</v>
          </cell>
        </row>
        <row r="56609">
          <cell r="P56609" t="str">
            <v>应付</v>
          </cell>
          <cell r="Q56609" t="str">
            <v>元</v>
          </cell>
        </row>
        <row r="56610">
          <cell r="P56610" t="str">
            <v>应付</v>
          </cell>
          <cell r="Q56610" t="str">
            <v>元</v>
          </cell>
        </row>
        <row r="56611">
          <cell r="P56611" t="str">
            <v>应付</v>
          </cell>
          <cell r="Q56611" t="str">
            <v>元</v>
          </cell>
        </row>
        <row r="56612">
          <cell r="P56612" t="str">
            <v>应付</v>
          </cell>
          <cell r="Q56612" t="str">
            <v>元</v>
          </cell>
        </row>
        <row r="56613">
          <cell r="P56613" t="str">
            <v>应付</v>
          </cell>
          <cell r="Q56613" t="str">
            <v>元</v>
          </cell>
        </row>
        <row r="56614">
          <cell r="P56614" t="str">
            <v>应付</v>
          </cell>
          <cell r="Q56614" t="str">
            <v>元</v>
          </cell>
        </row>
        <row r="56615">
          <cell r="P56615" t="str">
            <v>应付</v>
          </cell>
          <cell r="Q56615" t="str">
            <v>元</v>
          </cell>
        </row>
        <row r="56616">
          <cell r="P56616" t="str">
            <v>应付</v>
          </cell>
          <cell r="Q56616" t="str">
            <v>元</v>
          </cell>
        </row>
        <row r="56617">
          <cell r="P56617" t="str">
            <v>应付</v>
          </cell>
          <cell r="Q56617" t="str">
            <v>元</v>
          </cell>
        </row>
        <row r="56618">
          <cell r="P56618" t="str">
            <v>应付</v>
          </cell>
          <cell r="Q56618" t="str">
            <v>元</v>
          </cell>
        </row>
        <row r="56619">
          <cell r="P56619" t="str">
            <v>应付</v>
          </cell>
          <cell r="Q56619" t="str">
            <v>元</v>
          </cell>
        </row>
        <row r="56620">
          <cell r="P56620" t="str">
            <v>应付</v>
          </cell>
          <cell r="Q56620" t="str">
            <v>元</v>
          </cell>
        </row>
        <row r="56621">
          <cell r="P56621" t="str">
            <v>应付</v>
          </cell>
          <cell r="Q56621" t="str">
            <v>元</v>
          </cell>
        </row>
        <row r="56622">
          <cell r="P56622" t="str">
            <v>应付</v>
          </cell>
          <cell r="Q56622" t="str">
            <v>元</v>
          </cell>
        </row>
        <row r="56623">
          <cell r="P56623" t="str">
            <v>应付</v>
          </cell>
          <cell r="Q56623" t="str">
            <v>元</v>
          </cell>
        </row>
        <row r="56624">
          <cell r="P56624" t="str">
            <v>应付</v>
          </cell>
          <cell r="Q56624" t="str">
            <v>元</v>
          </cell>
        </row>
        <row r="56625">
          <cell r="P56625" t="str">
            <v>应付</v>
          </cell>
          <cell r="Q56625" t="str">
            <v>元</v>
          </cell>
        </row>
        <row r="56626">
          <cell r="P56626" t="str">
            <v>应付</v>
          </cell>
          <cell r="Q56626" t="str">
            <v>元</v>
          </cell>
        </row>
        <row r="56627">
          <cell r="P56627" t="str">
            <v>应付</v>
          </cell>
          <cell r="Q56627" t="str">
            <v>元</v>
          </cell>
        </row>
        <row r="56628">
          <cell r="P56628" t="str">
            <v>应付</v>
          </cell>
          <cell r="Q56628" t="str">
            <v>元</v>
          </cell>
        </row>
        <row r="56629">
          <cell r="P56629" t="str">
            <v>应付</v>
          </cell>
          <cell r="Q56629" t="str">
            <v>元</v>
          </cell>
        </row>
        <row r="56630">
          <cell r="P56630" t="str">
            <v>应付</v>
          </cell>
          <cell r="Q56630" t="str">
            <v>元</v>
          </cell>
        </row>
        <row r="56631">
          <cell r="P56631" t="str">
            <v>应付</v>
          </cell>
          <cell r="Q56631" t="str">
            <v>元</v>
          </cell>
        </row>
        <row r="56632">
          <cell r="P56632" t="str">
            <v>应付</v>
          </cell>
          <cell r="Q56632" t="str">
            <v>元</v>
          </cell>
        </row>
        <row r="56633">
          <cell r="P56633" t="str">
            <v>应付</v>
          </cell>
          <cell r="Q56633" t="str">
            <v>元</v>
          </cell>
        </row>
        <row r="56634">
          <cell r="P56634" t="str">
            <v>应付</v>
          </cell>
          <cell r="Q56634" t="str">
            <v>元</v>
          </cell>
        </row>
        <row r="56635">
          <cell r="P56635" t="str">
            <v>应付</v>
          </cell>
          <cell r="Q56635" t="str">
            <v>元</v>
          </cell>
        </row>
        <row r="56636">
          <cell r="P56636" t="str">
            <v>应付</v>
          </cell>
          <cell r="Q56636" t="str">
            <v>元</v>
          </cell>
        </row>
        <row r="56637">
          <cell r="P56637" t="str">
            <v>应付</v>
          </cell>
          <cell r="Q56637" t="str">
            <v>元</v>
          </cell>
        </row>
        <row r="56638">
          <cell r="P56638" t="str">
            <v>应付</v>
          </cell>
          <cell r="Q56638" t="str">
            <v>元</v>
          </cell>
        </row>
        <row r="56639">
          <cell r="P56639" t="str">
            <v>应付</v>
          </cell>
          <cell r="Q56639" t="str">
            <v>元</v>
          </cell>
        </row>
        <row r="56640">
          <cell r="P56640" t="str">
            <v>应付</v>
          </cell>
          <cell r="Q56640" t="str">
            <v>元</v>
          </cell>
        </row>
        <row r="56641">
          <cell r="P56641" t="str">
            <v>应付</v>
          </cell>
          <cell r="Q56641" t="str">
            <v>元</v>
          </cell>
        </row>
        <row r="56642">
          <cell r="P56642" t="str">
            <v>应付</v>
          </cell>
          <cell r="Q56642" t="str">
            <v>元</v>
          </cell>
        </row>
        <row r="56643">
          <cell r="P56643" t="str">
            <v>应付</v>
          </cell>
          <cell r="Q56643" t="str">
            <v>元</v>
          </cell>
        </row>
        <row r="56644">
          <cell r="P56644" t="str">
            <v>应付</v>
          </cell>
          <cell r="Q56644" t="str">
            <v>元</v>
          </cell>
        </row>
        <row r="56645">
          <cell r="P56645" t="str">
            <v>应付</v>
          </cell>
          <cell r="Q56645" t="str">
            <v>元</v>
          </cell>
        </row>
        <row r="56646">
          <cell r="P56646" t="str">
            <v>应付</v>
          </cell>
          <cell r="Q56646" t="str">
            <v>元</v>
          </cell>
        </row>
        <row r="56647">
          <cell r="P56647" t="str">
            <v>应付</v>
          </cell>
          <cell r="Q56647" t="str">
            <v>元</v>
          </cell>
        </row>
        <row r="56648">
          <cell r="P56648" t="str">
            <v>应付</v>
          </cell>
          <cell r="Q56648" t="str">
            <v>元</v>
          </cell>
        </row>
        <row r="56649">
          <cell r="P56649" t="str">
            <v>应付</v>
          </cell>
          <cell r="Q56649" t="str">
            <v>元</v>
          </cell>
        </row>
        <row r="56650">
          <cell r="P56650" t="str">
            <v>应付</v>
          </cell>
          <cell r="Q56650" t="str">
            <v>元</v>
          </cell>
        </row>
        <row r="56651">
          <cell r="P56651" t="str">
            <v>应付</v>
          </cell>
          <cell r="Q56651" t="str">
            <v>元</v>
          </cell>
        </row>
        <row r="56652">
          <cell r="P56652" t="str">
            <v>应付</v>
          </cell>
          <cell r="Q56652" t="str">
            <v>元</v>
          </cell>
        </row>
        <row r="56653">
          <cell r="P56653" t="str">
            <v>应付</v>
          </cell>
          <cell r="Q56653" t="str">
            <v>元</v>
          </cell>
        </row>
        <row r="56654">
          <cell r="P56654" t="str">
            <v>应付</v>
          </cell>
          <cell r="Q56654" t="str">
            <v>元</v>
          </cell>
        </row>
        <row r="56655">
          <cell r="P56655" t="str">
            <v>应付</v>
          </cell>
          <cell r="Q56655" t="str">
            <v>元</v>
          </cell>
        </row>
        <row r="56656">
          <cell r="P56656" t="str">
            <v>应付</v>
          </cell>
          <cell r="Q56656" t="str">
            <v>元</v>
          </cell>
        </row>
        <row r="56657">
          <cell r="P56657" t="str">
            <v>应付</v>
          </cell>
          <cell r="Q56657" t="str">
            <v>元</v>
          </cell>
        </row>
        <row r="56658">
          <cell r="P56658" t="str">
            <v>应付</v>
          </cell>
          <cell r="Q56658" t="str">
            <v>元</v>
          </cell>
        </row>
        <row r="56659">
          <cell r="P56659" t="str">
            <v>应付</v>
          </cell>
          <cell r="Q56659" t="str">
            <v>元</v>
          </cell>
        </row>
        <row r="56660">
          <cell r="P56660" t="str">
            <v>应付</v>
          </cell>
          <cell r="Q56660" t="str">
            <v>元</v>
          </cell>
        </row>
        <row r="56661">
          <cell r="P56661" t="str">
            <v>应付</v>
          </cell>
          <cell r="Q56661" t="str">
            <v>元</v>
          </cell>
        </row>
        <row r="56662">
          <cell r="P56662" t="str">
            <v>应付</v>
          </cell>
          <cell r="Q56662" t="str">
            <v>元</v>
          </cell>
        </row>
        <row r="56663">
          <cell r="P56663" t="str">
            <v>应付</v>
          </cell>
          <cell r="Q56663" t="str">
            <v>元</v>
          </cell>
        </row>
        <row r="56664">
          <cell r="P56664" t="str">
            <v>应付</v>
          </cell>
          <cell r="Q56664" t="str">
            <v>元</v>
          </cell>
        </row>
        <row r="56665">
          <cell r="P56665" t="str">
            <v>应付</v>
          </cell>
          <cell r="Q56665" t="str">
            <v>元</v>
          </cell>
        </row>
        <row r="56666">
          <cell r="P56666" t="str">
            <v>应付</v>
          </cell>
          <cell r="Q56666" t="str">
            <v>元</v>
          </cell>
        </row>
        <row r="56667">
          <cell r="P56667" t="str">
            <v>应付</v>
          </cell>
          <cell r="Q56667" t="str">
            <v>元</v>
          </cell>
        </row>
        <row r="56668">
          <cell r="P56668" t="str">
            <v>应付</v>
          </cell>
          <cell r="Q56668" t="str">
            <v>元</v>
          </cell>
        </row>
        <row r="56669">
          <cell r="P56669" t="str">
            <v>应付</v>
          </cell>
          <cell r="Q56669" t="str">
            <v>元</v>
          </cell>
        </row>
        <row r="56670">
          <cell r="P56670" t="str">
            <v>应付</v>
          </cell>
          <cell r="Q56670" t="str">
            <v>元</v>
          </cell>
        </row>
        <row r="56671">
          <cell r="P56671" t="str">
            <v>应付</v>
          </cell>
          <cell r="Q56671" t="str">
            <v>元</v>
          </cell>
        </row>
        <row r="56672">
          <cell r="P56672" t="str">
            <v>应付</v>
          </cell>
          <cell r="Q56672" t="str">
            <v>元</v>
          </cell>
        </row>
        <row r="56673">
          <cell r="P56673" t="str">
            <v>应付</v>
          </cell>
          <cell r="Q56673" t="str">
            <v>元</v>
          </cell>
        </row>
        <row r="56674">
          <cell r="P56674" t="str">
            <v>应付</v>
          </cell>
          <cell r="Q56674" t="str">
            <v>元</v>
          </cell>
        </row>
        <row r="56675">
          <cell r="P56675" t="str">
            <v>应付</v>
          </cell>
          <cell r="Q56675" t="str">
            <v>元</v>
          </cell>
        </row>
        <row r="56676">
          <cell r="P56676" t="str">
            <v>应付</v>
          </cell>
          <cell r="Q56676" t="str">
            <v>元</v>
          </cell>
        </row>
        <row r="56677">
          <cell r="P56677" t="str">
            <v>应付</v>
          </cell>
          <cell r="Q56677" t="str">
            <v>元</v>
          </cell>
        </row>
        <row r="56678">
          <cell r="P56678" t="str">
            <v>应付</v>
          </cell>
          <cell r="Q56678" t="str">
            <v>元</v>
          </cell>
        </row>
        <row r="56679">
          <cell r="P56679" t="str">
            <v>应付</v>
          </cell>
          <cell r="Q56679" t="str">
            <v>元</v>
          </cell>
        </row>
        <row r="56680">
          <cell r="P56680" t="str">
            <v>应付</v>
          </cell>
          <cell r="Q56680" t="str">
            <v>元</v>
          </cell>
        </row>
        <row r="56681">
          <cell r="P56681" t="str">
            <v>应付</v>
          </cell>
          <cell r="Q56681" t="str">
            <v>元</v>
          </cell>
        </row>
        <row r="56682">
          <cell r="P56682" t="str">
            <v>应付</v>
          </cell>
          <cell r="Q56682" t="str">
            <v>元</v>
          </cell>
        </row>
        <row r="56683">
          <cell r="P56683" t="str">
            <v>应付</v>
          </cell>
          <cell r="Q56683" t="str">
            <v>元</v>
          </cell>
        </row>
        <row r="56684">
          <cell r="P56684" t="str">
            <v>应付</v>
          </cell>
          <cell r="Q56684" t="str">
            <v>元</v>
          </cell>
        </row>
        <row r="56685">
          <cell r="P56685" t="str">
            <v>应付</v>
          </cell>
          <cell r="Q56685" t="str">
            <v>元</v>
          </cell>
        </row>
        <row r="56686">
          <cell r="P56686" t="str">
            <v>应付</v>
          </cell>
          <cell r="Q56686" t="str">
            <v>元</v>
          </cell>
        </row>
        <row r="56687">
          <cell r="P56687" t="str">
            <v>应付</v>
          </cell>
          <cell r="Q56687" t="str">
            <v>元</v>
          </cell>
        </row>
        <row r="56688">
          <cell r="P56688" t="str">
            <v>应付</v>
          </cell>
          <cell r="Q56688" t="str">
            <v>元</v>
          </cell>
        </row>
        <row r="56689">
          <cell r="P56689" t="str">
            <v>应付</v>
          </cell>
          <cell r="Q56689" t="str">
            <v>元</v>
          </cell>
        </row>
        <row r="56690">
          <cell r="P56690" t="str">
            <v>应付</v>
          </cell>
          <cell r="Q56690" t="str">
            <v>元</v>
          </cell>
        </row>
        <row r="56691">
          <cell r="P56691" t="str">
            <v>应付</v>
          </cell>
          <cell r="Q56691" t="str">
            <v>元</v>
          </cell>
        </row>
        <row r="56692">
          <cell r="P56692" t="str">
            <v>应付</v>
          </cell>
          <cell r="Q56692" t="str">
            <v>元</v>
          </cell>
        </row>
        <row r="56693">
          <cell r="P56693" t="str">
            <v>应付</v>
          </cell>
          <cell r="Q56693" t="str">
            <v>元</v>
          </cell>
        </row>
        <row r="56694">
          <cell r="P56694" t="str">
            <v>应付</v>
          </cell>
          <cell r="Q56694" t="str">
            <v>元</v>
          </cell>
        </row>
        <row r="56695">
          <cell r="P56695" t="str">
            <v>应付</v>
          </cell>
          <cell r="Q56695" t="str">
            <v>元</v>
          </cell>
        </row>
        <row r="56696">
          <cell r="P56696" t="str">
            <v>应付</v>
          </cell>
          <cell r="Q56696" t="str">
            <v>元</v>
          </cell>
        </row>
        <row r="56697">
          <cell r="P56697" t="str">
            <v>应付</v>
          </cell>
          <cell r="Q56697" t="str">
            <v>元</v>
          </cell>
        </row>
        <row r="56698">
          <cell r="P56698" t="str">
            <v>应付</v>
          </cell>
          <cell r="Q56698" t="str">
            <v>元</v>
          </cell>
        </row>
        <row r="56699">
          <cell r="P56699" t="str">
            <v>应付</v>
          </cell>
          <cell r="Q56699" t="str">
            <v>元</v>
          </cell>
        </row>
        <row r="56700">
          <cell r="P56700" t="str">
            <v>应付</v>
          </cell>
          <cell r="Q56700" t="str">
            <v>元</v>
          </cell>
        </row>
        <row r="56701">
          <cell r="P56701" t="str">
            <v>应付</v>
          </cell>
          <cell r="Q56701" t="str">
            <v>元</v>
          </cell>
        </row>
        <row r="56702">
          <cell r="P56702" t="str">
            <v>应付</v>
          </cell>
          <cell r="Q56702" t="str">
            <v>元</v>
          </cell>
        </row>
        <row r="56703">
          <cell r="P56703" t="str">
            <v>应付</v>
          </cell>
          <cell r="Q56703" t="str">
            <v>元</v>
          </cell>
        </row>
        <row r="56704">
          <cell r="P56704" t="str">
            <v>应付</v>
          </cell>
          <cell r="Q56704" t="str">
            <v>元</v>
          </cell>
        </row>
        <row r="56705">
          <cell r="P56705" t="str">
            <v>应付</v>
          </cell>
          <cell r="Q56705" t="str">
            <v>元</v>
          </cell>
        </row>
        <row r="56706">
          <cell r="P56706" t="str">
            <v>应付</v>
          </cell>
          <cell r="Q56706" t="str">
            <v>元</v>
          </cell>
        </row>
        <row r="56707">
          <cell r="P56707" t="str">
            <v>应付</v>
          </cell>
          <cell r="Q56707" t="str">
            <v>元</v>
          </cell>
        </row>
        <row r="56708">
          <cell r="P56708" t="str">
            <v>应付</v>
          </cell>
          <cell r="Q56708" t="str">
            <v>元</v>
          </cell>
        </row>
        <row r="56709">
          <cell r="P56709" t="str">
            <v>应付</v>
          </cell>
          <cell r="Q56709" t="str">
            <v>元</v>
          </cell>
        </row>
        <row r="56710">
          <cell r="P56710" t="str">
            <v>应付</v>
          </cell>
          <cell r="Q56710" t="str">
            <v>元</v>
          </cell>
        </row>
        <row r="56711">
          <cell r="P56711" t="str">
            <v>应付</v>
          </cell>
          <cell r="Q56711" t="str">
            <v>元</v>
          </cell>
        </row>
        <row r="56712">
          <cell r="P56712" t="str">
            <v>应付</v>
          </cell>
          <cell r="Q56712" t="str">
            <v>元</v>
          </cell>
        </row>
        <row r="56713">
          <cell r="P56713" t="str">
            <v>应付</v>
          </cell>
          <cell r="Q56713" t="str">
            <v>元</v>
          </cell>
        </row>
        <row r="56714">
          <cell r="P56714" t="str">
            <v>应付</v>
          </cell>
          <cell r="Q56714" t="str">
            <v>元</v>
          </cell>
        </row>
        <row r="56715">
          <cell r="P56715" t="str">
            <v>应付</v>
          </cell>
          <cell r="Q56715" t="str">
            <v>元</v>
          </cell>
        </row>
        <row r="56716">
          <cell r="P56716" t="str">
            <v>应付</v>
          </cell>
          <cell r="Q56716" t="str">
            <v>元</v>
          </cell>
        </row>
        <row r="56717">
          <cell r="P56717" t="str">
            <v>应付</v>
          </cell>
          <cell r="Q56717" t="str">
            <v>元</v>
          </cell>
        </row>
        <row r="56718">
          <cell r="P56718" t="str">
            <v>应付</v>
          </cell>
          <cell r="Q56718" t="str">
            <v>元</v>
          </cell>
        </row>
        <row r="56719">
          <cell r="P56719" t="str">
            <v>应付</v>
          </cell>
          <cell r="Q56719" t="str">
            <v>元</v>
          </cell>
        </row>
        <row r="56720">
          <cell r="P56720" t="str">
            <v>应付</v>
          </cell>
          <cell r="Q56720" t="str">
            <v>元</v>
          </cell>
        </row>
        <row r="56721">
          <cell r="P56721" t="str">
            <v>应付</v>
          </cell>
          <cell r="Q56721" t="str">
            <v>元</v>
          </cell>
        </row>
        <row r="56722">
          <cell r="P56722" t="str">
            <v>应付</v>
          </cell>
          <cell r="Q56722" t="str">
            <v>元</v>
          </cell>
        </row>
        <row r="56723">
          <cell r="P56723" t="str">
            <v>应付</v>
          </cell>
          <cell r="Q56723" t="str">
            <v>元</v>
          </cell>
        </row>
        <row r="56724">
          <cell r="P56724" t="str">
            <v>应付</v>
          </cell>
          <cell r="Q56724" t="str">
            <v>元</v>
          </cell>
        </row>
        <row r="56725">
          <cell r="P56725" t="str">
            <v>应付</v>
          </cell>
          <cell r="Q56725" t="str">
            <v>元</v>
          </cell>
        </row>
        <row r="56726">
          <cell r="P56726" t="str">
            <v>应付</v>
          </cell>
          <cell r="Q56726" t="str">
            <v>元</v>
          </cell>
        </row>
        <row r="56727">
          <cell r="P56727" t="str">
            <v>应付</v>
          </cell>
          <cell r="Q56727" t="str">
            <v>元</v>
          </cell>
        </row>
        <row r="56728">
          <cell r="P56728" t="str">
            <v>应付</v>
          </cell>
          <cell r="Q56728" t="str">
            <v>元</v>
          </cell>
        </row>
        <row r="56729">
          <cell r="P56729" t="str">
            <v>应付</v>
          </cell>
          <cell r="Q56729" t="str">
            <v>元</v>
          </cell>
        </row>
        <row r="56730">
          <cell r="P56730" t="str">
            <v>应付</v>
          </cell>
          <cell r="Q56730" t="str">
            <v>元</v>
          </cell>
        </row>
        <row r="56731">
          <cell r="P56731" t="str">
            <v>应付</v>
          </cell>
          <cell r="Q56731" t="str">
            <v>元</v>
          </cell>
        </row>
        <row r="56732">
          <cell r="P56732" t="str">
            <v>应付</v>
          </cell>
          <cell r="Q56732" t="str">
            <v>元</v>
          </cell>
        </row>
        <row r="56733">
          <cell r="P56733" t="str">
            <v>应付</v>
          </cell>
          <cell r="Q56733" t="str">
            <v>元</v>
          </cell>
        </row>
        <row r="56734">
          <cell r="P56734" t="str">
            <v>应付</v>
          </cell>
          <cell r="Q56734" t="str">
            <v>元</v>
          </cell>
        </row>
        <row r="56735">
          <cell r="P56735" t="str">
            <v>应付</v>
          </cell>
          <cell r="Q56735" t="str">
            <v>元</v>
          </cell>
        </row>
        <row r="56736">
          <cell r="P56736" t="str">
            <v>应付</v>
          </cell>
          <cell r="Q56736" t="str">
            <v>元</v>
          </cell>
        </row>
        <row r="56737">
          <cell r="P56737" t="str">
            <v>应付</v>
          </cell>
          <cell r="Q56737" t="str">
            <v>元</v>
          </cell>
        </row>
        <row r="56738">
          <cell r="P56738" t="str">
            <v>应付</v>
          </cell>
          <cell r="Q56738" t="str">
            <v>元</v>
          </cell>
        </row>
        <row r="56739">
          <cell r="P56739" t="str">
            <v>应付</v>
          </cell>
          <cell r="Q56739" t="str">
            <v>元</v>
          </cell>
        </row>
        <row r="56740">
          <cell r="P56740" t="str">
            <v>应付</v>
          </cell>
          <cell r="Q56740" t="str">
            <v>元</v>
          </cell>
        </row>
        <row r="56741">
          <cell r="P56741" t="str">
            <v>应付</v>
          </cell>
          <cell r="Q56741" t="str">
            <v>元</v>
          </cell>
        </row>
        <row r="56742">
          <cell r="P56742" t="str">
            <v>应付</v>
          </cell>
          <cell r="Q56742" t="str">
            <v>元</v>
          </cell>
        </row>
        <row r="56743">
          <cell r="P56743" t="str">
            <v>应付</v>
          </cell>
          <cell r="Q56743" t="str">
            <v>元</v>
          </cell>
        </row>
        <row r="56744">
          <cell r="P56744" t="str">
            <v>应付</v>
          </cell>
          <cell r="Q56744" t="str">
            <v>元</v>
          </cell>
        </row>
        <row r="56745">
          <cell r="P56745" t="str">
            <v>应付</v>
          </cell>
          <cell r="Q56745" t="str">
            <v>元</v>
          </cell>
        </row>
        <row r="56746">
          <cell r="P56746" t="str">
            <v>应付</v>
          </cell>
          <cell r="Q56746" t="str">
            <v>元</v>
          </cell>
        </row>
        <row r="56747">
          <cell r="P56747" t="str">
            <v>应付</v>
          </cell>
          <cell r="Q56747" t="str">
            <v>元</v>
          </cell>
        </row>
        <row r="56748">
          <cell r="P56748" t="str">
            <v>应付</v>
          </cell>
          <cell r="Q56748" t="str">
            <v>元</v>
          </cell>
        </row>
        <row r="56749">
          <cell r="P56749" t="str">
            <v>应付</v>
          </cell>
          <cell r="Q56749" t="str">
            <v>元</v>
          </cell>
        </row>
        <row r="56750">
          <cell r="P56750" t="str">
            <v>应付</v>
          </cell>
          <cell r="Q56750" t="str">
            <v>元</v>
          </cell>
        </row>
        <row r="56751">
          <cell r="P56751" t="str">
            <v>应付</v>
          </cell>
          <cell r="Q56751" t="str">
            <v>元</v>
          </cell>
        </row>
        <row r="56752">
          <cell r="P56752" t="str">
            <v>应付</v>
          </cell>
          <cell r="Q56752" t="str">
            <v>元</v>
          </cell>
        </row>
        <row r="56753">
          <cell r="P56753" t="str">
            <v>应付</v>
          </cell>
          <cell r="Q56753" t="str">
            <v>元</v>
          </cell>
        </row>
        <row r="56754">
          <cell r="P56754" t="str">
            <v>应付</v>
          </cell>
          <cell r="Q56754" t="str">
            <v>元</v>
          </cell>
        </row>
        <row r="56755">
          <cell r="P56755" t="str">
            <v>应付</v>
          </cell>
          <cell r="Q56755" t="str">
            <v>元</v>
          </cell>
        </row>
        <row r="56756">
          <cell r="P56756" t="str">
            <v>应付</v>
          </cell>
          <cell r="Q56756" t="str">
            <v>元</v>
          </cell>
        </row>
        <row r="56757">
          <cell r="P56757" t="str">
            <v>应付</v>
          </cell>
          <cell r="Q56757" t="str">
            <v>元</v>
          </cell>
        </row>
        <row r="56758">
          <cell r="P56758" t="str">
            <v>应付</v>
          </cell>
          <cell r="Q56758" t="str">
            <v>元</v>
          </cell>
        </row>
        <row r="56759">
          <cell r="P56759" t="str">
            <v>应付</v>
          </cell>
          <cell r="Q56759" t="str">
            <v>元</v>
          </cell>
        </row>
        <row r="56760">
          <cell r="P56760" t="str">
            <v>应付</v>
          </cell>
          <cell r="Q56760" t="str">
            <v>元</v>
          </cell>
        </row>
        <row r="56761">
          <cell r="P56761" t="str">
            <v>应付</v>
          </cell>
          <cell r="Q56761" t="str">
            <v>元</v>
          </cell>
        </row>
        <row r="56762">
          <cell r="P56762" t="str">
            <v>应付</v>
          </cell>
          <cell r="Q56762" t="str">
            <v>元</v>
          </cell>
        </row>
        <row r="56763">
          <cell r="P56763" t="str">
            <v>应付</v>
          </cell>
          <cell r="Q56763" t="str">
            <v>元</v>
          </cell>
        </row>
        <row r="56764">
          <cell r="P56764" t="str">
            <v>应付</v>
          </cell>
          <cell r="Q56764" t="str">
            <v>元</v>
          </cell>
        </row>
        <row r="56765">
          <cell r="P56765" t="str">
            <v>应付</v>
          </cell>
          <cell r="Q56765" t="str">
            <v>元</v>
          </cell>
        </row>
        <row r="56766">
          <cell r="P56766" t="str">
            <v>应付</v>
          </cell>
          <cell r="Q56766" t="str">
            <v>元</v>
          </cell>
        </row>
        <row r="56767">
          <cell r="P56767" t="str">
            <v>应付</v>
          </cell>
          <cell r="Q56767" t="str">
            <v>元</v>
          </cell>
        </row>
        <row r="56768">
          <cell r="P56768" t="str">
            <v>应付</v>
          </cell>
          <cell r="Q56768" t="str">
            <v>元</v>
          </cell>
        </row>
        <row r="56769">
          <cell r="P56769" t="str">
            <v>应付</v>
          </cell>
          <cell r="Q56769" t="str">
            <v>元</v>
          </cell>
        </row>
        <row r="56770">
          <cell r="P56770" t="str">
            <v>应付</v>
          </cell>
          <cell r="Q56770" t="str">
            <v>元</v>
          </cell>
        </row>
        <row r="56771">
          <cell r="P56771" t="str">
            <v>应付</v>
          </cell>
          <cell r="Q56771" t="str">
            <v>元</v>
          </cell>
        </row>
        <row r="56772">
          <cell r="P56772" t="str">
            <v>应付</v>
          </cell>
          <cell r="Q56772" t="str">
            <v>元</v>
          </cell>
        </row>
        <row r="56773">
          <cell r="P56773" t="str">
            <v>应付</v>
          </cell>
          <cell r="Q56773" t="str">
            <v>元</v>
          </cell>
        </row>
        <row r="56774">
          <cell r="P56774" t="str">
            <v>应付</v>
          </cell>
          <cell r="Q56774" t="str">
            <v>元</v>
          </cell>
        </row>
        <row r="56775">
          <cell r="P56775" t="str">
            <v>应付</v>
          </cell>
          <cell r="Q56775" t="str">
            <v>元</v>
          </cell>
        </row>
        <row r="56776">
          <cell r="P56776" t="str">
            <v>应付</v>
          </cell>
          <cell r="Q56776" t="str">
            <v>元</v>
          </cell>
        </row>
        <row r="56777">
          <cell r="P56777" t="str">
            <v>应付</v>
          </cell>
          <cell r="Q56777" t="str">
            <v>元</v>
          </cell>
        </row>
        <row r="56778">
          <cell r="P56778" t="str">
            <v>应付</v>
          </cell>
          <cell r="Q56778" t="str">
            <v>元</v>
          </cell>
        </row>
        <row r="56779">
          <cell r="P56779" t="str">
            <v>应付</v>
          </cell>
          <cell r="Q56779" t="str">
            <v>元</v>
          </cell>
        </row>
        <row r="56780">
          <cell r="P56780" t="str">
            <v>应付</v>
          </cell>
          <cell r="Q56780" t="str">
            <v>元</v>
          </cell>
        </row>
        <row r="56781">
          <cell r="P56781" t="str">
            <v>应付</v>
          </cell>
          <cell r="Q56781" t="str">
            <v>元</v>
          </cell>
        </row>
        <row r="56782">
          <cell r="P56782" t="str">
            <v>应付</v>
          </cell>
          <cell r="Q56782" t="str">
            <v>元</v>
          </cell>
        </row>
        <row r="56783">
          <cell r="P56783" t="str">
            <v>应付</v>
          </cell>
          <cell r="Q56783" t="str">
            <v>元</v>
          </cell>
        </row>
        <row r="56784">
          <cell r="P56784" t="str">
            <v>应付</v>
          </cell>
          <cell r="Q56784" t="str">
            <v>元</v>
          </cell>
        </row>
        <row r="56785">
          <cell r="P56785" t="str">
            <v>应付</v>
          </cell>
          <cell r="Q56785" t="str">
            <v>元</v>
          </cell>
        </row>
        <row r="56786">
          <cell r="P56786" t="str">
            <v>应付</v>
          </cell>
          <cell r="Q56786" t="str">
            <v>元</v>
          </cell>
        </row>
        <row r="56787">
          <cell r="P56787" t="str">
            <v>应付</v>
          </cell>
          <cell r="Q56787" t="str">
            <v>元</v>
          </cell>
        </row>
        <row r="56788">
          <cell r="P56788" t="str">
            <v>应付</v>
          </cell>
          <cell r="Q56788" t="str">
            <v>元</v>
          </cell>
        </row>
        <row r="56789">
          <cell r="P56789" t="str">
            <v>应付</v>
          </cell>
          <cell r="Q56789" t="str">
            <v>元</v>
          </cell>
        </row>
        <row r="56790">
          <cell r="P56790" t="str">
            <v>应付</v>
          </cell>
          <cell r="Q56790" t="str">
            <v>元</v>
          </cell>
        </row>
        <row r="56791">
          <cell r="P56791" t="str">
            <v>应付</v>
          </cell>
          <cell r="Q56791" t="str">
            <v>元</v>
          </cell>
        </row>
        <row r="56792">
          <cell r="P56792" t="str">
            <v>应付</v>
          </cell>
          <cell r="Q56792" t="str">
            <v>元</v>
          </cell>
        </row>
        <row r="56793">
          <cell r="P56793" t="str">
            <v>应付</v>
          </cell>
          <cell r="Q56793" t="str">
            <v>元</v>
          </cell>
        </row>
        <row r="56794">
          <cell r="P56794" t="str">
            <v>应付</v>
          </cell>
          <cell r="Q56794" t="str">
            <v>元</v>
          </cell>
        </row>
        <row r="56795">
          <cell r="P56795" t="str">
            <v>应付</v>
          </cell>
          <cell r="Q56795" t="str">
            <v>元</v>
          </cell>
        </row>
        <row r="56796">
          <cell r="P56796" t="str">
            <v>应付</v>
          </cell>
          <cell r="Q56796" t="str">
            <v>元</v>
          </cell>
        </row>
        <row r="56797">
          <cell r="P56797" t="str">
            <v>应付</v>
          </cell>
          <cell r="Q56797" t="str">
            <v>元</v>
          </cell>
        </row>
        <row r="56798">
          <cell r="P56798" t="str">
            <v>应付</v>
          </cell>
          <cell r="Q56798" t="str">
            <v>元</v>
          </cell>
        </row>
        <row r="56799">
          <cell r="P56799" t="str">
            <v>应付</v>
          </cell>
          <cell r="Q56799" t="str">
            <v>元</v>
          </cell>
        </row>
        <row r="56800">
          <cell r="P56800" t="str">
            <v>应付</v>
          </cell>
          <cell r="Q56800" t="str">
            <v>元</v>
          </cell>
        </row>
        <row r="56801">
          <cell r="P56801" t="str">
            <v>应付</v>
          </cell>
          <cell r="Q56801" t="str">
            <v>元</v>
          </cell>
        </row>
        <row r="56802">
          <cell r="P56802" t="str">
            <v>应付</v>
          </cell>
          <cell r="Q56802" t="str">
            <v>元</v>
          </cell>
        </row>
        <row r="56803">
          <cell r="P56803" t="str">
            <v>应付</v>
          </cell>
          <cell r="Q56803" t="str">
            <v>元</v>
          </cell>
        </row>
        <row r="56804">
          <cell r="P56804" t="str">
            <v>应付</v>
          </cell>
          <cell r="Q56804" t="str">
            <v>元</v>
          </cell>
        </row>
        <row r="56805">
          <cell r="P56805" t="str">
            <v>应付</v>
          </cell>
          <cell r="Q56805" t="str">
            <v>元</v>
          </cell>
        </row>
        <row r="56806">
          <cell r="P56806" t="str">
            <v>应付</v>
          </cell>
          <cell r="Q56806" t="str">
            <v>元</v>
          </cell>
        </row>
        <row r="56807">
          <cell r="P56807" t="str">
            <v>应付</v>
          </cell>
          <cell r="Q56807" t="str">
            <v>元</v>
          </cell>
        </row>
        <row r="56808">
          <cell r="P56808" t="str">
            <v>应付</v>
          </cell>
          <cell r="Q56808" t="str">
            <v>元</v>
          </cell>
        </row>
        <row r="56809">
          <cell r="P56809" t="str">
            <v>应付</v>
          </cell>
          <cell r="Q56809" t="str">
            <v>元</v>
          </cell>
        </row>
        <row r="56810">
          <cell r="P56810" t="str">
            <v>应付</v>
          </cell>
          <cell r="Q56810" t="str">
            <v>元</v>
          </cell>
        </row>
        <row r="56811">
          <cell r="P56811" t="str">
            <v>应付</v>
          </cell>
          <cell r="Q56811" t="str">
            <v>元</v>
          </cell>
        </row>
        <row r="56812">
          <cell r="P56812" t="str">
            <v>应付</v>
          </cell>
          <cell r="Q56812" t="str">
            <v>元</v>
          </cell>
        </row>
        <row r="56813">
          <cell r="P56813" t="str">
            <v>应付</v>
          </cell>
          <cell r="Q56813" t="str">
            <v>元</v>
          </cell>
        </row>
        <row r="56814">
          <cell r="P56814" t="str">
            <v>应付</v>
          </cell>
          <cell r="Q56814" t="str">
            <v>元</v>
          </cell>
        </row>
        <row r="56815">
          <cell r="P56815" t="str">
            <v>应付</v>
          </cell>
          <cell r="Q56815" t="str">
            <v>元</v>
          </cell>
        </row>
        <row r="56816">
          <cell r="P56816" t="str">
            <v>应付</v>
          </cell>
          <cell r="Q56816" t="str">
            <v>元</v>
          </cell>
        </row>
        <row r="56817">
          <cell r="P56817" t="str">
            <v>应付</v>
          </cell>
          <cell r="Q56817" t="str">
            <v>元</v>
          </cell>
        </row>
        <row r="56818">
          <cell r="P56818" t="str">
            <v>应付</v>
          </cell>
          <cell r="Q56818" t="str">
            <v>元</v>
          </cell>
        </row>
        <row r="56819">
          <cell r="P56819" t="str">
            <v>应付</v>
          </cell>
          <cell r="Q56819" t="str">
            <v>元</v>
          </cell>
        </row>
        <row r="56820">
          <cell r="P56820" t="str">
            <v>应付</v>
          </cell>
          <cell r="Q56820" t="str">
            <v>元</v>
          </cell>
        </row>
        <row r="56821">
          <cell r="P56821" t="str">
            <v>应付</v>
          </cell>
          <cell r="Q56821" t="str">
            <v>元</v>
          </cell>
        </row>
        <row r="56822">
          <cell r="P56822" t="str">
            <v>应付</v>
          </cell>
          <cell r="Q56822" t="str">
            <v>元</v>
          </cell>
        </row>
        <row r="56823">
          <cell r="P56823" t="str">
            <v>应付</v>
          </cell>
          <cell r="Q56823" t="str">
            <v>元</v>
          </cell>
        </row>
        <row r="56824">
          <cell r="P56824" t="str">
            <v>应付</v>
          </cell>
          <cell r="Q56824" t="str">
            <v>元</v>
          </cell>
        </row>
        <row r="56825">
          <cell r="P56825" t="str">
            <v>应付</v>
          </cell>
          <cell r="Q56825" t="str">
            <v>元</v>
          </cell>
        </row>
        <row r="56826">
          <cell r="P56826" t="str">
            <v>应付</v>
          </cell>
          <cell r="Q56826" t="str">
            <v>元</v>
          </cell>
        </row>
        <row r="56827">
          <cell r="P56827" t="str">
            <v>应付</v>
          </cell>
          <cell r="Q56827" t="str">
            <v>元</v>
          </cell>
        </row>
        <row r="56828">
          <cell r="P56828" t="str">
            <v>应付</v>
          </cell>
          <cell r="Q56828" t="str">
            <v>元</v>
          </cell>
        </row>
        <row r="56829">
          <cell r="P56829" t="str">
            <v>应付</v>
          </cell>
          <cell r="Q56829" t="str">
            <v>元</v>
          </cell>
        </row>
        <row r="56830">
          <cell r="P56830" t="str">
            <v>应付</v>
          </cell>
          <cell r="Q56830" t="str">
            <v>元</v>
          </cell>
        </row>
        <row r="56831">
          <cell r="P56831" t="str">
            <v>应付</v>
          </cell>
          <cell r="Q56831" t="str">
            <v>元</v>
          </cell>
        </row>
        <row r="56832">
          <cell r="P56832" t="str">
            <v>应付</v>
          </cell>
          <cell r="Q56832" t="str">
            <v>元</v>
          </cell>
        </row>
        <row r="56833">
          <cell r="P56833" t="str">
            <v>应付</v>
          </cell>
          <cell r="Q56833" t="str">
            <v>元</v>
          </cell>
        </row>
        <row r="56834">
          <cell r="P56834" t="str">
            <v>应付</v>
          </cell>
          <cell r="Q56834" t="str">
            <v>元</v>
          </cell>
        </row>
        <row r="56835">
          <cell r="P56835" t="str">
            <v>应付</v>
          </cell>
          <cell r="Q56835" t="str">
            <v>元</v>
          </cell>
        </row>
        <row r="56836">
          <cell r="P56836" t="str">
            <v>应付</v>
          </cell>
          <cell r="Q56836" t="str">
            <v>元</v>
          </cell>
        </row>
        <row r="56837">
          <cell r="P56837" t="str">
            <v>应付</v>
          </cell>
          <cell r="Q56837" t="str">
            <v>元</v>
          </cell>
        </row>
        <row r="56838">
          <cell r="P56838" t="str">
            <v>应付</v>
          </cell>
          <cell r="Q56838" t="str">
            <v>元</v>
          </cell>
        </row>
        <row r="56839">
          <cell r="P56839" t="str">
            <v>应付</v>
          </cell>
          <cell r="Q56839" t="str">
            <v>元</v>
          </cell>
        </row>
        <row r="56840">
          <cell r="P56840" t="str">
            <v>应付</v>
          </cell>
          <cell r="Q56840" t="str">
            <v>元</v>
          </cell>
        </row>
        <row r="56841">
          <cell r="P56841" t="str">
            <v>应付</v>
          </cell>
          <cell r="Q56841" t="str">
            <v>元</v>
          </cell>
        </row>
        <row r="56842">
          <cell r="P56842" t="str">
            <v>应付</v>
          </cell>
          <cell r="Q56842" t="str">
            <v>元</v>
          </cell>
        </row>
        <row r="56843">
          <cell r="P56843" t="str">
            <v>应付</v>
          </cell>
          <cell r="Q56843" t="str">
            <v>元</v>
          </cell>
        </row>
        <row r="56844">
          <cell r="P56844" t="str">
            <v>应付</v>
          </cell>
          <cell r="Q56844" t="str">
            <v>元</v>
          </cell>
        </row>
        <row r="56845">
          <cell r="P56845" t="str">
            <v>应付</v>
          </cell>
          <cell r="Q56845" t="str">
            <v>元</v>
          </cell>
        </row>
        <row r="56846">
          <cell r="P56846" t="str">
            <v>应付</v>
          </cell>
          <cell r="Q56846" t="str">
            <v>元</v>
          </cell>
        </row>
        <row r="56847">
          <cell r="P56847" t="str">
            <v>应付</v>
          </cell>
          <cell r="Q56847" t="str">
            <v>元</v>
          </cell>
        </row>
        <row r="56848">
          <cell r="P56848" t="str">
            <v>应付</v>
          </cell>
          <cell r="Q56848" t="str">
            <v>元</v>
          </cell>
        </row>
        <row r="56849">
          <cell r="P56849" t="str">
            <v>应付</v>
          </cell>
          <cell r="Q56849" t="str">
            <v>元</v>
          </cell>
        </row>
        <row r="56850">
          <cell r="P56850" t="str">
            <v>应付</v>
          </cell>
          <cell r="Q56850" t="str">
            <v>元</v>
          </cell>
        </row>
        <row r="56851">
          <cell r="P56851" t="str">
            <v>应付</v>
          </cell>
          <cell r="Q56851" t="str">
            <v>元</v>
          </cell>
        </row>
        <row r="56852">
          <cell r="P56852" t="str">
            <v>应付</v>
          </cell>
          <cell r="Q56852" t="str">
            <v>元</v>
          </cell>
        </row>
        <row r="56853">
          <cell r="P56853" t="str">
            <v>应付</v>
          </cell>
          <cell r="Q56853" t="str">
            <v>元</v>
          </cell>
        </row>
        <row r="56854">
          <cell r="P56854" t="str">
            <v>应付</v>
          </cell>
          <cell r="Q56854" t="str">
            <v>元</v>
          </cell>
        </row>
        <row r="56855">
          <cell r="P56855" t="str">
            <v>应付</v>
          </cell>
          <cell r="Q56855" t="str">
            <v>元</v>
          </cell>
        </row>
        <row r="56856">
          <cell r="P56856" t="str">
            <v>应付</v>
          </cell>
          <cell r="Q56856" t="str">
            <v>元</v>
          </cell>
        </row>
        <row r="56857">
          <cell r="P56857" t="str">
            <v>应付</v>
          </cell>
          <cell r="Q56857" t="str">
            <v>元</v>
          </cell>
        </row>
        <row r="56858">
          <cell r="P56858" t="str">
            <v>应付</v>
          </cell>
          <cell r="Q56858" t="str">
            <v>元</v>
          </cell>
        </row>
        <row r="56859">
          <cell r="P56859" t="str">
            <v>应付</v>
          </cell>
          <cell r="Q56859" t="str">
            <v>元</v>
          </cell>
        </row>
        <row r="56860">
          <cell r="P56860" t="str">
            <v>应付</v>
          </cell>
          <cell r="Q56860" t="str">
            <v>元</v>
          </cell>
        </row>
        <row r="56861">
          <cell r="P56861" t="str">
            <v>应付</v>
          </cell>
          <cell r="Q56861" t="str">
            <v>元</v>
          </cell>
        </row>
        <row r="56862">
          <cell r="P56862" t="str">
            <v>应付</v>
          </cell>
          <cell r="Q56862" t="str">
            <v>元</v>
          </cell>
        </row>
        <row r="56863">
          <cell r="P56863" t="str">
            <v>应付</v>
          </cell>
          <cell r="Q56863" t="str">
            <v>元</v>
          </cell>
        </row>
        <row r="56864">
          <cell r="P56864" t="str">
            <v>应付</v>
          </cell>
          <cell r="Q56864" t="str">
            <v>元</v>
          </cell>
        </row>
        <row r="56865">
          <cell r="P56865" t="str">
            <v>应付</v>
          </cell>
          <cell r="Q56865" t="str">
            <v>元</v>
          </cell>
        </row>
        <row r="56866">
          <cell r="P56866" t="str">
            <v>应付</v>
          </cell>
          <cell r="Q56866" t="str">
            <v>元</v>
          </cell>
        </row>
        <row r="56867">
          <cell r="P56867" t="str">
            <v>应付</v>
          </cell>
          <cell r="Q56867" t="str">
            <v>元</v>
          </cell>
        </row>
        <row r="56868">
          <cell r="P56868" t="str">
            <v>应付</v>
          </cell>
          <cell r="Q56868" t="str">
            <v>元</v>
          </cell>
        </row>
        <row r="56869">
          <cell r="P56869" t="str">
            <v>应付</v>
          </cell>
          <cell r="Q56869" t="str">
            <v>元</v>
          </cell>
        </row>
        <row r="56870">
          <cell r="P56870" t="str">
            <v>应付</v>
          </cell>
          <cell r="Q56870" t="str">
            <v>元</v>
          </cell>
        </row>
        <row r="56871">
          <cell r="P56871" t="str">
            <v>应付</v>
          </cell>
          <cell r="Q56871" t="str">
            <v>元</v>
          </cell>
        </row>
        <row r="56872">
          <cell r="P56872" t="str">
            <v>应付</v>
          </cell>
          <cell r="Q56872" t="str">
            <v>元</v>
          </cell>
        </row>
        <row r="56873">
          <cell r="P56873" t="str">
            <v>应付</v>
          </cell>
          <cell r="Q56873" t="str">
            <v>元</v>
          </cell>
        </row>
        <row r="56874">
          <cell r="P56874" t="str">
            <v>应付</v>
          </cell>
          <cell r="Q56874" t="str">
            <v>元</v>
          </cell>
        </row>
        <row r="56875">
          <cell r="P56875" t="str">
            <v>应付</v>
          </cell>
          <cell r="Q56875" t="str">
            <v>元</v>
          </cell>
        </row>
        <row r="56876">
          <cell r="P56876" t="str">
            <v>应付</v>
          </cell>
          <cell r="Q56876" t="str">
            <v>元</v>
          </cell>
        </row>
        <row r="56877">
          <cell r="P56877" t="str">
            <v>应付</v>
          </cell>
          <cell r="Q56877" t="str">
            <v>元</v>
          </cell>
        </row>
        <row r="56878">
          <cell r="P56878" t="str">
            <v>应付</v>
          </cell>
          <cell r="Q56878" t="str">
            <v>元</v>
          </cell>
        </row>
        <row r="56879">
          <cell r="P56879" t="str">
            <v>应付</v>
          </cell>
          <cell r="Q56879" t="str">
            <v>元</v>
          </cell>
        </row>
        <row r="56880">
          <cell r="P56880" t="str">
            <v>应付</v>
          </cell>
          <cell r="Q56880" t="str">
            <v>元</v>
          </cell>
        </row>
        <row r="56881">
          <cell r="P56881" t="str">
            <v>应付</v>
          </cell>
          <cell r="Q56881" t="str">
            <v>元</v>
          </cell>
        </row>
        <row r="56882">
          <cell r="P56882" t="str">
            <v>应付</v>
          </cell>
          <cell r="Q56882" t="str">
            <v>元</v>
          </cell>
        </row>
        <row r="56883">
          <cell r="P56883" t="str">
            <v>应付</v>
          </cell>
          <cell r="Q56883" t="str">
            <v>元</v>
          </cell>
        </row>
        <row r="56884">
          <cell r="P56884" t="str">
            <v>应付</v>
          </cell>
          <cell r="Q56884" t="str">
            <v>元</v>
          </cell>
        </row>
        <row r="56885">
          <cell r="P56885" t="str">
            <v>应付</v>
          </cell>
          <cell r="Q56885" t="str">
            <v>元</v>
          </cell>
        </row>
        <row r="56886">
          <cell r="P56886" t="str">
            <v>应付</v>
          </cell>
          <cell r="Q56886" t="str">
            <v>元</v>
          </cell>
        </row>
        <row r="56887">
          <cell r="P56887" t="str">
            <v>应付</v>
          </cell>
          <cell r="Q56887" t="str">
            <v>元</v>
          </cell>
        </row>
        <row r="56888">
          <cell r="P56888" t="str">
            <v>应付</v>
          </cell>
          <cell r="Q56888" t="str">
            <v>元</v>
          </cell>
        </row>
        <row r="56889">
          <cell r="P56889" t="str">
            <v>应付</v>
          </cell>
          <cell r="Q56889" t="str">
            <v>元</v>
          </cell>
        </row>
        <row r="56890">
          <cell r="P56890" t="str">
            <v>应付</v>
          </cell>
          <cell r="Q56890" t="str">
            <v>元</v>
          </cell>
        </row>
        <row r="56891">
          <cell r="P56891" t="str">
            <v>应付</v>
          </cell>
          <cell r="Q56891" t="str">
            <v>元</v>
          </cell>
        </row>
        <row r="56892">
          <cell r="P56892" t="str">
            <v>应付</v>
          </cell>
          <cell r="Q56892" t="str">
            <v>元</v>
          </cell>
        </row>
        <row r="56893">
          <cell r="P56893" t="str">
            <v>应付</v>
          </cell>
          <cell r="Q56893" t="str">
            <v>元</v>
          </cell>
        </row>
        <row r="56894">
          <cell r="P56894" t="str">
            <v>应付</v>
          </cell>
          <cell r="Q56894" t="str">
            <v>元</v>
          </cell>
        </row>
        <row r="56895">
          <cell r="P56895" t="str">
            <v>应付</v>
          </cell>
          <cell r="Q56895" t="str">
            <v>元</v>
          </cell>
        </row>
        <row r="56896">
          <cell r="P56896" t="str">
            <v>应付</v>
          </cell>
          <cell r="Q56896" t="str">
            <v>元</v>
          </cell>
        </row>
        <row r="56897">
          <cell r="P56897" t="str">
            <v>应付</v>
          </cell>
          <cell r="Q56897" t="str">
            <v>元</v>
          </cell>
        </row>
        <row r="56898">
          <cell r="P56898" t="str">
            <v>应付</v>
          </cell>
          <cell r="Q56898" t="str">
            <v>元</v>
          </cell>
        </row>
        <row r="56899">
          <cell r="P56899" t="str">
            <v>应付</v>
          </cell>
          <cell r="Q56899" t="str">
            <v>元</v>
          </cell>
        </row>
        <row r="56900">
          <cell r="P56900" t="str">
            <v>应付</v>
          </cell>
          <cell r="Q56900" t="str">
            <v>元</v>
          </cell>
        </row>
        <row r="56901">
          <cell r="P56901" t="str">
            <v>应付</v>
          </cell>
          <cell r="Q56901" t="str">
            <v>元</v>
          </cell>
        </row>
        <row r="56902">
          <cell r="P56902" t="str">
            <v>应付</v>
          </cell>
          <cell r="Q56902" t="str">
            <v>元</v>
          </cell>
        </row>
        <row r="56903">
          <cell r="P56903" t="str">
            <v>应付</v>
          </cell>
          <cell r="Q56903" t="str">
            <v>元</v>
          </cell>
        </row>
        <row r="56904">
          <cell r="P56904" t="str">
            <v>应付</v>
          </cell>
          <cell r="Q56904" t="str">
            <v>元</v>
          </cell>
        </row>
        <row r="56905">
          <cell r="P56905" t="str">
            <v>应付</v>
          </cell>
          <cell r="Q56905" t="str">
            <v>元</v>
          </cell>
        </row>
        <row r="56906">
          <cell r="P56906" t="str">
            <v>应付</v>
          </cell>
          <cell r="Q56906" t="str">
            <v>元</v>
          </cell>
        </row>
        <row r="56907">
          <cell r="P56907" t="str">
            <v>应付</v>
          </cell>
          <cell r="Q56907" t="str">
            <v>元</v>
          </cell>
        </row>
        <row r="56908">
          <cell r="P56908" t="str">
            <v>应付</v>
          </cell>
          <cell r="Q56908" t="str">
            <v>元</v>
          </cell>
        </row>
        <row r="56909">
          <cell r="P56909" t="str">
            <v>应付</v>
          </cell>
          <cell r="Q56909" t="str">
            <v>元</v>
          </cell>
        </row>
        <row r="56910">
          <cell r="P56910" t="str">
            <v>应付</v>
          </cell>
          <cell r="Q56910" t="str">
            <v>元</v>
          </cell>
        </row>
        <row r="56911">
          <cell r="P56911" t="str">
            <v>应付</v>
          </cell>
          <cell r="Q56911" t="str">
            <v>元</v>
          </cell>
        </row>
        <row r="56912">
          <cell r="P56912" t="str">
            <v>应付</v>
          </cell>
          <cell r="Q56912" t="str">
            <v>元</v>
          </cell>
        </row>
        <row r="56913">
          <cell r="P56913" t="str">
            <v>应付</v>
          </cell>
          <cell r="Q56913" t="str">
            <v>元</v>
          </cell>
        </row>
        <row r="56914">
          <cell r="P56914" t="str">
            <v>应付</v>
          </cell>
          <cell r="Q56914" t="str">
            <v>元</v>
          </cell>
        </row>
        <row r="56915">
          <cell r="P56915" t="str">
            <v>应付</v>
          </cell>
          <cell r="Q56915" t="str">
            <v>元</v>
          </cell>
        </row>
        <row r="56916">
          <cell r="P56916" t="str">
            <v>应付</v>
          </cell>
          <cell r="Q56916" t="str">
            <v>元</v>
          </cell>
        </row>
        <row r="56917">
          <cell r="P56917" t="str">
            <v>应付</v>
          </cell>
          <cell r="Q56917" t="str">
            <v>元</v>
          </cell>
        </row>
        <row r="56918">
          <cell r="P56918" t="str">
            <v>应付</v>
          </cell>
          <cell r="Q56918" t="str">
            <v>元</v>
          </cell>
        </row>
        <row r="56919">
          <cell r="P56919" t="str">
            <v>应付</v>
          </cell>
          <cell r="Q56919" t="str">
            <v>元</v>
          </cell>
        </row>
        <row r="56920">
          <cell r="P56920" t="str">
            <v>应付</v>
          </cell>
          <cell r="Q56920" t="str">
            <v>元</v>
          </cell>
        </row>
        <row r="56921">
          <cell r="P56921" t="str">
            <v>应付</v>
          </cell>
          <cell r="Q56921" t="str">
            <v>元</v>
          </cell>
        </row>
        <row r="56922">
          <cell r="P56922" t="str">
            <v>应付</v>
          </cell>
          <cell r="Q56922" t="str">
            <v>元</v>
          </cell>
        </row>
        <row r="56923">
          <cell r="P56923" t="str">
            <v>应付</v>
          </cell>
          <cell r="Q56923" t="str">
            <v>元</v>
          </cell>
        </row>
        <row r="56924">
          <cell r="P56924" t="str">
            <v>应付</v>
          </cell>
          <cell r="Q56924" t="str">
            <v>元</v>
          </cell>
        </row>
        <row r="56925">
          <cell r="P56925" t="str">
            <v>应付</v>
          </cell>
          <cell r="Q56925" t="str">
            <v>元</v>
          </cell>
        </row>
        <row r="56926">
          <cell r="P56926" t="str">
            <v>应付</v>
          </cell>
          <cell r="Q56926" t="str">
            <v>元</v>
          </cell>
        </row>
        <row r="56927">
          <cell r="P56927" t="str">
            <v>应付</v>
          </cell>
          <cell r="Q56927" t="str">
            <v>元</v>
          </cell>
        </row>
        <row r="56928">
          <cell r="P56928" t="str">
            <v>应付</v>
          </cell>
          <cell r="Q56928" t="str">
            <v>元</v>
          </cell>
        </row>
        <row r="56929">
          <cell r="P56929" t="str">
            <v>应付</v>
          </cell>
          <cell r="Q56929" t="str">
            <v>元</v>
          </cell>
        </row>
        <row r="56930">
          <cell r="P56930" t="str">
            <v>应付</v>
          </cell>
          <cell r="Q56930" t="str">
            <v>元</v>
          </cell>
        </row>
        <row r="56931">
          <cell r="P56931" t="str">
            <v>应付</v>
          </cell>
          <cell r="Q56931" t="str">
            <v>元</v>
          </cell>
        </row>
        <row r="56932">
          <cell r="P56932" t="str">
            <v>应付</v>
          </cell>
          <cell r="Q56932" t="str">
            <v>元</v>
          </cell>
        </row>
        <row r="56933">
          <cell r="P56933" t="str">
            <v>应付</v>
          </cell>
          <cell r="Q56933" t="str">
            <v>元</v>
          </cell>
        </row>
        <row r="56934">
          <cell r="P56934" t="str">
            <v>应付</v>
          </cell>
          <cell r="Q56934" t="str">
            <v>元</v>
          </cell>
        </row>
        <row r="56935">
          <cell r="P56935" t="str">
            <v>应付</v>
          </cell>
          <cell r="Q56935" t="str">
            <v>元</v>
          </cell>
        </row>
        <row r="56936">
          <cell r="P56936" t="str">
            <v>应付</v>
          </cell>
          <cell r="Q56936" t="str">
            <v>元</v>
          </cell>
        </row>
        <row r="56937">
          <cell r="P56937" t="str">
            <v>应付</v>
          </cell>
          <cell r="Q56937" t="str">
            <v>元</v>
          </cell>
        </row>
        <row r="56938">
          <cell r="P56938" t="str">
            <v>应付</v>
          </cell>
          <cell r="Q56938" t="str">
            <v>元</v>
          </cell>
        </row>
        <row r="56939">
          <cell r="P56939" t="str">
            <v>应付</v>
          </cell>
          <cell r="Q56939" t="str">
            <v>元</v>
          </cell>
        </row>
        <row r="56940">
          <cell r="P56940" t="str">
            <v>应付</v>
          </cell>
          <cell r="Q56940" t="str">
            <v>元</v>
          </cell>
        </row>
        <row r="56941">
          <cell r="P56941" t="str">
            <v>应付</v>
          </cell>
          <cell r="Q56941" t="str">
            <v>元</v>
          </cell>
        </row>
        <row r="56942">
          <cell r="P56942" t="str">
            <v>应付</v>
          </cell>
          <cell r="Q56942" t="str">
            <v>元</v>
          </cell>
        </row>
        <row r="56943">
          <cell r="P56943" t="str">
            <v>应付</v>
          </cell>
          <cell r="Q56943" t="str">
            <v>元</v>
          </cell>
        </row>
        <row r="56944">
          <cell r="P56944" t="str">
            <v>应付</v>
          </cell>
          <cell r="Q56944" t="str">
            <v>元</v>
          </cell>
        </row>
        <row r="56945">
          <cell r="P56945" t="str">
            <v>应付</v>
          </cell>
          <cell r="Q56945" t="str">
            <v>元</v>
          </cell>
        </row>
        <row r="56946">
          <cell r="P56946" t="str">
            <v>应付</v>
          </cell>
          <cell r="Q56946" t="str">
            <v>元</v>
          </cell>
        </row>
        <row r="56947">
          <cell r="P56947" t="str">
            <v>应付</v>
          </cell>
          <cell r="Q56947" t="str">
            <v>元</v>
          </cell>
        </row>
        <row r="56948">
          <cell r="P56948" t="str">
            <v>应付</v>
          </cell>
          <cell r="Q56948" t="str">
            <v>元</v>
          </cell>
        </row>
        <row r="56949">
          <cell r="P56949" t="str">
            <v>应付</v>
          </cell>
          <cell r="Q56949" t="str">
            <v>元</v>
          </cell>
        </row>
        <row r="56950">
          <cell r="P56950" t="str">
            <v>应付</v>
          </cell>
          <cell r="Q56950" t="str">
            <v>元</v>
          </cell>
        </row>
        <row r="56951">
          <cell r="P56951" t="str">
            <v>应付</v>
          </cell>
          <cell r="Q56951" t="str">
            <v>元</v>
          </cell>
        </row>
        <row r="56952">
          <cell r="P56952" t="str">
            <v>应付</v>
          </cell>
          <cell r="Q56952" t="str">
            <v>元</v>
          </cell>
        </row>
        <row r="56953">
          <cell r="P56953" t="str">
            <v>应付</v>
          </cell>
          <cell r="Q56953" t="str">
            <v>元</v>
          </cell>
        </row>
        <row r="56954">
          <cell r="P56954" t="str">
            <v>应付</v>
          </cell>
          <cell r="Q56954" t="str">
            <v>元</v>
          </cell>
        </row>
        <row r="56955">
          <cell r="P56955" t="str">
            <v>应付</v>
          </cell>
          <cell r="Q56955" t="str">
            <v>元</v>
          </cell>
        </row>
        <row r="56956">
          <cell r="P56956" t="str">
            <v>应付</v>
          </cell>
          <cell r="Q56956" t="str">
            <v>元</v>
          </cell>
        </row>
        <row r="56957">
          <cell r="P56957" t="str">
            <v>应付</v>
          </cell>
          <cell r="Q56957" t="str">
            <v>元</v>
          </cell>
        </row>
        <row r="56958">
          <cell r="P56958" t="str">
            <v>应付</v>
          </cell>
          <cell r="Q56958" t="str">
            <v>元</v>
          </cell>
        </row>
        <row r="56959">
          <cell r="P56959" t="str">
            <v>应付</v>
          </cell>
          <cell r="Q56959" t="str">
            <v>元</v>
          </cell>
        </row>
        <row r="56960">
          <cell r="P56960" t="str">
            <v>应付</v>
          </cell>
          <cell r="Q56960" t="str">
            <v>元</v>
          </cell>
        </row>
        <row r="56961">
          <cell r="P56961" t="str">
            <v>应付</v>
          </cell>
          <cell r="Q56961" t="str">
            <v>元</v>
          </cell>
        </row>
        <row r="56962">
          <cell r="P56962" t="str">
            <v>应付</v>
          </cell>
          <cell r="Q56962" t="str">
            <v>元</v>
          </cell>
        </row>
        <row r="56963">
          <cell r="P56963" t="str">
            <v>应付</v>
          </cell>
          <cell r="Q56963" t="str">
            <v>元</v>
          </cell>
        </row>
        <row r="56964">
          <cell r="P56964" t="str">
            <v>应付</v>
          </cell>
          <cell r="Q56964" t="str">
            <v>元</v>
          </cell>
        </row>
        <row r="56965">
          <cell r="P56965" t="str">
            <v>应付</v>
          </cell>
          <cell r="Q56965" t="str">
            <v>元</v>
          </cell>
        </row>
        <row r="56966">
          <cell r="P56966" t="str">
            <v>应付</v>
          </cell>
          <cell r="Q56966" t="str">
            <v>元</v>
          </cell>
        </row>
        <row r="56967">
          <cell r="P56967" t="str">
            <v>应付</v>
          </cell>
          <cell r="Q56967" t="str">
            <v>元</v>
          </cell>
        </row>
        <row r="56968">
          <cell r="P56968" t="str">
            <v>应付</v>
          </cell>
          <cell r="Q56968" t="str">
            <v>元</v>
          </cell>
        </row>
        <row r="56969">
          <cell r="P56969" t="str">
            <v>应付</v>
          </cell>
          <cell r="Q56969" t="str">
            <v>元</v>
          </cell>
        </row>
        <row r="56970">
          <cell r="P56970" t="str">
            <v>应付</v>
          </cell>
          <cell r="Q56970" t="str">
            <v>元</v>
          </cell>
        </row>
        <row r="56971">
          <cell r="P56971" t="str">
            <v>应付</v>
          </cell>
          <cell r="Q56971" t="str">
            <v>元</v>
          </cell>
        </row>
        <row r="56972">
          <cell r="P56972" t="str">
            <v>应付</v>
          </cell>
          <cell r="Q56972" t="str">
            <v>元</v>
          </cell>
        </row>
        <row r="56973">
          <cell r="P56973" t="str">
            <v>应付</v>
          </cell>
          <cell r="Q56973" t="str">
            <v>元</v>
          </cell>
        </row>
        <row r="56974">
          <cell r="P56974" t="str">
            <v>应付</v>
          </cell>
          <cell r="Q56974" t="str">
            <v>元</v>
          </cell>
        </row>
        <row r="56975">
          <cell r="P56975" t="str">
            <v>应付</v>
          </cell>
          <cell r="Q56975" t="str">
            <v>元</v>
          </cell>
        </row>
        <row r="56976">
          <cell r="P56976" t="str">
            <v>应付</v>
          </cell>
          <cell r="Q56976" t="str">
            <v>元</v>
          </cell>
        </row>
        <row r="56977">
          <cell r="P56977" t="str">
            <v>应付</v>
          </cell>
          <cell r="Q56977" t="str">
            <v>元</v>
          </cell>
        </row>
        <row r="56978">
          <cell r="P56978" t="str">
            <v>应付</v>
          </cell>
          <cell r="Q56978" t="str">
            <v>元</v>
          </cell>
        </row>
        <row r="56979">
          <cell r="P56979" t="str">
            <v>应付</v>
          </cell>
          <cell r="Q56979" t="str">
            <v>元</v>
          </cell>
        </row>
        <row r="56980">
          <cell r="P56980" t="str">
            <v>应付</v>
          </cell>
          <cell r="Q56980" t="str">
            <v>元</v>
          </cell>
        </row>
        <row r="56981">
          <cell r="P56981" t="str">
            <v>应付</v>
          </cell>
          <cell r="Q56981" t="str">
            <v>元</v>
          </cell>
        </row>
        <row r="56982">
          <cell r="P56982" t="str">
            <v>应付</v>
          </cell>
          <cell r="Q56982" t="str">
            <v>元</v>
          </cell>
        </row>
        <row r="56983">
          <cell r="P56983" t="str">
            <v>应付</v>
          </cell>
          <cell r="Q56983" t="str">
            <v>元</v>
          </cell>
        </row>
        <row r="56984">
          <cell r="P56984" t="str">
            <v>应付</v>
          </cell>
          <cell r="Q56984" t="str">
            <v>元</v>
          </cell>
        </row>
        <row r="56985">
          <cell r="P56985" t="str">
            <v>应付</v>
          </cell>
          <cell r="Q56985" t="str">
            <v>元</v>
          </cell>
        </row>
        <row r="56986">
          <cell r="P56986" t="str">
            <v>应付</v>
          </cell>
          <cell r="Q56986" t="str">
            <v>元</v>
          </cell>
        </row>
        <row r="56987">
          <cell r="P56987" t="str">
            <v>应付</v>
          </cell>
          <cell r="Q56987" t="str">
            <v>元</v>
          </cell>
        </row>
        <row r="56988">
          <cell r="P56988" t="str">
            <v>应付</v>
          </cell>
          <cell r="Q56988" t="str">
            <v>元</v>
          </cell>
        </row>
        <row r="56989">
          <cell r="P56989" t="str">
            <v>应付</v>
          </cell>
          <cell r="Q56989" t="str">
            <v>元</v>
          </cell>
        </row>
        <row r="56990">
          <cell r="P56990" t="str">
            <v>应付</v>
          </cell>
          <cell r="Q56990" t="str">
            <v>元</v>
          </cell>
        </row>
        <row r="56991">
          <cell r="P56991" t="str">
            <v>应付</v>
          </cell>
          <cell r="Q56991" t="str">
            <v>元</v>
          </cell>
        </row>
        <row r="56992">
          <cell r="P56992" t="str">
            <v>应付</v>
          </cell>
          <cell r="Q56992" t="str">
            <v>元</v>
          </cell>
        </row>
        <row r="56993">
          <cell r="P56993" t="str">
            <v>应付</v>
          </cell>
          <cell r="Q56993" t="str">
            <v>元</v>
          </cell>
        </row>
        <row r="56994">
          <cell r="P56994" t="str">
            <v>应付</v>
          </cell>
          <cell r="Q56994" t="str">
            <v>元</v>
          </cell>
        </row>
        <row r="56995">
          <cell r="P56995" t="str">
            <v>应付</v>
          </cell>
          <cell r="Q56995" t="str">
            <v>元</v>
          </cell>
        </row>
        <row r="56996">
          <cell r="P56996" t="str">
            <v>应付</v>
          </cell>
          <cell r="Q56996" t="str">
            <v>元</v>
          </cell>
        </row>
        <row r="56997">
          <cell r="P56997" t="str">
            <v>应付</v>
          </cell>
          <cell r="Q56997" t="str">
            <v>元</v>
          </cell>
        </row>
        <row r="56998">
          <cell r="P56998" t="str">
            <v>应付</v>
          </cell>
          <cell r="Q56998" t="str">
            <v>元</v>
          </cell>
        </row>
        <row r="56999">
          <cell r="P56999" t="str">
            <v>应付</v>
          </cell>
          <cell r="Q56999" t="str">
            <v>元</v>
          </cell>
        </row>
        <row r="57000">
          <cell r="P57000" t="str">
            <v>应付</v>
          </cell>
          <cell r="Q57000" t="str">
            <v>元</v>
          </cell>
        </row>
        <row r="57001">
          <cell r="P57001" t="str">
            <v>应付</v>
          </cell>
          <cell r="Q57001" t="str">
            <v>元</v>
          </cell>
        </row>
        <row r="57002">
          <cell r="P57002" t="str">
            <v>应付</v>
          </cell>
          <cell r="Q57002" t="str">
            <v>元</v>
          </cell>
        </row>
        <row r="57003">
          <cell r="P57003" t="str">
            <v>应付</v>
          </cell>
          <cell r="Q57003" t="str">
            <v>元</v>
          </cell>
        </row>
        <row r="57004">
          <cell r="P57004" t="str">
            <v>应付</v>
          </cell>
          <cell r="Q57004" t="str">
            <v>元</v>
          </cell>
        </row>
        <row r="57005">
          <cell r="P57005" t="str">
            <v>应付</v>
          </cell>
          <cell r="Q57005" t="str">
            <v>元</v>
          </cell>
        </row>
        <row r="57006">
          <cell r="P57006" t="str">
            <v>应付</v>
          </cell>
          <cell r="Q57006" t="str">
            <v>元</v>
          </cell>
        </row>
        <row r="57007">
          <cell r="P57007" t="str">
            <v>应付</v>
          </cell>
          <cell r="Q57007" t="str">
            <v>元</v>
          </cell>
        </row>
        <row r="57008">
          <cell r="P57008" t="str">
            <v>应付</v>
          </cell>
          <cell r="Q57008" t="str">
            <v>元</v>
          </cell>
        </row>
        <row r="57009">
          <cell r="P57009" t="str">
            <v>应付</v>
          </cell>
          <cell r="Q57009" t="str">
            <v>元</v>
          </cell>
        </row>
        <row r="57010">
          <cell r="P57010" t="str">
            <v>应付</v>
          </cell>
          <cell r="Q57010" t="str">
            <v>元</v>
          </cell>
        </row>
        <row r="57011">
          <cell r="P57011" t="str">
            <v>应付</v>
          </cell>
          <cell r="Q57011" t="str">
            <v>元</v>
          </cell>
        </row>
        <row r="57012">
          <cell r="P57012" t="str">
            <v>应付</v>
          </cell>
          <cell r="Q57012" t="str">
            <v>元</v>
          </cell>
        </row>
        <row r="57013">
          <cell r="P57013" t="str">
            <v>应付</v>
          </cell>
          <cell r="Q57013" t="str">
            <v>元</v>
          </cell>
        </row>
        <row r="57014">
          <cell r="P57014" t="str">
            <v>应付</v>
          </cell>
          <cell r="Q57014" t="str">
            <v>元</v>
          </cell>
        </row>
        <row r="57015">
          <cell r="P57015" t="str">
            <v>应付</v>
          </cell>
          <cell r="Q57015" t="str">
            <v>元</v>
          </cell>
        </row>
        <row r="57016">
          <cell r="P57016" t="str">
            <v>应付</v>
          </cell>
          <cell r="Q57016" t="str">
            <v>元</v>
          </cell>
        </row>
        <row r="57017">
          <cell r="P57017" t="str">
            <v>应付</v>
          </cell>
          <cell r="Q57017" t="str">
            <v>元</v>
          </cell>
        </row>
        <row r="57018">
          <cell r="P57018" t="str">
            <v>应付</v>
          </cell>
          <cell r="Q57018" t="str">
            <v>元</v>
          </cell>
        </row>
        <row r="57019">
          <cell r="P57019" t="str">
            <v>应付</v>
          </cell>
          <cell r="Q57019" t="str">
            <v>元</v>
          </cell>
        </row>
        <row r="57020">
          <cell r="P57020" t="str">
            <v>应付</v>
          </cell>
          <cell r="Q57020" t="str">
            <v>元</v>
          </cell>
        </row>
        <row r="57021">
          <cell r="P57021" t="str">
            <v>应付</v>
          </cell>
          <cell r="Q57021" t="str">
            <v>元</v>
          </cell>
        </row>
        <row r="57022">
          <cell r="P57022" t="str">
            <v>应付</v>
          </cell>
          <cell r="Q57022" t="str">
            <v>元</v>
          </cell>
        </row>
        <row r="57023">
          <cell r="P57023" t="str">
            <v>应付</v>
          </cell>
          <cell r="Q57023" t="str">
            <v>元</v>
          </cell>
        </row>
        <row r="57024">
          <cell r="P57024" t="str">
            <v>应付</v>
          </cell>
          <cell r="Q57024" t="str">
            <v>元</v>
          </cell>
        </row>
        <row r="57025">
          <cell r="P57025" t="str">
            <v>应付</v>
          </cell>
          <cell r="Q57025" t="str">
            <v>元</v>
          </cell>
        </row>
        <row r="57026">
          <cell r="P57026" t="str">
            <v>应付</v>
          </cell>
          <cell r="Q57026" t="str">
            <v>元</v>
          </cell>
        </row>
        <row r="57027">
          <cell r="P57027" t="str">
            <v>应付</v>
          </cell>
          <cell r="Q57027" t="str">
            <v>元</v>
          </cell>
        </row>
        <row r="57028">
          <cell r="P57028" t="str">
            <v>应付</v>
          </cell>
          <cell r="Q57028" t="str">
            <v>元</v>
          </cell>
        </row>
        <row r="57029">
          <cell r="P57029" t="str">
            <v>应付</v>
          </cell>
          <cell r="Q57029" t="str">
            <v>元</v>
          </cell>
        </row>
        <row r="57030">
          <cell r="P57030" t="str">
            <v>应付</v>
          </cell>
          <cell r="Q57030" t="str">
            <v>元</v>
          </cell>
        </row>
        <row r="57031">
          <cell r="P57031" t="str">
            <v>应付</v>
          </cell>
          <cell r="Q57031" t="str">
            <v>元</v>
          </cell>
        </row>
        <row r="57032">
          <cell r="P57032" t="str">
            <v>应付</v>
          </cell>
          <cell r="Q57032" t="str">
            <v>元</v>
          </cell>
        </row>
        <row r="57033">
          <cell r="P57033" t="str">
            <v>应付</v>
          </cell>
          <cell r="Q57033" t="str">
            <v>元</v>
          </cell>
        </row>
        <row r="57034">
          <cell r="P57034" t="str">
            <v>应付</v>
          </cell>
          <cell r="Q57034" t="str">
            <v>元</v>
          </cell>
        </row>
        <row r="57035">
          <cell r="P57035" t="str">
            <v>应付</v>
          </cell>
          <cell r="Q57035" t="str">
            <v>元</v>
          </cell>
        </row>
        <row r="57036">
          <cell r="P57036" t="str">
            <v>应付</v>
          </cell>
          <cell r="Q57036" t="str">
            <v>元</v>
          </cell>
        </row>
        <row r="57037">
          <cell r="P57037" t="str">
            <v>应付</v>
          </cell>
          <cell r="Q57037" t="str">
            <v>元</v>
          </cell>
        </row>
        <row r="57038">
          <cell r="P57038" t="str">
            <v>应付</v>
          </cell>
          <cell r="Q57038" t="str">
            <v>元</v>
          </cell>
        </row>
        <row r="57039">
          <cell r="P57039" t="str">
            <v>应付</v>
          </cell>
          <cell r="Q57039" t="str">
            <v>元</v>
          </cell>
        </row>
        <row r="57040">
          <cell r="P57040" t="str">
            <v>应付</v>
          </cell>
          <cell r="Q57040" t="str">
            <v>元</v>
          </cell>
        </row>
        <row r="57041">
          <cell r="P57041" t="str">
            <v>应付</v>
          </cell>
          <cell r="Q57041" t="str">
            <v>元</v>
          </cell>
        </row>
        <row r="57042">
          <cell r="P57042" t="str">
            <v>应付</v>
          </cell>
          <cell r="Q57042" t="str">
            <v>元</v>
          </cell>
        </row>
        <row r="57043">
          <cell r="P57043" t="str">
            <v>应付</v>
          </cell>
          <cell r="Q57043" t="str">
            <v>元</v>
          </cell>
        </row>
        <row r="57044">
          <cell r="P57044" t="str">
            <v>应付</v>
          </cell>
          <cell r="Q57044" t="str">
            <v>元</v>
          </cell>
        </row>
        <row r="57045">
          <cell r="P57045" t="str">
            <v>应付</v>
          </cell>
          <cell r="Q57045" t="str">
            <v>元</v>
          </cell>
        </row>
        <row r="57046">
          <cell r="P57046" t="str">
            <v>应付</v>
          </cell>
          <cell r="Q57046" t="str">
            <v>元</v>
          </cell>
        </row>
        <row r="57047">
          <cell r="P57047" t="str">
            <v>应付</v>
          </cell>
          <cell r="Q57047" t="str">
            <v>元</v>
          </cell>
        </row>
        <row r="57048">
          <cell r="P57048" t="str">
            <v>应付</v>
          </cell>
          <cell r="Q57048" t="str">
            <v>元</v>
          </cell>
        </row>
        <row r="57049">
          <cell r="P57049" t="str">
            <v>应付</v>
          </cell>
          <cell r="Q57049" t="str">
            <v>元</v>
          </cell>
        </row>
        <row r="57050">
          <cell r="P57050" t="str">
            <v>应付</v>
          </cell>
          <cell r="Q57050" t="str">
            <v>元</v>
          </cell>
        </row>
        <row r="57051">
          <cell r="P57051" t="str">
            <v>应付</v>
          </cell>
          <cell r="Q57051" t="str">
            <v>元</v>
          </cell>
        </row>
        <row r="57052">
          <cell r="P57052" t="str">
            <v>应付</v>
          </cell>
          <cell r="Q57052" t="str">
            <v>元</v>
          </cell>
        </row>
        <row r="57053">
          <cell r="P57053" t="str">
            <v>应付</v>
          </cell>
          <cell r="Q57053" t="str">
            <v>元</v>
          </cell>
        </row>
        <row r="57054">
          <cell r="P57054" t="str">
            <v>应付</v>
          </cell>
          <cell r="Q57054" t="str">
            <v>元</v>
          </cell>
        </row>
        <row r="57055">
          <cell r="P57055" t="str">
            <v>应付</v>
          </cell>
          <cell r="Q57055" t="str">
            <v>元</v>
          </cell>
        </row>
        <row r="57056">
          <cell r="P57056" t="str">
            <v>应付</v>
          </cell>
          <cell r="Q57056" t="str">
            <v>元</v>
          </cell>
        </row>
        <row r="57057">
          <cell r="P57057" t="str">
            <v>应付</v>
          </cell>
          <cell r="Q57057" t="str">
            <v>元</v>
          </cell>
        </row>
        <row r="57058">
          <cell r="P57058" t="str">
            <v>应付</v>
          </cell>
          <cell r="Q57058" t="str">
            <v>元</v>
          </cell>
        </row>
        <row r="57059">
          <cell r="P57059" t="str">
            <v>应付</v>
          </cell>
          <cell r="Q57059" t="str">
            <v>元</v>
          </cell>
        </row>
        <row r="57060">
          <cell r="P57060" t="str">
            <v>应付</v>
          </cell>
          <cell r="Q57060" t="str">
            <v>元</v>
          </cell>
        </row>
        <row r="57061">
          <cell r="P57061" t="str">
            <v>应付</v>
          </cell>
          <cell r="Q57061" t="str">
            <v>元</v>
          </cell>
        </row>
        <row r="57062">
          <cell r="P57062" t="str">
            <v>应付</v>
          </cell>
          <cell r="Q57062" t="str">
            <v>元</v>
          </cell>
        </row>
        <row r="57063">
          <cell r="P57063" t="str">
            <v>应付</v>
          </cell>
          <cell r="Q57063" t="str">
            <v>元</v>
          </cell>
        </row>
        <row r="57064">
          <cell r="P57064" t="str">
            <v>应付</v>
          </cell>
          <cell r="Q57064" t="str">
            <v>元</v>
          </cell>
        </row>
        <row r="57065">
          <cell r="P57065" t="str">
            <v>应付</v>
          </cell>
          <cell r="Q57065" t="str">
            <v>元</v>
          </cell>
        </row>
        <row r="57066">
          <cell r="P57066" t="str">
            <v>应付</v>
          </cell>
          <cell r="Q57066" t="str">
            <v>元</v>
          </cell>
        </row>
        <row r="57067">
          <cell r="P57067" t="str">
            <v>应付</v>
          </cell>
          <cell r="Q57067" t="str">
            <v>元</v>
          </cell>
        </row>
        <row r="57068">
          <cell r="P57068" t="str">
            <v>应付</v>
          </cell>
          <cell r="Q57068" t="str">
            <v>元</v>
          </cell>
        </row>
        <row r="57069">
          <cell r="P57069" t="str">
            <v>应付</v>
          </cell>
          <cell r="Q57069" t="str">
            <v>元</v>
          </cell>
        </row>
        <row r="57070">
          <cell r="P57070" t="str">
            <v>应付</v>
          </cell>
          <cell r="Q57070" t="str">
            <v>元</v>
          </cell>
        </row>
        <row r="57071">
          <cell r="P57071" t="str">
            <v>应付</v>
          </cell>
          <cell r="Q57071" t="str">
            <v>元</v>
          </cell>
        </row>
        <row r="57072">
          <cell r="P57072" t="str">
            <v>应付</v>
          </cell>
          <cell r="Q57072" t="str">
            <v>元</v>
          </cell>
        </row>
        <row r="57073">
          <cell r="P57073" t="str">
            <v>应付</v>
          </cell>
          <cell r="Q57073" t="str">
            <v>元</v>
          </cell>
        </row>
        <row r="57074">
          <cell r="P57074" t="str">
            <v>应付</v>
          </cell>
          <cell r="Q57074" t="str">
            <v>元</v>
          </cell>
        </row>
        <row r="57075">
          <cell r="P57075" t="str">
            <v>应付</v>
          </cell>
          <cell r="Q57075" t="str">
            <v>元</v>
          </cell>
        </row>
        <row r="57076">
          <cell r="P57076" t="str">
            <v>应付</v>
          </cell>
          <cell r="Q57076" t="str">
            <v>元</v>
          </cell>
        </row>
        <row r="57077">
          <cell r="P57077" t="str">
            <v>应付</v>
          </cell>
          <cell r="Q57077" t="str">
            <v>元</v>
          </cell>
        </row>
        <row r="57078">
          <cell r="P57078" t="str">
            <v>应付</v>
          </cell>
          <cell r="Q57078" t="str">
            <v>元</v>
          </cell>
        </row>
        <row r="57079">
          <cell r="P57079" t="str">
            <v>应付</v>
          </cell>
          <cell r="Q57079" t="str">
            <v>元</v>
          </cell>
        </row>
        <row r="57080">
          <cell r="P57080" t="str">
            <v>应付</v>
          </cell>
          <cell r="Q57080" t="str">
            <v>元</v>
          </cell>
        </row>
        <row r="57081">
          <cell r="P57081" t="str">
            <v>应付</v>
          </cell>
          <cell r="Q57081" t="str">
            <v>元</v>
          </cell>
        </row>
        <row r="57082">
          <cell r="P57082" t="str">
            <v>应付</v>
          </cell>
          <cell r="Q57082" t="str">
            <v>元</v>
          </cell>
        </row>
        <row r="57083">
          <cell r="P57083" t="str">
            <v>应付</v>
          </cell>
          <cell r="Q57083" t="str">
            <v>元</v>
          </cell>
        </row>
        <row r="57084">
          <cell r="P57084" t="str">
            <v>应付</v>
          </cell>
          <cell r="Q57084" t="str">
            <v>元</v>
          </cell>
        </row>
        <row r="57085">
          <cell r="P57085" t="str">
            <v>应付</v>
          </cell>
          <cell r="Q57085" t="str">
            <v>元</v>
          </cell>
        </row>
        <row r="57086">
          <cell r="P57086" t="str">
            <v>应付</v>
          </cell>
          <cell r="Q57086" t="str">
            <v>元</v>
          </cell>
        </row>
        <row r="57087">
          <cell r="P57087" t="str">
            <v>应付</v>
          </cell>
          <cell r="Q57087" t="str">
            <v>元</v>
          </cell>
        </row>
        <row r="57088">
          <cell r="P57088" t="str">
            <v>应付</v>
          </cell>
          <cell r="Q57088" t="str">
            <v>元</v>
          </cell>
        </row>
        <row r="57089">
          <cell r="P57089" t="str">
            <v>应付</v>
          </cell>
          <cell r="Q57089" t="str">
            <v>元</v>
          </cell>
        </row>
        <row r="57090">
          <cell r="P57090" t="str">
            <v>应付</v>
          </cell>
          <cell r="Q57090" t="str">
            <v>元</v>
          </cell>
        </row>
        <row r="57091">
          <cell r="P57091" t="str">
            <v>应付</v>
          </cell>
          <cell r="Q57091" t="str">
            <v>元</v>
          </cell>
        </row>
        <row r="57092">
          <cell r="P57092" t="str">
            <v>应付</v>
          </cell>
          <cell r="Q57092" t="str">
            <v>元</v>
          </cell>
        </row>
        <row r="57093">
          <cell r="P57093" t="str">
            <v>应付</v>
          </cell>
          <cell r="Q57093" t="str">
            <v>元</v>
          </cell>
        </row>
        <row r="57094">
          <cell r="P57094" t="str">
            <v>应付</v>
          </cell>
          <cell r="Q57094" t="str">
            <v>元</v>
          </cell>
        </row>
        <row r="57095">
          <cell r="P57095" t="str">
            <v>应付</v>
          </cell>
          <cell r="Q57095" t="str">
            <v>元</v>
          </cell>
        </row>
        <row r="57096">
          <cell r="P57096" t="str">
            <v>应付</v>
          </cell>
          <cell r="Q57096" t="str">
            <v>元</v>
          </cell>
        </row>
        <row r="57097">
          <cell r="P57097" t="str">
            <v>应付</v>
          </cell>
          <cell r="Q57097" t="str">
            <v>元</v>
          </cell>
        </row>
        <row r="57098">
          <cell r="P57098" t="str">
            <v>应付</v>
          </cell>
          <cell r="Q57098" t="str">
            <v>元</v>
          </cell>
        </row>
        <row r="57099">
          <cell r="P57099" t="str">
            <v>应付</v>
          </cell>
          <cell r="Q57099" t="str">
            <v>元</v>
          </cell>
        </row>
        <row r="57100">
          <cell r="P57100" t="str">
            <v>应付</v>
          </cell>
          <cell r="Q57100" t="str">
            <v>元</v>
          </cell>
        </row>
        <row r="57101">
          <cell r="P57101" t="str">
            <v>应付</v>
          </cell>
          <cell r="Q57101" t="str">
            <v>元</v>
          </cell>
        </row>
        <row r="57102">
          <cell r="P57102" t="str">
            <v>应付</v>
          </cell>
          <cell r="Q57102" t="str">
            <v>元</v>
          </cell>
        </row>
        <row r="57103">
          <cell r="P57103" t="str">
            <v>应付</v>
          </cell>
          <cell r="Q57103" t="str">
            <v>元</v>
          </cell>
        </row>
        <row r="57104">
          <cell r="P57104" t="str">
            <v>应付</v>
          </cell>
          <cell r="Q57104" t="str">
            <v>元</v>
          </cell>
        </row>
        <row r="57105">
          <cell r="P57105" t="str">
            <v>应付</v>
          </cell>
          <cell r="Q57105" t="str">
            <v>元</v>
          </cell>
        </row>
        <row r="57106">
          <cell r="P57106" t="str">
            <v>应付</v>
          </cell>
          <cell r="Q57106" t="str">
            <v>元</v>
          </cell>
        </row>
        <row r="57107">
          <cell r="P57107" t="str">
            <v>应付</v>
          </cell>
          <cell r="Q57107" t="str">
            <v>元</v>
          </cell>
        </row>
        <row r="57108">
          <cell r="P57108" t="str">
            <v>应付</v>
          </cell>
          <cell r="Q57108" t="str">
            <v>元</v>
          </cell>
        </row>
        <row r="57109">
          <cell r="P57109" t="str">
            <v>应付</v>
          </cell>
          <cell r="Q57109" t="str">
            <v>元</v>
          </cell>
        </row>
        <row r="57110">
          <cell r="P57110" t="str">
            <v>应付</v>
          </cell>
          <cell r="Q57110" t="str">
            <v>元</v>
          </cell>
        </row>
        <row r="57111">
          <cell r="P57111" t="str">
            <v>应付</v>
          </cell>
          <cell r="Q57111" t="str">
            <v>元</v>
          </cell>
        </row>
        <row r="57112">
          <cell r="P57112" t="str">
            <v>应付</v>
          </cell>
          <cell r="Q57112" t="str">
            <v>元</v>
          </cell>
        </row>
        <row r="57113">
          <cell r="P57113" t="str">
            <v>应付</v>
          </cell>
          <cell r="Q57113" t="str">
            <v>元</v>
          </cell>
        </row>
        <row r="57114">
          <cell r="P57114" t="str">
            <v>应付</v>
          </cell>
          <cell r="Q57114" t="str">
            <v>元</v>
          </cell>
        </row>
        <row r="57115">
          <cell r="P57115" t="str">
            <v>应付</v>
          </cell>
          <cell r="Q57115" t="str">
            <v>元</v>
          </cell>
        </row>
        <row r="57116">
          <cell r="P57116" t="str">
            <v>应付</v>
          </cell>
          <cell r="Q57116" t="str">
            <v>元</v>
          </cell>
        </row>
        <row r="57117">
          <cell r="P57117" t="str">
            <v>应付</v>
          </cell>
          <cell r="Q57117" t="str">
            <v>元</v>
          </cell>
        </row>
        <row r="57118">
          <cell r="P57118" t="str">
            <v>应付</v>
          </cell>
          <cell r="Q57118" t="str">
            <v>元</v>
          </cell>
        </row>
        <row r="57119">
          <cell r="P57119" t="str">
            <v>应付</v>
          </cell>
          <cell r="Q57119" t="str">
            <v>元</v>
          </cell>
        </row>
        <row r="57120">
          <cell r="P57120" t="str">
            <v>应付</v>
          </cell>
          <cell r="Q57120" t="str">
            <v>元</v>
          </cell>
        </row>
        <row r="57121">
          <cell r="P57121" t="str">
            <v>应付</v>
          </cell>
          <cell r="Q57121" t="str">
            <v>元</v>
          </cell>
        </row>
        <row r="57122">
          <cell r="P57122" t="str">
            <v>应付</v>
          </cell>
          <cell r="Q57122" t="str">
            <v>元</v>
          </cell>
        </row>
        <row r="57123">
          <cell r="P57123" t="str">
            <v>应付</v>
          </cell>
          <cell r="Q57123" t="str">
            <v>元</v>
          </cell>
        </row>
        <row r="57124">
          <cell r="P57124" t="str">
            <v>应付</v>
          </cell>
          <cell r="Q57124" t="str">
            <v>元</v>
          </cell>
        </row>
        <row r="57125">
          <cell r="P57125" t="str">
            <v>应付</v>
          </cell>
          <cell r="Q57125" t="str">
            <v>元</v>
          </cell>
        </row>
        <row r="57126">
          <cell r="P57126" t="str">
            <v>应付</v>
          </cell>
          <cell r="Q57126" t="str">
            <v>元</v>
          </cell>
        </row>
        <row r="57127">
          <cell r="P57127" t="str">
            <v>应付</v>
          </cell>
          <cell r="Q57127" t="str">
            <v>元</v>
          </cell>
        </row>
        <row r="57128">
          <cell r="P57128" t="str">
            <v>应付</v>
          </cell>
          <cell r="Q57128" t="str">
            <v>元</v>
          </cell>
        </row>
        <row r="57129">
          <cell r="P57129" t="str">
            <v>应付</v>
          </cell>
          <cell r="Q57129" t="str">
            <v>元</v>
          </cell>
        </row>
        <row r="57130">
          <cell r="P57130" t="str">
            <v>应付</v>
          </cell>
          <cell r="Q57130" t="str">
            <v>元</v>
          </cell>
        </row>
        <row r="57131">
          <cell r="P57131" t="str">
            <v>应付</v>
          </cell>
          <cell r="Q57131" t="str">
            <v>元</v>
          </cell>
        </row>
        <row r="57132">
          <cell r="P57132" t="str">
            <v>应付</v>
          </cell>
          <cell r="Q57132" t="str">
            <v>元</v>
          </cell>
        </row>
        <row r="57133">
          <cell r="P57133" t="str">
            <v>应付</v>
          </cell>
          <cell r="Q57133" t="str">
            <v>元</v>
          </cell>
        </row>
        <row r="57134">
          <cell r="P57134" t="str">
            <v>应付</v>
          </cell>
          <cell r="Q57134" t="str">
            <v>元</v>
          </cell>
        </row>
        <row r="57135">
          <cell r="P57135" t="str">
            <v>应付</v>
          </cell>
          <cell r="Q57135" t="str">
            <v>元</v>
          </cell>
        </row>
        <row r="57136">
          <cell r="P57136" t="str">
            <v>应付</v>
          </cell>
          <cell r="Q57136" t="str">
            <v>元</v>
          </cell>
        </row>
        <row r="57137">
          <cell r="P57137" t="str">
            <v>应付</v>
          </cell>
          <cell r="Q57137" t="str">
            <v>元</v>
          </cell>
        </row>
        <row r="57138">
          <cell r="P57138" t="str">
            <v>应付</v>
          </cell>
          <cell r="Q57138" t="str">
            <v>元</v>
          </cell>
        </row>
        <row r="57139">
          <cell r="P57139" t="str">
            <v>应付</v>
          </cell>
          <cell r="Q57139" t="str">
            <v>元</v>
          </cell>
        </row>
        <row r="57140">
          <cell r="P57140" t="str">
            <v>应付</v>
          </cell>
          <cell r="Q57140" t="str">
            <v>元</v>
          </cell>
        </row>
        <row r="57141">
          <cell r="P57141" t="str">
            <v>应付</v>
          </cell>
          <cell r="Q57141" t="str">
            <v>元</v>
          </cell>
        </row>
        <row r="57142">
          <cell r="P57142" t="str">
            <v>应付</v>
          </cell>
          <cell r="Q57142" t="str">
            <v>元</v>
          </cell>
        </row>
        <row r="57143">
          <cell r="P57143" t="str">
            <v>应付</v>
          </cell>
          <cell r="Q57143" t="str">
            <v>元</v>
          </cell>
        </row>
        <row r="57144">
          <cell r="P57144" t="str">
            <v>应付</v>
          </cell>
          <cell r="Q57144" t="str">
            <v>元</v>
          </cell>
        </row>
        <row r="57145">
          <cell r="P57145" t="str">
            <v>应付</v>
          </cell>
          <cell r="Q57145" t="str">
            <v>元</v>
          </cell>
        </row>
        <row r="57146">
          <cell r="P57146" t="str">
            <v>应付</v>
          </cell>
          <cell r="Q57146" t="str">
            <v>元</v>
          </cell>
        </row>
        <row r="57147">
          <cell r="P57147" t="str">
            <v>应付</v>
          </cell>
          <cell r="Q57147" t="str">
            <v>元</v>
          </cell>
        </row>
        <row r="57148">
          <cell r="P57148" t="str">
            <v>应付</v>
          </cell>
          <cell r="Q57148" t="str">
            <v>元</v>
          </cell>
        </row>
        <row r="57149">
          <cell r="P57149" t="str">
            <v>应付</v>
          </cell>
          <cell r="Q57149" t="str">
            <v>元</v>
          </cell>
        </row>
        <row r="57150">
          <cell r="P57150" t="str">
            <v>应付</v>
          </cell>
          <cell r="Q57150" t="str">
            <v>元</v>
          </cell>
        </row>
        <row r="57151">
          <cell r="P57151" t="str">
            <v>应付</v>
          </cell>
          <cell r="Q57151" t="str">
            <v>元</v>
          </cell>
        </row>
        <row r="57152">
          <cell r="P57152" t="str">
            <v>应付</v>
          </cell>
          <cell r="Q57152" t="str">
            <v>元</v>
          </cell>
        </row>
        <row r="57153">
          <cell r="P57153" t="str">
            <v>应付</v>
          </cell>
          <cell r="Q57153" t="str">
            <v>元</v>
          </cell>
        </row>
        <row r="57154">
          <cell r="P57154" t="str">
            <v>应付</v>
          </cell>
          <cell r="Q57154" t="str">
            <v>元</v>
          </cell>
        </row>
        <row r="57155">
          <cell r="P57155" t="str">
            <v>应付</v>
          </cell>
          <cell r="Q57155" t="str">
            <v>元</v>
          </cell>
        </row>
        <row r="57156">
          <cell r="P57156" t="str">
            <v>应付</v>
          </cell>
          <cell r="Q57156" t="str">
            <v>元</v>
          </cell>
        </row>
        <row r="57157">
          <cell r="P57157" t="str">
            <v>应付</v>
          </cell>
          <cell r="Q57157" t="str">
            <v>元</v>
          </cell>
        </row>
        <row r="57158">
          <cell r="P57158" t="str">
            <v>应付</v>
          </cell>
          <cell r="Q57158" t="str">
            <v>元</v>
          </cell>
        </row>
        <row r="57159">
          <cell r="P57159" t="str">
            <v>应付</v>
          </cell>
          <cell r="Q57159" t="str">
            <v>元</v>
          </cell>
        </row>
        <row r="57160">
          <cell r="P57160" t="str">
            <v>应付</v>
          </cell>
          <cell r="Q57160" t="str">
            <v>元</v>
          </cell>
        </row>
        <row r="57161">
          <cell r="P57161" t="str">
            <v>应付</v>
          </cell>
          <cell r="Q57161" t="str">
            <v>元</v>
          </cell>
        </row>
        <row r="57162">
          <cell r="P57162" t="str">
            <v>应付</v>
          </cell>
          <cell r="Q57162" t="str">
            <v>元</v>
          </cell>
        </row>
        <row r="57163">
          <cell r="P57163" t="str">
            <v>应付</v>
          </cell>
          <cell r="Q57163" t="str">
            <v>元</v>
          </cell>
        </row>
        <row r="57164">
          <cell r="P57164" t="str">
            <v>应付</v>
          </cell>
          <cell r="Q57164" t="str">
            <v>元</v>
          </cell>
        </row>
        <row r="57165">
          <cell r="P57165" t="str">
            <v>应付</v>
          </cell>
          <cell r="Q57165" t="str">
            <v>元</v>
          </cell>
        </row>
        <row r="57166">
          <cell r="P57166" t="str">
            <v>应付</v>
          </cell>
          <cell r="Q57166" t="str">
            <v>元</v>
          </cell>
        </row>
        <row r="57167">
          <cell r="P57167" t="str">
            <v>应付</v>
          </cell>
          <cell r="Q57167" t="str">
            <v>元</v>
          </cell>
        </row>
        <row r="57168">
          <cell r="P57168" t="str">
            <v>应付</v>
          </cell>
          <cell r="Q57168" t="str">
            <v>元</v>
          </cell>
        </row>
        <row r="57169">
          <cell r="P57169" t="str">
            <v>应付</v>
          </cell>
          <cell r="Q57169" t="str">
            <v>元</v>
          </cell>
        </row>
        <row r="57170">
          <cell r="P57170" t="str">
            <v>应付</v>
          </cell>
          <cell r="Q57170" t="str">
            <v>元</v>
          </cell>
        </row>
        <row r="57171">
          <cell r="P57171" t="str">
            <v>应付</v>
          </cell>
          <cell r="Q57171" t="str">
            <v>元</v>
          </cell>
        </row>
        <row r="57172">
          <cell r="P57172" t="str">
            <v>应付</v>
          </cell>
          <cell r="Q57172" t="str">
            <v>元</v>
          </cell>
        </row>
        <row r="57173">
          <cell r="P57173" t="str">
            <v>应付</v>
          </cell>
          <cell r="Q57173" t="str">
            <v>元</v>
          </cell>
        </row>
        <row r="57174">
          <cell r="P57174" t="str">
            <v>应付</v>
          </cell>
          <cell r="Q57174" t="str">
            <v>元</v>
          </cell>
        </row>
        <row r="57175">
          <cell r="P57175" t="str">
            <v>应付</v>
          </cell>
          <cell r="Q57175" t="str">
            <v>元</v>
          </cell>
        </row>
        <row r="57176">
          <cell r="P57176" t="str">
            <v>应付</v>
          </cell>
          <cell r="Q57176" t="str">
            <v>元</v>
          </cell>
        </row>
        <row r="57177">
          <cell r="P57177" t="str">
            <v>应付</v>
          </cell>
          <cell r="Q57177" t="str">
            <v>元</v>
          </cell>
        </row>
        <row r="57178">
          <cell r="P57178" t="str">
            <v>应付</v>
          </cell>
          <cell r="Q57178" t="str">
            <v>元</v>
          </cell>
        </row>
        <row r="57179">
          <cell r="P57179" t="str">
            <v>应付</v>
          </cell>
          <cell r="Q57179" t="str">
            <v>元</v>
          </cell>
        </row>
        <row r="57180">
          <cell r="P57180" t="str">
            <v>应付</v>
          </cell>
          <cell r="Q57180" t="str">
            <v>元</v>
          </cell>
        </row>
        <row r="57181">
          <cell r="P57181" t="str">
            <v>应付</v>
          </cell>
          <cell r="Q57181" t="str">
            <v>元</v>
          </cell>
        </row>
        <row r="57182">
          <cell r="P57182" t="str">
            <v>应付</v>
          </cell>
          <cell r="Q57182" t="str">
            <v>元</v>
          </cell>
        </row>
        <row r="57183">
          <cell r="P57183" t="str">
            <v>应付</v>
          </cell>
          <cell r="Q57183" t="str">
            <v>元</v>
          </cell>
        </row>
        <row r="57184">
          <cell r="P57184" t="str">
            <v>应付</v>
          </cell>
          <cell r="Q57184" t="str">
            <v>元</v>
          </cell>
        </row>
        <row r="57185">
          <cell r="P57185" t="str">
            <v>应付</v>
          </cell>
          <cell r="Q57185" t="str">
            <v>元</v>
          </cell>
        </row>
        <row r="57186">
          <cell r="P57186" t="str">
            <v>应付</v>
          </cell>
          <cell r="Q57186" t="str">
            <v>元</v>
          </cell>
        </row>
        <row r="57187">
          <cell r="P57187" t="str">
            <v>应付</v>
          </cell>
          <cell r="Q57187" t="str">
            <v>元</v>
          </cell>
        </row>
        <row r="57188">
          <cell r="P57188" t="str">
            <v>应付</v>
          </cell>
          <cell r="Q57188" t="str">
            <v>元</v>
          </cell>
        </row>
        <row r="57189">
          <cell r="P57189" t="str">
            <v>应付</v>
          </cell>
          <cell r="Q57189" t="str">
            <v>元</v>
          </cell>
        </row>
        <row r="57190">
          <cell r="P57190" t="str">
            <v>应付</v>
          </cell>
          <cell r="Q57190" t="str">
            <v>元</v>
          </cell>
        </row>
        <row r="57191">
          <cell r="P57191" t="str">
            <v>应付</v>
          </cell>
          <cell r="Q57191" t="str">
            <v>元</v>
          </cell>
        </row>
        <row r="57192">
          <cell r="P57192" t="str">
            <v>应付</v>
          </cell>
          <cell r="Q57192" t="str">
            <v>元</v>
          </cell>
        </row>
        <row r="57193">
          <cell r="P57193" t="str">
            <v>应付</v>
          </cell>
          <cell r="Q57193" t="str">
            <v>元</v>
          </cell>
        </row>
        <row r="57194">
          <cell r="P57194" t="str">
            <v>应付</v>
          </cell>
          <cell r="Q57194" t="str">
            <v>元</v>
          </cell>
        </row>
        <row r="57195">
          <cell r="P57195" t="str">
            <v>应付</v>
          </cell>
          <cell r="Q57195" t="str">
            <v>元</v>
          </cell>
        </row>
        <row r="57196">
          <cell r="P57196" t="str">
            <v>应付</v>
          </cell>
          <cell r="Q57196" t="str">
            <v>元</v>
          </cell>
        </row>
        <row r="57197">
          <cell r="P57197" t="str">
            <v>应付</v>
          </cell>
          <cell r="Q57197" t="str">
            <v>元</v>
          </cell>
        </row>
        <row r="57198">
          <cell r="P57198" t="str">
            <v>应付</v>
          </cell>
          <cell r="Q57198" t="str">
            <v>元</v>
          </cell>
        </row>
        <row r="57199">
          <cell r="P57199" t="str">
            <v>应付</v>
          </cell>
          <cell r="Q57199" t="str">
            <v>元</v>
          </cell>
        </row>
        <row r="57200">
          <cell r="P57200" t="str">
            <v>应付</v>
          </cell>
          <cell r="Q57200" t="str">
            <v>元</v>
          </cell>
        </row>
        <row r="57201">
          <cell r="P57201" t="str">
            <v>应付</v>
          </cell>
          <cell r="Q57201" t="str">
            <v>元</v>
          </cell>
        </row>
        <row r="57202">
          <cell r="P57202" t="str">
            <v>应付</v>
          </cell>
          <cell r="Q57202" t="str">
            <v>元</v>
          </cell>
        </row>
        <row r="57203">
          <cell r="P57203" t="str">
            <v>应付</v>
          </cell>
          <cell r="Q57203" t="str">
            <v>元</v>
          </cell>
        </row>
        <row r="57204">
          <cell r="P57204" t="str">
            <v>应付</v>
          </cell>
          <cell r="Q57204" t="str">
            <v>元</v>
          </cell>
        </row>
        <row r="57205">
          <cell r="P57205" t="str">
            <v>应付</v>
          </cell>
          <cell r="Q57205" t="str">
            <v>元</v>
          </cell>
        </row>
        <row r="57206">
          <cell r="P57206" t="str">
            <v>应付</v>
          </cell>
          <cell r="Q57206" t="str">
            <v>元</v>
          </cell>
        </row>
        <row r="57207">
          <cell r="P57207" t="str">
            <v>应付</v>
          </cell>
          <cell r="Q57207" t="str">
            <v>元</v>
          </cell>
        </row>
        <row r="57208">
          <cell r="P57208" t="str">
            <v>应付</v>
          </cell>
          <cell r="Q57208" t="str">
            <v>元</v>
          </cell>
        </row>
        <row r="57209">
          <cell r="P57209" t="str">
            <v>应付</v>
          </cell>
          <cell r="Q57209" t="str">
            <v>元</v>
          </cell>
        </row>
        <row r="57210">
          <cell r="P57210" t="str">
            <v>应付</v>
          </cell>
          <cell r="Q57210" t="str">
            <v>元</v>
          </cell>
        </row>
        <row r="57211">
          <cell r="P57211" t="str">
            <v>应付</v>
          </cell>
          <cell r="Q57211" t="str">
            <v>元</v>
          </cell>
        </row>
        <row r="57212">
          <cell r="P57212" t="str">
            <v>应付</v>
          </cell>
          <cell r="Q57212" t="str">
            <v>元</v>
          </cell>
        </row>
        <row r="57213">
          <cell r="P57213" t="str">
            <v>应付</v>
          </cell>
          <cell r="Q57213" t="str">
            <v>元</v>
          </cell>
        </row>
        <row r="57214">
          <cell r="P57214" t="str">
            <v>应付</v>
          </cell>
          <cell r="Q57214" t="str">
            <v>元</v>
          </cell>
        </row>
        <row r="57215">
          <cell r="P57215" t="str">
            <v>应付</v>
          </cell>
          <cell r="Q57215" t="str">
            <v>元</v>
          </cell>
        </row>
        <row r="57216">
          <cell r="P57216" t="str">
            <v>应付</v>
          </cell>
          <cell r="Q57216" t="str">
            <v>元</v>
          </cell>
        </row>
        <row r="57217">
          <cell r="P57217" t="str">
            <v>应付</v>
          </cell>
          <cell r="Q57217" t="str">
            <v>元</v>
          </cell>
        </row>
        <row r="57218">
          <cell r="P57218" t="str">
            <v>应付</v>
          </cell>
          <cell r="Q57218" t="str">
            <v>元</v>
          </cell>
        </row>
        <row r="57219">
          <cell r="P57219" t="str">
            <v>应付</v>
          </cell>
          <cell r="Q57219" t="str">
            <v>元</v>
          </cell>
        </row>
        <row r="57220">
          <cell r="P57220" t="str">
            <v>应付</v>
          </cell>
          <cell r="Q57220" t="str">
            <v>元</v>
          </cell>
        </row>
        <row r="57221">
          <cell r="P57221" t="str">
            <v>应付</v>
          </cell>
          <cell r="Q57221" t="str">
            <v>元</v>
          </cell>
        </row>
        <row r="57222">
          <cell r="P57222" t="str">
            <v>应付</v>
          </cell>
          <cell r="Q57222" t="str">
            <v>元</v>
          </cell>
        </row>
        <row r="57223">
          <cell r="P57223" t="str">
            <v>应付</v>
          </cell>
          <cell r="Q57223" t="str">
            <v>元</v>
          </cell>
        </row>
        <row r="57224">
          <cell r="P57224" t="str">
            <v>应付</v>
          </cell>
          <cell r="Q57224" t="str">
            <v>元</v>
          </cell>
        </row>
        <row r="57225">
          <cell r="P57225" t="str">
            <v>应付</v>
          </cell>
          <cell r="Q57225" t="str">
            <v>元</v>
          </cell>
        </row>
        <row r="57226">
          <cell r="P57226" t="str">
            <v>应付</v>
          </cell>
          <cell r="Q57226" t="str">
            <v>元</v>
          </cell>
        </row>
        <row r="57227">
          <cell r="P57227" t="str">
            <v>应付</v>
          </cell>
          <cell r="Q57227" t="str">
            <v>元</v>
          </cell>
        </row>
        <row r="57228">
          <cell r="P57228" t="str">
            <v>应付</v>
          </cell>
          <cell r="Q57228" t="str">
            <v>元</v>
          </cell>
        </row>
        <row r="57229">
          <cell r="P57229" t="str">
            <v>应付</v>
          </cell>
          <cell r="Q57229" t="str">
            <v>元</v>
          </cell>
        </row>
        <row r="57230">
          <cell r="P57230" t="str">
            <v>应付</v>
          </cell>
          <cell r="Q57230" t="str">
            <v>元</v>
          </cell>
        </row>
        <row r="57231">
          <cell r="P57231" t="str">
            <v>应付</v>
          </cell>
          <cell r="Q57231" t="str">
            <v>元</v>
          </cell>
        </row>
        <row r="57232">
          <cell r="P57232" t="str">
            <v>应付</v>
          </cell>
          <cell r="Q57232" t="str">
            <v>元</v>
          </cell>
        </row>
        <row r="57233">
          <cell r="P57233" t="str">
            <v>应付</v>
          </cell>
          <cell r="Q57233" t="str">
            <v>元</v>
          </cell>
        </row>
        <row r="57234">
          <cell r="P57234" t="str">
            <v>应付</v>
          </cell>
          <cell r="Q57234" t="str">
            <v>元</v>
          </cell>
        </row>
        <row r="57235">
          <cell r="P57235" t="str">
            <v>应付</v>
          </cell>
          <cell r="Q57235" t="str">
            <v>元</v>
          </cell>
        </row>
        <row r="57236">
          <cell r="P57236" t="str">
            <v>应付</v>
          </cell>
          <cell r="Q57236" t="str">
            <v>元</v>
          </cell>
        </row>
        <row r="57237">
          <cell r="P57237" t="str">
            <v>应付</v>
          </cell>
          <cell r="Q57237" t="str">
            <v>元</v>
          </cell>
        </row>
        <row r="57238">
          <cell r="P57238" t="str">
            <v>应付</v>
          </cell>
          <cell r="Q57238" t="str">
            <v>元</v>
          </cell>
        </row>
        <row r="57239">
          <cell r="P57239" t="str">
            <v>应付</v>
          </cell>
          <cell r="Q57239" t="str">
            <v>元</v>
          </cell>
        </row>
        <row r="57240">
          <cell r="P57240" t="str">
            <v>应付</v>
          </cell>
          <cell r="Q57240" t="str">
            <v>元</v>
          </cell>
        </row>
        <row r="57241">
          <cell r="P57241" t="str">
            <v>应付</v>
          </cell>
          <cell r="Q57241" t="str">
            <v>元</v>
          </cell>
        </row>
        <row r="57242">
          <cell r="P57242" t="str">
            <v>应付</v>
          </cell>
          <cell r="Q57242" t="str">
            <v>元</v>
          </cell>
        </row>
        <row r="57243">
          <cell r="P57243" t="str">
            <v>应付</v>
          </cell>
          <cell r="Q57243" t="str">
            <v>元</v>
          </cell>
        </row>
        <row r="57244">
          <cell r="P57244" t="str">
            <v>应付</v>
          </cell>
          <cell r="Q57244" t="str">
            <v>元</v>
          </cell>
        </row>
        <row r="57245">
          <cell r="P57245" t="str">
            <v>应付</v>
          </cell>
          <cell r="Q57245" t="str">
            <v>元</v>
          </cell>
        </row>
        <row r="57246">
          <cell r="P57246" t="str">
            <v>应付</v>
          </cell>
          <cell r="Q57246" t="str">
            <v>元</v>
          </cell>
        </row>
        <row r="57247">
          <cell r="P57247" t="str">
            <v>应付</v>
          </cell>
          <cell r="Q57247" t="str">
            <v>元</v>
          </cell>
        </row>
        <row r="57248">
          <cell r="P57248" t="str">
            <v>应付</v>
          </cell>
          <cell r="Q57248" t="str">
            <v>元</v>
          </cell>
        </row>
        <row r="57249">
          <cell r="P57249" t="str">
            <v>应付</v>
          </cell>
          <cell r="Q57249" t="str">
            <v>元</v>
          </cell>
        </row>
        <row r="57250">
          <cell r="P57250" t="str">
            <v>应付</v>
          </cell>
          <cell r="Q57250" t="str">
            <v>元</v>
          </cell>
        </row>
        <row r="57251">
          <cell r="P57251" t="str">
            <v>应付</v>
          </cell>
          <cell r="Q57251" t="str">
            <v>元</v>
          </cell>
        </row>
        <row r="57252">
          <cell r="P57252" t="str">
            <v>应付</v>
          </cell>
          <cell r="Q57252" t="str">
            <v>元</v>
          </cell>
        </row>
        <row r="57253">
          <cell r="P57253" t="str">
            <v>应付</v>
          </cell>
          <cell r="Q57253" t="str">
            <v>元</v>
          </cell>
        </row>
        <row r="57254">
          <cell r="P57254" t="str">
            <v>应付</v>
          </cell>
          <cell r="Q57254" t="str">
            <v>元</v>
          </cell>
        </row>
        <row r="57255">
          <cell r="P57255" t="str">
            <v>应付</v>
          </cell>
          <cell r="Q57255" t="str">
            <v>元</v>
          </cell>
        </row>
        <row r="57256">
          <cell r="P57256" t="str">
            <v>应付</v>
          </cell>
          <cell r="Q57256" t="str">
            <v>元</v>
          </cell>
        </row>
        <row r="57257">
          <cell r="P57257" t="str">
            <v>应付</v>
          </cell>
          <cell r="Q57257" t="str">
            <v>元</v>
          </cell>
        </row>
        <row r="57258">
          <cell r="P57258" t="str">
            <v>应付</v>
          </cell>
          <cell r="Q57258" t="str">
            <v>元</v>
          </cell>
        </row>
        <row r="57259">
          <cell r="P57259" t="str">
            <v>应付</v>
          </cell>
          <cell r="Q57259" t="str">
            <v>元</v>
          </cell>
        </row>
        <row r="57260">
          <cell r="P57260" t="str">
            <v>应付</v>
          </cell>
          <cell r="Q57260" t="str">
            <v>元</v>
          </cell>
        </row>
        <row r="57261">
          <cell r="P57261" t="str">
            <v>应付</v>
          </cell>
          <cell r="Q57261" t="str">
            <v>元</v>
          </cell>
        </row>
        <row r="57262">
          <cell r="P57262" t="str">
            <v>应付</v>
          </cell>
          <cell r="Q57262" t="str">
            <v>元</v>
          </cell>
        </row>
        <row r="57263">
          <cell r="P57263" t="str">
            <v>应付</v>
          </cell>
          <cell r="Q57263" t="str">
            <v>元</v>
          </cell>
        </row>
        <row r="57264">
          <cell r="P57264" t="str">
            <v>应付</v>
          </cell>
          <cell r="Q57264" t="str">
            <v>元</v>
          </cell>
        </row>
        <row r="57265">
          <cell r="P57265" t="str">
            <v>应付</v>
          </cell>
          <cell r="Q57265" t="str">
            <v>元</v>
          </cell>
        </row>
        <row r="57266">
          <cell r="P57266" t="str">
            <v>应付</v>
          </cell>
          <cell r="Q57266" t="str">
            <v>元</v>
          </cell>
        </row>
        <row r="57267">
          <cell r="P57267" t="str">
            <v>应付</v>
          </cell>
          <cell r="Q57267" t="str">
            <v>元</v>
          </cell>
        </row>
        <row r="57268">
          <cell r="P57268" t="str">
            <v>应付</v>
          </cell>
          <cell r="Q57268" t="str">
            <v>元</v>
          </cell>
        </row>
        <row r="57269">
          <cell r="P57269" t="str">
            <v>应付</v>
          </cell>
          <cell r="Q57269" t="str">
            <v>元</v>
          </cell>
        </row>
        <row r="57270">
          <cell r="P57270" t="str">
            <v>应付</v>
          </cell>
          <cell r="Q57270" t="str">
            <v>元</v>
          </cell>
        </row>
        <row r="57271">
          <cell r="P57271" t="str">
            <v>应付</v>
          </cell>
          <cell r="Q57271" t="str">
            <v>元</v>
          </cell>
        </row>
        <row r="57272">
          <cell r="P57272" t="str">
            <v>应付</v>
          </cell>
          <cell r="Q57272" t="str">
            <v>元</v>
          </cell>
        </row>
        <row r="57273">
          <cell r="P57273" t="str">
            <v>应付</v>
          </cell>
          <cell r="Q57273" t="str">
            <v>元</v>
          </cell>
        </row>
        <row r="57274">
          <cell r="P57274" t="str">
            <v>应付</v>
          </cell>
          <cell r="Q57274" t="str">
            <v>元</v>
          </cell>
        </row>
        <row r="57275">
          <cell r="P57275" t="str">
            <v>应付</v>
          </cell>
          <cell r="Q57275" t="str">
            <v>元</v>
          </cell>
        </row>
        <row r="57276">
          <cell r="P57276" t="str">
            <v>应付</v>
          </cell>
          <cell r="Q57276" t="str">
            <v>元</v>
          </cell>
        </row>
        <row r="57277">
          <cell r="P57277" t="str">
            <v>应付</v>
          </cell>
          <cell r="Q57277" t="str">
            <v>元</v>
          </cell>
        </row>
        <row r="57278">
          <cell r="P57278" t="str">
            <v>应付</v>
          </cell>
          <cell r="Q57278" t="str">
            <v>元</v>
          </cell>
        </row>
        <row r="57279">
          <cell r="P57279" t="str">
            <v>应付</v>
          </cell>
          <cell r="Q57279" t="str">
            <v>元</v>
          </cell>
        </row>
        <row r="57280">
          <cell r="P57280" t="str">
            <v>应付</v>
          </cell>
          <cell r="Q57280" t="str">
            <v>元</v>
          </cell>
        </row>
        <row r="57281">
          <cell r="P57281" t="str">
            <v>应付</v>
          </cell>
          <cell r="Q57281" t="str">
            <v>元</v>
          </cell>
        </row>
        <row r="57282">
          <cell r="P57282" t="str">
            <v>应付</v>
          </cell>
          <cell r="Q57282" t="str">
            <v>元</v>
          </cell>
        </row>
        <row r="57283">
          <cell r="P57283" t="str">
            <v>应付</v>
          </cell>
          <cell r="Q57283" t="str">
            <v>元</v>
          </cell>
        </row>
        <row r="57284">
          <cell r="P57284" t="str">
            <v>应付</v>
          </cell>
          <cell r="Q57284" t="str">
            <v>元</v>
          </cell>
        </row>
        <row r="57285">
          <cell r="P57285" t="str">
            <v>应付</v>
          </cell>
          <cell r="Q57285" t="str">
            <v>元</v>
          </cell>
        </row>
        <row r="57286">
          <cell r="P57286" t="str">
            <v>应付</v>
          </cell>
          <cell r="Q57286" t="str">
            <v>元</v>
          </cell>
        </row>
        <row r="57287">
          <cell r="P57287" t="str">
            <v>应付</v>
          </cell>
          <cell r="Q57287" t="str">
            <v>元</v>
          </cell>
        </row>
        <row r="57288">
          <cell r="P57288" t="str">
            <v>应付</v>
          </cell>
          <cell r="Q57288" t="str">
            <v>元</v>
          </cell>
        </row>
        <row r="57289">
          <cell r="P57289" t="str">
            <v>应付</v>
          </cell>
          <cell r="Q57289" t="str">
            <v>元</v>
          </cell>
        </row>
        <row r="57290">
          <cell r="P57290" t="str">
            <v>应付</v>
          </cell>
          <cell r="Q57290" t="str">
            <v>元</v>
          </cell>
        </row>
        <row r="57291">
          <cell r="P57291" t="str">
            <v>应付</v>
          </cell>
          <cell r="Q57291" t="str">
            <v>元</v>
          </cell>
        </row>
        <row r="57292">
          <cell r="P57292" t="str">
            <v>应付</v>
          </cell>
          <cell r="Q57292" t="str">
            <v>元</v>
          </cell>
        </row>
        <row r="57293">
          <cell r="P57293" t="str">
            <v>应付</v>
          </cell>
          <cell r="Q57293" t="str">
            <v>元</v>
          </cell>
        </row>
        <row r="57294">
          <cell r="P57294" t="str">
            <v>应付</v>
          </cell>
          <cell r="Q57294" t="str">
            <v>元</v>
          </cell>
        </row>
        <row r="57295">
          <cell r="P57295" t="str">
            <v>应付</v>
          </cell>
          <cell r="Q57295" t="str">
            <v>元</v>
          </cell>
        </row>
        <row r="57296">
          <cell r="P57296" t="str">
            <v>应付</v>
          </cell>
          <cell r="Q57296" t="str">
            <v>元</v>
          </cell>
        </row>
        <row r="57297">
          <cell r="P57297" t="str">
            <v>应付</v>
          </cell>
          <cell r="Q57297" t="str">
            <v>元</v>
          </cell>
        </row>
        <row r="57298">
          <cell r="P57298" t="str">
            <v>应付</v>
          </cell>
          <cell r="Q57298" t="str">
            <v>元</v>
          </cell>
        </row>
        <row r="57299">
          <cell r="P57299" t="str">
            <v>应付</v>
          </cell>
          <cell r="Q57299" t="str">
            <v>元</v>
          </cell>
        </row>
        <row r="57300">
          <cell r="P57300" t="str">
            <v>应付</v>
          </cell>
          <cell r="Q57300" t="str">
            <v>元</v>
          </cell>
        </row>
        <row r="57301">
          <cell r="P57301" t="str">
            <v>应付</v>
          </cell>
          <cell r="Q57301" t="str">
            <v>元</v>
          </cell>
        </row>
        <row r="57302">
          <cell r="P57302" t="str">
            <v>应付</v>
          </cell>
          <cell r="Q57302" t="str">
            <v>元</v>
          </cell>
        </row>
        <row r="57303">
          <cell r="P57303" t="str">
            <v>应付</v>
          </cell>
          <cell r="Q57303" t="str">
            <v>元</v>
          </cell>
        </row>
        <row r="57304">
          <cell r="P57304" t="str">
            <v>应付</v>
          </cell>
          <cell r="Q57304" t="str">
            <v>元</v>
          </cell>
        </row>
        <row r="57305">
          <cell r="P57305" t="str">
            <v>应付</v>
          </cell>
          <cell r="Q57305" t="str">
            <v>元</v>
          </cell>
        </row>
        <row r="57306">
          <cell r="P57306" t="str">
            <v>应付</v>
          </cell>
          <cell r="Q57306" t="str">
            <v>元</v>
          </cell>
        </row>
        <row r="57307">
          <cell r="P57307" t="str">
            <v>应付</v>
          </cell>
          <cell r="Q57307" t="str">
            <v>元</v>
          </cell>
        </row>
        <row r="57308">
          <cell r="P57308" t="str">
            <v>应付</v>
          </cell>
          <cell r="Q57308" t="str">
            <v>元</v>
          </cell>
        </row>
        <row r="57309">
          <cell r="P57309" t="str">
            <v>应付</v>
          </cell>
          <cell r="Q57309" t="str">
            <v>元</v>
          </cell>
        </row>
        <row r="57310">
          <cell r="P57310" t="str">
            <v>应付</v>
          </cell>
          <cell r="Q57310" t="str">
            <v>元</v>
          </cell>
        </row>
        <row r="57311">
          <cell r="P57311" t="str">
            <v>应付</v>
          </cell>
          <cell r="Q57311" t="str">
            <v>元</v>
          </cell>
        </row>
        <row r="57312">
          <cell r="P57312" t="str">
            <v>应付</v>
          </cell>
          <cell r="Q57312" t="str">
            <v>元</v>
          </cell>
        </row>
        <row r="57313">
          <cell r="P57313" t="str">
            <v>应付</v>
          </cell>
          <cell r="Q57313" t="str">
            <v>元</v>
          </cell>
        </row>
        <row r="57314">
          <cell r="P57314" t="str">
            <v>应付</v>
          </cell>
          <cell r="Q57314" t="str">
            <v>元</v>
          </cell>
        </row>
        <row r="57315">
          <cell r="P57315" t="str">
            <v>应付</v>
          </cell>
          <cell r="Q57315" t="str">
            <v>元</v>
          </cell>
        </row>
        <row r="57316">
          <cell r="P57316" t="str">
            <v>应付</v>
          </cell>
          <cell r="Q57316" t="str">
            <v>元</v>
          </cell>
        </row>
        <row r="57317">
          <cell r="P57317" t="str">
            <v>应付</v>
          </cell>
          <cell r="Q57317" t="str">
            <v>元</v>
          </cell>
        </row>
        <row r="57318">
          <cell r="P57318" t="str">
            <v>应付</v>
          </cell>
          <cell r="Q57318" t="str">
            <v>元</v>
          </cell>
        </row>
        <row r="57319">
          <cell r="P57319" t="str">
            <v>应付</v>
          </cell>
          <cell r="Q57319" t="str">
            <v>元</v>
          </cell>
        </row>
        <row r="57320">
          <cell r="P57320" t="str">
            <v>应付</v>
          </cell>
          <cell r="Q57320" t="str">
            <v>元</v>
          </cell>
        </row>
        <row r="57321">
          <cell r="P57321" t="str">
            <v>应付</v>
          </cell>
          <cell r="Q57321" t="str">
            <v>元</v>
          </cell>
        </row>
        <row r="57322">
          <cell r="P57322" t="str">
            <v>应付</v>
          </cell>
          <cell r="Q57322" t="str">
            <v>元</v>
          </cell>
        </row>
        <row r="57323">
          <cell r="P57323" t="str">
            <v>应付</v>
          </cell>
          <cell r="Q57323" t="str">
            <v>元</v>
          </cell>
        </row>
        <row r="57324">
          <cell r="P57324" t="str">
            <v>应付</v>
          </cell>
          <cell r="Q57324" t="str">
            <v>元</v>
          </cell>
        </row>
        <row r="57325">
          <cell r="P57325" t="str">
            <v>应付</v>
          </cell>
          <cell r="Q57325" t="str">
            <v>元</v>
          </cell>
        </row>
        <row r="57326">
          <cell r="P57326" t="str">
            <v>应付</v>
          </cell>
          <cell r="Q57326" t="str">
            <v>元</v>
          </cell>
        </row>
        <row r="57327">
          <cell r="P57327" t="str">
            <v>应付</v>
          </cell>
          <cell r="Q57327" t="str">
            <v>元</v>
          </cell>
        </row>
        <row r="57328">
          <cell r="P57328" t="str">
            <v>应付</v>
          </cell>
          <cell r="Q57328" t="str">
            <v>元</v>
          </cell>
        </row>
        <row r="57329">
          <cell r="P57329" t="str">
            <v>应付</v>
          </cell>
          <cell r="Q57329" t="str">
            <v>元</v>
          </cell>
        </row>
        <row r="57330">
          <cell r="P57330" t="str">
            <v>应付</v>
          </cell>
          <cell r="Q57330" t="str">
            <v>元</v>
          </cell>
        </row>
        <row r="57331">
          <cell r="P57331" t="str">
            <v>应付</v>
          </cell>
          <cell r="Q57331" t="str">
            <v>元</v>
          </cell>
        </row>
        <row r="57332">
          <cell r="P57332" t="str">
            <v>应付</v>
          </cell>
          <cell r="Q57332" t="str">
            <v>元</v>
          </cell>
        </row>
        <row r="57333">
          <cell r="P57333" t="str">
            <v>应付</v>
          </cell>
          <cell r="Q57333" t="str">
            <v>元</v>
          </cell>
        </row>
        <row r="57334">
          <cell r="P57334" t="str">
            <v>应付</v>
          </cell>
          <cell r="Q57334" t="str">
            <v>元</v>
          </cell>
        </row>
        <row r="57335">
          <cell r="P57335" t="str">
            <v>应付</v>
          </cell>
          <cell r="Q57335" t="str">
            <v>元</v>
          </cell>
        </row>
        <row r="57336">
          <cell r="P57336" t="str">
            <v>应付</v>
          </cell>
          <cell r="Q57336" t="str">
            <v>元</v>
          </cell>
        </row>
        <row r="57337">
          <cell r="P57337" t="str">
            <v>应付</v>
          </cell>
          <cell r="Q57337" t="str">
            <v>元</v>
          </cell>
        </row>
        <row r="57338">
          <cell r="P57338" t="str">
            <v>应付</v>
          </cell>
          <cell r="Q57338" t="str">
            <v>元</v>
          </cell>
        </row>
        <row r="57339">
          <cell r="P57339" t="str">
            <v>应付</v>
          </cell>
          <cell r="Q57339" t="str">
            <v>元</v>
          </cell>
        </row>
        <row r="57340">
          <cell r="P57340" t="str">
            <v>应付</v>
          </cell>
          <cell r="Q57340" t="str">
            <v>元</v>
          </cell>
        </row>
        <row r="57341">
          <cell r="P57341" t="str">
            <v>应付</v>
          </cell>
          <cell r="Q57341" t="str">
            <v>元</v>
          </cell>
        </row>
        <row r="57342">
          <cell r="P57342" t="str">
            <v>应付</v>
          </cell>
          <cell r="Q57342" t="str">
            <v>元</v>
          </cell>
        </row>
        <row r="57343">
          <cell r="P57343" t="str">
            <v>应付</v>
          </cell>
          <cell r="Q57343" t="str">
            <v>元</v>
          </cell>
        </row>
        <row r="57344">
          <cell r="P57344" t="str">
            <v>应付</v>
          </cell>
          <cell r="Q57344" t="str">
            <v>元</v>
          </cell>
        </row>
        <row r="57345">
          <cell r="P57345" t="str">
            <v>应付</v>
          </cell>
          <cell r="Q57345" t="str">
            <v>元</v>
          </cell>
        </row>
        <row r="57346">
          <cell r="P57346" t="str">
            <v>应付</v>
          </cell>
          <cell r="Q57346" t="str">
            <v>元</v>
          </cell>
        </row>
        <row r="57347">
          <cell r="P57347" t="str">
            <v>应付</v>
          </cell>
          <cell r="Q57347" t="str">
            <v>元</v>
          </cell>
        </row>
        <row r="57348">
          <cell r="P57348" t="str">
            <v>应付</v>
          </cell>
          <cell r="Q57348" t="str">
            <v>元</v>
          </cell>
        </row>
        <row r="57349">
          <cell r="P57349" t="str">
            <v>应付</v>
          </cell>
          <cell r="Q57349" t="str">
            <v>元</v>
          </cell>
        </row>
        <row r="57350">
          <cell r="P57350" t="str">
            <v>应付</v>
          </cell>
          <cell r="Q57350" t="str">
            <v>元</v>
          </cell>
        </row>
        <row r="57351">
          <cell r="P57351" t="str">
            <v>应付</v>
          </cell>
          <cell r="Q57351" t="str">
            <v>元</v>
          </cell>
        </row>
        <row r="57352">
          <cell r="P57352" t="str">
            <v>应付</v>
          </cell>
          <cell r="Q57352" t="str">
            <v>元</v>
          </cell>
        </row>
        <row r="57353">
          <cell r="P57353" t="str">
            <v>应付</v>
          </cell>
          <cell r="Q57353" t="str">
            <v>元</v>
          </cell>
        </row>
        <row r="57354">
          <cell r="P57354" t="str">
            <v>应付</v>
          </cell>
          <cell r="Q57354" t="str">
            <v>元</v>
          </cell>
        </row>
        <row r="57355">
          <cell r="P57355" t="str">
            <v>应付</v>
          </cell>
          <cell r="Q57355" t="str">
            <v>元</v>
          </cell>
        </row>
        <row r="57356">
          <cell r="P57356" t="str">
            <v>应付</v>
          </cell>
          <cell r="Q57356" t="str">
            <v>元</v>
          </cell>
        </row>
        <row r="57357">
          <cell r="P57357" t="str">
            <v>应付</v>
          </cell>
          <cell r="Q57357" t="str">
            <v>元</v>
          </cell>
        </row>
        <row r="57358">
          <cell r="P57358" t="str">
            <v>应付</v>
          </cell>
          <cell r="Q57358" t="str">
            <v>元</v>
          </cell>
        </row>
        <row r="57359">
          <cell r="P57359" t="str">
            <v>应付</v>
          </cell>
          <cell r="Q57359" t="str">
            <v>元</v>
          </cell>
        </row>
        <row r="57360">
          <cell r="P57360" t="str">
            <v>应付</v>
          </cell>
          <cell r="Q57360" t="str">
            <v>元</v>
          </cell>
        </row>
        <row r="57361">
          <cell r="P57361" t="str">
            <v>应付</v>
          </cell>
          <cell r="Q57361" t="str">
            <v>元</v>
          </cell>
        </row>
        <row r="57362">
          <cell r="P57362" t="str">
            <v>应付</v>
          </cell>
          <cell r="Q57362" t="str">
            <v>元</v>
          </cell>
        </row>
        <row r="57363">
          <cell r="P57363" t="str">
            <v>应付</v>
          </cell>
          <cell r="Q57363" t="str">
            <v>元</v>
          </cell>
        </row>
        <row r="57364">
          <cell r="P57364" t="str">
            <v>应付</v>
          </cell>
          <cell r="Q57364" t="str">
            <v>元</v>
          </cell>
        </row>
        <row r="57365">
          <cell r="P57365" t="str">
            <v>应付</v>
          </cell>
          <cell r="Q57365" t="str">
            <v>元</v>
          </cell>
        </row>
        <row r="57366">
          <cell r="P57366" t="str">
            <v>应付</v>
          </cell>
          <cell r="Q57366" t="str">
            <v>元</v>
          </cell>
        </row>
        <row r="57367">
          <cell r="P57367" t="str">
            <v>应付</v>
          </cell>
          <cell r="Q57367" t="str">
            <v>元</v>
          </cell>
        </row>
        <row r="57368">
          <cell r="P57368" t="str">
            <v>应付</v>
          </cell>
          <cell r="Q57368" t="str">
            <v>元</v>
          </cell>
        </row>
        <row r="57369">
          <cell r="P57369" t="str">
            <v>应付</v>
          </cell>
          <cell r="Q57369" t="str">
            <v>元</v>
          </cell>
        </row>
        <row r="57370">
          <cell r="P57370" t="str">
            <v>应付</v>
          </cell>
          <cell r="Q57370" t="str">
            <v>元</v>
          </cell>
        </row>
        <row r="57371">
          <cell r="P57371" t="str">
            <v>应付</v>
          </cell>
          <cell r="Q57371" t="str">
            <v>元</v>
          </cell>
        </row>
        <row r="57372">
          <cell r="P57372" t="str">
            <v>应付</v>
          </cell>
          <cell r="Q57372" t="str">
            <v>元</v>
          </cell>
        </row>
        <row r="57373">
          <cell r="P57373" t="str">
            <v>应付</v>
          </cell>
          <cell r="Q57373" t="str">
            <v>元</v>
          </cell>
        </row>
        <row r="57374">
          <cell r="P57374" t="str">
            <v>应付</v>
          </cell>
          <cell r="Q57374" t="str">
            <v>元</v>
          </cell>
        </row>
        <row r="57375">
          <cell r="P57375" t="str">
            <v>应付</v>
          </cell>
          <cell r="Q57375" t="str">
            <v>元</v>
          </cell>
        </row>
        <row r="57376">
          <cell r="P57376" t="str">
            <v>应付</v>
          </cell>
          <cell r="Q57376" t="str">
            <v>元</v>
          </cell>
        </row>
        <row r="57377">
          <cell r="P57377" t="str">
            <v>应付</v>
          </cell>
          <cell r="Q57377" t="str">
            <v>元</v>
          </cell>
        </row>
        <row r="57378">
          <cell r="P57378" t="str">
            <v>应付</v>
          </cell>
          <cell r="Q57378" t="str">
            <v>元</v>
          </cell>
        </row>
        <row r="57379">
          <cell r="P57379" t="str">
            <v>应付</v>
          </cell>
          <cell r="Q57379" t="str">
            <v>元</v>
          </cell>
        </row>
        <row r="57380">
          <cell r="P57380" t="str">
            <v>应付</v>
          </cell>
          <cell r="Q57380" t="str">
            <v>元</v>
          </cell>
        </row>
        <row r="57381">
          <cell r="P57381" t="str">
            <v>应付</v>
          </cell>
          <cell r="Q57381" t="str">
            <v>元</v>
          </cell>
        </row>
        <row r="57382">
          <cell r="P57382" t="str">
            <v>应付</v>
          </cell>
          <cell r="Q57382" t="str">
            <v>元</v>
          </cell>
        </row>
        <row r="57383">
          <cell r="P57383" t="str">
            <v>应付</v>
          </cell>
          <cell r="Q57383" t="str">
            <v>元</v>
          </cell>
        </row>
        <row r="57384">
          <cell r="P57384" t="str">
            <v>应付</v>
          </cell>
          <cell r="Q57384" t="str">
            <v>元</v>
          </cell>
        </row>
        <row r="57385">
          <cell r="P57385" t="str">
            <v>应付</v>
          </cell>
          <cell r="Q57385" t="str">
            <v>元</v>
          </cell>
        </row>
        <row r="57386">
          <cell r="P57386" t="str">
            <v>应付</v>
          </cell>
          <cell r="Q57386" t="str">
            <v>元</v>
          </cell>
        </row>
        <row r="57387">
          <cell r="P57387" t="str">
            <v>应付</v>
          </cell>
          <cell r="Q57387" t="str">
            <v>元</v>
          </cell>
        </row>
        <row r="57388">
          <cell r="P57388" t="str">
            <v>应付</v>
          </cell>
          <cell r="Q57388" t="str">
            <v>元</v>
          </cell>
        </row>
        <row r="57389">
          <cell r="P57389" t="str">
            <v>应付</v>
          </cell>
          <cell r="Q57389" t="str">
            <v>元</v>
          </cell>
        </row>
        <row r="57390">
          <cell r="P57390" t="str">
            <v>应付</v>
          </cell>
          <cell r="Q57390" t="str">
            <v>元</v>
          </cell>
        </row>
        <row r="57391">
          <cell r="P57391" t="str">
            <v>应付</v>
          </cell>
          <cell r="Q57391" t="str">
            <v>元</v>
          </cell>
        </row>
        <row r="57392">
          <cell r="P57392" t="str">
            <v>应付</v>
          </cell>
          <cell r="Q57392" t="str">
            <v>元</v>
          </cell>
        </row>
        <row r="57393">
          <cell r="P57393" t="str">
            <v>应付</v>
          </cell>
          <cell r="Q57393" t="str">
            <v>元</v>
          </cell>
        </row>
        <row r="57394">
          <cell r="P57394" t="str">
            <v>应付</v>
          </cell>
          <cell r="Q57394" t="str">
            <v>元</v>
          </cell>
        </row>
        <row r="57395">
          <cell r="P57395" t="str">
            <v>应付</v>
          </cell>
          <cell r="Q57395" t="str">
            <v>元</v>
          </cell>
        </row>
        <row r="57396">
          <cell r="P57396" t="str">
            <v>应付</v>
          </cell>
          <cell r="Q57396" t="str">
            <v>元</v>
          </cell>
        </row>
        <row r="57397">
          <cell r="P57397" t="str">
            <v>应付</v>
          </cell>
          <cell r="Q57397" t="str">
            <v>元</v>
          </cell>
        </row>
        <row r="57398">
          <cell r="P57398" t="str">
            <v>应付</v>
          </cell>
          <cell r="Q57398" t="str">
            <v>元</v>
          </cell>
        </row>
        <row r="57399">
          <cell r="P57399" t="str">
            <v>应付</v>
          </cell>
          <cell r="Q57399" t="str">
            <v>元</v>
          </cell>
        </row>
        <row r="57400">
          <cell r="P57400" t="str">
            <v>应付</v>
          </cell>
          <cell r="Q57400" t="str">
            <v>元</v>
          </cell>
        </row>
        <row r="57401">
          <cell r="P57401" t="str">
            <v>应付</v>
          </cell>
          <cell r="Q57401" t="str">
            <v>元</v>
          </cell>
        </row>
        <row r="57402">
          <cell r="P57402" t="str">
            <v>应付</v>
          </cell>
          <cell r="Q57402" t="str">
            <v>元</v>
          </cell>
        </row>
        <row r="57403">
          <cell r="P57403" t="str">
            <v>应付</v>
          </cell>
          <cell r="Q57403" t="str">
            <v>元</v>
          </cell>
        </row>
        <row r="57404">
          <cell r="P57404" t="str">
            <v>应付</v>
          </cell>
          <cell r="Q57404" t="str">
            <v>元</v>
          </cell>
        </row>
        <row r="57405">
          <cell r="P57405" t="str">
            <v>应付</v>
          </cell>
          <cell r="Q57405" t="str">
            <v>元</v>
          </cell>
        </row>
        <row r="57406">
          <cell r="P57406" t="str">
            <v>应付</v>
          </cell>
          <cell r="Q57406" t="str">
            <v>元</v>
          </cell>
        </row>
        <row r="57407">
          <cell r="P57407" t="str">
            <v>应付</v>
          </cell>
          <cell r="Q57407" t="str">
            <v>元</v>
          </cell>
        </row>
        <row r="57408">
          <cell r="P57408" t="str">
            <v>应付</v>
          </cell>
          <cell r="Q57408" t="str">
            <v>元</v>
          </cell>
        </row>
        <row r="57409">
          <cell r="P57409" t="str">
            <v>应付</v>
          </cell>
          <cell r="Q57409" t="str">
            <v>元</v>
          </cell>
        </row>
        <row r="57410">
          <cell r="P57410" t="str">
            <v>应付</v>
          </cell>
          <cell r="Q57410" t="str">
            <v>元</v>
          </cell>
        </row>
        <row r="57411">
          <cell r="P57411" t="str">
            <v>应付</v>
          </cell>
          <cell r="Q57411" t="str">
            <v>元</v>
          </cell>
        </row>
        <row r="57412">
          <cell r="P57412" t="str">
            <v>应付</v>
          </cell>
          <cell r="Q57412" t="str">
            <v>元</v>
          </cell>
        </row>
        <row r="57413">
          <cell r="P57413" t="str">
            <v>应付</v>
          </cell>
          <cell r="Q57413" t="str">
            <v>元</v>
          </cell>
        </row>
        <row r="57414">
          <cell r="P57414" t="str">
            <v>应付</v>
          </cell>
          <cell r="Q57414" t="str">
            <v>元</v>
          </cell>
        </row>
        <row r="57415">
          <cell r="P57415" t="str">
            <v>应付</v>
          </cell>
          <cell r="Q57415" t="str">
            <v>元</v>
          </cell>
        </row>
        <row r="57416">
          <cell r="P57416" t="str">
            <v>应付</v>
          </cell>
          <cell r="Q57416" t="str">
            <v>元</v>
          </cell>
        </row>
        <row r="57417">
          <cell r="P57417" t="str">
            <v>应付</v>
          </cell>
          <cell r="Q57417" t="str">
            <v>元</v>
          </cell>
        </row>
        <row r="57418">
          <cell r="P57418" t="str">
            <v>应付</v>
          </cell>
          <cell r="Q57418" t="str">
            <v>元</v>
          </cell>
        </row>
        <row r="57419">
          <cell r="P57419" t="str">
            <v>应付</v>
          </cell>
          <cell r="Q57419" t="str">
            <v>元</v>
          </cell>
        </row>
        <row r="57420">
          <cell r="P57420" t="str">
            <v>应付</v>
          </cell>
          <cell r="Q57420" t="str">
            <v>元</v>
          </cell>
        </row>
        <row r="57421">
          <cell r="P57421" t="str">
            <v>应付</v>
          </cell>
          <cell r="Q57421" t="str">
            <v>元</v>
          </cell>
        </row>
        <row r="57422">
          <cell r="P57422" t="str">
            <v>应付</v>
          </cell>
          <cell r="Q57422" t="str">
            <v>元</v>
          </cell>
        </row>
        <row r="57423">
          <cell r="P57423" t="str">
            <v>应付</v>
          </cell>
          <cell r="Q57423" t="str">
            <v>元</v>
          </cell>
        </row>
        <row r="57424">
          <cell r="P57424" t="str">
            <v>应付</v>
          </cell>
          <cell r="Q57424" t="str">
            <v>元</v>
          </cell>
        </row>
        <row r="57425">
          <cell r="P57425" t="str">
            <v>应付</v>
          </cell>
          <cell r="Q57425" t="str">
            <v>元</v>
          </cell>
        </row>
        <row r="57426">
          <cell r="P57426" t="str">
            <v>应付</v>
          </cell>
          <cell r="Q57426" t="str">
            <v>元</v>
          </cell>
        </row>
        <row r="57427">
          <cell r="P57427" t="str">
            <v>应付</v>
          </cell>
          <cell r="Q57427" t="str">
            <v>元</v>
          </cell>
        </row>
        <row r="57428">
          <cell r="P57428" t="str">
            <v>应付</v>
          </cell>
          <cell r="Q57428" t="str">
            <v>元</v>
          </cell>
        </row>
        <row r="57429">
          <cell r="P57429" t="str">
            <v>应付</v>
          </cell>
          <cell r="Q57429" t="str">
            <v>元</v>
          </cell>
        </row>
        <row r="57430">
          <cell r="P57430" t="str">
            <v>应付</v>
          </cell>
          <cell r="Q57430" t="str">
            <v>元</v>
          </cell>
        </row>
        <row r="57431">
          <cell r="P57431" t="str">
            <v>应付</v>
          </cell>
          <cell r="Q57431" t="str">
            <v>元</v>
          </cell>
        </row>
        <row r="57432">
          <cell r="P57432" t="str">
            <v>应付</v>
          </cell>
          <cell r="Q57432" t="str">
            <v>元</v>
          </cell>
        </row>
        <row r="57433">
          <cell r="P57433" t="str">
            <v>应付</v>
          </cell>
          <cell r="Q57433" t="str">
            <v>元</v>
          </cell>
        </row>
        <row r="57434">
          <cell r="P57434" t="str">
            <v>应付</v>
          </cell>
          <cell r="Q57434" t="str">
            <v>元</v>
          </cell>
        </row>
        <row r="57435">
          <cell r="P57435" t="str">
            <v>应付</v>
          </cell>
          <cell r="Q57435" t="str">
            <v>元</v>
          </cell>
        </row>
        <row r="57436">
          <cell r="P57436" t="str">
            <v>应付</v>
          </cell>
          <cell r="Q57436" t="str">
            <v>元</v>
          </cell>
        </row>
        <row r="57437">
          <cell r="P57437" t="str">
            <v>应付</v>
          </cell>
          <cell r="Q57437" t="str">
            <v>元</v>
          </cell>
        </row>
        <row r="57438">
          <cell r="P57438" t="str">
            <v>应付</v>
          </cell>
          <cell r="Q57438" t="str">
            <v>元</v>
          </cell>
        </row>
        <row r="57439">
          <cell r="P57439" t="str">
            <v>应付</v>
          </cell>
          <cell r="Q57439" t="str">
            <v>元</v>
          </cell>
        </row>
        <row r="57440">
          <cell r="P57440" t="str">
            <v>应付</v>
          </cell>
          <cell r="Q57440" t="str">
            <v>元</v>
          </cell>
        </row>
        <row r="57441">
          <cell r="P57441" t="str">
            <v>应付</v>
          </cell>
          <cell r="Q57441" t="str">
            <v>元</v>
          </cell>
        </row>
        <row r="57442">
          <cell r="P57442" t="str">
            <v>应付</v>
          </cell>
          <cell r="Q57442" t="str">
            <v>元</v>
          </cell>
        </row>
        <row r="57443">
          <cell r="P57443" t="str">
            <v>应付</v>
          </cell>
          <cell r="Q57443" t="str">
            <v>元</v>
          </cell>
        </row>
        <row r="57444">
          <cell r="P57444" t="str">
            <v>应付</v>
          </cell>
          <cell r="Q57444" t="str">
            <v>元</v>
          </cell>
        </row>
        <row r="57445">
          <cell r="P57445" t="str">
            <v>应付</v>
          </cell>
          <cell r="Q57445" t="str">
            <v>元</v>
          </cell>
        </row>
        <row r="57446">
          <cell r="P57446" t="str">
            <v>应付</v>
          </cell>
          <cell r="Q57446" t="str">
            <v>元</v>
          </cell>
        </row>
        <row r="57447">
          <cell r="P57447" t="str">
            <v>应付</v>
          </cell>
          <cell r="Q57447" t="str">
            <v>元</v>
          </cell>
        </row>
        <row r="57448">
          <cell r="P57448" t="str">
            <v>应付</v>
          </cell>
          <cell r="Q57448" t="str">
            <v>元</v>
          </cell>
        </row>
        <row r="57449">
          <cell r="P57449" t="str">
            <v>应付</v>
          </cell>
          <cell r="Q57449" t="str">
            <v>元</v>
          </cell>
        </row>
        <row r="57450">
          <cell r="P57450" t="str">
            <v>应付</v>
          </cell>
          <cell r="Q57450" t="str">
            <v>元</v>
          </cell>
        </row>
        <row r="57451">
          <cell r="P57451" t="str">
            <v>应付</v>
          </cell>
          <cell r="Q57451" t="str">
            <v>元</v>
          </cell>
        </row>
        <row r="57452">
          <cell r="P57452" t="str">
            <v>应付</v>
          </cell>
          <cell r="Q57452" t="str">
            <v>元</v>
          </cell>
        </row>
        <row r="57453">
          <cell r="P57453" t="str">
            <v>应付</v>
          </cell>
          <cell r="Q57453" t="str">
            <v>元</v>
          </cell>
        </row>
        <row r="57454">
          <cell r="P57454" t="str">
            <v>应付</v>
          </cell>
          <cell r="Q57454" t="str">
            <v>元</v>
          </cell>
        </row>
        <row r="57455">
          <cell r="P57455" t="str">
            <v>应付</v>
          </cell>
          <cell r="Q57455" t="str">
            <v>元</v>
          </cell>
        </row>
        <row r="57456">
          <cell r="P57456" t="str">
            <v>应付</v>
          </cell>
          <cell r="Q57456" t="str">
            <v>元</v>
          </cell>
        </row>
        <row r="57457">
          <cell r="P57457" t="str">
            <v>应付</v>
          </cell>
          <cell r="Q57457" t="str">
            <v>元</v>
          </cell>
        </row>
        <row r="57458">
          <cell r="P57458" t="str">
            <v>应付</v>
          </cell>
          <cell r="Q57458" t="str">
            <v>元</v>
          </cell>
        </row>
        <row r="57459">
          <cell r="P57459" t="str">
            <v>应付</v>
          </cell>
          <cell r="Q57459" t="str">
            <v>元</v>
          </cell>
        </row>
        <row r="57460">
          <cell r="P57460" t="str">
            <v>应付</v>
          </cell>
          <cell r="Q57460" t="str">
            <v>元</v>
          </cell>
        </row>
        <row r="57461">
          <cell r="P57461" t="str">
            <v>应付</v>
          </cell>
          <cell r="Q57461" t="str">
            <v>元</v>
          </cell>
        </row>
        <row r="57462">
          <cell r="P57462" t="str">
            <v>应付</v>
          </cell>
          <cell r="Q57462" t="str">
            <v>元</v>
          </cell>
        </row>
        <row r="57463">
          <cell r="P57463" t="str">
            <v>应付</v>
          </cell>
          <cell r="Q57463" t="str">
            <v>元</v>
          </cell>
        </row>
        <row r="57464">
          <cell r="P57464" t="str">
            <v>应付</v>
          </cell>
          <cell r="Q57464" t="str">
            <v>元</v>
          </cell>
        </row>
        <row r="57465">
          <cell r="P57465" t="str">
            <v>应付</v>
          </cell>
          <cell r="Q57465" t="str">
            <v>元</v>
          </cell>
        </row>
        <row r="57466">
          <cell r="P57466" t="str">
            <v>应付</v>
          </cell>
          <cell r="Q57466" t="str">
            <v>元</v>
          </cell>
        </row>
        <row r="57467">
          <cell r="P57467" t="str">
            <v>应付</v>
          </cell>
          <cell r="Q57467" t="str">
            <v>元</v>
          </cell>
        </row>
        <row r="57468">
          <cell r="P57468" t="str">
            <v>应付</v>
          </cell>
          <cell r="Q57468" t="str">
            <v>元</v>
          </cell>
        </row>
        <row r="57469">
          <cell r="P57469" t="str">
            <v>应付</v>
          </cell>
          <cell r="Q57469" t="str">
            <v>元</v>
          </cell>
        </row>
        <row r="57470">
          <cell r="P57470" t="str">
            <v>应付</v>
          </cell>
          <cell r="Q57470" t="str">
            <v>元</v>
          </cell>
        </row>
        <row r="57471">
          <cell r="P57471" t="str">
            <v>应付</v>
          </cell>
          <cell r="Q57471" t="str">
            <v>元</v>
          </cell>
        </row>
        <row r="57472">
          <cell r="P57472" t="str">
            <v>应付</v>
          </cell>
          <cell r="Q57472" t="str">
            <v>元</v>
          </cell>
        </row>
        <row r="57473">
          <cell r="P57473" t="str">
            <v>应付</v>
          </cell>
          <cell r="Q57473" t="str">
            <v>元</v>
          </cell>
        </row>
        <row r="57474">
          <cell r="P57474" t="str">
            <v>应付</v>
          </cell>
          <cell r="Q57474" t="str">
            <v>元</v>
          </cell>
        </row>
        <row r="57475">
          <cell r="P57475" t="str">
            <v>应付</v>
          </cell>
          <cell r="Q57475" t="str">
            <v>元</v>
          </cell>
        </row>
        <row r="57476">
          <cell r="P57476" t="str">
            <v>应付</v>
          </cell>
          <cell r="Q57476" t="str">
            <v>元</v>
          </cell>
        </row>
        <row r="57477">
          <cell r="P57477" t="str">
            <v>应付</v>
          </cell>
          <cell r="Q57477" t="str">
            <v>元</v>
          </cell>
        </row>
        <row r="57478">
          <cell r="P57478" t="str">
            <v>应付</v>
          </cell>
          <cell r="Q57478" t="str">
            <v>元</v>
          </cell>
        </row>
        <row r="57479">
          <cell r="P57479" t="str">
            <v>应付</v>
          </cell>
          <cell r="Q57479" t="str">
            <v>元</v>
          </cell>
        </row>
        <row r="57480">
          <cell r="P57480" t="str">
            <v>应付</v>
          </cell>
          <cell r="Q57480" t="str">
            <v>元</v>
          </cell>
        </row>
        <row r="57481">
          <cell r="P57481" t="str">
            <v>应付</v>
          </cell>
          <cell r="Q57481" t="str">
            <v>元</v>
          </cell>
        </row>
        <row r="57482">
          <cell r="P57482" t="str">
            <v>应付</v>
          </cell>
          <cell r="Q57482" t="str">
            <v>元</v>
          </cell>
        </row>
        <row r="57483">
          <cell r="P57483" t="str">
            <v>应付</v>
          </cell>
          <cell r="Q57483" t="str">
            <v>元</v>
          </cell>
        </row>
        <row r="57484">
          <cell r="P57484" t="str">
            <v>应付</v>
          </cell>
          <cell r="Q57484" t="str">
            <v>元</v>
          </cell>
        </row>
        <row r="57485">
          <cell r="P57485" t="str">
            <v>应付</v>
          </cell>
          <cell r="Q57485" t="str">
            <v>元</v>
          </cell>
        </row>
        <row r="57486">
          <cell r="P57486" t="str">
            <v>应付</v>
          </cell>
          <cell r="Q57486" t="str">
            <v>元</v>
          </cell>
        </row>
        <row r="57487">
          <cell r="P57487" t="str">
            <v>应付</v>
          </cell>
          <cell r="Q57487" t="str">
            <v>元</v>
          </cell>
        </row>
        <row r="57488">
          <cell r="P57488" t="str">
            <v>应付</v>
          </cell>
          <cell r="Q57488" t="str">
            <v>元</v>
          </cell>
        </row>
        <row r="57489">
          <cell r="P57489" t="str">
            <v>应付</v>
          </cell>
          <cell r="Q57489" t="str">
            <v>元</v>
          </cell>
        </row>
        <row r="57490">
          <cell r="P57490" t="str">
            <v>应付</v>
          </cell>
          <cell r="Q57490" t="str">
            <v>元</v>
          </cell>
        </row>
        <row r="57491">
          <cell r="P57491" t="str">
            <v>应付</v>
          </cell>
          <cell r="Q57491" t="str">
            <v>元</v>
          </cell>
        </row>
        <row r="57492">
          <cell r="P57492" t="str">
            <v>应付</v>
          </cell>
          <cell r="Q57492" t="str">
            <v>元</v>
          </cell>
        </row>
        <row r="57493">
          <cell r="P57493" t="str">
            <v>应付</v>
          </cell>
          <cell r="Q57493" t="str">
            <v>元</v>
          </cell>
        </row>
        <row r="57494">
          <cell r="P57494" t="str">
            <v>应付</v>
          </cell>
          <cell r="Q57494" t="str">
            <v>元</v>
          </cell>
        </row>
        <row r="57495">
          <cell r="P57495" t="str">
            <v>应付</v>
          </cell>
          <cell r="Q57495" t="str">
            <v>元</v>
          </cell>
        </row>
        <row r="57496">
          <cell r="P57496" t="str">
            <v>应付</v>
          </cell>
          <cell r="Q57496" t="str">
            <v>元</v>
          </cell>
        </row>
        <row r="57497">
          <cell r="P57497" t="str">
            <v>应付</v>
          </cell>
          <cell r="Q57497" t="str">
            <v>元</v>
          </cell>
        </row>
        <row r="57498">
          <cell r="P57498" t="str">
            <v>应付</v>
          </cell>
          <cell r="Q57498" t="str">
            <v>元</v>
          </cell>
        </row>
        <row r="57499">
          <cell r="P57499" t="str">
            <v>应付</v>
          </cell>
          <cell r="Q57499" t="str">
            <v>元</v>
          </cell>
        </row>
        <row r="57500">
          <cell r="P57500" t="str">
            <v>应付</v>
          </cell>
          <cell r="Q57500" t="str">
            <v>元</v>
          </cell>
        </row>
        <row r="57501">
          <cell r="P57501" t="str">
            <v>应付</v>
          </cell>
          <cell r="Q57501" t="str">
            <v>元</v>
          </cell>
        </row>
        <row r="57502">
          <cell r="P57502" t="str">
            <v>应付</v>
          </cell>
          <cell r="Q57502" t="str">
            <v>元</v>
          </cell>
        </row>
        <row r="57503">
          <cell r="P57503" t="str">
            <v>应付</v>
          </cell>
          <cell r="Q57503" t="str">
            <v>元</v>
          </cell>
        </row>
        <row r="57504">
          <cell r="P57504" t="str">
            <v>应付</v>
          </cell>
          <cell r="Q57504" t="str">
            <v>元</v>
          </cell>
        </row>
        <row r="57505">
          <cell r="P57505" t="str">
            <v>应付</v>
          </cell>
          <cell r="Q57505" t="str">
            <v>元</v>
          </cell>
        </row>
        <row r="57506">
          <cell r="P57506" t="str">
            <v>应付</v>
          </cell>
          <cell r="Q57506" t="str">
            <v>元</v>
          </cell>
        </row>
        <row r="57507">
          <cell r="P57507" t="str">
            <v>应付</v>
          </cell>
          <cell r="Q57507" t="str">
            <v>元</v>
          </cell>
        </row>
        <row r="57508">
          <cell r="P57508" t="str">
            <v>应付</v>
          </cell>
          <cell r="Q57508" t="str">
            <v>元</v>
          </cell>
        </row>
        <row r="57509">
          <cell r="P57509" t="str">
            <v>应付</v>
          </cell>
          <cell r="Q57509" t="str">
            <v>元</v>
          </cell>
        </row>
        <row r="57510">
          <cell r="P57510" t="str">
            <v>应付</v>
          </cell>
          <cell r="Q57510" t="str">
            <v>元</v>
          </cell>
        </row>
        <row r="57511">
          <cell r="P57511" t="str">
            <v>应付</v>
          </cell>
          <cell r="Q57511" t="str">
            <v>元</v>
          </cell>
        </row>
        <row r="57512">
          <cell r="P57512" t="str">
            <v>应付</v>
          </cell>
          <cell r="Q57512" t="str">
            <v>元</v>
          </cell>
        </row>
        <row r="57513">
          <cell r="P57513" t="str">
            <v>应付</v>
          </cell>
          <cell r="Q57513" t="str">
            <v>元</v>
          </cell>
        </row>
        <row r="57514">
          <cell r="P57514" t="str">
            <v>应付</v>
          </cell>
          <cell r="Q57514" t="str">
            <v>元</v>
          </cell>
        </row>
        <row r="57515">
          <cell r="P57515" t="str">
            <v>应付</v>
          </cell>
          <cell r="Q57515" t="str">
            <v>元</v>
          </cell>
        </row>
        <row r="57516">
          <cell r="P57516" t="str">
            <v>应付</v>
          </cell>
          <cell r="Q57516" t="str">
            <v>元</v>
          </cell>
        </row>
        <row r="57517">
          <cell r="P57517" t="str">
            <v>应付</v>
          </cell>
          <cell r="Q57517" t="str">
            <v>元</v>
          </cell>
        </row>
        <row r="57518">
          <cell r="P57518" t="str">
            <v>应付</v>
          </cell>
          <cell r="Q57518" t="str">
            <v>元</v>
          </cell>
        </row>
        <row r="57519">
          <cell r="P57519" t="str">
            <v>应付</v>
          </cell>
          <cell r="Q57519" t="str">
            <v>元</v>
          </cell>
        </row>
        <row r="57520">
          <cell r="P57520" t="str">
            <v>应付</v>
          </cell>
          <cell r="Q57520" t="str">
            <v>元</v>
          </cell>
        </row>
        <row r="57521">
          <cell r="P57521" t="str">
            <v>应付</v>
          </cell>
          <cell r="Q57521" t="str">
            <v>元</v>
          </cell>
        </row>
        <row r="57522">
          <cell r="P57522" t="str">
            <v>应付</v>
          </cell>
          <cell r="Q57522" t="str">
            <v>元</v>
          </cell>
        </row>
        <row r="57523">
          <cell r="P57523" t="str">
            <v>应付</v>
          </cell>
          <cell r="Q57523" t="str">
            <v>元</v>
          </cell>
        </row>
        <row r="57524">
          <cell r="P57524" t="str">
            <v>应付</v>
          </cell>
          <cell r="Q57524" t="str">
            <v>元</v>
          </cell>
        </row>
        <row r="57525">
          <cell r="P57525" t="str">
            <v>应付</v>
          </cell>
          <cell r="Q57525" t="str">
            <v>元</v>
          </cell>
        </row>
        <row r="57526">
          <cell r="P57526" t="str">
            <v>应付</v>
          </cell>
          <cell r="Q57526" t="str">
            <v>元</v>
          </cell>
        </row>
        <row r="57527">
          <cell r="P57527" t="str">
            <v>应付</v>
          </cell>
          <cell r="Q57527" t="str">
            <v>元</v>
          </cell>
        </row>
        <row r="57528">
          <cell r="P57528" t="str">
            <v>应付</v>
          </cell>
          <cell r="Q57528" t="str">
            <v>元</v>
          </cell>
        </row>
        <row r="57529">
          <cell r="P57529" t="str">
            <v>应付</v>
          </cell>
          <cell r="Q57529" t="str">
            <v>元</v>
          </cell>
        </row>
        <row r="57530">
          <cell r="P57530" t="str">
            <v>应付</v>
          </cell>
          <cell r="Q57530" t="str">
            <v>元</v>
          </cell>
        </row>
        <row r="57531">
          <cell r="P57531" t="str">
            <v>应付</v>
          </cell>
          <cell r="Q57531" t="str">
            <v>元</v>
          </cell>
        </row>
        <row r="57532">
          <cell r="P57532" t="str">
            <v>应付</v>
          </cell>
          <cell r="Q57532" t="str">
            <v>元</v>
          </cell>
        </row>
        <row r="57533">
          <cell r="P57533" t="str">
            <v>应付</v>
          </cell>
          <cell r="Q57533" t="str">
            <v>元</v>
          </cell>
        </row>
        <row r="57534">
          <cell r="P57534" t="str">
            <v>应付</v>
          </cell>
          <cell r="Q57534" t="str">
            <v>元</v>
          </cell>
        </row>
        <row r="57535">
          <cell r="P57535" t="str">
            <v>应付</v>
          </cell>
          <cell r="Q57535" t="str">
            <v>元</v>
          </cell>
        </row>
        <row r="57536">
          <cell r="P57536" t="str">
            <v>应付</v>
          </cell>
          <cell r="Q57536" t="str">
            <v>元</v>
          </cell>
        </row>
        <row r="57537">
          <cell r="P57537" t="str">
            <v>应付</v>
          </cell>
          <cell r="Q57537" t="str">
            <v>元</v>
          </cell>
        </row>
        <row r="57538">
          <cell r="P57538" t="str">
            <v>应付</v>
          </cell>
          <cell r="Q57538" t="str">
            <v>元</v>
          </cell>
        </row>
        <row r="57539">
          <cell r="P57539" t="str">
            <v>应付</v>
          </cell>
          <cell r="Q57539" t="str">
            <v>元</v>
          </cell>
        </row>
        <row r="57540">
          <cell r="P57540" t="str">
            <v>应付</v>
          </cell>
          <cell r="Q57540" t="str">
            <v>元</v>
          </cell>
        </row>
        <row r="57541">
          <cell r="P57541" t="str">
            <v>应付</v>
          </cell>
          <cell r="Q57541" t="str">
            <v>元</v>
          </cell>
        </row>
        <row r="57542">
          <cell r="P57542" t="str">
            <v>应付</v>
          </cell>
          <cell r="Q57542" t="str">
            <v>元</v>
          </cell>
        </row>
        <row r="57543">
          <cell r="P57543" t="str">
            <v>应付</v>
          </cell>
          <cell r="Q57543" t="str">
            <v>元</v>
          </cell>
        </row>
        <row r="57544">
          <cell r="P57544" t="str">
            <v>应付</v>
          </cell>
          <cell r="Q57544" t="str">
            <v>元</v>
          </cell>
        </row>
        <row r="57545">
          <cell r="P57545" t="str">
            <v>应付</v>
          </cell>
          <cell r="Q57545" t="str">
            <v>元</v>
          </cell>
        </row>
        <row r="57546">
          <cell r="P57546" t="str">
            <v>应付</v>
          </cell>
          <cell r="Q57546" t="str">
            <v>元</v>
          </cell>
        </row>
        <row r="57547">
          <cell r="P57547" t="str">
            <v>应付</v>
          </cell>
          <cell r="Q57547" t="str">
            <v>元</v>
          </cell>
        </row>
        <row r="57548">
          <cell r="P57548" t="str">
            <v>应付</v>
          </cell>
          <cell r="Q57548" t="str">
            <v>元</v>
          </cell>
        </row>
        <row r="57549">
          <cell r="P57549" t="str">
            <v>应付</v>
          </cell>
          <cell r="Q57549" t="str">
            <v>元</v>
          </cell>
        </row>
        <row r="57550">
          <cell r="P57550" t="str">
            <v>应付</v>
          </cell>
          <cell r="Q57550" t="str">
            <v>元</v>
          </cell>
        </row>
        <row r="57551">
          <cell r="P57551" t="str">
            <v>应付</v>
          </cell>
          <cell r="Q57551" t="str">
            <v>元</v>
          </cell>
        </row>
        <row r="57552">
          <cell r="P57552" t="str">
            <v>应付</v>
          </cell>
          <cell r="Q57552" t="str">
            <v>元</v>
          </cell>
        </row>
        <row r="57553">
          <cell r="P57553" t="str">
            <v>应付</v>
          </cell>
          <cell r="Q57553" t="str">
            <v>元</v>
          </cell>
        </row>
        <row r="57554">
          <cell r="P57554" t="str">
            <v>应付</v>
          </cell>
          <cell r="Q57554" t="str">
            <v>元</v>
          </cell>
        </row>
        <row r="57555">
          <cell r="P57555" t="str">
            <v>应付</v>
          </cell>
          <cell r="Q57555" t="str">
            <v>元</v>
          </cell>
        </row>
        <row r="57556">
          <cell r="P57556" t="str">
            <v>应付</v>
          </cell>
          <cell r="Q57556" t="str">
            <v>元</v>
          </cell>
        </row>
        <row r="57557">
          <cell r="P57557" t="str">
            <v>应付</v>
          </cell>
          <cell r="Q57557" t="str">
            <v>元</v>
          </cell>
        </row>
        <row r="57558">
          <cell r="P57558" t="str">
            <v>应付</v>
          </cell>
          <cell r="Q57558" t="str">
            <v>元</v>
          </cell>
        </row>
        <row r="57559">
          <cell r="P57559" t="str">
            <v>应付</v>
          </cell>
          <cell r="Q57559" t="str">
            <v>元</v>
          </cell>
        </row>
        <row r="57560">
          <cell r="P57560" t="str">
            <v>应付</v>
          </cell>
          <cell r="Q57560" t="str">
            <v>元</v>
          </cell>
        </row>
        <row r="57561">
          <cell r="P57561" t="str">
            <v>应付</v>
          </cell>
          <cell r="Q57561" t="str">
            <v>元</v>
          </cell>
        </row>
        <row r="57562">
          <cell r="P57562" t="str">
            <v>应付</v>
          </cell>
          <cell r="Q57562" t="str">
            <v>元</v>
          </cell>
        </row>
        <row r="57563">
          <cell r="P57563" t="str">
            <v>应付</v>
          </cell>
          <cell r="Q57563" t="str">
            <v>元</v>
          </cell>
        </row>
        <row r="57564">
          <cell r="P57564" t="str">
            <v>应付</v>
          </cell>
          <cell r="Q57564" t="str">
            <v>元</v>
          </cell>
        </row>
        <row r="57565">
          <cell r="P57565" t="str">
            <v>应付</v>
          </cell>
          <cell r="Q57565" t="str">
            <v>元</v>
          </cell>
        </row>
        <row r="57566">
          <cell r="P57566" t="str">
            <v>应付</v>
          </cell>
          <cell r="Q57566" t="str">
            <v>元</v>
          </cell>
        </row>
        <row r="57567">
          <cell r="P57567" t="str">
            <v>应付</v>
          </cell>
          <cell r="Q57567" t="str">
            <v>元</v>
          </cell>
        </row>
        <row r="57568">
          <cell r="P57568" t="str">
            <v>应付</v>
          </cell>
          <cell r="Q57568" t="str">
            <v>元</v>
          </cell>
        </row>
        <row r="57569">
          <cell r="P57569" t="str">
            <v>应付</v>
          </cell>
          <cell r="Q57569" t="str">
            <v>元</v>
          </cell>
        </row>
        <row r="57570">
          <cell r="P57570" t="str">
            <v>应付</v>
          </cell>
          <cell r="Q57570" t="str">
            <v>元</v>
          </cell>
        </row>
        <row r="57571">
          <cell r="P57571" t="str">
            <v>应付</v>
          </cell>
          <cell r="Q57571" t="str">
            <v>元</v>
          </cell>
        </row>
        <row r="57572">
          <cell r="P57572" t="str">
            <v>应付</v>
          </cell>
          <cell r="Q57572" t="str">
            <v>元</v>
          </cell>
        </row>
        <row r="57573">
          <cell r="P57573" t="str">
            <v>应付</v>
          </cell>
          <cell r="Q57573" t="str">
            <v>元</v>
          </cell>
        </row>
        <row r="57574">
          <cell r="P57574" t="str">
            <v>应付</v>
          </cell>
          <cell r="Q57574" t="str">
            <v>元</v>
          </cell>
        </row>
        <row r="57575">
          <cell r="P57575" t="str">
            <v>应付</v>
          </cell>
          <cell r="Q57575" t="str">
            <v>元</v>
          </cell>
        </row>
        <row r="57576">
          <cell r="P57576" t="str">
            <v>应付</v>
          </cell>
          <cell r="Q57576" t="str">
            <v>元</v>
          </cell>
        </row>
        <row r="57577">
          <cell r="P57577" t="str">
            <v>应付</v>
          </cell>
          <cell r="Q57577" t="str">
            <v>元</v>
          </cell>
        </row>
        <row r="57578">
          <cell r="P57578" t="str">
            <v>应付</v>
          </cell>
          <cell r="Q57578" t="str">
            <v>元</v>
          </cell>
        </row>
        <row r="57579">
          <cell r="P57579" t="str">
            <v>应付</v>
          </cell>
          <cell r="Q57579" t="str">
            <v>元</v>
          </cell>
        </row>
        <row r="57580">
          <cell r="P57580" t="str">
            <v>应付</v>
          </cell>
          <cell r="Q57580" t="str">
            <v>元</v>
          </cell>
        </row>
        <row r="57581">
          <cell r="P57581" t="str">
            <v>应付</v>
          </cell>
          <cell r="Q57581" t="str">
            <v>元</v>
          </cell>
        </row>
        <row r="57582">
          <cell r="P57582" t="str">
            <v>应付</v>
          </cell>
          <cell r="Q57582" t="str">
            <v>元</v>
          </cell>
        </row>
        <row r="57583">
          <cell r="P57583" t="str">
            <v>应付</v>
          </cell>
          <cell r="Q57583" t="str">
            <v>元</v>
          </cell>
        </row>
        <row r="57584">
          <cell r="P57584" t="str">
            <v>应付</v>
          </cell>
          <cell r="Q57584" t="str">
            <v>元</v>
          </cell>
        </row>
        <row r="57585">
          <cell r="P57585" t="str">
            <v>应付</v>
          </cell>
          <cell r="Q57585" t="str">
            <v>元</v>
          </cell>
        </row>
        <row r="57586">
          <cell r="P57586" t="str">
            <v>应付</v>
          </cell>
          <cell r="Q57586" t="str">
            <v>元</v>
          </cell>
        </row>
        <row r="57587">
          <cell r="P57587" t="str">
            <v>应付</v>
          </cell>
          <cell r="Q57587" t="str">
            <v>元</v>
          </cell>
        </row>
        <row r="57588">
          <cell r="P57588" t="str">
            <v>应付</v>
          </cell>
          <cell r="Q57588" t="str">
            <v>元</v>
          </cell>
        </row>
        <row r="57589">
          <cell r="P57589" t="str">
            <v>应付</v>
          </cell>
          <cell r="Q57589" t="str">
            <v>元</v>
          </cell>
        </row>
        <row r="57590">
          <cell r="P57590" t="str">
            <v>应付</v>
          </cell>
          <cell r="Q57590" t="str">
            <v>元</v>
          </cell>
        </row>
        <row r="57591">
          <cell r="P57591" t="str">
            <v>应付</v>
          </cell>
          <cell r="Q57591" t="str">
            <v>元</v>
          </cell>
        </row>
        <row r="57592">
          <cell r="P57592" t="str">
            <v>应付</v>
          </cell>
          <cell r="Q57592" t="str">
            <v>元</v>
          </cell>
        </row>
        <row r="57593">
          <cell r="P57593" t="str">
            <v>应付</v>
          </cell>
          <cell r="Q57593" t="str">
            <v>元</v>
          </cell>
        </row>
        <row r="57594">
          <cell r="P57594" t="str">
            <v>应付</v>
          </cell>
          <cell r="Q57594" t="str">
            <v>元</v>
          </cell>
        </row>
        <row r="57595">
          <cell r="P57595" t="str">
            <v>应付</v>
          </cell>
          <cell r="Q57595" t="str">
            <v>元</v>
          </cell>
        </row>
        <row r="57596">
          <cell r="P57596" t="str">
            <v>应付</v>
          </cell>
          <cell r="Q57596" t="str">
            <v>元</v>
          </cell>
        </row>
        <row r="57597">
          <cell r="P57597" t="str">
            <v>应付</v>
          </cell>
          <cell r="Q57597" t="str">
            <v>元</v>
          </cell>
        </row>
        <row r="57598">
          <cell r="P57598" t="str">
            <v>应付</v>
          </cell>
          <cell r="Q57598" t="str">
            <v>元</v>
          </cell>
        </row>
        <row r="57599">
          <cell r="P57599" t="str">
            <v>应付</v>
          </cell>
          <cell r="Q57599" t="str">
            <v>元</v>
          </cell>
        </row>
        <row r="57600">
          <cell r="P57600" t="str">
            <v>应付</v>
          </cell>
          <cell r="Q57600" t="str">
            <v>元</v>
          </cell>
        </row>
        <row r="57601">
          <cell r="P57601" t="str">
            <v>应付</v>
          </cell>
          <cell r="Q57601" t="str">
            <v>元</v>
          </cell>
        </row>
        <row r="57602">
          <cell r="P57602" t="str">
            <v>应付</v>
          </cell>
          <cell r="Q57602" t="str">
            <v>元</v>
          </cell>
        </row>
        <row r="57603">
          <cell r="P57603" t="str">
            <v>应付</v>
          </cell>
          <cell r="Q57603" t="str">
            <v>元</v>
          </cell>
        </row>
        <row r="57604">
          <cell r="P57604" t="str">
            <v>应付</v>
          </cell>
          <cell r="Q57604" t="str">
            <v>元</v>
          </cell>
        </row>
        <row r="57605">
          <cell r="P57605" t="str">
            <v>应付</v>
          </cell>
          <cell r="Q57605" t="str">
            <v>元</v>
          </cell>
        </row>
        <row r="57606">
          <cell r="P57606" t="str">
            <v>应付</v>
          </cell>
          <cell r="Q57606" t="str">
            <v>元</v>
          </cell>
        </row>
        <row r="57607">
          <cell r="P57607" t="str">
            <v>应付</v>
          </cell>
          <cell r="Q57607" t="str">
            <v>元</v>
          </cell>
        </row>
        <row r="57608">
          <cell r="P57608" t="str">
            <v>应付</v>
          </cell>
          <cell r="Q57608" t="str">
            <v>元</v>
          </cell>
        </row>
        <row r="57609">
          <cell r="P57609" t="str">
            <v>应付</v>
          </cell>
          <cell r="Q57609" t="str">
            <v>元</v>
          </cell>
        </row>
        <row r="57610">
          <cell r="P57610" t="str">
            <v>应付</v>
          </cell>
          <cell r="Q57610" t="str">
            <v>元</v>
          </cell>
        </row>
        <row r="57611">
          <cell r="P57611" t="str">
            <v>应付</v>
          </cell>
          <cell r="Q57611" t="str">
            <v>元</v>
          </cell>
        </row>
        <row r="57612">
          <cell r="P57612" t="str">
            <v>应付</v>
          </cell>
          <cell r="Q57612" t="str">
            <v>元</v>
          </cell>
        </row>
        <row r="57613">
          <cell r="P57613" t="str">
            <v>应付</v>
          </cell>
          <cell r="Q57613" t="str">
            <v>元</v>
          </cell>
        </row>
        <row r="57614">
          <cell r="P57614" t="str">
            <v>应付</v>
          </cell>
          <cell r="Q57614" t="str">
            <v>元</v>
          </cell>
        </row>
        <row r="57615">
          <cell r="P57615" t="str">
            <v>应付</v>
          </cell>
          <cell r="Q57615" t="str">
            <v>元</v>
          </cell>
        </row>
        <row r="57616">
          <cell r="P57616" t="str">
            <v>应付</v>
          </cell>
          <cell r="Q57616" t="str">
            <v>元</v>
          </cell>
        </row>
        <row r="57617">
          <cell r="P57617" t="str">
            <v>应付</v>
          </cell>
          <cell r="Q57617" t="str">
            <v>元</v>
          </cell>
        </row>
        <row r="57618">
          <cell r="P57618" t="str">
            <v>应付</v>
          </cell>
          <cell r="Q57618" t="str">
            <v>元</v>
          </cell>
        </row>
        <row r="57619">
          <cell r="P57619" t="str">
            <v>应付</v>
          </cell>
          <cell r="Q57619" t="str">
            <v>元</v>
          </cell>
        </row>
        <row r="57620">
          <cell r="P57620" t="str">
            <v>应付</v>
          </cell>
          <cell r="Q57620" t="str">
            <v>元</v>
          </cell>
        </row>
        <row r="57621">
          <cell r="P57621" t="str">
            <v>应付</v>
          </cell>
          <cell r="Q57621" t="str">
            <v>元</v>
          </cell>
        </row>
        <row r="57622">
          <cell r="P57622" t="str">
            <v>应付</v>
          </cell>
          <cell r="Q57622" t="str">
            <v>元</v>
          </cell>
        </row>
        <row r="57623">
          <cell r="P57623" t="str">
            <v>应付</v>
          </cell>
          <cell r="Q57623" t="str">
            <v>元</v>
          </cell>
        </row>
        <row r="57624">
          <cell r="P57624" t="str">
            <v>应付</v>
          </cell>
          <cell r="Q57624" t="str">
            <v>元</v>
          </cell>
        </row>
        <row r="57625">
          <cell r="P57625" t="str">
            <v>应付</v>
          </cell>
          <cell r="Q57625" t="str">
            <v>元</v>
          </cell>
        </row>
        <row r="57626">
          <cell r="P57626" t="str">
            <v>应付</v>
          </cell>
          <cell r="Q57626" t="str">
            <v>元</v>
          </cell>
        </row>
        <row r="57627">
          <cell r="P57627" t="str">
            <v>应付</v>
          </cell>
          <cell r="Q57627" t="str">
            <v>元</v>
          </cell>
        </row>
        <row r="57628">
          <cell r="P57628" t="str">
            <v>应付</v>
          </cell>
          <cell r="Q57628" t="str">
            <v>元</v>
          </cell>
        </row>
        <row r="57629">
          <cell r="P57629" t="str">
            <v>应付</v>
          </cell>
          <cell r="Q57629" t="str">
            <v>元</v>
          </cell>
        </row>
        <row r="57630">
          <cell r="P57630" t="str">
            <v>应付</v>
          </cell>
          <cell r="Q57630" t="str">
            <v>元</v>
          </cell>
        </row>
        <row r="57631">
          <cell r="P57631" t="str">
            <v>应付</v>
          </cell>
          <cell r="Q57631" t="str">
            <v>元</v>
          </cell>
        </row>
        <row r="57632">
          <cell r="P57632" t="str">
            <v>应付</v>
          </cell>
          <cell r="Q57632" t="str">
            <v>元</v>
          </cell>
        </row>
        <row r="57633">
          <cell r="P57633" t="str">
            <v>应付</v>
          </cell>
          <cell r="Q57633" t="str">
            <v>元</v>
          </cell>
        </row>
        <row r="57634">
          <cell r="P57634" t="str">
            <v>应付</v>
          </cell>
          <cell r="Q57634" t="str">
            <v>元</v>
          </cell>
        </row>
        <row r="57635">
          <cell r="P57635" t="str">
            <v>应付</v>
          </cell>
          <cell r="Q57635" t="str">
            <v>元</v>
          </cell>
        </row>
        <row r="57636">
          <cell r="P57636" t="str">
            <v>应付</v>
          </cell>
          <cell r="Q57636" t="str">
            <v>元</v>
          </cell>
        </row>
        <row r="57637">
          <cell r="P57637" t="str">
            <v>应付</v>
          </cell>
          <cell r="Q57637" t="str">
            <v>元</v>
          </cell>
        </row>
        <row r="57638">
          <cell r="P57638" t="str">
            <v>应付</v>
          </cell>
          <cell r="Q57638" t="str">
            <v>元</v>
          </cell>
        </row>
        <row r="57639">
          <cell r="P57639" t="str">
            <v>应付</v>
          </cell>
          <cell r="Q57639" t="str">
            <v>元</v>
          </cell>
        </row>
        <row r="57640">
          <cell r="P57640" t="str">
            <v>应付</v>
          </cell>
          <cell r="Q57640" t="str">
            <v>元</v>
          </cell>
        </row>
        <row r="57641">
          <cell r="P57641" t="str">
            <v>应付</v>
          </cell>
          <cell r="Q57641" t="str">
            <v>元</v>
          </cell>
        </row>
        <row r="57642">
          <cell r="P57642" t="str">
            <v>应付</v>
          </cell>
          <cell r="Q57642" t="str">
            <v>元</v>
          </cell>
        </row>
        <row r="57643">
          <cell r="P57643" t="str">
            <v>应付</v>
          </cell>
          <cell r="Q57643" t="str">
            <v>元</v>
          </cell>
        </row>
        <row r="57644">
          <cell r="P57644" t="str">
            <v>应付</v>
          </cell>
          <cell r="Q57644" t="str">
            <v>元</v>
          </cell>
        </row>
        <row r="57645">
          <cell r="P57645" t="str">
            <v>应付</v>
          </cell>
          <cell r="Q57645" t="str">
            <v>元</v>
          </cell>
        </row>
        <row r="57646">
          <cell r="P57646" t="str">
            <v>应付</v>
          </cell>
          <cell r="Q57646" t="str">
            <v>元</v>
          </cell>
        </row>
        <row r="57647">
          <cell r="P57647" t="str">
            <v>应付</v>
          </cell>
          <cell r="Q57647" t="str">
            <v>元</v>
          </cell>
        </row>
        <row r="57648">
          <cell r="P57648" t="str">
            <v>应付</v>
          </cell>
          <cell r="Q57648" t="str">
            <v>元</v>
          </cell>
        </row>
        <row r="57649">
          <cell r="P57649" t="str">
            <v>应付</v>
          </cell>
          <cell r="Q57649" t="str">
            <v>元</v>
          </cell>
        </row>
        <row r="57650">
          <cell r="P57650" t="str">
            <v>应付</v>
          </cell>
          <cell r="Q57650" t="str">
            <v>元</v>
          </cell>
        </row>
        <row r="57651">
          <cell r="P57651" t="str">
            <v>应付</v>
          </cell>
          <cell r="Q57651" t="str">
            <v>元</v>
          </cell>
        </row>
        <row r="57652">
          <cell r="P57652" t="str">
            <v>应付</v>
          </cell>
          <cell r="Q57652" t="str">
            <v>元</v>
          </cell>
        </row>
        <row r="57653">
          <cell r="P57653" t="str">
            <v>应付</v>
          </cell>
          <cell r="Q57653" t="str">
            <v>元</v>
          </cell>
        </row>
        <row r="57654">
          <cell r="P57654" t="str">
            <v>应付</v>
          </cell>
          <cell r="Q57654" t="str">
            <v>元</v>
          </cell>
        </row>
        <row r="57655">
          <cell r="P57655" t="str">
            <v>应付</v>
          </cell>
          <cell r="Q57655" t="str">
            <v>元</v>
          </cell>
        </row>
        <row r="57656">
          <cell r="P57656" t="str">
            <v>应付</v>
          </cell>
          <cell r="Q57656" t="str">
            <v>元</v>
          </cell>
        </row>
        <row r="57657">
          <cell r="P57657" t="str">
            <v>应付</v>
          </cell>
          <cell r="Q57657" t="str">
            <v>元</v>
          </cell>
        </row>
        <row r="57658">
          <cell r="P57658" t="str">
            <v>应付</v>
          </cell>
          <cell r="Q57658" t="str">
            <v>元</v>
          </cell>
        </row>
        <row r="57659">
          <cell r="P57659" t="str">
            <v>应付</v>
          </cell>
          <cell r="Q57659" t="str">
            <v>元</v>
          </cell>
        </row>
        <row r="57660">
          <cell r="P57660" t="str">
            <v>应付</v>
          </cell>
          <cell r="Q57660" t="str">
            <v>元</v>
          </cell>
        </row>
        <row r="57661">
          <cell r="P57661" t="str">
            <v>应付</v>
          </cell>
          <cell r="Q57661" t="str">
            <v>元</v>
          </cell>
        </row>
        <row r="57662">
          <cell r="P57662" t="str">
            <v>应付</v>
          </cell>
          <cell r="Q57662" t="str">
            <v>元</v>
          </cell>
        </row>
        <row r="57663">
          <cell r="P57663" t="str">
            <v>应付</v>
          </cell>
          <cell r="Q57663" t="str">
            <v>元</v>
          </cell>
        </row>
        <row r="57664">
          <cell r="P57664" t="str">
            <v>应付</v>
          </cell>
          <cell r="Q57664" t="str">
            <v>元</v>
          </cell>
        </row>
        <row r="57665">
          <cell r="P57665" t="str">
            <v>应付</v>
          </cell>
          <cell r="Q57665" t="str">
            <v>元</v>
          </cell>
        </row>
        <row r="57666">
          <cell r="P57666" t="str">
            <v>应付</v>
          </cell>
          <cell r="Q57666" t="str">
            <v>元</v>
          </cell>
        </row>
        <row r="57667">
          <cell r="P57667" t="str">
            <v>应付</v>
          </cell>
          <cell r="Q57667" t="str">
            <v>元</v>
          </cell>
        </row>
        <row r="57668">
          <cell r="P57668" t="str">
            <v>应付</v>
          </cell>
          <cell r="Q57668" t="str">
            <v>元</v>
          </cell>
        </row>
        <row r="57669">
          <cell r="P57669" t="str">
            <v>应付</v>
          </cell>
          <cell r="Q57669" t="str">
            <v>元</v>
          </cell>
        </row>
        <row r="57670">
          <cell r="P57670" t="str">
            <v>应付</v>
          </cell>
          <cell r="Q57670" t="str">
            <v>元</v>
          </cell>
        </row>
        <row r="57671">
          <cell r="P57671" t="str">
            <v>应付</v>
          </cell>
          <cell r="Q57671" t="str">
            <v>元</v>
          </cell>
        </row>
        <row r="57672">
          <cell r="P57672" t="str">
            <v>应付</v>
          </cell>
          <cell r="Q57672" t="str">
            <v>元</v>
          </cell>
        </row>
        <row r="57673">
          <cell r="P57673" t="str">
            <v>应付</v>
          </cell>
          <cell r="Q57673" t="str">
            <v>元</v>
          </cell>
        </row>
        <row r="57674">
          <cell r="P57674" t="str">
            <v>应付</v>
          </cell>
          <cell r="Q57674" t="str">
            <v>元</v>
          </cell>
        </row>
        <row r="57675">
          <cell r="P57675" t="str">
            <v>应付</v>
          </cell>
          <cell r="Q57675" t="str">
            <v>元</v>
          </cell>
        </row>
        <row r="57676">
          <cell r="P57676" t="str">
            <v>应付</v>
          </cell>
          <cell r="Q57676" t="str">
            <v>元</v>
          </cell>
        </row>
        <row r="57677">
          <cell r="P57677" t="str">
            <v>应付</v>
          </cell>
          <cell r="Q57677" t="str">
            <v>元</v>
          </cell>
        </row>
        <row r="57678">
          <cell r="P57678" t="str">
            <v>应付</v>
          </cell>
          <cell r="Q57678" t="str">
            <v>元</v>
          </cell>
        </row>
        <row r="57679">
          <cell r="P57679" t="str">
            <v>应付</v>
          </cell>
          <cell r="Q57679" t="str">
            <v>元</v>
          </cell>
        </row>
        <row r="57680">
          <cell r="P57680" t="str">
            <v>应付</v>
          </cell>
          <cell r="Q57680" t="str">
            <v>元</v>
          </cell>
        </row>
        <row r="57681">
          <cell r="P57681" t="str">
            <v>应付</v>
          </cell>
          <cell r="Q57681" t="str">
            <v>元</v>
          </cell>
        </row>
        <row r="57682">
          <cell r="P57682" t="str">
            <v>应付</v>
          </cell>
          <cell r="Q57682" t="str">
            <v>元</v>
          </cell>
        </row>
        <row r="57683">
          <cell r="P57683" t="str">
            <v>应付</v>
          </cell>
          <cell r="Q57683" t="str">
            <v>元</v>
          </cell>
        </row>
        <row r="57684">
          <cell r="P57684" t="str">
            <v>应付</v>
          </cell>
          <cell r="Q57684" t="str">
            <v>元</v>
          </cell>
        </row>
        <row r="57685">
          <cell r="P57685" t="str">
            <v>应付</v>
          </cell>
          <cell r="Q57685" t="str">
            <v>元</v>
          </cell>
        </row>
        <row r="57686">
          <cell r="P57686" t="str">
            <v>应付</v>
          </cell>
          <cell r="Q57686" t="str">
            <v>元</v>
          </cell>
        </row>
        <row r="57687">
          <cell r="P57687" t="str">
            <v>应付</v>
          </cell>
          <cell r="Q57687" t="str">
            <v>元</v>
          </cell>
        </row>
        <row r="57688">
          <cell r="P57688" t="str">
            <v>应付</v>
          </cell>
          <cell r="Q57688" t="str">
            <v>元</v>
          </cell>
        </row>
        <row r="57689">
          <cell r="P57689" t="str">
            <v>应付</v>
          </cell>
          <cell r="Q57689" t="str">
            <v>元</v>
          </cell>
        </row>
        <row r="57690">
          <cell r="P57690" t="str">
            <v>应付</v>
          </cell>
          <cell r="Q57690" t="str">
            <v>元</v>
          </cell>
        </row>
        <row r="57691">
          <cell r="P57691" t="str">
            <v>应付</v>
          </cell>
          <cell r="Q57691" t="str">
            <v>元</v>
          </cell>
        </row>
        <row r="57692">
          <cell r="P57692" t="str">
            <v>应付</v>
          </cell>
          <cell r="Q57692" t="str">
            <v>元</v>
          </cell>
        </row>
        <row r="57693">
          <cell r="P57693" t="str">
            <v>应付</v>
          </cell>
          <cell r="Q57693" t="str">
            <v>元</v>
          </cell>
        </row>
        <row r="57694">
          <cell r="P57694" t="str">
            <v>应付</v>
          </cell>
          <cell r="Q57694" t="str">
            <v>元</v>
          </cell>
        </row>
        <row r="57695">
          <cell r="P57695" t="str">
            <v>应付</v>
          </cell>
          <cell r="Q57695" t="str">
            <v>元</v>
          </cell>
        </row>
        <row r="57696">
          <cell r="P57696" t="str">
            <v>应付</v>
          </cell>
          <cell r="Q57696" t="str">
            <v>元</v>
          </cell>
        </row>
        <row r="57697">
          <cell r="P57697" t="str">
            <v>应付</v>
          </cell>
          <cell r="Q57697" t="str">
            <v>元</v>
          </cell>
        </row>
        <row r="57698">
          <cell r="P57698" t="str">
            <v>应付</v>
          </cell>
          <cell r="Q57698" t="str">
            <v>元</v>
          </cell>
        </row>
        <row r="57699">
          <cell r="P57699" t="str">
            <v>应付</v>
          </cell>
          <cell r="Q57699" t="str">
            <v>元</v>
          </cell>
        </row>
        <row r="57700">
          <cell r="P57700" t="str">
            <v>应付</v>
          </cell>
          <cell r="Q57700" t="str">
            <v>元</v>
          </cell>
        </row>
        <row r="57701">
          <cell r="P57701" t="str">
            <v>应付</v>
          </cell>
          <cell r="Q57701" t="str">
            <v>元</v>
          </cell>
        </row>
        <row r="57702">
          <cell r="P57702" t="str">
            <v>应付</v>
          </cell>
          <cell r="Q57702" t="str">
            <v>元</v>
          </cell>
        </row>
        <row r="57703">
          <cell r="P57703" t="str">
            <v>应付</v>
          </cell>
          <cell r="Q57703" t="str">
            <v>元</v>
          </cell>
        </row>
        <row r="57704">
          <cell r="P57704" t="str">
            <v>应付</v>
          </cell>
          <cell r="Q57704" t="str">
            <v>元</v>
          </cell>
        </row>
        <row r="57705">
          <cell r="P57705" t="str">
            <v>应付</v>
          </cell>
          <cell r="Q57705" t="str">
            <v>元</v>
          </cell>
        </row>
        <row r="57706">
          <cell r="P57706" t="str">
            <v>应付</v>
          </cell>
          <cell r="Q57706" t="str">
            <v>元</v>
          </cell>
        </row>
        <row r="57707">
          <cell r="P57707" t="str">
            <v>应付</v>
          </cell>
          <cell r="Q57707" t="str">
            <v>元</v>
          </cell>
        </row>
        <row r="57708">
          <cell r="P57708" t="str">
            <v>应付</v>
          </cell>
          <cell r="Q57708" t="str">
            <v>元</v>
          </cell>
        </row>
        <row r="57709">
          <cell r="P57709" t="str">
            <v>应付</v>
          </cell>
          <cell r="Q57709" t="str">
            <v>元</v>
          </cell>
        </row>
        <row r="57710">
          <cell r="P57710" t="str">
            <v>应付</v>
          </cell>
          <cell r="Q57710" t="str">
            <v>元</v>
          </cell>
        </row>
        <row r="57711">
          <cell r="P57711" t="str">
            <v>应付</v>
          </cell>
          <cell r="Q57711" t="str">
            <v>元</v>
          </cell>
        </row>
        <row r="57712">
          <cell r="P57712" t="str">
            <v>应付</v>
          </cell>
          <cell r="Q57712" t="str">
            <v>元</v>
          </cell>
        </row>
        <row r="57713">
          <cell r="P57713" t="str">
            <v>应付</v>
          </cell>
          <cell r="Q57713" t="str">
            <v>元</v>
          </cell>
        </row>
        <row r="57714">
          <cell r="P57714" t="str">
            <v>应付</v>
          </cell>
          <cell r="Q57714" t="str">
            <v>元</v>
          </cell>
        </row>
        <row r="57715">
          <cell r="P57715" t="str">
            <v>应付</v>
          </cell>
          <cell r="Q57715" t="str">
            <v>元</v>
          </cell>
        </row>
        <row r="57716">
          <cell r="P57716" t="str">
            <v>应付</v>
          </cell>
          <cell r="Q57716" t="str">
            <v>元</v>
          </cell>
        </row>
        <row r="57717">
          <cell r="P57717" t="str">
            <v>应付</v>
          </cell>
          <cell r="Q57717" t="str">
            <v>元</v>
          </cell>
        </row>
        <row r="57718">
          <cell r="P57718" t="str">
            <v>应付</v>
          </cell>
          <cell r="Q57718" t="str">
            <v>元</v>
          </cell>
        </row>
        <row r="57719">
          <cell r="P57719" t="str">
            <v>应付</v>
          </cell>
          <cell r="Q57719" t="str">
            <v>元</v>
          </cell>
        </row>
        <row r="57720">
          <cell r="P57720" t="str">
            <v>应付</v>
          </cell>
          <cell r="Q57720" t="str">
            <v>元</v>
          </cell>
        </row>
        <row r="57721">
          <cell r="P57721" t="str">
            <v>应付</v>
          </cell>
          <cell r="Q57721" t="str">
            <v>元</v>
          </cell>
        </row>
        <row r="57722">
          <cell r="P57722" t="str">
            <v>应付</v>
          </cell>
          <cell r="Q57722" t="str">
            <v>元</v>
          </cell>
        </row>
        <row r="57723">
          <cell r="P57723" t="str">
            <v>应付</v>
          </cell>
          <cell r="Q57723" t="str">
            <v>元</v>
          </cell>
        </row>
        <row r="57724">
          <cell r="P57724" t="str">
            <v>应付</v>
          </cell>
          <cell r="Q57724" t="str">
            <v>元</v>
          </cell>
        </row>
        <row r="57725">
          <cell r="P57725" t="str">
            <v>应付</v>
          </cell>
          <cell r="Q57725" t="str">
            <v>元</v>
          </cell>
        </row>
        <row r="57726">
          <cell r="P57726" t="str">
            <v>应付</v>
          </cell>
          <cell r="Q57726" t="str">
            <v>元</v>
          </cell>
        </row>
        <row r="57727">
          <cell r="P57727" t="str">
            <v>应付</v>
          </cell>
          <cell r="Q57727" t="str">
            <v>元</v>
          </cell>
        </row>
        <row r="57728">
          <cell r="P57728" t="str">
            <v>应付</v>
          </cell>
          <cell r="Q57728" t="str">
            <v>元</v>
          </cell>
        </row>
        <row r="57729">
          <cell r="P57729" t="str">
            <v>应付</v>
          </cell>
          <cell r="Q57729" t="str">
            <v>元</v>
          </cell>
        </row>
        <row r="57730">
          <cell r="P57730" t="str">
            <v>应付</v>
          </cell>
          <cell r="Q57730" t="str">
            <v>元</v>
          </cell>
        </row>
        <row r="57731">
          <cell r="P57731" t="str">
            <v>应付</v>
          </cell>
          <cell r="Q57731" t="str">
            <v>元</v>
          </cell>
        </row>
        <row r="57732">
          <cell r="P57732" t="str">
            <v>应付</v>
          </cell>
          <cell r="Q57732" t="str">
            <v>元</v>
          </cell>
        </row>
        <row r="57733">
          <cell r="P57733" t="str">
            <v>应付</v>
          </cell>
          <cell r="Q57733" t="str">
            <v>元</v>
          </cell>
        </row>
        <row r="57734">
          <cell r="P57734" t="str">
            <v>应付</v>
          </cell>
          <cell r="Q57734" t="str">
            <v>元</v>
          </cell>
        </row>
        <row r="57735">
          <cell r="P57735" t="str">
            <v>应付</v>
          </cell>
          <cell r="Q57735" t="str">
            <v>元</v>
          </cell>
        </row>
        <row r="57736">
          <cell r="P57736" t="str">
            <v>应付</v>
          </cell>
          <cell r="Q57736" t="str">
            <v>元</v>
          </cell>
        </row>
        <row r="57737">
          <cell r="P57737" t="str">
            <v>应付</v>
          </cell>
          <cell r="Q57737" t="str">
            <v>元</v>
          </cell>
        </row>
        <row r="57738">
          <cell r="P57738" t="str">
            <v>应付</v>
          </cell>
          <cell r="Q57738" t="str">
            <v>元</v>
          </cell>
        </row>
        <row r="57739">
          <cell r="P57739" t="str">
            <v>应付</v>
          </cell>
          <cell r="Q57739" t="str">
            <v>元</v>
          </cell>
        </row>
        <row r="57740">
          <cell r="P57740" t="str">
            <v>应付</v>
          </cell>
          <cell r="Q57740" t="str">
            <v>元</v>
          </cell>
        </row>
        <row r="57741">
          <cell r="P57741" t="str">
            <v>应付</v>
          </cell>
          <cell r="Q57741" t="str">
            <v>元</v>
          </cell>
        </row>
        <row r="57742">
          <cell r="P57742" t="str">
            <v>应付</v>
          </cell>
          <cell r="Q57742" t="str">
            <v>元</v>
          </cell>
        </row>
        <row r="57743">
          <cell r="P57743" t="str">
            <v>应付</v>
          </cell>
          <cell r="Q57743" t="str">
            <v>元</v>
          </cell>
        </row>
        <row r="57744">
          <cell r="P57744" t="str">
            <v>应付</v>
          </cell>
          <cell r="Q57744" t="str">
            <v>元</v>
          </cell>
        </row>
        <row r="57745">
          <cell r="P57745" t="str">
            <v>应付</v>
          </cell>
          <cell r="Q57745" t="str">
            <v>元</v>
          </cell>
        </row>
        <row r="57746">
          <cell r="P57746" t="str">
            <v>应付</v>
          </cell>
          <cell r="Q57746" t="str">
            <v>元</v>
          </cell>
        </row>
        <row r="57747">
          <cell r="P57747" t="str">
            <v>应付</v>
          </cell>
          <cell r="Q57747" t="str">
            <v>元</v>
          </cell>
        </row>
        <row r="57748">
          <cell r="P57748" t="str">
            <v>应付</v>
          </cell>
          <cell r="Q57748" t="str">
            <v>元</v>
          </cell>
        </row>
        <row r="57749">
          <cell r="P57749" t="str">
            <v>应付</v>
          </cell>
          <cell r="Q57749" t="str">
            <v>元</v>
          </cell>
        </row>
        <row r="57750">
          <cell r="P57750" t="str">
            <v>应付</v>
          </cell>
          <cell r="Q57750" t="str">
            <v>元</v>
          </cell>
        </row>
        <row r="57751">
          <cell r="P57751" t="str">
            <v>应付</v>
          </cell>
          <cell r="Q57751" t="str">
            <v>元</v>
          </cell>
        </row>
        <row r="57752">
          <cell r="P57752" t="str">
            <v>应付</v>
          </cell>
          <cell r="Q57752" t="str">
            <v>元</v>
          </cell>
        </row>
        <row r="57753">
          <cell r="P57753" t="str">
            <v>应付</v>
          </cell>
          <cell r="Q57753" t="str">
            <v>元</v>
          </cell>
        </row>
        <row r="57754">
          <cell r="P57754" t="str">
            <v>应付</v>
          </cell>
          <cell r="Q57754" t="str">
            <v>元</v>
          </cell>
        </row>
        <row r="57755">
          <cell r="P57755" t="str">
            <v>应付</v>
          </cell>
          <cell r="Q57755" t="str">
            <v>元</v>
          </cell>
        </row>
        <row r="57756">
          <cell r="P57756" t="str">
            <v>应付</v>
          </cell>
          <cell r="Q57756" t="str">
            <v>元</v>
          </cell>
        </row>
        <row r="57757">
          <cell r="P57757" t="str">
            <v>应付</v>
          </cell>
          <cell r="Q57757" t="str">
            <v>元</v>
          </cell>
        </row>
        <row r="57758">
          <cell r="P57758" t="str">
            <v>应付</v>
          </cell>
          <cell r="Q57758" t="str">
            <v>元</v>
          </cell>
        </row>
        <row r="57759">
          <cell r="P57759" t="str">
            <v>应付</v>
          </cell>
          <cell r="Q57759" t="str">
            <v>元</v>
          </cell>
        </row>
        <row r="57760">
          <cell r="P57760" t="str">
            <v>应付</v>
          </cell>
          <cell r="Q57760" t="str">
            <v>元</v>
          </cell>
        </row>
        <row r="57761">
          <cell r="P57761" t="str">
            <v>应付</v>
          </cell>
          <cell r="Q57761" t="str">
            <v>元</v>
          </cell>
        </row>
        <row r="57762">
          <cell r="P57762" t="str">
            <v>应付</v>
          </cell>
          <cell r="Q57762" t="str">
            <v>元</v>
          </cell>
        </row>
        <row r="57763">
          <cell r="P57763" t="str">
            <v>应付</v>
          </cell>
          <cell r="Q57763" t="str">
            <v>元</v>
          </cell>
        </row>
        <row r="57764">
          <cell r="P57764" t="str">
            <v>应付</v>
          </cell>
          <cell r="Q57764" t="str">
            <v>元</v>
          </cell>
        </row>
        <row r="57765">
          <cell r="P57765" t="str">
            <v>应付</v>
          </cell>
          <cell r="Q57765" t="str">
            <v>元</v>
          </cell>
        </row>
        <row r="57766">
          <cell r="P57766" t="str">
            <v>应付</v>
          </cell>
          <cell r="Q57766" t="str">
            <v>元</v>
          </cell>
        </row>
        <row r="57767">
          <cell r="P57767" t="str">
            <v>应付</v>
          </cell>
          <cell r="Q57767" t="str">
            <v>元</v>
          </cell>
        </row>
        <row r="57768">
          <cell r="P57768" t="str">
            <v>应付</v>
          </cell>
          <cell r="Q57768" t="str">
            <v>元</v>
          </cell>
        </row>
        <row r="57769">
          <cell r="P57769" t="str">
            <v>应付</v>
          </cell>
          <cell r="Q57769" t="str">
            <v>元</v>
          </cell>
        </row>
        <row r="57770">
          <cell r="P57770" t="str">
            <v>应付</v>
          </cell>
          <cell r="Q57770" t="str">
            <v>元</v>
          </cell>
        </row>
        <row r="57771">
          <cell r="P57771" t="str">
            <v>应付</v>
          </cell>
          <cell r="Q57771" t="str">
            <v>元</v>
          </cell>
        </row>
        <row r="57772">
          <cell r="P57772" t="str">
            <v>应付</v>
          </cell>
          <cell r="Q57772" t="str">
            <v>元</v>
          </cell>
        </row>
        <row r="57773">
          <cell r="P57773" t="str">
            <v>应付</v>
          </cell>
          <cell r="Q57773" t="str">
            <v>元</v>
          </cell>
        </row>
        <row r="57774">
          <cell r="P57774" t="str">
            <v>应付</v>
          </cell>
          <cell r="Q57774" t="str">
            <v>元</v>
          </cell>
        </row>
        <row r="57775">
          <cell r="P57775" t="str">
            <v>应付</v>
          </cell>
          <cell r="Q57775" t="str">
            <v>元</v>
          </cell>
        </row>
        <row r="57776">
          <cell r="P57776" t="str">
            <v>应付</v>
          </cell>
          <cell r="Q57776" t="str">
            <v>元</v>
          </cell>
        </row>
        <row r="57777">
          <cell r="P57777" t="str">
            <v>应付</v>
          </cell>
          <cell r="Q57777" t="str">
            <v>元</v>
          </cell>
        </row>
        <row r="57778">
          <cell r="P57778" t="str">
            <v>应付</v>
          </cell>
          <cell r="Q57778" t="str">
            <v>元</v>
          </cell>
        </row>
        <row r="57779">
          <cell r="P57779" t="str">
            <v>应付</v>
          </cell>
          <cell r="Q57779" t="str">
            <v>元</v>
          </cell>
        </row>
        <row r="57780">
          <cell r="P57780" t="str">
            <v>应付</v>
          </cell>
          <cell r="Q57780" t="str">
            <v>元</v>
          </cell>
        </row>
        <row r="57781">
          <cell r="P57781" t="str">
            <v>应付</v>
          </cell>
          <cell r="Q57781" t="str">
            <v>元</v>
          </cell>
        </row>
        <row r="57782">
          <cell r="P57782" t="str">
            <v>应付</v>
          </cell>
          <cell r="Q57782" t="str">
            <v>元</v>
          </cell>
        </row>
        <row r="57783">
          <cell r="P57783" t="str">
            <v>应付</v>
          </cell>
          <cell r="Q57783" t="str">
            <v>元</v>
          </cell>
        </row>
        <row r="57784">
          <cell r="P57784" t="str">
            <v>应付</v>
          </cell>
          <cell r="Q57784" t="str">
            <v>元</v>
          </cell>
        </row>
        <row r="57785">
          <cell r="P57785" t="str">
            <v>应付</v>
          </cell>
          <cell r="Q57785" t="str">
            <v>元</v>
          </cell>
        </row>
        <row r="57786">
          <cell r="P57786" t="str">
            <v>应付</v>
          </cell>
          <cell r="Q57786" t="str">
            <v>元</v>
          </cell>
        </row>
        <row r="57787">
          <cell r="P57787" t="str">
            <v>应付</v>
          </cell>
          <cell r="Q57787" t="str">
            <v>元</v>
          </cell>
        </row>
        <row r="57788">
          <cell r="P57788" t="str">
            <v>应付</v>
          </cell>
          <cell r="Q57788" t="str">
            <v>元</v>
          </cell>
        </row>
        <row r="57789">
          <cell r="P57789" t="str">
            <v>应付</v>
          </cell>
          <cell r="Q57789" t="str">
            <v>元</v>
          </cell>
        </row>
        <row r="57790">
          <cell r="P57790" t="str">
            <v>应付</v>
          </cell>
          <cell r="Q57790" t="str">
            <v>元</v>
          </cell>
        </row>
        <row r="57791">
          <cell r="P57791" t="str">
            <v>应付</v>
          </cell>
          <cell r="Q57791" t="str">
            <v>元</v>
          </cell>
        </row>
        <row r="57792">
          <cell r="P57792" t="str">
            <v>应付</v>
          </cell>
          <cell r="Q57792" t="str">
            <v>元</v>
          </cell>
        </row>
        <row r="57793">
          <cell r="P57793" t="str">
            <v>应付</v>
          </cell>
          <cell r="Q57793" t="str">
            <v>元</v>
          </cell>
        </row>
        <row r="57794">
          <cell r="P57794" t="str">
            <v>应付</v>
          </cell>
          <cell r="Q57794" t="str">
            <v>元</v>
          </cell>
        </row>
        <row r="57795">
          <cell r="P57795" t="str">
            <v>应付</v>
          </cell>
          <cell r="Q57795" t="str">
            <v>元</v>
          </cell>
        </row>
        <row r="57796">
          <cell r="P57796" t="str">
            <v>应付</v>
          </cell>
          <cell r="Q57796" t="str">
            <v>元</v>
          </cell>
        </row>
        <row r="57797">
          <cell r="P57797" t="str">
            <v>应付</v>
          </cell>
          <cell r="Q57797" t="str">
            <v>元</v>
          </cell>
        </row>
        <row r="57798">
          <cell r="P57798" t="str">
            <v>应付</v>
          </cell>
          <cell r="Q57798" t="str">
            <v>元</v>
          </cell>
        </row>
        <row r="57799">
          <cell r="P57799" t="str">
            <v>应付</v>
          </cell>
          <cell r="Q57799" t="str">
            <v>元</v>
          </cell>
        </row>
        <row r="57800">
          <cell r="P57800" t="str">
            <v>应付</v>
          </cell>
          <cell r="Q57800" t="str">
            <v>元</v>
          </cell>
        </row>
        <row r="57801">
          <cell r="P57801" t="str">
            <v>应付</v>
          </cell>
          <cell r="Q57801" t="str">
            <v>元</v>
          </cell>
        </row>
        <row r="57802">
          <cell r="P57802" t="str">
            <v>应付</v>
          </cell>
          <cell r="Q57802" t="str">
            <v>元</v>
          </cell>
        </row>
        <row r="57803">
          <cell r="P57803" t="str">
            <v>应付</v>
          </cell>
          <cell r="Q57803" t="str">
            <v>元</v>
          </cell>
        </row>
        <row r="57804">
          <cell r="P57804" t="str">
            <v>应付</v>
          </cell>
          <cell r="Q57804" t="str">
            <v>元</v>
          </cell>
        </row>
        <row r="57805">
          <cell r="P57805" t="str">
            <v>应付</v>
          </cell>
          <cell r="Q57805" t="str">
            <v>元</v>
          </cell>
        </row>
        <row r="57806">
          <cell r="P57806" t="str">
            <v>应付</v>
          </cell>
          <cell r="Q57806" t="str">
            <v>元</v>
          </cell>
        </row>
        <row r="57807">
          <cell r="P57807" t="str">
            <v>应付</v>
          </cell>
          <cell r="Q57807" t="str">
            <v>元</v>
          </cell>
        </row>
        <row r="57808">
          <cell r="P57808" t="str">
            <v>应付</v>
          </cell>
          <cell r="Q57808" t="str">
            <v>元</v>
          </cell>
        </row>
        <row r="57809">
          <cell r="P57809" t="str">
            <v>应付</v>
          </cell>
          <cell r="Q57809" t="str">
            <v>元</v>
          </cell>
        </row>
        <row r="57810">
          <cell r="P57810" t="str">
            <v>应付</v>
          </cell>
          <cell r="Q57810" t="str">
            <v>元</v>
          </cell>
        </row>
        <row r="57811">
          <cell r="P57811" t="str">
            <v>应付</v>
          </cell>
          <cell r="Q57811" t="str">
            <v>元</v>
          </cell>
        </row>
        <row r="57812">
          <cell r="P57812" t="str">
            <v>应付</v>
          </cell>
          <cell r="Q57812" t="str">
            <v>元</v>
          </cell>
        </row>
        <row r="57813">
          <cell r="P57813" t="str">
            <v>应付</v>
          </cell>
          <cell r="Q57813" t="str">
            <v>元</v>
          </cell>
        </row>
        <row r="57814">
          <cell r="P57814" t="str">
            <v>应付</v>
          </cell>
          <cell r="Q57814" t="str">
            <v>元</v>
          </cell>
        </row>
        <row r="57815">
          <cell r="P57815" t="str">
            <v>应付</v>
          </cell>
          <cell r="Q57815" t="str">
            <v>元</v>
          </cell>
        </row>
        <row r="57816">
          <cell r="P57816" t="str">
            <v>应付</v>
          </cell>
          <cell r="Q57816" t="str">
            <v>元</v>
          </cell>
        </row>
        <row r="57817">
          <cell r="P57817" t="str">
            <v>应付</v>
          </cell>
          <cell r="Q57817" t="str">
            <v>元</v>
          </cell>
        </row>
        <row r="57818">
          <cell r="P57818" t="str">
            <v>应付</v>
          </cell>
          <cell r="Q57818" t="str">
            <v>元</v>
          </cell>
        </row>
        <row r="57819">
          <cell r="P57819" t="str">
            <v>应付</v>
          </cell>
          <cell r="Q57819" t="str">
            <v>元</v>
          </cell>
        </row>
        <row r="57820">
          <cell r="P57820" t="str">
            <v>应付</v>
          </cell>
          <cell r="Q57820" t="str">
            <v>元</v>
          </cell>
        </row>
        <row r="57821">
          <cell r="P57821" t="str">
            <v>应付</v>
          </cell>
          <cell r="Q57821" t="str">
            <v>元</v>
          </cell>
        </row>
        <row r="57822">
          <cell r="P57822" t="str">
            <v>应付</v>
          </cell>
          <cell r="Q57822" t="str">
            <v>元</v>
          </cell>
        </row>
        <row r="57823">
          <cell r="P57823" t="str">
            <v>应付</v>
          </cell>
          <cell r="Q57823" t="str">
            <v>元</v>
          </cell>
        </row>
        <row r="57824">
          <cell r="P57824" t="str">
            <v>应付</v>
          </cell>
          <cell r="Q57824" t="str">
            <v>元</v>
          </cell>
        </row>
        <row r="57825">
          <cell r="P57825" t="str">
            <v>应付</v>
          </cell>
          <cell r="Q57825" t="str">
            <v>元</v>
          </cell>
        </row>
        <row r="57826">
          <cell r="P57826" t="str">
            <v>应付</v>
          </cell>
          <cell r="Q57826" t="str">
            <v>元</v>
          </cell>
        </row>
        <row r="57827">
          <cell r="P57827" t="str">
            <v>应付</v>
          </cell>
          <cell r="Q57827" t="str">
            <v>元</v>
          </cell>
        </row>
        <row r="57828">
          <cell r="P57828" t="str">
            <v>应付</v>
          </cell>
          <cell r="Q57828" t="str">
            <v>元</v>
          </cell>
        </row>
        <row r="57829">
          <cell r="P57829" t="str">
            <v>应付</v>
          </cell>
          <cell r="Q57829" t="str">
            <v>元</v>
          </cell>
        </row>
        <row r="57830">
          <cell r="P57830" t="str">
            <v>应付</v>
          </cell>
          <cell r="Q57830" t="str">
            <v>元</v>
          </cell>
        </row>
        <row r="57831">
          <cell r="P57831" t="str">
            <v>应付</v>
          </cell>
          <cell r="Q57831" t="str">
            <v>元</v>
          </cell>
        </row>
        <row r="57832">
          <cell r="P57832" t="str">
            <v>应付</v>
          </cell>
          <cell r="Q57832" t="str">
            <v>元</v>
          </cell>
        </row>
        <row r="57833">
          <cell r="P57833" t="str">
            <v>应付</v>
          </cell>
          <cell r="Q57833" t="str">
            <v>元</v>
          </cell>
        </row>
        <row r="57834">
          <cell r="P57834" t="str">
            <v>应付</v>
          </cell>
          <cell r="Q57834" t="str">
            <v>元</v>
          </cell>
        </row>
        <row r="57835">
          <cell r="P57835" t="str">
            <v>应付</v>
          </cell>
          <cell r="Q57835" t="str">
            <v>元</v>
          </cell>
        </row>
        <row r="57836">
          <cell r="P57836" t="str">
            <v>应付</v>
          </cell>
          <cell r="Q57836" t="str">
            <v>元</v>
          </cell>
        </row>
        <row r="57837">
          <cell r="P57837" t="str">
            <v>应付</v>
          </cell>
          <cell r="Q57837" t="str">
            <v>元</v>
          </cell>
        </row>
        <row r="57838">
          <cell r="P57838" t="str">
            <v>应付</v>
          </cell>
          <cell r="Q57838" t="str">
            <v>元</v>
          </cell>
        </row>
        <row r="57839">
          <cell r="P57839" t="str">
            <v>应付</v>
          </cell>
          <cell r="Q57839" t="str">
            <v>元</v>
          </cell>
        </row>
        <row r="57840">
          <cell r="P57840" t="str">
            <v>应付</v>
          </cell>
          <cell r="Q57840" t="str">
            <v>元</v>
          </cell>
        </row>
        <row r="57841">
          <cell r="P57841" t="str">
            <v>应付</v>
          </cell>
          <cell r="Q57841" t="str">
            <v>元</v>
          </cell>
        </row>
        <row r="57842">
          <cell r="P57842" t="str">
            <v>应付</v>
          </cell>
          <cell r="Q57842" t="str">
            <v>元</v>
          </cell>
        </row>
        <row r="57843">
          <cell r="P57843" t="str">
            <v>应付</v>
          </cell>
          <cell r="Q57843" t="str">
            <v>元</v>
          </cell>
        </row>
        <row r="57844">
          <cell r="P57844" t="str">
            <v>应付</v>
          </cell>
          <cell r="Q57844" t="str">
            <v>元</v>
          </cell>
        </row>
        <row r="57845">
          <cell r="P57845" t="str">
            <v>应付</v>
          </cell>
          <cell r="Q57845" t="str">
            <v>元</v>
          </cell>
        </row>
        <row r="57846">
          <cell r="P57846" t="str">
            <v>应付</v>
          </cell>
          <cell r="Q57846" t="str">
            <v>元</v>
          </cell>
        </row>
        <row r="57847">
          <cell r="P57847" t="str">
            <v>应付</v>
          </cell>
          <cell r="Q57847" t="str">
            <v>元</v>
          </cell>
        </row>
        <row r="57848">
          <cell r="P57848" t="str">
            <v>应付</v>
          </cell>
          <cell r="Q57848" t="str">
            <v>元</v>
          </cell>
        </row>
        <row r="57849">
          <cell r="P57849" t="str">
            <v>应付</v>
          </cell>
          <cell r="Q57849" t="str">
            <v>元</v>
          </cell>
        </row>
        <row r="57850">
          <cell r="P57850" t="str">
            <v>应付</v>
          </cell>
          <cell r="Q57850" t="str">
            <v>元</v>
          </cell>
        </row>
        <row r="57851">
          <cell r="P57851" t="str">
            <v>应付</v>
          </cell>
          <cell r="Q57851" t="str">
            <v>元</v>
          </cell>
        </row>
        <row r="57852">
          <cell r="P57852" t="str">
            <v>应付</v>
          </cell>
          <cell r="Q57852" t="str">
            <v>元</v>
          </cell>
        </row>
        <row r="57853">
          <cell r="P57853" t="str">
            <v>应付</v>
          </cell>
          <cell r="Q57853" t="str">
            <v>元</v>
          </cell>
        </row>
        <row r="57854">
          <cell r="P57854" t="str">
            <v>应付</v>
          </cell>
          <cell r="Q57854" t="str">
            <v>元</v>
          </cell>
        </row>
        <row r="57855">
          <cell r="P57855" t="str">
            <v>应付</v>
          </cell>
          <cell r="Q57855" t="str">
            <v>元</v>
          </cell>
        </row>
        <row r="57856">
          <cell r="P57856" t="str">
            <v>应付</v>
          </cell>
          <cell r="Q57856" t="str">
            <v>元</v>
          </cell>
        </row>
        <row r="57857">
          <cell r="P57857" t="str">
            <v>应付</v>
          </cell>
          <cell r="Q57857" t="str">
            <v>元</v>
          </cell>
        </row>
        <row r="57858">
          <cell r="P57858" t="str">
            <v>应付</v>
          </cell>
          <cell r="Q57858" t="str">
            <v>元</v>
          </cell>
        </row>
        <row r="57859">
          <cell r="P57859" t="str">
            <v>应付</v>
          </cell>
          <cell r="Q57859" t="str">
            <v>元</v>
          </cell>
        </row>
        <row r="57860">
          <cell r="P57860" t="str">
            <v>应付</v>
          </cell>
          <cell r="Q57860" t="str">
            <v>元</v>
          </cell>
        </row>
        <row r="57861">
          <cell r="P57861" t="str">
            <v>应付</v>
          </cell>
          <cell r="Q57861" t="str">
            <v>元</v>
          </cell>
        </row>
        <row r="57862">
          <cell r="P57862" t="str">
            <v>应付</v>
          </cell>
          <cell r="Q57862" t="str">
            <v>元</v>
          </cell>
        </row>
        <row r="57863">
          <cell r="P57863" t="str">
            <v>应付</v>
          </cell>
          <cell r="Q57863" t="str">
            <v>元</v>
          </cell>
        </row>
        <row r="57864">
          <cell r="P57864" t="str">
            <v>应付</v>
          </cell>
          <cell r="Q57864" t="str">
            <v>元</v>
          </cell>
        </row>
        <row r="57865">
          <cell r="P57865" t="str">
            <v>应付</v>
          </cell>
          <cell r="Q57865" t="str">
            <v>元</v>
          </cell>
        </row>
        <row r="57866">
          <cell r="P57866" t="str">
            <v>应付</v>
          </cell>
          <cell r="Q57866" t="str">
            <v>元</v>
          </cell>
        </row>
        <row r="57867">
          <cell r="P57867" t="str">
            <v>应付</v>
          </cell>
          <cell r="Q57867" t="str">
            <v>元</v>
          </cell>
        </row>
        <row r="57868">
          <cell r="P57868" t="str">
            <v>应付</v>
          </cell>
          <cell r="Q57868" t="str">
            <v>元</v>
          </cell>
        </row>
        <row r="57869">
          <cell r="P57869" t="str">
            <v>应付</v>
          </cell>
          <cell r="Q57869" t="str">
            <v>元</v>
          </cell>
        </row>
        <row r="57870">
          <cell r="P57870" t="str">
            <v>应付</v>
          </cell>
          <cell r="Q57870" t="str">
            <v>元</v>
          </cell>
        </row>
        <row r="57871">
          <cell r="P57871" t="str">
            <v>应付</v>
          </cell>
          <cell r="Q57871" t="str">
            <v>元</v>
          </cell>
        </row>
        <row r="57872">
          <cell r="P57872" t="str">
            <v>应付</v>
          </cell>
          <cell r="Q57872" t="str">
            <v>元</v>
          </cell>
        </row>
        <row r="57873">
          <cell r="P57873" t="str">
            <v>应付</v>
          </cell>
          <cell r="Q57873" t="str">
            <v>元</v>
          </cell>
        </row>
        <row r="57874">
          <cell r="P57874" t="str">
            <v>应付</v>
          </cell>
          <cell r="Q57874" t="str">
            <v>元</v>
          </cell>
        </row>
        <row r="57875">
          <cell r="P57875" t="str">
            <v>应付</v>
          </cell>
          <cell r="Q57875" t="str">
            <v>元</v>
          </cell>
        </row>
        <row r="57876">
          <cell r="P57876" t="str">
            <v>应付</v>
          </cell>
          <cell r="Q57876" t="str">
            <v>元</v>
          </cell>
        </row>
        <row r="57877">
          <cell r="P57877" t="str">
            <v>应付</v>
          </cell>
          <cell r="Q57877" t="str">
            <v>元</v>
          </cell>
        </row>
        <row r="57878">
          <cell r="P57878" t="str">
            <v>应付</v>
          </cell>
          <cell r="Q57878" t="str">
            <v>元</v>
          </cell>
        </row>
        <row r="57879">
          <cell r="P57879" t="str">
            <v>应付</v>
          </cell>
          <cell r="Q57879" t="str">
            <v>元</v>
          </cell>
        </row>
        <row r="57880">
          <cell r="P57880" t="str">
            <v>应付</v>
          </cell>
          <cell r="Q57880" t="str">
            <v>元</v>
          </cell>
        </row>
        <row r="57881">
          <cell r="P57881" t="str">
            <v>应付</v>
          </cell>
          <cell r="Q57881" t="str">
            <v>元</v>
          </cell>
        </row>
        <row r="57882">
          <cell r="P57882" t="str">
            <v>应付</v>
          </cell>
          <cell r="Q57882" t="str">
            <v>元</v>
          </cell>
        </row>
        <row r="57883">
          <cell r="P57883" t="str">
            <v>应付</v>
          </cell>
          <cell r="Q57883" t="str">
            <v>元</v>
          </cell>
        </row>
        <row r="57884">
          <cell r="P57884" t="str">
            <v>应付</v>
          </cell>
          <cell r="Q57884" t="str">
            <v>元</v>
          </cell>
        </row>
        <row r="57885">
          <cell r="P57885" t="str">
            <v>应付</v>
          </cell>
          <cell r="Q57885" t="str">
            <v>元</v>
          </cell>
        </row>
        <row r="57886">
          <cell r="P57886" t="str">
            <v>应付</v>
          </cell>
          <cell r="Q57886" t="str">
            <v>元</v>
          </cell>
        </row>
        <row r="57887">
          <cell r="P57887" t="str">
            <v>应付</v>
          </cell>
          <cell r="Q57887" t="str">
            <v>元</v>
          </cell>
        </row>
        <row r="57888">
          <cell r="P57888" t="str">
            <v>应付</v>
          </cell>
          <cell r="Q57888" t="str">
            <v>元</v>
          </cell>
        </row>
        <row r="57889">
          <cell r="P57889" t="str">
            <v>应付</v>
          </cell>
          <cell r="Q57889" t="str">
            <v>元</v>
          </cell>
        </row>
        <row r="57890">
          <cell r="P57890" t="str">
            <v>应付</v>
          </cell>
          <cell r="Q57890" t="str">
            <v>元</v>
          </cell>
        </row>
        <row r="57891">
          <cell r="P57891" t="str">
            <v>应付</v>
          </cell>
          <cell r="Q57891" t="str">
            <v>元</v>
          </cell>
        </row>
        <row r="57892">
          <cell r="P57892" t="str">
            <v>应付</v>
          </cell>
          <cell r="Q57892" t="str">
            <v>元</v>
          </cell>
        </row>
        <row r="57893">
          <cell r="P57893" t="str">
            <v>应付</v>
          </cell>
          <cell r="Q57893" t="str">
            <v>元</v>
          </cell>
        </row>
        <row r="57894">
          <cell r="P57894" t="str">
            <v>应付</v>
          </cell>
          <cell r="Q57894" t="str">
            <v>元</v>
          </cell>
        </row>
        <row r="57895">
          <cell r="P57895" t="str">
            <v>应付</v>
          </cell>
          <cell r="Q57895" t="str">
            <v>元</v>
          </cell>
        </row>
        <row r="57896">
          <cell r="P57896" t="str">
            <v>应付</v>
          </cell>
          <cell r="Q57896" t="str">
            <v>元</v>
          </cell>
        </row>
        <row r="57897">
          <cell r="P57897" t="str">
            <v>应付</v>
          </cell>
          <cell r="Q57897" t="str">
            <v>元</v>
          </cell>
        </row>
        <row r="57898">
          <cell r="P57898" t="str">
            <v>应付</v>
          </cell>
          <cell r="Q57898" t="str">
            <v>元</v>
          </cell>
        </row>
        <row r="57899">
          <cell r="P57899" t="str">
            <v>应付</v>
          </cell>
          <cell r="Q57899" t="str">
            <v>元</v>
          </cell>
        </row>
        <row r="57900">
          <cell r="P57900" t="str">
            <v>应付</v>
          </cell>
          <cell r="Q57900" t="str">
            <v>元</v>
          </cell>
        </row>
        <row r="57901">
          <cell r="P57901" t="str">
            <v>应付</v>
          </cell>
          <cell r="Q57901" t="str">
            <v>元</v>
          </cell>
        </row>
        <row r="57902">
          <cell r="P57902" t="str">
            <v>应付</v>
          </cell>
          <cell r="Q57902" t="str">
            <v>元</v>
          </cell>
        </row>
        <row r="57903">
          <cell r="P57903" t="str">
            <v>应付</v>
          </cell>
          <cell r="Q57903" t="str">
            <v>元</v>
          </cell>
        </row>
        <row r="57904">
          <cell r="P57904" t="str">
            <v>应付</v>
          </cell>
          <cell r="Q57904" t="str">
            <v>元</v>
          </cell>
        </row>
        <row r="57905">
          <cell r="P57905" t="str">
            <v>应付</v>
          </cell>
          <cell r="Q57905" t="str">
            <v>元</v>
          </cell>
        </row>
        <row r="57906">
          <cell r="P57906" t="str">
            <v>应付</v>
          </cell>
          <cell r="Q57906" t="str">
            <v>元</v>
          </cell>
        </row>
        <row r="57907">
          <cell r="P57907" t="str">
            <v>应付</v>
          </cell>
          <cell r="Q57907" t="str">
            <v>元</v>
          </cell>
        </row>
        <row r="57908">
          <cell r="P57908" t="str">
            <v>应付</v>
          </cell>
          <cell r="Q57908" t="str">
            <v>元</v>
          </cell>
        </row>
        <row r="57909">
          <cell r="P57909" t="str">
            <v>应付</v>
          </cell>
          <cell r="Q57909" t="str">
            <v>元</v>
          </cell>
        </row>
        <row r="57910">
          <cell r="P57910" t="str">
            <v>应付</v>
          </cell>
          <cell r="Q57910" t="str">
            <v>元</v>
          </cell>
        </row>
        <row r="57911">
          <cell r="P57911" t="str">
            <v>应付</v>
          </cell>
          <cell r="Q57911" t="str">
            <v>元</v>
          </cell>
        </row>
        <row r="57912">
          <cell r="P57912" t="str">
            <v>应付</v>
          </cell>
          <cell r="Q57912" t="str">
            <v>元</v>
          </cell>
        </row>
        <row r="57913">
          <cell r="P57913" t="str">
            <v>应付</v>
          </cell>
          <cell r="Q57913" t="str">
            <v>元</v>
          </cell>
        </row>
        <row r="57914">
          <cell r="P57914" t="str">
            <v>应付</v>
          </cell>
          <cell r="Q57914" t="str">
            <v>元</v>
          </cell>
        </row>
        <row r="57915">
          <cell r="P57915" t="str">
            <v>应付</v>
          </cell>
          <cell r="Q57915" t="str">
            <v>元</v>
          </cell>
        </row>
        <row r="57916">
          <cell r="P57916" t="str">
            <v>应付</v>
          </cell>
          <cell r="Q57916" t="str">
            <v>元</v>
          </cell>
        </row>
        <row r="57917">
          <cell r="P57917" t="str">
            <v>应付</v>
          </cell>
          <cell r="Q57917" t="str">
            <v>元</v>
          </cell>
        </row>
        <row r="57918">
          <cell r="P57918" t="str">
            <v>应付</v>
          </cell>
          <cell r="Q57918" t="str">
            <v>元</v>
          </cell>
        </row>
        <row r="57919">
          <cell r="P57919" t="str">
            <v>应付</v>
          </cell>
          <cell r="Q57919" t="str">
            <v>元</v>
          </cell>
        </row>
        <row r="57920">
          <cell r="P57920" t="str">
            <v>应付</v>
          </cell>
          <cell r="Q57920" t="str">
            <v>元</v>
          </cell>
        </row>
        <row r="57921">
          <cell r="P57921" t="str">
            <v>应付</v>
          </cell>
          <cell r="Q57921" t="str">
            <v>元</v>
          </cell>
        </row>
        <row r="57922">
          <cell r="P57922" t="str">
            <v>应付</v>
          </cell>
          <cell r="Q57922" t="str">
            <v>元</v>
          </cell>
        </row>
        <row r="57923">
          <cell r="P57923" t="str">
            <v>应付</v>
          </cell>
          <cell r="Q57923" t="str">
            <v>元</v>
          </cell>
        </row>
        <row r="57924">
          <cell r="P57924" t="str">
            <v>应付</v>
          </cell>
          <cell r="Q57924" t="str">
            <v>元</v>
          </cell>
        </row>
        <row r="57925">
          <cell r="P57925" t="str">
            <v>应付</v>
          </cell>
          <cell r="Q57925" t="str">
            <v>元</v>
          </cell>
        </row>
        <row r="57926">
          <cell r="P57926" t="str">
            <v>应付</v>
          </cell>
          <cell r="Q57926" t="str">
            <v>元</v>
          </cell>
        </row>
        <row r="57927">
          <cell r="P57927" t="str">
            <v>应付</v>
          </cell>
          <cell r="Q57927" t="str">
            <v>元</v>
          </cell>
        </row>
        <row r="57928">
          <cell r="P57928" t="str">
            <v>应付</v>
          </cell>
          <cell r="Q57928" t="str">
            <v>元</v>
          </cell>
        </row>
        <row r="57929">
          <cell r="P57929" t="str">
            <v>应付</v>
          </cell>
          <cell r="Q57929" t="str">
            <v>元</v>
          </cell>
        </row>
        <row r="57930">
          <cell r="P57930" t="str">
            <v>应付</v>
          </cell>
          <cell r="Q57930" t="str">
            <v>元</v>
          </cell>
        </row>
        <row r="57931">
          <cell r="P57931" t="str">
            <v>应付</v>
          </cell>
          <cell r="Q57931" t="str">
            <v>元</v>
          </cell>
        </row>
        <row r="57932">
          <cell r="P57932" t="str">
            <v>应付</v>
          </cell>
          <cell r="Q57932" t="str">
            <v>元</v>
          </cell>
        </row>
        <row r="57933">
          <cell r="P57933" t="str">
            <v>应付</v>
          </cell>
          <cell r="Q57933" t="str">
            <v>元</v>
          </cell>
        </row>
        <row r="57934">
          <cell r="P57934" t="str">
            <v>应付</v>
          </cell>
          <cell r="Q57934" t="str">
            <v>元</v>
          </cell>
        </row>
        <row r="57935">
          <cell r="P57935" t="str">
            <v>应付</v>
          </cell>
          <cell r="Q57935" t="str">
            <v>元</v>
          </cell>
        </row>
        <row r="57936">
          <cell r="P57936" t="str">
            <v>应付</v>
          </cell>
          <cell r="Q57936" t="str">
            <v>元</v>
          </cell>
        </row>
        <row r="57937">
          <cell r="P57937" t="str">
            <v>应付</v>
          </cell>
          <cell r="Q57937" t="str">
            <v>元</v>
          </cell>
        </row>
        <row r="57938">
          <cell r="P57938" t="str">
            <v>应付</v>
          </cell>
          <cell r="Q57938" t="str">
            <v>元</v>
          </cell>
        </row>
        <row r="57939">
          <cell r="P57939" t="str">
            <v>应付</v>
          </cell>
          <cell r="Q57939" t="str">
            <v>元</v>
          </cell>
        </row>
        <row r="57940">
          <cell r="P57940" t="str">
            <v>应付</v>
          </cell>
          <cell r="Q57940" t="str">
            <v>元</v>
          </cell>
        </row>
        <row r="57941">
          <cell r="P57941" t="str">
            <v>应付</v>
          </cell>
          <cell r="Q57941" t="str">
            <v>元</v>
          </cell>
        </row>
        <row r="57942">
          <cell r="P57942" t="str">
            <v>应付</v>
          </cell>
          <cell r="Q57942" t="str">
            <v>元</v>
          </cell>
        </row>
        <row r="57943">
          <cell r="P57943" t="str">
            <v>应付</v>
          </cell>
          <cell r="Q57943" t="str">
            <v>元</v>
          </cell>
        </row>
        <row r="57944">
          <cell r="P57944" t="str">
            <v>应付</v>
          </cell>
          <cell r="Q57944" t="str">
            <v>元</v>
          </cell>
        </row>
        <row r="57945">
          <cell r="P57945" t="str">
            <v>应付</v>
          </cell>
          <cell r="Q57945" t="str">
            <v>元</v>
          </cell>
        </row>
        <row r="57946">
          <cell r="P57946" t="str">
            <v>应付</v>
          </cell>
          <cell r="Q57946" t="str">
            <v>元</v>
          </cell>
        </row>
        <row r="57947">
          <cell r="P57947" t="str">
            <v>应付</v>
          </cell>
          <cell r="Q57947" t="str">
            <v>元</v>
          </cell>
        </row>
        <row r="57948">
          <cell r="P57948" t="str">
            <v>应付</v>
          </cell>
          <cell r="Q57948" t="str">
            <v>元</v>
          </cell>
        </row>
        <row r="57949">
          <cell r="P57949" t="str">
            <v>应付</v>
          </cell>
          <cell r="Q57949" t="str">
            <v>元</v>
          </cell>
        </row>
        <row r="57950">
          <cell r="P57950" t="str">
            <v>应付</v>
          </cell>
          <cell r="Q57950" t="str">
            <v>元</v>
          </cell>
        </row>
        <row r="57951">
          <cell r="P57951" t="str">
            <v>应付</v>
          </cell>
          <cell r="Q57951" t="str">
            <v>元</v>
          </cell>
        </row>
        <row r="57952">
          <cell r="P57952" t="str">
            <v>应付</v>
          </cell>
          <cell r="Q57952" t="str">
            <v>元</v>
          </cell>
        </row>
        <row r="57953">
          <cell r="P57953" t="str">
            <v>应付</v>
          </cell>
          <cell r="Q57953" t="str">
            <v>元</v>
          </cell>
        </row>
        <row r="57954">
          <cell r="P57954" t="str">
            <v>应付</v>
          </cell>
          <cell r="Q57954" t="str">
            <v>元</v>
          </cell>
        </row>
        <row r="57955">
          <cell r="P57955" t="str">
            <v>应付</v>
          </cell>
          <cell r="Q57955" t="str">
            <v>元</v>
          </cell>
        </row>
        <row r="57956">
          <cell r="P57956" t="str">
            <v>应付</v>
          </cell>
          <cell r="Q57956" t="str">
            <v>元</v>
          </cell>
        </row>
        <row r="57957">
          <cell r="P57957" t="str">
            <v>应付</v>
          </cell>
          <cell r="Q57957" t="str">
            <v>元</v>
          </cell>
        </row>
        <row r="57958">
          <cell r="P57958" t="str">
            <v>应付</v>
          </cell>
          <cell r="Q57958" t="str">
            <v>元</v>
          </cell>
        </row>
        <row r="57959">
          <cell r="P57959" t="str">
            <v>应付</v>
          </cell>
          <cell r="Q57959" t="str">
            <v>元</v>
          </cell>
        </row>
        <row r="57960">
          <cell r="P57960" t="str">
            <v>应付</v>
          </cell>
          <cell r="Q57960" t="str">
            <v>元</v>
          </cell>
        </row>
        <row r="57961">
          <cell r="P57961" t="str">
            <v>应付</v>
          </cell>
          <cell r="Q57961" t="str">
            <v>元</v>
          </cell>
        </row>
        <row r="57962">
          <cell r="P57962" t="str">
            <v>应付</v>
          </cell>
          <cell r="Q57962" t="str">
            <v>元</v>
          </cell>
        </row>
        <row r="57963">
          <cell r="P57963" t="str">
            <v>应付</v>
          </cell>
          <cell r="Q57963" t="str">
            <v>元</v>
          </cell>
        </row>
        <row r="57964">
          <cell r="P57964" t="str">
            <v>应付</v>
          </cell>
          <cell r="Q57964" t="str">
            <v>元</v>
          </cell>
        </row>
        <row r="57965">
          <cell r="P57965" t="str">
            <v>应付</v>
          </cell>
          <cell r="Q57965" t="str">
            <v>元</v>
          </cell>
        </row>
        <row r="57966">
          <cell r="P57966" t="str">
            <v>应付</v>
          </cell>
          <cell r="Q57966" t="str">
            <v>元</v>
          </cell>
        </row>
        <row r="57967">
          <cell r="P57967" t="str">
            <v>应付</v>
          </cell>
          <cell r="Q57967" t="str">
            <v>元</v>
          </cell>
        </row>
        <row r="57968">
          <cell r="P57968" t="str">
            <v>应付</v>
          </cell>
          <cell r="Q57968" t="str">
            <v>元</v>
          </cell>
        </row>
        <row r="57969">
          <cell r="P57969" t="str">
            <v>应付</v>
          </cell>
          <cell r="Q57969" t="str">
            <v>元</v>
          </cell>
        </row>
        <row r="57970">
          <cell r="P57970" t="str">
            <v>应付</v>
          </cell>
          <cell r="Q57970" t="str">
            <v>元</v>
          </cell>
        </row>
        <row r="57971">
          <cell r="P57971" t="str">
            <v>应付</v>
          </cell>
          <cell r="Q57971" t="str">
            <v>元</v>
          </cell>
        </row>
        <row r="57972">
          <cell r="P57972" t="str">
            <v>应付</v>
          </cell>
          <cell r="Q57972" t="str">
            <v>元</v>
          </cell>
        </row>
        <row r="57973">
          <cell r="P57973" t="str">
            <v>应付</v>
          </cell>
          <cell r="Q57973" t="str">
            <v>元</v>
          </cell>
        </row>
        <row r="57974">
          <cell r="P57974" t="str">
            <v>应付</v>
          </cell>
          <cell r="Q57974" t="str">
            <v>元</v>
          </cell>
        </row>
        <row r="57975">
          <cell r="P57975" t="str">
            <v>应付</v>
          </cell>
          <cell r="Q57975" t="str">
            <v>元</v>
          </cell>
        </row>
        <row r="57976">
          <cell r="P57976" t="str">
            <v>应付</v>
          </cell>
          <cell r="Q57976" t="str">
            <v>元</v>
          </cell>
        </row>
        <row r="57977">
          <cell r="P57977" t="str">
            <v>应付</v>
          </cell>
          <cell r="Q57977" t="str">
            <v>元</v>
          </cell>
        </row>
        <row r="57978">
          <cell r="P57978" t="str">
            <v>应付</v>
          </cell>
          <cell r="Q57978" t="str">
            <v>元</v>
          </cell>
        </row>
        <row r="57979">
          <cell r="P57979" t="str">
            <v>应付</v>
          </cell>
          <cell r="Q57979" t="str">
            <v>元</v>
          </cell>
        </row>
        <row r="57980">
          <cell r="P57980" t="str">
            <v>应付</v>
          </cell>
          <cell r="Q57980" t="str">
            <v>元</v>
          </cell>
        </row>
        <row r="57981">
          <cell r="P57981" t="str">
            <v>应付</v>
          </cell>
          <cell r="Q57981" t="str">
            <v>元</v>
          </cell>
        </row>
        <row r="57982">
          <cell r="P57982" t="str">
            <v>应付</v>
          </cell>
          <cell r="Q57982" t="str">
            <v>元</v>
          </cell>
        </row>
        <row r="57983">
          <cell r="P57983" t="str">
            <v>应付</v>
          </cell>
          <cell r="Q57983" t="str">
            <v>元</v>
          </cell>
        </row>
        <row r="57984">
          <cell r="P57984" t="str">
            <v>应付</v>
          </cell>
          <cell r="Q57984" t="str">
            <v>元</v>
          </cell>
        </row>
        <row r="57985">
          <cell r="P57985" t="str">
            <v>应付</v>
          </cell>
          <cell r="Q57985" t="str">
            <v>元</v>
          </cell>
        </row>
        <row r="57986">
          <cell r="P57986" t="str">
            <v>应付</v>
          </cell>
          <cell r="Q57986" t="str">
            <v>元</v>
          </cell>
        </row>
        <row r="57987">
          <cell r="P57987" t="str">
            <v>应付</v>
          </cell>
          <cell r="Q57987" t="str">
            <v>元</v>
          </cell>
        </row>
        <row r="57988">
          <cell r="P57988" t="str">
            <v>应付</v>
          </cell>
          <cell r="Q57988" t="str">
            <v>元</v>
          </cell>
        </row>
        <row r="57989">
          <cell r="P57989" t="str">
            <v>应付</v>
          </cell>
          <cell r="Q57989" t="str">
            <v>元</v>
          </cell>
        </row>
        <row r="57990">
          <cell r="P57990" t="str">
            <v>应付</v>
          </cell>
          <cell r="Q57990" t="str">
            <v>元</v>
          </cell>
        </row>
        <row r="57991">
          <cell r="P57991" t="str">
            <v>应付</v>
          </cell>
          <cell r="Q57991" t="str">
            <v>元</v>
          </cell>
        </row>
        <row r="57992">
          <cell r="P57992" t="str">
            <v>应付</v>
          </cell>
          <cell r="Q57992" t="str">
            <v>元</v>
          </cell>
        </row>
        <row r="57993">
          <cell r="P57993" t="str">
            <v>应付</v>
          </cell>
          <cell r="Q57993" t="str">
            <v>元</v>
          </cell>
        </row>
        <row r="57994">
          <cell r="P57994" t="str">
            <v>应付</v>
          </cell>
          <cell r="Q57994" t="str">
            <v>元</v>
          </cell>
        </row>
        <row r="57995">
          <cell r="P57995" t="str">
            <v>应付</v>
          </cell>
          <cell r="Q57995" t="str">
            <v>元</v>
          </cell>
        </row>
        <row r="57996">
          <cell r="P57996" t="str">
            <v>应付</v>
          </cell>
          <cell r="Q57996" t="str">
            <v>元</v>
          </cell>
        </row>
        <row r="57997">
          <cell r="P57997" t="str">
            <v>应付</v>
          </cell>
          <cell r="Q57997" t="str">
            <v>元</v>
          </cell>
        </row>
        <row r="57998">
          <cell r="P57998" t="str">
            <v>应付</v>
          </cell>
          <cell r="Q57998" t="str">
            <v>元</v>
          </cell>
        </row>
        <row r="57999">
          <cell r="P57999" t="str">
            <v>应付</v>
          </cell>
          <cell r="Q57999" t="str">
            <v>元</v>
          </cell>
        </row>
        <row r="58000">
          <cell r="P58000" t="str">
            <v>应付</v>
          </cell>
          <cell r="Q58000" t="str">
            <v>元</v>
          </cell>
        </row>
        <row r="58001">
          <cell r="P58001" t="str">
            <v>应付</v>
          </cell>
          <cell r="Q58001" t="str">
            <v>元</v>
          </cell>
        </row>
        <row r="58002">
          <cell r="P58002" t="str">
            <v>应付</v>
          </cell>
          <cell r="Q58002" t="str">
            <v>元</v>
          </cell>
        </row>
        <row r="58003">
          <cell r="P58003" t="str">
            <v>应付</v>
          </cell>
          <cell r="Q58003" t="str">
            <v>元</v>
          </cell>
        </row>
        <row r="58004">
          <cell r="P58004" t="str">
            <v>应付</v>
          </cell>
          <cell r="Q58004" t="str">
            <v>元</v>
          </cell>
        </row>
        <row r="58005">
          <cell r="P58005" t="str">
            <v>应付</v>
          </cell>
          <cell r="Q58005" t="str">
            <v>元</v>
          </cell>
        </row>
        <row r="58006">
          <cell r="P58006" t="str">
            <v>应付</v>
          </cell>
          <cell r="Q58006" t="str">
            <v>元</v>
          </cell>
        </row>
        <row r="58007">
          <cell r="P58007" t="str">
            <v>应付</v>
          </cell>
          <cell r="Q58007" t="str">
            <v>元</v>
          </cell>
        </row>
        <row r="58008">
          <cell r="P58008" t="str">
            <v>应付</v>
          </cell>
          <cell r="Q58008" t="str">
            <v>元</v>
          </cell>
        </row>
        <row r="58009">
          <cell r="P58009" t="str">
            <v>应付</v>
          </cell>
          <cell r="Q58009" t="str">
            <v>元</v>
          </cell>
        </row>
        <row r="58010">
          <cell r="P58010" t="str">
            <v>应付</v>
          </cell>
          <cell r="Q58010" t="str">
            <v>元</v>
          </cell>
        </row>
        <row r="58011">
          <cell r="P58011" t="str">
            <v>应付</v>
          </cell>
          <cell r="Q58011" t="str">
            <v>元</v>
          </cell>
        </row>
        <row r="58012">
          <cell r="P58012" t="str">
            <v>应付</v>
          </cell>
          <cell r="Q58012" t="str">
            <v>元</v>
          </cell>
        </row>
        <row r="58013">
          <cell r="P58013" t="str">
            <v>应付</v>
          </cell>
          <cell r="Q58013" t="str">
            <v>元</v>
          </cell>
        </row>
        <row r="58014">
          <cell r="P58014" t="str">
            <v>应付</v>
          </cell>
          <cell r="Q58014" t="str">
            <v>元</v>
          </cell>
        </row>
        <row r="58015">
          <cell r="P58015" t="str">
            <v>应付</v>
          </cell>
          <cell r="Q58015" t="str">
            <v>元</v>
          </cell>
        </row>
        <row r="58016">
          <cell r="P58016" t="str">
            <v>应付</v>
          </cell>
          <cell r="Q58016" t="str">
            <v>元</v>
          </cell>
        </row>
        <row r="58017">
          <cell r="P58017" t="str">
            <v>应付</v>
          </cell>
          <cell r="Q58017" t="str">
            <v>元</v>
          </cell>
        </row>
        <row r="58018">
          <cell r="P58018" t="str">
            <v>应付</v>
          </cell>
          <cell r="Q58018" t="str">
            <v>元</v>
          </cell>
        </row>
        <row r="58019">
          <cell r="P58019" t="str">
            <v>应付</v>
          </cell>
          <cell r="Q58019" t="str">
            <v>元</v>
          </cell>
        </row>
        <row r="58020">
          <cell r="P58020" t="str">
            <v>应付</v>
          </cell>
          <cell r="Q58020" t="str">
            <v>元</v>
          </cell>
        </row>
        <row r="58021">
          <cell r="P58021" t="str">
            <v>应付</v>
          </cell>
          <cell r="Q58021" t="str">
            <v>元</v>
          </cell>
        </row>
        <row r="58022">
          <cell r="P58022" t="str">
            <v>应付</v>
          </cell>
          <cell r="Q58022" t="str">
            <v>元</v>
          </cell>
        </row>
        <row r="58023">
          <cell r="P58023" t="str">
            <v>应付</v>
          </cell>
          <cell r="Q58023" t="str">
            <v>元</v>
          </cell>
        </row>
        <row r="58024">
          <cell r="P58024" t="str">
            <v>应付</v>
          </cell>
          <cell r="Q58024" t="str">
            <v>元</v>
          </cell>
        </row>
        <row r="58025">
          <cell r="P58025" t="str">
            <v>应付</v>
          </cell>
          <cell r="Q58025" t="str">
            <v>元</v>
          </cell>
        </row>
        <row r="58026">
          <cell r="P58026" t="str">
            <v>应付</v>
          </cell>
          <cell r="Q58026" t="str">
            <v>元</v>
          </cell>
        </row>
        <row r="58027">
          <cell r="P58027" t="str">
            <v>应付</v>
          </cell>
          <cell r="Q58027" t="str">
            <v>元</v>
          </cell>
        </row>
        <row r="58028">
          <cell r="P58028" t="str">
            <v>应付</v>
          </cell>
          <cell r="Q58028" t="str">
            <v>元</v>
          </cell>
        </row>
        <row r="58029">
          <cell r="P58029" t="str">
            <v>应付</v>
          </cell>
          <cell r="Q58029" t="str">
            <v>元</v>
          </cell>
        </row>
        <row r="58030">
          <cell r="P58030" t="str">
            <v>应付</v>
          </cell>
          <cell r="Q58030" t="str">
            <v>元</v>
          </cell>
        </row>
        <row r="58031">
          <cell r="P58031" t="str">
            <v>应付</v>
          </cell>
          <cell r="Q58031" t="str">
            <v>元</v>
          </cell>
        </row>
        <row r="58032">
          <cell r="P58032" t="str">
            <v>应付</v>
          </cell>
          <cell r="Q58032" t="str">
            <v>元</v>
          </cell>
        </row>
        <row r="58033">
          <cell r="P58033" t="str">
            <v>应付</v>
          </cell>
          <cell r="Q58033" t="str">
            <v>元</v>
          </cell>
        </row>
        <row r="58034">
          <cell r="P58034" t="str">
            <v>应付</v>
          </cell>
          <cell r="Q58034" t="str">
            <v>元</v>
          </cell>
        </row>
        <row r="58035">
          <cell r="P58035" t="str">
            <v>应付</v>
          </cell>
          <cell r="Q58035" t="str">
            <v>元</v>
          </cell>
        </row>
        <row r="58036">
          <cell r="P58036" t="str">
            <v>应付</v>
          </cell>
          <cell r="Q58036" t="str">
            <v>元</v>
          </cell>
        </row>
        <row r="58037">
          <cell r="P58037" t="str">
            <v>应付</v>
          </cell>
          <cell r="Q58037" t="str">
            <v>元</v>
          </cell>
        </row>
        <row r="58038">
          <cell r="P58038" t="str">
            <v>应付</v>
          </cell>
          <cell r="Q58038" t="str">
            <v>元</v>
          </cell>
        </row>
        <row r="58039">
          <cell r="P58039" t="str">
            <v>应付</v>
          </cell>
          <cell r="Q58039" t="str">
            <v>元</v>
          </cell>
        </row>
        <row r="58040">
          <cell r="P58040" t="str">
            <v>应付</v>
          </cell>
          <cell r="Q58040" t="str">
            <v>元</v>
          </cell>
        </row>
        <row r="58041">
          <cell r="P58041" t="str">
            <v>应付</v>
          </cell>
          <cell r="Q58041" t="str">
            <v>元</v>
          </cell>
        </row>
        <row r="58042">
          <cell r="P58042" t="str">
            <v>应付</v>
          </cell>
          <cell r="Q58042" t="str">
            <v>元</v>
          </cell>
        </row>
        <row r="58043">
          <cell r="P58043" t="str">
            <v>应付</v>
          </cell>
          <cell r="Q58043" t="str">
            <v>元</v>
          </cell>
        </row>
        <row r="58044">
          <cell r="P58044" t="str">
            <v>应付</v>
          </cell>
          <cell r="Q58044" t="str">
            <v>元</v>
          </cell>
        </row>
        <row r="58045">
          <cell r="P58045" t="str">
            <v>应付</v>
          </cell>
          <cell r="Q58045" t="str">
            <v>元</v>
          </cell>
        </row>
        <row r="58046">
          <cell r="P58046" t="str">
            <v>应付</v>
          </cell>
          <cell r="Q58046" t="str">
            <v>元</v>
          </cell>
        </row>
        <row r="58047">
          <cell r="P58047" t="str">
            <v>应付</v>
          </cell>
          <cell r="Q58047" t="str">
            <v>元</v>
          </cell>
        </row>
        <row r="58048">
          <cell r="P58048" t="str">
            <v>应付</v>
          </cell>
          <cell r="Q58048" t="str">
            <v>元</v>
          </cell>
        </row>
        <row r="58049">
          <cell r="P58049" t="str">
            <v>应付</v>
          </cell>
          <cell r="Q58049" t="str">
            <v>元</v>
          </cell>
        </row>
        <row r="58050">
          <cell r="P58050" t="str">
            <v>应付</v>
          </cell>
          <cell r="Q58050" t="str">
            <v>元</v>
          </cell>
        </row>
        <row r="58051">
          <cell r="P58051" t="str">
            <v>应付</v>
          </cell>
          <cell r="Q58051" t="str">
            <v>元</v>
          </cell>
        </row>
        <row r="58052">
          <cell r="P58052" t="str">
            <v>应付</v>
          </cell>
          <cell r="Q58052" t="str">
            <v>元</v>
          </cell>
        </row>
        <row r="58053">
          <cell r="P58053" t="str">
            <v>应付</v>
          </cell>
          <cell r="Q58053" t="str">
            <v>元</v>
          </cell>
        </row>
        <row r="58054">
          <cell r="P58054" t="str">
            <v>应付</v>
          </cell>
          <cell r="Q58054" t="str">
            <v>元</v>
          </cell>
        </row>
        <row r="58055">
          <cell r="P58055" t="str">
            <v>应付</v>
          </cell>
          <cell r="Q58055" t="str">
            <v>元</v>
          </cell>
        </row>
        <row r="58056">
          <cell r="P58056" t="str">
            <v>应付</v>
          </cell>
          <cell r="Q58056" t="str">
            <v>元</v>
          </cell>
        </row>
        <row r="58057">
          <cell r="P58057" t="str">
            <v>应付</v>
          </cell>
          <cell r="Q58057" t="str">
            <v>元</v>
          </cell>
        </row>
        <row r="58058">
          <cell r="P58058" t="str">
            <v>应付</v>
          </cell>
          <cell r="Q58058" t="str">
            <v>元</v>
          </cell>
        </row>
        <row r="58059">
          <cell r="P58059" t="str">
            <v>应付</v>
          </cell>
          <cell r="Q58059" t="str">
            <v>元</v>
          </cell>
        </row>
        <row r="58060">
          <cell r="P58060" t="str">
            <v>应付</v>
          </cell>
          <cell r="Q58060" t="str">
            <v>元</v>
          </cell>
        </row>
        <row r="58061">
          <cell r="P58061" t="str">
            <v>应付</v>
          </cell>
          <cell r="Q58061" t="str">
            <v>元</v>
          </cell>
        </row>
        <row r="58062">
          <cell r="P58062" t="str">
            <v>应付</v>
          </cell>
          <cell r="Q58062" t="str">
            <v>元</v>
          </cell>
        </row>
        <row r="58063">
          <cell r="P58063" t="str">
            <v>应付</v>
          </cell>
          <cell r="Q58063" t="str">
            <v>元</v>
          </cell>
        </row>
        <row r="58064">
          <cell r="P58064" t="str">
            <v>应付</v>
          </cell>
          <cell r="Q58064" t="str">
            <v>元</v>
          </cell>
        </row>
        <row r="58065">
          <cell r="P58065" t="str">
            <v>应付</v>
          </cell>
          <cell r="Q58065" t="str">
            <v>元</v>
          </cell>
        </row>
        <row r="58066">
          <cell r="P58066" t="str">
            <v>应付</v>
          </cell>
          <cell r="Q58066" t="str">
            <v>元</v>
          </cell>
        </row>
        <row r="58067">
          <cell r="P58067" t="str">
            <v>应付</v>
          </cell>
          <cell r="Q58067" t="str">
            <v>元</v>
          </cell>
        </row>
        <row r="58068">
          <cell r="P58068" t="str">
            <v>应付</v>
          </cell>
          <cell r="Q58068" t="str">
            <v>元</v>
          </cell>
        </row>
        <row r="58069">
          <cell r="P58069" t="str">
            <v>应付</v>
          </cell>
          <cell r="Q58069" t="str">
            <v>元</v>
          </cell>
        </row>
        <row r="58070">
          <cell r="P58070" t="str">
            <v>应付</v>
          </cell>
          <cell r="Q58070" t="str">
            <v>元</v>
          </cell>
        </row>
        <row r="58071">
          <cell r="P58071" t="str">
            <v>应付</v>
          </cell>
          <cell r="Q58071" t="str">
            <v>元</v>
          </cell>
        </row>
        <row r="58072">
          <cell r="P58072" t="str">
            <v>应付</v>
          </cell>
          <cell r="Q58072" t="str">
            <v>元</v>
          </cell>
        </row>
        <row r="58073">
          <cell r="P58073" t="str">
            <v>应付</v>
          </cell>
          <cell r="Q58073" t="str">
            <v>元</v>
          </cell>
        </row>
        <row r="58074">
          <cell r="P58074" t="str">
            <v>应付</v>
          </cell>
          <cell r="Q58074" t="str">
            <v>元</v>
          </cell>
        </row>
        <row r="58075">
          <cell r="P58075" t="str">
            <v>应付</v>
          </cell>
          <cell r="Q58075" t="str">
            <v>元</v>
          </cell>
        </row>
        <row r="58076">
          <cell r="P58076" t="str">
            <v>应付</v>
          </cell>
          <cell r="Q58076" t="str">
            <v>元</v>
          </cell>
        </row>
        <row r="58077">
          <cell r="P58077" t="str">
            <v>应付</v>
          </cell>
          <cell r="Q58077" t="str">
            <v>元</v>
          </cell>
        </row>
        <row r="58078">
          <cell r="P58078" t="str">
            <v>应付</v>
          </cell>
          <cell r="Q58078" t="str">
            <v>元</v>
          </cell>
        </row>
        <row r="58079">
          <cell r="P58079" t="str">
            <v>应付</v>
          </cell>
          <cell r="Q58079" t="str">
            <v>元</v>
          </cell>
        </row>
        <row r="58080">
          <cell r="P58080" t="str">
            <v>应付</v>
          </cell>
          <cell r="Q58080" t="str">
            <v>元</v>
          </cell>
        </row>
        <row r="58081">
          <cell r="P58081" t="str">
            <v>应付</v>
          </cell>
          <cell r="Q58081" t="str">
            <v>元</v>
          </cell>
        </row>
        <row r="58082">
          <cell r="P58082" t="str">
            <v>应付</v>
          </cell>
          <cell r="Q58082" t="str">
            <v>元</v>
          </cell>
        </row>
        <row r="58083">
          <cell r="P58083" t="str">
            <v>应付</v>
          </cell>
          <cell r="Q58083" t="str">
            <v>元</v>
          </cell>
        </row>
        <row r="58084">
          <cell r="P58084" t="str">
            <v>应付</v>
          </cell>
          <cell r="Q58084" t="str">
            <v>元</v>
          </cell>
        </row>
        <row r="58085">
          <cell r="P58085" t="str">
            <v>应付</v>
          </cell>
          <cell r="Q58085" t="str">
            <v>元</v>
          </cell>
        </row>
        <row r="58086">
          <cell r="P58086" t="str">
            <v>应付</v>
          </cell>
          <cell r="Q58086" t="str">
            <v>元</v>
          </cell>
        </row>
        <row r="58087">
          <cell r="P58087" t="str">
            <v>应付</v>
          </cell>
          <cell r="Q58087" t="str">
            <v>元</v>
          </cell>
        </row>
        <row r="58088">
          <cell r="P58088" t="str">
            <v>应付</v>
          </cell>
          <cell r="Q58088" t="str">
            <v>元</v>
          </cell>
        </row>
        <row r="58089">
          <cell r="P58089" t="str">
            <v>应付</v>
          </cell>
          <cell r="Q58089" t="str">
            <v>元</v>
          </cell>
        </row>
        <row r="58090">
          <cell r="P58090" t="str">
            <v>应付</v>
          </cell>
          <cell r="Q58090" t="str">
            <v>元</v>
          </cell>
        </row>
        <row r="58091">
          <cell r="P58091" t="str">
            <v>应付</v>
          </cell>
          <cell r="Q58091" t="str">
            <v>元</v>
          </cell>
        </row>
        <row r="58092">
          <cell r="P58092" t="str">
            <v>应付</v>
          </cell>
          <cell r="Q58092" t="str">
            <v>元</v>
          </cell>
        </row>
        <row r="58093">
          <cell r="P58093" t="str">
            <v>应付</v>
          </cell>
          <cell r="Q58093" t="str">
            <v>元</v>
          </cell>
        </row>
        <row r="58094">
          <cell r="P58094" t="str">
            <v>应付</v>
          </cell>
          <cell r="Q58094" t="str">
            <v>元</v>
          </cell>
        </row>
        <row r="58095">
          <cell r="P58095" t="str">
            <v>应付</v>
          </cell>
          <cell r="Q58095" t="str">
            <v>元</v>
          </cell>
        </row>
        <row r="58096">
          <cell r="P58096" t="str">
            <v>应付</v>
          </cell>
          <cell r="Q58096" t="str">
            <v>元</v>
          </cell>
        </row>
        <row r="58097">
          <cell r="P58097" t="str">
            <v>应付</v>
          </cell>
          <cell r="Q58097" t="str">
            <v>元</v>
          </cell>
        </row>
        <row r="58098">
          <cell r="P58098" t="str">
            <v>应付</v>
          </cell>
          <cell r="Q58098" t="str">
            <v>元</v>
          </cell>
        </row>
        <row r="58099">
          <cell r="P58099" t="str">
            <v>应付</v>
          </cell>
          <cell r="Q58099" t="str">
            <v>元</v>
          </cell>
        </row>
        <row r="58100">
          <cell r="P58100" t="str">
            <v>应付</v>
          </cell>
          <cell r="Q58100" t="str">
            <v>元</v>
          </cell>
        </row>
        <row r="58101">
          <cell r="P58101" t="str">
            <v>应付</v>
          </cell>
          <cell r="Q58101" t="str">
            <v>元</v>
          </cell>
        </row>
        <row r="58102">
          <cell r="P58102" t="str">
            <v>应付</v>
          </cell>
          <cell r="Q58102" t="str">
            <v>元</v>
          </cell>
        </row>
        <row r="58103">
          <cell r="P58103" t="str">
            <v>应付</v>
          </cell>
          <cell r="Q58103" t="str">
            <v>元</v>
          </cell>
        </row>
        <row r="58104">
          <cell r="P58104" t="str">
            <v>应付</v>
          </cell>
          <cell r="Q58104" t="str">
            <v>元</v>
          </cell>
        </row>
        <row r="58105">
          <cell r="P58105" t="str">
            <v>应付</v>
          </cell>
          <cell r="Q58105" t="str">
            <v>元</v>
          </cell>
        </row>
        <row r="58106">
          <cell r="P58106" t="str">
            <v>应付</v>
          </cell>
          <cell r="Q58106" t="str">
            <v>元</v>
          </cell>
        </row>
        <row r="58107">
          <cell r="P58107" t="str">
            <v>应付</v>
          </cell>
          <cell r="Q58107" t="str">
            <v>元</v>
          </cell>
        </row>
        <row r="58108">
          <cell r="P58108" t="str">
            <v>应付</v>
          </cell>
          <cell r="Q58108" t="str">
            <v>元</v>
          </cell>
        </row>
        <row r="58109">
          <cell r="P58109" t="str">
            <v>应付</v>
          </cell>
          <cell r="Q58109" t="str">
            <v>元</v>
          </cell>
        </row>
        <row r="58110">
          <cell r="P58110" t="str">
            <v>应付</v>
          </cell>
          <cell r="Q58110" t="str">
            <v>元</v>
          </cell>
        </row>
        <row r="58111">
          <cell r="P58111" t="str">
            <v>应付</v>
          </cell>
          <cell r="Q58111" t="str">
            <v>元</v>
          </cell>
        </row>
        <row r="58112">
          <cell r="P58112" t="str">
            <v>应付</v>
          </cell>
          <cell r="Q58112" t="str">
            <v>元</v>
          </cell>
        </row>
        <row r="58113">
          <cell r="P58113" t="str">
            <v>应付</v>
          </cell>
          <cell r="Q58113" t="str">
            <v>元</v>
          </cell>
        </row>
        <row r="58114">
          <cell r="P58114" t="str">
            <v>应付</v>
          </cell>
          <cell r="Q58114" t="str">
            <v>元</v>
          </cell>
        </row>
        <row r="58115">
          <cell r="P58115" t="str">
            <v>应付</v>
          </cell>
          <cell r="Q58115" t="str">
            <v>元</v>
          </cell>
        </row>
        <row r="58116">
          <cell r="P58116" t="str">
            <v>应付</v>
          </cell>
          <cell r="Q58116" t="str">
            <v>元</v>
          </cell>
        </row>
        <row r="58117">
          <cell r="P58117" t="str">
            <v>应付</v>
          </cell>
          <cell r="Q58117" t="str">
            <v>元</v>
          </cell>
        </row>
        <row r="58118">
          <cell r="P58118" t="str">
            <v>应付</v>
          </cell>
          <cell r="Q58118" t="str">
            <v>元</v>
          </cell>
        </row>
        <row r="58119">
          <cell r="P58119" t="str">
            <v>应付</v>
          </cell>
          <cell r="Q58119" t="str">
            <v>元</v>
          </cell>
        </row>
        <row r="58120">
          <cell r="P58120" t="str">
            <v>应付</v>
          </cell>
          <cell r="Q58120" t="str">
            <v>元</v>
          </cell>
        </row>
        <row r="58121">
          <cell r="P58121" t="str">
            <v>应付</v>
          </cell>
          <cell r="Q58121" t="str">
            <v>元</v>
          </cell>
        </row>
        <row r="58122">
          <cell r="P58122" t="str">
            <v>应付</v>
          </cell>
          <cell r="Q58122" t="str">
            <v>元</v>
          </cell>
        </row>
        <row r="58123">
          <cell r="P58123" t="str">
            <v>应付</v>
          </cell>
          <cell r="Q58123" t="str">
            <v>元</v>
          </cell>
        </row>
        <row r="58124">
          <cell r="P58124" t="str">
            <v>应付</v>
          </cell>
          <cell r="Q58124" t="str">
            <v>元</v>
          </cell>
        </row>
        <row r="58125">
          <cell r="P58125" t="str">
            <v>应付</v>
          </cell>
          <cell r="Q58125" t="str">
            <v>元</v>
          </cell>
        </row>
        <row r="58126">
          <cell r="P58126" t="str">
            <v>应付</v>
          </cell>
          <cell r="Q58126" t="str">
            <v>元</v>
          </cell>
        </row>
        <row r="58127">
          <cell r="P58127" t="str">
            <v>应付</v>
          </cell>
          <cell r="Q58127" t="str">
            <v>元</v>
          </cell>
        </row>
        <row r="58128">
          <cell r="P58128" t="str">
            <v>应付</v>
          </cell>
          <cell r="Q58128" t="str">
            <v>元</v>
          </cell>
        </row>
        <row r="58129">
          <cell r="P58129" t="str">
            <v>应付</v>
          </cell>
          <cell r="Q58129" t="str">
            <v>元</v>
          </cell>
        </row>
        <row r="58130">
          <cell r="P58130" t="str">
            <v>应付</v>
          </cell>
          <cell r="Q58130" t="str">
            <v>元</v>
          </cell>
        </row>
        <row r="58131">
          <cell r="P58131" t="str">
            <v>应付</v>
          </cell>
          <cell r="Q58131" t="str">
            <v>元</v>
          </cell>
        </row>
        <row r="58132">
          <cell r="P58132" t="str">
            <v>应付</v>
          </cell>
          <cell r="Q58132" t="str">
            <v>元</v>
          </cell>
        </row>
        <row r="58133">
          <cell r="P58133" t="str">
            <v>应付</v>
          </cell>
          <cell r="Q58133" t="str">
            <v>元</v>
          </cell>
        </row>
        <row r="58134">
          <cell r="P58134" t="str">
            <v>应付</v>
          </cell>
          <cell r="Q58134" t="str">
            <v>元</v>
          </cell>
        </row>
        <row r="58135">
          <cell r="P58135" t="str">
            <v>应付</v>
          </cell>
          <cell r="Q58135" t="str">
            <v>元</v>
          </cell>
        </row>
        <row r="58136">
          <cell r="P58136" t="str">
            <v>应付</v>
          </cell>
          <cell r="Q58136" t="str">
            <v>元</v>
          </cell>
        </row>
        <row r="58137">
          <cell r="P58137" t="str">
            <v>应付</v>
          </cell>
          <cell r="Q58137" t="str">
            <v>元</v>
          </cell>
        </row>
        <row r="58138">
          <cell r="P58138" t="str">
            <v>应付</v>
          </cell>
          <cell r="Q58138" t="str">
            <v>元</v>
          </cell>
        </row>
        <row r="58139">
          <cell r="P58139" t="str">
            <v>应付</v>
          </cell>
          <cell r="Q58139" t="str">
            <v>元</v>
          </cell>
        </row>
        <row r="58140">
          <cell r="P58140" t="str">
            <v>应付</v>
          </cell>
          <cell r="Q58140" t="str">
            <v>元</v>
          </cell>
        </row>
        <row r="58141">
          <cell r="P58141" t="str">
            <v>应付</v>
          </cell>
          <cell r="Q58141" t="str">
            <v>元</v>
          </cell>
        </row>
        <row r="58142">
          <cell r="P58142" t="str">
            <v>应付</v>
          </cell>
          <cell r="Q58142" t="str">
            <v>元</v>
          </cell>
        </row>
        <row r="58143">
          <cell r="P58143" t="str">
            <v>应付</v>
          </cell>
          <cell r="Q58143" t="str">
            <v>元</v>
          </cell>
        </row>
        <row r="58144">
          <cell r="P58144" t="str">
            <v>应付</v>
          </cell>
          <cell r="Q58144" t="str">
            <v>元</v>
          </cell>
        </row>
        <row r="58145">
          <cell r="P58145" t="str">
            <v>应付</v>
          </cell>
          <cell r="Q58145" t="str">
            <v>元</v>
          </cell>
        </row>
        <row r="58146">
          <cell r="P58146" t="str">
            <v>应付</v>
          </cell>
          <cell r="Q58146" t="str">
            <v>元</v>
          </cell>
        </row>
        <row r="58147">
          <cell r="P58147" t="str">
            <v>应付</v>
          </cell>
          <cell r="Q58147" t="str">
            <v>元</v>
          </cell>
        </row>
        <row r="58148">
          <cell r="P58148" t="str">
            <v>应付</v>
          </cell>
          <cell r="Q58148" t="str">
            <v>元</v>
          </cell>
        </row>
        <row r="58149">
          <cell r="P58149" t="str">
            <v>应付</v>
          </cell>
          <cell r="Q58149" t="str">
            <v>元</v>
          </cell>
        </row>
        <row r="58150">
          <cell r="P58150" t="str">
            <v>应付</v>
          </cell>
          <cell r="Q58150" t="str">
            <v>元</v>
          </cell>
        </row>
        <row r="58151">
          <cell r="P58151" t="str">
            <v>应付</v>
          </cell>
          <cell r="Q58151" t="str">
            <v>元</v>
          </cell>
        </row>
        <row r="58152">
          <cell r="P58152" t="str">
            <v>应付</v>
          </cell>
          <cell r="Q58152" t="str">
            <v>元</v>
          </cell>
        </row>
        <row r="58153">
          <cell r="P58153" t="str">
            <v>应付</v>
          </cell>
          <cell r="Q58153" t="str">
            <v>元</v>
          </cell>
        </row>
        <row r="58154">
          <cell r="P58154" t="str">
            <v>应付</v>
          </cell>
          <cell r="Q58154" t="str">
            <v>元</v>
          </cell>
        </row>
        <row r="58155">
          <cell r="P58155" t="str">
            <v>应付</v>
          </cell>
          <cell r="Q58155" t="str">
            <v>元</v>
          </cell>
        </row>
        <row r="58156">
          <cell r="P58156" t="str">
            <v>应付</v>
          </cell>
          <cell r="Q58156" t="str">
            <v>元</v>
          </cell>
        </row>
        <row r="58157">
          <cell r="P58157" t="str">
            <v>应付</v>
          </cell>
          <cell r="Q58157" t="str">
            <v>元</v>
          </cell>
        </row>
        <row r="58158">
          <cell r="P58158" t="str">
            <v>应付</v>
          </cell>
          <cell r="Q58158" t="str">
            <v>元</v>
          </cell>
        </row>
        <row r="58159">
          <cell r="P58159" t="str">
            <v>应付</v>
          </cell>
          <cell r="Q58159" t="str">
            <v>元</v>
          </cell>
        </row>
        <row r="58160">
          <cell r="P58160" t="str">
            <v>应付</v>
          </cell>
          <cell r="Q58160" t="str">
            <v>元</v>
          </cell>
        </row>
        <row r="58161">
          <cell r="P58161" t="str">
            <v>应付</v>
          </cell>
          <cell r="Q58161" t="str">
            <v>元</v>
          </cell>
        </row>
        <row r="58162">
          <cell r="P58162" t="str">
            <v>应付</v>
          </cell>
          <cell r="Q58162" t="str">
            <v>元</v>
          </cell>
        </row>
        <row r="58163">
          <cell r="P58163" t="str">
            <v>应付</v>
          </cell>
          <cell r="Q58163" t="str">
            <v>元</v>
          </cell>
        </row>
        <row r="58164">
          <cell r="P58164" t="str">
            <v>应付</v>
          </cell>
          <cell r="Q58164" t="str">
            <v>元</v>
          </cell>
        </row>
        <row r="58165">
          <cell r="P58165" t="str">
            <v>应付</v>
          </cell>
          <cell r="Q58165" t="str">
            <v>元</v>
          </cell>
        </row>
        <row r="58166">
          <cell r="P58166" t="str">
            <v>应付</v>
          </cell>
          <cell r="Q58166" t="str">
            <v>元</v>
          </cell>
        </row>
        <row r="58167">
          <cell r="P58167" t="str">
            <v>应付</v>
          </cell>
          <cell r="Q58167" t="str">
            <v>元</v>
          </cell>
        </row>
        <row r="58168">
          <cell r="P58168" t="str">
            <v>应付</v>
          </cell>
          <cell r="Q58168" t="str">
            <v>元</v>
          </cell>
        </row>
        <row r="58169">
          <cell r="P58169" t="str">
            <v>应付</v>
          </cell>
          <cell r="Q58169" t="str">
            <v>元</v>
          </cell>
        </row>
        <row r="58170">
          <cell r="P58170" t="str">
            <v>应付</v>
          </cell>
          <cell r="Q58170" t="str">
            <v>元</v>
          </cell>
        </row>
        <row r="58171">
          <cell r="P58171" t="str">
            <v>应付</v>
          </cell>
          <cell r="Q58171" t="str">
            <v>元</v>
          </cell>
        </row>
        <row r="58172">
          <cell r="P58172" t="str">
            <v>应付</v>
          </cell>
          <cell r="Q58172" t="str">
            <v>元</v>
          </cell>
        </row>
        <row r="58173">
          <cell r="P58173" t="str">
            <v>应付</v>
          </cell>
          <cell r="Q58173" t="str">
            <v>元</v>
          </cell>
        </row>
        <row r="58174">
          <cell r="P58174" t="str">
            <v>应付</v>
          </cell>
          <cell r="Q58174" t="str">
            <v>元</v>
          </cell>
        </row>
        <row r="58175">
          <cell r="P58175" t="str">
            <v>应付</v>
          </cell>
          <cell r="Q58175" t="str">
            <v>元</v>
          </cell>
        </row>
        <row r="58176">
          <cell r="P58176" t="str">
            <v>应付</v>
          </cell>
          <cell r="Q58176" t="str">
            <v>元</v>
          </cell>
        </row>
        <row r="58177">
          <cell r="P58177" t="str">
            <v>应付</v>
          </cell>
          <cell r="Q58177" t="str">
            <v>元</v>
          </cell>
        </row>
        <row r="58178">
          <cell r="P58178" t="str">
            <v>应付</v>
          </cell>
          <cell r="Q58178" t="str">
            <v>元</v>
          </cell>
        </row>
        <row r="58179">
          <cell r="P58179" t="str">
            <v>应付</v>
          </cell>
          <cell r="Q58179" t="str">
            <v>元</v>
          </cell>
        </row>
        <row r="58180">
          <cell r="P58180" t="str">
            <v>应付</v>
          </cell>
          <cell r="Q58180" t="str">
            <v>元</v>
          </cell>
        </row>
        <row r="58181">
          <cell r="P58181" t="str">
            <v>应付</v>
          </cell>
          <cell r="Q58181" t="str">
            <v>元</v>
          </cell>
        </row>
        <row r="58182">
          <cell r="P58182" t="str">
            <v>应付</v>
          </cell>
          <cell r="Q58182" t="str">
            <v>元</v>
          </cell>
        </row>
        <row r="58183">
          <cell r="P58183" t="str">
            <v>应付</v>
          </cell>
          <cell r="Q58183" t="str">
            <v>元</v>
          </cell>
        </row>
        <row r="58184">
          <cell r="P58184" t="str">
            <v>应付</v>
          </cell>
          <cell r="Q58184" t="str">
            <v>元</v>
          </cell>
        </row>
        <row r="58185">
          <cell r="P58185" t="str">
            <v>应付</v>
          </cell>
          <cell r="Q58185" t="str">
            <v>元</v>
          </cell>
        </row>
        <row r="58186">
          <cell r="P58186" t="str">
            <v>应付</v>
          </cell>
          <cell r="Q58186" t="str">
            <v>元</v>
          </cell>
        </row>
        <row r="58187">
          <cell r="P58187" t="str">
            <v>应付</v>
          </cell>
          <cell r="Q58187" t="str">
            <v>元</v>
          </cell>
        </row>
        <row r="58188">
          <cell r="P58188" t="str">
            <v>应付</v>
          </cell>
          <cell r="Q58188" t="str">
            <v>元</v>
          </cell>
        </row>
        <row r="58189">
          <cell r="P58189" t="str">
            <v>应付</v>
          </cell>
          <cell r="Q58189" t="str">
            <v>元</v>
          </cell>
        </row>
        <row r="58190">
          <cell r="P58190" t="str">
            <v>应付</v>
          </cell>
          <cell r="Q58190" t="str">
            <v>元</v>
          </cell>
        </row>
        <row r="58191">
          <cell r="P58191" t="str">
            <v>应付</v>
          </cell>
          <cell r="Q58191" t="str">
            <v>元</v>
          </cell>
        </row>
        <row r="58192">
          <cell r="P58192" t="str">
            <v>应付</v>
          </cell>
          <cell r="Q58192" t="str">
            <v>元</v>
          </cell>
        </row>
        <row r="58193">
          <cell r="P58193" t="str">
            <v>应付</v>
          </cell>
          <cell r="Q58193" t="str">
            <v>元</v>
          </cell>
        </row>
        <row r="58194">
          <cell r="P58194" t="str">
            <v>应付</v>
          </cell>
          <cell r="Q58194" t="str">
            <v>元</v>
          </cell>
        </row>
        <row r="58195">
          <cell r="P58195" t="str">
            <v>应付</v>
          </cell>
          <cell r="Q58195" t="str">
            <v>元</v>
          </cell>
        </row>
        <row r="58196">
          <cell r="P58196" t="str">
            <v>应付</v>
          </cell>
          <cell r="Q58196" t="str">
            <v>元</v>
          </cell>
        </row>
        <row r="58197">
          <cell r="P58197" t="str">
            <v>应付</v>
          </cell>
          <cell r="Q58197" t="str">
            <v>元</v>
          </cell>
        </row>
        <row r="58198">
          <cell r="P58198" t="str">
            <v>应付</v>
          </cell>
          <cell r="Q58198" t="str">
            <v>元</v>
          </cell>
        </row>
        <row r="58199">
          <cell r="P58199" t="str">
            <v>应付</v>
          </cell>
          <cell r="Q58199" t="str">
            <v>元</v>
          </cell>
        </row>
        <row r="58200">
          <cell r="P58200" t="str">
            <v>应付</v>
          </cell>
          <cell r="Q58200" t="str">
            <v>元</v>
          </cell>
        </row>
        <row r="58201">
          <cell r="P58201" t="str">
            <v>应付</v>
          </cell>
          <cell r="Q58201" t="str">
            <v>元</v>
          </cell>
        </row>
        <row r="58202">
          <cell r="P58202" t="str">
            <v>应付</v>
          </cell>
          <cell r="Q58202" t="str">
            <v>元</v>
          </cell>
        </row>
        <row r="58203">
          <cell r="P58203" t="str">
            <v>应付</v>
          </cell>
          <cell r="Q58203" t="str">
            <v>元</v>
          </cell>
        </row>
        <row r="58204">
          <cell r="P58204" t="str">
            <v>应付</v>
          </cell>
          <cell r="Q58204" t="str">
            <v>元</v>
          </cell>
        </row>
        <row r="58205">
          <cell r="P58205" t="str">
            <v>应付</v>
          </cell>
          <cell r="Q58205" t="str">
            <v>元</v>
          </cell>
        </row>
        <row r="58206">
          <cell r="P58206" t="str">
            <v>应付</v>
          </cell>
          <cell r="Q58206" t="str">
            <v>元</v>
          </cell>
        </row>
        <row r="58207">
          <cell r="P58207" t="str">
            <v>应付</v>
          </cell>
          <cell r="Q58207" t="str">
            <v>元</v>
          </cell>
        </row>
        <row r="58208">
          <cell r="P58208" t="str">
            <v>应付</v>
          </cell>
          <cell r="Q58208" t="str">
            <v>元</v>
          </cell>
        </row>
        <row r="58209">
          <cell r="P58209" t="str">
            <v>应付</v>
          </cell>
          <cell r="Q58209" t="str">
            <v>元</v>
          </cell>
        </row>
        <row r="58210">
          <cell r="P58210" t="str">
            <v>应付</v>
          </cell>
          <cell r="Q58210" t="str">
            <v>元</v>
          </cell>
        </row>
        <row r="58211">
          <cell r="P58211" t="str">
            <v>应付</v>
          </cell>
          <cell r="Q58211" t="str">
            <v>元</v>
          </cell>
        </row>
        <row r="58212">
          <cell r="P58212" t="str">
            <v>应付</v>
          </cell>
          <cell r="Q58212" t="str">
            <v>元</v>
          </cell>
        </row>
        <row r="58213">
          <cell r="P58213" t="str">
            <v>应付</v>
          </cell>
          <cell r="Q58213" t="str">
            <v>元</v>
          </cell>
        </row>
        <row r="58214">
          <cell r="P58214" t="str">
            <v>应付</v>
          </cell>
          <cell r="Q58214" t="str">
            <v>元</v>
          </cell>
        </row>
        <row r="58215">
          <cell r="P58215" t="str">
            <v>应付</v>
          </cell>
          <cell r="Q58215" t="str">
            <v>元</v>
          </cell>
        </row>
        <row r="58216">
          <cell r="P58216" t="str">
            <v>应付</v>
          </cell>
          <cell r="Q58216" t="str">
            <v>元</v>
          </cell>
        </row>
        <row r="58217">
          <cell r="P58217" t="str">
            <v>应付</v>
          </cell>
          <cell r="Q58217" t="str">
            <v>元</v>
          </cell>
        </row>
        <row r="58218">
          <cell r="P58218" t="str">
            <v>应付</v>
          </cell>
          <cell r="Q58218" t="str">
            <v>元</v>
          </cell>
        </row>
        <row r="58219">
          <cell r="P58219" t="str">
            <v>应付</v>
          </cell>
          <cell r="Q58219" t="str">
            <v>元</v>
          </cell>
        </row>
        <row r="58220">
          <cell r="P58220" t="str">
            <v>应付</v>
          </cell>
          <cell r="Q58220" t="str">
            <v>元</v>
          </cell>
        </row>
        <row r="58221">
          <cell r="P58221" t="str">
            <v>应付</v>
          </cell>
          <cell r="Q58221" t="str">
            <v>元</v>
          </cell>
        </row>
        <row r="58222">
          <cell r="P58222" t="str">
            <v>应付</v>
          </cell>
          <cell r="Q58222" t="str">
            <v>元</v>
          </cell>
        </row>
        <row r="58223">
          <cell r="P58223" t="str">
            <v>应付</v>
          </cell>
          <cell r="Q58223" t="str">
            <v>元</v>
          </cell>
        </row>
        <row r="58224">
          <cell r="P58224" t="str">
            <v>应付</v>
          </cell>
          <cell r="Q58224" t="str">
            <v>元</v>
          </cell>
        </row>
        <row r="58225">
          <cell r="P58225" t="str">
            <v>应付</v>
          </cell>
          <cell r="Q58225" t="str">
            <v>元</v>
          </cell>
        </row>
        <row r="58226">
          <cell r="P58226" t="str">
            <v>应付</v>
          </cell>
          <cell r="Q58226" t="str">
            <v>元</v>
          </cell>
        </row>
        <row r="58227">
          <cell r="P58227" t="str">
            <v>应付</v>
          </cell>
          <cell r="Q58227" t="str">
            <v>元</v>
          </cell>
        </row>
        <row r="58228">
          <cell r="P58228" t="str">
            <v>应付</v>
          </cell>
          <cell r="Q58228" t="str">
            <v>元</v>
          </cell>
        </row>
        <row r="58229">
          <cell r="P58229" t="str">
            <v>应付</v>
          </cell>
          <cell r="Q58229" t="str">
            <v>元</v>
          </cell>
        </row>
        <row r="58230">
          <cell r="P58230" t="str">
            <v>应付</v>
          </cell>
          <cell r="Q58230" t="str">
            <v>元</v>
          </cell>
        </row>
        <row r="58231">
          <cell r="P58231" t="str">
            <v>应付</v>
          </cell>
          <cell r="Q58231" t="str">
            <v>元</v>
          </cell>
        </row>
        <row r="58232">
          <cell r="P58232" t="str">
            <v>应付</v>
          </cell>
          <cell r="Q58232" t="str">
            <v>元</v>
          </cell>
        </row>
        <row r="58233">
          <cell r="P58233" t="str">
            <v>应付</v>
          </cell>
          <cell r="Q58233" t="str">
            <v>元</v>
          </cell>
        </row>
        <row r="58234">
          <cell r="P58234" t="str">
            <v>应付</v>
          </cell>
          <cell r="Q58234" t="str">
            <v>元</v>
          </cell>
        </row>
        <row r="58235">
          <cell r="P58235" t="str">
            <v>应付</v>
          </cell>
          <cell r="Q58235" t="str">
            <v>元</v>
          </cell>
        </row>
        <row r="58236">
          <cell r="P58236" t="str">
            <v>应付</v>
          </cell>
          <cell r="Q58236" t="str">
            <v>元</v>
          </cell>
        </row>
        <row r="58237">
          <cell r="P58237" t="str">
            <v>应付</v>
          </cell>
          <cell r="Q58237" t="str">
            <v>元</v>
          </cell>
        </row>
        <row r="58238">
          <cell r="P58238" t="str">
            <v>应付</v>
          </cell>
          <cell r="Q58238" t="str">
            <v>元</v>
          </cell>
        </row>
        <row r="58239">
          <cell r="P58239" t="str">
            <v>应付</v>
          </cell>
          <cell r="Q58239" t="str">
            <v>元</v>
          </cell>
        </row>
        <row r="58240">
          <cell r="P58240" t="str">
            <v>应付</v>
          </cell>
          <cell r="Q58240" t="str">
            <v>元</v>
          </cell>
        </row>
        <row r="58241">
          <cell r="P58241" t="str">
            <v>应付</v>
          </cell>
          <cell r="Q58241" t="str">
            <v>元</v>
          </cell>
        </row>
        <row r="58242">
          <cell r="P58242" t="str">
            <v>应付</v>
          </cell>
          <cell r="Q58242" t="str">
            <v>元</v>
          </cell>
        </row>
        <row r="58243">
          <cell r="P58243" t="str">
            <v>应付</v>
          </cell>
          <cell r="Q58243" t="str">
            <v>元</v>
          </cell>
        </row>
        <row r="58244">
          <cell r="P58244" t="str">
            <v>应付</v>
          </cell>
          <cell r="Q58244" t="str">
            <v>元</v>
          </cell>
        </row>
        <row r="58245">
          <cell r="P58245" t="str">
            <v>应付</v>
          </cell>
          <cell r="Q58245" t="str">
            <v>元</v>
          </cell>
        </row>
        <row r="58246">
          <cell r="P58246" t="str">
            <v>应付</v>
          </cell>
          <cell r="Q58246" t="str">
            <v>元</v>
          </cell>
        </row>
        <row r="58247">
          <cell r="P58247" t="str">
            <v>应付</v>
          </cell>
          <cell r="Q58247" t="str">
            <v>元</v>
          </cell>
        </row>
        <row r="58248">
          <cell r="P58248" t="str">
            <v>应付</v>
          </cell>
          <cell r="Q58248" t="str">
            <v>元</v>
          </cell>
        </row>
        <row r="58249">
          <cell r="P58249" t="str">
            <v>应付</v>
          </cell>
          <cell r="Q58249" t="str">
            <v>元</v>
          </cell>
        </row>
        <row r="58250">
          <cell r="P58250" t="str">
            <v>应付</v>
          </cell>
          <cell r="Q58250" t="str">
            <v>元</v>
          </cell>
        </row>
        <row r="58251">
          <cell r="P58251" t="str">
            <v>应付</v>
          </cell>
          <cell r="Q58251" t="str">
            <v>元</v>
          </cell>
        </row>
        <row r="58252">
          <cell r="P58252" t="str">
            <v>应付</v>
          </cell>
          <cell r="Q58252" t="str">
            <v>元</v>
          </cell>
        </row>
        <row r="58253">
          <cell r="P58253" t="str">
            <v>应付</v>
          </cell>
          <cell r="Q58253" t="str">
            <v>元</v>
          </cell>
        </row>
        <row r="58254">
          <cell r="P58254" t="str">
            <v>应付</v>
          </cell>
          <cell r="Q58254" t="str">
            <v>元</v>
          </cell>
        </row>
        <row r="58255">
          <cell r="P58255" t="str">
            <v>应付</v>
          </cell>
          <cell r="Q58255" t="str">
            <v>元</v>
          </cell>
        </row>
        <row r="58256">
          <cell r="P58256" t="str">
            <v>应付</v>
          </cell>
          <cell r="Q58256" t="str">
            <v>元</v>
          </cell>
        </row>
        <row r="58257">
          <cell r="P58257" t="str">
            <v>应付</v>
          </cell>
          <cell r="Q58257" t="str">
            <v>元</v>
          </cell>
        </row>
        <row r="58258">
          <cell r="P58258" t="str">
            <v>应付</v>
          </cell>
          <cell r="Q58258" t="str">
            <v>元</v>
          </cell>
        </row>
        <row r="58259">
          <cell r="P58259" t="str">
            <v>应付</v>
          </cell>
          <cell r="Q58259" t="str">
            <v>元</v>
          </cell>
        </row>
        <row r="58260">
          <cell r="P58260" t="str">
            <v>应付</v>
          </cell>
          <cell r="Q58260" t="str">
            <v>元</v>
          </cell>
        </row>
        <row r="58261">
          <cell r="P58261" t="str">
            <v>应付</v>
          </cell>
          <cell r="Q58261" t="str">
            <v>元</v>
          </cell>
        </row>
        <row r="58262">
          <cell r="P58262" t="str">
            <v>应付</v>
          </cell>
          <cell r="Q58262" t="str">
            <v>元</v>
          </cell>
        </row>
        <row r="58263">
          <cell r="P58263" t="str">
            <v>应付</v>
          </cell>
          <cell r="Q58263" t="str">
            <v>元</v>
          </cell>
        </row>
        <row r="58264">
          <cell r="P58264" t="str">
            <v>应付</v>
          </cell>
          <cell r="Q58264" t="str">
            <v>元</v>
          </cell>
        </row>
        <row r="58265">
          <cell r="P58265" t="str">
            <v>应付</v>
          </cell>
          <cell r="Q58265" t="str">
            <v>元</v>
          </cell>
        </row>
        <row r="58266">
          <cell r="P58266" t="str">
            <v>应付</v>
          </cell>
          <cell r="Q58266" t="str">
            <v>元</v>
          </cell>
        </row>
        <row r="58267">
          <cell r="P58267" t="str">
            <v>应付</v>
          </cell>
          <cell r="Q58267" t="str">
            <v>元</v>
          </cell>
        </row>
        <row r="58268">
          <cell r="P58268" t="str">
            <v>应付</v>
          </cell>
          <cell r="Q58268" t="str">
            <v>元</v>
          </cell>
        </row>
        <row r="58269">
          <cell r="P58269" t="str">
            <v>应付</v>
          </cell>
          <cell r="Q58269" t="str">
            <v>元</v>
          </cell>
        </row>
        <row r="58270">
          <cell r="P58270" t="str">
            <v>应付</v>
          </cell>
          <cell r="Q58270" t="str">
            <v>元</v>
          </cell>
        </row>
        <row r="58271">
          <cell r="P58271" t="str">
            <v>应付</v>
          </cell>
          <cell r="Q58271" t="str">
            <v>元</v>
          </cell>
        </row>
        <row r="58272">
          <cell r="P58272" t="str">
            <v>应付</v>
          </cell>
          <cell r="Q58272" t="str">
            <v>元</v>
          </cell>
        </row>
        <row r="58273">
          <cell r="P58273" t="str">
            <v>应付</v>
          </cell>
          <cell r="Q58273" t="str">
            <v>元</v>
          </cell>
        </row>
        <row r="58274">
          <cell r="P58274" t="str">
            <v>应付</v>
          </cell>
          <cell r="Q58274" t="str">
            <v>元</v>
          </cell>
        </row>
        <row r="58275">
          <cell r="P58275" t="str">
            <v>应付</v>
          </cell>
          <cell r="Q58275" t="str">
            <v>元</v>
          </cell>
        </row>
        <row r="58276">
          <cell r="P58276" t="str">
            <v>应付</v>
          </cell>
          <cell r="Q58276" t="str">
            <v>元</v>
          </cell>
        </row>
        <row r="58277">
          <cell r="P58277" t="str">
            <v>应付</v>
          </cell>
          <cell r="Q58277" t="str">
            <v>元</v>
          </cell>
        </row>
        <row r="58278">
          <cell r="P58278" t="str">
            <v>应付</v>
          </cell>
          <cell r="Q58278" t="str">
            <v>元</v>
          </cell>
        </row>
        <row r="58279">
          <cell r="P58279" t="str">
            <v>应付</v>
          </cell>
          <cell r="Q58279" t="str">
            <v>元</v>
          </cell>
        </row>
        <row r="58280">
          <cell r="P58280" t="str">
            <v>应付</v>
          </cell>
          <cell r="Q58280" t="str">
            <v>元</v>
          </cell>
        </row>
        <row r="58281">
          <cell r="P58281" t="str">
            <v>应付</v>
          </cell>
          <cell r="Q58281" t="str">
            <v>元</v>
          </cell>
        </row>
        <row r="58282">
          <cell r="P58282" t="str">
            <v>应付</v>
          </cell>
          <cell r="Q58282" t="str">
            <v>元</v>
          </cell>
        </row>
        <row r="58283">
          <cell r="P58283" t="str">
            <v>应付</v>
          </cell>
          <cell r="Q58283" t="str">
            <v>元</v>
          </cell>
        </row>
        <row r="58284">
          <cell r="P58284" t="str">
            <v>应付</v>
          </cell>
          <cell r="Q58284" t="str">
            <v>元</v>
          </cell>
        </row>
        <row r="58285">
          <cell r="P58285" t="str">
            <v>应付</v>
          </cell>
          <cell r="Q58285" t="str">
            <v>元</v>
          </cell>
        </row>
        <row r="58286">
          <cell r="P58286" t="str">
            <v>应付</v>
          </cell>
          <cell r="Q58286" t="str">
            <v>元</v>
          </cell>
        </row>
        <row r="58287">
          <cell r="P58287" t="str">
            <v>应付</v>
          </cell>
          <cell r="Q58287" t="str">
            <v>元</v>
          </cell>
        </row>
        <row r="58288">
          <cell r="P58288" t="str">
            <v>应付</v>
          </cell>
          <cell r="Q58288" t="str">
            <v>元</v>
          </cell>
        </row>
        <row r="58289">
          <cell r="P58289" t="str">
            <v>应付</v>
          </cell>
          <cell r="Q58289" t="str">
            <v>元</v>
          </cell>
        </row>
        <row r="58290">
          <cell r="P58290" t="str">
            <v>应付</v>
          </cell>
          <cell r="Q58290" t="str">
            <v>元</v>
          </cell>
        </row>
        <row r="58291">
          <cell r="P58291" t="str">
            <v>应付</v>
          </cell>
          <cell r="Q58291" t="str">
            <v>元</v>
          </cell>
        </row>
        <row r="58292">
          <cell r="P58292" t="str">
            <v>应付</v>
          </cell>
          <cell r="Q58292" t="str">
            <v>元</v>
          </cell>
        </row>
        <row r="58293">
          <cell r="P58293" t="str">
            <v>应付</v>
          </cell>
          <cell r="Q58293" t="str">
            <v>元</v>
          </cell>
        </row>
        <row r="58294">
          <cell r="P58294" t="str">
            <v>应付</v>
          </cell>
          <cell r="Q58294" t="str">
            <v>元</v>
          </cell>
        </row>
        <row r="58295">
          <cell r="P58295" t="str">
            <v>应付</v>
          </cell>
          <cell r="Q58295" t="str">
            <v>元</v>
          </cell>
        </row>
        <row r="58296">
          <cell r="P58296" t="str">
            <v>应付</v>
          </cell>
          <cell r="Q58296" t="str">
            <v>元</v>
          </cell>
        </row>
        <row r="58297">
          <cell r="P58297" t="str">
            <v>应付</v>
          </cell>
          <cell r="Q58297" t="str">
            <v>元</v>
          </cell>
        </row>
        <row r="58298">
          <cell r="P58298" t="str">
            <v>应付</v>
          </cell>
          <cell r="Q58298" t="str">
            <v>元</v>
          </cell>
        </row>
        <row r="58299">
          <cell r="P58299" t="str">
            <v>应付</v>
          </cell>
          <cell r="Q58299" t="str">
            <v>元</v>
          </cell>
        </row>
        <row r="58300">
          <cell r="P58300" t="str">
            <v>应付</v>
          </cell>
          <cell r="Q58300" t="str">
            <v>元</v>
          </cell>
        </row>
        <row r="58301">
          <cell r="P58301" t="str">
            <v>应付</v>
          </cell>
          <cell r="Q58301" t="str">
            <v>元</v>
          </cell>
        </row>
        <row r="58302">
          <cell r="P58302" t="str">
            <v>应付</v>
          </cell>
          <cell r="Q58302" t="str">
            <v>元</v>
          </cell>
        </row>
        <row r="58303">
          <cell r="P58303" t="str">
            <v>应付</v>
          </cell>
          <cell r="Q58303" t="str">
            <v>元</v>
          </cell>
        </row>
        <row r="58304">
          <cell r="P58304" t="str">
            <v>应付</v>
          </cell>
          <cell r="Q58304" t="str">
            <v>元</v>
          </cell>
        </row>
        <row r="58305">
          <cell r="P58305" t="str">
            <v>应付</v>
          </cell>
          <cell r="Q58305" t="str">
            <v>元</v>
          </cell>
        </row>
        <row r="58306">
          <cell r="P58306" t="str">
            <v>应付</v>
          </cell>
          <cell r="Q58306" t="str">
            <v>元</v>
          </cell>
        </row>
        <row r="58307">
          <cell r="P58307" t="str">
            <v>应付</v>
          </cell>
          <cell r="Q58307" t="str">
            <v>元</v>
          </cell>
        </row>
        <row r="58308">
          <cell r="P58308" t="str">
            <v>应付</v>
          </cell>
          <cell r="Q58308" t="str">
            <v>元</v>
          </cell>
        </row>
        <row r="58309">
          <cell r="P58309" t="str">
            <v>应付</v>
          </cell>
          <cell r="Q58309" t="str">
            <v>元</v>
          </cell>
        </row>
        <row r="58310">
          <cell r="P58310" t="str">
            <v>应付</v>
          </cell>
          <cell r="Q58310" t="str">
            <v>元</v>
          </cell>
        </row>
        <row r="58311">
          <cell r="P58311" t="str">
            <v>应付</v>
          </cell>
          <cell r="Q58311" t="str">
            <v>元</v>
          </cell>
        </row>
        <row r="58312">
          <cell r="P58312" t="str">
            <v>应付</v>
          </cell>
          <cell r="Q58312" t="str">
            <v>元</v>
          </cell>
        </row>
        <row r="58313">
          <cell r="P58313" t="str">
            <v>应付</v>
          </cell>
          <cell r="Q58313" t="str">
            <v>元</v>
          </cell>
        </row>
        <row r="58314">
          <cell r="P58314" t="str">
            <v>应付</v>
          </cell>
          <cell r="Q58314" t="str">
            <v>元</v>
          </cell>
        </row>
        <row r="58315">
          <cell r="P58315" t="str">
            <v>应付</v>
          </cell>
          <cell r="Q58315" t="str">
            <v>元</v>
          </cell>
        </row>
        <row r="58316">
          <cell r="P58316" t="str">
            <v>应付</v>
          </cell>
          <cell r="Q58316" t="str">
            <v>元</v>
          </cell>
        </row>
        <row r="58317">
          <cell r="P58317" t="str">
            <v>应付</v>
          </cell>
          <cell r="Q58317" t="str">
            <v>元</v>
          </cell>
        </row>
        <row r="58318">
          <cell r="P58318" t="str">
            <v>应付</v>
          </cell>
          <cell r="Q58318" t="str">
            <v>元</v>
          </cell>
        </row>
        <row r="58319">
          <cell r="P58319" t="str">
            <v>应付</v>
          </cell>
          <cell r="Q58319" t="str">
            <v>元</v>
          </cell>
        </row>
        <row r="58320">
          <cell r="P58320" t="str">
            <v>应付</v>
          </cell>
          <cell r="Q58320" t="str">
            <v>元</v>
          </cell>
        </row>
        <row r="58321">
          <cell r="P58321" t="str">
            <v>应付</v>
          </cell>
          <cell r="Q58321" t="str">
            <v>元</v>
          </cell>
        </row>
        <row r="58322">
          <cell r="P58322" t="str">
            <v>应付</v>
          </cell>
          <cell r="Q58322" t="str">
            <v>元</v>
          </cell>
        </row>
        <row r="58323">
          <cell r="P58323" t="str">
            <v>应付</v>
          </cell>
          <cell r="Q58323" t="str">
            <v>元</v>
          </cell>
        </row>
        <row r="58324">
          <cell r="P58324" t="str">
            <v>应付</v>
          </cell>
          <cell r="Q58324" t="str">
            <v>元</v>
          </cell>
        </row>
        <row r="58325">
          <cell r="P58325" t="str">
            <v>应付</v>
          </cell>
          <cell r="Q58325" t="str">
            <v>元</v>
          </cell>
        </row>
        <row r="58326">
          <cell r="P58326" t="str">
            <v>应付</v>
          </cell>
          <cell r="Q58326" t="str">
            <v>元</v>
          </cell>
        </row>
        <row r="58327">
          <cell r="P58327" t="str">
            <v>应付</v>
          </cell>
          <cell r="Q58327" t="str">
            <v>元</v>
          </cell>
        </row>
        <row r="58328">
          <cell r="P58328" t="str">
            <v>应付</v>
          </cell>
          <cell r="Q58328" t="str">
            <v>元</v>
          </cell>
        </row>
        <row r="58329">
          <cell r="P58329" t="str">
            <v>应付</v>
          </cell>
          <cell r="Q58329" t="str">
            <v>元</v>
          </cell>
        </row>
        <row r="58330">
          <cell r="P58330" t="str">
            <v>应付</v>
          </cell>
          <cell r="Q58330" t="str">
            <v>元</v>
          </cell>
        </row>
        <row r="58331">
          <cell r="P58331" t="str">
            <v>应付</v>
          </cell>
          <cell r="Q58331" t="str">
            <v>元</v>
          </cell>
        </row>
        <row r="58332">
          <cell r="P58332" t="str">
            <v>应付</v>
          </cell>
          <cell r="Q58332" t="str">
            <v>元</v>
          </cell>
        </row>
        <row r="58333">
          <cell r="P58333" t="str">
            <v>应付</v>
          </cell>
          <cell r="Q58333" t="str">
            <v>元</v>
          </cell>
        </row>
        <row r="58334">
          <cell r="P58334" t="str">
            <v>应付</v>
          </cell>
          <cell r="Q58334" t="str">
            <v>元</v>
          </cell>
        </row>
        <row r="58335">
          <cell r="P58335" t="str">
            <v>应付</v>
          </cell>
          <cell r="Q58335" t="str">
            <v>元</v>
          </cell>
        </row>
        <row r="58336">
          <cell r="P58336" t="str">
            <v>应付</v>
          </cell>
          <cell r="Q58336" t="str">
            <v>元</v>
          </cell>
        </row>
        <row r="58337">
          <cell r="P58337" t="str">
            <v>应付</v>
          </cell>
          <cell r="Q58337" t="str">
            <v>元</v>
          </cell>
        </row>
        <row r="58338">
          <cell r="P58338" t="str">
            <v>应付</v>
          </cell>
          <cell r="Q58338" t="str">
            <v>元</v>
          </cell>
        </row>
        <row r="58339">
          <cell r="P58339" t="str">
            <v>应付</v>
          </cell>
          <cell r="Q58339" t="str">
            <v>元</v>
          </cell>
        </row>
        <row r="58340">
          <cell r="P58340" t="str">
            <v>应付</v>
          </cell>
          <cell r="Q58340" t="str">
            <v>元</v>
          </cell>
        </row>
        <row r="58341">
          <cell r="P58341" t="str">
            <v>应付</v>
          </cell>
          <cell r="Q58341" t="str">
            <v>元</v>
          </cell>
        </row>
        <row r="58342">
          <cell r="P58342" t="str">
            <v>应付</v>
          </cell>
          <cell r="Q58342" t="str">
            <v>元</v>
          </cell>
        </row>
        <row r="58343">
          <cell r="P58343" t="str">
            <v>应付</v>
          </cell>
          <cell r="Q58343" t="str">
            <v>元</v>
          </cell>
        </row>
        <row r="58344">
          <cell r="P58344" t="str">
            <v>应付</v>
          </cell>
          <cell r="Q58344" t="str">
            <v>元</v>
          </cell>
        </row>
        <row r="58345">
          <cell r="P58345" t="str">
            <v>应付</v>
          </cell>
          <cell r="Q58345" t="str">
            <v>元</v>
          </cell>
        </row>
        <row r="58346">
          <cell r="P58346" t="str">
            <v>应付</v>
          </cell>
          <cell r="Q58346" t="str">
            <v>元</v>
          </cell>
        </row>
        <row r="58347">
          <cell r="P58347" t="str">
            <v>应付</v>
          </cell>
          <cell r="Q58347" t="str">
            <v>元</v>
          </cell>
        </row>
        <row r="58348">
          <cell r="P58348" t="str">
            <v>应付</v>
          </cell>
          <cell r="Q58348" t="str">
            <v>元</v>
          </cell>
        </row>
        <row r="58349">
          <cell r="P58349" t="str">
            <v>应付</v>
          </cell>
          <cell r="Q58349" t="str">
            <v>元</v>
          </cell>
        </row>
        <row r="58350">
          <cell r="P58350" t="str">
            <v>应付</v>
          </cell>
          <cell r="Q58350" t="str">
            <v>元</v>
          </cell>
        </row>
        <row r="58351">
          <cell r="P58351" t="str">
            <v>应付</v>
          </cell>
          <cell r="Q58351" t="str">
            <v>元</v>
          </cell>
        </row>
        <row r="58352">
          <cell r="P58352" t="str">
            <v>应付</v>
          </cell>
          <cell r="Q58352" t="str">
            <v>元</v>
          </cell>
        </row>
        <row r="58353">
          <cell r="P58353" t="str">
            <v>应付</v>
          </cell>
          <cell r="Q58353" t="str">
            <v>元</v>
          </cell>
        </row>
        <row r="58354">
          <cell r="P58354" t="str">
            <v>应付</v>
          </cell>
          <cell r="Q58354" t="str">
            <v>元</v>
          </cell>
        </row>
        <row r="58355">
          <cell r="P58355" t="str">
            <v>应付</v>
          </cell>
          <cell r="Q58355" t="str">
            <v>元</v>
          </cell>
        </row>
        <row r="58356">
          <cell r="P58356" t="str">
            <v>应付</v>
          </cell>
          <cell r="Q58356" t="str">
            <v>元</v>
          </cell>
        </row>
        <row r="58357">
          <cell r="P58357" t="str">
            <v>应付</v>
          </cell>
          <cell r="Q58357" t="str">
            <v>元</v>
          </cell>
        </row>
        <row r="58358">
          <cell r="P58358" t="str">
            <v>应付</v>
          </cell>
          <cell r="Q58358" t="str">
            <v>元</v>
          </cell>
        </row>
        <row r="58359">
          <cell r="P58359" t="str">
            <v>应付</v>
          </cell>
          <cell r="Q58359" t="str">
            <v>元</v>
          </cell>
        </row>
        <row r="58360">
          <cell r="P58360" t="str">
            <v>应付</v>
          </cell>
          <cell r="Q58360" t="str">
            <v>元</v>
          </cell>
        </row>
        <row r="58361">
          <cell r="P58361" t="str">
            <v>应付</v>
          </cell>
          <cell r="Q58361" t="str">
            <v>元</v>
          </cell>
        </row>
        <row r="58362">
          <cell r="P58362" t="str">
            <v>应付</v>
          </cell>
          <cell r="Q58362" t="str">
            <v>元</v>
          </cell>
        </row>
        <row r="58363">
          <cell r="P58363" t="str">
            <v>应付</v>
          </cell>
          <cell r="Q58363" t="str">
            <v>元</v>
          </cell>
        </row>
        <row r="58364">
          <cell r="P58364" t="str">
            <v>应付</v>
          </cell>
          <cell r="Q58364" t="str">
            <v>元</v>
          </cell>
        </row>
        <row r="58365">
          <cell r="P58365" t="str">
            <v>应付</v>
          </cell>
          <cell r="Q58365" t="str">
            <v>元</v>
          </cell>
        </row>
        <row r="58366">
          <cell r="P58366" t="str">
            <v>应付</v>
          </cell>
          <cell r="Q58366" t="str">
            <v>元</v>
          </cell>
        </row>
        <row r="58367">
          <cell r="P58367" t="str">
            <v>应付</v>
          </cell>
          <cell r="Q58367" t="str">
            <v>元</v>
          </cell>
        </row>
        <row r="58368">
          <cell r="P58368" t="str">
            <v>应付</v>
          </cell>
          <cell r="Q58368" t="str">
            <v>元</v>
          </cell>
        </row>
        <row r="58369">
          <cell r="P58369" t="str">
            <v>应付</v>
          </cell>
          <cell r="Q58369" t="str">
            <v>元</v>
          </cell>
        </row>
        <row r="58370">
          <cell r="P58370" t="str">
            <v>应付</v>
          </cell>
          <cell r="Q58370" t="str">
            <v>元</v>
          </cell>
        </row>
        <row r="58371">
          <cell r="P58371" t="str">
            <v>应付</v>
          </cell>
          <cell r="Q58371" t="str">
            <v>元</v>
          </cell>
        </row>
        <row r="58372">
          <cell r="P58372" t="str">
            <v>应付</v>
          </cell>
          <cell r="Q58372" t="str">
            <v>元</v>
          </cell>
        </row>
        <row r="58373">
          <cell r="P58373" t="str">
            <v>应付</v>
          </cell>
          <cell r="Q58373" t="str">
            <v>元</v>
          </cell>
        </row>
        <row r="58374">
          <cell r="P58374" t="str">
            <v>应付</v>
          </cell>
          <cell r="Q58374" t="str">
            <v>元</v>
          </cell>
        </row>
        <row r="58375">
          <cell r="P58375" t="str">
            <v>应付</v>
          </cell>
          <cell r="Q58375" t="str">
            <v>元</v>
          </cell>
        </row>
        <row r="58376">
          <cell r="P58376" t="str">
            <v>应付</v>
          </cell>
          <cell r="Q58376" t="str">
            <v>元</v>
          </cell>
        </row>
        <row r="58377">
          <cell r="P58377" t="str">
            <v>应付</v>
          </cell>
          <cell r="Q58377" t="str">
            <v>元</v>
          </cell>
        </row>
        <row r="58378">
          <cell r="P58378" t="str">
            <v>应付</v>
          </cell>
          <cell r="Q58378" t="str">
            <v>元</v>
          </cell>
        </row>
        <row r="58379">
          <cell r="P58379" t="str">
            <v>应付</v>
          </cell>
          <cell r="Q58379" t="str">
            <v>元</v>
          </cell>
        </row>
        <row r="58380">
          <cell r="P58380" t="str">
            <v>应付</v>
          </cell>
          <cell r="Q58380" t="str">
            <v>元</v>
          </cell>
        </row>
        <row r="58381">
          <cell r="P58381" t="str">
            <v>应付</v>
          </cell>
          <cell r="Q58381" t="str">
            <v>元</v>
          </cell>
        </row>
        <row r="58382">
          <cell r="P58382" t="str">
            <v>应付</v>
          </cell>
          <cell r="Q58382" t="str">
            <v>元</v>
          </cell>
        </row>
        <row r="58383">
          <cell r="P58383" t="str">
            <v>应付</v>
          </cell>
          <cell r="Q58383" t="str">
            <v>元</v>
          </cell>
        </row>
        <row r="58384">
          <cell r="P58384" t="str">
            <v>应付</v>
          </cell>
          <cell r="Q58384" t="str">
            <v>元</v>
          </cell>
        </row>
        <row r="58385">
          <cell r="P58385" t="str">
            <v>应付</v>
          </cell>
          <cell r="Q58385" t="str">
            <v>元</v>
          </cell>
        </row>
        <row r="58386">
          <cell r="P58386" t="str">
            <v>应付</v>
          </cell>
          <cell r="Q58386" t="str">
            <v>元</v>
          </cell>
        </row>
        <row r="58387">
          <cell r="P58387" t="str">
            <v>应付</v>
          </cell>
          <cell r="Q58387" t="str">
            <v>元</v>
          </cell>
        </row>
        <row r="58388">
          <cell r="P58388" t="str">
            <v>应付</v>
          </cell>
          <cell r="Q58388" t="str">
            <v>元</v>
          </cell>
        </row>
        <row r="58389">
          <cell r="P58389" t="str">
            <v>应付</v>
          </cell>
          <cell r="Q58389" t="str">
            <v>元</v>
          </cell>
        </row>
        <row r="58390">
          <cell r="P58390" t="str">
            <v>应付</v>
          </cell>
          <cell r="Q58390" t="str">
            <v>元</v>
          </cell>
        </row>
        <row r="58391">
          <cell r="P58391" t="str">
            <v>应付</v>
          </cell>
          <cell r="Q58391" t="str">
            <v>元</v>
          </cell>
        </row>
        <row r="58392">
          <cell r="P58392" t="str">
            <v>应付</v>
          </cell>
          <cell r="Q58392" t="str">
            <v>元</v>
          </cell>
        </row>
        <row r="58393">
          <cell r="P58393" t="str">
            <v>应付</v>
          </cell>
          <cell r="Q58393" t="str">
            <v>元</v>
          </cell>
        </row>
        <row r="58394">
          <cell r="P58394" t="str">
            <v>应付</v>
          </cell>
          <cell r="Q58394" t="str">
            <v>元</v>
          </cell>
        </row>
        <row r="58395">
          <cell r="P58395" t="str">
            <v>应付</v>
          </cell>
          <cell r="Q58395" t="str">
            <v>元</v>
          </cell>
        </row>
        <row r="58396">
          <cell r="P58396" t="str">
            <v>应付</v>
          </cell>
          <cell r="Q58396" t="str">
            <v>元</v>
          </cell>
        </row>
        <row r="58397">
          <cell r="P58397" t="str">
            <v>应付</v>
          </cell>
          <cell r="Q58397" t="str">
            <v>元</v>
          </cell>
        </row>
        <row r="58398">
          <cell r="P58398" t="str">
            <v>应付</v>
          </cell>
          <cell r="Q58398" t="str">
            <v>元</v>
          </cell>
        </row>
        <row r="58399">
          <cell r="P58399" t="str">
            <v>应付</v>
          </cell>
          <cell r="Q58399" t="str">
            <v>元</v>
          </cell>
        </row>
        <row r="58400">
          <cell r="P58400" t="str">
            <v>应付</v>
          </cell>
          <cell r="Q58400" t="str">
            <v>元</v>
          </cell>
        </row>
        <row r="58401">
          <cell r="P58401" t="str">
            <v>应付</v>
          </cell>
          <cell r="Q58401" t="str">
            <v>元</v>
          </cell>
        </row>
        <row r="58402">
          <cell r="P58402" t="str">
            <v>应付</v>
          </cell>
          <cell r="Q58402" t="str">
            <v>元</v>
          </cell>
        </row>
        <row r="58403">
          <cell r="P58403" t="str">
            <v>应付</v>
          </cell>
          <cell r="Q58403" t="str">
            <v>元</v>
          </cell>
        </row>
        <row r="58404">
          <cell r="P58404" t="str">
            <v>应付</v>
          </cell>
          <cell r="Q58404" t="str">
            <v>元</v>
          </cell>
        </row>
        <row r="58405">
          <cell r="P58405" t="str">
            <v>应付</v>
          </cell>
          <cell r="Q58405" t="str">
            <v>元</v>
          </cell>
        </row>
        <row r="58406">
          <cell r="P58406" t="str">
            <v>应付</v>
          </cell>
          <cell r="Q58406" t="str">
            <v>元</v>
          </cell>
        </row>
        <row r="58407">
          <cell r="P58407" t="str">
            <v>应付</v>
          </cell>
          <cell r="Q58407" t="str">
            <v>元</v>
          </cell>
        </row>
        <row r="58408">
          <cell r="P58408" t="str">
            <v>应付</v>
          </cell>
          <cell r="Q58408" t="str">
            <v>元</v>
          </cell>
        </row>
        <row r="58409">
          <cell r="P58409" t="str">
            <v>应付</v>
          </cell>
          <cell r="Q58409" t="str">
            <v>元</v>
          </cell>
        </row>
        <row r="58410">
          <cell r="P58410" t="str">
            <v>应付</v>
          </cell>
          <cell r="Q58410" t="str">
            <v>元</v>
          </cell>
        </row>
        <row r="58411">
          <cell r="P58411" t="str">
            <v>应付</v>
          </cell>
          <cell r="Q58411" t="str">
            <v>元</v>
          </cell>
        </row>
        <row r="58412">
          <cell r="P58412" t="str">
            <v>应付</v>
          </cell>
          <cell r="Q58412" t="str">
            <v>元</v>
          </cell>
        </row>
        <row r="58413">
          <cell r="P58413" t="str">
            <v>应付</v>
          </cell>
          <cell r="Q58413" t="str">
            <v>元</v>
          </cell>
        </row>
        <row r="58414">
          <cell r="P58414" t="str">
            <v>应付</v>
          </cell>
          <cell r="Q58414" t="str">
            <v>元</v>
          </cell>
        </row>
        <row r="58415">
          <cell r="P58415" t="str">
            <v>应付</v>
          </cell>
          <cell r="Q58415" t="str">
            <v>元</v>
          </cell>
        </row>
        <row r="58416">
          <cell r="P58416" t="str">
            <v>应付</v>
          </cell>
          <cell r="Q58416" t="str">
            <v>元</v>
          </cell>
        </row>
        <row r="58417">
          <cell r="P58417" t="str">
            <v>应付</v>
          </cell>
          <cell r="Q58417" t="str">
            <v>元</v>
          </cell>
        </row>
        <row r="58418">
          <cell r="P58418" t="str">
            <v>应付</v>
          </cell>
          <cell r="Q58418" t="str">
            <v>元</v>
          </cell>
        </row>
        <row r="58419">
          <cell r="P58419" t="str">
            <v>应付</v>
          </cell>
          <cell r="Q58419" t="str">
            <v>元</v>
          </cell>
        </row>
        <row r="58420">
          <cell r="P58420" t="str">
            <v>应付</v>
          </cell>
          <cell r="Q58420" t="str">
            <v>元</v>
          </cell>
        </row>
        <row r="58421">
          <cell r="P58421" t="str">
            <v>应付</v>
          </cell>
          <cell r="Q58421" t="str">
            <v>元</v>
          </cell>
        </row>
        <row r="58422">
          <cell r="P58422" t="str">
            <v>应付</v>
          </cell>
          <cell r="Q58422" t="str">
            <v>元</v>
          </cell>
        </row>
        <row r="58423">
          <cell r="P58423" t="str">
            <v>应付</v>
          </cell>
          <cell r="Q58423" t="str">
            <v>元</v>
          </cell>
        </row>
        <row r="58424">
          <cell r="P58424" t="str">
            <v>应付</v>
          </cell>
          <cell r="Q58424" t="str">
            <v>元</v>
          </cell>
        </row>
        <row r="58425">
          <cell r="P58425" t="str">
            <v>应付</v>
          </cell>
          <cell r="Q58425" t="str">
            <v>元</v>
          </cell>
        </row>
        <row r="58426">
          <cell r="P58426" t="str">
            <v>应付</v>
          </cell>
          <cell r="Q58426" t="str">
            <v>元</v>
          </cell>
        </row>
        <row r="58427">
          <cell r="P58427" t="str">
            <v>应付</v>
          </cell>
          <cell r="Q58427" t="str">
            <v>元</v>
          </cell>
        </row>
        <row r="58428">
          <cell r="P58428" t="str">
            <v>应付</v>
          </cell>
          <cell r="Q58428" t="str">
            <v>元</v>
          </cell>
        </row>
        <row r="58429">
          <cell r="P58429" t="str">
            <v>应付</v>
          </cell>
          <cell r="Q58429" t="str">
            <v>元</v>
          </cell>
        </row>
        <row r="58430">
          <cell r="P58430" t="str">
            <v>应付</v>
          </cell>
          <cell r="Q58430" t="str">
            <v>元</v>
          </cell>
        </row>
        <row r="58431">
          <cell r="P58431" t="str">
            <v>应付</v>
          </cell>
          <cell r="Q58431" t="str">
            <v>元</v>
          </cell>
        </row>
        <row r="58432">
          <cell r="P58432" t="str">
            <v>应付</v>
          </cell>
          <cell r="Q58432" t="str">
            <v>元</v>
          </cell>
        </row>
        <row r="58433">
          <cell r="P58433" t="str">
            <v>应付</v>
          </cell>
          <cell r="Q58433" t="str">
            <v>元</v>
          </cell>
        </row>
        <row r="58434">
          <cell r="P58434" t="str">
            <v>应付</v>
          </cell>
          <cell r="Q58434" t="str">
            <v>元</v>
          </cell>
        </row>
        <row r="58435">
          <cell r="P58435" t="str">
            <v>应付</v>
          </cell>
          <cell r="Q58435" t="str">
            <v>元</v>
          </cell>
        </row>
        <row r="58436">
          <cell r="P58436" t="str">
            <v>应付</v>
          </cell>
          <cell r="Q58436" t="str">
            <v>元</v>
          </cell>
        </row>
        <row r="58437">
          <cell r="P58437" t="str">
            <v>应付</v>
          </cell>
          <cell r="Q58437" t="str">
            <v>元</v>
          </cell>
        </row>
        <row r="58438">
          <cell r="P58438" t="str">
            <v>应付</v>
          </cell>
          <cell r="Q58438" t="str">
            <v>元</v>
          </cell>
        </row>
        <row r="58439">
          <cell r="P58439" t="str">
            <v>应付</v>
          </cell>
          <cell r="Q58439" t="str">
            <v>元</v>
          </cell>
        </row>
        <row r="58440">
          <cell r="P58440" t="str">
            <v>应付</v>
          </cell>
          <cell r="Q58440" t="str">
            <v>元</v>
          </cell>
        </row>
        <row r="58441">
          <cell r="P58441" t="str">
            <v>应付</v>
          </cell>
          <cell r="Q58441" t="str">
            <v>元</v>
          </cell>
        </row>
        <row r="58442">
          <cell r="P58442" t="str">
            <v>应付</v>
          </cell>
          <cell r="Q58442" t="str">
            <v>元</v>
          </cell>
        </row>
        <row r="58443">
          <cell r="P58443" t="str">
            <v>应付</v>
          </cell>
          <cell r="Q58443" t="str">
            <v>元</v>
          </cell>
        </row>
        <row r="58444">
          <cell r="P58444" t="str">
            <v>应付</v>
          </cell>
          <cell r="Q58444" t="str">
            <v>元</v>
          </cell>
        </row>
        <row r="58445">
          <cell r="P58445" t="str">
            <v>应付</v>
          </cell>
          <cell r="Q58445" t="str">
            <v>元</v>
          </cell>
        </row>
        <row r="58446">
          <cell r="P58446" t="str">
            <v>应付</v>
          </cell>
          <cell r="Q58446" t="str">
            <v>元</v>
          </cell>
        </row>
        <row r="58447">
          <cell r="P58447" t="str">
            <v>应付</v>
          </cell>
          <cell r="Q58447" t="str">
            <v>元</v>
          </cell>
        </row>
        <row r="58448">
          <cell r="P58448" t="str">
            <v>应付</v>
          </cell>
          <cell r="Q58448" t="str">
            <v>元</v>
          </cell>
        </row>
        <row r="58449">
          <cell r="P58449" t="str">
            <v>应付</v>
          </cell>
          <cell r="Q58449" t="str">
            <v>元</v>
          </cell>
        </row>
        <row r="58450">
          <cell r="P58450" t="str">
            <v>应付</v>
          </cell>
          <cell r="Q58450" t="str">
            <v>元</v>
          </cell>
        </row>
        <row r="58451">
          <cell r="P58451" t="str">
            <v>应付</v>
          </cell>
          <cell r="Q58451" t="str">
            <v>元</v>
          </cell>
        </row>
        <row r="58452">
          <cell r="P58452" t="str">
            <v>应付</v>
          </cell>
          <cell r="Q58452" t="str">
            <v>元</v>
          </cell>
        </row>
        <row r="58453">
          <cell r="P58453" t="str">
            <v>应付</v>
          </cell>
          <cell r="Q58453" t="str">
            <v>元</v>
          </cell>
        </row>
        <row r="58454">
          <cell r="P58454" t="str">
            <v>应付</v>
          </cell>
          <cell r="Q58454" t="str">
            <v>元</v>
          </cell>
        </row>
        <row r="58455">
          <cell r="P58455" t="str">
            <v>应付</v>
          </cell>
          <cell r="Q58455" t="str">
            <v>元</v>
          </cell>
        </row>
        <row r="58456">
          <cell r="P58456" t="str">
            <v>应付</v>
          </cell>
          <cell r="Q58456" t="str">
            <v>元</v>
          </cell>
        </row>
        <row r="58457">
          <cell r="P58457" t="str">
            <v>应付</v>
          </cell>
          <cell r="Q58457" t="str">
            <v>元</v>
          </cell>
        </row>
        <row r="58458">
          <cell r="P58458" t="str">
            <v>应付</v>
          </cell>
          <cell r="Q58458" t="str">
            <v>元</v>
          </cell>
        </row>
        <row r="58459">
          <cell r="P58459" t="str">
            <v>应付</v>
          </cell>
          <cell r="Q58459" t="str">
            <v>元</v>
          </cell>
        </row>
        <row r="58460">
          <cell r="P58460" t="str">
            <v>应付</v>
          </cell>
          <cell r="Q58460" t="str">
            <v>元</v>
          </cell>
        </row>
        <row r="58461">
          <cell r="P58461" t="str">
            <v>应付</v>
          </cell>
          <cell r="Q58461" t="str">
            <v>元</v>
          </cell>
        </row>
        <row r="58462">
          <cell r="P58462" t="str">
            <v>应付</v>
          </cell>
          <cell r="Q58462" t="str">
            <v>元</v>
          </cell>
        </row>
        <row r="58463">
          <cell r="P58463" t="str">
            <v>应付</v>
          </cell>
          <cell r="Q58463" t="str">
            <v>元</v>
          </cell>
        </row>
        <row r="58464">
          <cell r="P58464" t="str">
            <v>应付</v>
          </cell>
          <cell r="Q58464" t="str">
            <v>元</v>
          </cell>
        </row>
        <row r="58465">
          <cell r="P58465" t="str">
            <v>应付</v>
          </cell>
          <cell r="Q58465" t="str">
            <v>元</v>
          </cell>
        </row>
        <row r="58466">
          <cell r="P58466" t="str">
            <v>应付</v>
          </cell>
          <cell r="Q58466" t="str">
            <v>元</v>
          </cell>
        </row>
        <row r="58467">
          <cell r="P58467" t="str">
            <v>应付</v>
          </cell>
          <cell r="Q58467" t="str">
            <v>元</v>
          </cell>
        </row>
        <row r="58468">
          <cell r="P58468" t="str">
            <v>应付</v>
          </cell>
          <cell r="Q58468" t="str">
            <v>元</v>
          </cell>
        </row>
        <row r="58469">
          <cell r="P58469" t="str">
            <v>应付</v>
          </cell>
          <cell r="Q58469" t="str">
            <v>元</v>
          </cell>
        </row>
        <row r="58470">
          <cell r="P58470" t="str">
            <v>应付</v>
          </cell>
          <cell r="Q58470" t="str">
            <v>元</v>
          </cell>
        </row>
        <row r="58471">
          <cell r="P58471" t="str">
            <v>应付</v>
          </cell>
          <cell r="Q58471" t="str">
            <v>元</v>
          </cell>
        </row>
        <row r="58472">
          <cell r="P58472" t="str">
            <v>应付</v>
          </cell>
          <cell r="Q58472" t="str">
            <v>元</v>
          </cell>
        </row>
        <row r="58473">
          <cell r="P58473" t="str">
            <v>应付</v>
          </cell>
          <cell r="Q58473" t="str">
            <v>元</v>
          </cell>
        </row>
        <row r="58474">
          <cell r="P58474" t="str">
            <v>应付</v>
          </cell>
          <cell r="Q58474" t="str">
            <v>元</v>
          </cell>
        </row>
        <row r="58475">
          <cell r="P58475" t="str">
            <v>应付</v>
          </cell>
          <cell r="Q58475" t="str">
            <v>元</v>
          </cell>
        </row>
        <row r="58476">
          <cell r="P58476" t="str">
            <v>应付</v>
          </cell>
          <cell r="Q58476" t="str">
            <v>元</v>
          </cell>
        </row>
        <row r="58477">
          <cell r="P58477" t="str">
            <v>应付</v>
          </cell>
          <cell r="Q58477" t="str">
            <v>元</v>
          </cell>
        </row>
        <row r="58478">
          <cell r="P58478" t="str">
            <v>应付</v>
          </cell>
          <cell r="Q58478" t="str">
            <v>元</v>
          </cell>
        </row>
        <row r="58479">
          <cell r="P58479" t="str">
            <v>应付</v>
          </cell>
          <cell r="Q58479" t="str">
            <v>元</v>
          </cell>
        </row>
        <row r="58480">
          <cell r="P58480" t="str">
            <v>应付</v>
          </cell>
          <cell r="Q58480" t="str">
            <v>元</v>
          </cell>
        </row>
        <row r="58481">
          <cell r="P58481" t="str">
            <v>应付</v>
          </cell>
          <cell r="Q58481" t="str">
            <v>元</v>
          </cell>
        </row>
        <row r="58482">
          <cell r="P58482" t="str">
            <v>应付</v>
          </cell>
          <cell r="Q58482" t="str">
            <v>元</v>
          </cell>
        </row>
        <row r="58483">
          <cell r="P58483" t="str">
            <v>应付</v>
          </cell>
          <cell r="Q58483" t="str">
            <v>元</v>
          </cell>
        </row>
        <row r="58484">
          <cell r="P58484" t="str">
            <v>应付</v>
          </cell>
          <cell r="Q58484" t="str">
            <v>元</v>
          </cell>
        </row>
        <row r="58485">
          <cell r="P58485" t="str">
            <v>应付</v>
          </cell>
          <cell r="Q58485" t="str">
            <v>元</v>
          </cell>
        </row>
        <row r="58486">
          <cell r="P58486" t="str">
            <v>应付</v>
          </cell>
          <cell r="Q58486" t="str">
            <v>元</v>
          </cell>
        </row>
        <row r="58487">
          <cell r="P58487" t="str">
            <v>应付</v>
          </cell>
          <cell r="Q58487" t="str">
            <v>元</v>
          </cell>
        </row>
        <row r="58488">
          <cell r="P58488" t="str">
            <v>应付</v>
          </cell>
          <cell r="Q58488" t="str">
            <v>元</v>
          </cell>
        </row>
        <row r="58489">
          <cell r="P58489" t="str">
            <v>应付</v>
          </cell>
          <cell r="Q58489" t="str">
            <v>元</v>
          </cell>
        </row>
        <row r="58490">
          <cell r="P58490" t="str">
            <v>应付</v>
          </cell>
          <cell r="Q58490" t="str">
            <v>元</v>
          </cell>
        </row>
        <row r="58491">
          <cell r="P58491" t="str">
            <v>应付</v>
          </cell>
          <cell r="Q58491" t="str">
            <v>元</v>
          </cell>
        </row>
        <row r="58492">
          <cell r="P58492" t="str">
            <v>应付</v>
          </cell>
          <cell r="Q58492" t="str">
            <v>元</v>
          </cell>
        </row>
        <row r="58493">
          <cell r="P58493" t="str">
            <v>应付</v>
          </cell>
          <cell r="Q58493" t="str">
            <v>元</v>
          </cell>
        </row>
        <row r="58494">
          <cell r="P58494" t="str">
            <v>应付</v>
          </cell>
          <cell r="Q58494" t="str">
            <v>元</v>
          </cell>
        </row>
        <row r="58495">
          <cell r="P58495" t="str">
            <v>应付</v>
          </cell>
          <cell r="Q58495" t="str">
            <v>元</v>
          </cell>
        </row>
        <row r="58496">
          <cell r="P58496" t="str">
            <v>应付</v>
          </cell>
          <cell r="Q58496" t="str">
            <v>元</v>
          </cell>
        </row>
        <row r="58497">
          <cell r="P58497" t="str">
            <v>应付</v>
          </cell>
          <cell r="Q58497" t="str">
            <v>元</v>
          </cell>
        </row>
        <row r="58498">
          <cell r="P58498" t="str">
            <v>应付</v>
          </cell>
          <cell r="Q58498" t="str">
            <v>元</v>
          </cell>
        </row>
        <row r="58499">
          <cell r="P58499" t="str">
            <v>应付</v>
          </cell>
          <cell r="Q58499" t="str">
            <v>元</v>
          </cell>
        </row>
        <row r="58500">
          <cell r="P58500" t="str">
            <v>应付</v>
          </cell>
          <cell r="Q58500" t="str">
            <v>元</v>
          </cell>
        </row>
        <row r="58501">
          <cell r="P58501" t="str">
            <v>应付</v>
          </cell>
          <cell r="Q58501" t="str">
            <v>元</v>
          </cell>
        </row>
        <row r="58502">
          <cell r="P58502" t="str">
            <v>应付</v>
          </cell>
          <cell r="Q58502" t="str">
            <v>元</v>
          </cell>
        </row>
        <row r="58503">
          <cell r="P58503" t="str">
            <v>应付</v>
          </cell>
          <cell r="Q58503" t="str">
            <v>元</v>
          </cell>
        </row>
        <row r="58504">
          <cell r="P58504" t="str">
            <v>应付</v>
          </cell>
          <cell r="Q58504" t="str">
            <v>元</v>
          </cell>
        </row>
        <row r="58505">
          <cell r="P58505" t="str">
            <v>应付</v>
          </cell>
          <cell r="Q58505" t="str">
            <v>元</v>
          </cell>
        </row>
        <row r="58506">
          <cell r="P58506" t="str">
            <v>应付</v>
          </cell>
          <cell r="Q58506" t="str">
            <v>元</v>
          </cell>
        </row>
        <row r="58507">
          <cell r="P58507" t="str">
            <v>应付</v>
          </cell>
          <cell r="Q58507" t="str">
            <v>元</v>
          </cell>
        </row>
        <row r="58508">
          <cell r="P58508" t="str">
            <v>应付</v>
          </cell>
          <cell r="Q58508" t="str">
            <v>元</v>
          </cell>
        </row>
        <row r="58509">
          <cell r="P58509" t="str">
            <v>应付</v>
          </cell>
          <cell r="Q58509" t="str">
            <v>元</v>
          </cell>
        </row>
        <row r="58510">
          <cell r="P58510" t="str">
            <v>应付</v>
          </cell>
          <cell r="Q58510" t="str">
            <v>元</v>
          </cell>
        </row>
        <row r="58511">
          <cell r="P58511" t="str">
            <v>应付</v>
          </cell>
          <cell r="Q58511" t="str">
            <v>元</v>
          </cell>
        </row>
        <row r="58512">
          <cell r="P58512" t="str">
            <v>应付</v>
          </cell>
          <cell r="Q58512" t="str">
            <v>元</v>
          </cell>
        </row>
        <row r="58513">
          <cell r="P58513" t="str">
            <v>应付</v>
          </cell>
          <cell r="Q58513" t="str">
            <v>元</v>
          </cell>
        </row>
        <row r="58514">
          <cell r="P58514" t="str">
            <v>应付</v>
          </cell>
          <cell r="Q58514" t="str">
            <v>元</v>
          </cell>
        </row>
        <row r="58515">
          <cell r="P58515" t="str">
            <v>应付</v>
          </cell>
          <cell r="Q58515" t="str">
            <v>元</v>
          </cell>
        </row>
        <row r="58516">
          <cell r="P58516" t="str">
            <v>应付</v>
          </cell>
          <cell r="Q58516" t="str">
            <v>元</v>
          </cell>
        </row>
        <row r="58517">
          <cell r="P58517" t="str">
            <v>应付</v>
          </cell>
          <cell r="Q58517" t="str">
            <v>元</v>
          </cell>
        </row>
        <row r="58518">
          <cell r="P58518" t="str">
            <v>应付</v>
          </cell>
          <cell r="Q58518" t="str">
            <v>元</v>
          </cell>
        </row>
        <row r="58519">
          <cell r="P58519" t="str">
            <v>应付</v>
          </cell>
          <cell r="Q58519" t="str">
            <v>元</v>
          </cell>
        </row>
        <row r="58520">
          <cell r="P58520" t="str">
            <v>应付</v>
          </cell>
          <cell r="Q58520" t="str">
            <v>元</v>
          </cell>
        </row>
        <row r="58521">
          <cell r="P58521" t="str">
            <v>应付</v>
          </cell>
          <cell r="Q58521" t="str">
            <v>元</v>
          </cell>
        </row>
        <row r="58522">
          <cell r="P58522" t="str">
            <v>应付</v>
          </cell>
          <cell r="Q58522" t="str">
            <v>元</v>
          </cell>
        </row>
        <row r="58523">
          <cell r="P58523" t="str">
            <v>应付</v>
          </cell>
          <cell r="Q58523" t="str">
            <v>元</v>
          </cell>
        </row>
        <row r="58524">
          <cell r="P58524" t="str">
            <v>应付</v>
          </cell>
          <cell r="Q58524" t="str">
            <v>元</v>
          </cell>
        </row>
        <row r="58525">
          <cell r="P58525" t="str">
            <v>应付</v>
          </cell>
          <cell r="Q58525" t="str">
            <v>元</v>
          </cell>
        </row>
        <row r="58526">
          <cell r="P58526" t="str">
            <v>应付</v>
          </cell>
          <cell r="Q58526" t="str">
            <v>元</v>
          </cell>
        </row>
        <row r="58527">
          <cell r="P58527" t="str">
            <v>应付</v>
          </cell>
          <cell r="Q58527" t="str">
            <v>元</v>
          </cell>
        </row>
        <row r="58528">
          <cell r="P58528" t="str">
            <v>应付</v>
          </cell>
          <cell r="Q58528" t="str">
            <v>元</v>
          </cell>
        </row>
        <row r="58529">
          <cell r="P58529" t="str">
            <v>应付</v>
          </cell>
          <cell r="Q58529" t="str">
            <v>元</v>
          </cell>
        </row>
        <row r="58530">
          <cell r="P58530" t="str">
            <v>应付</v>
          </cell>
          <cell r="Q58530" t="str">
            <v>元</v>
          </cell>
        </row>
        <row r="58531">
          <cell r="P58531" t="str">
            <v>应付</v>
          </cell>
          <cell r="Q58531" t="str">
            <v>元</v>
          </cell>
        </row>
        <row r="58532">
          <cell r="P58532" t="str">
            <v>应付</v>
          </cell>
          <cell r="Q58532" t="str">
            <v>元</v>
          </cell>
        </row>
        <row r="58533">
          <cell r="P58533" t="str">
            <v>应付</v>
          </cell>
          <cell r="Q58533" t="str">
            <v>元</v>
          </cell>
        </row>
        <row r="58534">
          <cell r="P58534" t="str">
            <v>应付</v>
          </cell>
          <cell r="Q58534" t="str">
            <v>元</v>
          </cell>
        </row>
        <row r="58535">
          <cell r="P58535" t="str">
            <v>应付</v>
          </cell>
          <cell r="Q58535" t="str">
            <v>元</v>
          </cell>
        </row>
        <row r="58536">
          <cell r="P58536" t="str">
            <v>应付</v>
          </cell>
          <cell r="Q58536" t="str">
            <v>元</v>
          </cell>
        </row>
        <row r="58537">
          <cell r="P58537" t="str">
            <v>应付</v>
          </cell>
          <cell r="Q58537" t="str">
            <v>元</v>
          </cell>
        </row>
        <row r="58538">
          <cell r="P58538" t="str">
            <v>应付</v>
          </cell>
          <cell r="Q58538" t="str">
            <v>元</v>
          </cell>
        </row>
        <row r="58539">
          <cell r="P58539" t="str">
            <v>应付</v>
          </cell>
          <cell r="Q58539" t="str">
            <v>元</v>
          </cell>
        </row>
        <row r="58540">
          <cell r="P58540" t="str">
            <v>应付</v>
          </cell>
          <cell r="Q58540" t="str">
            <v>元</v>
          </cell>
        </row>
        <row r="58541">
          <cell r="P58541" t="str">
            <v>应付</v>
          </cell>
          <cell r="Q58541" t="str">
            <v>元</v>
          </cell>
        </row>
        <row r="58542">
          <cell r="P58542" t="str">
            <v>应付</v>
          </cell>
          <cell r="Q58542" t="str">
            <v>元</v>
          </cell>
        </row>
        <row r="58543">
          <cell r="P58543" t="str">
            <v>应付</v>
          </cell>
          <cell r="Q58543" t="str">
            <v>元</v>
          </cell>
        </row>
        <row r="58544">
          <cell r="P58544" t="str">
            <v>应付</v>
          </cell>
          <cell r="Q58544" t="str">
            <v>元</v>
          </cell>
        </row>
        <row r="58545">
          <cell r="P58545" t="str">
            <v>应付</v>
          </cell>
          <cell r="Q58545" t="str">
            <v>元</v>
          </cell>
        </row>
        <row r="58546">
          <cell r="P58546" t="str">
            <v>应付</v>
          </cell>
          <cell r="Q58546" t="str">
            <v>元</v>
          </cell>
        </row>
        <row r="58547">
          <cell r="P58547" t="str">
            <v>应付</v>
          </cell>
          <cell r="Q58547" t="str">
            <v>元</v>
          </cell>
        </row>
        <row r="58548">
          <cell r="P58548" t="str">
            <v>应付</v>
          </cell>
          <cell r="Q58548" t="str">
            <v>元</v>
          </cell>
        </row>
        <row r="58549">
          <cell r="P58549" t="str">
            <v>应付</v>
          </cell>
          <cell r="Q58549" t="str">
            <v>元</v>
          </cell>
        </row>
        <row r="58550">
          <cell r="P58550" t="str">
            <v>应付</v>
          </cell>
          <cell r="Q58550" t="str">
            <v>元</v>
          </cell>
        </row>
        <row r="58551">
          <cell r="P58551" t="str">
            <v>应付</v>
          </cell>
          <cell r="Q58551" t="str">
            <v>元</v>
          </cell>
        </row>
        <row r="58552">
          <cell r="P58552" t="str">
            <v>应付</v>
          </cell>
          <cell r="Q58552" t="str">
            <v>元</v>
          </cell>
        </row>
        <row r="58553">
          <cell r="P58553" t="str">
            <v>应付</v>
          </cell>
          <cell r="Q58553" t="str">
            <v>元</v>
          </cell>
        </row>
        <row r="58554">
          <cell r="P58554" t="str">
            <v>应付</v>
          </cell>
          <cell r="Q58554" t="str">
            <v>元</v>
          </cell>
        </row>
        <row r="58555">
          <cell r="P58555" t="str">
            <v>应付</v>
          </cell>
          <cell r="Q58555" t="str">
            <v>元</v>
          </cell>
        </row>
        <row r="58556">
          <cell r="P58556" t="str">
            <v>应付</v>
          </cell>
          <cell r="Q58556" t="str">
            <v>元</v>
          </cell>
        </row>
        <row r="58557">
          <cell r="P58557" t="str">
            <v>应付</v>
          </cell>
          <cell r="Q58557" t="str">
            <v>元</v>
          </cell>
        </row>
        <row r="58558">
          <cell r="P58558" t="str">
            <v>应付</v>
          </cell>
          <cell r="Q58558" t="str">
            <v>元</v>
          </cell>
        </row>
        <row r="58559">
          <cell r="P58559" t="str">
            <v>应付</v>
          </cell>
          <cell r="Q58559" t="str">
            <v>元</v>
          </cell>
        </row>
        <row r="58560">
          <cell r="P58560" t="str">
            <v>应付</v>
          </cell>
          <cell r="Q58560" t="str">
            <v>元</v>
          </cell>
        </row>
        <row r="58561">
          <cell r="P58561" t="str">
            <v>应付</v>
          </cell>
          <cell r="Q58561" t="str">
            <v>元</v>
          </cell>
        </row>
        <row r="58562">
          <cell r="P58562" t="str">
            <v>应付</v>
          </cell>
          <cell r="Q58562" t="str">
            <v>元</v>
          </cell>
        </row>
        <row r="58563">
          <cell r="P58563" t="str">
            <v>应付</v>
          </cell>
          <cell r="Q58563" t="str">
            <v>元</v>
          </cell>
        </row>
        <row r="58564">
          <cell r="P58564" t="str">
            <v>应付</v>
          </cell>
          <cell r="Q58564" t="str">
            <v>元</v>
          </cell>
        </row>
        <row r="58565">
          <cell r="P58565" t="str">
            <v>应付</v>
          </cell>
          <cell r="Q58565" t="str">
            <v>元</v>
          </cell>
        </row>
        <row r="58566">
          <cell r="P58566" t="str">
            <v>应付</v>
          </cell>
          <cell r="Q58566" t="str">
            <v>元</v>
          </cell>
        </row>
        <row r="58567">
          <cell r="P58567" t="str">
            <v>应付</v>
          </cell>
          <cell r="Q58567" t="str">
            <v>元</v>
          </cell>
        </row>
        <row r="58568">
          <cell r="P58568" t="str">
            <v>应付</v>
          </cell>
          <cell r="Q58568" t="str">
            <v>元</v>
          </cell>
        </row>
        <row r="58569">
          <cell r="P58569" t="str">
            <v>应付</v>
          </cell>
          <cell r="Q58569" t="str">
            <v>元</v>
          </cell>
        </row>
        <row r="58570">
          <cell r="P58570" t="str">
            <v>应付</v>
          </cell>
          <cell r="Q58570" t="str">
            <v>元</v>
          </cell>
        </row>
        <row r="58571">
          <cell r="P58571" t="str">
            <v>应付</v>
          </cell>
          <cell r="Q58571" t="str">
            <v>元</v>
          </cell>
        </row>
        <row r="58572">
          <cell r="P58572" t="str">
            <v>应付</v>
          </cell>
          <cell r="Q58572" t="str">
            <v>元</v>
          </cell>
        </row>
        <row r="58573">
          <cell r="P58573" t="str">
            <v>应付</v>
          </cell>
          <cell r="Q58573" t="str">
            <v>元</v>
          </cell>
        </row>
        <row r="58574">
          <cell r="P58574" t="str">
            <v>应付</v>
          </cell>
          <cell r="Q58574" t="str">
            <v>元</v>
          </cell>
        </row>
        <row r="58575">
          <cell r="P58575" t="str">
            <v>应付</v>
          </cell>
          <cell r="Q58575" t="str">
            <v>元</v>
          </cell>
        </row>
        <row r="58576">
          <cell r="P58576" t="str">
            <v>应付</v>
          </cell>
          <cell r="Q58576" t="str">
            <v>元</v>
          </cell>
        </row>
        <row r="58577">
          <cell r="P58577" t="str">
            <v>应付</v>
          </cell>
          <cell r="Q58577" t="str">
            <v>元</v>
          </cell>
        </row>
        <row r="58578">
          <cell r="P58578" t="str">
            <v>应付</v>
          </cell>
          <cell r="Q58578" t="str">
            <v>元</v>
          </cell>
        </row>
        <row r="58579">
          <cell r="P58579" t="str">
            <v>应付</v>
          </cell>
          <cell r="Q58579" t="str">
            <v>元</v>
          </cell>
        </row>
        <row r="58580">
          <cell r="P58580" t="str">
            <v>应付</v>
          </cell>
          <cell r="Q58580" t="str">
            <v>元</v>
          </cell>
        </row>
        <row r="58581">
          <cell r="P58581" t="str">
            <v>应付</v>
          </cell>
          <cell r="Q58581" t="str">
            <v>元</v>
          </cell>
        </row>
        <row r="58582">
          <cell r="P58582" t="str">
            <v>应付</v>
          </cell>
          <cell r="Q58582" t="str">
            <v>元</v>
          </cell>
        </row>
        <row r="58583">
          <cell r="P58583" t="str">
            <v>应付</v>
          </cell>
          <cell r="Q58583" t="str">
            <v>元</v>
          </cell>
        </row>
        <row r="58584">
          <cell r="P58584" t="str">
            <v>应付</v>
          </cell>
          <cell r="Q58584" t="str">
            <v>元</v>
          </cell>
        </row>
        <row r="58585">
          <cell r="P58585" t="str">
            <v>应付</v>
          </cell>
          <cell r="Q58585" t="str">
            <v>元</v>
          </cell>
        </row>
        <row r="58586">
          <cell r="P58586" t="str">
            <v>应付</v>
          </cell>
          <cell r="Q58586" t="str">
            <v>元</v>
          </cell>
        </row>
        <row r="58587">
          <cell r="P58587" t="str">
            <v>应付</v>
          </cell>
          <cell r="Q58587" t="str">
            <v>元</v>
          </cell>
        </row>
        <row r="58588">
          <cell r="P58588" t="str">
            <v>应付</v>
          </cell>
          <cell r="Q58588" t="str">
            <v>元</v>
          </cell>
        </row>
        <row r="58589">
          <cell r="P58589" t="str">
            <v>应付</v>
          </cell>
          <cell r="Q58589" t="str">
            <v>元</v>
          </cell>
        </row>
        <row r="58590">
          <cell r="P58590" t="str">
            <v>应付</v>
          </cell>
          <cell r="Q58590" t="str">
            <v>元</v>
          </cell>
        </row>
        <row r="58591">
          <cell r="P58591" t="str">
            <v>应付</v>
          </cell>
          <cell r="Q58591" t="str">
            <v>元</v>
          </cell>
        </row>
        <row r="58592">
          <cell r="P58592" t="str">
            <v>应付</v>
          </cell>
          <cell r="Q58592" t="str">
            <v>元</v>
          </cell>
        </row>
        <row r="58593">
          <cell r="P58593" t="str">
            <v>应付</v>
          </cell>
          <cell r="Q58593" t="str">
            <v>元</v>
          </cell>
        </row>
        <row r="58594">
          <cell r="P58594" t="str">
            <v>应付</v>
          </cell>
          <cell r="Q58594" t="str">
            <v>元</v>
          </cell>
        </row>
        <row r="58595">
          <cell r="P58595" t="str">
            <v>应付</v>
          </cell>
          <cell r="Q58595" t="str">
            <v>元</v>
          </cell>
        </row>
        <row r="58596">
          <cell r="P58596" t="str">
            <v>应付</v>
          </cell>
          <cell r="Q58596" t="str">
            <v>元</v>
          </cell>
        </row>
        <row r="58597">
          <cell r="P58597" t="str">
            <v>应付</v>
          </cell>
          <cell r="Q58597" t="str">
            <v>元</v>
          </cell>
        </row>
        <row r="58598">
          <cell r="P58598" t="str">
            <v>应付</v>
          </cell>
          <cell r="Q58598" t="str">
            <v>元</v>
          </cell>
        </row>
        <row r="58599">
          <cell r="P58599" t="str">
            <v>应付</v>
          </cell>
          <cell r="Q58599" t="str">
            <v>元</v>
          </cell>
        </row>
        <row r="58600">
          <cell r="P58600" t="str">
            <v>应付</v>
          </cell>
          <cell r="Q58600" t="str">
            <v>元</v>
          </cell>
        </row>
        <row r="58601">
          <cell r="P58601" t="str">
            <v>应付</v>
          </cell>
          <cell r="Q58601" t="str">
            <v>元</v>
          </cell>
        </row>
        <row r="58602">
          <cell r="P58602" t="str">
            <v>应付</v>
          </cell>
          <cell r="Q58602" t="str">
            <v>元</v>
          </cell>
        </row>
        <row r="58603">
          <cell r="P58603" t="str">
            <v>应付</v>
          </cell>
          <cell r="Q58603" t="str">
            <v>元</v>
          </cell>
        </row>
        <row r="58604">
          <cell r="P58604" t="str">
            <v>应付</v>
          </cell>
          <cell r="Q58604" t="str">
            <v>元</v>
          </cell>
        </row>
        <row r="58605">
          <cell r="P58605" t="str">
            <v>应付</v>
          </cell>
          <cell r="Q58605" t="str">
            <v>元</v>
          </cell>
        </row>
        <row r="58606">
          <cell r="P58606" t="str">
            <v>应付</v>
          </cell>
          <cell r="Q58606" t="str">
            <v>元</v>
          </cell>
        </row>
        <row r="58607">
          <cell r="P58607" t="str">
            <v>应付</v>
          </cell>
          <cell r="Q58607" t="str">
            <v>元</v>
          </cell>
        </row>
        <row r="58608">
          <cell r="P58608" t="str">
            <v>应付</v>
          </cell>
          <cell r="Q58608" t="str">
            <v>元</v>
          </cell>
        </row>
        <row r="58609">
          <cell r="P58609" t="str">
            <v>应付</v>
          </cell>
          <cell r="Q58609" t="str">
            <v>元</v>
          </cell>
        </row>
        <row r="58610">
          <cell r="P58610" t="str">
            <v>应付</v>
          </cell>
          <cell r="Q58610" t="str">
            <v>元</v>
          </cell>
        </row>
        <row r="58611">
          <cell r="P58611" t="str">
            <v>应付</v>
          </cell>
          <cell r="Q58611" t="str">
            <v>元</v>
          </cell>
        </row>
        <row r="58612">
          <cell r="P58612" t="str">
            <v>应付</v>
          </cell>
          <cell r="Q58612" t="str">
            <v>元</v>
          </cell>
        </row>
        <row r="58613">
          <cell r="P58613" t="str">
            <v>应付</v>
          </cell>
          <cell r="Q58613" t="str">
            <v>元</v>
          </cell>
        </row>
        <row r="58614">
          <cell r="P58614" t="str">
            <v>应付</v>
          </cell>
          <cell r="Q58614" t="str">
            <v>元</v>
          </cell>
        </row>
        <row r="58615">
          <cell r="P58615" t="str">
            <v>应付</v>
          </cell>
          <cell r="Q58615" t="str">
            <v>元</v>
          </cell>
        </row>
        <row r="58616">
          <cell r="P58616" t="str">
            <v>应付</v>
          </cell>
          <cell r="Q58616" t="str">
            <v>元</v>
          </cell>
        </row>
        <row r="58617">
          <cell r="P58617" t="str">
            <v>应付</v>
          </cell>
          <cell r="Q58617" t="str">
            <v>元</v>
          </cell>
        </row>
        <row r="58618">
          <cell r="P58618" t="str">
            <v>应付</v>
          </cell>
          <cell r="Q58618" t="str">
            <v>元</v>
          </cell>
        </row>
        <row r="58619">
          <cell r="P58619" t="str">
            <v>应付</v>
          </cell>
          <cell r="Q58619" t="str">
            <v>元</v>
          </cell>
        </row>
        <row r="58620">
          <cell r="P58620" t="str">
            <v>应付</v>
          </cell>
          <cell r="Q58620" t="str">
            <v>元</v>
          </cell>
        </row>
        <row r="58621">
          <cell r="P58621" t="str">
            <v>应付</v>
          </cell>
          <cell r="Q58621" t="str">
            <v>元</v>
          </cell>
        </row>
        <row r="58622">
          <cell r="P58622" t="str">
            <v>应付</v>
          </cell>
          <cell r="Q58622" t="str">
            <v>元</v>
          </cell>
        </row>
        <row r="58623">
          <cell r="P58623" t="str">
            <v>应付</v>
          </cell>
          <cell r="Q58623" t="str">
            <v>元</v>
          </cell>
        </row>
        <row r="58624">
          <cell r="P58624" t="str">
            <v>应付</v>
          </cell>
          <cell r="Q58624" t="str">
            <v>元</v>
          </cell>
        </row>
        <row r="58625">
          <cell r="P58625" t="str">
            <v>应付</v>
          </cell>
          <cell r="Q58625" t="str">
            <v>元</v>
          </cell>
        </row>
        <row r="58626">
          <cell r="P58626" t="str">
            <v>应付</v>
          </cell>
          <cell r="Q58626" t="str">
            <v>元</v>
          </cell>
        </row>
        <row r="58627">
          <cell r="P58627" t="str">
            <v>应付</v>
          </cell>
          <cell r="Q58627" t="str">
            <v>元</v>
          </cell>
        </row>
        <row r="58628">
          <cell r="P58628" t="str">
            <v>应付</v>
          </cell>
          <cell r="Q58628" t="str">
            <v>元</v>
          </cell>
        </row>
        <row r="58629">
          <cell r="P58629" t="str">
            <v>应付</v>
          </cell>
          <cell r="Q58629" t="str">
            <v>元</v>
          </cell>
        </row>
        <row r="58630">
          <cell r="P58630" t="str">
            <v>应付</v>
          </cell>
          <cell r="Q58630" t="str">
            <v>元</v>
          </cell>
        </row>
        <row r="58631">
          <cell r="P58631" t="str">
            <v>应付</v>
          </cell>
          <cell r="Q58631" t="str">
            <v>元</v>
          </cell>
        </row>
        <row r="58632">
          <cell r="P58632" t="str">
            <v>应付</v>
          </cell>
          <cell r="Q58632" t="str">
            <v>元</v>
          </cell>
        </row>
        <row r="58633">
          <cell r="P58633" t="str">
            <v>应付</v>
          </cell>
          <cell r="Q58633" t="str">
            <v>元</v>
          </cell>
        </row>
        <row r="58634">
          <cell r="P58634" t="str">
            <v>应付</v>
          </cell>
          <cell r="Q58634" t="str">
            <v>元</v>
          </cell>
        </row>
        <row r="58635">
          <cell r="P58635" t="str">
            <v>应付</v>
          </cell>
          <cell r="Q58635" t="str">
            <v>元</v>
          </cell>
        </row>
        <row r="58636">
          <cell r="P58636" t="str">
            <v>应付</v>
          </cell>
          <cell r="Q58636" t="str">
            <v>元</v>
          </cell>
        </row>
        <row r="58637">
          <cell r="P58637" t="str">
            <v>应付</v>
          </cell>
          <cell r="Q58637" t="str">
            <v>元</v>
          </cell>
        </row>
        <row r="58638">
          <cell r="P58638" t="str">
            <v>应付</v>
          </cell>
          <cell r="Q58638" t="str">
            <v>元</v>
          </cell>
        </row>
        <row r="58639">
          <cell r="P58639" t="str">
            <v>应付</v>
          </cell>
          <cell r="Q58639" t="str">
            <v>元</v>
          </cell>
        </row>
        <row r="58640">
          <cell r="P58640" t="str">
            <v>应付</v>
          </cell>
          <cell r="Q58640" t="str">
            <v>元</v>
          </cell>
        </row>
        <row r="58641">
          <cell r="P58641" t="str">
            <v>应付</v>
          </cell>
          <cell r="Q58641" t="str">
            <v>元</v>
          </cell>
        </row>
        <row r="58642">
          <cell r="P58642" t="str">
            <v>应付</v>
          </cell>
          <cell r="Q58642" t="str">
            <v>元</v>
          </cell>
        </row>
        <row r="58643">
          <cell r="P58643" t="str">
            <v>应付</v>
          </cell>
          <cell r="Q58643" t="str">
            <v>元</v>
          </cell>
        </row>
        <row r="58644">
          <cell r="P58644" t="str">
            <v>应付</v>
          </cell>
          <cell r="Q58644" t="str">
            <v>元</v>
          </cell>
        </row>
        <row r="58645">
          <cell r="P58645" t="str">
            <v>应付</v>
          </cell>
          <cell r="Q58645" t="str">
            <v>元</v>
          </cell>
        </row>
        <row r="58646">
          <cell r="P58646" t="str">
            <v>应付</v>
          </cell>
          <cell r="Q58646" t="str">
            <v>元</v>
          </cell>
        </row>
        <row r="58647">
          <cell r="P58647" t="str">
            <v>应付</v>
          </cell>
          <cell r="Q58647" t="str">
            <v>元</v>
          </cell>
        </row>
        <row r="58648">
          <cell r="P58648" t="str">
            <v>应付</v>
          </cell>
          <cell r="Q58648" t="str">
            <v>元</v>
          </cell>
        </row>
        <row r="58649">
          <cell r="P58649" t="str">
            <v>应付</v>
          </cell>
          <cell r="Q58649" t="str">
            <v>元</v>
          </cell>
        </row>
        <row r="58650">
          <cell r="P58650" t="str">
            <v>应付</v>
          </cell>
          <cell r="Q58650" t="str">
            <v>元</v>
          </cell>
        </row>
        <row r="58651">
          <cell r="P58651" t="str">
            <v>应付</v>
          </cell>
          <cell r="Q58651" t="str">
            <v>元</v>
          </cell>
        </row>
        <row r="58652">
          <cell r="P58652" t="str">
            <v>应付</v>
          </cell>
          <cell r="Q58652" t="str">
            <v>元</v>
          </cell>
        </row>
        <row r="58653">
          <cell r="P58653" t="str">
            <v>应付</v>
          </cell>
          <cell r="Q58653" t="str">
            <v>元</v>
          </cell>
        </row>
        <row r="58654">
          <cell r="P58654" t="str">
            <v>应付</v>
          </cell>
          <cell r="Q58654" t="str">
            <v>元</v>
          </cell>
        </row>
        <row r="58655">
          <cell r="P58655" t="str">
            <v>应付</v>
          </cell>
          <cell r="Q58655" t="str">
            <v>元</v>
          </cell>
        </row>
        <row r="58656">
          <cell r="P58656" t="str">
            <v>应付</v>
          </cell>
          <cell r="Q58656" t="str">
            <v>元</v>
          </cell>
        </row>
        <row r="58657">
          <cell r="P58657" t="str">
            <v>应付</v>
          </cell>
          <cell r="Q58657" t="str">
            <v>元</v>
          </cell>
        </row>
        <row r="58658">
          <cell r="P58658" t="str">
            <v>应付</v>
          </cell>
          <cell r="Q58658" t="str">
            <v>元</v>
          </cell>
        </row>
        <row r="58659">
          <cell r="P58659" t="str">
            <v>应付</v>
          </cell>
          <cell r="Q58659" t="str">
            <v>元</v>
          </cell>
        </row>
        <row r="58660">
          <cell r="P58660" t="str">
            <v>应付</v>
          </cell>
          <cell r="Q58660" t="str">
            <v>元</v>
          </cell>
        </row>
        <row r="58661">
          <cell r="P58661" t="str">
            <v>应付</v>
          </cell>
          <cell r="Q58661" t="str">
            <v>元</v>
          </cell>
        </row>
        <row r="58662">
          <cell r="P58662" t="str">
            <v>应付</v>
          </cell>
          <cell r="Q58662" t="str">
            <v>元</v>
          </cell>
        </row>
        <row r="58663">
          <cell r="P58663" t="str">
            <v>应付</v>
          </cell>
          <cell r="Q58663" t="str">
            <v>元</v>
          </cell>
        </row>
        <row r="58664">
          <cell r="P58664" t="str">
            <v>应付</v>
          </cell>
          <cell r="Q58664" t="str">
            <v>元</v>
          </cell>
        </row>
        <row r="58665">
          <cell r="P58665" t="str">
            <v>应付</v>
          </cell>
          <cell r="Q58665" t="str">
            <v>元</v>
          </cell>
        </row>
        <row r="58666">
          <cell r="P58666" t="str">
            <v>应付</v>
          </cell>
          <cell r="Q58666" t="str">
            <v>元</v>
          </cell>
        </row>
        <row r="58667">
          <cell r="P58667" t="str">
            <v>应付</v>
          </cell>
          <cell r="Q58667" t="str">
            <v>元</v>
          </cell>
        </row>
        <row r="58668">
          <cell r="P58668" t="str">
            <v>应付</v>
          </cell>
          <cell r="Q58668" t="str">
            <v>元</v>
          </cell>
        </row>
        <row r="58669">
          <cell r="P58669" t="str">
            <v>应付</v>
          </cell>
          <cell r="Q58669" t="str">
            <v>元</v>
          </cell>
        </row>
        <row r="58670">
          <cell r="P58670" t="str">
            <v>应付</v>
          </cell>
          <cell r="Q58670" t="str">
            <v>元</v>
          </cell>
        </row>
        <row r="58671">
          <cell r="P58671" t="str">
            <v>应付</v>
          </cell>
          <cell r="Q58671" t="str">
            <v>元</v>
          </cell>
        </row>
        <row r="58672">
          <cell r="P58672" t="str">
            <v>应付</v>
          </cell>
          <cell r="Q58672" t="str">
            <v>元</v>
          </cell>
        </row>
        <row r="58673">
          <cell r="P58673" t="str">
            <v>应付</v>
          </cell>
          <cell r="Q58673" t="str">
            <v>元</v>
          </cell>
        </row>
        <row r="58674">
          <cell r="P58674" t="str">
            <v>应付</v>
          </cell>
          <cell r="Q58674" t="str">
            <v>元</v>
          </cell>
        </row>
        <row r="58675">
          <cell r="P58675" t="str">
            <v>应付</v>
          </cell>
          <cell r="Q58675" t="str">
            <v>元</v>
          </cell>
        </row>
        <row r="58676">
          <cell r="P58676" t="str">
            <v>应付</v>
          </cell>
          <cell r="Q58676" t="str">
            <v>元</v>
          </cell>
        </row>
        <row r="58677">
          <cell r="P58677" t="str">
            <v>应付</v>
          </cell>
          <cell r="Q58677" t="str">
            <v>元</v>
          </cell>
        </row>
        <row r="58678">
          <cell r="P58678" t="str">
            <v>应付</v>
          </cell>
          <cell r="Q58678" t="str">
            <v>元</v>
          </cell>
        </row>
        <row r="58679">
          <cell r="P58679" t="str">
            <v>应付</v>
          </cell>
          <cell r="Q58679" t="str">
            <v>元</v>
          </cell>
        </row>
        <row r="58680">
          <cell r="P58680" t="str">
            <v>应付</v>
          </cell>
          <cell r="Q58680" t="str">
            <v>元</v>
          </cell>
        </row>
        <row r="58681">
          <cell r="P58681" t="str">
            <v>应付</v>
          </cell>
          <cell r="Q58681" t="str">
            <v>元</v>
          </cell>
        </row>
        <row r="58682">
          <cell r="P58682" t="str">
            <v>应付</v>
          </cell>
          <cell r="Q58682" t="str">
            <v>元</v>
          </cell>
        </row>
        <row r="58683">
          <cell r="P58683" t="str">
            <v>应付</v>
          </cell>
          <cell r="Q58683" t="str">
            <v>元</v>
          </cell>
        </row>
        <row r="58684">
          <cell r="P58684" t="str">
            <v>应付</v>
          </cell>
          <cell r="Q58684" t="str">
            <v>元</v>
          </cell>
        </row>
        <row r="58685">
          <cell r="P58685" t="str">
            <v>应付</v>
          </cell>
          <cell r="Q58685" t="str">
            <v>元</v>
          </cell>
        </row>
        <row r="58686">
          <cell r="P58686" t="str">
            <v>应付</v>
          </cell>
          <cell r="Q58686" t="str">
            <v>元</v>
          </cell>
        </row>
        <row r="58687">
          <cell r="P58687" t="str">
            <v>应付</v>
          </cell>
          <cell r="Q58687" t="str">
            <v>元</v>
          </cell>
        </row>
        <row r="58688">
          <cell r="P58688" t="str">
            <v>应付</v>
          </cell>
          <cell r="Q58688" t="str">
            <v>元</v>
          </cell>
        </row>
        <row r="58689">
          <cell r="P58689" t="str">
            <v>应付</v>
          </cell>
          <cell r="Q58689" t="str">
            <v>元</v>
          </cell>
        </row>
        <row r="58690">
          <cell r="P58690" t="str">
            <v>应付</v>
          </cell>
          <cell r="Q58690" t="str">
            <v>元</v>
          </cell>
        </row>
        <row r="58691">
          <cell r="P58691" t="str">
            <v>应付</v>
          </cell>
          <cell r="Q58691" t="str">
            <v>元</v>
          </cell>
        </row>
        <row r="58692">
          <cell r="P58692" t="str">
            <v>应付</v>
          </cell>
          <cell r="Q58692" t="str">
            <v>元</v>
          </cell>
        </row>
        <row r="58693">
          <cell r="P58693" t="str">
            <v>应付</v>
          </cell>
          <cell r="Q58693" t="str">
            <v>元</v>
          </cell>
        </row>
        <row r="58694">
          <cell r="P58694" t="str">
            <v>应付</v>
          </cell>
          <cell r="Q58694" t="str">
            <v>元</v>
          </cell>
        </row>
        <row r="58695">
          <cell r="P58695" t="str">
            <v>应付</v>
          </cell>
          <cell r="Q58695" t="str">
            <v>元</v>
          </cell>
        </row>
        <row r="58696">
          <cell r="P58696" t="str">
            <v>应付</v>
          </cell>
          <cell r="Q58696" t="str">
            <v>元</v>
          </cell>
        </row>
        <row r="58697">
          <cell r="P58697" t="str">
            <v>应付</v>
          </cell>
          <cell r="Q58697" t="str">
            <v>元</v>
          </cell>
        </row>
        <row r="58698">
          <cell r="P58698" t="str">
            <v>应付</v>
          </cell>
          <cell r="Q58698" t="str">
            <v>元</v>
          </cell>
        </row>
        <row r="58699">
          <cell r="P58699" t="str">
            <v>应付</v>
          </cell>
          <cell r="Q58699" t="str">
            <v>元</v>
          </cell>
        </row>
        <row r="58700">
          <cell r="P58700" t="str">
            <v>应付</v>
          </cell>
          <cell r="Q58700" t="str">
            <v>元</v>
          </cell>
        </row>
        <row r="58701">
          <cell r="P58701" t="str">
            <v>应付</v>
          </cell>
          <cell r="Q58701" t="str">
            <v>元</v>
          </cell>
        </row>
        <row r="58702">
          <cell r="P58702" t="str">
            <v>应付</v>
          </cell>
          <cell r="Q58702" t="str">
            <v>元</v>
          </cell>
        </row>
        <row r="58703">
          <cell r="P58703" t="str">
            <v>应付</v>
          </cell>
          <cell r="Q58703" t="str">
            <v>元</v>
          </cell>
        </row>
        <row r="58704">
          <cell r="P58704" t="str">
            <v>应付</v>
          </cell>
          <cell r="Q58704" t="str">
            <v>元</v>
          </cell>
        </row>
        <row r="58705">
          <cell r="P58705" t="str">
            <v>应付</v>
          </cell>
          <cell r="Q58705" t="str">
            <v>元</v>
          </cell>
        </row>
        <row r="58706">
          <cell r="P58706" t="str">
            <v>应付</v>
          </cell>
          <cell r="Q58706" t="str">
            <v>元</v>
          </cell>
        </row>
        <row r="58707">
          <cell r="P58707" t="str">
            <v>应付</v>
          </cell>
          <cell r="Q58707" t="str">
            <v>元</v>
          </cell>
        </row>
        <row r="58708">
          <cell r="P58708" t="str">
            <v>应付</v>
          </cell>
          <cell r="Q58708" t="str">
            <v>元</v>
          </cell>
        </row>
        <row r="58709">
          <cell r="P58709" t="str">
            <v>应付</v>
          </cell>
          <cell r="Q58709" t="str">
            <v>元</v>
          </cell>
        </row>
        <row r="58710">
          <cell r="P58710" t="str">
            <v>应付</v>
          </cell>
          <cell r="Q58710" t="str">
            <v>元</v>
          </cell>
        </row>
        <row r="58711">
          <cell r="P58711" t="str">
            <v>应付</v>
          </cell>
          <cell r="Q58711" t="str">
            <v>元</v>
          </cell>
        </row>
        <row r="58712">
          <cell r="P58712" t="str">
            <v>应付</v>
          </cell>
          <cell r="Q58712" t="str">
            <v>元</v>
          </cell>
        </row>
        <row r="58713">
          <cell r="P58713" t="str">
            <v>应付</v>
          </cell>
          <cell r="Q58713" t="str">
            <v>元</v>
          </cell>
        </row>
        <row r="58714">
          <cell r="P58714" t="str">
            <v>应付</v>
          </cell>
          <cell r="Q58714" t="str">
            <v>元</v>
          </cell>
        </row>
        <row r="58715">
          <cell r="P58715" t="str">
            <v>应付</v>
          </cell>
          <cell r="Q58715" t="str">
            <v>元</v>
          </cell>
        </row>
        <row r="58716">
          <cell r="P58716" t="str">
            <v>应付</v>
          </cell>
          <cell r="Q58716" t="str">
            <v>元</v>
          </cell>
        </row>
        <row r="58717">
          <cell r="P58717" t="str">
            <v>应付</v>
          </cell>
          <cell r="Q58717" t="str">
            <v>元</v>
          </cell>
        </row>
        <row r="58718">
          <cell r="P58718" t="str">
            <v>应付</v>
          </cell>
          <cell r="Q58718" t="str">
            <v>元</v>
          </cell>
        </row>
        <row r="58719">
          <cell r="P58719" t="str">
            <v>应付</v>
          </cell>
          <cell r="Q58719" t="str">
            <v>元</v>
          </cell>
        </row>
        <row r="58720">
          <cell r="P58720" t="str">
            <v>应付</v>
          </cell>
          <cell r="Q58720" t="str">
            <v>元</v>
          </cell>
        </row>
        <row r="58721">
          <cell r="P58721" t="str">
            <v>应付</v>
          </cell>
          <cell r="Q58721" t="str">
            <v>元</v>
          </cell>
        </row>
        <row r="58722">
          <cell r="P58722" t="str">
            <v>应付</v>
          </cell>
          <cell r="Q58722" t="str">
            <v>元</v>
          </cell>
        </row>
        <row r="58723">
          <cell r="P58723" t="str">
            <v>应付</v>
          </cell>
          <cell r="Q58723" t="str">
            <v>元</v>
          </cell>
        </row>
        <row r="58724">
          <cell r="P58724" t="str">
            <v>应付</v>
          </cell>
          <cell r="Q58724" t="str">
            <v>元</v>
          </cell>
        </row>
        <row r="58725">
          <cell r="P58725" t="str">
            <v>应付</v>
          </cell>
          <cell r="Q58725" t="str">
            <v>元</v>
          </cell>
        </row>
        <row r="58726">
          <cell r="P58726" t="str">
            <v>应付</v>
          </cell>
          <cell r="Q58726" t="str">
            <v>元</v>
          </cell>
        </row>
        <row r="58727">
          <cell r="P58727" t="str">
            <v>应付</v>
          </cell>
          <cell r="Q58727" t="str">
            <v>元</v>
          </cell>
        </row>
        <row r="58728">
          <cell r="P58728" t="str">
            <v>应付</v>
          </cell>
          <cell r="Q58728" t="str">
            <v>元</v>
          </cell>
        </row>
        <row r="58729">
          <cell r="P58729" t="str">
            <v>应付</v>
          </cell>
          <cell r="Q58729" t="str">
            <v>元</v>
          </cell>
        </row>
        <row r="58730">
          <cell r="P58730" t="str">
            <v>应付</v>
          </cell>
          <cell r="Q58730" t="str">
            <v>元</v>
          </cell>
        </row>
        <row r="58731">
          <cell r="P58731" t="str">
            <v>应付</v>
          </cell>
          <cell r="Q58731" t="str">
            <v>元</v>
          </cell>
        </row>
        <row r="58732">
          <cell r="P58732" t="str">
            <v>应付</v>
          </cell>
          <cell r="Q58732" t="str">
            <v>元</v>
          </cell>
        </row>
        <row r="58733">
          <cell r="P58733" t="str">
            <v>应付</v>
          </cell>
          <cell r="Q58733" t="str">
            <v>元</v>
          </cell>
        </row>
        <row r="58734">
          <cell r="P58734" t="str">
            <v>应付</v>
          </cell>
          <cell r="Q58734" t="str">
            <v>元</v>
          </cell>
        </row>
        <row r="58735">
          <cell r="P58735" t="str">
            <v>应付</v>
          </cell>
          <cell r="Q58735" t="str">
            <v>元</v>
          </cell>
        </row>
        <row r="58736">
          <cell r="P58736" t="str">
            <v>应付</v>
          </cell>
          <cell r="Q58736" t="str">
            <v>元</v>
          </cell>
        </row>
        <row r="58737">
          <cell r="P58737" t="str">
            <v>应付</v>
          </cell>
          <cell r="Q58737" t="str">
            <v>元</v>
          </cell>
        </row>
        <row r="58738">
          <cell r="P58738" t="str">
            <v>应付</v>
          </cell>
          <cell r="Q58738" t="str">
            <v>元</v>
          </cell>
        </row>
        <row r="58739">
          <cell r="P58739" t="str">
            <v>应付</v>
          </cell>
          <cell r="Q58739" t="str">
            <v>元</v>
          </cell>
        </row>
        <row r="58740">
          <cell r="P58740" t="str">
            <v>应付</v>
          </cell>
          <cell r="Q58740" t="str">
            <v>元</v>
          </cell>
        </row>
        <row r="58741">
          <cell r="P58741" t="str">
            <v>应付</v>
          </cell>
          <cell r="Q58741" t="str">
            <v>元</v>
          </cell>
        </row>
        <row r="58742">
          <cell r="P58742" t="str">
            <v>应付</v>
          </cell>
          <cell r="Q58742" t="str">
            <v>元</v>
          </cell>
        </row>
        <row r="58743">
          <cell r="P58743" t="str">
            <v>应付</v>
          </cell>
          <cell r="Q58743" t="str">
            <v>元</v>
          </cell>
        </row>
        <row r="58744">
          <cell r="P58744" t="str">
            <v>应付</v>
          </cell>
          <cell r="Q58744" t="str">
            <v>元</v>
          </cell>
        </row>
        <row r="58745">
          <cell r="P58745" t="str">
            <v>应付</v>
          </cell>
          <cell r="Q58745" t="str">
            <v>元</v>
          </cell>
        </row>
        <row r="58746">
          <cell r="P58746" t="str">
            <v>应付</v>
          </cell>
          <cell r="Q58746" t="str">
            <v>元</v>
          </cell>
        </row>
        <row r="58747">
          <cell r="P58747" t="str">
            <v>应付</v>
          </cell>
          <cell r="Q58747" t="str">
            <v>元</v>
          </cell>
        </row>
        <row r="58748">
          <cell r="P58748" t="str">
            <v>应付</v>
          </cell>
          <cell r="Q58748" t="str">
            <v>元</v>
          </cell>
        </row>
        <row r="58749">
          <cell r="P58749" t="str">
            <v>应付</v>
          </cell>
          <cell r="Q58749" t="str">
            <v>元</v>
          </cell>
        </row>
        <row r="58750">
          <cell r="P58750" t="str">
            <v>应付</v>
          </cell>
          <cell r="Q58750" t="str">
            <v>元</v>
          </cell>
        </row>
        <row r="58751">
          <cell r="P58751" t="str">
            <v>应付</v>
          </cell>
          <cell r="Q58751" t="str">
            <v>元</v>
          </cell>
        </row>
        <row r="58752">
          <cell r="P58752" t="str">
            <v>应付</v>
          </cell>
          <cell r="Q58752" t="str">
            <v>元</v>
          </cell>
        </row>
        <row r="58753">
          <cell r="P58753" t="str">
            <v>应付</v>
          </cell>
          <cell r="Q58753" t="str">
            <v>元</v>
          </cell>
        </row>
        <row r="58754">
          <cell r="P58754" t="str">
            <v>应付</v>
          </cell>
          <cell r="Q58754" t="str">
            <v>元</v>
          </cell>
        </row>
        <row r="58755">
          <cell r="P58755" t="str">
            <v>应付</v>
          </cell>
          <cell r="Q58755" t="str">
            <v>元</v>
          </cell>
        </row>
        <row r="58756">
          <cell r="P58756" t="str">
            <v>应付</v>
          </cell>
          <cell r="Q58756" t="str">
            <v>元</v>
          </cell>
        </row>
        <row r="58757">
          <cell r="P58757" t="str">
            <v>应付</v>
          </cell>
          <cell r="Q58757" t="str">
            <v>元</v>
          </cell>
        </row>
        <row r="58758">
          <cell r="P58758" t="str">
            <v>应付</v>
          </cell>
          <cell r="Q58758" t="str">
            <v>元</v>
          </cell>
        </row>
        <row r="58759">
          <cell r="P58759" t="str">
            <v>应付</v>
          </cell>
          <cell r="Q58759" t="str">
            <v>元</v>
          </cell>
        </row>
        <row r="58760">
          <cell r="P58760" t="str">
            <v>应付</v>
          </cell>
          <cell r="Q58760" t="str">
            <v>元</v>
          </cell>
        </row>
        <row r="58761">
          <cell r="P58761" t="str">
            <v>应付</v>
          </cell>
          <cell r="Q58761" t="str">
            <v>元</v>
          </cell>
        </row>
        <row r="58762">
          <cell r="P58762" t="str">
            <v>应付</v>
          </cell>
          <cell r="Q58762" t="str">
            <v>元</v>
          </cell>
        </row>
        <row r="58763">
          <cell r="P58763" t="str">
            <v>应付</v>
          </cell>
          <cell r="Q58763" t="str">
            <v>元</v>
          </cell>
        </row>
        <row r="58764">
          <cell r="P58764" t="str">
            <v>应付</v>
          </cell>
          <cell r="Q58764" t="str">
            <v>元</v>
          </cell>
        </row>
        <row r="58765">
          <cell r="P58765" t="str">
            <v>应付</v>
          </cell>
          <cell r="Q58765" t="str">
            <v>元</v>
          </cell>
        </row>
        <row r="58766">
          <cell r="P58766" t="str">
            <v>应付</v>
          </cell>
          <cell r="Q58766" t="str">
            <v>元</v>
          </cell>
        </row>
        <row r="58767">
          <cell r="P58767" t="str">
            <v>应付</v>
          </cell>
          <cell r="Q58767" t="str">
            <v>元</v>
          </cell>
        </row>
        <row r="58768">
          <cell r="P58768" t="str">
            <v>应付</v>
          </cell>
          <cell r="Q58768" t="str">
            <v>元</v>
          </cell>
        </row>
        <row r="58769">
          <cell r="P58769" t="str">
            <v>应付</v>
          </cell>
          <cell r="Q58769" t="str">
            <v>元</v>
          </cell>
        </row>
        <row r="58770">
          <cell r="P58770" t="str">
            <v>应付</v>
          </cell>
          <cell r="Q58770" t="str">
            <v>元</v>
          </cell>
        </row>
        <row r="58771">
          <cell r="P58771" t="str">
            <v>应付</v>
          </cell>
          <cell r="Q58771" t="str">
            <v>元</v>
          </cell>
        </row>
        <row r="58772">
          <cell r="P58772" t="str">
            <v>应付</v>
          </cell>
          <cell r="Q58772" t="str">
            <v>元</v>
          </cell>
        </row>
        <row r="58773">
          <cell r="P58773" t="str">
            <v>应付</v>
          </cell>
          <cell r="Q58773" t="str">
            <v>元</v>
          </cell>
        </row>
        <row r="58774">
          <cell r="P58774" t="str">
            <v>应付</v>
          </cell>
          <cell r="Q58774" t="str">
            <v>元</v>
          </cell>
        </row>
        <row r="58775">
          <cell r="P58775" t="str">
            <v>应付</v>
          </cell>
          <cell r="Q58775" t="str">
            <v>元</v>
          </cell>
        </row>
        <row r="58776">
          <cell r="P58776" t="str">
            <v>应付</v>
          </cell>
          <cell r="Q58776" t="str">
            <v>元</v>
          </cell>
        </row>
        <row r="58777">
          <cell r="P58777" t="str">
            <v>应付</v>
          </cell>
          <cell r="Q58777" t="str">
            <v>元</v>
          </cell>
        </row>
        <row r="58778">
          <cell r="P58778" t="str">
            <v>应付</v>
          </cell>
          <cell r="Q58778" t="str">
            <v>元</v>
          </cell>
        </row>
        <row r="58779">
          <cell r="P58779" t="str">
            <v>应付</v>
          </cell>
          <cell r="Q58779" t="str">
            <v>元</v>
          </cell>
        </row>
        <row r="58780">
          <cell r="P58780" t="str">
            <v>应付</v>
          </cell>
          <cell r="Q58780" t="str">
            <v>元</v>
          </cell>
        </row>
        <row r="58781">
          <cell r="P58781" t="str">
            <v>应付</v>
          </cell>
          <cell r="Q58781" t="str">
            <v>元</v>
          </cell>
        </row>
        <row r="58782">
          <cell r="P58782" t="str">
            <v>应付</v>
          </cell>
          <cell r="Q58782" t="str">
            <v>元</v>
          </cell>
        </row>
        <row r="58783">
          <cell r="P58783" t="str">
            <v>应付</v>
          </cell>
          <cell r="Q58783" t="str">
            <v>元</v>
          </cell>
        </row>
        <row r="58784">
          <cell r="P58784" t="str">
            <v>应付</v>
          </cell>
          <cell r="Q58784" t="str">
            <v>元</v>
          </cell>
        </row>
        <row r="58785">
          <cell r="P58785" t="str">
            <v>应付</v>
          </cell>
          <cell r="Q58785" t="str">
            <v>元</v>
          </cell>
        </row>
        <row r="58786">
          <cell r="P58786" t="str">
            <v>应付</v>
          </cell>
          <cell r="Q58786" t="str">
            <v>元</v>
          </cell>
        </row>
        <row r="58787">
          <cell r="P58787" t="str">
            <v>应付</v>
          </cell>
          <cell r="Q58787" t="str">
            <v>元</v>
          </cell>
        </row>
        <row r="58788">
          <cell r="P58788" t="str">
            <v>应付</v>
          </cell>
          <cell r="Q58788" t="str">
            <v>元</v>
          </cell>
        </row>
        <row r="58789">
          <cell r="P58789" t="str">
            <v>应付</v>
          </cell>
          <cell r="Q58789" t="str">
            <v>元</v>
          </cell>
        </row>
        <row r="58790">
          <cell r="P58790" t="str">
            <v>应付</v>
          </cell>
          <cell r="Q58790" t="str">
            <v>元</v>
          </cell>
        </row>
        <row r="58791">
          <cell r="P58791" t="str">
            <v>应付</v>
          </cell>
          <cell r="Q58791" t="str">
            <v>元</v>
          </cell>
        </row>
        <row r="58792">
          <cell r="P58792" t="str">
            <v>应付</v>
          </cell>
          <cell r="Q58792" t="str">
            <v>元</v>
          </cell>
        </row>
        <row r="58793">
          <cell r="P58793" t="str">
            <v>应付</v>
          </cell>
          <cell r="Q58793" t="str">
            <v>元</v>
          </cell>
        </row>
        <row r="58794">
          <cell r="P58794" t="str">
            <v>应付</v>
          </cell>
          <cell r="Q58794" t="str">
            <v>元</v>
          </cell>
        </row>
        <row r="58795">
          <cell r="P58795" t="str">
            <v>应付</v>
          </cell>
          <cell r="Q58795" t="str">
            <v>元</v>
          </cell>
        </row>
        <row r="58796">
          <cell r="P58796" t="str">
            <v>应付</v>
          </cell>
          <cell r="Q58796" t="str">
            <v>元</v>
          </cell>
        </row>
        <row r="58797">
          <cell r="P58797" t="str">
            <v>应付</v>
          </cell>
          <cell r="Q58797" t="str">
            <v>元</v>
          </cell>
        </row>
        <row r="58798">
          <cell r="P58798" t="str">
            <v>应付</v>
          </cell>
          <cell r="Q58798" t="str">
            <v>元</v>
          </cell>
        </row>
        <row r="58799">
          <cell r="P58799" t="str">
            <v>应付</v>
          </cell>
          <cell r="Q58799" t="str">
            <v>元</v>
          </cell>
        </row>
        <row r="58800">
          <cell r="P58800" t="str">
            <v>应付</v>
          </cell>
          <cell r="Q58800" t="str">
            <v>元</v>
          </cell>
        </row>
        <row r="58801">
          <cell r="P58801" t="str">
            <v>应付</v>
          </cell>
          <cell r="Q58801" t="str">
            <v>元</v>
          </cell>
        </row>
        <row r="58802">
          <cell r="P58802" t="str">
            <v>应付</v>
          </cell>
          <cell r="Q58802" t="str">
            <v>元</v>
          </cell>
        </row>
        <row r="58803">
          <cell r="P58803" t="str">
            <v>应付</v>
          </cell>
          <cell r="Q58803" t="str">
            <v>元</v>
          </cell>
        </row>
        <row r="58804">
          <cell r="P58804" t="str">
            <v>应付</v>
          </cell>
          <cell r="Q58804" t="str">
            <v>元</v>
          </cell>
        </row>
        <row r="58805">
          <cell r="P58805" t="str">
            <v>应付</v>
          </cell>
          <cell r="Q58805" t="str">
            <v>元</v>
          </cell>
        </row>
        <row r="58806">
          <cell r="P58806" t="str">
            <v>应付</v>
          </cell>
          <cell r="Q58806" t="str">
            <v>元</v>
          </cell>
        </row>
        <row r="58807">
          <cell r="P58807" t="str">
            <v>应付</v>
          </cell>
          <cell r="Q58807" t="str">
            <v>元</v>
          </cell>
        </row>
        <row r="58808">
          <cell r="P58808" t="str">
            <v>应付</v>
          </cell>
          <cell r="Q58808" t="str">
            <v>元</v>
          </cell>
        </row>
        <row r="58809">
          <cell r="P58809" t="str">
            <v>应付</v>
          </cell>
          <cell r="Q58809" t="str">
            <v>元</v>
          </cell>
        </row>
        <row r="58810">
          <cell r="P58810" t="str">
            <v>应付</v>
          </cell>
          <cell r="Q58810" t="str">
            <v>元</v>
          </cell>
        </row>
        <row r="58811">
          <cell r="P58811" t="str">
            <v>应付</v>
          </cell>
          <cell r="Q58811" t="str">
            <v>元</v>
          </cell>
        </row>
        <row r="58812">
          <cell r="P58812" t="str">
            <v>应付</v>
          </cell>
          <cell r="Q58812" t="str">
            <v>元</v>
          </cell>
        </row>
        <row r="58813">
          <cell r="P58813" t="str">
            <v>应付</v>
          </cell>
          <cell r="Q58813" t="str">
            <v>元</v>
          </cell>
        </row>
        <row r="58814">
          <cell r="P58814" t="str">
            <v>应付</v>
          </cell>
          <cell r="Q58814" t="str">
            <v>元</v>
          </cell>
        </row>
        <row r="58815">
          <cell r="P58815" t="str">
            <v>应付</v>
          </cell>
          <cell r="Q58815" t="str">
            <v>元</v>
          </cell>
        </row>
        <row r="58816">
          <cell r="P58816" t="str">
            <v>应付</v>
          </cell>
          <cell r="Q58816" t="str">
            <v>元</v>
          </cell>
        </row>
        <row r="58817">
          <cell r="P58817" t="str">
            <v>应付</v>
          </cell>
          <cell r="Q58817" t="str">
            <v>元</v>
          </cell>
        </row>
        <row r="58818">
          <cell r="P58818" t="str">
            <v>应付</v>
          </cell>
          <cell r="Q58818" t="str">
            <v>元</v>
          </cell>
        </row>
        <row r="58819">
          <cell r="P58819" t="str">
            <v>应付</v>
          </cell>
          <cell r="Q58819" t="str">
            <v>元</v>
          </cell>
        </row>
        <row r="58820">
          <cell r="P58820" t="str">
            <v>应付</v>
          </cell>
          <cell r="Q58820" t="str">
            <v>元</v>
          </cell>
        </row>
        <row r="58821">
          <cell r="P58821" t="str">
            <v>应付</v>
          </cell>
          <cell r="Q58821" t="str">
            <v>元</v>
          </cell>
        </row>
        <row r="58822">
          <cell r="P58822" t="str">
            <v>应付</v>
          </cell>
          <cell r="Q58822" t="str">
            <v>元</v>
          </cell>
        </row>
        <row r="58823">
          <cell r="P58823" t="str">
            <v>应付</v>
          </cell>
          <cell r="Q58823" t="str">
            <v>元</v>
          </cell>
        </row>
        <row r="58824">
          <cell r="P58824" t="str">
            <v>应付</v>
          </cell>
          <cell r="Q58824" t="str">
            <v>元</v>
          </cell>
        </row>
        <row r="58825">
          <cell r="P58825" t="str">
            <v>应付</v>
          </cell>
          <cell r="Q58825" t="str">
            <v>元</v>
          </cell>
        </row>
        <row r="58826">
          <cell r="P58826" t="str">
            <v>应付</v>
          </cell>
          <cell r="Q58826" t="str">
            <v>元</v>
          </cell>
        </row>
        <row r="58827">
          <cell r="P58827" t="str">
            <v>应付</v>
          </cell>
          <cell r="Q58827" t="str">
            <v>元</v>
          </cell>
        </row>
        <row r="58828">
          <cell r="P58828" t="str">
            <v>应付</v>
          </cell>
          <cell r="Q58828" t="str">
            <v>元</v>
          </cell>
        </row>
        <row r="58829">
          <cell r="P58829" t="str">
            <v>应付</v>
          </cell>
          <cell r="Q58829" t="str">
            <v>元</v>
          </cell>
        </row>
        <row r="58830">
          <cell r="P58830" t="str">
            <v>应付</v>
          </cell>
          <cell r="Q58830" t="str">
            <v>元</v>
          </cell>
        </row>
        <row r="58831">
          <cell r="P58831" t="str">
            <v>应付</v>
          </cell>
          <cell r="Q58831" t="str">
            <v>元</v>
          </cell>
        </row>
        <row r="58832">
          <cell r="P58832" t="str">
            <v>应付</v>
          </cell>
          <cell r="Q58832" t="str">
            <v>元</v>
          </cell>
        </row>
        <row r="58833">
          <cell r="P58833" t="str">
            <v>应付</v>
          </cell>
          <cell r="Q58833" t="str">
            <v>元</v>
          </cell>
        </row>
        <row r="58834">
          <cell r="P58834" t="str">
            <v>应付</v>
          </cell>
          <cell r="Q58834" t="str">
            <v>元</v>
          </cell>
        </row>
        <row r="58835">
          <cell r="P58835" t="str">
            <v>应付</v>
          </cell>
          <cell r="Q58835" t="str">
            <v>元</v>
          </cell>
        </row>
        <row r="58836">
          <cell r="P58836" t="str">
            <v>应付</v>
          </cell>
          <cell r="Q58836" t="str">
            <v>元</v>
          </cell>
        </row>
        <row r="58837">
          <cell r="P58837" t="str">
            <v>应付</v>
          </cell>
          <cell r="Q58837" t="str">
            <v>元</v>
          </cell>
        </row>
        <row r="58838">
          <cell r="P58838" t="str">
            <v>应付</v>
          </cell>
          <cell r="Q58838" t="str">
            <v>元</v>
          </cell>
        </row>
        <row r="58839">
          <cell r="P58839" t="str">
            <v>应付</v>
          </cell>
          <cell r="Q58839" t="str">
            <v>元</v>
          </cell>
        </row>
        <row r="58840">
          <cell r="P58840" t="str">
            <v>应付</v>
          </cell>
          <cell r="Q58840" t="str">
            <v>元</v>
          </cell>
        </row>
        <row r="58841">
          <cell r="P58841" t="str">
            <v>应付</v>
          </cell>
          <cell r="Q58841" t="str">
            <v>元</v>
          </cell>
        </row>
        <row r="58842">
          <cell r="P58842" t="str">
            <v>应付</v>
          </cell>
          <cell r="Q58842" t="str">
            <v>元</v>
          </cell>
        </row>
        <row r="58843">
          <cell r="P58843" t="str">
            <v>应付</v>
          </cell>
          <cell r="Q58843" t="str">
            <v>元</v>
          </cell>
        </row>
        <row r="58844">
          <cell r="P58844" t="str">
            <v>应付</v>
          </cell>
          <cell r="Q58844" t="str">
            <v>元</v>
          </cell>
        </row>
        <row r="58845">
          <cell r="P58845" t="str">
            <v>应付</v>
          </cell>
          <cell r="Q58845" t="str">
            <v>元</v>
          </cell>
        </row>
        <row r="58846">
          <cell r="P58846" t="str">
            <v>应付</v>
          </cell>
          <cell r="Q58846" t="str">
            <v>元</v>
          </cell>
        </row>
        <row r="58847">
          <cell r="P58847" t="str">
            <v>应付</v>
          </cell>
          <cell r="Q58847" t="str">
            <v>元</v>
          </cell>
        </row>
        <row r="58848">
          <cell r="P58848" t="str">
            <v>应付</v>
          </cell>
          <cell r="Q58848" t="str">
            <v>元</v>
          </cell>
        </row>
        <row r="58849">
          <cell r="P58849" t="str">
            <v>应付</v>
          </cell>
          <cell r="Q58849" t="str">
            <v>元</v>
          </cell>
        </row>
        <row r="58850">
          <cell r="P58850" t="str">
            <v>应付</v>
          </cell>
          <cell r="Q58850" t="str">
            <v>元</v>
          </cell>
        </row>
        <row r="58851">
          <cell r="P58851" t="str">
            <v>应付</v>
          </cell>
          <cell r="Q58851" t="str">
            <v>元</v>
          </cell>
        </row>
        <row r="58852">
          <cell r="P58852" t="str">
            <v>应付</v>
          </cell>
          <cell r="Q58852" t="str">
            <v>元</v>
          </cell>
        </row>
        <row r="58853">
          <cell r="P58853" t="str">
            <v>应付</v>
          </cell>
          <cell r="Q58853" t="str">
            <v>元</v>
          </cell>
        </row>
        <row r="58854">
          <cell r="P58854" t="str">
            <v>应付</v>
          </cell>
          <cell r="Q58854" t="str">
            <v>元</v>
          </cell>
        </row>
        <row r="58855">
          <cell r="P58855" t="str">
            <v>应付</v>
          </cell>
          <cell r="Q58855" t="str">
            <v>元</v>
          </cell>
        </row>
        <row r="58856">
          <cell r="P58856" t="str">
            <v>应付</v>
          </cell>
          <cell r="Q58856" t="str">
            <v>元</v>
          </cell>
        </row>
        <row r="58857">
          <cell r="P58857" t="str">
            <v>应付</v>
          </cell>
          <cell r="Q58857" t="str">
            <v>元</v>
          </cell>
        </row>
        <row r="58858">
          <cell r="P58858" t="str">
            <v>应付</v>
          </cell>
          <cell r="Q58858" t="str">
            <v>元</v>
          </cell>
        </row>
        <row r="58859">
          <cell r="P58859" t="str">
            <v>应付</v>
          </cell>
          <cell r="Q58859" t="str">
            <v>元</v>
          </cell>
        </row>
        <row r="58860">
          <cell r="P58860" t="str">
            <v>应付</v>
          </cell>
          <cell r="Q58860" t="str">
            <v>元</v>
          </cell>
        </row>
        <row r="58861">
          <cell r="P58861" t="str">
            <v>应付</v>
          </cell>
          <cell r="Q58861" t="str">
            <v>元</v>
          </cell>
        </row>
        <row r="58862">
          <cell r="P58862" t="str">
            <v>应付</v>
          </cell>
          <cell r="Q58862" t="str">
            <v>元</v>
          </cell>
        </row>
        <row r="58863">
          <cell r="P58863" t="str">
            <v>应付</v>
          </cell>
          <cell r="Q58863" t="str">
            <v>元</v>
          </cell>
        </row>
        <row r="58864">
          <cell r="P58864" t="str">
            <v>应付</v>
          </cell>
          <cell r="Q58864" t="str">
            <v>元</v>
          </cell>
        </row>
        <row r="58865">
          <cell r="P58865" t="str">
            <v>应付</v>
          </cell>
          <cell r="Q58865" t="str">
            <v>元</v>
          </cell>
        </row>
        <row r="58866">
          <cell r="P58866" t="str">
            <v>应付</v>
          </cell>
          <cell r="Q58866" t="str">
            <v>元</v>
          </cell>
        </row>
        <row r="58867">
          <cell r="P58867" t="str">
            <v>应付</v>
          </cell>
          <cell r="Q58867" t="str">
            <v>元</v>
          </cell>
        </row>
        <row r="58868">
          <cell r="P58868" t="str">
            <v>应付</v>
          </cell>
          <cell r="Q58868" t="str">
            <v>元</v>
          </cell>
        </row>
        <row r="58869">
          <cell r="P58869" t="str">
            <v>应付</v>
          </cell>
          <cell r="Q58869" t="str">
            <v>元</v>
          </cell>
        </row>
        <row r="58870">
          <cell r="P58870" t="str">
            <v>应付</v>
          </cell>
          <cell r="Q58870" t="str">
            <v>元</v>
          </cell>
        </row>
        <row r="58871">
          <cell r="P58871" t="str">
            <v>应付</v>
          </cell>
          <cell r="Q58871" t="str">
            <v>元</v>
          </cell>
        </row>
        <row r="58872">
          <cell r="P58872" t="str">
            <v>应付</v>
          </cell>
          <cell r="Q58872" t="str">
            <v>元</v>
          </cell>
        </row>
        <row r="58873">
          <cell r="P58873" t="str">
            <v>应付</v>
          </cell>
          <cell r="Q58873" t="str">
            <v>元</v>
          </cell>
        </row>
        <row r="58874">
          <cell r="P58874" t="str">
            <v>应付</v>
          </cell>
          <cell r="Q58874" t="str">
            <v>元</v>
          </cell>
        </row>
        <row r="58875">
          <cell r="P58875" t="str">
            <v>应付</v>
          </cell>
          <cell r="Q58875" t="str">
            <v>元</v>
          </cell>
        </row>
        <row r="58876">
          <cell r="P58876" t="str">
            <v>应付</v>
          </cell>
          <cell r="Q58876" t="str">
            <v>元</v>
          </cell>
        </row>
        <row r="58877">
          <cell r="P58877" t="str">
            <v>应付</v>
          </cell>
          <cell r="Q58877" t="str">
            <v>元</v>
          </cell>
        </row>
        <row r="58878">
          <cell r="P58878" t="str">
            <v>应付</v>
          </cell>
          <cell r="Q58878" t="str">
            <v>元</v>
          </cell>
        </row>
        <row r="58879">
          <cell r="P58879" t="str">
            <v>应付</v>
          </cell>
          <cell r="Q58879" t="str">
            <v>元</v>
          </cell>
        </row>
        <row r="58880">
          <cell r="P58880" t="str">
            <v>应付</v>
          </cell>
          <cell r="Q58880" t="str">
            <v>元</v>
          </cell>
        </row>
        <row r="58881">
          <cell r="P58881" t="str">
            <v>应付</v>
          </cell>
          <cell r="Q58881" t="str">
            <v>元</v>
          </cell>
        </row>
        <row r="58882">
          <cell r="P58882" t="str">
            <v>应付</v>
          </cell>
          <cell r="Q58882" t="str">
            <v>元</v>
          </cell>
        </row>
        <row r="58883">
          <cell r="P58883" t="str">
            <v>应付</v>
          </cell>
          <cell r="Q58883" t="str">
            <v>元</v>
          </cell>
        </row>
        <row r="58884">
          <cell r="P58884" t="str">
            <v>应付</v>
          </cell>
          <cell r="Q58884" t="str">
            <v>元</v>
          </cell>
        </row>
        <row r="58885">
          <cell r="P58885" t="str">
            <v>应付</v>
          </cell>
          <cell r="Q58885" t="str">
            <v>元</v>
          </cell>
        </row>
        <row r="58886">
          <cell r="P58886" t="str">
            <v>应付</v>
          </cell>
          <cell r="Q58886" t="str">
            <v>元</v>
          </cell>
        </row>
        <row r="58887">
          <cell r="P58887" t="str">
            <v>应付</v>
          </cell>
          <cell r="Q58887" t="str">
            <v>元</v>
          </cell>
        </row>
        <row r="58888">
          <cell r="P58888" t="str">
            <v>应付</v>
          </cell>
          <cell r="Q58888" t="str">
            <v>元</v>
          </cell>
        </row>
        <row r="58889">
          <cell r="P58889" t="str">
            <v>应付</v>
          </cell>
          <cell r="Q58889" t="str">
            <v>元</v>
          </cell>
        </row>
        <row r="58890">
          <cell r="P58890" t="str">
            <v>应付</v>
          </cell>
          <cell r="Q58890" t="str">
            <v>元</v>
          </cell>
        </row>
        <row r="58891">
          <cell r="P58891" t="str">
            <v>应付</v>
          </cell>
          <cell r="Q58891" t="str">
            <v>元</v>
          </cell>
        </row>
        <row r="58892">
          <cell r="P58892" t="str">
            <v>应付</v>
          </cell>
          <cell r="Q58892" t="str">
            <v>元</v>
          </cell>
        </row>
        <row r="58893">
          <cell r="P58893" t="str">
            <v>应付</v>
          </cell>
          <cell r="Q58893" t="str">
            <v>元</v>
          </cell>
        </row>
        <row r="58894">
          <cell r="P58894" t="str">
            <v>应付</v>
          </cell>
          <cell r="Q58894" t="str">
            <v>元</v>
          </cell>
        </row>
        <row r="58895">
          <cell r="P58895" t="str">
            <v>应付</v>
          </cell>
          <cell r="Q58895" t="str">
            <v>元</v>
          </cell>
        </row>
        <row r="58896">
          <cell r="P58896" t="str">
            <v>应付</v>
          </cell>
          <cell r="Q58896" t="str">
            <v>元</v>
          </cell>
        </row>
        <row r="58897">
          <cell r="P58897" t="str">
            <v>应付</v>
          </cell>
          <cell r="Q58897" t="str">
            <v>元</v>
          </cell>
        </row>
        <row r="58898">
          <cell r="P58898" t="str">
            <v>应付</v>
          </cell>
          <cell r="Q58898" t="str">
            <v>元</v>
          </cell>
        </row>
        <row r="58899">
          <cell r="P58899" t="str">
            <v>应付</v>
          </cell>
          <cell r="Q58899" t="str">
            <v>元</v>
          </cell>
        </row>
        <row r="58900">
          <cell r="P58900" t="str">
            <v>应付</v>
          </cell>
          <cell r="Q58900" t="str">
            <v>元</v>
          </cell>
        </row>
        <row r="58901">
          <cell r="P58901" t="str">
            <v>应付</v>
          </cell>
          <cell r="Q58901" t="str">
            <v>元</v>
          </cell>
        </row>
        <row r="58902">
          <cell r="P58902" t="str">
            <v>应付</v>
          </cell>
          <cell r="Q58902" t="str">
            <v>元</v>
          </cell>
        </row>
        <row r="58903">
          <cell r="P58903" t="str">
            <v>应付</v>
          </cell>
          <cell r="Q58903" t="str">
            <v>元</v>
          </cell>
        </row>
        <row r="58904">
          <cell r="P58904" t="str">
            <v>应付</v>
          </cell>
          <cell r="Q58904" t="str">
            <v>元</v>
          </cell>
        </row>
        <row r="58905">
          <cell r="P58905" t="str">
            <v>应付</v>
          </cell>
          <cell r="Q58905" t="str">
            <v>元</v>
          </cell>
        </row>
        <row r="58906">
          <cell r="P58906" t="str">
            <v>应付</v>
          </cell>
          <cell r="Q58906" t="str">
            <v>元</v>
          </cell>
        </row>
        <row r="58907">
          <cell r="P58907" t="str">
            <v>应付</v>
          </cell>
          <cell r="Q58907" t="str">
            <v>元</v>
          </cell>
        </row>
        <row r="58908">
          <cell r="P58908" t="str">
            <v>应付</v>
          </cell>
          <cell r="Q58908" t="str">
            <v>元</v>
          </cell>
        </row>
        <row r="58909">
          <cell r="P58909" t="str">
            <v>应付</v>
          </cell>
          <cell r="Q58909" t="str">
            <v>元</v>
          </cell>
        </row>
        <row r="58910">
          <cell r="P58910" t="str">
            <v>应付</v>
          </cell>
          <cell r="Q58910" t="str">
            <v>元</v>
          </cell>
        </row>
        <row r="58911">
          <cell r="P58911" t="str">
            <v>应付</v>
          </cell>
          <cell r="Q58911" t="str">
            <v>元</v>
          </cell>
        </row>
        <row r="58912">
          <cell r="P58912" t="str">
            <v>应付</v>
          </cell>
          <cell r="Q58912" t="str">
            <v>元</v>
          </cell>
        </row>
        <row r="58913">
          <cell r="P58913" t="str">
            <v>应付</v>
          </cell>
          <cell r="Q58913" t="str">
            <v>元</v>
          </cell>
        </row>
        <row r="58914">
          <cell r="P58914" t="str">
            <v>应付</v>
          </cell>
          <cell r="Q58914" t="str">
            <v>元</v>
          </cell>
        </row>
        <row r="58915">
          <cell r="P58915" t="str">
            <v>应付</v>
          </cell>
          <cell r="Q58915" t="str">
            <v>元</v>
          </cell>
        </row>
        <row r="58916">
          <cell r="P58916" t="str">
            <v>应付</v>
          </cell>
          <cell r="Q58916" t="str">
            <v>元</v>
          </cell>
        </row>
        <row r="58917">
          <cell r="P58917" t="str">
            <v>应付</v>
          </cell>
          <cell r="Q58917" t="str">
            <v>元</v>
          </cell>
        </row>
        <row r="58918">
          <cell r="P58918" t="str">
            <v>应付</v>
          </cell>
          <cell r="Q58918" t="str">
            <v>元</v>
          </cell>
        </row>
        <row r="58919">
          <cell r="P58919" t="str">
            <v>应付</v>
          </cell>
          <cell r="Q58919" t="str">
            <v>元</v>
          </cell>
        </row>
        <row r="58920">
          <cell r="P58920" t="str">
            <v>应付</v>
          </cell>
          <cell r="Q58920" t="str">
            <v>元</v>
          </cell>
        </row>
        <row r="58921">
          <cell r="P58921" t="str">
            <v>应付</v>
          </cell>
          <cell r="Q58921" t="str">
            <v>元</v>
          </cell>
        </row>
        <row r="58922">
          <cell r="P58922" t="str">
            <v>应付</v>
          </cell>
          <cell r="Q58922" t="str">
            <v>元</v>
          </cell>
        </row>
        <row r="58923">
          <cell r="P58923" t="str">
            <v>应付</v>
          </cell>
          <cell r="Q58923" t="str">
            <v>元</v>
          </cell>
        </row>
        <row r="58924">
          <cell r="P58924" t="str">
            <v>应付</v>
          </cell>
          <cell r="Q58924" t="str">
            <v>元</v>
          </cell>
        </row>
        <row r="58925">
          <cell r="P58925" t="str">
            <v>应付</v>
          </cell>
          <cell r="Q58925" t="str">
            <v>元</v>
          </cell>
        </row>
        <row r="58926">
          <cell r="P58926" t="str">
            <v>应付</v>
          </cell>
          <cell r="Q58926" t="str">
            <v>元</v>
          </cell>
        </row>
        <row r="58927">
          <cell r="P58927" t="str">
            <v>应付</v>
          </cell>
          <cell r="Q58927" t="str">
            <v>元</v>
          </cell>
        </row>
        <row r="58928">
          <cell r="P58928" t="str">
            <v>应付</v>
          </cell>
          <cell r="Q58928" t="str">
            <v>元</v>
          </cell>
        </row>
        <row r="58929">
          <cell r="P58929" t="str">
            <v>应付</v>
          </cell>
          <cell r="Q58929" t="str">
            <v>元</v>
          </cell>
        </row>
        <row r="58930">
          <cell r="P58930" t="str">
            <v>应付</v>
          </cell>
          <cell r="Q58930" t="str">
            <v>元</v>
          </cell>
        </row>
        <row r="58931">
          <cell r="P58931" t="str">
            <v>应付</v>
          </cell>
          <cell r="Q58931" t="str">
            <v>元</v>
          </cell>
        </row>
        <row r="58932">
          <cell r="P58932" t="str">
            <v>应付</v>
          </cell>
          <cell r="Q58932" t="str">
            <v>元</v>
          </cell>
        </row>
        <row r="58933">
          <cell r="P58933" t="str">
            <v>应付</v>
          </cell>
          <cell r="Q58933" t="str">
            <v>元</v>
          </cell>
        </row>
        <row r="58934">
          <cell r="P58934" t="str">
            <v>应付</v>
          </cell>
          <cell r="Q58934" t="str">
            <v>元</v>
          </cell>
        </row>
        <row r="58935">
          <cell r="P58935" t="str">
            <v>应付</v>
          </cell>
          <cell r="Q58935" t="str">
            <v>元</v>
          </cell>
        </row>
        <row r="58936">
          <cell r="P58936" t="str">
            <v>应付</v>
          </cell>
          <cell r="Q58936" t="str">
            <v>元</v>
          </cell>
        </row>
        <row r="58937">
          <cell r="P58937" t="str">
            <v>应付</v>
          </cell>
          <cell r="Q58937" t="str">
            <v>元</v>
          </cell>
        </row>
        <row r="58938">
          <cell r="P58938" t="str">
            <v>应付</v>
          </cell>
          <cell r="Q58938" t="str">
            <v>元</v>
          </cell>
        </row>
        <row r="58939">
          <cell r="P58939" t="str">
            <v>应付</v>
          </cell>
          <cell r="Q58939" t="str">
            <v>元</v>
          </cell>
        </row>
        <row r="58940">
          <cell r="P58940" t="str">
            <v>应付</v>
          </cell>
          <cell r="Q58940" t="str">
            <v>元</v>
          </cell>
        </row>
        <row r="58941">
          <cell r="P58941" t="str">
            <v>应付</v>
          </cell>
          <cell r="Q58941" t="str">
            <v>元</v>
          </cell>
        </row>
        <row r="58942">
          <cell r="P58942" t="str">
            <v>应付</v>
          </cell>
          <cell r="Q58942" t="str">
            <v>元</v>
          </cell>
        </row>
        <row r="58943">
          <cell r="P58943" t="str">
            <v>应付</v>
          </cell>
          <cell r="Q58943" t="str">
            <v>元</v>
          </cell>
        </row>
        <row r="58944">
          <cell r="P58944" t="str">
            <v>应付</v>
          </cell>
          <cell r="Q58944" t="str">
            <v>元</v>
          </cell>
        </row>
        <row r="58945">
          <cell r="P58945" t="str">
            <v>应付</v>
          </cell>
          <cell r="Q58945" t="str">
            <v>元</v>
          </cell>
        </row>
        <row r="58946">
          <cell r="P58946" t="str">
            <v>应付</v>
          </cell>
          <cell r="Q58946" t="str">
            <v>元</v>
          </cell>
        </row>
        <row r="58947">
          <cell r="P58947" t="str">
            <v>应付</v>
          </cell>
          <cell r="Q58947" t="str">
            <v>元</v>
          </cell>
        </row>
        <row r="58948">
          <cell r="P58948" t="str">
            <v>应付</v>
          </cell>
          <cell r="Q58948" t="str">
            <v>元</v>
          </cell>
        </row>
        <row r="58949">
          <cell r="P58949" t="str">
            <v>应付</v>
          </cell>
          <cell r="Q58949" t="str">
            <v>元</v>
          </cell>
        </row>
        <row r="58950">
          <cell r="P58950" t="str">
            <v>应付</v>
          </cell>
          <cell r="Q58950" t="str">
            <v>元</v>
          </cell>
        </row>
        <row r="58951">
          <cell r="P58951" t="str">
            <v>应付</v>
          </cell>
          <cell r="Q58951" t="str">
            <v>元</v>
          </cell>
        </row>
        <row r="58952">
          <cell r="P58952" t="str">
            <v>应付</v>
          </cell>
          <cell r="Q58952" t="str">
            <v>元</v>
          </cell>
        </row>
        <row r="58953">
          <cell r="P58953" t="str">
            <v>应付</v>
          </cell>
          <cell r="Q58953" t="str">
            <v>元</v>
          </cell>
        </row>
        <row r="58954">
          <cell r="P58954" t="str">
            <v>应付</v>
          </cell>
          <cell r="Q58954" t="str">
            <v>元</v>
          </cell>
        </row>
        <row r="58955">
          <cell r="P58955" t="str">
            <v>应付</v>
          </cell>
          <cell r="Q58955" t="str">
            <v>元</v>
          </cell>
        </row>
        <row r="58956">
          <cell r="P58956" t="str">
            <v>应付</v>
          </cell>
          <cell r="Q58956" t="str">
            <v>元</v>
          </cell>
        </row>
        <row r="58957">
          <cell r="P58957" t="str">
            <v>应付</v>
          </cell>
          <cell r="Q58957" t="str">
            <v>元</v>
          </cell>
        </row>
        <row r="58958">
          <cell r="P58958" t="str">
            <v>应付</v>
          </cell>
          <cell r="Q58958" t="str">
            <v>元</v>
          </cell>
        </row>
        <row r="58959">
          <cell r="P58959" t="str">
            <v>应付</v>
          </cell>
          <cell r="Q58959" t="str">
            <v>元</v>
          </cell>
        </row>
        <row r="58960">
          <cell r="P58960" t="str">
            <v>应付</v>
          </cell>
          <cell r="Q58960" t="str">
            <v>元</v>
          </cell>
        </row>
        <row r="58961">
          <cell r="P58961" t="str">
            <v>应付</v>
          </cell>
          <cell r="Q58961" t="str">
            <v>元</v>
          </cell>
        </row>
        <row r="58962">
          <cell r="P58962" t="str">
            <v>应付</v>
          </cell>
          <cell r="Q58962" t="str">
            <v>元</v>
          </cell>
        </row>
        <row r="58963">
          <cell r="P58963" t="str">
            <v>应付</v>
          </cell>
          <cell r="Q58963" t="str">
            <v>元</v>
          </cell>
        </row>
        <row r="58964">
          <cell r="P58964" t="str">
            <v>应付</v>
          </cell>
          <cell r="Q58964" t="str">
            <v>元</v>
          </cell>
        </row>
        <row r="58965">
          <cell r="P58965" t="str">
            <v>应付</v>
          </cell>
          <cell r="Q58965" t="str">
            <v>元</v>
          </cell>
        </row>
        <row r="58966">
          <cell r="P58966" t="str">
            <v>应付</v>
          </cell>
          <cell r="Q58966" t="str">
            <v>元</v>
          </cell>
        </row>
        <row r="58967">
          <cell r="P58967" t="str">
            <v>应付</v>
          </cell>
          <cell r="Q58967" t="str">
            <v>元</v>
          </cell>
        </row>
        <row r="58968">
          <cell r="P58968" t="str">
            <v>应付</v>
          </cell>
          <cell r="Q58968" t="str">
            <v>元</v>
          </cell>
        </row>
        <row r="58969">
          <cell r="P58969" t="str">
            <v>应付</v>
          </cell>
          <cell r="Q58969" t="str">
            <v>元</v>
          </cell>
        </row>
        <row r="58970">
          <cell r="P58970" t="str">
            <v>应付</v>
          </cell>
          <cell r="Q58970" t="str">
            <v>元</v>
          </cell>
        </row>
        <row r="58971">
          <cell r="P58971" t="str">
            <v>应付</v>
          </cell>
          <cell r="Q58971" t="str">
            <v>元</v>
          </cell>
        </row>
        <row r="58972">
          <cell r="P58972" t="str">
            <v>应付</v>
          </cell>
          <cell r="Q58972" t="str">
            <v>元</v>
          </cell>
        </row>
        <row r="58973">
          <cell r="P58973" t="str">
            <v>应付</v>
          </cell>
          <cell r="Q58973" t="str">
            <v>元</v>
          </cell>
        </row>
        <row r="58974">
          <cell r="P58974" t="str">
            <v>应付</v>
          </cell>
          <cell r="Q58974" t="str">
            <v>元</v>
          </cell>
        </row>
        <row r="58975">
          <cell r="P58975" t="str">
            <v>应付</v>
          </cell>
          <cell r="Q58975" t="str">
            <v>元</v>
          </cell>
        </row>
        <row r="58976">
          <cell r="P58976" t="str">
            <v>应付</v>
          </cell>
          <cell r="Q58976" t="str">
            <v>元</v>
          </cell>
        </row>
        <row r="58977">
          <cell r="P58977" t="str">
            <v>应付</v>
          </cell>
          <cell r="Q58977" t="str">
            <v>元</v>
          </cell>
        </row>
        <row r="58978">
          <cell r="P58978" t="str">
            <v>应付</v>
          </cell>
          <cell r="Q58978" t="str">
            <v>元</v>
          </cell>
        </row>
        <row r="58979">
          <cell r="P58979" t="str">
            <v>应付</v>
          </cell>
          <cell r="Q58979" t="str">
            <v>元</v>
          </cell>
        </row>
        <row r="58980">
          <cell r="P58980" t="str">
            <v>应付</v>
          </cell>
          <cell r="Q58980" t="str">
            <v>元</v>
          </cell>
        </row>
        <row r="58981">
          <cell r="P58981" t="str">
            <v>应付</v>
          </cell>
          <cell r="Q58981" t="str">
            <v>元</v>
          </cell>
        </row>
        <row r="58982">
          <cell r="P58982" t="str">
            <v>应付</v>
          </cell>
          <cell r="Q58982" t="str">
            <v>元</v>
          </cell>
        </row>
        <row r="58983">
          <cell r="P58983" t="str">
            <v>应付</v>
          </cell>
          <cell r="Q58983" t="str">
            <v>元</v>
          </cell>
        </row>
        <row r="58984">
          <cell r="P58984" t="str">
            <v>应付</v>
          </cell>
          <cell r="Q58984" t="str">
            <v>元</v>
          </cell>
        </row>
        <row r="58985">
          <cell r="P58985" t="str">
            <v>应付</v>
          </cell>
          <cell r="Q58985" t="str">
            <v>元</v>
          </cell>
        </row>
        <row r="58986">
          <cell r="P58986" t="str">
            <v>应付</v>
          </cell>
          <cell r="Q58986" t="str">
            <v>元</v>
          </cell>
        </row>
        <row r="58987">
          <cell r="P58987" t="str">
            <v>应付</v>
          </cell>
          <cell r="Q58987" t="str">
            <v>元</v>
          </cell>
        </row>
        <row r="58988">
          <cell r="P58988" t="str">
            <v>应付</v>
          </cell>
          <cell r="Q58988" t="str">
            <v>元</v>
          </cell>
        </row>
        <row r="58989">
          <cell r="P58989" t="str">
            <v>应付</v>
          </cell>
          <cell r="Q58989" t="str">
            <v>元</v>
          </cell>
        </row>
        <row r="58990">
          <cell r="P58990" t="str">
            <v>应付</v>
          </cell>
          <cell r="Q58990" t="str">
            <v>元</v>
          </cell>
        </row>
        <row r="58991">
          <cell r="P58991" t="str">
            <v>应付</v>
          </cell>
          <cell r="Q58991" t="str">
            <v>元</v>
          </cell>
        </row>
        <row r="58992">
          <cell r="P58992" t="str">
            <v>应付</v>
          </cell>
          <cell r="Q58992" t="str">
            <v>元</v>
          </cell>
        </row>
        <row r="58993">
          <cell r="P58993" t="str">
            <v>应付</v>
          </cell>
          <cell r="Q58993" t="str">
            <v>元</v>
          </cell>
        </row>
        <row r="58994">
          <cell r="P58994" t="str">
            <v>应付</v>
          </cell>
          <cell r="Q58994" t="str">
            <v>元</v>
          </cell>
        </row>
        <row r="58995">
          <cell r="P58995" t="str">
            <v>应付</v>
          </cell>
          <cell r="Q58995" t="str">
            <v>元</v>
          </cell>
        </row>
        <row r="58996">
          <cell r="P58996" t="str">
            <v>应付</v>
          </cell>
          <cell r="Q58996" t="str">
            <v>元</v>
          </cell>
        </row>
        <row r="58997">
          <cell r="P58997" t="str">
            <v>应付</v>
          </cell>
          <cell r="Q58997" t="str">
            <v>元</v>
          </cell>
        </row>
        <row r="58998">
          <cell r="P58998" t="str">
            <v>应付</v>
          </cell>
          <cell r="Q58998" t="str">
            <v>元</v>
          </cell>
        </row>
        <row r="58999">
          <cell r="P58999" t="str">
            <v>应付</v>
          </cell>
          <cell r="Q58999" t="str">
            <v>元</v>
          </cell>
        </row>
        <row r="59000">
          <cell r="P59000" t="str">
            <v>应付</v>
          </cell>
          <cell r="Q59000" t="str">
            <v>元</v>
          </cell>
        </row>
        <row r="59001">
          <cell r="P59001" t="str">
            <v>应付</v>
          </cell>
          <cell r="Q59001" t="str">
            <v>元</v>
          </cell>
        </row>
        <row r="59002">
          <cell r="P59002" t="str">
            <v>应付</v>
          </cell>
          <cell r="Q59002" t="str">
            <v>元</v>
          </cell>
        </row>
        <row r="59003">
          <cell r="P59003" t="str">
            <v>应付</v>
          </cell>
          <cell r="Q59003" t="str">
            <v>元</v>
          </cell>
        </row>
        <row r="59004">
          <cell r="P59004" t="str">
            <v>应付</v>
          </cell>
          <cell r="Q59004" t="str">
            <v>元</v>
          </cell>
        </row>
        <row r="59005">
          <cell r="P59005" t="str">
            <v>应付</v>
          </cell>
          <cell r="Q59005" t="str">
            <v>元</v>
          </cell>
        </row>
        <row r="59006">
          <cell r="P59006" t="str">
            <v>应付</v>
          </cell>
          <cell r="Q59006" t="str">
            <v>元</v>
          </cell>
        </row>
        <row r="59007">
          <cell r="P59007" t="str">
            <v>应付</v>
          </cell>
          <cell r="Q59007" t="str">
            <v>元</v>
          </cell>
        </row>
        <row r="59008">
          <cell r="P59008" t="str">
            <v>应付</v>
          </cell>
          <cell r="Q59008" t="str">
            <v>元</v>
          </cell>
        </row>
        <row r="59009">
          <cell r="P59009" t="str">
            <v>应付</v>
          </cell>
          <cell r="Q59009" t="str">
            <v>元</v>
          </cell>
        </row>
        <row r="59010">
          <cell r="P59010" t="str">
            <v>应付</v>
          </cell>
          <cell r="Q59010" t="str">
            <v>元</v>
          </cell>
        </row>
        <row r="59011">
          <cell r="P59011" t="str">
            <v>应付</v>
          </cell>
          <cell r="Q59011" t="str">
            <v>元</v>
          </cell>
        </row>
        <row r="59012">
          <cell r="P59012" t="str">
            <v>应付</v>
          </cell>
          <cell r="Q59012" t="str">
            <v>元</v>
          </cell>
        </row>
        <row r="59013">
          <cell r="P59013" t="str">
            <v>应付</v>
          </cell>
          <cell r="Q59013" t="str">
            <v>元</v>
          </cell>
        </row>
        <row r="59014">
          <cell r="P59014" t="str">
            <v>应付</v>
          </cell>
          <cell r="Q59014" t="str">
            <v>元</v>
          </cell>
        </row>
        <row r="59015">
          <cell r="P59015" t="str">
            <v>应付</v>
          </cell>
          <cell r="Q59015" t="str">
            <v>元</v>
          </cell>
        </row>
        <row r="59016">
          <cell r="P59016" t="str">
            <v>应付</v>
          </cell>
          <cell r="Q59016" t="str">
            <v>元</v>
          </cell>
        </row>
        <row r="59017">
          <cell r="P59017" t="str">
            <v>应付</v>
          </cell>
          <cell r="Q59017" t="str">
            <v>元</v>
          </cell>
        </row>
        <row r="59018">
          <cell r="P59018" t="str">
            <v>应付</v>
          </cell>
          <cell r="Q59018" t="str">
            <v>元</v>
          </cell>
        </row>
        <row r="59019">
          <cell r="P59019" t="str">
            <v>应付</v>
          </cell>
          <cell r="Q59019" t="str">
            <v>元</v>
          </cell>
        </row>
        <row r="59020">
          <cell r="P59020" t="str">
            <v>应付</v>
          </cell>
          <cell r="Q59020" t="str">
            <v>元</v>
          </cell>
        </row>
        <row r="59021">
          <cell r="P59021" t="str">
            <v>应付</v>
          </cell>
          <cell r="Q59021" t="str">
            <v>元</v>
          </cell>
        </row>
        <row r="59022">
          <cell r="P59022" t="str">
            <v>应付</v>
          </cell>
          <cell r="Q59022" t="str">
            <v>元</v>
          </cell>
        </row>
        <row r="59023">
          <cell r="P59023" t="str">
            <v>应付</v>
          </cell>
          <cell r="Q59023" t="str">
            <v>元</v>
          </cell>
        </row>
        <row r="59024">
          <cell r="P59024" t="str">
            <v>应付</v>
          </cell>
          <cell r="Q59024" t="str">
            <v>元</v>
          </cell>
        </row>
        <row r="59025">
          <cell r="P59025" t="str">
            <v>应付</v>
          </cell>
          <cell r="Q59025" t="str">
            <v>元</v>
          </cell>
        </row>
        <row r="59026">
          <cell r="P59026" t="str">
            <v>应付</v>
          </cell>
          <cell r="Q59026" t="str">
            <v>元</v>
          </cell>
        </row>
        <row r="59027">
          <cell r="P59027" t="str">
            <v>应付</v>
          </cell>
          <cell r="Q59027" t="str">
            <v>元</v>
          </cell>
        </row>
        <row r="59028">
          <cell r="P59028" t="str">
            <v>应付</v>
          </cell>
          <cell r="Q59028" t="str">
            <v>元</v>
          </cell>
        </row>
        <row r="59029">
          <cell r="P59029" t="str">
            <v>应付</v>
          </cell>
          <cell r="Q59029" t="str">
            <v>元</v>
          </cell>
        </row>
        <row r="59030">
          <cell r="P59030" t="str">
            <v>应付</v>
          </cell>
          <cell r="Q59030" t="str">
            <v>元</v>
          </cell>
        </row>
        <row r="59031">
          <cell r="P59031" t="str">
            <v>应付</v>
          </cell>
          <cell r="Q59031" t="str">
            <v>元</v>
          </cell>
        </row>
        <row r="59032">
          <cell r="P59032" t="str">
            <v>应付</v>
          </cell>
          <cell r="Q59032" t="str">
            <v>元</v>
          </cell>
        </row>
        <row r="59033">
          <cell r="P59033" t="str">
            <v>应付</v>
          </cell>
          <cell r="Q59033" t="str">
            <v>元</v>
          </cell>
        </row>
        <row r="59034">
          <cell r="P59034" t="str">
            <v>应付</v>
          </cell>
          <cell r="Q59034" t="str">
            <v>元</v>
          </cell>
        </row>
        <row r="59035">
          <cell r="P59035" t="str">
            <v>应付</v>
          </cell>
          <cell r="Q59035" t="str">
            <v>元</v>
          </cell>
        </row>
        <row r="59036">
          <cell r="P59036" t="str">
            <v>应付</v>
          </cell>
          <cell r="Q59036" t="str">
            <v>元</v>
          </cell>
        </row>
        <row r="59037">
          <cell r="P59037" t="str">
            <v>应付</v>
          </cell>
          <cell r="Q59037" t="str">
            <v>元</v>
          </cell>
        </row>
        <row r="59038">
          <cell r="P59038" t="str">
            <v>应付</v>
          </cell>
          <cell r="Q59038" t="str">
            <v>元</v>
          </cell>
        </row>
        <row r="59039">
          <cell r="P59039" t="str">
            <v>应付</v>
          </cell>
          <cell r="Q59039" t="str">
            <v>元</v>
          </cell>
        </row>
        <row r="59040">
          <cell r="P59040" t="str">
            <v>应付</v>
          </cell>
          <cell r="Q59040" t="str">
            <v>元</v>
          </cell>
        </row>
        <row r="59041">
          <cell r="P59041" t="str">
            <v>应付</v>
          </cell>
          <cell r="Q59041" t="str">
            <v>元</v>
          </cell>
        </row>
        <row r="59042">
          <cell r="P59042" t="str">
            <v>应付</v>
          </cell>
          <cell r="Q59042" t="str">
            <v>元</v>
          </cell>
        </row>
        <row r="59043">
          <cell r="P59043" t="str">
            <v>应付</v>
          </cell>
          <cell r="Q59043" t="str">
            <v>元</v>
          </cell>
        </row>
        <row r="59044">
          <cell r="P59044" t="str">
            <v>应付</v>
          </cell>
          <cell r="Q59044" t="str">
            <v>元</v>
          </cell>
        </row>
        <row r="59045">
          <cell r="P59045" t="str">
            <v>应付</v>
          </cell>
          <cell r="Q59045" t="str">
            <v>元</v>
          </cell>
        </row>
        <row r="59046">
          <cell r="P59046" t="str">
            <v>应付</v>
          </cell>
          <cell r="Q59046" t="str">
            <v>元</v>
          </cell>
        </row>
        <row r="59047">
          <cell r="P59047" t="str">
            <v>应付</v>
          </cell>
          <cell r="Q59047" t="str">
            <v>元</v>
          </cell>
        </row>
        <row r="59048">
          <cell r="P59048" t="str">
            <v>应付</v>
          </cell>
          <cell r="Q59048" t="str">
            <v>元</v>
          </cell>
        </row>
        <row r="59049">
          <cell r="P59049" t="str">
            <v>应付</v>
          </cell>
          <cell r="Q59049" t="str">
            <v>元</v>
          </cell>
        </row>
        <row r="59050">
          <cell r="P59050" t="str">
            <v>应付</v>
          </cell>
          <cell r="Q59050" t="str">
            <v>元</v>
          </cell>
        </row>
        <row r="59051">
          <cell r="P59051" t="str">
            <v>应付</v>
          </cell>
          <cell r="Q59051" t="str">
            <v>元</v>
          </cell>
        </row>
        <row r="59052">
          <cell r="P59052" t="str">
            <v>应付</v>
          </cell>
          <cell r="Q59052" t="str">
            <v>元</v>
          </cell>
        </row>
        <row r="59053">
          <cell r="P59053" t="str">
            <v>应付</v>
          </cell>
          <cell r="Q59053" t="str">
            <v>元</v>
          </cell>
        </row>
        <row r="59054">
          <cell r="P59054" t="str">
            <v>应付</v>
          </cell>
          <cell r="Q59054" t="str">
            <v>元</v>
          </cell>
        </row>
        <row r="59055">
          <cell r="P59055" t="str">
            <v>应付</v>
          </cell>
          <cell r="Q59055" t="str">
            <v>元</v>
          </cell>
        </row>
        <row r="59056">
          <cell r="P59056" t="str">
            <v>应付</v>
          </cell>
          <cell r="Q59056" t="str">
            <v>元</v>
          </cell>
        </row>
        <row r="59057">
          <cell r="P59057" t="str">
            <v>应付</v>
          </cell>
          <cell r="Q59057" t="str">
            <v>元</v>
          </cell>
        </row>
        <row r="59058">
          <cell r="P59058" t="str">
            <v>应付</v>
          </cell>
          <cell r="Q59058" t="str">
            <v>元</v>
          </cell>
        </row>
        <row r="59059">
          <cell r="P59059" t="str">
            <v>应付</v>
          </cell>
          <cell r="Q59059" t="str">
            <v>元</v>
          </cell>
        </row>
        <row r="59060">
          <cell r="P59060" t="str">
            <v>应付</v>
          </cell>
          <cell r="Q59060" t="str">
            <v>元</v>
          </cell>
        </row>
        <row r="59061">
          <cell r="P59061" t="str">
            <v>应付</v>
          </cell>
          <cell r="Q59061" t="str">
            <v>元</v>
          </cell>
        </row>
        <row r="59062">
          <cell r="P59062" t="str">
            <v>应付</v>
          </cell>
          <cell r="Q59062" t="str">
            <v>元</v>
          </cell>
        </row>
        <row r="59063">
          <cell r="P59063" t="str">
            <v>应付</v>
          </cell>
          <cell r="Q59063" t="str">
            <v>元</v>
          </cell>
        </row>
        <row r="59064">
          <cell r="P59064" t="str">
            <v>应付</v>
          </cell>
          <cell r="Q59064" t="str">
            <v>元</v>
          </cell>
        </row>
        <row r="59065">
          <cell r="P59065" t="str">
            <v>应付</v>
          </cell>
          <cell r="Q59065" t="str">
            <v>元</v>
          </cell>
        </row>
        <row r="59066">
          <cell r="P59066" t="str">
            <v>应付</v>
          </cell>
          <cell r="Q59066" t="str">
            <v>元</v>
          </cell>
        </row>
        <row r="59067">
          <cell r="P59067" t="str">
            <v>应付</v>
          </cell>
          <cell r="Q59067" t="str">
            <v>元</v>
          </cell>
        </row>
        <row r="59068">
          <cell r="P59068" t="str">
            <v>应付</v>
          </cell>
          <cell r="Q59068" t="str">
            <v>元</v>
          </cell>
        </row>
        <row r="59069">
          <cell r="P59069" t="str">
            <v>应付</v>
          </cell>
          <cell r="Q59069" t="str">
            <v>元</v>
          </cell>
        </row>
        <row r="59070">
          <cell r="P59070" t="str">
            <v>应付</v>
          </cell>
          <cell r="Q59070" t="str">
            <v>元</v>
          </cell>
        </row>
        <row r="59071">
          <cell r="P59071" t="str">
            <v>应付</v>
          </cell>
          <cell r="Q59071" t="str">
            <v>元</v>
          </cell>
        </row>
        <row r="59072">
          <cell r="P59072" t="str">
            <v>应付</v>
          </cell>
          <cell r="Q59072" t="str">
            <v>元</v>
          </cell>
        </row>
        <row r="59073">
          <cell r="P59073" t="str">
            <v>应付</v>
          </cell>
          <cell r="Q59073" t="str">
            <v>元</v>
          </cell>
        </row>
        <row r="59074">
          <cell r="P59074" t="str">
            <v>应付</v>
          </cell>
          <cell r="Q59074" t="str">
            <v>元</v>
          </cell>
        </row>
        <row r="59075">
          <cell r="P59075" t="str">
            <v>应付</v>
          </cell>
          <cell r="Q59075" t="str">
            <v>元</v>
          </cell>
        </row>
        <row r="59076">
          <cell r="P59076" t="str">
            <v>应付</v>
          </cell>
          <cell r="Q59076" t="str">
            <v>元</v>
          </cell>
        </row>
        <row r="59077">
          <cell r="P59077" t="str">
            <v>应付</v>
          </cell>
          <cell r="Q59077" t="str">
            <v>元</v>
          </cell>
        </row>
        <row r="59078">
          <cell r="P59078" t="str">
            <v>应付</v>
          </cell>
          <cell r="Q59078" t="str">
            <v>元</v>
          </cell>
        </row>
        <row r="59079">
          <cell r="P59079" t="str">
            <v>应付</v>
          </cell>
          <cell r="Q59079" t="str">
            <v>元</v>
          </cell>
        </row>
        <row r="59080">
          <cell r="P59080" t="str">
            <v>应付</v>
          </cell>
          <cell r="Q59080" t="str">
            <v>元</v>
          </cell>
        </row>
        <row r="59081">
          <cell r="P59081" t="str">
            <v>应付</v>
          </cell>
          <cell r="Q59081" t="str">
            <v>元</v>
          </cell>
        </row>
        <row r="59082">
          <cell r="P59082" t="str">
            <v>应付</v>
          </cell>
          <cell r="Q59082" t="str">
            <v>元</v>
          </cell>
        </row>
        <row r="59083">
          <cell r="P59083" t="str">
            <v>应付</v>
          </cell>
          <cell r="Q59083" t="str">
            <v>元</v>
          </cell>
        </row>
        <row r="59084">
          <cell r="P59084" t="str">
            <v>应付</v>
          </cell>
          <cell r="Q59084" t="str">
            <v>元</v>
          </cell>
        </row>
        <row r="59085">
          <cell r="P59085" t="str">
            <v>应付</v>
          </cell>
          <cell r="Q59085" t="str">
            <v>元</v>
          </cell>
        </row>
        <row r="59086">
          <cell r="P59086" t="str">
            <v>应付</v>
          </cell>
          <cell r="Q59086" t="str">
            <v>元</v>
          </cell>
        </row>
        <row r="59087">
          <cell r="P59087" t="str">
            <v>应付</v>
          </cell>
          <cell r="Q59087" t="str">
            <v>元</v>
          </cell>
        </row>
        <row r="59088">
          <cell r="P59088" t="str">
            <v>应付</v>
          </cell>
          <cell r="Q59088" t="str">
            <v>元</v>
          </cell>
        </row>
        <row r="59089">
          <cell r="P59089" t="str">
            <v>应付</v>
          </cell>
          <cell r="Q59089" t="str">
            <v>元</v>
          </cell>
        </row>
        <row r="59090">
          <cell r="P59090" t="str">
            <v>应付</v>
          </cell>
          <cell r="Q59090" t="str">
            <v>元</v>
          </cell>
        </row>
        <row r="59091">
          <cell r="P59091" t="str">
            <v>应付</v>
          </cell>
          <cell r="Q59091" t="str">
            <v>元</v>
          </cell>
        </row>
        <row r="59092">
          <cell r="P59092" t="str">
            <v>应付</v>
          </cell>
          <cell r="Q59092" t="str">
            <v>元</v>
          </cell>
        </row>
        <row r="59093">
          <cell r="P59093" t="str">
            <v>应付</v>
          </cell>
          <cell r="Q59093" t="str">
            <v>元</v>
          </cell>
        </row>
        <row r="59094">
          <cell r="P59094" t="str">
            <v>应付</v>
          </cell>
          <cell r="Q59094" t="str">
            <v>元</v>
          </cell>
        </row>
        <row r="59095">
          <cell r="P59095" t="str">
            <v>应付</v>
          </cell>
          <cell r="Q59095" t="str">
            <v>元</v>
          </cell>
        </row>
        <row r="59096">
          <cell r="P59096" t="str">
            <v>应付</v>
          </cell>
          <cell r="Q59096" t="str">
            <v>元</v>
          </cell>
        </row>
        <row r="59097">
          <cell r="P59097" t="str">
            <v>应付</v>
          </cell>
          <cell r="Q59097" t="str">
            <v>元</v>
          </cell>
        </row>
        <row r="59098">
          <cell r="P59098" t="str">
            <v>应付</v>
          </cell>
          <cell r="Q59098" t="str">
            <v>元</v>
          </cell>
        </row>
        <row r="59099">
          <cell r="P59099" t="str">
            <v>应付</v>
          </cell>
          <cell r="Q59099" t="str">
            <v>元</v>
          </cell>
        </row>
        <row r="59100">
          <cell r="P59100" t="str">
            <v>应付</v>
          </cell>
          <cell r="Q59100" t="str">
            <v>元</v>
          </cell>
        </row>
        <row r="59101">
          <cell r="P59101" t="str">
            <v>应付</v>
          </cell>
          <cell r="Q59101" t="str">
            <v>元</v>
          </cell>
        </row>
        <row r="59102">
          <cell r="P59102" t="str">
            <v>应付</v>
          </cell>
          <cell r="Q59102" t="str">
            <v>元</v>
          </cell>
        </row>
        <row r="59103">
          <cell r="P59103" t="str">
            <v>应付</v>
          </cell>
          <cell r="Q59103" t="str">
            <v>元</v>
          </cell>
        </row>
        <row r="59104">
          <cell r="P59104" t="str">
            <v>应付</v>
          </cell>
          <cell r="Q59104" t="str">
            <v>元</v>
          </cell>
        </row>
        <row r="59105">
          <cell r="P59105" t="str">
            <v>应付</v>
          </cell>
          <cell r="Q59105" t="str">
            <v>元</v>
          </cell>
        </row>
        <row r="59106">
          <cell r="P59106" t="str">
            <v>应付</v>
          </cell>
          <cell r="Q59106" t="str">
            <v>元</v>
          </cell>
        </row>
        <row r="59107">
          <cell r="P59107" t="str">
            <v>应付</v>
          </cell>
          <cell r="Q59107" t="str">
            <v>元</v>
          </cell>
        </row>
        <row r="59108">
          <cell r="P59108" t="str">
            <v>应付</v>
          </cell>
          <cell r="Q59108" t="str">
            <v>元</v>
          </cell>
        </row>
        <row r="59109">
          <cell r="P59109" t="str">
            <v>应付</v>
          </cell>
          <cell r="Q59109" t="str">
            <v>元</v>
          </cell>
        </row>
        <row r="59110">
          <cell r="P59110" t="str">
            <v>应付</v>
          </cell>
          <cell r="Q59110" t="str">
            <v>元</v>
          </cell>
        </row>
        <row r="59111">
          <cell r="P59111" t="str">
            <v>应付</v>
          </cell>
          <cell r="Q59111" t="str">
            <v>元</v>
          </cell>
        </row>
        <row r="59112">
          <cell r="P59112" t="str">
            <v>应付</v>
          </cell>
          <cell r="Q59112" t="str">
            <v>元</v>
          </cell>
        </row>
        <row r="59113">
          <cell r="P59113" t="str">
            <v>应付</v>
          </cell>
          <cell r="Q59113" t="str">
            <v>元</v>
          </cell>
        </row>
        <row r="59114">
          <cell r="P59114" t="str">
            <v>应付</v>
          </cell>
          <cell r="Q59114" t="str">
            <v>元</v>
          </cell>
        </row>
        <row r="59115">
          <cell r="P59115" t="str">
            <v>应付</v>
          </cell>
          <cell r="Q59115" t="str">
            <v>元</v>
          </cell>
        </row>
        <row r="59116">
          <cell r="P59116" t="str">
            <v>应付</v>
          </cell>
          <cell r="Q59116" t="str">
            <v>元</v>
          </cell>
        </row>
        <row r="59117">
          <cell r="P59117" t="str">
            <v>应付</v>
          </cell>
          <cell r="Q59117" t="str">
            <v>元</v>
          </cell>
        </row>
        <row r="59118">
          <cell r="P59118" t="str">
            <v>应付</v>
          </cell>
          <cell r="Q59118" t="str">
            <v>元</v>
          </cell>
        </row>
        <row r="59119">
          <cell r="P59119" t="str">
            <v>应付</v>
          </cell>
          <cell r="Q59119" t="str">
            <v>元</v>
          </cell>
        </row>
        <row r="59120">
          <cell r="P59120" t="str">
            <v>应付</v>
          </cell>
          <cell r="Q59120" t="str">
            <v>元</v>
          </cell>
        </row>
        <row r="59121">
          <cell r="P59121" t="str">
            <v>应付</v>
          </cell>
          <cell r="Q59121" t="str">
            <v>元</v>
          </cell>
        </row>
        <row r="59122">
          <cell r="P59122" t="str">
            <v>应付</v>
          </cell>
          <cell r="Q59122" t="str">
            <v>元</v>
          </cell>
        </row>
        <row r="59123">
          <cell r="P59123" t="str">
            <v>应付</v>
          </cell>
          <cell r="Q59123" t="str">
            <v>元</v>
          </cell>
        </row>
        <row r="59124">
          <cell r="P59124" t="str">
            <v>应付</v>
          </cell>
          <cell r="Q59124" t="str">
            <v>元</v>
          </cell>
        </row>
        <row r="59125">
          <cell r="P59125" t="str">
            <v>应付</v>
          </cell>
          <cell r="Q59125" t="str">
            <v>元</v>
          </cell>
        </row>
        <row r="59126">
          <cell r="P59126" t="str">
            <v>应付</v>
          </cell>
          <cell r="Q59126" t="str">
            <v>元</v>
          </cell>
        </row>
        <row r="59127">
          <cell r="P59127" t="str">
            <v>应付</v>
          </cell>
          <cell r="Q59127" t="str">
            <v>元</v>
          </cell>
        </row>
        <row r="59128">
          <cell r="P59128" t="str">
            <v>应付</v>
          </cell>
          <cell r="Q59128" t="str">
            <v>元</v>
          </cell>
        </row>
        <row r="59129">
          <cell r="P59129" t="str">
            <v>应付</v>
          </cell>
          <cell r="Q59129" t="str">
            <v>元</v>
          </cell>
        </row>
        <row r="59130">
          <cell r="P59130" t="str">
            <v>应付</v>
          </cell>
          <cell r="Q59130" t="str">
            <v>元</v>
          </cell>
        </row>
        <row r="59131">
          <cell r="P59131" t="str">
            <v>应付</v>
          </cell>
          <cell r="Q59131" t="str">
            <v>元</v>
          </cell>
        </row>
        <row r="59132">
          <cell r="P59132" t="str">
            <v>应付</v>
          </cell>
          <cell r="Q59132" t="str">
            <v>元</v>
          </cell>
        </row>
        <row r="59133">
          <cell r="P59133" t="str">
            <v>应付</v>
          </cell>
          <cell r="Q59133" t="str">
            <v>元</v>
          </cell>
        </row>
        <row r="59134">
          <cell r="P59134" t="str">
            <v>应付</v>
          </cell>
          <cell r="Q59134" t="str">
            <v>元</v>
          </cell>
        </row>
        <row r="59135">
          <cell r="P59135" t="str">
            <v>应付</v>
          </cell>
          <cell r="Q59135" t="str">
            <v>元</v>
          </cell>
        </row>
        <row r="59136">
          <cell r="P59136" t="str">
            <v>应付</v>
          </cell>
          <cell r="Q59136" t="str">
            <v>元</v>
          </cell>
        </row>
        <row r="59137">
          <cell r="P59137" t="str">
            <v>应付</v>
          </cell>
          <cell r="Q59137" t="str">
            <v>元</v>
          </cell>
        </row>
        <row r="59138">
          <cell r="P59138" t="str">
            <v>应付</v>
          </cell>
          <cell r="Q59138" t="str">
            <v>元</v>
          </cell>
        </row>
        <row r="59139">
          <cell r="P59139" t="str">
            <v>应付</v>
          </cell>
          <cell r="Q59139" t="str">
            <v>元</v>
          </cell>
        </row>
        <row r="59140">
          <cell r="P59140" t="str">
            <v>应付</v>
          </cell>
          <cell r="Q59140" t="str">
            <v>元</v>
          </cell>
        </row>
        <row r="59141">
          <cell r="P59141" t="str">
            <v>应付</v>
          </cell>
          <cell r="Q59141" t="str">
            <v>元</v>
          </cell>
        </row>
        <row r="59142">
          <cell r="P59142" t="str">
            <v>应付</v>
          </cell>
          <cell r="Q59142" t="str">
            <v>元</v>
          </cell>
        </row>
        <row r="59143">
          <cell r="P59143" t="str">
            <v>应付</v>
          </cell>
          <cell r="Q59143" t="str">
            <v>元</v>
          </cell>
        </row>
        <row r="59144">
          <cell r="P59144" t="str">
            <v>应付</v>
          </cell>
          <cell r="Q59144" t="str">
            <v>元</v>
          </cell>
        </row>
        <row r="59145">
          <cell r="P59145" t="str">
            <v>应付</v>
          </cell>
          <cell r="Q59145" t="str">
            <v>元</v>
          </cell>
        </row>
        <row r="59146">
          <cell r="P59146" t="str">
            <v>应付</v>
          </cell>
          <cell r="Q59146" t="str">
            <v>元</v>
          </cell>
        </row>
        <row r="59147">
          <cell r="P59147" t="str">
            <v>应付</v>
          </cell>
          <cell r="Q59147" t="str">
            <v>元</v>
          </cell>
        </row>
        <row r="59148">
          <cell r="P59148" t="str">
            <v>应付</v>
          </cell>
          <cell r="Q59148" t="str">
            <v>元</v>
          </cell>
        </row>
        <row r="59149">
          <cell r="P59149" t="str">
            <v>应付</v>
          </cell>
          <cell r="Q59149" t="str">
            <v>元</v>
          </cell>
        </row>
        <row r="59150">
          <cell r="P59150" t="str">
            <v>应付</v>
          </cell>
          <cell r="Q59150" t="str">
            <v>元</v>
          </cell>
        </row>
        <row r="59151">
          <cell r="P59151" t="str">
            <v>应付</v>
          </cell>
          <cell r="Q59151" t="str">
            <v>元</v>
          </cell>
        </row>
        <row r="59152">
          <cell r="P59152" t="str">
            <v>应付</v>
          </cell>
          <cell r="Q59152" t="str">
            <v>元</v>
          </cell>
        </row>
        <row r="59153">
          <cell r="P59153" t="str">
            <v>应付</v>
          </cell>
          <cell r="Q59153" t="str">
            <v>元</v>
          </cell>
        </row>
        <row r="59154">
          <cell r="P59154" t="str">
            <v>应付</v>
          </cell>
          <cell r="Q59154" t="str">
            <v>元</v>
          </cell>
        </row>
        <row r="59155">
          <cell r="P59155" t="str">
            <v>应付</v>
          </cell>
          <cell r="Q59155" t="str">
            <v>元</v>
          </cell>
        </row>
        <row r="59156">
          <cell r="P59156" t="str">
            <v>应付</v>
          </cell>
          <cell r="Q59156" t="str">
            <v>元</v>
          </cell>
        </row>
        <row r="59157">
          <cell r="P59157" t="str">
            <v>应付</v>
          </cell>
          <cell r="Q59157" t="str">
            <v>元</v>
          </cell>
        </row>
        <row r="59158">
          <cell r="P59158" t="str">
            <v>应付</v>
          </cell>
          <cell r="Q59158" t="str">
            <v>元</v>
          </cell>
        </row>
        <row r="59159">
          <cell r="P59159" t="str">
            <v>应付</v>
          </cell>
          <cell r="Q59159" t="str">
            <v>元</v>
          </cell>
        </row>
        <row r="59160">
          <cell r="P59160" t="str">
            <v>应付</v>
          </cell>
          <cell r="Q59160" t="str">
            <v>元</v>
          </cell>
        </row>
        <row r="59161">
          <cell r="P59161" t="str">
            <v>应付</v>
          </cell>
          <cell r="Q59161" t="str">
            <v>元</v>
          </cell>
        </row>
        <row r="59162">
          <cell r="P59162" t="str">
            <v>应付</v>
          </cell>
          <cell r="Q59162" t="str">
            <v>元</v>
          </cell>
        </row>
        <row r="59163">
          <cell r="P59163" t="str">
            <v>应付</v>
          </cell>
          <cell r="Q59163" t="str">
            <v>元</v>
          </cell>
        </row>
        <row r="59164">
          <cell r="P59164" t="str">
            <v>应付</v>
          </cell>
          <cell r="Q59164" t="str">
            <v>元</v>
          </cell>
        </row>
        <row r="59165">
          <cell r="P59165" t="str">
            <v>应付</v>
          </cell>
          <cell r="Q59165" t="str">
            <v>元</v>
          </cell>
        </row>
        <row r="59166">
          <cell r="P59166" t="str">
            <v>应付</v>
          </cell>
          <cell r="Q59166" t="str">
            <v>元</v>
          </cell>
        </row>
        <row r="59167">
          <cell r="P59167" t="str">
            <v>应付</v>
          </cell>
          <cell r="Q59167" t="str">
            <v>元</v>
          </cell>
        </row>
        <row r="59168">
          <cell r="P59168" t="str">
            <v>应付</v>
          </cell>
          <cell r="Q59168" t="str">
            <v>元</v>
          </cell>
        </row>
        <row r="59169">
          <cell r="P59169" t="str">
            <v>应付</v>
          </cell>
          <cell r="Q59169" t="str">
            <v>元</v>
          </cell>
        </row>
        <row r="59170">
          <cell r="P59170" t="str">
            <v>应付</v>
          </cell>
          <cell r="Q59170" t="str">
            <v>元</v>
          </cell>
        </row>
        <row r="59171">
          <cell r="P59171" t="str">
            <v>应付</v>
          </cell>
          <cell r="Q59171" t="str">
            <v>元</v>
          </cell>
        </row>
        <row r="59172">
          <cell r="P59172" t="str">
            <v>应付</v>
          </cell>
          <cell r="Q59172" t="str">
            <v>元</v>
          </cell>
        </row>
        <row r="59173">
          <cell r="P59173" t="str">
            <v>应付</v>
          </cell>
          <cell r="Q59173" t="str">
            <v>元</v>
          </cell>
        </row>
        <row r="59174">
          <cell r="P59174" t="str">
            <v>应付</v>
          </cell>
          <cell r="Q59174" t="str">
            <v>元</v>
          </cell>
        </row>
        <row r="59175">
          <cell r="P59175" t="str">
            <v>应付</v>
          </cell>
          <cell r="Q59175" t="str">
            <v>元</v>
          </cell>
        </row>
        <row r="59176">
          <cell r="P59176" t="str">
            <v>应付</v>
          </cell>
          <cell r="Q59176" t="str">
            <v>元</v>
          </cell>
        </row>
        <row r="59177">
          <cell r="P59177" t="str">
            <v>应付</v>
          </cell>
          <cell r="Q59177" t="str">
            <v>元</v>
          </cell>
        </row>
        <row r="59178">
          <cell r="P59178" t="str">
            <v>应付</v>
          </cell>
          <cell r="Q59178" t="str">
            <v>元</v>
          </cell>
        </row>
        <row r="59179">
          <cell r="P59179" t="str">
            <v>应付</v>
          </cell>
          <cell r="Q59179" t="str">
            <v>元</v>
          </cell>
        </row>
        <row r="59180">
          <cell r="P59180" t="str">
            <v>应付</v>
          </cell>
          <cell r="Q59180" t="str">
            <v>元</v>
          </cell>
        </row>
        <row r="59181">
          <cell r="P59181" t="str">
            <v>应付</v>
          </cell>
          <cell r="Q59181" t="str">
            <v>元</v>
          </cell>
        </row>
        <row r="59182">
          <cell r="P59182" t="str">
            <v>应付</v>
          </cell>
          <cell r="Q59182" t="str">
            <v>元</v>
          </cell>
        </row>
        <row r="59183">
          <cell r="P59183" t="str">
            <v>应付</v>
          </cell>
          <cell r="Q59183" t="str">
            <v>元</v>
          </cell>
        </row>
        <row r="59184">
          <cell r="P59184" t="str">
            <v>应付</v>
          </cell>
          <cell r="Q59184" t="str">
            <v>元</v>
          </cell>
        </row>
        <row r="59185">
          <cell r="P59185" t="str">
            <v>应付</v>
          </cell>
          <cell r="Q59185" t="str">
            <v>元</v>
          </cell>
        </row>
        <row r="59186">
          <cell r="P59186" t="str">
            <v>应付</v>
          </cell>
          <cell r="Q59186" t="str">
            <v>元</v>
          </cell>
        </row>
        <row r="59187">
          <cell r="P59187" t="str">
            <v>应付</v>
          </cell>
          <cell r="Q59187" t="str">
            <v>元</v>
          </cell>
        </row>
        <row r="59188">
          <cell r="P59188" t="str">
            <v>应付</v>
          </cell>
          <cell r="Q59188" t="str">
            <v>元</v>
          </cell>
        </row>
        <row r="59189">
          <cell r="P59189" t="str">
            <v>应付</v>
          </cell>
          <cell r="Q59189" t="str">
            <v>元</v>
          </cell>
        </row>
        <row r="59190">
          <cell r="P59190" t="str">
            <v>应付</v>
          </cell>
          <cell r="Q59190" t="str">
            <v>元</v>
          </cell>
        </row>
        <row r="59191">
          <cell r="P59191" t="str">
            <v>应付</v>
          </cell>
          <cell r="Q59191" t="str">
            <v>元</v>
          </cell>
        </row>
        <row r="59192">
          <cell r="P59192" t="str">
            <v>应付</v>
          </cell>
          <cell r="Q59192" t="str">
            <v>元</v>
          </cell>
        </row>
        <row r="59193">
          <cell r="P59193" t="str">
            <v>应付</v>
          </cell>
          <cell r="Q59193" t="str">
            <v>元</v>
          </cell>
        </row>
        <row r="59194">
          <cell r="P59194" t="str">
            <v>应付</v>
          </cell>
          <cell r="Q59194" t="str">
            <v>元</v>
          </cell>
        </row>
        <row r="59195">
          <cell r="P59195" t="str">
            <v>应付</v>
          </cell>
          <cell r="Q59195" t="str">
            <v>元</v>
          </cell>
        </row>
        <row r="59196">
          <cell r="P59196" t="str">
            <v>应付</v>
          </cell>
          <cell r="Q59196" t="str">
            <v>元</v>
          </cell>
        </row>
        <row r="59197">
          <cell r="P59197" t="str">
            <v>应付</v>
          </cell>
          <cell r="Q59197" t="str">
            <v>元</v>
          </cell>
        </row>
        <row r="59198">
          <cell r="P59198" t="str">
            <v>应付</v>
          </cell>
          <cell r="Q59198" t="str">
            <v>元</v>
          </cell>
        </row>
        <row r="59199">
          <cell r="P59199" t="str">
            <v>应付</v>
          </cell>
          <cell r="Q59199" t="str">
            <v>元</v>
          </cell>
        </row>
        <row r="59200">
          <cell r="P59200" t="str">
            <v>应付</v>
          </cell>
          <cell r="Q59200" t="str">
            <v>元</v>
          </cell>
        </row>
        <row r="59201">
          <cell r="P59201" t="str">
            <v>应付</v>
          </cell>
          <cell r="Q59201" t="str">
            <v>元</v>
          </cell>
        </row>
        <row r="59202">
          <cell r="P59202" t="str">
            <v>应付</v>
          </cell>
          <cell r="Q59202" t="str">
            <v>元</v>
          </cell>
        </row>
        <row r="59203">
          <cell r="P59203" t="str">
            <v>应付</v>
          </cell>
          <cell r="Q59203" t="str">
            <v>元</v>
          </cell>
        </row>
        <row r="59204">
          <cell r="P59204" t="str">
            <v>应付</v>
          </cell>
          <cell r="Q59204" t="str">
            <v>元</v>
          </cell>
        </row>
        <row r="59205">
          <cell r="P59205" t="str">
            <v>应付</v>
          </cell>
          <cell r="Q59205" t="str">
            <v>元</v>
          </cell>
        </row>
        <row r="59206">
          <cell r="P59206" t="str">
            <v>应付</v>
          </cell>
          <cell r="Q59206" t="str">
            <v>元</v>
          </cell>
        </row>
        <row r="59207">
          <cell r="P59207" t="str">
            <v>应付</v>
          </cell>
          <cell r="Q59207" t="str">
            <v>元</v>
          </cell>
        </row>
        <row r="59208">
          <cell r="P59208" t="str">
            <v>应付</v>
          </cell>
          <cell r="Q59208" t="str">
            <v>元</v>
          </cell>
        </row>
        <row r="59209">
          <cell r="P59209" t="str">
            <v>应付</v>
          </cell>
          <cell r="Q59209" t="str">
            <v>元</v>
          </cell>
        </row>
        <row r="59210">
          <cell r="P59210" t="str">
            <v>应付</v>
          </cell>
          <cell r="Q59210" t="str">
            <v>元</v>
          </cell>
        </row>
        <row r="59211">
          <cell r="P59211" t="str">
            <v>应付</v>
          </cell>
          <cell r="Q59211" t="str">
            <v>元</v>
          </cell>
        </row>
        <row r="59212">
          <cell r="P59212" t="str">
            <v>应付</v>
          </cell>
          <cell r="Q59212" t="str">
            <v>元</v>
          </cell>
        </row>
        <row r="59213">
          <cell r="P59213" t="str">
            <v>应付</v>
          </cell>
          <cell r="Q59213" t="str">
            <v>元</v>
          </cell>
        </row>
        <row r="59214">
          <cell r="P59214" t="str">
            <v>应付</v>
          </cell>
          <cell r="Q59214" t="str">
            <v>元</v>
          </cell>
        </row>
        <row r="59215">
          <cell r="P59215" t="str">
            <v>应付</v>
          </cell>
          <cell r="Q59215" t="str">
            <v>元</v>
          </cell>
        </row>
        <row r="59216">
          <cell r="P59216" t="str">
            <v>应付</v>
          </cell>
          <cell r="Q59216" t="str">
            <v>元</v>
          </cell>
        </row>
        <row r="59217">
          <cell r="P59217" t="str">
            <v>应付</v>
          </cell>
          <cell r="Q59217" t="str">
            <v>元</v>
          </cell>
        </row>
        <row r="59218">
          <cell r="P59218" t="str">
            <v>应付</v>
          </cell>
          <cell r="Q59218" t="str">
            <v>元</v>
          </cell>
        </row>
        <row r="59219">
          <cell r="P59219" t="str">
            <v>应付</v>
          </cell>
          <cell r="Q59219" t="str">
            <v>元</v>
          </cell>
        </row>
        <row r="59220">
          <cell r="P59220" t="str">
            <v>应付</v>
          </cell>
          <cell r="Q59220" t="str">
            <v>元</v>
          </cell>
        </row>
        <row r="59221">
          <cell r="P59221" t="str">
            <v>应付</v>
          </cell>
          <cell r="Q59221" t="str">
            <v>元</v>
          </cell>
        </row>
        <row r="59222">
          <cell r="P59222" t="str">
            <v>应付</v>
          </cell>
          <cell r="Q59222" t="str">
            <v>元</v>
          </cell>
        </row>
        <row r="59223">
          <cell r="P59223" t="str">
            <v>应付</v>
          </cell>
          <cell r="Q59223" t="str">
            <v>元</v>
          </cell>
        </row>
        <row r="59224">
          <cell r="P59224" t="str">
            <v>应付</v>
          </cell>
          <cell r="Q59224" t="str">
            <v>元</v>
          </cell>
        </row>
        <row r="59225">
          <cell r="P59225" t="str">
            <v>应付</v>
          </cell>
          <cell r="Q59225" t="str">
            <v>元</v>
          </cell>
        </row>
        <row r="59226">
          <cell r="P59226" t="str">
            <v>应付</v>
          </cell>
          <cell r="Q59226" t="str">
            <v>元</v>
          </cell>
        </row>
        <row r="59227">
          <cell r="P59227" t="str">
            <v>应付</v>
          </cell>
          <cell r="Q59227" t="str">
            <v>元</v>
          </cell>
        </row>
        <row r="59228">
          <cell r="P59228" t="str">
            <v>应付</v>
          </cell>
          <cell r="Q59228" t="str">
            <v>元</v>
          </cell>
        </row>
        <row r="59229">
          <cell r="P59229" t="str">
            <v>应付</v>
          </cell>
          <cell r="Q59229" t="str">
            <v>元</v>
          </cell>
        </row>
        <row r="59230">
          <cell r="P59230" t="str">
            <v>应付</v>
          </cell>
          <cell r="Q59230" t="str">
            <v>元</v>
          </cell>
        </row>
        <row r="59231">
          <cell r="P59231" t="str">
            <v>应付</v>
          </cell>
          <cell r="Q59231" t="str">
            <v>元</v>
          </cell>
        </row>
        <row r="59232">
          <cell r="P59232" t="str">
            <v>应付</v>
          </cell>
          <cell r="Q59232" t="str">
            <v>元</v>
          </cell>
        </row>
        <row r="59233">
          <cell r="P59233" t="str">
            <v>应付</v>
          </cell>
          <cell r="Q59233" t="str">
            <v>元</v>
          </cell>
        </row>
        <row r="59234">
          <cell r="P59234" t="str">
            <v>应付</v>
          </cell>
          <cell r="Q59234" t="str">
            <v>元</v>
          </cell>
        </row>
        <row r="59235">
          <cell r="P59235" t="str">
            <v>应付</v>
          </cell>
          <cell r="Q59235" t="str">
            <v>元</v>
          </cell>
        </row>
        <row r="59236">
          <cell r="P59236" t="str">
            <v>应付</v>
          </cell>
          <cell r="Q59236" t="str">
            <v>元</v>
          </cell>
        </row>
        <row r="59237">
          <cell r="P59237" t="str">
            <v>应付</v>
          </cell>
          <cell r="Q59237" t="str">
            <v>元</v>
          </cell>
        </row>
        <row r="59238">
          <cell r="P59238" t="str">
            <v>应付</v>
          </cell>
          <cell r="Q59238" t="str">
            <v>元</v>
          </cell>
        </row>
        <row r="59239">
          <cell r="P59239" t="str">
            <v>应付</v>
          </cell>
          <cell r="Q59239" t="str">
            <v>元</v>
          </cell>
        </row>
        <row r="59240">
          <cell r="P59240" t="str">
            <v>应付</v>
          </cell>
          <cell r="Q59240" t="str">
            <v>元</v>
          </cell>
        </row>
        <row r="59241">
          <cell r="P59241" t="str">
            <v>应付</v>
          </cell>
          <cell r="Q59241" t="str">
            <v>元</v>
          </cell>
        </row>
        <row r="59242">
          <cell r="P59242" t="str">
            <v>应付</v>
          </cell>
          <cell r="Q59242" t="str">
            <v>元</v>
          </cell>
        </row>
        <row r="59243">
          <cell r="P59243" t="str">
            <v>应付</v>
          </cell>
          <cell r="Q59243" t="str">
            <v>元</v>
          </cell>
        </row>
        <row r="59244">
          <cell r="P59244" t="str">
            <v>应付</v>
          </cell>
          <cell r="Q59244" t="str">
            <v>元</v>
          </cell>
        </row>
        <row r="59245">
          <cell r="P59245" t="str">
            <v>应付</v>
          </cell>
          <cell r="Q59245" t="str">
            <v>元</v>
          </cell>
        </row>
        <row r="59246">
          <cell r="P59246" t="str">
            <v>应付</v>
          </cell>
          <cell r="Q59246" t="str">
            <v>元</v>
          </cell>
        </row>
        <row r="59247">
          <cell r="P59247" t="str">
            <v>应付</v>
          </cell>
          <cell r="Q59247" t="str">
            <v>元</v>
          </cell>
        </row>
        <row r="59248">
          <cell r="P59248" t="str">
            <v>应付</v>
          </cell>
          <cell r="Q59248" t="str">
            <v>元</v>
          </cell>
        </row>
        <row r="59249">
          <cell r="P59249" t="str">
            <v>应付</v>
          </cell>
          <cell r="Q59249" t="str">
            <v>元</v>
          </cell>
        </row>
        <row r="59250">
          <cell r="P59250" t="str">
            <v>应付</v>
          </cell>
          <cell r="Q59250" t="str">
            <v>元</v>
          </cell>
        </row>
        <row r="59251">
          <cell r="P59251" t="str">
            <v>应付</v>
          </cell>
          <cell r="Q59251" t="str">
            <v>元</v>
          </cell>
        </row>
        <row r="59252">
          <cell r="P59252" t="str">
            <v>应付</v>
          </cell>
          <cell r="Q59252" t="str">
            <v>元</v>
          </cell>
        </row>
        <row r="59253">
          <cell r="P59253" t="str">
            <v>应付</v>
          </cell>
          <cell r="Q59253" t="str">
            <v>元</v>
          </cell>
        </row>
        <row r="59254">
          <cell r="P59254" t="str">
            <v>应付</v>
          </cell>
          <cell r="Q59254" t="str">
            <v>元</v>
          </cell>
        </row>
        <row r="59255">
          <cell r="P59255" t="str">
            <v>应付</v>
          </cell>
          <cell r="Q59255" t="str">
            <v>元</v>
          </cell>
        </row>
        <row r="59256">
          <cell r="P59256" t="str">
            <v>应付</v>
          </cell>
          <cell r="Q59256" t="str">
            <v>元</v>
          </cell>
        </row>
        <row r="59257">
          <cell r="P59257" t="str">
            <v>应付</v>
          </cell>
          <cell r="Q59257" t="str">
            <v>元</v>
          </cell>
        </row>
        <row r="59258">
          <cell r="P59258" t="str">
            <v>应付</v>
          </cell>
          <cell r="Q59258" t="str">
            <v>元</v>
          </cell>
        </row>
        <row r="59259">
          <cell r="P59259" t="str">
            <v>应付</v>
          </cell>
          <cell r="Q59259" t="str">
            <v>元</v>
          </cell>
        </row>
        <row r="59260">
          <cell r="P59260" t="str">
            <v>应付</v>
          </cell>
          <cell r="Q59260" t="str">
            <v>元</v>
          </cell>
        </row>
        <row r="59261">
          <cell r="P59261" t="str">
            <v>应付</v>
          </cell>
          <cell r="Q59261" t="str">
            <v>元</v>
          </cell>
        </row>
        <row r="59262">
          <cell r="P59262" t="str">
            <v>应付</v>
          </cell>
          <cell r="Q59262" t="str">
            <v>元</v>
          </cell>
        </row>
        <row r="59263">
          <cell r="P59263" t="str">
            <v>应付</v>
          </cell>
          <cell r="Q59263" t="str">
            <v>元</v>
          </cell>
        </row>
        <row r="59264">
          <cell r="P59264" t="str">
            <v>应付</v>
          </cell>
          <cell r="Q59264" t="str">
            <v>元</v>
          </cell>
        </row>
        <row r="59265">
          <cell r="P59265" t="str">
            <v>应付</v>
          </cell>
          <cell r="Q59265" t="str">
            <v>元</v>
          </cell>
        </row>
        <row r="59266">
          <cell r="P59266" t="str">
            <v>应付</v>
          </cell>
          <cell r="Q59266" t="str">
            <v>元</v>
          </cell>
        </row>
        <row r="59267">
          <cell r="P59267" t="str">
            <v>应付</v>
          </cell>
          <cell r="Q59267" t="str">
            <v>元</v>
          </cell>
        </row>
        <row r="59268">
          <cell r="P59268" t="str">
            <v>应付</v>
          </cell>
          <cell r="Q59268" t="str">
            <v>元</v>
          </cell>
        </row>
        <row r="59269">
          <cell r="P59269" t="str">
            <v>应付</v>
          </cell>
          <cell r="Q59269" t="str">
            <v>元</v>
          </cell>
        </row>
        <row r="59270">
          <cell r="P59270" t="str">
            <v>应付</v>
          </cell>
          <cell r="Q59270" t="str">
            <v>元</v>
          </cell>
        </row>
        <row r="59271">
          <cell r="P59271" t="str">
            <v>应付</v>
          </cell>
          <cell r="Q59271" t="str">
            <v>元</v>
          </cell>
        </row>
        <row r="59272">
          <cell r="P59272" t="str">
            <v>应付</v>
          </cell>
          <cell r="Q59272" t="str">
            <v>元</v>
          </cell>
        </row>
        <row r="59273">
          <cell r="P59273" t="str">
            <v>应付</v>
          </cell>
          <cell r="Q59273" t="str">
            <v>元</v>
          </cell>
        </row>
        <row r="59274">
          <cell r="P59274" t="str">
            <v>应付</v>
          </cell>
          <cell r="Q59274" t="str">
            <v>元</v>
          </cell>
        </row>
        <row r="59275">
          <cell r="P59275" t="str">
            <v>应付</v>
          </cell>
          <cell r="Q59275" t="str">
            <v>元</v>
          </cell>
        </row>
        <row r="59276">
          <cell r="P59276" t="str">
            <v>应付</v>
          </cell>
          <cell r="Q59276" t="str">
            <v>元</v>
          </cell>
        </row>
        <row r="59277">
          <cell r="P59277" t="str">
            <v>应付</v>
          </cell>
          <cell r="Q59277" t="str">
            <v>元</v>
          </cell>
        </row>
        <row r="59278">
          <cell r="P59278" t="str">
            <v>应付</v>
          </cell>
          <cell r="Q59278" t="str">
            <v>元</v>
          </cell>
        </row>
        <row r="59279">
          <cell r="P59279" t="str">
            <v>应付</v>
          </cell>
          <cell r="Q59279" t="str">
            <v>元</v>
          </cell>
        </row>
        <row r="59280">
          <cell r="P59280" t="str">
            <v>应付</v>
          </cell>
          <cell r="Q59280" t="str">
            <v>元</v>
          </cell>
        </row>
        <row r="59281">
          <cell r="P59281" t="str">
            <v>应付</v>
          </cell>
          <cell r="Q59281" t="str">
            <v>元</v>
          </cell>
        </row>
        <row r="59282">
          <cell r="P59282" t="str">
            <v>应付</v>
          </cell>
          <cell r="Q59282" t="str">
            <v>元</v>
          </cell>
        </row>
        <row r="59283">
          <cell r="P59283" t="str">
            <v>应付</v>
          </cell>
          <cell r="Q59283" t="str">
            <v>元</v>
          </cell>
        </row>
        <row r="59284">
          <cell r="P59284" t="str">
            <v>应付</v>
          </cell>
          <cell r="Q59284" t="str">
            <v>元</v>
          </cell>
        </row>
        <row r="59285">
          <cell r="P59285" t="str">
            <v>应付</v>
          </cell>
          <cell r="Q59285" t="str">
            <v>元</v>
          </cell>
        </row>
        <row r="59286">
          <cell r="P59286" t="str">
            <v>应付</v>
          </cell>
          <cell r="Q59286" t="str">
            <v>元</v>
          </cell>
        </row>
        <row r="59287">
          <cell r="P59287" t="str">
            <v>应付</v>
          </cell>
          <cell r="Q59287" t="str">
            <v>元</v>
          </cell>
        </row>
        <row r="59288">
          <cell r="P59288" t="str">
            <v>应付</v>
          </cell>
          <cell r="Q59288" t="str">
            <v>元</v>
          </cell>
        </row>
        <row r="59289">
          <cell r="P59289" t="str">
            <v>应付</v>
          </cell>
          <cell r="Q59289" t="str">
            <v>元</v>
          </cell>
        </row>
        <row r="59290">
          <cell r="P59290" t="str">
            <v>应付</v>
          </cell>
          <cell r="Q59290" t="str">
            <v>元</v>
          </cell>
        </row>
        <row r="59291">
          <cell r="P59291" t="str">
            <v>应付</v>
          </cell>
          <cell r="Q59291" t="str">
            <v>元</v>
          </cell>
        </row>
        <row r="59292">
          <cell r="P59292" t="str">
            <v>应付</v>
          </cell>
          <cell r="Q59292" t="str">
            <v>元</v>
          </cell>
        </row>
        <row r="59293">
          <cell r="P59293" t="str">
            <v>应付</v>
          </cell>
          <cell r="Q59293" t="str">
            <v>元</v>
          </cell>
        </row>
        <row r="59294">
          <cell r="P59294" t="str">
            <v>应付</v>
          </cell>
          <cell r="Q59294" t="str">
            <v>元</v>
          </cell>
        </row>
        <row r="59295">
          <cell r="P59295" t="str">
            <v>应付</v>
          </cell>
          <cell r="Q59295" t="str">
            <v>元</v>
          </cell>
        </row>
        <row r="59296">
          <cell r="P59296" t="str">
            <v>应付</v>
          </cell>
          <cell r="Q59296" t="str">
            <v>元</v>
          </cell>
        </row>
        <row r="59297">
          <cell r="P59297" t="str">
            <v>应付</v>
          </cell>
          <cell r="Q59297" t="str">
            <v>元</v>
          </cell>
        </row>
        <row r="59298">
          <cell r="P59298" t="str">
            <v>应付</v>
          </cell>
          <cell r="Q59298" t="str">
            <v>元</v>
          </cell>
        </row>
        <row r="59299">
          <cell r="P59299" t="str">
            <v>应付</v>
          </cell>
          <cell r="Q59299" t="str">
            <v>元</v>
          </cell>
        </row>
        <row r="59300">
          <cell r="P59300" t="str">
            <v>应付</v>
          </cell>
          <cell r="Q59300" t="str">
            <v>元</v>
          </cell>
        </row>
        <row r="59301">
          <cell r="P59301" t="str">
            <v>应付</v>
          </cell>
          <cell r="Q59301" t="str">
            <v>元</v>
          </cell>
        </row>
        <row r="59302">
          <cell r="P59302" t="str">
            <v>应付</v>
          </cell>
          <cell r="Q59302" t="str">
            <v>元</v>
          </cell>
        </row>
        <row r="59303">
          <cell r="P59303" t="str">
            <v>应付</v>
          </cell>
          <cell r="Q59303" t="str">
            <v>元</v>
          </cell>
        </row>
        <row r="59304">
          <cell r="P59304" t="str">
            <v>应付</v>
          </cell>
          <cell r="Q59304" t="str">
            <v>元</v>
          </cell>
        </row>
        <row r="59305">
          <cell r="P59305" t="str">
            <v>应付</v>
          </cell>
          <cell r="Q59305" t="str">
            <v>元</v>
          </cell>
        </row>
        <row r="59306">
          <cell r="P59306" t="str">
            <v>应付</v>
          </cell>
          <cell r="Q59306" t="str">
            <v>元</v>
          </cell>
        </row>
        <row r="59307">
          <cell r="P59307" t="str">
            <v>应付</v>
          </cell>
          <cell r="Q59307" t="str">
            <v>元</v>
          </cell>
        </row>
        <row r="59308">
          <cell r="P59308" t="str">
            <v>应付</v>
          </cell>
          <cell r="Q59308" t="str">
            <v>元</v>
          </cell>
        </row>
        <row r="59309">
          <cell r="P59309" t="str">
            <v>应付</v>
          </cell>
          <cell r="Q59309" t="str">
            <v>元</v>
          </cell>
        </row>
        <row r="59310">
          <cell r="P59310" t="str">
            <v>应付</v>
          </cell>
          <cell r="Q59310" t="str">
            <v>元</v>
          </cell>
        </row>
        <row r="59311">
          <cell r="P59311" t="str">
            <v>应付</v>
          </cell>
          <cell r="Q59311" t="str">
            <v>元</v>
          </cell>
        </row>
        <row r="59312">
          <cell r="P59312" t="str">
            <v>应付</v>
          </cell>
          <cell r="Q59312" t="str">
            <v>元</v>
          </cell>
        </row>
        <row r="59313">
          <cell r="P59313" t="str">
            <v>应付</v>
          </cell>
          <cell r="Q59313" t="str">
            <v>元</v>
          </cell>
        </row>
        <row r="59314">
          <cell r="P59314" t="str">
            <v>应付</v>
          </cell>
          <cell r="Q59314" t="str">
            <v>元</v>
          </cell>
        </row>
        <row r="59315">
          <cell r="P59315" t="str">
            <v>应付</v>
          </cell>
          <cell r="Q59315" t="str">
            <v>元</v>
          </cell>
        </row>
        <row r="59316">
          <cell r="P59316" t="str">
            <v>应付</v>
          </cell>
          <cell r="Q59316" t="str">
            <v>元</v>
          </cell>
        </row>
        <row r="59317">
          <cell r="P59317" t="str">
            <v>应付</v>
          </cell>
          <cell r="Q59317" t="str">
            <v>元</v>
          </cell>
        </row>
        <row r="59318">
          <cell r="P59318" t="str">
            <v>应付</v>
          </cell>
          <cell r="Q59318" t="str">
            <v>元</v>
          </cell>
        </row>
        <row r="59319">
          <cell r="P59319" t="str">
            <v>应付</v>
          </cell>
          <cell r="Q59319" t="str">
            <v>元</v>
          </cell>
        </row>
        <row r="59320">
          <cell r="P59320" t="str">
            <v>应付</v>
          </cell>
          <cell r="Q59320" t="str">
            <v>元</v>
          </cell>
        </row>
        <row r="59321">
          <cell r="P59321" t="str">
            <v>应付</v>
          </cell>
          <cell r="Q59321" t="str">
            <v>元</v>
          </cell>
        </row>
        <row r="59322">
          <cell r="P59322" t="str">
            <v>应付</v>
          </cell>
          <cell r="Q59322" t="str">
            <v>元</v>
          </cell>
        </row>
        <row r="59323">
          <cell r="P59323" t="str">
            <v>应付</v>
          </cell>
          <cell r="Q59323" t="str">
            <v>元</v>
          </cell>
        </row>
        <row r="59324">
          <cell r="P59324" t="str">
            <v>应付</v>
          </cell>
          <cell r="Q59324" t="str">
            <v>元</v>
          </cell>
        </row>
        <row r="59325">
          <cell r="P59325" t="str">
            <v>应付</v>
          </cell>
          <cell r="Q59325" t="str">
            <v>元</v>
          </cell>
        </row>
        <row r="59326">
          <cell r="P59326" t="str">
            <v>应付</v>
          </cell>
          <cell r="Q59326" t="str">
            <v>元</v>
          </cell>
        </row>
        <row r="59327">
          <cell r="P59327" t="str">
            <v>应付</v>
          </cell>
          <cell r="Q59327" t="str">
            <v>元</v>
          </cell>
        </row>
        <row r="59328">
          <cell r="P59328" t="str">
            <v>应付</v>
          </cell>
          <cell r="Q59328" t="str">
            <v>元</v>
          </cell>
        </row>
        <row r="59329">
          <cell r="P59329" t="str">
            <v>应付</v>
          </cell>
          <cell r="Q59329" t="str">
            <v>元</v>
          </cell>
        </row>
        <row r="59330">
          <cell r="P59330" t="str">
            <v>应付</v>
          </cell>
          <cell r="Q59330" t="str">
            <v>元</v>
          </cell>
        </row>
        <row r="59331">
          <cell r="P59331" t="str">
            <v>应付</v>
          </cell>
          <cell r="Q59331" t="str">
            <v>元</v>
          </cell>
        </row>
        <row r="59332">
          <cell r="P59332" t="str">
            <v>应付</v>
          </cell>
          <cell r="Q59332" t="str">
            <v>元</v>
          </cell>
        </row>
        <row r="59333">
          <cell r="P59333" t="str">
            <v>应付</v>
          </cell>
          <cell r="Q59333" t="str">
            <v>元</v>
          </cell>
        </row>
        <row r="59334">
          <cell r="P59334" t="str">
            <v>应付</v>
          </cell>
          <cell r="Q59334" t="str">
            <v>元</v>
          </cell>
        </row>
        <row r="59335">
          <cell r="P59335" t="str">
            <v>应付</v>
          </cell>
          <cell r="Q59335" t="str">
            <v>元</v>
          </cell>
        </row>
        <row r="59336">
          <cell r="P59336" t="str">
            <v>应付</v>
          </cell>
          <cell r="Q59336" t="str">
            <v>元</v>
          </cell>
        </row>
        <row r="59337">
          <cell r="P59337" t="str">
            <v>应付</v>
          </cell>
          <cell r="Q59337" t="str">
            <v>元</v>
          </cell>
        </row>
        <row r="59338">
          <cell r="P59338" t="str">
            <v>应付</v>
          </cell>
          <cell r="Q59338" t="str">
            <v>元</v>
          </cell>
        </row>
        <row r="59339">
          <cell r="P59339" t="str">
            <v>应付</v>
          </cell>
          <cell r="Q59339" t="str">
            <v>元</v>
          </cell>
        </row>
        <row r="59340">
          <cell r="P59340" t="str">
            <v>应付</v>
          </cell>
          <cell r="Q59340" t="str">
            <v>元</v>
          </cell>
        </row>
        <row r="59341">
          <cell r="P59341" t="str">
            <v>应付</v>
          </cell>
          <cell r="Q59341" t="str">
            <v>元</v>
          </cell>
        </row>
        <row r="59342">
          <cell r="P59342" t="str">
            <v>应付</v>
          </cell>
          <cell r="Q59342" t="str">
            <v>元</v>
          </cell>
        </row>
        <row r="59343">
          <cell r="P59343" t="str">
            <v>应付</v>
          </cell>
          <cell r="Q59343" t="str">
            <v>元</v>
          </cell>
        </row>
        <row r="59344">
          <cell r="P59344" t="str">
            <v>应付</v>
          </cell>
          <cell r="Q59344" t="str">
            <v>元</v>
          </cell>
        </row>
        <row r="59345">
          <cell r="P59345" t="str">
            <v>应付</v>
          </cell>
          <cell r="Q59345" t="str">
            <v>元</v>
          </cell>
        </row>
        <row r="59346">
          <cell r="P59346" t="str">
            <v>应付</v>
          </cell>
          <cell r="Q59346" t="str">
            <v>元</v>
          </cell>
        </row>
        <row r="59347">
          <cell r="P59347" t="str">
            <v>应付</v>
          </cell>
          <cell r="Q59347" t="str">
            <v>元</v>
          </cell>
        </row>
        <row r="59348">
          <cell r="P59348" t="str">
            <v>应付</v>
          </cell>
          <cell r="Q59348" t="str">
            <v>元</v>
          </cell>
        </row>
        <row r="59349">
          <cell r="P59349" t="str">
            <v>应付</v>
          </cell>
          <cell r="Q59349" t="str">
            <v>元</v>
          </cell>
        </row>
        <row r="59350">
          <cell r="P59350" t="str">
            <v>应付</v>
          </cell>
          <cell r="Q59350" t="str">
            <v>元</v>
          </cell>
        </row>
        <row r="59351">
          <cell r="P59351" t="str">
            <v>应付</v>
          </cell>
          <cell r="Q59351" t="str">
            <v>元</v>
          </cell>
        </row>
        <row r="59352">
          <cell r="P59352" t="str">
            <v>应付</v>
          </cell>
          <cell r="Q59352" t="str">
            <v>元</v>
          </cell>
        </row>
        <row r="59353">
          <cell r="P59353" t="str">
            <v>应付</v>
          </cell>
          <cell r="Q59353" t="str">
            <v>元</v>
          </cell>
        </row>
        <row r="59354">
          <cell r="P59354" t="str">
            <v>应付</v>
          </cell>
          <cell r="Q59354" t="str">
            <v>元</v>
          </cell>
        </row>
        <row r="59355">
          <cell r="P59355" t="str">
            <v>应付</v>
          </cell>
          <cell r="Q59355" t="str">
            <v>元</v>
          </cell>
        </row>
        <row r="59356">
          <cell r="P59356" t="str">
            <v>应付</v>
          </cell>
          <cell r="Q59356" t="str">
            <v>元</v>
          </cell>
        </row>
        <row r="59357">
          <cell r="P59357" t="str">
            <v>应付</v>
          </cell>
          <cell r="Q59357" t="str">
            <v>元</v>
          </cell>
        </row>
        <row r="59358">
          <cell r="P59358" t="str">
            <v>应付</v>
          </cell>
          <cell r="Q59358" t="str">
            <v>元</v>
          </cell>
        </row>
        <row r="59359">
          <cell r="P59359" t="str">
            <v>应付</v>
          </cell>
          <cell r="Q59359" t="str">
            <v>元</v>
          </cell>
        </row>
        <row r="59360">
          <cell r="P59360" t="str">
            <v>应付</v>
          </cell>
          <cell r="Q59360" t="str">
            <v>元</v>
          </cell>
        </row>
        <row r="59361">
          <cell r="P59361" t="str">
            <v>应付</v>
          </cell>
          <cell r="Q59361" t="str">
            <v>元</v>
          </cell>
        </row>
        <row r="59362">
          <cell r="P59362" t="str">
            <v>应付</v>
          </cell>
          <cell r="Q59362" t="str">
            <v>元</v>
          </cell>
        </row>
        <row r="59363">
          <cell r="P59363" t="str">
            <v>应付</v>
          </cell>
          <cell r="Q59363" t="str">
            <v>元</v>
          </cell>
        </row>
        <row r="59364">
          <cell r="P59364" t="str">
            <v>应付</v>
          </cell>
          <cell r="Q59364" t="str">
            <v>元</v>
          </cell>
        </row>
        <row r="59365">
          <cell r="P59365" t="str">
            <v>应付</v>
          </cell>
          <cell r="Q59365" t="str">
            <v>元</v>
          </cell>
        </row>
        <row r="59366">
          <cell r="P59366" t="str">
            <v>应付</v>
          </cell>
          <cell r="Q59366" t="str">
            <v>元</v>
          </cell>
        </row>
        <row r="59367">
          <cell r="P59367" t="str">
            <v>应付</v>
          </cell>
          <cell r="Q59367" t="str">
            <v>元</v>
          </cell>
        </row>
        <row r="59368">
          <cell r="P59368" t="str">
            <v>应付</v>
          </cell>
          <cell r="Q59368" t="str">
            <v>元</v>
          </cell>
        </row>
        <row r="59369">
          <cell r="P59369" t="str">
            <v>应付</v>
          </cell>
          <cell r="Q59369" t="str">
            <v>元</v>
          </cell>
        </row>
        <row r="59370">
          <cell r="P59370" t="str">
            <v>应付</v>
          </cell>
          <cell r="Q59370" t="str">
            <v>元</v>
          </cell>
        </row>
        <row r="59371">
          <cell r="P59371" t="str">
            <v>应付</v>
          </cell>
          <cell r="Q59371" t="str">
            <v>元</v>
          </cell>
        </row>
        <row r="59372">
          <cell r="P59372" t="str">
            <v>应付</v>
          </cell>
          <cell r="Q59372" t="str">
            <v>元</v>
          </cell>
        </row>
        <row r="59373">
          <cell r="P59373" t="str">
            <v>应付</v>
          </cell>
          <cell r="Q59373" t="str">
            <v>元</v>
          </cell>
        </row>
        <row r="59374">
          <cell r="P59374" t="str">
            <v>应付</v>
          </cell>
          <cell r="Q59374" t="str">
            <v>元</v>
          </cell>
        </row>
        <row r="59375">
          <cell r="P59375" t="str">
            <v>应付</v>
          </cell>
          <cell r="Q59375" t="str">
            <v>元</v>
          </cell>
        </row>
        <row r="59376">
          <cell r="P59376" t="str">
            <v>应付</v>
          </cell>
          <cell r="Q59376" t="str">
            <v>元</v>
          </cell>
        </row>
        <row r="59377">
          <cell r="P59377" t="str">
            <v>应付</v>
          </cell>
          <cell r="Q59377" t="str">
            <v>元</v>
          </cell>
        </row>
        <row r="59378">
          <cell r="P59378" t="str">
            <v>应付</v>
          </cell>
          <cell r="Q59378" t="str">
            <v>元</v>
          </cell>
        </row>
        <row r="59379">
          <cell r="P59379" t="str">
            <v>应付</v>
          </cell>
          <cell r="Q59379" t="str">
            <v>元</v>
          </cell>
        </row>
        <row r="59380">
          <cell r="P59380" t="str">
            <v>应付</v>
          </cell>
          <cell r="Q59380" t="str">
            <v>元</v>
          </cell>
        </row>
        <row r="59381">
          <cell r="P59381" t="str">
            <v>应付</v>
          </cell>
          <cell r="Q59381" t="str">
            <v>元</v>
          </cell>
        </row>
        <row r="59382">
          <cell r="P59382" t="str">
            <v>应付</v>
          </cell>
          <cell r="Q59382" t="str">
            <v>元</v>
          </cell>
        </row>
        <row r="59383">
          <cell r="P59383" t="str">
            <v>应付</v>
          </cell>
          <cell r="Q59383" t="str">
            <v>元</v>
          </cell>
        </row>
        <row r="59384">
          <cell r="P59384" t="str">
            <v>应付</v>
          </cell>
          <cell r="Q59384" t="str">
            <v>元</v>
          </cell>
        </row>
        <row r="59385">
          <cell r="P59385" t="str">
            <v>应付</v>
          </cell>
          <cell r="Q59385" t="str">
            <v>元</v>
          </cell>
        </row>
        <row r="59386">
          <cell r="P59386" t="str">
            <v>应付</v>
          </cell>
          <cell r="Q59386" t="str">
            <v>元</v>
          </cell>
        </row>
        <row r="59387">
          <cell r="P59387" t="str">
            <v>应付</v>
          </cell>
          <cell r="Q59387" t="str">
            <v>元</v>
          </cell>
        </row>
        <row r="59388">
          <cell r="P59388" t="str">
            <v>应付</v>
          </cell>
          <cell r="Q59388" t="str">
            <v>元</v>
          </cell>
        </row>
        <row r="59389">
          <cell r="P59389" t="str">
            <v>应付</v>
          </cell>
          <cell r="Q59389" t="str">
            <v>元</v>
          </cell>
        </row>
        <row r="59390">
          <cell r="P59390" t="str">
            <v>应付</v>
          </cell>
          <cell r="Q59390" t="str">
            <v>元</v>
          </cell>
        </row>
        <row r="59391">
          <cell r="P59391" t="str">
            <v>应付</v>
          </cell>
          <cell r="Q59391" t="str">
            <v>元</v>
          </cell>
        </row>
        <row r="59392">
          <cell r="P59392" t="str">
            <v>应付</v>
          </cell>
          <cell r="Q59392" t="str">
            <v>元</v>
          </cell>
        </row>
        <row r="59393">
          <cell r="P59393" t="str">
            <v>应付</v>
          </cell>
          <cell r="Q59393" t="str">
            <v>元</v>
          </cell>
        </row>
        <row r="59394">
          <cell r="P59394" t="str">
            <v>应付</v>
          </cell>
          <cell r="Q59394" t="str">
            <v>元</v>
          </cell>
        </row>
        <row r="59395">
          <cell r="P59395" t="str">
            <v>应付</v>
          </cell>
          <cell r="Q59395" t="str">
            <v>元</v>
          </cell>
        </row>
        <row r="59396">
          <cell r="P59396" t="str">
            <v>应付</v>
          </cell>
          <cell r="Q59396" t="str">
            <v>元</v>
          </cell>
        </row>
        <row r="59397">
          <cell r="P59397" t="str">
            <v>应付</v>
          </cell>
          <cell r="Q59397" t="str">
            <v>元</v>
          </cell>
        </row>
        <row r="59398">
          <cell r="P59398" t="str">
            <v>应付</v>
          </cell>
          <cell r="Q59398" t="str">
            <v>元</v>
          </cell>
        </row>
        <row r="59399">
          <cell r="P59399" t="str">
            <v>应付</v>
          </cell>
          <cell r="Q59399" t="str">
            <v>元</v>
          </cell>
        </row>
        <row r="59400">
          <cell r="P59400" t="str">
            <v>应付</v>
          </cell>
          <cell r="Q59400" t="str">
            <v>元</v>
          </cell>
        </row>
        <row r="59401">
          <cell r="P59401" t="str">
            <v>应付</v>
          </cell>
          <cell r="Q59401" t="str">
            <v>元</v>
          </cell>
        </row>
        <row r="59402">
          <cell r="P59402" t="str">
            <v>应付</v>
          </cell>
          <cell r="Q59402" t="str">
            <v>元</v>
          </cell>
        </row>
        <row r="59403">
          <cell r="P59403" t="str">
            <v>应付</v>
          </cell>
          <cell r="Q59403" t="str">
            <v>元</v>
          </cell>
        </row>
        <row r="59404">
          <cell r="P59404" t="str">
            <v>应付</v>
          </cell>
          <cell r="Q59404" t="str">
            <v>元</v>
          </cell>
        </row>
        <row r="59405">
          <cell r="P59405" t="str">
            <v>应付</v>
          </cell>
          <cell r="Q59405" t="str">
            <v>元</v>
          </cell>
        </row>
        <row r="59406">
          <cell r="P59406" t="str">
            <v>应付</v>
          </cell>
          <cell r="Q59406" t="str">
            <v>元</v>
          </cell>
        </row>
        <row r="59407">
          <cell r="P59407" t="str">
            <v>应付</v>
          </cell>
          <cell r="Q59407" t="str">
            <v>元</v>
          </cell>
        </row>
        <row r="59408">
          <cell r="P59408" t="str">
            <v>应付</v>
          </cell>
          <cell r="Q59408" t="str">
            <v>元</v>
          </cell>
        </row>
        <row r="59409">
          <cell r="P59409" t="str">
            <v>应付</v>
          </cell>
          <cell r="Q59409" t="str">
            <v>元</v>
          </cell>
        </row>
        <row r="59410">
          <cell r="P59410" t="str">
            <v>应付</v>
          </cell>
          <cell r="Q59410" t="str">
            <v>元</v>
          </cell>
        </row>
        <row r="59411">
          <cell r="P59411" t="str">
            <v>应付</v>
          </cell>
          <cell r="Q59411" t="str">
            <v>元</v>
          </cell>
        </row>
        <row r="59412">
          <cell r="P59412" t="str">
            <v>应付</v>
          </cell>
          <cell r="Q59412" t="str">
            <v>元</v>
          </cell>
        </row>
        <row r="59413">
          <cell r="P59413" t="str">
            <v>应付</v>
          </cell>
          <cell r="Q59413" t="str">
            <v>元</v>
          </cell>
        </row>
        <row r="59414">
          <cell r="P59414" t="str">
            <v>应付</v>
          </cell>
          <cell r="Q59414" t="str">
            <v>元</v>
          </cell>
        </row>
        <row r="59415">
          <cell r="P59415" t="str">
            <v>应付</v>
          </cell>
          <cell r="Q59415" t="str">
            <v>元</v>
          </cell>
        </row>
        <row r="59416">
          <cell r="P59416" t="str">
            <v>应付</v>
          </cell>
          <cell r="Q59416" t="str">
            <v>元</v>
          </cell>
        </row>
        <row r="59417">
          <cell r="P59417" t="str">
            <v>应付</v>
          </cell>
          <cell r="Q59417" t="str">
            <v>元</v>
          </cell>
        </row>
        <row r="59418">
          <cell r="P59418" t="str">
            <v>应付</v>
          </cell>
          <cell r="Q59418" t="str">
            <v>元</v>
          </cell>
        </row>
        <row r="59419">
          <cell r="P59419" t="str">
            <v>应付</v>
          </cell>
          <cell r="Q59419" t="str">
            <v>元</v>
          </cell>
        </row>
        <row r="59420">
          <cell r="P59420" t="str">
            <v>应付</v>
          </cell>
          <cell r="Q59420" t="str">
            <v>元</v>
          </cell>
        </row>
        <row r="59421">
          <cell r="P59421" t="str">
            <v>应付</v>
          </cell>
          <cell r="Q59421" t="str">
            <v>元</v>
          </cell>
        </row>
        <row r="59422">
          <cell r="P59422" t="str">
            <v>应付</v>
          </cell>
          <cell r="Q59422" t="str">
            <v>元</v>
          </cell>
        </row>
        <row r="59423">
          <cell r="P59423" t="str">
            <v>应付</v>
          </cell>
          <cell r="Q59423" t="str">
            <v>元</v>
          </cell>
        </row>
        <row r="59424">
          <cell r="P59424" t="str">
            <v>应付</v>
          </cell>
          <cell r="Q59424" t="str">
            <v>元</v>
          </cell>
        </row>
        <row r="59425">
          <cell r="P59425" t="str">
            <v>应付</v>
          </cell>
          <cell r="Q59425" t="str">
            <v>元</v>
          </cell>
        </row>
        <row r="59426">
          <cell r="P59426" t="str">
            <v>应付</v>
          </cell>
          <cell r="Q59426" t="str">
            <v>元</v>
          </cell>
        </row>
        <row r="59427">
          <cell r="P59427" t="str">
            <v>应付</v>
          </cell>
          <cell r="Q59427" t="str">
            <v>元</v>
          </cell>
        </row>
        <row r="59428">
          <cell r="P59428" t="str">
            <v>应付</v>
          </cell>
          <cell r="Q59428" t="str">
            <v>元</v>
          </cell>
        </row>
        <row r="59429">
          <cell r="P59429" t="str">
            <v>应付</v>
          </cell>
          <cell r="Q59429" t="str">
            <v>元</v>
          </cell>
        </row>
        <row r="59430">
          <cell r="P59430" t="str">
            <v>应付</v>
          </cell>
          <cell r="Q59430" t="str">
            <v>元</v>
          </cell>
        </row>
        <row r="59431">
          <cell r="P59431" t="str">
            <v>应付</v>
          </cell>
          <cell r="Q59431" t="str">
            <v>元</v>
          </cell>
        </row>
        <row r="59432">
          <cell r="P59432" t="str">
            <v>应付</v>
          </cell>
          <cell r="Q59432" t="str">
            <v>元</v>
          </cell>
        </row>
        <row r="59433">
          <cell r="P59433" t="str">
            <v>应付</v>
          </cell>
          <cell r="Q59433" t="str">
            <v>元</v>
          </cell>
        </row>
        <row r="59434">
          <cell r="P59434" t="str">
            <v>应付</v>
          </cell>
          <cell r="Q59434" t="str">
            <v>元</v>
          </cell>
        </row>
        <row r="59435">
          <cell r="P59435" t="str">
            <v>应付</v>
          </cell>
          <cell r="Q59435" t="str">
            <v>元</v>
          </cell>
        </row>
        <row r="59436">
          <cell r="P59436" t="str">
            <v>应付</v>
          </cell>
          <cell r="Q59436" t="str">
            <v>元</v>
          </cell>
        </row>
        <row r="59437">
          <cell r="P59437" t="str">
            <v>应付</v>
          </cell>
          <cell r="Q59437" t="str">
            <v>元</v>
          </cell>
        </row>
        <row r="59438">
          <cell r="P59438" t="str">
            <v>应付</v>
          </cell>
          <cell r="Q59438" t="str">
            <v>元</v>
          </cell>
        </row>
        <row r="59439">
          <cell r="P59439" t="str">
            <v>应付</v>
          </cell>
          <cell r="Q59439" t="str">
            <v>元</v>
          </cell>
        </row>
        <row r="59440">
          <cell r="P59440" t="str">
            <v>应付</v>
          </cell>
          <cell r="Q59440" t="str">
            <v>元</v>
          </cell>
        </row>
        <row r="59441">
          <cell r="P59441" t="str">
            <v>应付</v>
          </cell>
          <cell r="Q59441" t="str">
            <v>元</v>
          </cell>
        </row>
        <row r="59442">
          <cell r="P59442" t="str">
            <v>应付</v>
          </cell>
          <cell r="Q59442" t="str">
            <v>元</v>
          </cell>
        </row>
        <row r="59443">
          <cell r="P59443" t="str">
            <v>应付</v>
          </cell>
          <cell r="Q59443" t="str">
            <v>元</v>
          </cell>
        </row>
        <row r="59444">
          <cell r="P59444" t="str">
            <v>应付</v>
          </cell>
          <cell r="Q59444" t="str">
            <v>元</v>
          </cell>
        </row>
        <row r="59445">
          <cell r="P59445" t="str">
            <v>应付</v>
          </cell>
          <cell r="Q59445" t="str">
            <v>元</v>
          </cell>
        </row>
        <row r="59446">
          <cell r="P59446" t="str">
            <v>应付</v>
          </cell>
          <cell r="Q59446" t="str">
            <v>元</v>
          </cell>
        </row>
        <row r="59447">
          <cell r="P59447" t="str">
            <v>应付</v>
          </cell>
          <cell r="Q59447" t="str">
            <v>元</v>
          </cell>
        </row>
        <row r="59448">
          <cell r="P59448" t="str">
            <v>应付</v>
          </cell>
          <cell r="Q59448" t="str">
            <v>元</v>
          </cell>
        </row>
        <row r="59449">
          <cell r="P59449" t="str">
            <v>应付</v>
          </cell>
          <cell r="Q59449" t="str">
            <v>元</v>
          </cell>
        </row>
        <row r="59450">
          <cell r="P59450" t="str">
            <v>应付</v>
          </cell>
          <cell r="Q59450" t="str">
            <v>元</v>
          </cell>
        </row>
        <row r="59451">
          <cell r="P59451" t="str">
            <v>应付</v>
          </cell>
          <cell r="Q59451" t="str">
            <v>元</v>
          </cell>
        </row>
        <row r="59452">
          <cell r="P59452" t="str">
            <v>应付</v>
          </cell>
          <cell r="Q59452" t="str">
            <v>元</v>
          </cell>
        </row>
        <row r="59453">
          <cell r="P59453" t="str">
            <v>应付</v>
          </cell>
          <cell r="Q59453" t="str">
            <v>元</v>
          </cell>
        </row>
        <row r="59454">
          <cell r="P59454" t="str">
            <v>应付</v>
          </cell>
          <cell r="Q59454" t="str">
            <v>元</v>
          </cell>
        </row>
        <row r="59455">
          <cell r="P59455" t="str">
            <v>应付</v>
          </cell>
          <cell r="Q59455" t="str">
            <v>元</v>
          </cell>
        </row>
        <row r="59456">
          <cell r="P59456" t="str">
            <v>应付</v>
          </cell>
          <cell r="Q59456" t="str">
            <v>元</v>
          </cell>
        </row>
        <row r="59457">
          <cell r="P59457" t="str">
            <v>应付</v>
          </cell>
          <cell r="Q59457" t="str">
            <v>元</v>
          </cell>
        </row>
        <row r="59458">
          <cell r="P59458" t="str">
            <v>应付</v>
          </cell>
          <cell r="Q59458" t="str">
            <v>元</v>
          </cell>
        </row>
        <row r="59459">
          <cell r="P59459" t="str">
            <v>应付</v>
          </cell>
          <cell r="Q59459" t="str">
            <v>元</v>
          </cell>
        </row>
        <row r="59460">
          <cell r="P59460" t="str">
            <v>应付</v>
          </cell>
          <cell r="Q59460" t="str">
            <v>元</v>
          </cell>
        </row>
        <row r="59461">
          <cell r="P59461" t="str">
            <v>应付</v>
          </cell>
          <cell r="Q59461" t="str">
            <v>元</v>
          </cell>
        </row>
        <row r="59462">
          <cell r="P59462" t="str">
            <v>应付</v>
          </cell>
          <cell r="Q59462" t="str">
            <v>元</v>
          </cell>
        </row>
        <row r="59463">
          <cell r="P59463" t="str">
            <v>应付</v>
          </cell>
          <cell r="Q59463" t="str">
            <v>元</v>
          </cell>
        </row>
        <row r="59464">
          <cell r="P59464" t="str">
            <v>应付</v>
          </cell>
          <cell r="Q59464" t="str">
            <v>元</v>
          </cell>
        </row>
        <row r="59465">
          <cell r="P59465" t="str">
            <v>应付</v>
          </cell>
          <cell r="Q59465" t="str">
            <v>元</v>
          </cell>
        </row>
        <row r="59466">
          <cell r="P59466" t="str">
            <v>应付</v>
          </cell>
          <cell r="Q59466" t="str">
            <v>元</v>
          </cell>
        </row>
        <row r="59467">
          <cell r="P59467" t="str">
            <v>应付</v>
          </cell>
          <cell r="Q59467" t="str">
            <v>元</v>
          </cell>
        </row>
        <row r="59468">
          <cell r="P59468" t="str">
            <v>应付</v>
          </cell>
          <cell r="Q59468" t="str">
            <v>元</v>
          </cell>
        </row>
        <row r="59469">
          <cell r="P59469" t="str">
            <v>应付</v>
          </cell>
          <cell r="Q59469" t="str">
            <v>元</v>
          </cell>
        </row>
        <row r="59470">
          <cell r="P59470" t="str">
            <v>应付</v>
          </cell>
          <cell r="Q59470" t="str">
            <v>元</v>
          </cell>
        </row>
        <row r="59471">
          <cell r="P59471" t="str">
            <v>应付</v>
          </cell>
          <cell r="Q59471" t="str">
            <v>元</v>
          </cell>
        </row>
        <row r="59472">
          <cell r="P59472" t="str">
            <v>应付</v>
          </cell>
          <cell r="Q59472" t="str">
            <v>元</v>
          </cell>
        </row>
        <row r="59473">
          <cell r="P59473" t="str">
            <v>应付</v>
          </cell>
          <cell r="Q59473" t="str">
            <v>元</v>
          </cell>
        </row>
        <row r="59474">
          <cell r="P59474" t="str">
            <v>应付</v>
          </cell>
          <cell r="Q59474" t="str">
            <v>元</v>
          </cell>
        </row>
        <row r="59475">
          <cell r="P59475" t="str">
            <v>应付</v>
          </cell>
          <cell r="Q59475" t="str">
            <v>元</v>
          </cell>
        </row>
        <row r="59476">
          <cell r="P59476" t="str">
            <v>应付</v>
          </cell>
          <cell r="Q59476" t="str">
            <v>元</v>
          </cell>
        </row>
        <row r="59477">
          <cell r="P59477" t="str">
            <v>应付</v>
          </cell>
          <cell r="Q59477" t="str">
            <v>元</v>
          </cell>
        </row>
        <row r="59478">
          <cell r="P59478" t="str">
            <v>应付</v>
          </cell>
          <cell r="Q59478" t="str">
            <v>元</v>
          </cell>
        </row>
        <row r="59479">
          <cell r="P59479" t="str">
            <v>应付</v>
          </cell>
          <cell r="Q59479" t="str">
            <v>元</v>
          </cell>
        </row>
        <row r="59480">
          <cell r="P59480" t="str">
            <v>应付</v>
          </cell>
          <cell r="Q59480" t="str">
            <v>元</v>
          </cell>
        </row>
        <row r="59481">
          <cell r="P59481" t="str">
            <v>应付</v>
          </cell>
          <cell r="Q59481" t="str">
            <v>元</v>
          </cell>
        </row>
        <row r="59482">
          <cell r="P59482" t="str">
            <v>应付</v>
          </cell>
          <cell r="Q59482" t="str">
            <v>元</v>
          </cell>
        </row>
        <row r="59483">
          <cell r="P59483" t="str">
            <v>应付</v>
          </cell>
          <cell r="Q59483" t="str">
            <v>元</v>
          </cell>
        </row>
        <row r="59484">
          <cell r="P59484" t="str">
            <v>应付</v>
          </cell>
          <cell r="Q59484" t="str">
            <v>元</v>
          </cell>
        </row>
        <row r="59485">
          <cell r="P59485" t="str">
            <v>应付</v>
          </cell>
          <cell r="Q59485" t="str">
            <v>元</v>
          </cell>
        </row>
        <row r="59486">
          <cell r="P59486" t="str">
            <v>应付</v>
          </cell>
          <cell r="Q59486" t="str">
            <v>元</v>
          </cell>
        </row>
        <row r="59487">
          <cell r="P59487" t="str">
            <v>应付</v>
          </cell>
          <cell r="Q59487" t="str">
            <v>元</v>
          </cell>
        </row>
        <row r="59488">
          <cell r="P59488" t="str">
            <v>应付</v>
          </cell>
          <cell r="Q59488" t="str">
            <v>元</v>
          </cell>
        </row>
        <row r="59489">
          <cell r="P59489" t="str">
            <v>应付</v>
          </cell>
          <cell r="Q59489" t="str">
            <v>元</v>
          </cell>
        </row>
        <row r="59490">
          <cell r="P59490" t="str">
            <v>应付</v>
          </cell>
          <cell r="Q59490" t="str">
            <v>元</v>
          </cell>
        </row>
        <row r="59491">
          <cell r="P59491" t="str">
            <v>应付</v>
          </cell>
          <cell r="Q59491" t="str">
            <v>元</v>
          </cell>
        </row>
        <row r="59492">
          <cell r="P59492" t="str">
            <v>应付</v>
          </cell>
          <cell r="Q59492" t="str">
            <v>元</v>
          </cell>
        </row>
        <row r="59493">
          <cell r="P59493" t="str">
            <v>应付</v>
          </cell>
          <cell r="Q59493" t="str">
            <v>元</v>
          </cell>
        </row>
        <row r="59494">
          <cell r="P59494" t="str">
            <v>应付</v>
          </cell>
          <cell r="Q59494" t="str">
            <v>元</v>
          </cell>
        </row>
        <row r="59495">
          <cell r="P59495" t="str">
            <v>应付</v>
          </cell>
          <cell r="Q59495" t="str">
            <v>元</v>
          </cell>
        </row>
        <row r="59496">
          <cell r="P59496" t="str">
            <v>应付</v>
          </cell>
          <cell r="Q59496" t="str">
            <v>元</v>
          </cell>
        </row>
        <row r="59497">
          <cell r="P59497" t="str">
            <v>应付</v>
          </cell>
          <cell r="Q59497" t="str">
            <v>元</v>
          </cell>
        </row>
        <row r="59498">
          <cell r="P59498" t="str">
            <v>应付</v>
          </cell>
          <cell r="Q59498" t="str">
            <v>元</v>
          </cell>
        </row>
        <row r="59499">
          <cell r="P59499" t="str">
            <v>应付</v>
          </cell>
          <cell r="Q59499" t="str">
            <v>元</v>
          </cell>
        </row>
        <row r="59500">
          <cell r="P59500" t="str">
            <v>应付</v>
          </cell>
          <cell r="Q59500" t="str">
            <v>元</v>
          </cell>
        </row>
        <row r="59501">
          <cell r="P59501" t="str">
            <v>应付</v>
          </cell>
          <cell r="Q59501" t="str">
            <v>元</v>
          </cell>
        </row>
        <row r="59502">
          <cell r="P59502" t="str">
            <v>应付</v>
          </cell>
          <cell r="Q59502" t="str">
            <v>元</v>
          </cell>
        </row>
        <row r="59503">
          <cell r="P59503" t="str">
            <v>应付</v>
          </cell>
          <cell r="Q59503" t="str">
            <v>元</v>
          </cell>
        </row>
        <row r="59504">
          <cell r="P59504" t="str">
            <v>应付</v>
          </cell>
          <cell r="Q59504" t="str">
            <v>元</v>
          </cell>
        </row>
        <row r="59505">
          <cell r="P59505" t="str">
            <v>应付</v>
          </cell>
          <cell r="Q59505" t="str">
            <v>元</v>
          </cell>
        </row>
        <row r="59506">
          <cell r="P59506" t="str">
            <v>应付</v>
          </cell>
          <cell r="Q59506" t="str">
            <v>元</v>
          </cell>
        </row>
        <row r="59507">
          <cell r="P59507" t="str">
            <v>应付</v>
          </cell>
          <cell r="Q59507" t="str">
            <v>元</v>
          </cell>
        </row>
        <row r="59508">
          <cell r="P59508" t="str">
            <v>应付</v>
          </cell>
          <cell r="Q59508" t="str">
            <v>元</v>
          </cell>
        </row>
        <row r="59509">
          <cell r="P59509" t="str">
            <v>应付</v>
          </cell>
          <cell r="Q59509" t="str">
            <v>元</v>
          </cell>
        </row>
        <row r="59510">
          <cell r="P59510" t="str">
            <v>应付</v>
          </cell>
          <cell r="Q59510" t="str">
            <v>元</v>
          </cell>
        </row>
        <row r="59511">
          <cell r="P59511" t="str">
            <v>应付</v>
          </cell>
          <cell r="Q59511" t="str">
            <v>元</v>
          </cell>
        </row>
        <row r="59512">
          <cell r="P59512" t="str">
            <v>应付</v>
          </cell>
          <cell r="Q59512" t="str">
            <v>元</v>
          </cell>
        </row>
        <row r="59513">
          <cell r="P59513" t="str">
            <v>应付</v>
          </cell>
          <cell r="Q59513" t="str">
            <v>元</v>
          </cell>
        </row>
        <row r="59514">
          <cell r="P59514" t="str">
            <v>应付</v>
          </cell>
          <cell r="Q59514" t="str">
            <v>元</v>
          </cell>
        </row>
        <row r="59515">
          <cell r="P59515" t="str">
            <v>应付</v>
          </cell>
          <cell r="Q59515" t="str">
            <v>元</v>
          </cell>
        </row>
        <row r="59516">
          <cell r="P59516" t="str">
            <v>应付</v>
          </cell>
          <cell r="Q59516" t="str">
            <v>元</v>
          </cell>
        </row>
        <row r="59517">
          <cell r="P59517" t="str">
            <v>应付</v>
          </cell>
          <cell r="Q59517" t="str">
            <v>元</v>
          </cell>
        </row>
        <row r="59518">
          <cell r="P59518" t="str">
            <v>应付</v>
          </cell>
          <cell r="Q59518" t="str">
            <v>元</v>
          </cell>
        </row>
        <row r="59519">
          <cell r="P59519" t="str">
            <v>应付</v>
          </cell>
          <cell r="Q59519" t="str">
            <v>元</v>
          </cell>
        </row>
        <row r="59520">
          <cell r="P59520" t="str">
            <v>应付</v>
          </cell>
          <cell r="Q59520" t="str">
            <v>元</v>
          </cell>
        </row>
        <row r="59521">
          <cell r="P59521" t="str">
            <v>应付</v>
          </cell>
          <cell r="Q59521" t="str">
            <v>元</v>
          </cell>
        </row>
        <row r="59522">
          <cell r="P59522" t="str">
            <v>应付</v>
          </cell>
          <cell r="Q59522" t="str">
            <v>元</v>
          </cell>
        </row>
        <row r="59523">
          <cell r="P59523" t="str">
            <v>应付</v>
          </cell>
          <cell r="Q59523" t="str">
            <v>元</v>
          </cell>
        </row>
        <row r="59524">
          <cell r="P59524" t="str">
            <v>应付</v>
          </cell>
          <cell r="Q59524" t="str">
            <v>元</v>
          </cell>
        </row>
        <row r="59525">
          <cell r="P59525" t="str">
            <v>应付</v>
          </cell>
          <cell r="Q59525" t="str">
            <v>元</v>
          </cell>
        </row>
        <row r="59526">
          <cell r="P59526" t="str">
            <v>应付</v>
          </cell>
          <cell r="Q59526" t="str">
            <v>元</v>
          </cell>
        </row>
        <row r="59527">
          <cell r="P59527" t="str">
            <v>应付</v>
          </cell>
          <cell r="Q59527" t="str">
            <v>元</v>
          </cell>
        </row>
        <row r="59528">
          <cell r="P59528" t="str">
            <v>应付</v>
          </cell>
          <cell r="Q59528" t="str">
            <v>元</v>
          </cell>
        </row>
        <row r="59529">
          <cell r="P59529" t="str">
            <v>应付</v>
          </cell>
          <cell r="Q59529" t="str">
            <v>元</v>
          </cell>
        </row>
        <row r="59530">
          <cell r="P59530" t="str">
            <v>应付</v>
          </cell>
          <cell r="Q59530" t="str">
            <v>元</v>
          </cell>
        </row>
        <row r="59531">
          <cell r="P59531" t="str">
            <v>应付</v>
          </cell>
          <cell r="Q59531" t="str">
            <v>元</v>
          </cell>
        </row>
        <row r="59532">
          <cell r="P59532" t="str">
            <v>应付</v>
          </cell>
          <cell r="Q59532" t="str">
            <v>元</v>
          </cell>
        </row>
        <row r="59533">
          <cell r="P59533" t="str">
            <v>应付</v>
          </cell>
          <cell r="Q59533" t="str">
            <v>元</v>
          </cell>
        </row>
        <row r="59534">
          <cell r="P59534" t="str">
            <v>应付</v>
          </cell>
          <cell r="Q59534" t="str">
            <v>元</v>
          </cell>
        </row>
        <row r="59535">
          <cell r="P59535" t="str">
            <v>应付</v>
          </cell>
          <cell r="Q59535" t="str">
            <v>元</v>
          </cell>
        </row>
        <row r="59536">
          <cell r="P59536" t="str">
            <v>应付</v>
          </cell>
          <cell r="Q59536" t="str">
            <v>元</v>
          </cell>
        </row>
        <row r="59537">
          <cell r="P59537" t="str">
            <v>应付</v>
          </cell>
          <cell r="Q59537" t="str">
            <v>元</v>
          </cell>
        </row>
        <row r="59538">
          <cell r="P59538" t="str">
            <v>应付</v>
          </cell>
          <cell r="Q59538" t="str">
            <v>元</v>
          </cell>
        </row>
        <row r="59539">
          <cell r="P59539" t="str">
            <v>应付</v>
          </cell>
          <cell r="Q59539" t="str">
            <v>元</v>
          </cell>
        </row>
        <row r="59540">
          <cell r="P59540" t="str">
            <v>应付</v>
          </cell>
          <cell r="Q59540" t="str">
            <v>元</v>
          </cell>
        </row>
        <row r="59541">
          <cell r="P59541" t="str">
            <v>应付</v>
          </cell>
          <cell r="Q59541" t="str">
            <v>元</v>
          </cell>
        </row>
        <row r="59542">
          <cell r="P59542" t="str">
            <v>应付</v>
          </cell>
          <cell r="Q59542" t="str">
            <v>元</v>
          </cell>
        </row>
        <row r="59543">
          <cell r="P59543" t="str">
            <v>应付</v>
          </cell>
          <cell r="Q59543" t="str">
            <v>元</v>
          </cell>
        </row>
        <row r="59544">
          <cell r="P59544" t="str">
            <v>应付</v>
          </cell>
          <cell r="Q59544" t="str">
            <v>元</v>
          </cell>
        </row>
        <row r="59545">
          <cell r="P59545" t="str">
            <v>应付</v>
          </cell>
          <cell r="Q59545" t="str">
            <v>元</v>
          </cell>
        </row>
        <row r="59546">
          <cell r="P59546" t="str">
            <v>应付</v>
          </cell>
          <cell r="Q59546" t="str">
            <v>元</v>
          </cell>
        </row>
        <row r="59547">
          <cell r="P59547" t="str">
            <v>应付</v>
          </cell>
          <cell r="Q59547" t="str">
            <v>元</v>
          </cell>
        </row>
        <row r="59548">
          <cell r="P59548" t="str">
            <v>应付</v>
          </cell>
          <cell r="Q59548" t="str">
            <v>元</v>
          </cell>
        </row>
        <row r="59549">
          <cell r="P59549" t="str">
            <v>应付</v>
          </cell>
          <cell r="Q59549" t="str">
            <v>元</v>
          </cell>
        </row>
        <row r="59550">
          <cell r="P59550" t="str">
            <v>应付</v>
          </cell>
          <cell r="Q59550" t="str">
            <v>元</v>
          </cell>
        </row>
        <row r="59551">
          <cell r="P59551" t="str">
            <v>应付</v>
          </cell>
          <cell r="Q59551" t="str">
            <v>元</v>
          </cell>
        </row>
        <row r="59552">
          <cell r="P59552" t="str">
            <v>应付</v>
          </cell>
          <cell r="Q59552" t="str">
            <v>元</v>
          </cell>
        </row>
        <row r="59553">
          <cell r="P59553" t="str">
            <v>应付</v>
          </cell>
          <cell r="Q59553" t="str">
            <v>元</v>
          </cell>
        </row>
        <row r="59554">
          <cell r="P59554" t="str">
            <v>应付</v>
          </cell>
          <cell r="Q59554" t="str">
            <v>元</v>
          </cell>
        </row>
        <row r="59555">
          <cell r="P59555" t="str">
            <v>应付</v>
          </cell>
          <cell r="Q59555" t="str">
            <v>元</v>
          </cell>
        </row>
        <row r="59556">
          <cell r="P59556" t="str">
            <v>应付</v>
          </cell>
          <cell r="Q59556" t="str">
            <v>元</v>
          </cell>
        </row>
        <row r="59557">
          <cell r="P59557" t="str">
            <v>应付</v>
          </cell>
          <cell r="Q59557" t="str">
            <v>元</v>
          </cell>
        </row>
        <row r="59558">
          <cell r="P59558" t="str">
            <v>应付</v>
          </cell>
          <cell r="Q59558" t="str">
            <v>元</v>
          </cell>
        </row>
        <row r="59559">
          <cell r="P59559" t="str">
            <v>应付</v>
          </cell>
          <cell r="Q59559" t="str">
            <v>元</v>
          </cell>
        </row>
        <row r="59560">
          <cell r="P59560" t="str">
            <v>应付</v>
          </cell>
          <cell r="Q59560" t="str">
            <v>元</v>
          </cell>
        </row>
        <row r="59561">
          <cell r="P59561" t="str">
            <v>应付</v>
          </cell>
          <cell r="Q59561" t="str">
            <v>元</v>
          </cell>
        </row>
        <row r="59562">
          <cell r="P59562" t="str">
            <v>应付</v>
          </cell>
          <cell r="Q59562" t="str">
            <v>元</v>
          </cell>
        </row>
        <row r="59563">
          <cell r="P59563" t="str">
            <v>应付</v>
          </cell>
          <cell r="Q59563" t="str">
            <v>元</v>
          </cell>
        </row>
        <row r="59564">
          <cell r="P59564" t="str">
            <v>应付</v>
          </cell>
          <cell r="Q59564" t="str">
            <v>元</v>
          </cell>
        </row>
        <row r="59565">
          <cell r="P59565" t="str">
            <v>应付</v>
          </cell>
          <cell r="Q59565" t="str">
            <v>元</v>
          </cell>
        </row>
        <row r="59566">
          <cell r="P59566" t="str">
            <v>应付</v>
          </cell>
          <cell r="Q59566" t="str">
            <v>元</v>
          </cell>
        </row>
        <row r="59567">
          <cell r="P59567" t="str">
            <v>应付</v>
          </cell>
          <cell r="Q59567" t="str">
            <v>元</v>
          </cell>
        </row>
        <row r="59568">
          <cell r="P59568" t="str">
            <v>应付</v>
          </cell>
          <cell r="Q59568" t="str">
            <v>元</v>
          </cell>
        </row>
        <row r="59569">
          <cell r="P59569" t="str">
            <v>应付</v>
          </cell>
          <cell r="Q59569" t="str">
            <v>元</v>
          </cell>
        </row>
        <row r="59570">
          <cell r="P59570" t="str">
            <v>应付</v>
          </cell>
          <cell r="Q59570" t="str">
            <v>元</v>
          </cell>
        </row>
        <row r="59571">
          <cell r="P59571" t="str">
            <v>应付</v>
          </cell>
          <cell r="Q59571" t="str">
            <v>元</v>
          </cell>
        </row>
        <row r="59572">
          <cell r="P59572" t="str">
            <v>应付</v>
          </cell>
          <cell r="Q59572" t="str">
            <v>元</v>
          </cell>
        </row>
        <row r="59573">
          <cell r="P59573" t="str">
            <v>应付</v>
          </cell>
          <cell r="Q59573" t="str">
            <v>元</v>
          </cell>
        </row>
        <row r="59574">
          <cell r="P59574" t="str">
            <v>应付</v>
          </cell>
          <cell r="Q59574" t="str">
            <v>元</v>
          </cell>
        </row>
        <row r="59575">
          <cell r="P59575" t="str">
            <v>应付</v>
          </cell>
          <cell r="Q59575" t="str">
            <v>元</v>
          </cell>
        </row>
        <row r="59576">
          <cell r="P59576" t="str">
            <v>应付</v>
          </cell>
          <cell r="Q59576" t="str">
            <v>元</v>
          </cell>
        </row>
        <row r="59577">
          <cell r="P59577" t="str">
            <v>应付</v>
          </cell>
          <cell r="Q59577" t="str">
            <v>元</v>
          </cell>
        </row>
        <row r="59578">
          <cell r="P59578" t="str">
            <v>应付</v>
          </cell>
          <cell r="Q59578" t="str">
            <v>元</v>
          </cell>
        </row>
        <row r="59579">
          <cell r="P59579" t="str">
            <v>应付</v>
          </cell>
          <cell r="Q59579" t="str">
            <v>元</v>
          </cell>
        </row>
        <row r="59580">
          <cell r="P59580" t="str">
            <v>应付</v>
          </cell>
          <cell r="Q59580" t="str">
            <v>元</v>
          </cell>
        </row>
        <row r="59581">
          <cell r="P59581" t="str">
            <v>应付</v>
          </cell>
          <cell r="Q59581" t="str">
            <v>元</v>
          </cell>
        </row>
        <row r="59582">
          <cell r="P59582" t="str">
            <v>应付</v>
          </cell>
          <cell r="Q59582" t="str">
            <v>元</v>
          </cell>
        </row>
        <row r="59583">
          <cell r="P59583" t="str">
            <v>应付</v>
          </cell>
          <cell r="Q59583" t="str">
            <v>元</v>
          </cell>
        </row>
        <row r="59584">
          <cell r="P59584" t="str">
            <v>应付</v>
          </cell>
          <cell r="Q59584" t="str">
            <v>元</v>
          </cell>
        </row>
        <row r="59585">
          <cell r="P59585" t="str">
            <v>应付</v>
          </cell>
          <cell r="Q59585" t="str">
            <v>元</v>
          </cell>
        </row>
        <row r="59586">
          <cell r="P59586" t="str">
            <v>应付</v>
          </cell>
          <cell r="Q59586" t="str">
            <v>元</v>
          </cell>
        </row>
        <row r="59587">
          <cell r="P59587" t="str">
            <v>应付</v>
          </cell>
          <cell r="Q59587" t="str">
            <v>元</v>
          </cell>
        </row>
        <row r="59588">
          <cell r="P59588" t="str">
            <v>应付</v>
          </cell>
          <cell r="Q59588" t="str">
            <v>元</v>
          </cell>
        </row>
        <row r="59589">
          <cell r="P59589" t="str">
            <v>应付</v>
          </cell>
          <cell r="Q59589" t="str">
            <v>元</v>
          </cell>
        </row>
        <row r="59590">
          <cell r="P59590" t="str">
            <v>应付</v>
          </cell>
          <cell r="Q59590" t="str">
            <v>元</v>
          </cell>
        </row>
        <row r="59591">
          <cell r="P59591" t="str">
            <v>应付</v>
          </cell>
          <cell r="Q59591" t="str">
            <v>元</v>
          </cell>
        </row>
        <row r="59592">
          <cell r="P59592" t="str">
            <v>应付</v>
          </cell>
          <cell r="Q59592" t="str">
            <v>元</v>
          </cell>
        </row>
        <row r="59593">
          <cell r="P59593" t="str">
            <v>应付</v>
          </cell>
          <cell r="Q59593" t="str">
            <v>元</v>
          </cell>
        </row>
        <row r="59594">
          <cell r="P59594" t="str">
            <v>应付</v>
          </cell>
          <cell r="Q59594" t="str">
            <v>元</v>
          </cell>
        </row>
        <row r="59595">
          <cell r="P59595" t="str">
            <v>应付</v>
          </cell>
          <cell r="Q59595" t="str">
            <v>元</v>
          </cell>
        </row>
        <row r="59596">
          <cell r="P59596" t="str">
            <v>应付</v>
          </cell>
          <cell r="Q59596" t="str">
            <v>元</v>
          </cell>
        </row>
        <row r="59597">
          <cell r="P59597" t="str">
            <v>应付</v>
          </cell>
          <cell r="Q59597" t="str">
            <v>元</v>
          </cell>
        </row>
        <row r="59598">
          <cell r="P59598" t="str">
            <v>应付</v>
          </cell>
          <cell r="Q59598" t="str">
            <v>元</v>
          </cell>
        </row>
        <row r="59599">
          <cell r="P59599" t="str">
            <v>应付</v>
          </cell>
          <cell r="Q59599" t="str">
            <v>元</v>
          </cell>
        </row>
        <row r="59600">
          <cell r="P59600" t="str">
            <v>应付</v>
          </cell>
          <cell r="Q59600" t="str">
            <v>元</v>
          </cell>
        </row>
        <row r="59601">
          <cell r="P59601" t="str">
            <v>应付</v>
          </cell>
          <cell r="Q59601" t="str">
            <v>元</v>
          </cell>
        </row>
        <row r="59602">
          <cell r="P59602" t="str">
            <v>应付</v>
          </cell>
          <cell r="Q59602" t="str">
            <v>元</v>
          </cell>
        </row>
        <row r="59603">
          <cell r="P59603" t="str">
            <v>应付</v>
          </cell>
          <cell r="Q59603" t="str">
            <v>元</v>
          </cell>
        </row>
        <row r="59604">
          <cell r="P59604" t="str">
            <v>应付</v>
          </cell>
          <cell r="Q59604" t="str">
            <v>元</v>
          </cell>
        </row>
        <row r="59605">
          <cell r="P59605" t="str">
            <v>应付</v>
          </cell>
          <cell r="Q59605" t="str">
            <v>元</v>
          </cell>
        </row>
        <row r="59606">
          <cell r="P59606" t="str">
            <v>应付</v>
          </cell>
          <cell r="Q59606" t="str">
            <v>元</v>
          </cell>
        </row>
        <row r="59607">
          <cell r="P59607" t="str">
            <v>应付</v>
          </cell>
          <cell r="Q59607" t="str">
            <v>元</v>
          </cell>
        </row>
        <row r="59608">
          <cell r="P59608" t="str">
            <v>应付</v>
          </cell>
          <cell r="Q59608" t="str">
            <v>元</v>
          </cell>
        </row>
        <row r="59609">
          <cell r="P59609" t="str">
            <v>应付</v>
          </cell>
          <cell r="Q59609" t="str">
            <v>元</v>
          </cell>
        </row>
        <row r="59610">
          <cell r="P59610" t="str">
            <v>应付</v>
          </cell>
          <cell r="Q59610" t="str">
            <v>元</v>
          </cell>
        </row>
        <row r="59611">
          <cell r="P59611" t="str">
            <v>应付</v>
          </cell>
          <cell r="Q59611" t="str">
            <v>元</v>
          </cell>
        </row>
        <row r="59612">
          <cell r="P59612" t="str">
            <v>应付</v>
          </cell>
          <cell r="Q59612" t="str">
            <v>元</v>
          </cell>
        </row>
        <row r="59613">
          <cell r="P59613" t="str">
            <v>应付</v>
          </cell>
          <cell r="Q59613" t="str">
            <v>元</v>
          </cell>
        </row>
        <row r="59614">
          <cell r="P59614" t="str">
            <v>应付</v>
          </cell>
          <cell r="Q59614" t="str">
            <v>元</v>
          </cell>
        </row>
        <row r="59615">
          <cell r="P59615" t="str">
            <v>应付</v>
          </cell>
          <cell r="Q59615" t="str">
            <v>元</v>
          </cell>
        </row>
        <row r="59616">
          <cell r="P59616" t="str">
            <v>应付</v>
          </cell>
          <cell r="Q59616" t="str">
            <v>元</v>
          </cell>
        </row>
        <row r="59617">
          <cell r="P59617" t="str">
            <v>应付</v>
          </cell>
          <cell r="Q59617" t="str">
            <v>元</v>
          </cell>
        </row>
        <row r="59618">
          <cell r="P59618" t="str">
            <v>应付</v>
          </cell>
          <cell r="Q59618" t="str">
            <v>元</v>
          </cell>
        </row>
        <row r="59619">
          <cell r="P59619" t="str">
            <v>应付</v>
          </cell>
          <cell r="Q59619" t="str">
            <v>元</v>
          </cell>
        </row>
        <row r="59620">
          <cell r="P59620" t="str">
            <v>应付</v>
          </cell>
          <cell r="Q59620" t="str">
            <v>元</v>
          </cell>
        </row>
        <row r="59621">
          <cell r="P59621" t="str">
            <v>应付</v>
          </cell>
          <cell r="Q59621" t="str">
            <v>元</v>
          </cell>
        </row>
        <row r="59622">
          <cell r="P59622" t="str">
            <v>应付</v>
          </cell>
          <cell r="Q59622" t="str">
            <v>元</v>
          </cell>
        </row>
        <row r="59623">
          <cell r="P59623" t="str">
            <v>应付</v>
          </cell>
          <cell r="Q59623" t="str">
            <v>元</v>
          </cell>
        </row>
        <row r="59624">
          <cell r="P59624" t="str">
            <v>应付</v>
          </cell>
          <cell r="Q59624" t="str">
            <v>元</v>
          </cell>
        </row>
        <row r="59625">
          <cell r="P59625" t="str">
            <v>应付</v>
          </cell>
          <cell r="Q59625" t="str">
            <v>元</v>
          </cell>
        </row>
        <row r="59626">
          <cell r="P59626" t="str">
            <v>应付</v>
          </cell>
          <cell r="Q59626" t="str">
            <v>元</v>
          </cell>
        </row>
        <row r="59627">
          <cell r="P59627" t="str">
            <v>应付</v>
          </cell>
          <cell r="Q59627" t="str">
            <v>元</v>
          </cell>
        </row>
        <row r="59628">
          <cell r="P59628" t="str">
            <v>应付</v>
          </cell>
          <cell r="Q59628" t="str">
            <v>元</v>
          </cell>
        </row>
        <row r="59629">
          <cell r="P59629" t="str">
            <v>应付</v>
          </cell>
          <cell r="Q59629" t="str">
            <v>元</v>
          </cell>
        </row>
        <row r="59630">
          <cell r="P59630" t="str">
            <v>应付</v>
          </cell>
          <cell r="Q59630" t="str">
            <v>元</v>
          </cell>
        </row>
        <row r="59631">
          <cell r="P59631" t="str">
            <v>应付</v>
          </cell>
          <cell r="Q59631" t="str">
            <v>元</v>
          </cell>
        </row>
        <row r="59632">
          <cell r="P59632" t="str">
            <v>应付</v>
          </cell>
          <cell r="Q59632" t="str">
            <v>元</v>
          </cell>
        </row>
        <row r="59633">
          <cell r="P59633" t="str">
            <v>应付</v>
          </cell>
          <cell r="Q59633" t="str">
            <v>元</v>
          </cell>
        </row>
        <row r="59634">
          <cell r="P59634" t="str">
            <v>应付</v>
          </cell>
          <cell r="Q59634" t="str">
            <v>元</v>
          </cell>
        </row>
        <row r="59635">
          <cell r="P59635" t="str">
            <v>应付</v>
          </cell>
          <cell r="Q59635" t="str">
            <v>元</v>
          </cell>
        </row>
        <row r="59636">
          <cell r="P59636" t="str">
            <v>应付</v>
          </cell>
          <cell r="Q59636" t="str">
            <v>元</v>
          </cell>
        </row>
        <row r="59637">
          <cell r="P59637" t="str">
            <v>应付</v>
          </cell>
          <cell r="Q59637" t="str">
            <v>元</v>
          </cell>
        </row>
        <row r="59638">
          <cell r="P59638" t="str">
            <v>应付</v>
          </cell>
          <cell r="Q59638" t="str">
            <v>元</v>
          </cell>
        </row>
        <row r="59639">
          <cell r="P59639" t="str">
            <v>应付</v>
          </cell>
          <cell r="Q59639" t="str">
            <v>元</v>
          </cell>
        </row>
        <row r="59640">
          <cell r="P59640" t="str">
            <v>应付</v>
          </cell>
          <cell r="Q59640" t="str">
            <v>元</v>
          </cell>
        </row>
        <row r="59641">
          <cell r="P59641" t="str">
            <v>应付</v>
          </cell>
          <cell r="Q59641" t="str">
            <v>元</v>
          </cell>
        </row>
        <row r="59642">
          <cell r="P59642" t="str">
            <v>应付</v>
          </cell>
          <cell r="Q59642" t="str">
            <v>元</v>
          </cell>
        </row>
        <row r="59643">
          <cell r="P59643" t="str">
            <v>应付</v>
          </cell>
          <cell r="Q59643" t="str">
            <v>元</v>
          </cell>
        </row>
        <row r="59644">
          <cell r="P59644" t="str">
            <v>应付</v>
          </cell>
          <cell r="Q59644" t="str">
            <v>元</v>
          </cell>
        </row>
        <row r="59645">
          <cell r="P59645" t="str">
            <v>应付</v>
          </cell>
          <cell r="Q59645" t="str">
            <v>元</v>
          </cell>
        </row>
        <row r="59646">
          <cell r="P59646" t="str">
            <v>应付</v>
          </cell>
          <cell r="Q59646" t="str">
            <v>元</v>
          </cell>
        </row>
        <row r="59647">
          <cell r="P59647" t="str">
            <v>应付</v>
          </cell>
          <cell r="Q59647" t="str">
            <v>元</v>
          </cell>
        </row>
        <row r="59648">
          <cell r="P59648" t="str">
            <v>应付</v>
          </cell>
          <cell r="Q59648" t="str">
            <v>元</v>
          </cell>
        </row>
        <row r="59649">
          <cell r="P59649" t="str">
            <v>应付</v>
          </cell>
          <cell r="Q59649" t="str">
            <v>元</v>
          </cell>
        </row>
        <row r="59650">
          <cell r="P59650" t="str">
            <v>应付</v>
          </cell>
          <cell r="Q59650" t="str">
            <v>元</v>
          </cell>
        </row>
        <row r="59651">
          <cell r="P59651" t="str">
            <v>应付</v>
          </cell>
          <cell r="Q59651" t="str">
            <v>元</v>
          </cell>
        </row>
        <row r="59652">
          <cell r="P59652" t="str">
            <v>应付</v>
          </cell>
          <cell r="Q59652" t="str">
            <v>元</v>
          </cell>
        </row>
        <row r="59653">
          <cell r="P59653" t="str">
            <v>应付</v>
          </cell>
          <cell r="Q59653" t="str">
            <v>元</v>
          </cell>
        </row>
        <row r="59654">
          <cell r="P59654" t="str">
            <v>应付</v>
          </cell>
          <cell r="Q59654" t="str">
            <v>元</v>
          </cell>
        </row>
        <row r="59655">
          <cell r="P59655" t="str">
            <v>应付</v>
          </cell>
          <cell r="Q59655" t="str">
            <v>元</v>
          </cell>
        </row>
        <row r="59656">
          <cell r="P59656" t="str">
            <v>应付</v>
          </cell>
          <cell r="Q59656" t="str">
            <v>元</v>
          </cell>
        </row>
        <row r="59657">
          <cell r="P59657" t="str">
            <v>应付</v>
          </cell>
          <cell r="Q59657" t="str">
            <v>元</v>
          </cell>
        </row>
        <row r="59658">
          <cell r="P59658" t="str">
            <v>应付</v>
          </cell>
          <cell r="Q59658" t="str">
            <v>元</v>
          </cell>
        </row>
        <row r="59659">
          <cell r="P59659" t="str">
            <v>应付</v>
          </cell>
          <cell r="Q59659" t="str">
            <v>元</v>
          </cell>
        </row>
        <row r="59660">
          <cell r="P59660" t="str">
            <v>应付</v>
          </cell>
          <cell r="Q59660" t="str">
            <v>元</v>
          </cell>
        </row>
        <row r="59661">
          <cell r="P59661" t="str">
            <v>应付</v>
          </cell>
          <cell r="Q59661" t="str">
            <v>元</v>
          </cell>
        </row>
        <row r="59662">
          <cell r="P59662" t="str">
            <v>应付</v>
          </cell>
          <cell r="Q59662" t="str">
            <v>元</v>
          </cell>
        </row>
        <row r="59663">
          <cell r="P59663" t="str">
            <v>应付</v>
          </cell>
          <cell r="Q59663" t="str">
            <v>元</v>
          </cell>
        </row>
        <row r="59664">
          <cell r="P59664" t="str">
            <v>应付</v>
          </cell>
          <cell r="Q59664" t="str">
            <v>元</v>
          </cell>
        </row>
        <row r="59665">
          <cell r="P59665" t="str">
            <v>应付</v>
          </cell>
          <cell r="Q59665" t="str">
            <v>元</v>
          </cell>
        </row>
        <row r="59666">
          <cell r="P59666" t="str">
            <v>应付</v>
          </cell>
          <cell r="Q59666" t="str">
            <v>元</v>
          </cell>
        </row>
        <row r="59667">
          <cell r="P59667" t="str">
            <v>应付</v>
          </cell>
          <cell r="Q59667" t="str">
            <v>元</v>
          </cell>
        </row>
        <row r="59668">
          <cell r="P59668" t="str">
            <v>应付</v>
          </cell>
          <cell r="Q59668" t="str">
            <v>元</v>
          </cell>
        </row>
        <row r="59669">
          <cell r="P59669" t="str">
            <v>应付</v>
          </cell>
          <cell r="Q59669" t="str">
            <v>元</v>
          </cell>
        </row>
        <row r="59670">
          <cell r="P59670" t="str">
            <v>应付</v>
          </cell>
          <cell r="Q59670" t="str">
            <v>元</v>
          </cell>
        </row>
        <row r="59671">
          <cell r="P59671" t="str">
            <v>应付</v>
          </cell>
          <cell r="Q59671" t="str">
            <v>元</v>
          </cell>
        </row>
        <row r="59672">
          <cell r="P59672" t="str">
            <v>应付</v>
          </cell>
          <cell r="Q59672" t="str">
            <v>元</v>
          </cell>
        </row>
        <row r="59673">
          <cell r="P59673" t="str">
            <v>应付</v>
          </cell>
          <cell r="Q59673" t="str">
            <v>元</v>
          </cell>
        </row>
        <row r="59674">
          <cell r="P59674" t="str">
            <v>应付</v>
          </cell>
          <cell r="Q59674" t="str">
            <v>元</v>
          </cell>
        </row>
        <row r="59675">
          <cell r="P59675" t="str">
            <v>应付</v>
          </cell>
          <cell r="Q59675" t="str">
            <v>元</v>
          </cell>
        </row>
        <row r="59676">
          <cell r="P59676" t="str">
            <v>应付</v>
          </cell>
          <cell r="Q59676" t="str">
            <v>元</v>
          </cell>
        </row>
        <row r="59677">
          <cell r="P59677" t="str">
            <v>应付</v>
          </cell>
          <cell r="Q59677" t="str">
            <v>元</v>
          </cell>
        </row>
        <row r="59678">
          <cell r="P59678" t="str">
            <v>应付</v>
          </cell>
          <cell r="Q59678" t="str">
            <v>元</v>
          </cell>
        </row>
        <row r="59679">
          <cell r="P59679" t="str">
            <v>应付</v>
          </cell>
          <cell r="Q59679" t="str">
            <v>元</v>
          </cell>
        </row>
        <row r="59680">
          <cell r="P59680" t="str">
            <v>应付</v>
          </cell>
          <cell r="Q59680" t="str">
            <v>元</v>
          </cell>
        </row>
        <row r="59681">
          <cell r="P59681" t="str">
            <v>应付</v>
          </cell>
          <cell r="Q59681" t="str">
            <v>元</v>
          </cell>
        </row>
        <row r="59682">
          <cell r="P59682" t="str">
            <v>应付</v>
          </cell>
          <cell r="Q59682" t="str">
            <v>元</v>
          </cell>
        </row>
        <row r="59683">
          <cell r="P59683" t="str">
            <v>应付</v>
          </cell>
          <cell r="Q59683" t="str">
            <v>元</v>
          </cell>
        </row>
        <row r="59684">
          <cell r="P59684" t="str">
            <v>应付</v>
          </cell>
          <cell r="Q59684" t="str">
            <v>元</v>
          </cell>
        </row>
        <row r="59685">
          <cell r="P59685" t="str">
            <v>应付</v>
          </cell>
          <cell r="Q59685" t="str">
            <v>元</v>
          </cell>
        </row>
        <row r="59686">
          <cell r="P59686" t="str">
            <v>应付</v>
          </cell>
          <cell r="Q59686" t="str">
            <v>元</v>
          </cell>
        </row>
        <row r="59687">
          <cell r="P59687" t="str">
            <v>应付</v>
          </cell>
          <cell r="Q59687" t="str">
            <v>元</v>
          </cell>
        </row>
        <row r="59688">
          <cell r="P59688" t="str">
            <v>应付</v>
          </cell>
          <cell r="Q59688" t="str">
            <v>元</v>
          </cell>
        </row>
        <row r="59689">
          <cell r="P59689" t="str">
            <v>应付</v>
          </cell>
          <cell r="Q59689" t="str">
            <v>元</v>
          </cell>
        </row>
        <row r="59690">
          <cell r="P59690" t="str">
            <v>应付</v>
          </cell>
          <cell r="Q59690" t="str">
            <v>元</v>
          </cell>
        </row>
        <row r="59691">
          <cell r="P59691" t="str">
            <v>应付</v>
          </cell>
          <cell r="Q59691" t="str">
            <v>元</v>
          </cell>
        </row>
        <row r="59692">
          <cell r="P59692" t="str">
            <v>应付</v>
          </cell>
          <cell r="Q59692" t="str">
            <v>元</v>
          </cell>
        </row>
        <row r="59693">
          <cell r="P59693" t="str">
            <v>应付</v>
          </cell>
          <cell r="Q59693" t="str">
            <v>元</v>
          </cell>
        </row>
        <row r="59694">
          <cell r="P59694" t="str">
            <v>应付</v>
          </cell>
          <cell r="Q59694" t="str">
            <v>元</v>
          </cell>
        </row>
        <row r="59695">
          <cell r="P59695" t="str">
            <v>应付</v>
          </cell>
          <cell r="Q59695" t="str">
            <v>元</v>
          </cell>
        </row>
        <row r="59696">
          <cell r="P59696" t="str">
            <v>应付</v>
          </cell>
          <cell r="Q59696" t="str">
            <v>元</v>
          </cell>
        </row>
        <row r="59697">
          <cell r="P59697" t="str">
            <v>应付</v>
          </cell>
          <cell r="Q59697" t="str">
            <v>元</v>
          </cell>
        </row>
        <row r="59698">
          <cell r="P59698" t="str">
            <v>应付</v>
          </cell>
          <cell r="Q59698" t="str">
            <v>元</v>
          </cell>
        </row>
        <row r="59699">
          <cell r="P59699" t="str">
            <v>应付</v>
          </cell>
          <cell r="Q59699" t="str">
            <v>元</v>
          </cell>
        </row>
        <row r="59700">
          <cell r="P59700" t="str">
            <v>应付</v>
          </cell>
          <cell r="Q59700" t="str">
            <v>元</v>
          </cell>
        </row>
        <row r="59701">
          <cell r="P59701" t="str">
            <v>应付</v>
          </cell>
          <cell r="Q59701" t="str">
            <v>元</v>
          </cell>
        </row>
        <row r="59702">
          <cell r="P59702" t="str">
            <v>应付</v>
          </cell>
          <cell r="Q59702" t="str">
            <v>元</v>
          </cell>
        </row>
        <row r="59703">
          <cell r="P59703" t="str">
            <v>应付</v>
          </cell>
          <cell r="Q59703" t="str">
            <v>元</v>
          </cell>
        </row>
        <row r="59704">
          <cell r="P59704" t="str">
            <v>应付</v>
          </cell>
          <cell r="Q59704" t="str">
            <v>元</v>
          </cell>
        </row>
        <row r="59705">
          <cell r="P59705" t="str">
            <v>应付</v>
          </cell>
          <cell r="Q59705" t="str">
            <v>元</v>
          </cell>
        </row>
        <row r="59706">
          <cell r="P59706" t="str">
            <v>应付</v>
          </cell>
          <cell r="Q59706" t="str">
            <v>元</v>
          </cell>
        </row>
        <row r="59707">
          <cell r="P59707" t="str">
            <v>应付</v>
          </cell>
          <cell r="Q59707" t="str">
            <v>元</v>
          </cell>
        </row>
        <row r="59708">
          <cell r="P59708" t="str">
            <v>应付</v>
          </cell>
          <cell r="Q59708" t="str">
            <v>元</v>
          </cell>
        </row>
        <row r="59709">
          <cell r="P59709" t="str">
            <v>应付</v>
          </cell>
          <cell r="Q59709" t="str">
            <v>元</v>
          </cell>
        </row>
        <row r="59710">
          <cell r="P59710" t="str">
            <v>应付</v>
          </cell>
          <cell r="Q59710" t="str">
            <v>元</v>
          </cell>
        </row>
        <row r="59711">
          <cell r="P59711" t="str">
            <v>应付</v>
          </cell>
          <cell r="Q59711" t="str">
            <v>元</v>
          </cell>
        </row>
        <row r="59712">
          <cell r="P59712" t="str">
            <v>应付</v>
          </cell>
          <cell r="Q59712" t="str">
            <v>元</v>
          </cell>
        </row>
        <row r="59713">
          <cell r="P59713" t="str">
            <v>应付</v>
          </cell>
          <cell r="Q59713" t="str">
            <v>元</v>
          </cell>
        </row>
        <row r="59714">
          <cell r="P59714" t="str">
            <v>应付</v>
          </cell>
          <cell r="Q59714" t="str">
            <v>元</v>
          </cell>
        </row>
        <row r="59715">
          <cell r="P59715" t="str">
            <v>应付</v>
          </cell>
          <cell r="Q59715" t="str">
            <v>元</v>
          </cell>
        </row>
        <row r="59716">
          <cell r="P59716" t="str">
            <v>应付</v>
          </cell>
          <cell r="Q59716" t="str">
            <v>元</v>
          </cell>
        </row>
        <row r="59717">
          <cell r="P59717" t="str">
            <v>应付</v>
          </cell>
          <cell r="Q59717" t="str">
            <v>元</v>
          </cell>
        </row>
        <row r="59718">
          <cell r="P59718" t="str">
            <v>应付</v>
          </cell>
          <cell r="Q59718" t="str">
            <v>元</v>
          </cell>
        </row>
        <row r="59719">
          <cell r="P59719" t="str">
            <v>应付</v>
          </cell>
          <cell r="Q59719" t="str">
            <v>元</v>
          </cell>
        </row>
        <row r="59720">
          <cell r="P59720" t="str">
            <v>应付</v>
          </cell>
          <cell r="Q59720" t="str">
            <v>元</v>
          </cell>
        </row>
        <row r="59721">
          <cell r="P59721" t="str">
            <v>应付</v>
          </cell>
          <cell r="Q59721" t="str">
            <v>元</v>
          </cell>
        </row>
        <row r="59722">
          <cell r="P59722" t="str">
            <v>应付</v>
          </cell>
          <cell r="Q59722" t="str">
            <v>元</v>
          </cell>
        </row>
        <row r="59723">
          <cell r="P59723" t="str">
            <v>应付</v>
          </cell>
          <cell r="Q59723" t="str">
            <v>元</v>
          </cell>
        </row>
        <row r="59724">
          <cell r="P59724" t="str">
            <v>应付</v>
          </cell>
          <cell r="Q59724" t="str">
            <v>元</v>
          </cell>
        </row>
        <row r="59725">
          <cell r="P59725" t="str">
            <v>应付</v>
          </cell>
          <cell r="Q59725" t="str">
            <v>元</v>
          </cell>
        </row>
        <row r="59726">
          <cell r="P59726" t="str">
            <v>应付</v>
          </cell>
          <cell r="Q59726" t="str">
            <v>元</v>
          </cell>
        </row>
        <row r="59727">
          <cell r="P59727" t="str">
            <v>应付</v>
          </cell>
          <cell r="Q59727" t="str">
            <v>元</v>
          </cell>
        </row>
        <row r="59728">
          <cell r="P59728" t="str">
            <v>应付</v>
          </cell>
          <cell r="Q59728" t="str">
            <v>元</v>
          </cell>
        </row>
        <row r="59729">
          <cell r="P59729" t="str">
            <v>应付</v>
          </cell>
          <cell r="Q59729" t="str">
            <v>元</v>
          </cell>
        </row>
        <row r="59730">
          <cell r="P59730" t="str">
            <v>应付</v>
          </cell>
          <cell r="Q59730" t="str">
            <v>元</v>
          </cell>
        </row>
        <row r="59731">
          <cell r="P59731" t="str">
            <v>应付</v>
          </cell>
          <cell r="Q59731" t="str">
            <v>元</v>
          </cell>
        </row>
        <row r="59732">
          <cell r="P59732" t="str">
            <v>应付</v>
          </cell>
          <cell r="Q59732" t="str">
            <v>元</v>
          </cell>
        </row>
        <row r="59733">
          <cell r="P59733" t="str">
            <v>应付</v>
          </cell>
          <cell r="Q59733" t="str">
            <v>元</v>
          </cell>
        </row>
        <row r="59734">
          <cell r="P59734" t="str">
            <v>应付</v>
          </cell>
          <cell r="Q59734" t="str">
            <v>元</v>
          </cell>
        </row>
        <row r="59735">
          <cell r="P59735" t="str">
            <v>应付</v>
          </cell>
          <cell r="Q59735" t="str">
            <v>元</v>
          </cell>
        </row>
        <row r="59736">
          <cell r="P59736" t="str">
            <v>应付</v>
          </cell>
          <cell r="Q59736" t="str">
            <v>元</v>
          </cell>
        </row>
        <row r="59737">
          <cell r="P59737" t="str">
            <v>应付</v>
          </cell>
          <cell r="Q59737" t="str">
            <v>元</v>
          </cell>
        </row>
        <row r="59738">
          <cell r="P59738" t="str">
            <v>应付</v>
          </cell>
          <cell r="Q59738" t="str">
            <v>元</v>
          </cell>
        </row>
        <row r="59739">
          <cell r="P59739" t="str">
            <v>应付</v>
          </cell>
          <cell r="Q59739" t="str">
            <v>元</v>
          </cell>
        </row>
        <row r="59740">
          <cell r="P59740" t="str">
            <v>应付</v>
          </cell>
          <cell r="Q59740" t="str">
            <v>元</v>
          </cell>
        </row>
        <row r="59741">
          <cell r="P59741" t="str">
            <v>应付</v>
          </cell>
          <cell r="Q59741" t="str">
            <v>元</v>
          </cell>
        </row>
        <row r="59742">
          <cell r="P59742" t="str">
            <v>应付</v>
          </cell>
          <cell r="Q59742" t="str">
            <v>元</v>
          </cell>
        </row>
        <row r="59743">
          <cell r="P59743" t="str">
            <v>应付</v>
          </cell>
          <cell r="Q59743" t="str">
            <v>元</v>
          </cell>
        </row>
        <row r="59744">
          <cell r="P59744" t="str">
            <v>应付</v>
          </cell>
          <cell r="Q59744" t="str">
            <v>元</v>
          </cell>
        </row>
        <row r="59745">
          <cell r="P59745" t="str">
            <v>应付</v>
          </cell>
          <cell r="Q59745" t="str">
            <v>元</v>
          </cell>
        </row>
        <row r="59746">
          <cell r="P59746" t="str">
            <v>应付</v>
          </cell>
          <cell r="Q59746" t="str">
            <v>元</v>
          </cell>
        </row>
        <row r="59747">
          <cell r="P59747" t="str">
            <v>应付</v>
          </cell>
          <cell r="Q59747" t="str">
            <v>元</v>
          </cell>
        </row>
        <row r="59748">
          <cell r="P59748" t="str">
            <v>应付</v>
          </cell>
          <cell r="Q59748" t="str">
            <v>元</v>
          </cell>
        </row>
        <row r="59749">
          <cell r="P59749" t="str">
            <v>应付</v>
          </cell>
          <cell r="Q59749" t="str">
            <v>元</v>
          </cell>
        </row>
        <row r="59750">
          <cell r="P59750" t="str">
            <v>应付</v>
          </cell>
          <cell r="Q59750" t="str">
            <v>元</v>
          </cell>
        </row>
        <row r="59751">
          <cell r="P59751" t="str">
            <v>应付</v>
          </cell>
          <cell r="Q59751" t="str">
            <v>元</v>
          </cell>
        </row>
        <row r="59752">
          <cell r="P59752" t="str">
            <v>应付</v>
          </cell>
          <cell r="Q59752" t="str">
            <v>元</v>
          </cell>
        </row>
        <row r="59753">
          <cell r="P59753" t="str">
            <v>应付</v>
          </cell>
          <cell r="Q59753" t="str">
            <v>元</v>
          </cell>
        </row>
        <row r="59754">
          <cell r="P59754" t="str">
            <v>应付</v>
          </cell>
          <cell r="Q59754" t="str">
            <v>元</v>
          </cell>
        </row>
        <row r="59755">
          <cell r="P59755" t="str">
            <v>应付</v>
          </cell>
          <cell r="Q59755" t="str">
            <v>元</v>
          </cell>
        </row>
        <row r="59756">
          <cell r="P59756" t="str">
            <v>应付</v>
          </cell>
          <cell r="Q59756" t="str">
            <v>元</v>
          </cell>
        </row>
        <row r="59757">
          <cell r="P59757" t="str">
            <v>应付</v>
          </cell>
          <cell r="Q59757" t="str">
            <v>元</v>
          </cell>
        </row>
        <row r="59758">
          <cell r="P59758" t="str">
            <v>应付</v>
          </cell>
          <cell r="Q59758" t="str">
            <v>元</v>
          </cell>
        </row>
        <row r="59759">
          <cell r="P59759" t="str">
            <v>应付</v>
          </cell>
          <cell r="Q59759" t="str">
            <v>元</v>
          </cell>
        </row>
        <row r="59760">
          <cell r="P59760" t="str">
            <v>应付</v>
          </cell>
          <cell r="Q59760" t="str">
            <v>元</v>
          </cell>
        </row>
        <row r="59761">
          <cell r="P59761" t="str">
            <v>应付</v>
          </cell>
          <cell r="Q59761" t="str">
            <v>元</v>
          </cell>
        </row>
        <row r="59762">
          <cell r="P59762" t="str">
            <v>应付</v>
          </cell>
          <cell r="Q59762" t="str">
            <v>元</v>
          </cell>
        </row>
        <row r="59763">
          <cell r="P59763" t="str">
            <v>应付</v>
          </cell>
          <cell r="Q59763" t="str">
            <v>元</v>
          </cell>
        </row>
        <row r="59764">
          <cell r="P59764" t="str">
            <v>应付</v>
          </cell>
          <cell r="Q59764" t="str">
            <v>元</v>
          </cell>
        </row>
        <row r="59765">
          <cell r="P59765" t="str">
            <v>应付</v>
          </cell>
          <cell r="Q59765" t="str">
            <v>元</v>
          </cell>
        </row>
        <row r="59766">
          <cell r="P59766" t="str">
            <v>应付</v>
          </cell>
          <cell r="Q59766" t="str">
            <v>元</v>
          </cell>
        </row>
        <row r="59767">
          <cell r="P59767" t="str">
            <v>应付</v>
          </cell>
          <cell r="Q59767" t="str">
            <v>元</v>
          </cell>
        </row>
        <row r="59768">
          <cell r="P59768" t="str">
            <v>应付</v>
          </cell>
          <cell r="Q59768" t="str">
            <v>元</v>
          </cell>
        </row>
        <row r="59769">
          <cell r="P59769" t="str">
            <v>应付</v>
          </cell>
          <cell r="Q59769" t="str">
            <v>元</v>
          </cell>
        </row>
        <row r="59770">
          <cell r="P59770" t="str">
            <v>应付</v>
          </cell>
          <cell r="Q59770" t="str">
            <v>元</v>
          </cell>
        </row>
        <row r="59771">
          <cell r="P59771" t="str">
            <v>应付</v>
          </cell>
          <cell r="Q59771" t="str">
            <v>元</v>
          </cell>
        </row>
        <row r="59772">
          <cell r="P59772" t="str">
            <v>应付</v>
          </cell>
          <cell r="Q59772" t="str">
            <v>元</v>
          </cell>
        </row>
        <row r="59773">
          <cell r="P59773" t="str">
            <v>应付</v>
          </cell>
          <cell r="Q59773" t="str">
            <v>元</v>
          </cell>
        </row>
        <row r="59774">
          <cell r="P59774" t="str">
            <v>应付</v>
          </cell>
          <cell r="Q59774" t="str">
            <v>元</v>
          </cell>
        </row>
        <row r="59775">
          <cell r="P59775" t="str">
            <v>应付</v>
          </cell>
          <cell r="Q59775" t="str">
            <v>元</v>
          </cell>
        </row>
        <row r="59776">
          <cell r="P59776" t="str">
            <v>应付</v>
          </cell>
          <cell r="Q59776" t="str">
            <v>元</v>
          </cell>
        </row>
        <row r="59777">
          <cell r="P59777" t="str">
            <v>应付</v>
          </cell>
          <cell r="Q59777" t="str">
            <v>元</v>
          </cell>
        </row>
        <row r="59778">
          <cell r="P59778" t="str">
            <v>应付</v>
          </cell>
          <cell r="Q59778" t="str">
            <v>元</v>
          </cell>
        </row>
        <row r="59779">
          <cell r="P59779" t="str">
            <v>应付</v>
          </cell>
          <cell r="Q59779" t="str">
            <v>元</v>
          </cell>
        </row>
        <row r="59780">
          <cell r="P59780" t="str">
            <v>应付</v>
          </cell>
          <cell r="Q59780" t="str">
            <v>元</v>
          </cell>
        </row>
        <row r="59781">
          <cell r="P59781" t="str">
            <v>应付</v>
          </cell>
          <cell r="Q59781" t="str">
            <v>元</v>
          </cell>
        </row>
        <row r="59782">
          <cell r="P59782" t="str">
            <v>应付</v>
          </cell>
          <cell r="Q59782" t="str">
            <v>元</v>
          </cell>
        </row>
        <row r="59783">
          <cell r="P59783" t="str">
            <v>应付</v>
          </cell>
          <cell r="Q59783" t="str">
            <v>元</v>
          </cell>
        </row>
        <row r="59784">
          <cell r="P59784" t="str">
            <v>应付</v>
          </cell>
          <cell r="Q59784" t="str">
            <v>元</v>
          </cell>
        </row>
        <row r="59785">
          <cell r="P59785" t="str">
            <v>应付</v>
          </cell>
          <cell r="Q59785" t="str">
            <v>元</v>
          </cell>
        </row>
        <row r="59786">
          <cell r="P59786" t="str">
            <v>应付</v>
          </cell>
          <cell r="Q59786" t="str">
            <v>元</v>
          </cell>
        </row>
        <row r="59787">
          <cell r="P59787" t="str">
            <v>应付</v>
          </cell>
          <cell r="Q59787" t="str">
            <v>元</v>
          </cell>
        </row>
        <row r="59788">
          <cell r="P59788" t="str">
            <v>应付</v>
          </cell>
          <cell r="Q59788" t="str">
            <v>元</v>
          </cell>
        </row>
        <row r="59789">
          <cell r="P59789" t="str">
            <v>应付</v>
          </cell>
          <cell r="Q59789" t="str">
            <v>元</v>
          </cell>
        </row>
        <row r="59790">
          <cell r="P59790" t="str">
            <v>应付</v>
          </cell>
          <cell r="Q59790" t="str">
            <v>元</v>
          </cell>
        </row>
        <row r="59791">
          <cell r="P59791" t="str">
            <v>应付</v>
          </cell>
          <cell r="Q59791" t="str">
            <v>元</v>
          </cell>
        </row>
        <row r="59792">
          <cell r="P59792" t="str">
            <v>应付</v>
          </cell>
          <cell r="Q59792" t="str">
            <v>元</v>
          </cell>
        </row>
        <row r="59793">
          <cell r="P59793" t="str">
            <v>应付</v>
          </cell>
          <cell r="Q59793" t="str">
            <v>元</v>
          </cell>
        </row>
        <row r="59794">
          <cell r="P59794" t="str">
            <v>应付</v>
          </cell>
          <cell r="Q59794" t="str">
            <v>元</v>
          </cell>
        </row>
        <row r="59795">
          <cell r="P59795" t="str">
            <v>应付</v>
          </cell>
          <cell r="Q59795" t="str">
            <v>元</v>
          </cell>
        </row>
        <row r="59796">
          <cell r="P59796" t="str">
            <v>应付</v>
          </cell>
          <cell r="Q59796" t="str">
            <v>元</v>
          </cell>
        </row>
        <row r="59797">
          <cell r="P59797" t="str">
            <v>应付</v>
          </cell>
          <cell r="Q59797" t="str">
            <v>元</v>
          </cell>
        </row>
        <row r="59798">
          <cell r="P59798" t="str">
            <v>应付</v>
          </cell>
          <cell r="Q59798" t="str">
            <v>元</v>
          </cell>
        </row>
        <row r="59799">
          <cell r="P59799" t="str">
            <v>应付</v>
          </cell>
          <cell r="Q59799" t="str">
            <v>元</v>
          </cell>
        </row>
        <row r="59800">
          <cell r="P59800" t="str">
            <v>应付</v>
          </cell>
          <cell r="Q59800" t="str">
            <v>元</v>
          </cell>
        </row>
        <row r="59801">
          <cell r="P59801" t="str">
            <v>应付</v>
          </cell>
          <cell r="Q59801" t="str">
            <v>元</v>
          </cell>
        </row>
        <row r="59802">
          <cell r="P59802" t="str">
            <v>应付</v>
          </cell>
          <cell r="Q59802" t="str">
            <v>元</v>
          </cell>
        </row>
        <row r="59803">
          <cell r="P59803" t="str">
            <v>应付</v>
          </cell>
          <cell r="Q59803" t="str">
            <v>元</v>
          </cell>
        </row>
        <row r="59804">
          <cell r="P59804" t="str">
            <v>应付</v>
          </cell>
          <cell r="Q59804" t="str">
            <v>元</v>
          </cell>
        </row>
        <row r="59805">
          <cell r="P59805" t="str">
            <v>应付</v>
          </cell>
          <cell r="Q59805" t="str">
            <v>元</v>
          </cell>
        </row>
        <row r="59806">
          <cell r="P59806" t="str">
            <v>应付</v>
          </cell>
          <cell r="Q59806" t="str">
            <v>元</v>
          </cell>
        </row>
        <row r="59807">
          <cell r="P59807" t="str">
            <v>应付</v>
          </cell>
          <cell r="Q59807" t="str">
            <v>元</v>
          </cell>
        </row>
        <row r="59808">
          <cell r="P59808" t="str">
            <v>应付</v>
          </cell>
          <cell r="Q59808" t="str">
            <v>元</v>
          </cell>
        </row>
        <row r="59809">
          <cell r="P59809" t="str">
            <v>应付</v>
          </cell>
          <cell r="Q59809" t="str">
            <v>元</v>
          </cell>
        </row>
        <row r="59810">
          <cell r="P59810" t="str">
            <v>应付</v>
          </cell>
          <cell r="Q59810" t="str">
            <v>元</v>
          </cell>
        </row>
        <row r="59811">
          <cell r="P59811" t="str">
            <v>应付</v>
          </cell>
          <cell r="Q59811" t="str">
            <v>元</v>
          </cell>
        </row>
        <row r="59812">
          <cell r="P59812" t="str">
            <v>应付</v>
          </cell>
          <cell r="Q59812" t="str">
            <v>元</v>
          </cell>
        </row>
        <row r="59813">
          <cell r="P59813" t="str">
            <v>应付</v>
          </cell>
          <cell r="Q59813" t="str">
            <v>元</v>
          </cell>
        </row>
        <row r="59814">
          <cell r="P59814" t="str">
            <v>应付</v>
          </cell>
          <cell r="Q59814" t="str">
            <v>元</v>
          </cell>
        </row>
        <row r="59815">
          <cell r="P59815" t="str">
            <v>应付</v>
          </cell>
          <cell r="Q59815" t="str">
            <v>元</v>
          </cell>
        </row>
        <row r="59816">
          <cell r="P59816" t="str">
            <v>应付</v>
          </cell>
          <cell r="Q59816" t="str">
            <v>元</v>
          </cell>
        </row>
        <row r="59817">
          <cell r="P59817" t="str">
            <v>应付</v>
          </cell>
          <cell r="Q59817" t="str">
            <v>元</v>
          </cell>
        </row>
        <row r="59818">
          <cell r="P59818" t="str">
            <v>应付</v>
          </cell>
          <cell r="Q59818" t="str">
            <v>元</v>
          </cell>
        </row>
        <row r="59819">
          <cell r="P59819" t="str">
            <v>应付</v>
          </cell>
          <cell r="Q59819" t="str">
            <v>元</v>
          </cell>
        </row>
        <row r="59820">
          <cell r="P59820" t="str">
            <v>应付</v>
          </cell>
          <cell r="Q59820" t="str">
            <v>元</v>
          </cell>
        </row>
        <row r="59821">
          <cell r="P59821" t="str">
            <v>应付</v>
          </cell>
          <cell r="Q59821" t="str">
            <v>元</v>
          </cell>
        </row>
        <row r="59822">
          <cell r="P59822" t="str">
            <v>应付</v>
          </cell>
          <cell r="Q59822" t="str">
            <v>元</v>
          </cell>
        </row>
        <row r="59823">
          <cell r="P59823" t="str">
            <v>应付</v>
          </cell>
          <cell r="Q59823" t="str">
            <v>元</v>
          </cell>
        </row>
        <row r="59824">
          <cell r="P59824" t="str">
            <v>应付</v>
          </cell>
          <cell r="Q59824" t="str">
            <v>元</v>
          </cell>
        </row>
        <row r="59825">
          <cell r="P59825" t="str">
            <v>应付</v>
          </cell>
          <cell r="Q59825" t="str">
            <v>元</v>
          </cell>
        </row>
        <row r="59826">
          <cell r="P59826" t="str">
            <v>应付</v>
          </cell>
          <cell r="Q59826" t="str">
            <v>元</v>
          </cell>
        </row>
        <row r="59827">
          <cell r="P59827" t="str">
            <v>应付</v>
          </cell>
          <cell r="Q59827" t="str">
            <v>元</v>
          </cell>
        </row>
        <row r="59828">
          <cell r="P59828" t="str">
            <v>应付</v>
          </cell>
          <cell r="Q59828" t="str">
            <v>元</v>
          </cell>
        </row>
        <row r="59829">
          <cell r="P59829" t="str">
            <v>应付</v>
          </cell>
          <cell r="Q59829" t="str">
            <v>元</v>
          </cell>
        </row>
        <row r="59830">
          <cell r="P59830" t="str">
            <v>应付</v>
          </cell>
          <cell r="Q59830" t="str">
            <v>元</v>
          </cell>
        </row>
        <row r="59831">
          <cell r="P59831" t="str">
            <v>应付</v>
          </cell>
          <cell r="Q59831" t="str">
            <v>元</v>
          </cell>
        </row>
        <row r="59832">
          <cell r="P59832" t="str">
            <v>应付</v>
          </cell>
          <cell r="Q59832" t="str">
            <v>元</v>
          </cell>
        </row>
        <row r="59833">
          <cell r="P59833" t="str">
            <v>应付</v>
          </cell>
          <cell r="Q59833" t="str">
            <v>元</v>
          </cell>
        </row>
        <row r="59834">
          <cell r="P59834" t="str">
            <v>应付</v>
          </cell>
          <cell r="Q59834" t="str">
            <v>元</v>
          </cell>
        </row>
        <row r="59835">
          <cell r="P59835" t="str">
            <v>应付</v>
          </cell>
          <cell r="Q59835" t="str">
            <v>元</v>
          </cell>
        </row>
        <row r="59836">
          <cell r="P59836" t="str">
            <v>应付</v>
          </cell>
          <cell r="Q59836" t="str">
            <v>元</v>
          </cell>
        </row>
        <row r="59837">
          <cell r="P59837" t="str">
            <v>应付</v>
          </cell>
          <cell r="Q59837" t="str">
            <v>元</v>
          </cell>
        </row>
        <row r="59838">
          <cell r="P59838" t="str">
            <v>应付</v>
          </cell>
          <cell r="Q59838" t="str">
            <v>元</v>
          </cell>
        </row>
        <row r="59839">
          <cell r="P59839" t="str">
            <v>应付</v>
          </cell>
          <cell r="Q59839" t="str">
            <v>元</v>
          </cell>
        </row>
        <row r="59840">
          <cell r="P59840" t="str">
            <v>应付</v>
          </cell>
          <cell r="Q59840" t="str">
            <v>元</v>
          </cell>
        </row>
        <row r="59841">
          <cell r="P59841" t="str">
            <v>应付</v>
          </cell>
          <cell r="Q59841" t="str">
            <v>元</v>
          </cell>
        </row>
        <row r="59842">
          <cell r="P59842" t="str">
            <v>应付</v>
          </cell>
          <cell r="Q59842" t="str">
            <v>元</v>
          </cell>
        </row>
        <row r="59843">
          <cell r="P59843" t="str">
            <v>应付</v>
          </cell>
          <cell r="Q59843" t="str">
            <v>元</v>
          </cell>
        </row>
        <row r="59844">
          <cell r="P59844" t="str">
            <v>应付</v>
          </cell>
          <cell r="Q59844" t="str">
            <v>元</v>
          </cell>
        </row>
        <row r="59845">
          <cell r="P59845" t="str">
            <v>应付</v>
          </cell>
          <cell r="Q59845" t="str">
            <v>元</v>
          </cell>
        </row>
        <row r="59846">
          <cell r="P59846" t="str">
            <v>应付</v>
          </cell>
          <cell r="Q59846" t="str">
            <v>元</v>
          </cell>
        </row>
        <row r="59847">
          <cell r="P59847" t="str">
            <v>应付</v>
          </cell>
          <cell r="Q59847" t="str">
            <v>元</v>
          </cell>
        </row>
        <row r="59848">
          <cell r="P59848" t="str">
            <v>应付</v>
          </cell>
          <cell r="Q59848" t="str">
            <v>元</v>
          </cell>
        </row>
        <row r="59849">
          <cell r="P59849" t="str">
            <v>应付</v>
          </cell>
          <cell r="Q59849" t="str">
            <v>元</v>
          </cell>
        </row>
        <row r="59850">
          <cell r="P59850" t="str">
            <v>应付</v>
          </cell>
          <cell r="Q59850" t="str">
            <v>元</v>
          </cell>
        </row>
        <row r="59851">
          <cell r="P59851" t="str">
            <v>应付</v>
          </cell>
          <cell r="Q59851" t="str">
            <v>元</v>
          </cell>
        </row>
        <row r="59852">
          <cell r="P59852" t="str">
            <v>应付</v>
          </cell>
          <cell r="Q59852" t="str">
            <v>元</v>
          </cell>
        </row>
        <row r="59853">
          <cell r="P59853" t="str">
            <v>应付</v>
          </cell>
          <cell r="Q59853" t="str">
            <v>元</v>
          </cell>
        </row>
        <row r="59854">
          <cell r="P59854" t="str">
            <v>应付</v>
          </cell>
          <cell r="Q59854" t="str">
            <v>元</v>
          </cell>
        </row>
        <row r="59855">
          <cell r="P59855" t="str">
            <v>应付</v>
          </cell>
          <cell r="Q59855" t="str">
            <v>元</v>
          </cell>
        </row>
        <row r="59856">
          <cell r="P59856" t="str">
            <v>应付</v>
          </cell>
          <cell r="Q59856" t="str">
            <v>元</v>
          </cell>
        </row>
        <row r="59857">
          <cell r="P59857" t="str">
            <v>应付</v>
          </cell>
          <cell r="Q59857" t="str">
            <v>元</v>
          </cell>
        </row>
        <row r="59858">
          <cell r="P59858" t="str">
            <v>应付</v>
          </cell>
          <cell r="Q59858" t="str">
            <v>元</v>
          </cell>
        </row>
        <row r="59859">
          <cell r="P59859" t="str">
            <v>应付</v>
          </cell>
          <cell r="Q59859" t="str">
            <v>元</v>
          </cell>
        </row>
        <row r="59860">
          <cell r="P59860" t="str">
            <v>应付</v>
          </cell>
          <cell r="Q59860" t="str">
            <v>元</v>
          </cell>
        </row>
        <row r="59861">
          <cell r="P59861" t="str">
            <v>应付</v>
          </cell>
          <cell r="Q59861" t="str">
            <v>元</v>
          </cell>
        </row>
        <row r="59862">
          <cell r="P59862" t="str">
            <v>应付</v>
          </cell>
          <cell r="Q59862" t="str">
            <v>元</v>
          </cell>
        </row>
        <row r="59863">
          <cell r="P59863" t="str">
            <v>应付</v>
          </cell>
          <cell r="Q59863" t="str">
            <v>元</v>
          </cell>
        </row>
        <row r="59864">
          <cell r="P59864" t="str">
            <v>应付</v>
          </cell>
          <cell r="Q59864" t="str">
            <v>元</v>
          </cell>
        </row>
        <row r="59865">
          <cell r="P59865" t="str">
            <v>应付</v>
          </cell>
          <cell r="Q59865" t="str">
            <v>元</v>
          </cell>
        </row>
        <row r="59866">
          <cell r="P59866" t="str">
            <v>应付</v>
          </cell>
          <cell r="Q59866" t="str">
            <v>元</v>
          </cell>
        </row>
        <row r="59867">
          <cell r="P59867" t="str">
            <v>应付</v>
          </cell>
          <cell r="Q59867" t="str">
            <v>元</v>
          </cell>
        </row>
        <row r="59868">
          <cell r="P59868" t="str">
            <v>应付</v>
          </cell>
          <cell r="Q59868" t="str">
            <v>元</v>
          </cell>
        </row>
        <row r="59869">
          <cell r="P59869" t="str">
            <v>应付</v>
          </cell>
          <cell r="Q59869" t="str">
            <v>元</v>
          </cell>
        </row>
        <row r="59870">
          <cell r="P59870" t="str">
            <v>应付</v>
          </cell>
          <cell r="Q59870" t="str">
            <v>元</v>
          </cell>
        </row>
        <row r="59871">
          <cell r="P59871" t="str">
            <v>应付</v>
          </cell>
          <cell r="Q59871" t="str">
            <v>元</v>
          </cell>
        </row>
        <row r="59872">
          <cell r="P59872" t="str">
            <v>应付</v>
          </cell>
          <cell r="Q59872" t="str">
            <v>元</v>
          </cell>
        </row>
        <row r="59873">
          <cell r="P59873" t="str">
            <v>应付</v>
          </cell>
          <cell r="Q59873" t="str">
            <v>元</v>
          </cell>
        </row>
        <row r="59874">
          <cell r="P59874" t="str">
            <v>应付</v>
          </cell>
          <cell r="Q59874" t="str">
            <v>元</v>
          </cell>
        </row>
        <row r="59875">
          <cell r="P59875" t="str">
            <v>应付</v>
          </cell>
          <cell r="Q59875" t="str">
            <v>元</v>
          </cell>
        </row>
        <row r="59876">
          <cell r="P59876" t="str">
            <v>应付</v>
          </cell>
          <cell r="Q59876" t="str">
            <v>元</v>
          </cell>
        </row>
        <row r="59877">
          <cell r="P59877" t="str">
            <v>应付</v>
          </cell>
          <cell r="Q59877" t="str">
            <v>元</v>
          </cell>
        </row>
        <row r="59878">
          <cell r="P59878" t="str">
            <v>应付</v>
          </cell>
          <cell r="Q59878" t="str">
            <v>元</v>
          </cell>
        </row>
        <row r="59879">
          <cell r="P59879" t="str">
            <v>应付</v>
          </cell>
          <cell r="Q59879" t="str">
            <v>元</v>
          </cell>
        </row>
        <row r="59880">
          <cell r="P59880" t="str">
            <v>应付</v>
          </cell>
          <cell r="Q59880" t="str">
            <v>元</v>
          </cell>
        </row>
        <row r="59881">
          <cell r="P59881" t="str">
            <v>应付</v>
          </cell>
          <cell r="Q59881" t="str">
            <v>元</v>
          </cell>
        </row>
        <row r="59882">
          <cell r="P59882" t="str">
            <v>应付</v>
          </cell>
          <cell r="Q59882" t="str">
            <v>元</v>
          </cell>
        </row>
        <row r="59883">
          <cell r="P59883" t="str">
            <v>应付</v>
          </cell>
          <cell r="Q59883" t="str">
            <v>元</v>
          </cell>
        </row>
        <row r="59884">
          <cell r="P59884" t="str">
            <v>应付</v>
          </cell>
          <cell r="Q59884" t="str">
            <v>元</v>
          </cell>
        </row>
        <row r="59885">
          <cell r="P59885" t="str">
            <v>应付</v>
          </cell>
          <cell r="Q59885" t="str">
            <v>元</v>
          </cell>
        </row>
        <row r="59886">
          <cell r="P59886" t="str">
            <v>应付</v>
          </cell>
          <cell r="Q59886" t="str">
            <v>元</v>
          </cell>
        </row>
        <row r="59887">
          <cell r="P59887" t="str">
            <v>应付</v>
          </cell>
          <cell r="Q59887" t="str">
            <v>元</v>
          </cell>
        </row>
        <row r="59888">
          <cell r="P59888" t="str">
            <v>应付</v>
          </cell>
          <cell r="Q59888" t="str">
            <v>元</v>
          </cell>
        </row>
        <row r="59889">
          <cell r="P59889" t="str">
            <v>应付</v>
          </cell>
          <cell r="Q59889" t="str">
            <v>元</v>
          </cell>
        </row>
        <row r="59890">
          <cell r="P59890" t="str">
            <v>应付</v>
          </cell>
          <cell r="Q59890" t="str">
            <v>元</v>
          </cell>
        </row>
        <row r="59891">
          <cell r="P59891" t="str">
            <v>应付</v>
          </cell>
          <cell r="Q59891" t="str">
            <v>元</v>
          </cell>
        </row>
        <row r="59892">
          <cell r="P59892" t="str">
            <v>应付</v>
          </cell>
          <cell r="Q59892" t="str">
            <v>元</v>
          </cell>
        </row>
        <row r="59893">
          <cell r="P59893" t="str">
            <v>应付</v>
          </cell>
          <cell r="Q59893" t="str">
            <v>元</v>
          </cell>
        </row>
        <row r="59894">
          <cell r="P59894" t="str">
            <v>应付</v>
          </cell>
          <cell r="Q59894" t="str">
            <v>元</v>
          </cell>
        </row>
        <row r="59895">
          <cell r="P59895" t="str">
            <v>应付</v>
          </cell>
          <cell r="Q59895" t="str">
            <v>元</v>
          </cell>
        </row>
        <row r="59896">
          <cell r="P59896" t="str">
            <v>应付</v>
          </cell>
          <cell r="Q59896" t="str">
            <v>元</v>
          </cell>
        </row>
        <row r="59897">
          <cell r="P59897" t="str">
            <v>应付</v>
          </cell>
          <cell r="Q59897" t="str">
            <v>元</v>
          </cell>
        </row>
        <row r="59898">
          <cell r="P59898" t="str">
            <v>应付</v>
          </cell>
          <cell r="Q59898" t="str">
            <v>元</v>
          </cell>
        </row>
        <row r="59899">
          <cell r="P59899" t="str">
            <v>应付</v>
          </cell>
          <cell r="Q59899" t="str">
            <v>元</v>
          </cell>
        </row>
        <row r="59900">
          <cell r="P59900" t="str">
            <v>应付</v>
          </cell>
          <cell r="Q59900" t="str">
            <v>元</v>
          </cell>
        </row>
        <row r="59901">
          <cell r="P59901" t="str">
            <v>应付</v>
          </cell>
          <cell r="Q59901" t="str">
            <v>元</v>
          </cell>
        </row>
        <row r="59902">
          <cell r="P59902" t="str">
            <v>应付</v>
          </cell>
          <cell r="Q59902" t="str">
            <v>元</v>
          </cell>
        </row>
        <row r="59903">
          <cell r="P59903" t="str">
            <v>应付</v>
          </cell>
          <cell r="Q59903" t="str">
            <v>元</v>
          </cell>
        </row>
        <row r="59904">
          <cell r="P59904" t="str">
            <v>应付</v>
          </cell>
          <cell r="Q59904" t="str">
            <v>元</v>
          </cell>
        </row>
        <row r="59905">
          <cell r="P59905" t="str">
            <v>应付</v>
          </cell>
          <cell r="Q59905" t="str">
            <v>元</v>
          </cell>
        </row>
        <row r="59906">
          <cell r="P59906" t="str">
            <v>应付</v>
          </cell>
          <cell r="Q59906" t="str">
            <v>元</v>
          </cell>
        </row>
        <row r="59907">
          <cell r="P59907" t="str">
            <v>应付</v>
          </cell>
          <cell r="Q59907" t="str">
            <v>元</v>
          </cell>
        </row>
        <row r="59908">
          <cell r="P59908" t="str">
            <v>应付</v>
          </cell>
          <cell r="Q59908" t="str">
            <v>元</v>
          </cell>
        </row>
        <row r="59909">
          <cell r="P59909" t="str">
            <v>应付</v>
          </cell>
          <cell r="Q59909" t="str">
            <v>元</v>
          </cell>
        </row>
        <row r="59910">
          <cell r="P59910" t="str">
            <v>应付</v>
          </cell>
          <cell r="Q59910" t="str">
            <v>元</v>
          </cell>
        </row>
        <row r="59911">
          <cell r="P59911" t="str">
            <v>应付</v>
          </cell>
          <cell r="Q59911" t="str">
            <v>元</v>
          </cell>
        </row>
        <row r="59912">
          <cell r="P59912" t="str">
            <v>应付</v>
          </cell>
          <cell r="Q59912" t="str">
            <v>元</v>
          </cell>
        </row>
        <row r="59913">
          <cell r="P59913" t="str">
            <v>应付</v>
          </cell>
          <cell r="Q59913" t="str">
            <v>元</v>
          </cell>
        </row>
        <row r="59914">
          <cell r="P59914" t="str">
            <v>应付</v>
          </cell>
          <cell r="Q59914" t="str">
            <v>元</v>
          </cell>
        </row>
        <row r="59915">
          <cell r="P59915" t="str">
            <v>应付</v>
          </cell>
          <cell r="Q59915" t="str">
            <v>元</v>
          </cell>
        </row>
        <row r="59916">
          <cell r="P59916" t="str">
            <v>应付</v>
          </cell>
          <cell r="Q59916" t="str">
            <v>元</v>
          </cell>
        </row>
        <row r="59917">
          <cell r="P59917" t="str">
            <v>应付</v>
          </cell>
          <cell r="Q59917" t="str">
            <v>元</v>
          </cell>
        </row>
        <row r="59918">
          <cell r="P59918" t="str">
            <v>应付</v>
          </cell>
          <cell r="Q59918" t="str">
            <v>元</v>
          </cell>
        </row>
        <row r="59919">
          <cell r="P59919" t="str">
            <v>应付</v>
          </cell>
          <cell r="Q59919" t="str">
            <v>元</v>
          </cell>
        </row>
        <row r="59920">
          <cell r="P59920" t="str">
            <v>应付</v>
          </cell>
          <cell r="Q59920" t="str">
            <v>元</v>
          </cell>
        </row>
        <row r="59921">
          <cell r="P59921" t="str">
            <v>应付</v>
          </cell>
          <cell r="Q59921" t="str">
            <v>元</v>
          </cell>
        </row>
        <row r="59922">
          <cell r="P59922" t="str">
            <v>应付</v>
          </cell>
          <cell r="Q59922" t="str">
            <v>元</v>
          </cell>
        </row>
        <row r="59923">
          <cell r="P59923" t="str">
            <v>应付</v>
          </cell>
          <cell r="Q59923" t="str">
            <v>元</v>
          </cell>
        </row>
        <row r="59924">
          <cell r="P59924" t="str">
            <v>应付</v>
          </cell>
          <cell r="Q59924" t="str">
            <v>元</v>
          </cell>
        </row>
        <row r="59925">
          <cell r="P59925" t="str">
            <v>应付</v>
          </cell>
          <cell r="Q59925" t="str">
            <v>元</v>
          </cell>
        </row>
        <row r="59926">
          <cell r="P59926" t="str">
            <v>应付</v>
          </cell>
          <cell r="Q59926" t="str">
            <v>元</v>
          </cell>
        </row>
        <row r="59927">
          <cell r="P59927" t="str">
            <v>应付</v>
          </cell>
          <cell r="Q59927" t="str">
            <v>元</v>
          </cell>
        </row>
        <row r="59928">
          <cell r="P59928" t="str">
            <v>应付</v>
          </cell>
          <cell r="Q59928" t="str">
            <v>元</v>
          </cell>
        </row>
        <row r="59929">
          <cell r="P59929" t="str">
            <v>应付</v>
          </cell>
          <cell r="Q59929" t="str">
            <v>元</v>
          </cell>
        </row>
        <row r="59930">
          <cell r="P59930" t="str">
            <v>应付</v>
          </cell>
          <cell r="Q59930" t="str">
            <v>元</v>
          </cell>
        </row>
        <row r="59931">
          <cell r="P59931" t="str">
            <v>应付</v>
          </cell>
          <cell r="Q59931" t="str">
            <v>元</v>
          </cell>
        </row>
        <row r="59932">
          <cell r="P59932" t="str">
            <v>应付</v>
          </cell>
          <cell r="Q59932" t="str">
            <v>元</v>
          </cell>
        </row>
        <row r="59933">
          <cell r="P59933" t="str">
            <v>应付</v>
          </cell>
          <cell r="Q59933" t="str">
            <v>元</v>
          </cell>
        </row>
        <row r="59934">
          <cell r="P59934" t="str">
            <v>应付</v>
          </cell>
          <cell r="Q59934" t="str">
            <v>元</v>
          </cell>
        </row>
        <row r="59935">
          <cell r="P59935" t="str">
            <v>应付</v>
          </cell>
          <cell r="Q59935" t="str">
            <v>元</v>
          </cell>
        </row>
        <row r="59936">
          <cell r="P59936" t="str">
            <v>应付</v>
          </cell>
          <cell r="Q59936" t="str">
            <v>元</v>
          </cell>
        </row>
        <row r="59937">
          <cell r="P59937" t="str">
            <v>应付</v>
          </cell>
          <cell r="Q59937" t="str">
            <v>元</v>
          </cell>
        </row>
        <row r="59938">
          <cell r="P59938" t="str">
            <v>应付</v>
          </cell>
          <cell r="Q59938" t="str">
            <v>元</v>
          </cell>
        </row>
        <row r="59939">
          <cell r="P59939" t="str">
            <v>应付</v>
          </cell>
          <cell r="Q59939" t="str">
            <v>元</v>
          </cell>
        </row>
        <row r="59940">
          <cell r="P59940" t="str">
            <v>应付</v>
          </cell>
          <cell r="Q59940" t="str">
            <v>元</v>
          </cell>
        </row>
        <row r="59941">
          <cell r="P59941" t="str">
            <v>应付</v>
          </cell>
          <cell r="Q59941" t="str">
            <v>元</v>
          </cell>
        </row>
        <row r="59942">
          <cell r="P59942" t="str">
            <v>应付</v>
          </cell>
          <cell r="Q59942" t="str">
            <v>元</v>
          </cell>
        </row>
        <row r="59943">
          <cell r="P59943" t="str">
            <v>应付</v>
          </cell>
          <cell r="Q59943" t="str">
            <v>元</v>
          </cell>
        </row>
        <row r="59944">
          <cell r="P59944" t="str">
            <v>应付</v>
          </cell>
          <cell r="Q59944" t="str">
            <v>元</v>
          </cell>
        </row>
        <row r="59945">
          <cell r="P59945" t="str">
            <v>应付</v>
          </cell>
          <cell r="Q59945" t="str">
            <v>元</v>
          </cell>
        </row>
        <row r="59946">
          <cell r="P59946" t="str">
            <v>应付</v>
          </cell>
          <cell r="Q59946" t="str">
            <v>元</v>
          </cell>
        </row>
        <row r="59947">
          <cell r="P59947" t="str">
            <v>应付</v>
          </cell>
          <cell r="Q59947" t="str">
            <v>元</v>
          </cell>
        </row>
        <row r="59948">
          <cell r="P59948" t="str">
            <v>应付</v>
          </cell>
          <cell r="Q59948" t="str">
            <v>元</v>
          </cell>
        </row>
        <row r="59949">
          <cell r="P59949" t="str">
            <v>应付</v>
          </cell>
          <cell r="Q59949" t="str">
            <v>元</v>
          </cell>
        </row>
        <row r="59950">
          <cell r="P59950" t="str">
            <v>应付</v>
          </cell>
          <cell r="Q59950" t="str">
            <v>元</v>
          </cell>
        </row>
        <row r="59951">
          <cell r="P59951" t="str">
            <v>应付</v>
          </cell>
          <cell r="Q59951" t="str">
            <v>元</v>
          </cell>
        </row>
        <row r="59952">
          <cell r="P59952" t="str">
            <v>应付</v>
          </cell>
          <cell r="Q59952" t="str">
            <v>元</v>
          </cell>
        </row>
        <row r="59953">
          <cell r="P59953" t="str">
            <v>应付</v>
          </cell>
          <cell r="Q59953" t="str">
            <v>元</v>
          </cell>
        </row>
        <row r="59954">
          <cell r="P59954" t="str">
            <v>应付</v>
          </cell>
          <cell r="Q59954" t="str">
            <v>元</v>
          </cell>
        </row>
        <row r="59955">
          <cell r="P59955" t="str">
            <v>应付</v>
          </cell>
          <cell r="Q59955" t="str">
            <v>元</v>
          </cell>
        </row>
        <row r="59956">
          <cell r="P59956" t="str">
            <v>应付</v>
          </cell>
          <cell r="Q59956" t="str">
            <v>元</v>
          </cell>
        </row>
        <row r="59957">
          <cell r="P59957" t="str">
            <v>应付</v>
          </cell>
          <cell r="Q59957" t="str">
            <v>元</v>
          </cell>
        </row>
        <row r="59958">
          <cell r="P59958" t="str">
            <v>应付</v>
          </cell>
          <cell r="Q59958" t="str">
            <v>元</v>
          </cell>
        </row>
        <row r="59959">
          <cell r="P59959" t="str">
            <v>应付</v>
          </cell>
          <cell r="Q59959" t="str">
            <v>元</v>
          </cell>
        </row>
        <row r="59960">
          <cell r="P59960" t="str">
            <v>应付</v>
          </cell>
          <cell r="Q59960" t="str">
            <v>元</v>
          </cell>
        </row>
        <row r="59961">
          <cell r="P59961" t="str">
            <v>应付</v>
          </cell>
          <cell r="Q59961" t="str">
            <v>元</v>
          </cell>
        </row>
        <row r="59962">
          <cell r="P59962" t="str">
            <v>应付</v>
          </cell>
          <cell r="Q59962" t="str">
            <v>元</v>
          </cell>
        </row>
        <row r="59963">
          <cell r="P59963" t="str">
            <v>应付</v>
          </cell>
          <cell r="Q59963" t="str">
            <v>元</v>
          </cell>
        </row>
        <row r="59964">
          <cell r="P59964" t="str">
            <v>应付</v>
          </cell>
          <cell r="Q59964" t="str">
            <v>元</v>
          </cell>
        </row>
        <row r="59965">
          <cell r="P59965" t="str">
            <v>应付</v>
          </cell>
          <cell r="Q59965" t="str">
            <v>元</v>
          </cell>
        </row>
        <row r="59966">
          <cell r="P59966" t="str">
            <v>应付</v>
          </cell>
          <cell r="Q59966" t="str">
            <v>元</v>
          </cell>
        </row>
        <row r="59967">
          <cell r="P59967" t="str">
            <v>应付</v>
          </cell>
          <cell r="Q59967" t="str">
            <v>元</v>
          </cell>
        </row>
        <row r="59968">
          <cell r="P59968" t="str">
            <v>应付</v>
          </cell>
          <cell r="Q59968" t="str">
            <v>元</v>
          </cell>
        </row>
        <row r="59969">
          <cell r="P59969" t="str">
            <v>应付</v>
          </cell>
          <cell r="Q59969" t="str">
            <v>元</v>
          </cell>
        </row>
        <row r="59970">
          <cell r="P59970" t="str">
            <v>应付</v>
          </cell>
          <cell r="Q59970" t="str">
            <v>元</v>
          </cell>
        </row>
        <row r="59971">
          <cell r="P59971" t="str">
            <v>应付</v>
          </cell>
          <cell r="Q59971" t="str">
            <v>元</v>
          </cell>
        </row>
        <row r="59972">
          <cell r="P59972" t="str">
            <v>应付</v>
          </cell>
          <cell r="Q59972" t="str">
            <v>元</v>
          </cell>
        </row>
        <row r="59973">
          <cell r="P59973" t="str">
            <v>应付</v>
          </cell>
          <cell r="Q59973" t="str">
            <v>元</v>
          </cell>
        </row>
        <row r="59974">
          <cell r="P59974" t="str">
            <v>应付</v>
          </cell>
          <cell r="Q59974" t="str">
            <v>元</v>
          </cell>
        </row>
        <row r="59975">
          <cell r="P59975" t="str">
            <v>应付</v>
          </cell>
          <cell r="Q59975" t="str">
            <v>元</v>
          </cell>
        </row>
        <row r="59976">
          <cell r="P59976" t="str">
            <v>应付</v>
          </cell>
          <cell r="Q59976" t="str">
            <v>元</v>
          </cell>
        </row>
        <row r="59977">
          <cell r="P59977" t="str">
            <v>应付</v>
          </cell>
          <cell r="Q59977" t="str">
            <v>元</v>
          </cell>
        </row>
        <row r="59978">
          <cell r="P59978" t="str">
            <v>应付</v>
          </cell>
          <cell r="Q59978" t="str">
            <v>元</v>
          </cell>
        </row>
        <row r="59979">
          <cell r="P59979" t="str">
            <v>应付</v>
          </cell>
          <cell r="Q59979" t="str">
            <v>元</v>
          </cell>
        </row>
        <row r="59980">
          <cell r="P59980" t="str">
            <v>应付</v>
          </cell>
          <cell r="Q59980" t="str">
            <v>元</v>
          </cell>
        </row>
        <row r="59981">
          <cell r="P59981" t="str">
            <v>应付</v>
          </cell>
          <cell r="Q59981" t="str">
            <v>元</v>
          </cell>
        </row>
        <row r="59982">
          <cell r="P59982" t="str">
            <v>应付</v>
          </cell>
          <cell r="Q59982" t="str">
            <v>元</v>
          </cell>
        </row>
        <row r="59983">
          <cell r="P59983" t="str">
            <v>应付</v>
          </cell>
          <cell r="Q59983" t="str">
            <v>元</v>
          </cell>
        </row>
        <row r="59984">
          <cell r="P59984" t="str">
            <v>应付</v>
          </cell>
          <cell r="Q59984" t="str">
            <v>元</v>
          </cell>
        </row>
        <row r="59985">
          <cell r="P59985" t="str">
            <v>应付</v>
          </cell>
          <cell r="Q59985" t="str">
            <v>元</v>
          </cell>
        </row>
        <row r="59986">
          <cell r="P59986" t="str">
            <v>应付</v>
          </cell>
          <cell r="Q59986" t="str">
            <v>元</v>
          </cell>
        </row>
        <row r="59987">
          <cell r="P59987" t="str">
            <v>应付</v>
          </cell>
          <cell r="Q59987" t="str">
            <v>元</v>
          </cell>
        </row>
        <row r="59988">
          <cell r="P59988" t="str">
            <v>应付</v>
          </cell>
          <cell r="Q59988" t="str">
            <v>元</v>
          </cell>
        </row>
        <row r="59989">
          <cell r="P59989" t="str">
            <v>应付</v>
          </cell>
          <cell r="Q59989" t="str">
            <v>元</v>
          </cell>
        </row>
        <row r="59990">
          <cell r="P59990" t="str">
            <v>应付</v>
          </cell>
          <cell r="Q59990" t="str">
            <v>元</v>
          </cell>
        </row>
        <row r="59991">
          <cell r="P59991" t="str">
            <v>应付</v>
          </cell>
          <cell r="Q59991" t="str">
            <v>元</v>
          </cell>
        </row>
        <row r="59992">
          <cell r="P59992" t="str">
            <v>应付</v>
          </cell>
          <cell r="Q59992" t="str">
            <v>元</v>
          </cell>
        </row>
        <row r="59993">
          <cell r="P59993" t="str">
            <v>应付</v>
          </cell>
          <cell r="Q59993" t="str">
            <v>元</v>
          </cell>
        </row>
        <row r="59994">
          <cell r="P59994" t="str">
            <v>应付</v>
          </cell>
          <cell r="Q59994" t="str">
            <v>元</v>
          </cell>
        </row>
        <row r="59995">
          <cell r="P59995" t="str">
            <v>应付</v>
          </cell>
          <cell r="Q59995" t="str">
            <v>元</v>
          </cell>
        </row>
        <row r="59996">
          <cell r="P59996" t="str">
            <v>应付</v>
          </cell>
          <cell r="Q59996" t="str">
            <v>元</v>
          </cell>
        </row>
        <row r="59997">
          <cell r="P59997" t="str">
            <v>应付</v>
          </cell>
          <cell r="Q59997" t="str">
            <v>元</v>
          </cell>
        </row>
        <row r="59998">
          <cell r="P59998" t="str">
            <v>应付</v>
          </cell>
          <cell r="Q59998" t="str">
            <v>元</v>
          </cell>
        </row>
        <row r="59999">
          <cell r="P59999" t="str">
            <v>应付</v>
          </cell>
          <cell r="Q59999" t="str">
            <v>元</v>
          </cell>
        </row>
        <row r="60000">
          <cell r="P60000" t="str">
            <v>应付</v>
          </cell>
          <cell r="Q60000" t="str">
            <v>元</v>
          </cell>
        </row>
        <row r="60001">
          <cell r="P60001" t="str">
            <v>应付</v>
          </cell>
          <cell r="Q60001" t="str">
            <v>元</v>
          </cell>
        </row>
        <row r="60002">
          <cell r="P60002" t="str">
            <v>应付</v>
          </cell>
          <cell r="Q60002" t="str">
            <v>元</v>
          </cell>
        </row>
        <row r="60003">
          <cell r="P60003" t="str">
            <v>应付</v>
          </cell>
          <cell r="Q60003" t="str">
            <v>元</v>
          </cell>
        </row>
        <row r="60004">
          <cell r="P60004" t="str">
            <v>应付</v>
          </cell>
          <cell r="Q60004" t="str">
            <v>元</v>
          </cell>
        </row>
        <row r="60005">
          <cell r="P60005" t="str">
            <v>应付</v>
          </cell>
          <cell r="Q60005" t="str">
            <v>元</v>
          </cell>
        </row>
        <row r="60006">
          <cell r="P60006" t="str">
            <v>应付</v>
          </cell>
          <cell r="Q60006" t="str">
            <v>元</v>
          </cell>
        </row>
        <row r="60007">
          <cell r="P60007" t="str">
            <v>应付</v>
          </cell>
          <cell r="Q60007" t="str">
            <v>元</v>
          </cell>
        </row>
        <row r="60008">
          <cell r="P60008" t="str">
            <v>应付</v>
          </cell>
          <cell r="Q60008" t="str">
            <v>元</v>
          </cell>
        </row>
        <row r="60009">
          <cell r="P60009" t="str">
            <v>应付</v>
          </cell>
          <cell r="Q60009" t="str">
            <v>元</v>
          </cell>
        </row>
        <row r="60010">
          <cell r="P60010" t="str">
            <v>应付</v>
          </cell>
          <cell r="Q60010" t="str">
            <v>元</v>
          </cell>
        </row>
        <row r="60011">
          <cell r="P60011" t="str">
            <v>应付</v>
          </cell>
          <cell r="Q60011" t="str">
            <v>元</v>
          </cell>
        </row>
        <row r="60012">
          <cell r="P60012" t="str">
            <v>应付</v>
          </cell>
          <cell r="Q60012" t="str">
            <v>元</v>
          </cell>
        </row>
        <row r="60013">
          <cell r="P60013" t="str">
            <v>应付</v>
          </cell>
          <cell r="Q60013" t="str">
            <v>元</v>
          </cell>
        </row>
        <row r="60014">
          <cell r="P60014" t="str">
            <v>应付</v>
          </cell>
          <cell r="Q60014" t="str">
            <v>元</v>
          </cell>
        </row>
        <row r="60015">
          <cell r="P60015" t="str">
            <v>应付</v>
          </cell>
          <cell r="Q60015" t="str">
            <v>元</v>
          </cell>
        </row>
        <row r="60016">
          <cell r="P60016" t="str">
            <v>应付</v>
          </cell>
          <cell r="Q60016" t="str">
            <v>元</v>
          </cell>
        </row>
        <row r="60017">
          <cell r="P60017" t="str">
            <v>应付</v>
          </cell>
          <cell r="Q60017" t="str">
            <v>元</v>
          </cell>
        </row>
        <row r="60018">
          <cell r="P60018" t="str">
            <v>应付</v>
          </cell>
          <cell r="Q60018" t="str">
            <v>元</v>
          </cell>
        </row>
        <row r="60019">
          <cell r="P60019" t="str">
            <v>应付</v>
          </cell>
          <cell r="Q60019" t="str">
            <v>元</v>
          </cell>
        </row>
        <row r="60020">
          <cell r="P60020" t="str">
            <v>应付</v>
          </cell>
          <cell r="Q60020" t="str">
            <v>元</v>
          </cell>
        </row>
        <row r="60021">
          <cell r="P60021" t="str">
            <v>应付</v>
          </cell>
          <cell r="Q60021" t="str">
            <v>元</v>
          </cell>
        </row>
        <row r="60022">
          <cell r="P60022" t="str">
            <v>应付</v>
          </cell>
          <cell r="Q60022" t="str">
            <v>元</v>
          </cell>
        </row>
        <row r="60023">
          <cell r="P60023" t="str">
            <v>应付</v>
          </cell>
          <cell r="Q60023" t="str">
            <v>元</v>
          </cell>
        </row>
        <row r="60024">
          <cell r="P60024" t="str">
            <v>应付</v>
          </cell>
          <cell r="Q60024" t="str">
            <v>元</v>
          </cell>
        </row>
        <row r="60025">
          <cell r="P60025" t="str">
            <v>应付</v>
          </cell>
          <cell r="Q60025" t="str">
            <v>元</v>
          </cell>
        </row>
        <row r="60026">
          <cell r="P60026" t="str">
            <v>应付</v>
          </cell>
          <cell r="Q60026" t="str">
            <v>元</v>
          </cell>
        </row>
        <row r="60027">
          <cell r="P60027" t="str">
            <v>应付</v>
          </cell>
          <cell r="Q60027" t="str">
            <v>元</v>
          </cell>
        </row>
        <row r="60028">
          <cell r="P60028" t="str">
            <v>应付</v>
          </cell>
          <cell r="Q60028" t="str">
            <v>元</v>
          </cell>
        </row>
        <row r="60029">
          <cell r="P60029" t="str">
            <v>应付</v>
          </cell>
          <cell r="Q60029" t="str">
            <v>元</v>
          </cell>
        </row>
        <row r="60030">
          <cell r="P60030" t="str">
            <v>应付</v>
          </cell>
          <cell r="Q60030" t="str">
            <v>元</v>
          </cell>
        </row>
        <row r="60031">
          <cell r="P60031" t="str">
            <v>应付</v>
          </cell>
          <cell r="Q60031" t="str">
            <v>元</v>
          </cell>
        </row>
        <row r="60032">
          <cell r="P60032" t="str">
            <v>应付</v>
          </cell>
          <cell r="Q60032" t="str">
            <v>元</v>
          </cell>
        </row>
        <row r="60033">
          <cell r="P60033" t="str">
            <v>应付</v>
          </cell>
          <cell r="Q60033" t="str">
            <v>元</v>
          </cell>
        </row>
        <row r="60034">
          <cell r="P60034" t="str">
            <v>应付</v>
          </cell>
          <cell r="Q60034" t="str">
            <v>元</v>
          </cell>
        </row>
        <row r="60035">
          <cell r="P60035" t="str">
            <v>应付</v>
          </cell>
          <cell r="Q60035" t="str">
            <v>元</v>
          </cell>
        </row>
        <row r="60036">
          <cell r="P60036" t="str">
            <v>应付</v>
          </cell>
          <cell r="Q60036" t="str">
            <v>元</v>
          </cell>
        </row>
        <row r="60037">
          <cell r="P60037" t="str">
            <v>应付</v>
          </cell>
          <cell r="Q60037" t="str">
            <v>元</v>
          </cell>
        </row>
        <row r="60038">
          <cell r="P60038" t="str">
            <v>应付</v>
          </cell>
          <cell r="Q60038" t="str">
            <v>元</v>
          </cell>
        </row>
        <row r="60039">
          <cell r="P60039" t="str">
            <v>应付</v>
          </cell>
          <cell r="Q60039" t="str">
            <v>元</v>
          </cell>
        </row>
        <row r="60040">
          <cell r="P60040" t="str">
            <v>应付</v>
          </cell>
          <cell r="Q60040" t="str">
            <v>元</v>
          </cell>
        </row>
        <row r="60041">
          <cell r="P60041" t="str">
            <v>应付</v>
          </cell>
          <cell r="Q60041" t="str">
            <v>元</v>
          </cell>
        </row>
        <row r="60042">
          <cell r="P60042" t="str">
            <v>应付</v>
          </cell>
          <cell r="Q60042" t="str">
            <v>元</v>
          </cell>
        </row>
        <row r="60043">
          <cell r="P60043" t="str">
            <v>应付</v>
          </cell>
          <cell r="Q60043" t="str">
            <v>元</v>
          </cell>
        </row>
        <row r="60044">
          <cell r="P60044" t="str">
            <v>应付</v>
          </cell>
          <cell r="Q60044" t="str">
            <v>元</v>
          </cell>
        </row>
        <row r="60045">
          <cell r="P60045" t="str">
            <v>应付</v>
          </cell>
          <cell r="Q60045" t="str">
            <v>元</v>
          </cell>
        </row>
        <row r="60046">
          <cell r="P60046" t="str">
            <v>应付</v>
          </cell>
          <cell r="Q60046" t="str">
            <v>元</v>
          </cell>
        </row>
        <row r="60047">
          <cell r="P60047" t="str">
            <v>应付</v>
          </cell>
          <cell r="Q60047" t="str">
            <v>元</v>
          </cell>
        </row>
        <row r="60048">
          <cell r="P60048" t="str">
            <v>应付</v>
          </cell>
          <cell r="Q60048" t="str">
            <v>元</v>
          </cell>
        </row>
        <row r="60049">
          <cell r="P60049" t="str">
            <v>应付</v>
          </cell>
          <cell r="Q60049" t="str">
            <v>元</v>
          </cell>
        </row>
        <row r="60050">
          <cell r="P60050" t="str">
            <v>应付</v>
          </cell>
          <cell r="Q60050" t="str">
            <v>元</v>
          </cell>
        </row>
        <row r="60051">
          <cell r="P60051" t="str">
            <v>应付</v>
          </cell>
          <cell r="Q60051" t="str">
            <v>元</v>
          </cell>
        </row>
        <row r="60052">
          <cell r="P60052" t="str">
            <v>应付</v>
          </cell>
          <cell r="Q60052" t="str">
            <v>元</v>
          </cell>
        </row>
        <row r="60053">
          <cell r="P60053" t="str">
            <v>应付</v>
          </cell>
          <cell r="Q60053" t="str">
            <v>元</v>
          </cell>
        </row>
        <row r="60054">
          <cell r="P60054" t="str">
            <v>应付</v>
          </cell>
          <cell r="Q60054" t="str">
            <v>元</v>
          </cell>
        </row>
        <row r="60055">
          <cell r="P60055" t="str">
            <v>应付</v>
          </cell>
          <cell r="Q60055" t="str">
            <v>元</v>
          </cell>
        </row>
        <row r="60056">
          <cell r="P60056" t="str">
            <v>应付</v>
          </cell>
          <cell r="Q60056" t="str">
            <v>元</v>
          </cell>
        </row>
        <row r="60057">
          <cell r="P60057" t="str">
            <v>应付</v>
          </cell>
          <cell r="Q60057" t="str">
            <v>元</v>
          </cell>
        </row>
        <row r="60058">
          <cell r="P60058" t="str">
            <v>应付</v>
          </cell>
          <cell r="Q60058" t="str">
            <v>元</v>
          </cell>
        </row>
        <row r="60059">
          <cell r="P60059" t="str">
            <v>应付</v>
          </cell>
          <cell r="Q60059" t="str">
            <v>元</v>
          </cell>
        </row>
        <row r="60060">
          <cell r="P60060" t="str">
            <v>应付</v>
          </cell>
          <cell r="Q60060" t="str">
            <v>元</v>
          </cell>
        </row>
        <row r="60061">
          <cell r="P60061" t="str">
            <v>应付</v>
          </cell>
          <cell r="Q60061" t="str">
            <v>元</v>
          </cell>
        </row>
        <row r="60062">
          <cell r="P60062" t="str">
            <v>应付</v>
          </cell>
          <cell r="Q60062" t="str">
            <v>元</v>
          </cell>
        </row>
        <row r="60063">
          <cell r="P60063" t="str">
            <v>应付</v>
          </cell>
          <cell r="Q60063" t="str">
            <v>元</v>
          </cell>
        </row>
        <row r="60064">
          <cell r="P60064" t="str">
            <v>应付</v>
          </cell>
          <cell r="Q60064" t="str">
            <v>元</v>
          </cell>
        </row>
        <row r="60065">
          <cell r="P60065" t="str">
            <v>应付</v>
          </cell>
          <cell r="Q60065" t="str">
            <v>元</v>
          </cell>
        </row>
        <row r="60066">
          <cell r="P60066" t="str">
            <v>应付</v>
          </cell>
          <cell r="Q60066" t="str">
            <v>元</v>
          </cell>
        </row>
        <row r="60067">
          <cell r="P60067" t="str">
            <v>应付</v>
          </cell>
          <cell r="Q60067" t="str">
            <v>元</v>
          </cell>
        </row>
        <row r="60068">
          <cell r="P60068" t="str">
            <v>应付</v>
          </cell>
          <cell r="Q60068" t="str">
            <v>元</v>
          </cell>
        </row>
        <row r="60069">
          <cell r="P60069" t="str">
            <v>应付</v>
          </cell>
          <cell r="Q60069" t="str">
            <v>元</v>
          </cell>
        </row>
        <row r="60070">
          <cell r="P60070" t="str">
            <v>应付</v>
          </cell>
          <cell r="Q60070" t="str">
            <v>元</v>
          </cell>
        </row>
        <row r="60071">
          <cell r="P60071" t="str">
            <v>应付</v>
          </cell>
          <cell r="Q60071" t="str">
            <v>元</v>
          </cell>
        </row>
        <row r="60072">
          <cell r="P60072" t="str">
            <v>应付</v>
          </cell>
          <cell r="Q60072" t="str">
            <v>元</v>
          </cell>
        </row>
        <row r="60073">
          <cell r="P60073" t="str">
            <v>应付</v>
          </cell>
          <cell r="Q60073" t="str">
            <v>元</v>
          </cell>
        </row>
        <row r="60074">
          <cell r="P60074" t="str">
            <v>应付</v>
          </cell>
          <cell r="Q60074" t="str">
            <v>元</v>
          </cell>
        </row>
        <row r="60075">
          <cell r="P60075" t="str">
            <v>应付</v>
          </cell>
          <cell r="Q60075" t="str">
            <v>元</v>
          </cell>
        </row>
        <row r="60076">
          <cell r="P60076" t="str">
            <v>应付</v>
          </cell>
          <cell r="Q60076" t="str">
            <v>元</v>
          </cell>
        </row>
        <row r="60077">
          <cell r="P60077" t="str">
            <v>应付</v>
          </cell>
          <cell r="Q60077" t="str">
            <v>元</v>
          </cell>
        </row>
        <row r="60078">
          <cell r="P60078" t="str">
            <v>应付</v>
          </cell>
          <cell r="Q60078" t="str">
            <v>元</v>
          </cell>
        </row>
        <row r="60079">
          <cell r="P60079" t="str">
            <v>应付</v>
          </cell>
          <cell r="Q60079" t="str">
            <v>元</v>
          </cell>
        </row>
        <row r="60080">
          <cell r="P60080" t="str">
            <v>应付</v>
          </cell>
          <cell r="Q60080" t="str">
            <v>元</v>
          </cell>
        </row>
        <row r="60081">
          <cell r="P60081" t="str">
            <v>应付</v>
          </cell>
          <cell r="Q60081" t="str">
            <v>元</v>
          </cell>
        </row>
        <row r="60082">
          <cell r="P60082" t="str">
            <v>应付</v>
          </cell>
          <cell r="Q60082" t="str">
            <v>元</v>
          </cell>
        </row>
        <row r="60083">
          <cell r="P60083" t="str">
            <v>应付</v>
          </cell>
          <cell r="Q60083" t="str">
            <v>元</v>
          </cell>
        </row>
        <row r="60084">
          <cell r="P60084" t="str">
            <v>应付</v>
          </cell>
          <cell r="Q60084" t="str">
            <v>元</v>
          </cell>
        </row>
        <row r="60085">
          <cell r="P60085" t="str">
            <v>应付</v>
          </cell>
          <cell r="Q60085" t="str">
            <v>元</v>
          </cell>
        </row>
        <row r="60086">
          <cell r="P60086" t="str">
            <v>应付</v>
          </cell>
          <cell r="Q60086" t="str">
            <v>元</v>
          </cell>
        </row>
        <row r="60087">
          <cell r="P60087" t="str">
            <v>应付</v>
          </cell>
          <cell r="Q60087" t="str">
            <v>元</v>
          </cell>
        </row>
        <row r="60088">
          <cell r="P60088" t="str">
            <v>应付</v>
          </cell>
          <cell r="Q60088" t="str">
            <v>元</v>
          </cell>
        </row>
        <row r="60089">
          <cell r="P60089" t="str">
            <v>应付</v>
          </cell>
          <cell r="Q60089" t="str">
            <v>元</v>
          </cell>
        </row>
        <row r="60090">
          <cell r="P60090" t="str">
            <v>应付</v>
          </cell>
          <cell r="Q60090" t="str">
            <v>元</v>
          </cell>
        </row>
        <row r="60091">
          <cell r="P60091" t="str">
            <v>应付</v>
          </cell>
          <cell r="Q60091" t="str">
            <v>元</v>
          </cell>
        </row>
        <row r="60092">
          <cell r="P60092" t="str">
            <v>应付</v>
          </cell>
          <cell r="Q60092" t="str">
            <v>元</v>
          </cell>
        </row>
        <row r="60093">
          <cell r="P60093" t="str">
            <v>应付</v>
          </cell>
          <cell r="Q60093" t="str">
            <v>元</v>
          </cell>
        </row>
        <row r="60094">
          <cell r="P60094" t="str">
            <v>应付</v>
          </cell>
          <cell r="Q60094" t="str">
            <v>元</v>
          </cell>
        </row>
        <row r="60095">
          <cell r="P60095" t="str">
            <v>应付</v>
          </cell>
          <cell r="Q60095" t="str">
            <v>元</v>
          </cell>
        </row>
        <row r="60096">
          <cell r="P60096" t="str">
            <v>应付</v>
          </cell>
          <cell r="Q60096" t="str">
            <v>元</v>
          </cell>
        </row>
        <row r="60097">
          <cell r="P60097" t="str">
            <v>应付</v>
          </cell>
          <cell r="Q60097" t="str">
            <v>元</v>
          </cell>
        </row>
        <row r="60098">
          <cell r="P60098" t="str">
            <v>应付</v>
          </cell>
          <cell r="Q60098" t="str">
            <v>元</v>
          </cell>
        </row>
        <row r="60099">
          <cell r="P60099" t="str">
            <v>应付</v>
          </cell>
          <cell r="Q60099" t="str">
            <v>元</v>
          </cell>
        </row>
        <row r="60100">
          <cell r="P60100" t="str">
            <v>应付</v>
          </cell>
          <cell r="Q60100" t="str">
            <v>元</v>
          </cell>
        </row>
        <row r="60101">
          <cell r="P60101" t="str">
            <v>应付</v>
          </cell>
          <cell r="Q60101" t="str">
            <v>元</v>
          </cell>
        </row>
        <row r="60102">
          <cell r="P60102" t="str">
            <v>应付</v>
          </cell>
          <cell r="Q60102" t="str">
            <v>元</v>
          </cell>
        </row>
        <row r="60103">
          <cell r="P60103" t="str">
            <v>应付</v>
          </cell>
          <cell r="Q60103" t="str">
            <v>元</v>
          </cell>
        </row>
        <row r="60104">
          <cell r="P60104" t="str">
            <v>应付</v>
          </cell>
          <cell r="Q60104" t="str">
            <v>元</v>
          </cell>
        </row>
        <row r="60105">
          <cell r="P60105" t="str">
            <v>应付</v>
          </cell>
          <cell r="Q60105" t="str">
            <v>元</v>
          </cell>
        </row>
        <row r="60106">
          <cell r="P60106" t="str">
            <v>应付</v>
          </cell>
          <cell r="Q60106" t="str">
            <v>元</v>
          </cell>
        </row>
        <row r="60107">
          <cell r="P60107" t="str">
            <v>应付</v>
          </cell>
          <cell r="Q60107" t="str">
            <v>元</v>
          </cell>
        </row>
        <row r="60108">
          <cell r="P60108" t="str">
            <v>应付</v>
          </cell>
          <cell r="Q60108" t="str">
            <v>元</v>
          </cell>
        </row>
        <row r="60109">
          <cell r="P60109" t="str">
            <v>应付</v>
          </cell>
          <cell r="Q60109" t="str">
            <v>元</v>
          </cell>
        </row>
        <row r="60110">
          <cell r="P60110" t="str">
            <v>应付</v>
          </cell>
          <cell r="Q60110" t="str">
            <v>元</v>
          </cell>
        </row>
        <row r="60111">
          <cell r="P60111" t="str">
            <v>应付</v>
          </cell>
          <cell r="Q60111" t="str">
            <v>元</v>
          </cell>
        </row>
        <row r="60112">
          <cell r="P60112" t="str">
            <v>应付</v>
          </cell>
          <cell r="Q60112" t="str">
            <v>元</v>
          </cell>
        </row>
        <row r="60113">
          <cell r="P60113" t="str">
            <v>应付</v>
          </cell>
          <cell r="Q60113" t="str">
            <v>元</v>
          </cell>
        </row>
        <row r="60114">
          <cell r="P60114" t="str">
            <v>应付</v>
          </cell>
          <cell r="Q60114" t="str">
            <v>元</v>
          </cell>
        </row>
        <row r="60115">
          <cell r="P60115" t="str">
            <v>应付</v>
          </cell>
          <cell r="Q60115" t="str">
            <v>元</v>
          </cell>
        </row>
        <row r="60116">
          <cell r="P60116" t="str">
            <v>应付</v>
          </cell>
          <cell r="Q60116" t="str">
            <v>元</v>
          </cell>
        </row>
        <row r="60117">
          <cell r="P60117" t="str">
            <v>应付</v>
          </cell>
          <cell r="Q60117" t="str">
            <v>元</v>
          </cell>
        </row>
        <row r="60118">
          <cell r="P60118" t="str">
            <v>应付</v>
          </cell>
          <cell r="Q60118" t="str">
            <v>元</v>
          </cell>
        </row>
        <row r="60119">
          <cell r="P60119" t="str">
            <v>应付</v>
          </cell>
          <cell r="Q60119" t="str">
            <v>元</v>
          </cell>
        </row>
        <row r="60120">
          <cell r="P60120" t="str">
            <v>应付</v>
          </cell>
          <cell r="Q60120" t="str">
            <v>元</v>
          </cell>
        </row>
        <row r="60121">
          <cell r="P60121" t="str">
            <v>应付</v>
          </cell>
          <cell r="Q60121" t="str">
            <v>元</v>
          </cell>
        </row>
        <row r="60122">
          <cell r="P60122" t="str">
            <v>应付</v>
          </cell>
          <cell r="Q60122" t="str">
            <v>元</v>
          </cell>
        </row>
        <row r="60123">
          <cell r="P60123" t="str">
            <v>应付</v>
          </cell>
          <cell r="Q60123" t="str">
            <v>元</v>
          </cell>
        </row>
        <row r="60124">
          <cell r="P60124" t="str">
            <v>应付</v>
          </cell>
          <cell r="Q60124" t="str">
            <v>元</v>
          </cell>
        </row>
        <row r="60125">
          <cell r="P60125" t="str">
            <v>应付</v>
          </cell>
          <cell r="Q60125" t="str">
            <v>元</v>
          </cell>
        </row>
        <row r="60126">
          <cell r="P60126" t="str">
            <v>应付</v>
          </cell>
          <cell r="Q60126" t="str">
            <v>元</v>
          </cell>
        </row>
        <row r="60127">
          <cell r="P60127" t="str">
            <v>应付</v>
          </cell>
          <cell r="Q60127" t="str">
            <v>元</v>
          </cell>
        </row>
        <row r="60128">
          <cell r="P60128" t="str">
            <v>应付</v>
          </cell>
          <cell r="Q60128" t="str">
            <v>元</v>
          </cell>
        </row>
        <row r="60129">
          <cell r="P60129" t="str">
            <v>应付</v>
          </cell>
          <cell r="Q60129" t="str">
            <v>元</v>
          </cell>
        </row>
        <row r="60130">
          <cell r="P60130" t="str">
            <v>应付</v>
          </cell>
          <cell r="Q60130" t="str">
            <v>元</v>
          </cell>
        </row>
        <row r="60131">
          <cell r="P60131" t="str">
            <v>应付</v>
          </cell>
          <cell r="Q60131" t="str">
            <v>元</v>
          </cell>
        </row>
        <row r="60132">
          <cell r="P60132" t="str">
            <v>应付</v>
          </cell>
          <cell r="Q60132" t="str">
            <v>元</v>
          </cell>
        </row>
        <row r="60133">
          <cell r="P60133" t="str">
            <v>应付</v>
          </cell>
          <cell r="Q60133" t="str">
            <v>元</v>
          </cell>
        </row>
        <row r="60134">
          <cell r="P60134" t="str">
            <v>应付</v>
          </cell>
          <cell r="Q60134" t="str">
            <v>元</v>
          </cell>
        </row>
        <row r="60135">
          <cell r="P60135" t="str">
            <v>应付</v>
          </cell>
          <cell r="Q60135" t="str">
            <v>元</v>
          </cell>
        </row>
        <row r="60136">
          <cell r="P60136" t="str">
            <v>应付</v>
          </cell>
          <cell r="Q60136" t="str">
            <v>元</v>
          </cell>
        </row>
        <row r="60137">
          <cell r="P60137" t="str">
            <v>应付</v>
          </cell>
          <cell r="Q60137" t="str">
            <v>元</v>
          </cell>
        </row>
        <row r="60138">
          <cell r="P60138" t="str">
            <v>应付</v>
          </cell>
          <cell r="Q60138" t="str">
            <v>元</v>
          </cell>
        </row>
        <row r="60139">
          <cell r="P60139" t="str">
            <v>应付</v>
          </cell>
          <cell r="Q60139" t="str">
            <v>元</v>
          </cell>
        </row>
        <row r="60140">
          <cell r="P60140" t="str">
            <v>应付</v>
          </cell>
          <cell r="Q60140" t="str">
            <v>元</v>
          </cell>
        </row>
        <row r="60141">
          <cell r="P60141" t="str">
            <v>应付</v>
          </cell>
          <cell r="Q60141" t="str">
            <v>元</v>
          </cell>
        </row>
        <row r="60142">
          <cell r="P60142" t="str">
            <v>应付</v>
          </cell>
          <cell r="Q60142" t="str">
            <v>元</v>
          </cell>
        </row>
        <row r="60143">
          <cell r="P60143" t="str">
            <v>应付</v>
          </cell>
          <cell r="Q60143" t="str">
            <v>元</v>
          </cell>
        </row>
        <row r="60144">
          <cell r="P60144" t="str">
            <v>应付</v>
          </cell>
          <cell r="Q60144" t="str">
            <v>元</v>
          </cell>
        </row>
        <row r="60145">
          <cell r="P60145" t="str">
            <v>应付</v>
          </cell>
          <cell r="Q60145" t="str">
            <v>元</v>
          </cell>
        </row>
        <row r="60146">
          <cell r="P60146" t="str">
            <v>应付</v>
          </cell>
          <cell r="Q60146" t="str">
            <v>元</v>
          </cell>
        </row>
        <row r="60147">
          <cell r="P60147" t="str">
            <v>应付</v>
          </cell>
          <cell r="Q60147" t="str">
            <v>元</v>
          </cell>
        </row>
        <row r="60148">
          <cell r="P60148" t="str">
            <v>应付</v>
          </cell>
          <cell r="Q60148" t="str">
            <v>元</v>
          </cell>
        </row>
        <row r="60149">
          <cell r="P60149" t="str">
            <v>应付</v>
          </cell>
          <cell r="Q60149" t="str">
            <v>元</v>
          </cell>
        </row>
        <row r="60150">
          <cell r="P60150" t="str">
            <v>应付</v>
          </cell>
          <cell r="Q60150" t="str">
            <v>元</v>
          </cell>
        </row>
        <row r="60151">
          <cell r="P60151" t="str">
            <v>应付</v>
          </cell>
          <cell r="Q60151" t="str">
            <v>元</v>
          </cell>
        </row>
        <row r="60152">
          <cell r="P60152" t="str">
            <v>应付</v>
          </cell>
          <cell r="Q60152" t="str">
            <v>元</v>
          </cell>
        </row>
        <row r="60153">
          <cell r="P60153" t="str">
            <v>应付</v>
          </cell>
          <cell r="Q60153" t="str">
            <v>元</v>
          </cell>
        </row>
        <row r="60154">
          <cell r="P60154" t="str">
            <v>应付</v>
          </cell>
          <cell r="Q60154" t="str">
            <v>元</v>
          </cell>
        </row>
        <row r="60155">
          <cell r="P60155" t="str">
            <v>应付</v>
          </cell>
          <cell r="Q60155" t="str">
            <v>元</v>
          </cell>
        </row>
        <row r="60156">
          <cell r="P60156" t="str">
            <v>应付</v>
          </cell>
          <cell r="Q60156" t="str">
            <v>元</v>
          </cell>
        </row>
        <row r="60157">
          <cell r="P60157" t="str">
            <v>应付</v>
          </cell>
          <cell r="Q60157" t="str">
            <v>元</v>
          </cell>
        </row>
        <row r="60158">
          <cell r="P60158" t="str">
            <v>应付</v>
          </cell>
          <cell r="Q60158" t="str">
            <v>元</v>
          </cell>
        </row>
        <row r="60159">
          <cell r="P60159" t="str">
            <v>应付</v>
          </cell>
          <cell r="Q60159" t="str">
            <v>元</v>
          </cell>
        </row>
        <row r="60160">
          <cell r="P60160" t="str">
            <v>应付</v>
          </cell>
          <cell r="Q60160" t="str">
            <v>元</v>
          </cell>
        </row>
        <row r="60161">
          <cell r="P60161" t="str">
            <v>应付</v>
          </cell>
          <cell r="Q60161" t="str">
            <v>元</v>
          </cell>
        </row>
        <row r="60162">
          <cell r="P60162" t="str">
            <v>应付</v>
          </cell>
          <cell r="Q60162" t="str">
            <v>元</v>
          </cell>
        </row>
        <row r="60163">
          <cell r="P60163" t="str">
            <v>应付</v>
          </cell>
          <cell r="Q60163" t="str">
            <v>元</v>
          </cell>
        </row>
        <row r="60164">
          <cell r="P60164" t="str">
            <v>应付</v>
          </cell>
          <cell r="Q60164" t="str">
            <v>元</v>
          </cell>
        </row>
        <row r="60165">
          <cell r="P60165" t="str">
            <v>应付</v>
          </cell>
          <cell r="Q60165" t="str">
            <v>元</v>
          </cell>
        </row>
        <row r="60166">
          <cell r="P60166" t="str">
            <v>应付</v>
          </cell>
          <cell r="Q60166" t="str">
            <v>元</v>
          </cell>
        </row>
        <row r="60167">
          <cell r="P60167" t="str">
            <v>应付</v>
          </cell>
          <cell r="Q60167" t="str">
            <v>元</v>
          </cell>
        </row>
        <row r="60168">
          <cell r="P60168" t="str">
            <v>应付</v>
          </cell>
          <cell r="Q60168" t="str">
            <v>元</v>
          </cell>
        </row>
        <row r="60169">
          <cell r="P60169" t="str">
            <v>应付</v>
          </cell>
          <cell r="Q60169" t="str">
            <v>元</v>
          </cell>
        </row>
        <row r="60170">
          <cell r="P60170" t="str">
            <v>应付</v>
          </cell>
          <cell r="Q60170" t="str">
            <v>元</v>
          </cell>
        </row>
        <row r="60171">
          <cell r="P60171" t="str">
            <v>应付</v>
          </cell>
          <cell r="Q60171" t="str">
            <v>元</v>
          </cell>
        </row>
        <row r="60172">
          <cell r="P60172" t="str">
            <v>应付</v>
          </cell>
          <cell r="Q60172" t="str">
            <v>元</v>
          </cell>
        </row>
        <row r="60173">
          <cell r="P60173" t="str">
            <v>应付</v>
          </cell>
          <cell r="Q60173" t="str">
            <v>元</v>
          </cell>
        </row>
        <row r="60174">
          <cell r="P60174" t="str">
            <v>应付</v>
          </cell>
          <cell r="Q60174" t="str">
            <v>元</v>
          </cell>
        </row>
        <row r="60175">
          <cell r="P60175" t="str">
            <v>应付</v>
          </cell>
          <cell r="Q60175" t="str">
            <v>元</v>
          </cell>
        </row>
        <row r="60176">
          <cell r="P60176" t="str">
            <v>应付</v>
          </cell>
          <cell r="Q60176" t="str">
            <v>元</v>
          </cell>
        </row>
        <row r="60177">
          <cell r="P60177" t="str">
            <v>应付</v>
          </cell>
          <cell r="Q60177" t="str">
            <v>元</v>
          </cell>
        </row>
        <row r="60178">
          <cell r="P60178" t="str">
            <v>应付</v>
          </cell>
          <cell r="Q60178" t="str">
            <v>元</v>
          </cell>
        </row>
        <row r="60179">
          <cell r="P60179" t="str">
            <v>应付</v>
          </cell>
          <cell r="Q60179" t="str">
            <v>元</v>
          </cell>
        </row>
        <row r="60180">
          <cell r="P60180" t="str">
            <v>应付</v>
          </cell>
          <cell r="Q60180" t="str">
            <v>元</v>
          </cell>
        </row>
        <row r="60181">
          <cell r="P60181" t="str">
            <v>应付</v>
          </cell>
          <cell r="Q60181" t="str">
            <v>元</v>
          </cell>
        </row>
        <row r="60182">
          <cell r="P60182" t="str">
            <v>应付</v>
          </cell>
          <cell r="Q60182" t="str">
            <v>元</v>
          </cell>
        </row>
        <row r="60183">
          <cell r="P60183" t="str">
            <v>应付</v>
          </cell>
          <cell r="Q60183" t="str">
            <v>元</v>
          </cell>
        </row>
        <row r="60184">
          <cell r="P60184" t="str">
            <v>应付</v>
          </cell>
          <cell r="Q60184" t="str">
            <v>元</v>
          </cell>
        </row>
        <row r="60185">
          <cell r="P60185" t="str">
            <v>应付</v>
          </cell>
          <cell r="Q60185" t="str">
            <v>元</v>
          </cell>
        </row>
        <row r="60186">
          <cell r="P60186" t="str">
            <v>应付</v>
          </cell>
          <cell r="Q60186" t="str">
            <v>元</v>
          </cell>
        </row>
        <row r="60187">
          <cell r="P60187" t="str">
            <v>应付</v>
          </cell>
          <cell r="Q60187" t="str">
            <v>元</v>
          </cell>
        </row>
        <row r="60188">
          <cell r="P60188" t="str">
            <v>应付</v>
          </cell>
          <cell r="Q60188" t="str">
            <v>元</v>
          </cell>
        </row>
        <row r="60189">
          <cell r="P60189" t="str">
            <v>应付</v>
          </cell>
          <cell r="Q60189" t="str">
            <v>元</v>
          </cell>
        </row>
        <row r="60190">
          <cell r="P60190" t="str">
            <v>应付</v>
          </cell>
          <cell r="Q60190" t="str">
            <v>元</v>
          </cell>
        </row>
        <row r="60191">
          <cell r="P60191" t="str">
            <v>应付</v>
          </cell>
          <cell r="Q60191" t="str">
            <v>元</v>
          </cell>
        </row>
        <row r="60192">
          <cell r="P60192" t="str">
            <v>应付</v>
          </cell>
          <cell r="Q60192" t="str">
            <v>元</v>
          </cell>
        </row>
        <row r="60193">
          <cell r="P60193" t="str">
            <v>应付</v>
          </cell>
          <cell r="Q60193" t="str">
            <v>元</v>
          </cell>
        </row>
        <row r="60194">
          <cell r="P60194" t="str">
            <v>应付</v>
          </cell>
          <cell r="Q60194" t="str">
            <v>元</v>
          </cell>
        </row>
        <row r="60195">
          <cell r="P60195" t="str">
            <v>应付</v>
          </cell>
          <cell r="Q60195" t="str">
            <v>元</v>
          </cell>
        </row>
        <row r="60196">
          <cell r="P60196" t="str">
            <v>应付</v>
          </cell>
          <cell r="Q60196" t="str">
            <v>元</v>
          </cell>
        </row>
        <row r="60197">
          <cell r="P60197" t="str">
            <v>应付</v>
          </cell>
          <cell r="Q60197" t="str">
            <v>元</v>
          </cell>
        </row>
        <row r="60198">
          <cell r="P60198" t="str">
            <v>应付</v>
          </cell>
          <cell r="Q60198" t="str">
            <v>元</v>
          </cell>
        </row>
        <row r="60199">
          <cell r="P60199" t="str">
            <v>应付</v>
          </cell>
          <cell r="Q60199" t="str">
            <v>元</v>
          </cell>
        </row>
        <row r="60200">
          <cell r="P60200" t="str">
            <v>应付</v>
          </cell>
          <cell r="Q60200" t="str">
            <v>元</v>
          </cell>
        </row>
        <row r="60201">
          <cell r="P60201" t="str">
            <v>应付</v>
          </cell>
          <cell r="Q60201" t="str">
            <v>元</v>
          </cell>
        </row>
        <row r="60202">
          <cell r="P60202" t="str">
            <v>应付</v>
          </cell>
          <cell r="Q60202" t="str">
            <v>元</v>
          </cell>
        </row>
        <row r="60203">
          <cell r="P60203" t="str">
            <v>应付</v>
          </cell>
          <cell r="Q60203" t="str">
            <v>元</v>
          </cell>
        </row>
        <row r="60204">
          <cell r="P60204" t="str">
            <v>应付</v>
          </cell>
          <cell r="Q60204" t="str">
            <v>元</v>
          </cell>
        </row>
        <row r="60205">
          <cell r="P60205" t="str">
            <v>应付</v>
          </cell>
          <cell r="Q60205" t="str">
            <v>元</v>
          </cell>
        </row>
        <row r="60206">
          <cell r="P60206" t="str">
            <v>应付</v>
          </cell>
          <cell r="Q60206" t="str">
            <v>元</v>
          </cell>
        </row>
        <row r="60207">
          <cell r="P60207" t="str">
            <v>应付</v>
          </cell>
          <cell r="Q60207" t="str">
            <v>元</v>
          </cell>
        </row>
        <row r="60208">
          <cell r="P60208" t="str">
            <v>应付</v>
          </cell>
          <cell r="Q60208" t="str">
            <v>元</v>
          </cell>
        </row>
        <row r="60209">
          <cell r="P60209" t="str">
            <v>应付</v>
          </cell>
          <cell r="Q60209" t="str">
            <v>元</v>
          </cell>
        </row>
        <row r="60210">
          <cell r="P60210" t="str">
            <v>应付</v>
          </cell>
          <cell r="Q60210" t="str">
            <v>元</v>
          </cell>
        </row>
        <row r="60211">
          <cell r="P60211" t="str">
            <v>应付</v>
          </cell>
          <cell r="Q60211" t="str">
            <v>元</v>
          </cell>
        </row>
        <row r="60212">
          <cell r="P60212" t="str">
            <v>应付</v>
          </cell>
          <cell r="Q60212" t="str">
            <v>元</v>
          </cell>
        </row>
        <row r="60213">
          <cell r="P60213" t="str">
            <v>应付</v>
          </cell>
          <cell r="Q60213" t="str">
            <v>元</v>
          </cell>
        </row>
        <row r="60214">
          <cell r="P60214" t="str">
            <v>应付</v>
          </cell>
          <cell r="Q60214" t="str">
            <v>元</v>
          </cell>
        </row>
        <row r="60215">
          <cell r="P60215" t="str">
            <v>应付</v>
          </cell>
          <cell r="Q60215" t="str">
            <v>元</v>
          </cell>
        </row>
        <row r="60216">
          <cell r="P60216" t="str">
            <v>应付</v>
          </cell>
          <cell r="Q60216" t="str">
            <v>元</v>
          </cell>
        </row>
        <row r="60217">
          <cell r="P60217" t="str">
            <v>应付</v>
          </cell>
          <cell r="Q60217" t="str">
            <v>元</v>
          </cell>
        </row>
        <row r="60218">
          <cell r="P60218" t="str">
            <v>应付</v>
          </cell>
          <cell r="Q60218" t="str">
            <v>元</v>
          </cell>
        </row>
        <row r="60219">
          <cell r="P60219" t="str">
            <v>应付</v>
          </cell>
          <cell r="Q60219" t="str">
            <v>元</v>
          </cell>
        </row>
        <row r="60220">
          <cell r="P60220" t="str">
            <v>应付</v>
          </cell>
          <cell r="Q60220" t="str">
            <v>元</v>
          </cell>
        </row>
        <row r="60221">
          <cell r="P60221" t="str">
            <v>应付</v>
          </cell>
          <cell r="Q60221" t="str">
            <v>元</v>
          </cell>
        </row>
        <row r="60222">
          <cell r="P60222" t="str">
            <v>应付</v>
          </cell>
          <cell r="Q60222" t="str">
            <v>元</v>
          </cell>
        </row>
        <row r="60223">
          <cell r="P60223" t="str">
            <v>应付</v>
          </cell>
          <cell r="Q60223" t="str">
            <v>元</v>
          </cell>
        </row>
        <row r="60224">
          <cell r="P60224" t="str">
            <v>应付</v>
          </cell>
          <cell r="Q60224" t="str">
            <v>元</v>
          </cell>
        </row>
        <row r="60225">
          <cell r="P60225" t="str">
            <v>应付</v>
          </cell>
          <cell r="Q60225" t="str">
            <v>元</v>
          </cell>
        </row>
        <row r="60226">
          <cell r="P60226" t="str">
            <v>应付</v>
          </cell>
          <cell r="Q60226" t="str">
            <v>元</v>
          </cell>
        </row>
        <row r="60227">
          <cell r="P60227" t="str">
            <v>应付</v>
          </cell>
          <cell r="Q60227" t="str">
            <v>元</v>
          </cell>
        </row>
        <row r="60228">
          <cell r="P60228" t="str">
            <v>应付</v>
          </cell>
          <cell r="Q60228" t="str">
            <v>元</v>
          </cell>
        </row>
        <row r="60229">
          <cell r="P60229" t="str">
            <v>应付</v>
          </cell>
          <cell r="Q60229" t="str">
            <v>元</v>
          </cell>
        </row>
        <row r="60230">
          <cell r="P60230" t="str">
            <v>应付</v>
          </cell>
          <cell r="Q60230" t="str">
            <v>元</v>
          </cell>
        </row>
        <row r="60231">
          <cell r="P60231" t="str">
            <v>应付</v>
          </cell>
          <cell r="Q60231" t="str">
            <v>元</v>
          </cell>
        </row>
        <row r="60232">
          <cell r="P60232" t="str">
            <v>应付</v>
          </cell>
          <cell r="Q60232" t="str">
            <v>元</v>
          </cell>
        </row>
        <row r="60233">
          <cell r="P60233" t="str">
            <v>应付</v>
          </cell>
          <cell r="Q60233" t="str">
            <v>元</v>
          </cell>
        </row>
        <row r="60234">
          <cell r="P60234" t="str">
            <v>应付</v>
          </cell>
          <cell r="Q60234" t="str">
            <v>元</v>
          </cell>
        </row>
        <row r="60235">
          <cell r="P60235" t="str">
            <v>应付</v>
          </cell>
          <cell r="Q60235" t="str">
            <v>元</v>
          </cell>
        </row>
        <row r="60236">
          <cell r="P60236" t="str">
            <v>应付</v>
          </cell>
          <cell r="Q60236" t="str">
            <v>元</v>
          </cell>
        </row>
        <row r="60237">
          <cell r="P60237" t="str">
            <v>应付</v>
          </cell>
          <cell r="Q60237" t="str">
            <v>元</v>
          </cell>
        </row>
        <row r="60238">
          <cell r="P60238" t="str">
            <v>应付</v>
          </cell>
          <cell r="Q60238" t="str">
            <v>元</v>
          </cell>
        </row>
        <row r="60239">
          <cell r="P60239" t="str">
            <v>应付</v>
          </cell>
          <cell r="Q60239" t="str">
            <v>元</v>
          </cell>
        </row>
        <row r="60240">
          <cell r="P60240" t="str">
            <v>应付</v>
          </cell>
          <cell r="Q60240" t="str">
            <v>元</v>
          </cell>
        </row>
        <row r="60241">
          <cell r="P60241" t="str">
            <v>应付</v>
          </cell>
          <cell r="Q60241" t="str">
            <v>元</v>
          </cell>
        </row>
        <row r="60242">
          <cell r="P60242" t="str">
            <v>应付</v>
          </cell>
          <cell r="Q60242" t="str">
            <v>元</v>
          </cell>
        </row>
        <row r="60243">
          <cell r="P60243" t="str">
            <v>应付</v>
          </cell>
          <cell r="Q60243" t="str">
            <v>元</v>
          </cell>
        </row>
        <row r="60244">
          <cell r="P60244" t="str">
            <v>应付</v>
          </cell>
          <cell r="Q60244" t="str">
            <v>元</v>
          </cell>
        </row>
        <row r="60245">
          <cell r="P60245" t="str">
            <v>应付</v>
          </cell>
          <cell r="Q60245" t="str">
            <v>元</v>
          </cell>
        </row>
        <row r="60246">
          <cell r="P60246" t="str">
            <v>应付</v>
          </cell>
          <cell r="Q60246" t="str">
            <v>元</v>
          </cell>
        </row>
        <row r="60247">
          <cell r="P60247" t="str">
            <v>应付</v>
          </cell>
          <cell r="Q60247" t="str">
            <v>元</v>
          </cell>
        </row>
        <row r="60248">
          <cell r="P60248" t="str">
            <v>应付</v>
          </cell>
          <cell r="Q60248" t="str">
            <v>元</v>
          </cell>
        </row>
        <row r="60249">
          <cell r="P60249" t="str">
            <v>应付</v>
          </cell>
          <cell r="Q60249" t="str">
            <v>元</v>
          </cell>
        </row>
        <row r="60250">
          <cell r="P60250" t="str">
            <v>应付</v>
          </cell>
          <cell r="Q60250" t="str">
            <v>元</v>
          </cell>
        </row>
        <row r="60251">
          <cell r="P60251" t="str">
            <v>应付</v>
          </cell>
          <cell r="Q60251" t="str">
            <v>元</v>
          </cell>
        </row>
        <row r="60252">
          <cell r="P60252" t="str">
            <v>应付</v>
          </cell>
          <cell r="Q60252" t="str">
            <v>元</v>
          </cell>
        </row>
        <row r="60253">
          <cell r="P60253" t="str">
            <v>应付</v>
          </cell>
          <cell r="Q60253" t="str">
            <v>元</v>
          </cell>
        </row>
        <row r="60254">
          <cell r="P60254" t="str">
            <v>应付</v>
          </cell>
          <cell r="Q60254" t="str">
            <v>元</v>
          </cell>
        </row>
        <row r="60255">
          <cell r="P60255" t="str">
            <v>应付</v>
          </cell>
          <cell r="Q60255" t="str">
            <v>元</v>
          </cell>
        </row>
        <row r="60256">
          <cell r="P60256" t="str">
            <v>应付</v>
          </cell>
          <cell r="Q60256" t="str">
            <v>元</v>
          </cell>
        </row>
        <row r="60257">
          <cell r="P60257" t="str">
            <v>应付</v>
          </cell>
          <cell r="Q60257" t="str">
            <v>元</v>
          </cell>
        </row>
        <row r="60258">
          <cell r="P60258" t="str">
            <v>应付</v>
          </cell>
          <cell r="Q60258" t="str">
            <v>元</v>
          </cell>
        </row>
        <row r="60259">
          <cell r="P60259" t="str">
            <v>应付</v>
          </cell>
          <cell r="Q60259" t="str">
            <v>元</v>
          </cell>
        </row>
        <row r="60260">
          <cell r="P60260" t="str">
            <v>应付</v>
          </cell>
          <cell r="Q60260" t="str">
            <v>元</v>
          </cell>
        </row>
        <row r="60261">
          <cell r="P60261" t="str">
            <v>应付</v>
          </cell>
          <cell r="Q60261" t="str">
            <v>元</v>
          </cell>
        </row>
        <row r="60262">
          <cell r="P60262" t="str">
            <v>应付</v>
          </cell>
          <cell r="Q60262" t="str">
            <v>元</v>
          </cell>
        </row>
        <row r="60263">
          <cell r="P60263" t="str">
            <v>应付</v>
          </cell>
          <cell r="Q60263" t="str">
            <v>元</v>
          </cell>
        </row>
        <row r="60264">
          <cell r="P60264" t="str">
            <v>应付</v>
          </cell>
          <cell r="Q60264" t="str">
            <v>元</v>
          </cell>
        </row>
        <row r="60265">
          <cell r="P60265" t="str">
            <v>应付</v>
          </cell>
          <cell r="Q60265" t="str">
            <v>元</v>
          </cell>
        </row>
        <row r="60266">
          <cell r="P60266" t="str">
            <v>应付</v>
          </cell>
          <cell r="Q60266" t="str">
            <v>元</v>
          </cell>
        </row>
        <row r="60267">
          <cell r="P60267" t="str">
            <v>应付</v>
          </cell>
          <cell r="Q60267" t="str">
            <v>元</v>
          </cell>
        </row>
        <row r="60268">
          <cell r="P60268" t="str">
            <v>应付</v>
          </cell>
          <cell r="Q60268" t="str">
            <v>元</v>
          </cell>
        </row>
        <row r="60269">
          <cell r="P60269" t="str">
            <v>应付</v>
          </cell>
          <cell r="Q60269" t="str">
            <v>元</v>
          </cell>
        </row>
        <row r="60270">
          <cell r="P60270" t="str">
            <v>应付</v>
          </cell>
          <cell r="Q60270" t="str">
            <v>元</v>
          </cell>
        </row>
        <row r="60271">
          <cell r="P60271" t="str">
            <v>应付</v>
          </cell>
          <cell r="Q60271" t="str">
            <v>元</v>
          </cell>
        </row>
        <row r="60272">
          <cell r="P60272" t="str">
            <v>应付</v>
          </cell>
          <cell r="Q60272" t="str">
            <v>元</v>
          </cell>
        </row>
        <row r="60273">
          <cell r="P60273" t="str">
            <v>应付</v>
          </cell>
          <cell r="Q60273" t="str">
            <v>元</v>
          </cell>
        </row>
        <row r="60274">
          <cell r="P60274" t="str">
            <v>应付</v>
          </cell>
          <cell r="Q60274" t="str">
            <v>元</v>
          </cell>
        </row>
        <row r="60275">
          <cell r="P60275" t="str">
            <v>应付</v>
          </cell>
          <cell r="Q60275" t="str">
            <v>元</v>
          </cell>
        </row>
        <row r="60276">
          <cell r="P60276" t="str">
            <v>应付</v>
          </cell>
          <cell r="Q60276" t="str">
            <v>元</v>
          </cell>
        </row>
        <row r="60277">
          <cell r="P60277" t="str">
            <v>应付</v>
          </cell>
          <cell r="Q60277" t="str">
            <v>元</v>
          </cell>
        </row>
        <row r="60278">
          <cell r="P60278" t="str">
            <v>应付</v>
          </cell>
          <cell r="Q60278" t="str">
            <v>元</v>
          </cell>
        </row>
        <row r="60279">
          <cell r="P60279" t="str">
            <v>应付</v>
          </cell>
          <cell r="Q60279" t="str">
            <v>元</v>
          </cell>
        </row>
        <row r="60280">
          <cell r="P60280" t="str">
            <v>应付</v>
          </cell>
          <cell r="Q60280" t="str">
            <v>元</v>
          </cell>
        </row>
        <row r="60281">
          <cell r="P60281" t="str">
            <v>应付</v>
          </cell>
          <cell r="Q60281" t="str">
            <v>元</v>
          </cell>
        </row>
        <row r="60282">
          <cell r="P60282" t="str">
            <v>应付</v>
          </cell>
          <cell r="Q60282" t="str">
            <v>元</v>
          </cell>
        </row>
        <row r="60283">
          <cell r="P60283" t="str">
            <v>应付</v>
          </cell>
          <cell r="Q60283" t="str">
            <v>元</v>
          </cell>
        </row>
        <row r="60284">
          <cell r="P60284" t="str">
            <v>应付</v>
          </cell>
          <cell r="Q60284" t="str">
            <v>元</v>
          </cell>
        </row>
        <row r="60285">
          <cell r="P60285" t="str">
            <v>应付</v>
          </cell>
          <cell r="Q60285" t="str">
            <v>元</v>
          </cell>
        </row>
        <row r="60286">
          <cell r="P60286" t="str">
            <v>应付</v>
          </cell>
          <cell r="Q60286" t="str">
            <v>元</v>
          </cell>
        </row>
        <row r="60287">
          <cell r="P60287" t="str">
            <v>应付</v>
          </cell>
          <cell r="Q60287" t="str">
            <v>元</v>
          </cell>
        </row>
        <row r="60288">
          <cell r="P60288" t="str">
            <v>应付</v>
          </cell>
          <cell r="Q60288" t="str">
            <v>元</v>
          </cell>
        </row>
        <row r="60289">
          <cell r="P60289" t="str">
            <v>应付</v>
          </cell>
          <cell r="Q60289" t="str">
            <v>元</v>
          </cell>
        </row>
        <row r="60290">
          <cell r="P60290" t="str">
            <v>应付</v>
          </cell>
          <cell r="Q60290" t="str">
            <v>元</v>
          </cell>
        </row>
        <row r="60291">
          <cell r="P60291" t="str">
            <v>应付</v>
          </cell>
          <cell r="Q60291" t="str">
            <v>元</v>
          </cell>
        </row>
        <row r="60292">
          <cell r="P60292" t="str">
            <v>应付</v>
          </cell>
          <cell r="Q60292" t="str">
            <v>元</v>
          </cell>
        </row>
        <row r="60293">
          <cell r="P60293" t="str">
            <v>应付</v>
          </cell>
          <cell r="Q60293" t="str">
            <v>元</v>
          </cell>
        </row>
        <row r="60294">
          <cell r="P60294" t="str">
            <v>应付</v>
          </cell>
          <cell r="Q60294" t="str">
            <v>元</v>
          </cell>
        </row>
        <row r="60295">
          <cell r="P60295" t="str">
            <v>应付</v>
          </cell>
          <cell r="Q60295" t="str">
            <v>元</v>
          </cell>
        </row>
        <row r="60296">
          <cell r="P60296" t="str">
            <v>应付</v>
          </cell>
          <cell r="Q60296" t="str">
            <v>元</v>
          </cell>
        </row>
        <row r="60297">
          <cell r="P60297" t="str">
            <v>应付</v>
          </cell>
          <cell r="Q60297" t="str">
            <v>元</v>
          </cell>
        </row>
        <row r="60298">
          <cell r="P60298" t="str">
            <v>应付</v>
          </cell>
          <cell r="Q60298" t="str">
            <v>元</v>
          </cell>
        </row>
        <row r="60299">
          <cell r="P60299" t="str">
            <v>应付</v>
          </cell>
          <cell r="Q60299" t="str">
            <v>元</v>
          </cell>
        </row>
        <row r="60300">
          <cell r="P60300" t="str">
            <v>应付</v>
          </cell>
          <cell r="Q60300" t="str">
            <v>元</v>
          </cell>
        </row>
        <row r="60301">
          <cell r="P60301" t="str">
            <v>应付</v>
          </cell>
          <cell r="Q60301" t="str">
            <v>元</v>
          </cell>
        </row>
        <row r="60302">
          <cell r="P60302" t="str">
            <v>应付</v>
          </cell>
          <cell r="Q60302" t="str">
            <v>元</v>
          </cell>
        </row>
        <row r="60303">
          <cell r="P60303" t="str">
            <v>应付</v>
          </cell>
          <cell r="Q60303" t="str">
            <v>元</v>
          </cell>
        </row>
        <row r="60304">
          <cell r="P60304" t="str">
            <v>应付</v>
          </cell>
          <cell r="Q60304" t="str">
            <v>元</v>
          </cell>
        </row>
        <row r="60305">
          <cell r="P60305" t="str">
            <v>应付</v>
          </cell>
          <cell r="Q60305" t="str">
            <v>元</v>
          </cell>
        </row>
        <row r="60306">
          <cell r="P60306" t="str">
            <v>应付</v>
          </cell>
          <cell r="Q60306" t="str">
            <v>元</v>
          </cell>
        </row>
        <row r="60307">
          <cell r="P60307" t="str">
            <v>应付</v>
          </cell>
          <cell r="Q60307" t="str">
            <v>元</v>
          </cell>
        </row>
        <row r="60308">
          <cell r="P60308" t="str">
            <v>应付</v>
          </cell>
          <cell r="Q60308" t="str">
            <v>元</v>
          </cell>
        </row>
        <row r="60309">
          <cell r="P60309" t="str">
            <v>应付</v>
          </cell>
          <cell r="Q60309" t="str">
            <v>元</v>
          </cell>
        </row>
        <row r="60310">
          <cell r="P60310" t="str">
            <v>应付</v>
          </cell>
          <cell r="Q60310" t="str">
            <v>元</v>
          </cell>
        </row>
        <row r="60311">
          <cell r="P60311" t="str">
            <v>应付</v>
          </cell>
          <cell r="Q60311" t="str">
            <v>元</v>
          </cell>
        </row>
        <row r="60312">
          <cell r="P60312" t="str">
            <v>应付</v>
          </cell>
          <cell r="Q60312" t="str">
            <v>元</v>
          </cell>
        </row>
        <row r="60313">
          <cell r="P60313" t="str">
            <v>应付</v>
          </cell>
          <cell r="Q60313" t="str">
            <v>元</v>
          </cell>
        </row>
        <row r="60314">
          <cell r="P60314" t="str">
            <v>应付</v>
          </cell>
          <cell r="Q60314" t="str">
            <v>元</v>
          </cell>
        </row>
        <row r="60315">
          <cell r="P60315" t="str">
            <v>应付</v>
          </cell>
          <cell r="Q60315" t="str">
            <v>元</v>
          </cell>
        </row>
        <row r="60316">
          <cell r="P60316" t="str">
            <v>应付</v>
          </cell>
          <cell r="Q60316" t="str">
            <v>元</v>
          </cell>
        </row>
        <row r="60317">
          <cell r="P60317" t="str">
            <v>应付</v>
          </cell>
          <cell r="Q60317" t="str">
            <v>元</v>
          </cell>
        </row>
        <row r="60318">
          <cell r="P60318" t="str">
            <v>应付</v>
          </cell>
          <cell r="Q60318" t="str">
            <v>元</v>
          </cell>
        </row>
        <row r="60319">
          <cell r="P60319" t="str">
            <v>应付</v>
          </cell>
          <cell r="Q60319" t="str">
            <v>元</v>
          </cell>
        </row>
        <row r="60320">
          <cell r="P60320" t="str">
            <v>应付</v>
          </cell>
          <cell r="Q60320" t="str">
            <v>元</v>
          </cell>
        </row>
        <row r="60321">
          <cell r="P60321" t="str">
            <v>应付</v>
          </cell>
          <cell r="Q60321" t="str">
            <v>元</v>
          </cell>
        </row>
        <row r="60322">
          <cell r="P60322" t="str">
            <v>应付</v>
          </cell>
          <cell r="Q60322" t="str">
            <v>元</v>
          </cell>
        </row>
        <row r="60323">
          <cell r="P60323" t="str">
            <v>应付</v>
          </cell>
          <cell r="Q60323" t="str">
            <v>元</v>
          </cell>
        </row>
        <row r="60324">
          <cell r="P60324" t="str">
            <v>应付</v>
          </cell>
          <cell r="Q60324" t="str">
            <v>元</v>
          </cell>
        </row>
        <row r="60325">
          <cell r="P60325" t="str">
            <v>应付</v>
          </cell>
          <cell r="Q60325" t="str">
            <v>元</v>
          </cell>
        </row>
        <row r="60326">
          <cell r="P60326" t="str">
            <v>应付</v>
          </cell>
          <cell r="Q60326" t="str">
            <v>元</v>
          </cell>
        </row>
        <row r="60327">
          <cell r="P60327" t="str">
            <v>应付</v>
          </cell>
          <cell r="Q60327" t="str">
            <v>元</v>
          </cell>
        </row>
        <row r="60328">
          <cell r="P60328" t="str">
            <v>应付</v>
          </cell>
          <cell r="Q60328" t="str">
            <v>元</v>
          </cell>
        </row>
        <row r="60329">
          <cell r="P60329" t="str">
            <v>应付</v>
          </cell>
          <cell r="Q60329" t="str">
            <v>元</v>
          </cell>
        </row>
        <row r="60330">
          <cell r="P60330" t="str">
            <v>应付</v>
          </cell>
          <cell r="Q60330" t="str">
            <v>元</v>
          </cell>
        </row>
        <row r="60331">
          <cell r="P60331" t="str">
            <v>应付</v>
          </cell>
          <cell r="Q60331" t="str">
            <v>元</v>
          </cell>
        </row>
        <row r="60332">
          <cell r="P60332" t="str">
            <v>应付</v>
          </cell>
          <cell r="Q60332" t="str">
            <v>元</v>
          </cell>
        </row>
        <row r="60333">
          <cell r="P60333" t="str">
            <v>应付</v>
          </cell>
          <cell r="Q60333" t="str">
            <v>元</v>
          </cell>
        </row>
        <row r="60334">
          <cell r="P60334" t="str">
            <v>应付</v>
          </cell>
          <cell r="Q60334" t="str">
            <v>元</v>
          </cell>
        </row>
        <row r="60335">
          <cell r="P60335" t="str">
            <v>应付</v>
          </cell>
          <cell r="Q60335" t="str">
            <v>元</v>
          </cell>
        </row>
        <row r="60336">
          <cell r="P60336" t="str">
            <v>应付</v>
          </cell>
          <cell r="Q60336" t="str">
            <v>元</v>
          </cell>
        </row>
        <row r="60337">
          <cell r="P60337" t="str">
            <v>应付</v>
          </cell>
          <cell r="Q60337" t="str">
            <v>元</v>
          </cell>
        </row>
        <row r="60338">
          <cell r="P60338" t="str">
            <v>应付</v>
          </cell>
          <cell r="Q60338" t="str">
            <v>元</v>
          </cell>
        </row>
        <row r="60339">
          <cell r="P60339" t="str">
            <v>应付</v>
          </cell>
          <cell r="Q60339" t="str">
            <v>元</v>
          </cell>
        </row>
        <row r="60340">
          <cell r="P60340" t="str">
            <v>应付</v>
          </cell>
          <cell r="Q60340" t="str">
            <v>元</v>
          </cell>
        </row>
        <row r="60341">
          <cell r="P60341" t="str">
            <v>应付</v>
          </cell>
          <cell r="Q60341" t="str">
            <v>元</v>
          </cell>
        </row>
        <row r="60342">
          <cell r="P60342" t="str">
            <v>应付</v>
          </cell>
          <cell r="Q60342" t="str">
            <v>元</v>
          </cell>
        </row>
        <row r="60343">
          <cell r="P60343" t="str">
            <v>应付</v>
          </cell>
          <cell r="Q60343" t="str">
            <v>元</v>
          </cell>
        </row>
        <row r="60344">
          <cell r="P60344" t="str">
            <v>应付</v>
          </cell>
          <cell r="Q60344" t="str">
            <v>元</v>
          </cell>
        </row>
        <row r="60345">
          <cell r="P60345" t="str">
            <v>应付</v>
          </cell>
          <cell r="Q60345" t="str">
            <v>元</v>
          </cell>
        </row>
        <row r="60346">
          <cell r="P60346" t="str">
            <v>应付</v>
          </cell>
          <cell r="Q60346" t="str">
            <v>元</v>
          </cell>
        </row>
        <row r="60347">
          <cell r="P60347" t="str">
            <v>应付</v>
          </cell>
          <cell r="Q60347" t="str">
            <v>元</v>
          </cell>
        </row>
        <row r="60348">
          <cell r="P60348" t="str">
            <v>应付</v>
          </cell>
          <cell r="Q60348" t="str">
            <v>元</v>
          </cell>
        </row>
        <row r="60349">
          <cell r="P60349" t="str">
            <v>应付</v>
          </cell>
          <cell r="Q60349" t="str">
            <v>元</v>
          </cell>
        </row>
        <row r="60350">
          <cell r="P60350" t="str">
            <v>应付</v>
          </cell>
          <cell r="Q60350" t="str">
            <v>元</v>
          </cell>
        </row>
        <row r="60351">
          <cell r="P60351" t="str">
            <v>应付</v>
          </cell>
          <cell r="Q60351" t="str">
            <v>元</v>
          </cell>
        </row>
        <row r="60352">
          <cell r="P60352" t="str">
            <v>应付</v>
          </cell>
          <cell r="Q60352" t="str">
            <v>元</v>
          </cell>
        </row>
        <row r="60353">
          <cell r="P60353" t="str">
            <v>应付</v>
          </cell>
          <cell r="Q60353" t="str">
            <v>元</v>
          </cell>
        </row>
        <row r="60354">
          <cell r="P60354" t="str">
            <v>应付</v>
          </cell>
          <cell r="Q60354" t="str">
            <v>元</v>
          </cell>
        </row>
        <row r="60355">
          <cell r="P60355" t="str">
            <v>应付</v>
          </cell>
          <cell r="Q60355" t="str">
            <v>元</v>
          </cell>
        </row>
        <row r="60356">
          <cell r="P60356" t="str">
            <v>应付</v>
          </cell>
          <cell r="Q60356" t="str">
            <v>元</v>
          </cell>
        </row>
        <row r="60357">
          <cell r="P60357" t="str">
            <v>应付</v>
          </cell>
          <cell r="Q60357" t="str">
            <v>元</v>
          </cell>
        </row>
        <row r="60358">
          <cell r="P60358" t="str">
            <v>应付</v>
          </cell>
          <cell r="Q60358" t="str">
            <v>元</v>
          </cell>
        </row>
        <row r="60359">
          <cell r="P60359" t="str">
            <v>应付</v>
          </cell>
          <cell r="Q60359" t="str">
            <v>元</v>
          </cell>
        </row>
        <row r="60360">
          <cell r="P60360" t="str">
            <v>应付</v>
          </cell>
          <cell r="Q60360" t="str">
            <v>元</v>
          </cell>
        </row>
        <row r="60361">
          <cell r="P60361" t="str">
            <v>应付</v>
          </cell>
          <cell r="Q60361" t="str">
            <v>元</v>
          </cell>
        </row>
        <row r="60362">
          <cell r="P60362" t="str">
            <v>应付</v>
          </cell>
          <cell r="Q60362" t="str">
            <v>元</v>
          </cell>
        </row>
        <row r="60363">
          <cell r="P60363" t="str">
            <v>应付</v>
          </cell>
          <cell r="Q60363" t="str">
            <v>元</v>
          </cell>
        </row>
        <row r="60364">
          <cell r="P60364" t="str">
            <v>应付</v>
          </cell>
          <cell r="Q60364" t="str">
            <v>元</v>
          </cell>
        </row>
        <row r="60365">
          <cell r="P60365" t="str">
            <v>应付</v>
          </cell>
          <cell r="Q60365" t="str">
            <v>元</v>
          </cell>
        </row>
        <row r="60366">
          <cell r="P60366" t="str">
            <v>应付</v>
          </cell>
          <cell r="Q60366" t="str">
            <v>元</v>
          </cell>
        </row>
        <row r="60367">
          <cell r="P60367" t="str">
            <v>应付</v>
          </cell>
          <cell r="Q60367" t="str">
            <v>元</v>
          </cell>
        </row>
        <row r="60368">
          <cell r="P60368" t="str">
            <v>应付</v>
          </cell>
          <cell r="Q60368" t="str">
            <v>元</v>
          </cell>
        </row>
        <row r="60369">
          <cell r="P60369" t="str">
            <v>应付</v>
          </cell>
          <cell r="Q60369" t="str">
            <v>元</v>
          </cell>
        </row>
        <row r="60370">
          <cell r="P60370" t="str">
            <v>应付</v>
          </cell>
          <cell r="Q60370" t="str">
            <v>元</v>
          </cell>
        </row>
        <row r="60371">
          <cell r="P60371" t="str">
            <v>应付</v>
          </cell>
          <cell r="Q60371" t="str">
            <v>元</v>
          </cell>
        </row>
        <row r="60372">
          <cell r="P60372" t="str">
            <v>应付</v>
          </cell>
          <cell r="Q60372" t="str">
            <v>元</v>
          </cell>
        </row>
        <row r="60373">
          <cell r="P60373" t="str">
            <v>应付</v>
          </cell>
          <cell r="Q60373" t="str">
            <v>元</v>
          </cell>
        </row>
        <row r="60374">
          <cell r="P60374" t="str">
            <v>应付</v>
          </cell>
          <cell r="Q60374" t="str">
            <v>元</v>
          </cell>
        </row>
        <row r="60375">
          <cell r="P60375" t="str">
            <v>应付</v>
          </cell>
          <cell r="Q60375" t="str">
            <v>元</v>
          </cell>
        </row>
        <row r="60376">
          <cell r="P60376" t="str">
            <v>应付</v>
          </cell>
          <cell r="Q60376" t="str">
            <v>元</v>
          </cell>
        </row>
        <row r="60377">
          <cell r="P60377" t="str">
            <v>应付</v>
          </cell>
          <cell r="Q60377" t="str">
            <v>元</v>
          </cell>
        </row>
        <row r="60378">
          <cell r="P60378" t="str">
            <v>应付</v>
          </cell>
          <cell r="Q60378" t="str">
            <v>元</v>
          </cell>
        </row>
        <row r="60379">
          <cell r="P60379" t="str">
            <v>应付</v>
          </cell>
          <cell r="Q60379" t="str">
            <v>元</v>
          </cell>
        </row>
        <row r="60380">
          <cell r="P60380" t="str">
            <v>应付</v>
          </cell>
          <cell r="Q60380" t="str">
            <v>元</v>
          </cell>
        </row>
        <row r="60381">
          <cell r="P60381" t="str">
            <v>应付</v>
          </cell>
          <cell r="Q60381" t="str">
            <v>元</v>
          </cell>
        </row>
        <row r="60382">
          <cell r="P60382" t="str">
            <v>应付</v>
          </cell>
          <cell r="Q60382" t="str">
            <v>元</v>
          </cell>
        </row>
        <row r="60383">
          <cell r="P60383" t="str">
            <v>应付</v>
          </cell>
          <cell r="Q60383" t="str">
            <v>元</v>
          </cell>
        </row>
        <row r="60384">
          <cell r="P60384" t="str">
            <v>应付</v>
          </cell>
          <cell r="Q60384" t="str">
            <v>元</v>
          </cell>
        </row>
        <row r="60385">
          <cell r="P60385" t="str">
            <v>应付</v>
          </cell>
          <cell r="Q60385" t="str">
            <v>元</v>
          </cell>
        </row>
        <row r="60386">
          <cell r="P60386" t="str">
            <v>应付</v>
          </cell>
          <cell r="Q60386" t="str">
            <v>元</v>
          </cell>
        </row>
        <row r="60387">
          <cell r="P60387" t="str">
            <v>应付</v>
          </cell>
          <cell r="Q60387" t="str">
            <v>元</v>
          </cell>
        </row>
        <row r="60388">
          <cell r="P60388" t="str">
            <v>应付</v>
          </cell>
          <cell r="Q60388" t="str">
            <v>元</v>
          </cell>
        </row>
        <row r="60389">
          <cell r="P60389" t="str">
            <v>应付</v>
          </cell>
          <cell r="Q60389" t="str">
            <v>元</v>
          </cell>
        </row>
        <row r="60390">
          <cell r="P60390" t="str">
            <v>应付</v>
          </cell>
          <cell r="Q60390" t="str">
            <v>元</v>
          </cell>
        </row>
        <row r="60391">
          <cell r="P60391" t="str">
            <v>应付</v>
          </cell>
          <cell r="Q60391" t="str">
            <v>元</v>
          </cell>
        </row>
        <row r="60392">
          <cell r="P60392" t="str">
            <v>应付</v>
          </cell>
          <cell r="Q60392" t="str">
            <v>元</v>
          </cell>
        </row>
        <row r="60393">
          <cell r="P60393" t="str">
            <v>应付</v>
          </cell>
          <cell r="Q60393" t="str">
            <v>元</v>
          </cell>
        </row>
        <row r="60394">
          <cell r="P60394" t="str">
            <v>应付</v>
          </cell>
          <cell r="Q60394" t="str">
            <v>元</v>
          </cell>
        </row>
        <row r="60395">
          <cell r="P60395" t="str">
            <v>应付</v>
          </cell>
          <cell r="Q60395" t="str">
            <v>元</v>
          </cell>
        </row>
        <row r="60396">
          <cell r="P60396" t="str">
            <v>应付</v>
          </cell>
          <cell r="Q60396" t="str">
            <v>元</v>
          </cell>
        </row>
        <row r="60397">
          <cell r="P60397" t="str">
            <v>应付</v>
          </cell>
          <cell r="Q60397" t="str">
            <v>元</v>
          </cell>
        </row>
        <row r="60398">
          <cell r="P60398" t="str">
            <v>应付</v>
          </cell>
          <cell r="Q60398" t="str">
            <v>元</v>
          </cell>
        </row>
        <row r="60399">
          <cell r="P60399" t="str">
            <v>应付</v>
          </cell>
          <cell r="Q60399" t="str">
            <v>元</v>
          </cell>
        </row>
        <row r="60400">
          <cell r="P60400" t="str">
            <v>应付</v>
          </cell>
          <cell r="Q60400" t="str">
            <v>元</v>
          </cell>
        </row>
        <row r="60401">
          <cell r="P60401" t="str">
            <v>应付</v>
          </cell>
          <cell r="Q60401" t="str">
            <v>元</v>
          </cell>
        </row>
        <row r="60402">
          <cell r="P60402" t="str">
            <v>应付</v>
          </cell>
          <cell r="Q60402" t="str">
            <v>元</v>
          </cell>
        </row>
        <row r="60403">
          <cell r="P60403" t="str">
            <v>应付</v>
          </cell>
          <cell r="Q60403" t="str">
            <v>元</v>
          </cell>
        </row>
        <row r="60404">
          <cell r="P60404" t="str">
            <v>应付</v>
          </cell>
          <cell r="Q60404" t="str">
            <v>元</v>
          </cell>
        </row>
        <row r="60405">
          <cell r="P60405" t="str">
            <v>应付</v>
          </cell>
          <cell r="Q60405" t="str">
            <v>元</v>
          </cell>
        </row>
        <row r="60406">
          <cell r="P60406" t="str">
            <v>应付</v>
          </cell>
          <cell r="Q60406" t="str">
            <v>元</v>
          </cell>
        </row>
        <row r="60407">
          <cell r="P60407" t="str">
            <v>应付</v>
          </cell>
          <cell r="Q60407" t="str">
            <v>元</v>
          </cell>
        </row>
        <row r="60408">
          <cell r="P60408" t="str">
            <v>应付</v>
          </cell>
          <cell r="Q60408" t="str">
            <v>元</v>
          </cell>
        </row>
        <row r="60409">
          <cell r="P60409" t="str">
            <v>应付</v>
          </cell>
          <cell r="Q60409" t="str">
            <v>元</v>
          </cell>
        </row>
        <row r="60410">
          <cell r="P60410" t="str">
            <v>应付</v>
          </cell>
          <cell r="Q60410" t="str">
            <v>元</v>
          </cell>
        </row>
        <row r="60411">
          <cell r="P60411" t="str">
            <v>应付</v>
          </cell>
          <cell r="Q60411" t="str">
            <v>元</v>
          </cell>
        </row>
        <row r="60412">
          <cell r="P60412" t="str">
            <v>应付</v>
          </cell>
          <cell r="Q60412" t="str">
            <v>元</v>
          </cell>
        </row>
        <row r="60413">
          <cell r="P60413" t="str">
            <v>应付</v>
          </cell>
          <cell r="Q60413" t="str">
            <v>元</v>
          </cell>
        </row>
        <row r="60414">
          <cell r="P60414" t="str">
            <v>应付</v>
          </cell>
          <cell r="Q60414" t="str">
            <v>元</v>
          </cell>
        </row>
        <row r="60415">
          <cell r="P60415" t="str">
            <v>应付</v>
          </cell>
          <cell r="Q60415" t="str">
            <v>元</v>
          </cell>
        </row>
        <row r="60416">
          <cell r="P60416" t="str">
            <v>应付</v>
          </cell>
          <cell r="Q60416" t="str">
            <v>元</v>
          </cell>
        </row>
        <row r="60417">
          <cell r="P60417" t="str">
            <v>应付</v>
          </cell>
          <cell r="Q60417" t="str">
            <v>元</v>
          </cell>
        </row>
        <row r="60418">
          <cell r="P60418" t="str">
            <v>应付</v>
          </cell>
          <cell r="Q60418" t="str">
            <v>元</v>
          </cell>
        </row>
        <row r="60419">
          <cell r="P60419" t="str">
            <v>应付</v>
          </cell>
          <cell r="Q60419" t="str">
            <v>元</v>
          </cell>
        </row>
        <row r="60420">
          <cell r="P60420" t="str">
            <v>应付</v>
          </cell>
          <cell r="Q60420" t="str">
            <v>元</v>
          </cell>
        </row>
        <row r="60421">
          <cell r="P60421" t="str">
            <v>应付</v>
          </cell>
          <cell r="Q60421" t="str">
            <v>元</v>
          </cell>
        </row>
        <row r="60422">
          <cell r="P60422" t="str">
            <v>应付</v>
          </cell>
          <cell r="Q60422" t="str">
            <v>元</v>
          </cell>
        </row>
        <row r="60423">
          <cell r="P60423" t="str">
            <v>应付</v>
          </cell>
          <cell r="Q60423" t="str">
            <v>元</v>
          </cell>
        </row>
        <row r="60424">
          <cell r="P60424" t="str">
            <v>应付</v>
          </cell>
          <cell r="Q60424" t="str">
            <v>元</v>
          </cell>
        </row>
        <row r="60425">
          <cell r="P60425" t="str">
            <v>应付</v>
          </cell>
          <cell r="Q60425" t="str">
            <v>元</v>
          </cell>
        </row>
        <row r="60426">
          <cell r="P60426" t="str">
            <v>应付</v>
          </cell>
          <cell r="Q60426" t="str">
            <v>元</v>
          </cell>
        </row>
        <row r="60427">
          <cell r="P60427" t="str">
            <v>应付</v>
          </cell>
          <cell r="Q60427" t="str">
            <v>元</v>
          </cell>
        </row>
        <row r="60428">
          <cell r="P60428" t="str">
            <v>应付</v>
          </cell>
          <cell r="Q60428" t="str">
            <v>元</v>
          </cell>
        </row>
        <row r="60429">
          <cell r="P60429" t="str">
            <v>应付</v>
          </cell>
          <cell r="Q60429" t="str">
            <v>元</v>
          </cell>
        </row>
        <row r="60430">
          <cell r="P60430" t="str">
            <v>应付</v>
          </cell>
          <cell r="Q60430" t="str">
            <v>元</v>
          </cell>
        </row>
        <row r="60431">
          <cell r="P60431" t="str">
            <v>应付</v>
          </cell>
          <cell r="Q60431" t="str">
            <v>元</v>
          </cell>
        </row>
        <row r="60432">
          <cell r="P60432" t="str">
            <v>应付</v>
          </cell>
          <cell r="Q60432" t="str">
            <v>元</v>
          </cell>
        </row>
        <row r="60433">
          <cell r="P60433" t="str">
            <v>应付</v>
          </cell>
          <cell r="Q60433" t="str">
            <v>元</v>
          </cell>
        </row>
        <row r="60434">
          <cell r="P60434" t="str">
            <v>应付</v>
          </cell>
          <cell r="Q60434" t="str">
            <v>元</v>
          </cell>
        </row>
        <row r="60435">
          <cell r="P60435" t="str">
            <v>应付</v>
          </cell>
          <cell r="Q60435" t="str">
            <v>元</v>
          </cell>
        </row>
        <row r="60436">
          <cell r="P60436" t="str">
            <v>应付</v>
          </cell>
          <cell r="Q60436" t="str">
            <v>元</v>
          </cell>
        </row>
        <row r="60437">
          <cell r="P60437" t="str">
            <v>应付</v>
          </cell>
          <cell r="Q60437" t="str">
            <v>元</v>
          </cell>
        </row>
        <row r="60438">
          <cell r="P60438" t="str">
            <v>应付</v>
          </cell>
          <cell r="Q60438" t="str">
            <v>元</v>
          </cell>
        </row>
        <row r="60439">
          <cell r="P60439" t="str">
            <v>应付</v>
          </cell>
          <cell r="Q60439" t="str">
            <v>元</v>
          </cell>
        </row>
        <row r="60440">
          <cell r="P60440" t="str">
            <v>应付</v>
          </cell>
          <cell r="Q60440" t="str">
            <v>元</v>
          </cell>
        </row>
        <row r="60441">
          <cell r="P60441" t="str">
            <v>应付</v>
          </cell>
          <cell r="Q60441" t="str">
            <v>元</v>
          </cell>
        </row>
        <row r="60442">
          <cell r="P60442" t="str">
            <v>应付</v>
          </cell>
          <cell r="Q60442" t="str">
            <v>元</v>
          </cell>
        </row>
        <row r="60443">
          <cell r="P60443" t="str">
            <v>应付</v>
          </cell>
          <cell r="Q60443" t="str">
            <v>元</v>
          </cell>
        </row>
        <row r="60444">
          <cell r="P60444" t="str">
            <v>应付</v>
          </cell>
          <cell r="Q60444" t="str">
            <v>元</v>
          </cell>
        </row>
        <row r="60445">
          <cell r="P60445" t="str">
            <v>应付</v>
          </cell>
          <cell r="Q60445" t="str">
            <v>元</v>
          </cell>
        </row>
        <row r="60446">
          <cell r="P60446" t="str">
            <v>应付</v>
          </cell>
          <cell r="Q60446" t="str">
            <v>元</v>
          </cell>
        </row>
        <row r="60447">
          <cell r="P60447" t="str">
            <v>应付</v>
          </cell>
          <cell r="Q60447" t="str">
            <v>元</v>
          </cell>
        </row>
        <row r="60448">
          <cell r="P60448" t="str">
            <v>应付</v>
          </cell>
          <cell r="Q60448" t="str">
            <v>元</v>
          </cell>
        </row>
        <row r="60449">
          <cell r="P60449" t="str">
            <v>应付</v>
          </cell>
          <cell r="Q60449" t="str">
            <v>元</v>
          </cell>
        </row>
        <row r="60450">
          <cell r="P60450" t="str">
            <v>应付</v>
          </cell>
          <cell r="Q60450" t="str">
            <v>元</v>
          </cell>
        </row>
        <row r="60451">
          <cell r="P60451" t="str">
            <v>应付</v>
          </cell>
          <cell r="Q60451" t="str">
            <v>元</v>
          </cell>
        </row>
        <row r="60452">
          <cell r="P60452" t="str">
            <v>应付</v>
          </cell>
          <cell r="Q60452" t="str">
            <v>元</v>
          </cell>
        </row>
        <row r="60453">
          <cell r="P60453" t="str">
            <v>应付</v>
          </cell>
          <cell r="Q60453" t="str">
            <v>元</v>
          </cell>
        </row>
        <row r="60454">
          <cell r="P60454" t="str">
            <v>应付</v>
          </cell>
          <cell r="Q60454" t="str">
            <v>元</v>
          </cell>
        </row>
        <row r="60455">
          <cell r="P60455" t="str">
            <v>应付</v>
          </cell>
          <cell r="Q60455" t="str">
            <v>元</v>
          </cell>
        </row>
        <row r="60456">
          <cell r="P60456" t="str">
            <v>应付</v>
          </cell>
          <cell r="Q60456" t="str">
            <v>元</v>
          </cell>
        </row>
        <row r="60457">
          <cell r="P60457" t="str">
            <v>应付</v>
          </cell>
          <cell r="Q60457" t="str">
            <v>元</v>
          </cell>
        </row>
        <row r="60458">
          <cell r="P60458" t="str">
            <v>应付</v>
          </cell>
          <cell r="Q60458" t="str">
            <v>元</v>
          </cell>
        </row>
        <row r="60459">
          <cell r="P60459" t="str">
            <v>应付</v>
          </cell>
          <cell r="Q60459" t="str">
            <v>元</v>
          </cell>
        </row>
        <row r="60460">
          <cell r="P60460" t="str">
            <v>应付</v>
          </cell>
          <cell r="Q60460" t="str">
            <v>元</v>
          </cell>
        </row>
        <row r="60461">
          <cell r="P60461" t="str">
            <v>应付</v>
          </cell>
          <cell r="Q60461" t="str">
            <v>元</v>
          </cell>
        </row>
        <row r="60462">
          <cell r="P60462" t="str">
            <v>应付</v>
          </cell>
          <cell r="Q60462" t="str">
            <v>元</v>
          </cell>
        </row>
        <row r="60463">
          <cell r="P60463" t="str">
            <v>应付</v>
          </cell>
          <cell r="Q60463" t="str">
            <v>元</v>
          </cell>
        </row>
        <row r="60464">
          <cell r="P60464" t="str">
            <v>应付</v>
          </cell>
          <cell r="Q60464" t="str">
            <v>元</v>
          </cell>
        </row>
        <row r="60465">
          <cell r="P60465" t="str">
            <v>应付</v>
          </cell>
          <cell r="Q60465" t="str">
            <v>元</v>
          </cell>
        </row>
        <row r="60466">
          <cell r="P60466" t="str">
            <v>应付</v>
          </cell>
          <cell r="Q60466" t="str">
            <v>元</v>
          </cell>
        </row>
        <row r="60467">
          <cell r="P60467" t="str">
            <v>应付</v>
          </cell>
          <cell r="Q60467" t="str">
            <v>元</v>
          </cell>
        </row>
        <row r="60468">
          <cell r="P60468" t="str">
            <v>应付</v>
          </cell>
          <cell r="Q60468" t="str">
            <v>元</v>
          </cell>
        </row>
        <row r="60469">
          <cell r="P60469" t="str">
            <v>应付</v>
          </cell>
          <cell r="Q60469" t="str">
            <v>元</v>
          </cell>
        </row>
        <row r="60470">
          <cell r="P60470" t="str">
            <v>应付</v>
          </cell>
          <cell r="Q60470" t="str">
            <v>元</v>
          </cell>
        </row>
        <row r="60471">
          <cell r="P60471" t="str">
            <v>应付</v>
          </cell>
          <cell r="Q60471" t="str">
            <v>元</v>
          </cell>
        </row>
        <row r="60472">
          <cell r="P60472" t="str">
            <v>应付</v>
          </cell>
          <cell r="Q60472" t="str">
            <v>元</v>
          </cell>
        </row>
        <row r="60473">
          <cell r="P60473" t="str">
            <v>应付</v>
          </cell>
          <cell r="Q60473" t="str">
            <v>元</v>
          </cell>
        </row>
        <row r="60474">
          <cell r="P60474" t="str">
            <v>应付</v>
          </cell>
          <cell r="Q60474" t="str">
            <v>元</v>
          </cell>
        </row>
        <row r="60475">
          <cell r="P60475" t="str">
            <v>应付</v>
          </cell>
          <cell r="Q60475" t="str">
            <v>元</v>
          </cell>
        </row>
        <row r="60476">
          <cell r="P60476" t="str">
            <v>应付</v>
          </cell>
          <cell r="Q60476" t="str">
            <v>元</v>
          </cell>
        </row>
        <row r="60477">
          <cell r="P60477" t="str">
            <v>应付</v>
          </cell>
          <cell r="Q60477" t="str">
            <v>元</v>
          </cell>
        </row>
        <row r="60478">
          <cell r="P60478" t="str">
            <v>应付</v>
          </cell>
          <cell r="Q60478" t="str">
            <v>元</v>
          </cell>
        </row>
        <row r="60479">
          <cell r="P60479" t="str">
            <v>应付</v>
          </cell>
          <cell r="Q60479" t="str">
            <v>元</v>
          </cell>
        </row>
        <row r="60480">
          <cell r="P60480" t="str">
            <v>应付</v>
          </cell>
          <cell r="Q60480" t="str">
            <v>元</v>
          </cell>
        </row>
        <row r="60481">
          <cell r="P60481" t="str">
            <v>应付</v>
          </cell>
          <cell r="Q60481" t="str">
            <v>元</v>
          </cell>
        </row>
        <row r="60482">
          <cell r="P60482" t="str">
            <v>应付</v>
          </cell>
          <cell r="Q60482" t="str">
            <v>元</v>
          </cell>
        </row>
        <row r="60483">
          <cell r="P60483" t="str">
            <v>应付</v>
          </cell>
          <cell r="Q60483" t="str">
            <v>元</v>
          </cell>
        </row>
        <row r="60484">
          <cell r="P60484" t="str">
            <v>应付</v>
          </cell>
          <cell r="Q60484" t="str">
            <v>元</v>
          </cell>
        </row>
        <row r="60485">
          <cell r="P60485" t="str">
            <v>应付</v>
          </cell>
          <cell r="Q60485" t="str">
            <v>元</v>
          </cell>
        </row>
        <row r="60486">
          <cell r="P60486" t="str">
            <v>应付</v>
          </cell>
          <cell r="Q60486" t="str">
            <v>元</v>
          </cell>
        </row>
        <row r="60487">
          <cell r="P60487" t="str">
            <v>应付</v>
          </cell>
          <cell r="Q60487" t="str">
            <v>元</v>
          </cell>
        </row>
        <row r="60488">
          <cell r="P60488" t="str">
            <v>应付</v>
          </cell>
          <cell r="Q60488" t="str">
            <v>元</v>
          </cell>
        </row>
        <row r="60489">
          <cell r="P60489" t="str">
            <v>应付</v>
          </cell>
          <cell r="Q60489" t="str">
            <v>元</v>
          </cell>
        </row>
        <row r="60490">
          <cell r="P60490" t="str">
            <v>应付</v>
          </cell>
          <cell r="Q60490" t="str">
            <v>元</v>
          </cell>
        </row>
        <row r="60491">
          <cell r="P60491" t="str">
            <v>应付</v>
          </cell>
          <cell r="Q60491" t="str">
            <v>元</v>
          </cell>
        </row>
        <row r="60492">
          <cell r="P60492" t="str">
            <v>应付</v>
          </cell>
          <cell r="Q60492" t="str">
            <v>元</v>
          </cell>
        </row>
        <row r="60493">
          <cell r="P60493" t="str">
            <v>应付</v>
          </cell>
          <cell r="Q60493" t="str">
            <v>元</v>
          </cell>
        </row>
        <row r="60494">
          <cell r="P60494" t="str">
            <v>应付</v>
          </cell>
          <cell r="Q60494" t="str">
            <v>元</v>
          </cell>
        </row>
        <row r="60495">
          <cell r="P60495" t="str">
            <v>应付</v>
          </cell>
          <cell r="Q60495" t="str">
            <v>元</v>
          </cell>
        </row>
        <row r="60496">
          <cell r="P60496" t="str">
            <v>应付</v>
          </cell>
          <cell r="Q60496" t="str">
            <v>元</v>
          </cell>
        </row>
        <row r="60497">
          <cell r="P60497" t="str">
            <v>应付</v>
          </cell>
          <cell r="Q60497" t="str">
            <v>元</v>
          </cell>
        </row>
        <row r="60498">
          <cell r="P60498" t="str">
            <v>应付</v>
          </cell>
          <cell r="Q60498" t="str">
            <v>元</v>
          </cell>
        </row>
        <row r="60499">
          <cell r="P60499" t="str">
            <v>应付</v>
          </cell>
          <cell r="Q60499" t="str">
            <v>元</v>
          </cell>
        </row>
        <row r="60500">
          <cell r="P60500" t="str">
            <v>应付</v>
          </cell>
          <cell r="Q60500" t="str">
            <v>元</v>
          </cell>
        </row>
        <row r="60501">
          <cell r="P60501" t="str">
            <v>应付</v>
          </cell>
          <cell r="Q60501" t="str">
            <v>元</v>
          </cell>
        </row>
        <row r="60502">
          <cell r="P60502" t="str">
            <v>应付</v>
          </cell>
          <cell r="Q60502" t="str">
            <v>元</v>
          </cell>
        </row>
        <row r="60503">
          <cell r="P60503" t="str">
            <v>应付</v>
          </cell>
          <cell r="Q60503" t="str">
            <v>元</v>
          </cell>
        </row>
        <row r="60504">
          <cell r="P60504" t="str">
            <v>应付</v>
          </cell>
          <cell r="Q60504" t="str">
            <v>元</v>
          </cell>
        </row>
        <row r="60505">
          <cell r="P60505" t="str">
            <v>应付</v>
          </cell>
          <cell r="Q60505" t="str">
            <v>元</v>
          </cell>
        </row>
        <row r="60506">
          <cell r="P60506" t="str">
            <v>应付</v>
          </cell>
          <cell r="Q60506" t="str">
            <v>元</v>
          </cell>
        </row>
        <row r="60507">
          <cell r="P60507" t="str">
            <v>应付</v>
          </cell>
          <cell r="Q60507" t="str">
            <v>元</v>
          </cell>
        </row>
        <row r="60508">
          <cell r="P60508" t="str">
            <v>应付</v>
          </cell>
          <cell r="Q60508" t="str">
            <v>元</v>
          </cell>
        </row>
        <row r="60509">
          <cell r="P60509" t="str">
            <v>应付</v>
          </cell>
          <cell r="Q60509" t="str">
            <v>元</v>
          </cell>
        </row>
        <row r="60510">
          <cell r="P60510" t="str">
            <v>应付</v>
          </cell>
          <cell r="Q60510" t="str">
            <v>元</v>
          </cell>
        </row>
        <row r="60511">
          <cell r="P60511" t="str">
            <v>应付</v>
          </cell>
          <cell r="Q60511" t="str">
            <v>元</v>
          </cell>
        </row>
        <row r="60512">
          <cell r="P60512" t="str">
            <v>应付</v>
          </cell>
          <cell r="Q60512" t="str">
            <v>元</v>
          </cell>
        </row>
        <row r="60513">
          <cell r="P60513" t="str">
            <v>应付</v>
          </cell>
          <cell r="Q60513" t="str">
            <v>元</v>
          </cell>
        </row>
        <row r="60514">
          <cell r="P60514" t="str">
            <v>应付</v>
          </cell>
          <cell r="Q60514" t="str">
            <v>元</v>
          </cell>
        </row>
        <row r="60515">
          <cell r="P60515" t="str">
            <v>应付</v>
          </cell>
          <cell r="Q60515" t="str">
            <v>元</v>
          </cell>
        </row>
        <row r="60516">
          <cell r="P60516" t="str">
            <v>应付</v>
          </cell>
          <cell r="Q60516" t="str">
            <v>元</v>
          </cell>
        </row>
        <row r="60517">
          <cell r="P60517" t="str">
            <v>应付</v>
          </cell>
          <cell r="Q60517" t="str">
            <v>元</v>
          </cell>
        </row>
        <row r="60518">
          <cell r="P60518" t="str">
            <v>应付</v>
          </cell>
          <cell r="Q60518" t="str">
            <v>元</v>
          </cell>
        </row>
        <row r="60519">
          <cell r="P60519" t="str">
            <v>应付</v>
          </cell>
          <cell r="Q60519" t="str">
            <v>元</v>
          </cell>
        </row>
        <row r="60520">
          <cell r="P60520" t="str">
            <v>应付</v>
          </cell>
          <cell r="Q60520" t="str">
            <v>元</v>
          </cell>
        </row>
        <row r="60521">
          <cell r="P60521" t="str">
            <v>应付</v>
          </cell>
          <cell r="Q60521" t="str">
            <v>元</v>
          </cell>
        </row>
        <row r="60522">
          <cell r="P60522" t="str">
            <v>应付</v>
          </cell>
          <cell r="Q60522" t="str">
            <v>元</v>
          </cell>
        </row>
        <row r="60523">
          <cell r="P60523" t="str">
            <v>应付</v>
          </cell>
          <cell r="Q60523" t="str">
            <v>元</v>
          </cell>
        </row>
        <row r="60524">
          <cell r="P60524" t="str">
            <v>应付</v>
          </cell>
          <cell r="Q60524" t="str">
            <v>元</v>
          </cell>
        </row>
        <row r="60525">
          <cell r="P60525" t="str">
            <v>应付</v>
          </cell>
          <cell r="Q60525" t="str">
            <v>元</v>
          </cell>
        </row>
        <row r="60526">
          <cell r="P60526" t="str">
            <v>应付</v>
          </cell>
          <cell r="Q60526" t="str">
            <v>元</v>
          </cell>
        </row>
        <row r="60527">
          <cell r="P60527" t="str">
            <v>应付</v>
          </cell>
          <cell r="Q60527" t="str">
            <v>元</v>
          </cell>
        </row>
        <row r="60528">
          <cell r="P60528" t="str">
            <v>应付</v>
          </cell>
          <cell r="Q60528" t="str">
            <v>元</v>
          </cell>
        </row>
        <row r="60529">
          <cell r="P60529" t="str">
            <v>应付</v>
          </cell>
          <cell r="Q60529" t="str">
            <v>元</v>
          </cell>
        </row>
        <row r="60530">
          <cell r="P60530" t="str">
            <v>应付</v>
          </cell>
          <cell r="Q60530" t="str">
            <v>元</v>
          </cell>
        </row>
        <row r="60531">
          <cell r="P60531" t="str">
            <v>应付</v>
          </cell>
          <cell r="Q60531" t="str">
            <v>元</v>
          </cell>
        </row>
        <row r="60532">
          <cell r="P60532" t="str">
            <v>应付</v>
          </cell>
          <cell r="Q60532" t="str">
            <v>元</v>
          </cell>
        </row>
        <row r="60533">
          <cell r="P60533" t="str">
            <v>应付</v>
          </cell>
          <cell r="Q60533" t="str">
            <v>元</v>
          </cell>
        </row>
        <row r="60534">
          <cell r="P60534" t="str">
            <v>应付</v>
          </cell>
          <cell r="Q60534" t="str">
            <v>元</v>
          </cell>
        </row>
        <row r="60535">
          <cell r="P60535" t="str">
            <v>应付</v>
          </cell>
          <cell r="Q60535" t="str">
            <v>元</v>
          </cell>
        </row>
        <row r="60536">
          <cell r="P60536" t="str">
            <v>应付</v>
          </cell>
          <cell r="Q60536" t="str">
            <v>元</v>
          </cell>
        </row>
        <row r="60537">
          <cell r="P60537" t="str">
            <v>应付</v>
          </cell>
          <cell r="Q60537" t="str">
            <v>元</v>
          </cell>
        </row>
        <row r="60538">
          <cell r="P60538" t="str">
            <v>应付</v>
          </cell>
          <cell r="Q60538" t="str">
            <v>元</v>
          </cell>
        </row>
        <row r="60539">
          <cell r="P60539" t="str">
            <v>应付</v>
          </cell>
          <cell r="Q60539" t="str">
            <v>元</v>
          </cell>
        </row>
        <row r="60540">
          <cell r="P60540" t="str">
            <v>应付</v>
          </cell>
          <cell r="Q60540" t="str">
            <v>元</v>
          </cell>
        </row>
        <row r="60541">
          <cell r="P60541" t="str">
            <v>应付</v>
          </cell>
          <cell r="Q60541" t="str">
            <v>元</v>
          </cell>
        </row>
        <row r="60542">
          <cell r="P60542" t="str">
            <v>应付</v>
          </cell>
          <cell r="Q60542" t="str">
            <v>元</v>
          </cell>
        </row>
        <row r="60543">
          <cell r="P60543" t="str">
            <v>应付</v>
          </cell>
          <cell r="Q60543" t="str">
            <v>元</v>
          </cell>
        </row>
        <row r="60544">
          <cell r="P60544" t="str">
            <v>应付</v>
          </cell>
          <cell r="Q60544" t="str">
            <v>元</v>
          </cell>
        </row>
        <row r="60545">
          <cell r="P60545" t="str">
            <v>应付</v>
          </cell>
          <cell r="Q60545" t="str">
            <v>元</v>
          </cell>
        </row>
        <row r="60546">
          <cell r="P60546" t="str">
            <v>应付</v>
          </cell>
          <cell r="Q60546" t="str">
            <v>元</v>
          </cell>
        </row>
        <row r="60547">
          <cell r="P60547" t="str">
            <v>应付</v>
          </cell>
          <cell r="Q60547" t="str">
            <v>元</v>
          </cell>
        </row>
        <row r="60548">
          <cell r="P60548" t="str">
            <v>应付</v>
          </cell>
          <cell r="Q60548" t="str">
            <v>元</v>
          </cell>
        </row>
        <row r="60549">
          <cell r="P60549" t="str">
            <v>应付</v>
          </cell>
          <cell r="Q60549" t="str">
            <v>元</v>
          </cell>
        </row>
        <row r="60550">
          <cell r="P60550" t="str">
            <v>应付</v>
          </cell>
          <cell r="Q60550" t="str">
            <v>元</v>
          </cell>
        </row>
        <row r="60551">
          <cell r="P60551" t="str">
            <v>应付</v>
          </cell>
          <cell r="Q60551" t="str">
            <v>元</v>
          </cell>
        </row>
        <row r="60552">
          <cell r="P60552" t="str">
            <v>应付</v>
          </cell>
          <cell r="Q60552" t="str">
            <v>元</v>
          </cell>
        </row>
        <row r="60553">
          <cell r="P60553" t="str">
            <v>应付</v>
          </cell>
          <cell r="Q60553" t="str">
            <v>元</v>
          </cell>
        </row>
        <row r="60554">
          <cell r="P60554" t="str">
            <v>应付</v>
          </cell>
          <cell r="Q60554" t="str">
            <v>元</v>
          </cell>
        </row>
        <row r="60555">
          <cell r="P60555" t="str">
            <v>应付</v>
          </cell>
          <cell r="Q60555" t="str">
            <v>元</v>
          </cell>
        </row>
        <row r="60556">
          <cell r="P60556" t="str">
            <v>应付</v>
          </cell>
          <cell r="Q60556" t="str">
            <v>元</v>
          </cell>
        </row>
        <row r="60557">
          <cell r="P60557" t="str">
            <v>应付</v>
          </cell>
          <cell r="Q60557" t="str">
            <v>元</v>
          </cell>
        </row>
        <row r="60558">
          <cell r="P60558" t="str">
            <v>应付</v>
          </cell>
          <cell r="Q60558" t="str">
            <v>元</v>
          </cell>
        </row>
        <row r="60559">
          <cell r="P60559" t="str">
            <v>应付</v>
          </cell>
          <cell r="Q60559" t="str">
            <v>元</v>
          </cell>
        </row>
        <row r="60560">
          <cell r="P60560" t="str">
            <v>应付</v>
          </cell>
          <cell r="Q60560" t="str">
            <v>元</v>
          </cell>
        </row>
        <row r="60561">
          <cell r="P60561" t="str">
            <v>应付</v>
          </cell>
          <cell r="Q60561" t="str">
            <v>元</v>
          </cell>
        </row>
        <row r="60562">
          <cell r="P60562" t="str">
            <v>应付</v>
          </cell>
          <cell r="Q60562" t="str">
            <v>元</v>
          </cell>
        </row>
        <row r="60563">
          <cell r="P60563" t="str">
            <v>应付</v>
          </cell>
          <cell r="Q60563" t="str">
            <v>元</v>
          </cell>
        </row>
        <row r="60564">
          <cell r="P60564" t="str">
            <v>应付</v>
          </cell>
          <cell r="Q60564" t="str">
            <v>元</v>
          </cell>
        </row>
        <row r="60565">
          <cell r="P60565" t="str">
            <v>应付</v>
          </cell>
          <cell r="Q60565" t="str">
            <v>元</v>
          </cell>
        </row>
        <row r="60566">
          <cell r="P60566" t="str">
            <v>应付</v>
          </cell>
          <cell r="Q60566" t="str">
            <v>元</v>
          </cell>
        </row>
        <row r="60567">
          <cell r="P60567" t="str">
            <v>应付</v>
          </cell>
          <cell r="Q60567" t="str">
            <v>元</v>
          </cell>
        </row>
        <row r="60568">
          <cell r="P60568" t="str">
            <v>应付</v>
          </cell>
          <cell r="Q60568" t="str">
            <v>元</v>
          </cell>
        </row>
        <row r="60569">
          <cell r="P60569" t="str">
            <v>应付</v>
          </cell>
          <cell r="Q60569" t="str">
            <v>元</v>
          </cell>
        </row>
        <row r="60570">
          <cell r="P60570" t="str">
            <v>应付</v>
          </cell>
          <cell r="Q60570" t="str">
            <v>元</v>
          </cell>
        </row>
        <row r="60571">
          <cell r="P60571" t="str">
            <v>应付</v>
          </cell>
          <cell r="Q60571" t="str">
            <v>元</v>
          </cell>
        </row>
        <row r="60572">
          <cell r="P60572" t="str">
            <v>应付</v>
          </cell>
          <cell r="Q60572" t="str">
            <v>元</v>
          </cell>
        </row>
        <row r="60573">
          <cell r="P60573" t="str">
            <v>应付</v>
          </cell>
          <cell r="Q60573" t="str">
            <v>元</v>
          </cell>
        </row>
        <row r="60574">
          <cell r="P60574" t="str">
            <v>应付</v>
          </cell>
          <cell r="Q60574" t="str">
            <v>元</v>
          </cell>
        </row>
        <row r="60575">
          <cell r="P60575" t="str">
            <v>应付</v>
          </cell>
          <cell r="Q60575" t="str">
            <v>元</v>
          </cell>
        </row>
        <row r="60576">
          <cell r="P60576" t="str">
            <v>应付</v>
          </cell>
          <cell r="Q60576" t="str">
            <v>元</v>
          </cell>
        </row>
        <row r="60577">
          <cell r="P60577" t="str">
            <v>应付</v>
          </cell>
          <cell r="Q60577" t="str">
            <v>元</v>
          </cell>
        </row>
        <row r="60578">
          <cell r="P60578" t="str">
            <v>应付</v>
          </cell>
          <cell r="Q60578" t="str">
            <v>元</v>
          </cell>
        </row>
        <row r="60579">
          <cell r="P60579" t="str">
            <v>应付</v>
          </cell>
          <cell r="Q60579" t="str">
            <v>元</v>
          </cell>
        </row>
        <row r="60580">
          <cell r="P60580" t="str">
            <v>应付</v>
          </cell>
          <cell r="Q60580" t="str">
            <v>元</v>
          </cell>
        </row>
        <row r="60581">
          <cell r="P60581" t="str">
            <v>应付</v>
          </cell>
          <cell r="Q60581" t="str">
            <v>元</v>
          </cell>
        </row>
        <row r="60582">
          <cell r="P60582" t="str">
            <v>应付</v>
          </cell>
          <cell r="Q60582" t="str">
            <v>元</v>
          </cell>
        </row>
        <row r="60583">
          <cell r="P60583" t="str">
            <v>应付</v>
          </cell>
          <cell r="Q60583" t="str">
            <v>元</v>
          </cell>
        </row>
        <row r="60584">
          <cell r="P60584" t="str">
            <v>应付</v>
          </cell>
          <cell r="Q60584" t="str">
            <v>元</v>
          </cell>
        </row>
        <row r="60585">
          <cell r="P60585" t="str">
            <v>应付</v>
          </cell>
          <cell r="Q60585" t="str">
            <v>元</v>
          </cell>
        </row>
        <row r="60586">
          <cell r="P60586" t="str">
            <v>应付</v>
          </cell>
          <cell r="Q60586" t="str">
            <v>元</v>
          </cell>
        </row>
        <row r="60587">
          <cell r="P60587" t="str">
            <v>应付</v>
          </cell>
          <cell r="Q60587" t="str">
            <v>元</v>
          </cell>
        </row>
        <row r="60588">
          <cell r="P60588" t="str">
            <v>应付</v>
          </cell>
          <cell r="Q60588" t="str">
            <v>元</v>
          </cell>
        </row>
        <row r="60589">
          <cell r="P60589" t="str">
            <v>应付</v>
          </cell>
          <cell r="Q60589" t="str">
            <v>元</v>
          </cell>
        </row>
        <row r="60590">
          <cell r="P60590" t="str">
            <v>应付</v>
          </cell>
          <cell r="Q60590" t="str">
            <v>元</v>
          </cell>
        </row>
        <row r="60591">
          <cell r="P60591" t="str">
            <v>应付</v>
          </cell>
          <cell r="Q60591" t="str">
            <v>元</v>
          </cell>
        </row>
        <row r="60592">
          <cell r="P60592" t="str">
            <v>应付</v>
          </cell>
          <cell r="Q60592" t="str">
            <v>元</v>
          </cell>
        </row>
        <row r="60593">
          <cell r="P60593" t="str">
            <v>应付</v>
          </cell>
          <cell r="Q60593" t="str">
            <v>元</v>
          </cell>
        </row>
        <row r="60594">
          <cell r="P60594" t="str">
            <v>应付</v>
          </cell>
          <cell r="Q60594" t="str">
            <v>元</v>
          </cell>
        </row>
        <row r="60595">
          <cell r="P60595" t="str">
            <v>应付</v>
          </cell>
          <cell r="Q60595" t="str">
            <v>元</v>
          </cell>
        </row>
        <row r="60596">
          <cell r="P60596" t="str">
            <v>应付</v>
          </cell>
          <cell r="Q60596" t="str">
            <v>元</v>
          </cell>
        </row>
        <row r="60597">
          <cell r="P60597" t="str">
            <v>应付</v>
          </cell>
          <cell r="Q60597" t="str">
            <v>元</v>
          </cell>
        </row>
        <row r="60598">
          <cell r="P60598" t="str">
            <v>应付</v>
          </cell>
          <cell r="Q60598" t="str">
            <v>元</v>
          </cell>
        </row>
        <row r="60599">
          <cell r="P60599" t="str">
            <v>应付</v>
          </cell>
          <cell r="Q60599" t="str">
            <v>元</v>
          </cell>
        </row>
        <row r="60600">
          <cell r="P60600" t="str">
            <v>应付</v>
          </cell>
          <cell r="Q60600" t="str">
            <v>元</v>
          </cell>
        </row>
        <row r="60601">
          <cell r="P60601" t="str">
            <v>应付</v>
          </cell>
          <cell r="Q60601" t="str">
            <v>元</v>
          </cell>
        </row>
        <row r="60602">
          <cell r="P60602" t="str">
            <v>应付</v>
          </cell>
          <cell r="Q60602" t="str">
            <v>元</v>
          </cell>
        </row>
        <row r="60603">
          <cell r="P60603" t="str">
            <v>应付</v>
          </cell>
          <cell r="Q60603" t="str">
            <v>元</v>
          </cell>
        </row>
        <row r="60604">
          <cell r="P60604" t="str">
            <v>应付</v>
          </cell>
          <cell r="Q60604" t="str">
            <v>元</v>
          </cell>
        </row>
        <row r="60605">
          <cell r="P60605" t="str">
            <v>应付</v>
          </cell>
          <cell r="Q60605" t="str">
            <v>元</v>
          </cell>
        </row>
        <row r="60606">
          <cell r="P60606" t="str">
            <v>应付</v>
          </cell>
          <cell r="Q60606" t="str">
            <v>元</v>
          </cell>
        </row>
        <row r="60607">
          <cell r="P60607" t="str">
            <v>应付</v>
          </cell>
          <cell r="Q60607" t="str">
            <v>元</v>
          </cell>
        </row>
        <row r="60608">
          <cell r="P60608" t="str">
            <v>应付</v>
          </cell>
          <cell r="Q60608" t="str">
            <v>元</v>
          </cell>
        </row>
        <row r="60609">
          <cell r="P60609" t="str">
            <v>应付</v>
          </cell>
          <cell r="Q60609" t="str">
            <v>元</v>
          </cell>
        </row>
        <row r="60610">
          <cell r="P60610" t="str">
            <v>应付</v>
          </cell>
          <cell r="Q60610" t="str">
            <v>元</v>
          </cell>
        </row>
        <row r="60611">
          <cell r="P60611" t="str">
            <v>应付</v>
          </cell>
          <cell r="Q60611" t="str">
            <v>元</v>
          </cell>
        </row>
        <row r="60612">
          <cell r="P60612" t="str">
            <v>应付</v>
          </cell>
          <cell r="Q60612" t="str">
            <v>元</v>
          </cell>
        </row>
        <row r="60613">
          <cell r="P60613" t="str">
            <v>应付</v>
          </cell>
          <cell r="Q60613" t="str">
            <v>元</v>
          </cell>
        </row>
        <row r="60614">
          <cell r="P60614" t="str">
            <v>应付</v>
          </cell>
          <cell r="Q60614" t="str">
            <v>元</v>
          </cell>
        </row>
        <row r="60615">
          <cell r="P60615" t="str">
            <v>应付</v>
          </cell>
          <cell r="Q60615" t="str">
            <v>元</v>
          </cell>
        </row>
        <row r="60616">
          <cell r="P60616" t="str">
            <v>应付</v>
          </cell>
          <cell r="Q60616" t="str">
            <v>元</v>
          </cell>
        </row>
        <row r="60617">
          <cell r="P60617" t="str">
            <v>应付</v>
          </cell>
          <cell r="Q60617" t="str">
            <v>元</v>
          </cell>
        </row>
        <row r="60618">
          <cell r="P60618" t="str">
            <v>应付</v>
          </cell>
          <cell r="Q60618" t="str">
            <v>元</v>
          </cell>
        </row>
        <row r="60619">
          <cell r="P60619" t="str">
            <v>应付</v>
          </cell>
          <cell r="Q60619" t="str">
            <v>元</v>
          </cell>
        </row>
        <row r="60620">
          <cell r="P60620" t="str">
            <v>应付</v>
          </cell>
          <cell r="Q60620" t="str">
            <v>元</v>
          </cell>
        </row>
        <row r="60621">
          <cell r="P60621" t="str">
            <v>应付</v>
          </cell>
          <cell r="Q60621" t="str">
            <v>元</v>
          </cell>
        </row>
        <row r="60622">
          <cell r="P60622" t="str">
            <v>应付</v>
          </cell>
          <cell r="Q60622" t="str">
            <v>元</v>
          </cell>
        </row>
        <row r="60623">
          <cell r="P60623" t="str">
            <v>应付</v>
          </cell>
          <cell r="Q60623" t="str">
            <v>元</v>
          </cell>
        </row>
        <row r="60624">
          <cell r="P60624" t="str">
            <v>应付</v>
          </cell>
          <cell r="Q60624" t="str">
            <v>元</v>
          </cell>
        </row>
        <row r="60625">
          <cell r="P60625" t="str">
            <v>应付</v>
          </cell>
          <cell r="Q60625" t="str">
            <v>元</v>
          </cell>
        </row>
        <row r="60626">
          <cell r="P60626" t="str">
            <v>应付</v>
          </cell>
          <cell r="Q60626" t="str">
            <v>元</v>
          </cell>
        </row>
        <row r="60627">
          <cell r="P60627" t="str">
            <v>应付</v>
          </cell>
          <cell r="Q60627" t="str">
            <v>元</v>
          </cell>
        </row>
        <row r="60628">
          <cell r="P60628" t="str">
            <v>应付</v>
          </cell>
          <cell r="Q60628" t="str">
            <v>元</v>
          </cell>
        </row>
        <row r="60629">
          <cell r="P60629" t="str">
            <v>应付</v>
          </cell>
          <cell r="Q60629" t="str">
            <v>元</v>
          </cell>
        </row>
        <row r="60630">
          <cell r="P60630" t="str">
            <v>应付</v>
          </cell>
          <cell r="Q60630" t="str">
            <v>元</v>
          </cell>
        </row>
        <row r="60631">
          <cell r="P60631" t="str">
            <v>应付</v>
          </cell>
          <cell r="Q60631" t="str">
            <v>元</v>
          </cell>
        </row>
        <row r="60632">
          <cell r="P60632" t="str">
            <v>应付</v>
          </cell>
          <cell r="Q60632" t="str">
            <v>元</v>
          </cell>
        </row>
        <row r="60633">
          <cell r="P60633" t="str">
            <v>应付</v>
          </cell>
          <cell r="Q60633" t="str">
            <v>元</v>
          </cell>
        </row>
        <row r="60634">
          <cell r="P60634" t="str">
            <v>应付</v>
          </cell>
          <cell r="Q60634" t="str">
            <v>元</v>
          </cell>
        </row>
        <row r="60635">
          <cell r="P60635" t="str">
            <v>应付</v>
          </cell>
          <cell r="Q60635" t="str">
            <v>元</v>
          </cell>
        </row>
        <row r="60636">
          <cell r="P60636" t="str">
            <v>应付</v>
          </cell>
          <cell r="Q60636" t="str">
            <v>元</v>
          </cell>
        </row>
        <row r="60637">
          <cell r="P60637" t="str">
            <v>应付</v>
          </cell>
          <cell r="Q60637" t="str">
            <v>元</v>
          </cell>
        </row>
        <row r="60638">
          <cell r="P60638" t="str">
            <v>应付</v>
          </cell>
          <cell r="Q60638" t="str">
            <v>元</v>
          </cell>
        </row>
        <row r="60639">
          <cell r="P60639" t="str">
            <v>应付</v>
          </cell>
          <cell r="Q60639" t="str">
            <v>元</v>
          </cell>
        </row>
        <row r="60640">
          <cell r="P60640" t="str">
            <v>应付</v>
          </cell>
          <cell r="Q60640" t="str">
            <v>元</v>
          </cell>
        </row>
        <row r="60641">
          <cell r="P60641" t="str">
            <v>应付</v>
          </cell>
          <cell r="Q60641" t="str">
            <v>元</v>
          </cell>
        </row>
        <row r="60642">
          <cell r="P60642" t="str">
            <v>应付</v>
          </cell>
          <cell r="Q60642" t="str">
            <v>元</v>
          </cell>
        </row>
        <row r="60643">
          <cell r="P60643" t="str">
            <v>应付</v>
          </cell>
          <cell r="Q60643" t="str">
            <v>元</v>
          </cell>
        </row>
        <row r="60644">
          <cell r="P60644" t="str">
            <v>应付</v>
          </cell>
          <cell r="Q60644" t="str">
            <v>元</v>
          </cell>
        </row>
        <row r="60645">
          <cell r="P60645" t="str">
            <v>应付</v>
          </cell>
          <cell r="Q60645" t="str">
            <v>元</v>
          </cell>
        </row>
        <row r="60646">
          <cell r="P60646" t="str">
            <v>应付</v>
          </cell>
          <cell r="Q60646" t="str">
            <v>元</v>
          </cell>
        </row>
        <row r="60647">
          <cell r="P60647" t="str">
            <v>应付</v>
          </cell>
          <cell r="Q60647" t="str">
            <v>元</v>
          </cell>
        </row>
        <row r="60648">
          <cell r="P60648" t="str">
            <v>应付</v>
          </cell>
          <cell r="Q60648" t="str">
            <v>元</v>
          </cell>
        </row>
        <row r="60649">
          <cell r="P60649" t="str">
            <v>应付</v>
          </cell>
          <cell r="Q60649" t="str">
            <v>元</v>
          </cell>
        </row>
        <row r="60650">
          <cell r="P60650" t="str">
            <v>应付</v>
          </cell>
          <cell r="Q60650" t="str">
            <v>元</v>
          </cell>
        </row>
        <row r="60651">
          <cell r="P60651" t="str">
            <v>应付</v>
          </cell>
          <cell r="Q60651" t="str">
            <v>元</v>
          </cell>
        </row>
        <row r="60652">
          <cell r="P60652" t="str">
            <v>应付</v>
          </cell>
          <cell r="Q60652" t="str">
            <v>元</v>
          </cell>
        </row>
        <row r="60653">
          <cell r="P60653" t="str">
            <v>应付</v>
          </cell>
          <cell r="Q60653" t="str">
            <v>元</v>
          </cell>
        </row>
        <row r="60654">
          <cell r="P60654" t="str">
            <v>应付</v>
          </cell>
          <cell r="Q60654" t="str">
            <v>元</v>
          </cell>
        </row>
        <row r="60655">
          <cell r="P60655" t="str">
            <v>应付</v>
          </cell>
          <cell r="Q60655" t="str">
            <v>元</v>
          </cell>
        </row>
        <row r="60656">
          <cell r="P60656" t="str">
            <v>应付</v>
          </cell>
          <cell r="Q60656" t="str">
            <v>元</v>
          </cell>
        </row>
        <row r="60657">
          <cell r="P60657" t="str">
            <v>应付</v>
          </cell>
          <cell r="Q60657" t="str">
            <v>元</v>
          </cell>
        </row>
        <row r="60658">
          <cell r="P60658" t="str">
            <v>应付</v>
          </cell>
          <cell r="Q60658" t="str">
            <v>元</v>
          </cell>
        </row>
        <row r="60659">
          <cell r="P60659" t="str">
            <v>应付</v>
          </cell>
          <cell r="Q60659" t="str">
            <v>元</v>
          </cell>
        </row>
        <row r="60660">
          <cell r="P60660" t="str">
            <v>应付</v>
          </cell>
          <cell r="Q60660" t="str">
            <v>元</v>
          </cell>
        </row>
        <row r="60661">
          <cell r="P60661" t="str">
            <v>应付</v>
          </cell>
          <cell r="Q60661" t="str">
            <v>元</v>
          </cell>
        </row>
        <row r="60662">
          <cell r="P60662" t="str">
            <v>应付</v>
          </cell>
          <cell r="Q60662" t="str">
            <v>元</v>
          </cell>
        </row>
        <row r="60663">
          <cell r="P60663" t="str">
            <v>应付</v>
          </cell>
          <cell r="Q60663" t="str">
            <v>元</v>
          </cell>
        </row>
        <row r="60664">
          <cell r="P60664" t="str">
            <v>应付</v>
          </cell>
          <cell r="Q60664" t="str">
            <v>元</v>
          </cell>
        </row>
        <row r="60665">
          <cell r="P60665" t="str">
            <v>应付</v>
          </cell>
          <cell r="Q60665" t="str">
            <v>元</v>
          </cell>
        </row>
        <row r="60666">
          <cell r="P60666" t="str">
            <v>应付</v>
          </cell>
          <cell r="Q60666" t="str">
            <v>元</v>
          </cell>
        </row>
        <row r="60667">
          <cell r="P60667" t="str">
            <v>应付</v>
          </cell>
          <cell r="Q60667" t="str">
            <v>元</v>
          </cell>
        </row>
        <row r="60668">
          <cell r="P60668" t="str">
            <v>应付</v>
          </cell>
          <cell r="Q60668" t="str">
            <v>元</v>
          </cell>
        </row>
        <row r="60669">
          <cell r="P60669" t="str">
            <v>应付</v>
          </cell>
          <cell r="Q60669" t="str">
            <v>元</v>
          </cell>
        </row>
        <row r="60670">
          <cell r="P60670" t="str">
            <v>应付</v>
          </cell>
          <cell r="Q60670" t="str">
            <v>元</v>
          </cell>
        </row>
        <row r="60671">
          <cell r="P60671" t="str">
            <v>应付</v>
          </cell>
          <cell r="Q60671" t="str">
            <v>元</v>
          </cell>
        </row>
        <row r="60672">
          <cell r="P60672" t="str">
            <v>应付</v>
          </cell>
          <cell r="Q60672" t="str">
            <v>元</v>
          </cell>
        </row>
        <row r="60673">
          <cell r="P60673" t="str">
            <v>应付</v>
          </cell>
          <cell r="Q60673" t="str">
            <v>元</v>
          </cell>
        </row>
        <row r="60674">
          <cell r="P60674" t="str">
            <v>应付</v>
          </cell>
          <cell r="Q60674" t="str">
            <v>元</v>
          </cell>
        </row>
        <row r="60675">
          <cell r="P60675" t="str">
            <v>应付</v>
          </cell>
          <cell r="Q60675" t="str">
            <v>元</v>
          </cell>
        </row>
        <row r="60676">
          <cell r="P60676" t="str">
            <v>应付</v>
          </cell>
          <cell r="Q60676" t="str">
            <v>元</v>
          </cell>
        </row>
        <row r="60677">
          <cell r="P60677" t="str">
            <v>应付</v>
          </cell>
          <cell r="Q60677" t="str">
            <v>元</v>
          </cell>
        </row>
        <row r="60678">
          <cell r="P60678" t="str">
            <v>应付</v>
          </cell>
          <cell r="Q60678" t="str">
            <v>元</v>
          </cell>
        </row>
        <row r="60679">
          <cell r="P60679" t="str">
            <v>应付</v>
          </cell>
          <cell r="Q60679" t="str">
            <v>元</v>
          </cell>
        </row>
        <row r="60680">
          <cell r="P60680" t="str">
            <v>应付</v>
          </cell>
          <cell r="Q60680" t="str">
            <v>元</v>
          </cell>
        </row>
        <row r="60681">
          <cell r="P60681" t="str">
            <v>应付</v>
          </cell>
          <cell r="Q60681" t="str">
            <v>元</v>
          </cell>
        </row>
        <row r="60682">
          <cell r="P60682" t="str">
            <v>应付</v>
          </cell>
          <cell r="Q60682" t="str">
            <v>元</v>
          </cell>
        </row>
        <row r="60683">
          <cell r="P60683" t="str">
            <v>应付</v>
          </cell>
          <cell r="Q60683" t="str">
            <v>元</v>
          </cell>
        </row>
        <row r="60684">
          <cell r="P60684" t="str">
            <v>应付</v>
          </cell>
          <cell r="Q60684" t="str">
            <v>元</v>
          </cell>
        </row>
        <row r="60685">
          <cell r="P60685" t="str">
            <v>应付</v>
          </cell>
          <cell r="Q60685" t="str">
            <v>元</v>
          </cell>
        </row>
        <row r="60686">
          <cell r="P60686" t="str">
            <v>应付</v>
          </cell>
          <cell r="Q60686" t="str">
            <v>元</v>
          </cell>
        </row>
        <row r="60687">
          <cell r="P60687" t="str">
            <v>应付</v>
          </cell>
          <cell r="Q60687" t="str">
            <v>元</v>
          </cell>
        </row>
        <row r="60688">
          <cell r="P60688" t="str">
            <v>应付</v>
          </cell>
          <cell r="Q60688" t="str">
            <v>元</v>
          </cell>
        </row>
        <row r="60689">
          <cell r="P60689" t="str">
            <v>应付</v>
          </cell>
          <cell r="Q60689" t="str">
            <v>元</v>
          </cell>
        </row>
        <row r="60690">
          <cell r="P60690" t="str">
            <v>应付</v>
          </cell>
          <cell r="Q60690" t="str">
            <v>元</v>
          </cell>
        </row>
        <row r="60691">
          <cell r="P60691" t="str">
            <v>应付</v>
          </cell>
          <cell r="Q60691" t="str">
            <v>元</v>
          </cell>
        </row>
        <row r="60692">
          <cell r="P60692" t="str">
            <v>应付</v>
          </cell>
          <cell r="Q60692" t="str">
            <v>元</v>
          </cell>
        </row>
        <row r="60693">
          <cell r="P60693" t="str">
            <v>应付</v>
          </cell>
          <cell r="Q60693" t="str">
            <v>元</v>
          </cell>
        </row>
        <row r="60694">
          <cell r="P60694" t="str">
            <v>应付</v>
          </cell>
          <cell r="Q60694" t="str">
            <v>元</v>
          </cell>
        </row>
        <row r="60695">
          <cell r="P60695" t="str">
            <v>应付</v>
          </cell>
          <cell r="Q60695" t="str">
            <v>元</v>
          </cell>
        </row>
        <row r="60696">
          <cell r="P60696" t="str">
            <v>应付</v>
          </cell>
          <cell r="Q60696" t="str">
            <v>元</v>
          </cell>
        </row>
        <row r="60697">
          <cell r="P60697" t="str">
            <v>应付</v>
          </cell>
          <cell r="Q60697" t="str">
            <v>元</v>
          </cell>
        </row>
        <row r="60698">
          <cell r="P60698" t="str">
            <v>应付</v>
          </cell>
          <cell r="Q60698" t="str">
            <v>元</v>
          </cell>
        </row>
        <row r="60699">
          <cell r="P60699" t="str">
            <v>应付</v>
          </cell>
          <cell r="Q60699" t="str">
            <v>元</v>
          </cell>
        </row>
        <row r="60700">
          <cell r="P60700" t="str">
            <v>应付</v>
          </cell>
          <cell r="Q60700" t="str">
            <v>元</v>
          </cell>
        </row>
        <row r="60701">
          <cell r="P60701" t="str">
            <v>应付</v>
          </cell>
          <cell r="Q60701" t="str">
            <v>元</v>
          </cell>
        </row>
        <row r="60702">
          <cell r="P60702" t="str">
            <v>应付</v>
          </cell>
          <cell r="Q60702" t="str">
            <v>元</v>
          </cell>
        </row>
        <row r="60703">
          <cell r="P60703" t="str">
            <v>应付</v>
          </cell>
          <cell r="Q60703" t="str">
            <v>元</v>
          </cell>
        </row>
        <row r="60704">
          <cell r="P60704" t="str">
            <v>应付</v>
          </cell>
          <cell r="Q60704" t="str">
            <v>元</v>
          </cell>
        </row>
        <row r="60705">
          <cell r="P60705" t="str">
            <v>应付</v>
          </cell>
          <cell r="Q60705" t="str">
            <v>元</v>
          </cell>
        </row>
        <row r="60706">
          <cell r="P60706" t="str">
            <v>应付</v>
          </cell>
          <cell r="Q60706" t="str">
            <v>元</v>
          </cell>
        </row>
        <row r="60707">
          <cell r="P60707" t="str">
            <v>应付</v>
          </cell>
          <cell r="Q60707" t="str">
            <v>元</v>
          </cell>
        </row>
        <row r="60708">
          <cell r="P60708" t="str">
            <v>应付</v>
          </cell>
          <cell r="Q60708" t="str">
            <v>元</v>
          </cell>
        </row>
        <row r="60709">
          <cell r="P60709" t="str">
            <v>应付</v>
          </cell>
          <cell r="Q60709" t="str">
            <v>元</v>
          </cell>
        </row>
        <row r="60710">
          <cell r="P60710" t="str">
            <v>应付</v>
          </cell>
          <cell r="Q60710" t="str">
            <v>元</v>
          </cell>
        </row>
        <row r="60711">
          <cell r="P60711" t="str">
            <v>应付</v>
          </cell>
          <cell r="Q60711" t="str">
            <v>元</v>
          </cell>
        </row>
        <row r="60712">
          <cell r="P60712" t="str">
            <v>应付</v>
          </cell>
          <cell r="Q60712" t="str">
            <v>元</v>
          </cell>
        </row>
        <row r="60713">
          <cell r="P60713" t="str">
            <v>应付</v>
          </cell>
          <cell r="Q60713" t="str">
            <v>元</v>
          </cell>
        </row>
        <row r="60714">
          <cell r="P60714" t="str">
            <v>应付</v>
          </cell>
          <cell r="Q60714" t="str">
            <v>元</v>
          </cell>
        </row>
        <row r="60715">
          <cell r="P60715" t="str">
            <v>应付</v>
          </cell>
          <cell r="Q60715" t="str">
            <v>元</v>
          </cell>
        </row>
        <row r="60716">
          <cell r="P60716" t="str">
            <v>应付</v>
          </cell>
          <cell r="Q60716" t="str">
            <v>元</v>
          </cell>
        </row>
        <row r="60717">
          <cell r="P60717" t="str">
            <v>应付</v>
          </cell>
          <cell r="Q60717" t="str">
            <v>元</v>
          </cell>
        </row>
        <row r="60718">
          <cell r="P60718" t="str">
            <v>应付</v>
          </cell>
          <cell r="Q60718" t="str">
            <v>元</v>
          </cell>
        </row>
        <row r="60719">
          <cell r="P60719" t="str">
            <v>应付</v>
          </cell>
          <cell r="Q60719" t="str">
            <v>元</v>
          </cell>
        </row>
        <row r="60720">
          <cell r="P60720" t="str">
            <v>应付</v>
          </cell>
          <cell r="Q60720" t="str">
            <v>元</v>
          </cell>
        </row>
        <row r="60721">
          <cell r="P60721" t="str">
            <v>应付</v>
          </cell>
          <cell r="Q60721" t="str">
            <v>元</v>
          </cell>
        </row>
        <row r="60722">
          <cell r="P60722" t="str">
            <v>应付</v>
          </cell>
          <cell r="Q60722" t="str">
            <v>元</v>
          </cell>
        </row>
        <row r="60723">
          <cell r="P60723" t="str">
            <v>应付</v>
          </cell>
          <cell r="Q60723" t="str">
            <v>元</v>
          </cell>
        </row>
        <row r="60724">
          <cell r="P60724" t="str">
            <v>应付</v>
          </cell>
          <cell r="Q60724" t="str">
            <v>元</v>
          </cell>
        </row>
        <row r="60725">
          <cell r="P60725" t="str">
            <v>应付</v>
          </cell>
          <cell r="Q60725" t="str">
            <v>元</v>
          </cell>
        </row>
        <row r="60726">
          <cell r="P60726" t="str">
            <v>应付</v>
          </cell>
          <cell r="Q60726" t="str">
            <v>元</v>
          </cell>
        </row>
        <row r="60727">
          <cell r="P60727" t="str">
            <v>应付</v>
          </cell>
          <cell r="Q60727" t="str">
            <v>元</v>
          </cell>
        </row>
        <row r="60728">
          <cell r="P60728" t="str">
            <v>应付</v>
          </cell>
          <cell r="Q60728" t="str">
            <v>元</v>
          </cell>
        </row>
        <row r="60729">
          <cell r="P60729" t="str">
            <v>应付</v>
          </cell>
          <cell r="Q60729" t="str">
            <v>元</v>
          </cell>
        </row>
        <row r="60730">
          <cell r="P60730" t="str">
            <v>应付</v>
          </cell>
          <cell r="Q60730" t="str">
            <v>元</v>
          </cell>
        </row>
        <row r="60731">
          <cell r="P60731" t="str">
            <v>应付</v>
          </cell>
          <cell r="Q60731" t="str">
            <v>元</v>
          </cell>
        </row>
        <row r="60732">
          <cell r="P60732" t="str">
            <v>应付</v>
          </cell>
          <cell r="Q60732" t="str">
            <v>元</v>
          </cell>
        </row>
        <row r="60733">
          <cell r="P60733" t="str">
            <v>应付</v>
          </cell>
          <cell r="Q60733" t="str">
            <v>元</v>
          </cell>
        </row>
        <row r="60734">
          <cell r="P60734" t="str">
            <v>应付</v>
          </cell>
          <cell r="Q60734" t="str">
            <v>元</v>
          </cell>
        </row>
        <row r="60735">
          <cell r="P60735" t="str">
            <v>应付</v>
          </cell>
          <cell r="Q60735" t="str">
            <v>元</v>
          </cell>
        </row>
        <row r="60736">
          <cell r="P60736" t="str">
            <v>应付</v>
          </cell>
          <cell r="Q60736" t="str">
            <v>元</v>
          </cell>
        </row>
        <row r="60737">
          <cell r="P60737" t="str">
            <v>应付</v>
          </cell>
          <cell r="Q60737" t="str">
            <v>元</v>
          </cell>
        </row>
        <row r="60738">
          <cell r="P60738" t="str">
            <v>应付</v>
          </cell>
          <cell r="Q60738" t="str">
            <v>元</v>
          </cell>
        </row>
        <row r="60739">
          <cell r="P60739" t="str">
            <v>应付</v>
          </cell>
          <cell r="Q60739" t="str">
            <v>元</v>
          </cell>
        </row>
        <row r="60740">
          <cell r="P60740" t="str">
            <v>应付</v>
          </cell>
          <cell r="Q60740" t="str">
            <v>元</v>
          </cell>
        </row>
        <row r="60741">
          <cell r="P60741" t="str">
            <v>应付</v>
          </cell>
          <cell r="Q60741" t="str">
            <v>元</v>
          </cell>
        </row>
        <row r="60742">
          <cell r="P60742" t="str">
            <v>应付</v>
          </cell>
          <cell r="Q60742" t="str">
            <v>元</v>
          </cell>
        </row>
        <row r="60743">
          <cell r="P60743" t="str">
            <v>应付</v>
          </cell>
          <cell r="Q60743" t="str">
            <v>元</v>
          </cell>
        </row>
        <row r="60744">
          <cell r="P60744" t="str">
            <v>应付</v>
          </cell>
          <cell r="Q60744" t="str">
            <v>元</v>
          </cell>
        </row>
        <row r="60745">
          <cell r="P60745" t="str">
            <v>应付</v>
          </cell>
          <cell r="Q60745" t="str">
            <v>元</v>
          </cell>
        </row>
        <row r="60746">
          <cell r="P60746" t="str">
            <v>应付</v>
          </cell>
          <cell r="Q60746" t="str">
            <v>元</v>
          </cell>
        </row>
        <row r="60747">
          <cell r="P60747" t="str">
            <v>应付</v>
          </cell>
          <cell r="Q60747" t="str">
            <v>元</v>
          </cell>
        </row>
        <row r="60748">
          <cell r="P60748" t="str">
            <v>应付</v>
          </cell>
          <cell r="Q60748" t="str">
            <v>元</v>
          </cell>
        </row>
        <row r="60749">
          <cell r="P60749" t="str">
            <v>应付</v>
          </cell>
          <cell r="Q60749" t="str">
            <v>元</v>
          </cell>
        </row>
        <row r="60750">
          <cell r="P60750" t="str">
            <v>应付</v>
          </cell>
          <cell r="Q60750" t="str">
            <v>元</v>
          </cell>
        </row>
        <row r="60751">
          <cell r="P60751" t="str">
            <v>应付</v>
          </cell>
          <cell r="Q60751" t="str">
            <v>元</v>
          </cell>
        </row>
        <row r="60752">
          <cell r="P60752" t="str">
            <v>应付</v>
          </cell>
          <cell r="Q60752" t="str">
            <v>元</v>
          </cell>
        </row>
        <row r="60753">
          <cell r="P60753" t="str">
            <v>应付</v>
          </cell>
          <cell r="Q60753" t="str">
            <v>元</v>
          </cell>
        </row>
        <row r="60754">
          <cell r="P60754" t="str">
            <v>应付</v>
          </cell>
          <cell r="Q60754" t="str">
            <v>元</v>
          </cell>
        </row>
        <row r="60755">
          <cell r="P60755" t="str">
            <v>应付</v>
          </cell>
          <cell r="Q60755" t="str">
            <v>元</v>
          </cell>
        </row>
        <row r="60756">
          <cell r="P60756" t="str">
            <v>应付</v>
          </cell>
          <cell r="Q60756" t="str">
            <v>元</v>
          </cell>
        </row>
        <row r="60757">
          <cell r="P60757" t="str">
            <v>应付</v>
          </cell>
          <cell r="Q60757" t="str">
            <v>元</v>
          </cell>
        </row>
        <row r="60758">
          <cell r="P60758" t="str">
            <v>应付</v>
          </cell>
          <cell r="Q60758" t="str">
            <v>元</v>
          </cell>
        </row>
        <row r="60759">
          <cell r="P60759" t="str">
            <v>应付</v>
          </cell>
          <cell r="Q60759" t="str">
            <v>元</v>
          </cell>
        </row>
        <row r="60760">
          <cell r="P60760" t="str">
            <v>应付</v>
          </cell>
          <cell r="Q60760" t="str">
            <v>元</v>
          </cell>
        </row>
        <row r="60761">
          <cell r="P60761" t="str">
            <v>应付</v>
          </cell>
          <cell r="Q60761" t="str">
            <v>元</v>
          </cell>
        </row>
        <row r="60762">
          <cell r="P60762" t="str">
            <v>应付</v>
          </cell>
          <cell r="Q60762" t="str">
            <v>元</v>
          </cell>
        </row>
        <row r="60763">
          <cell r="P60763" t="str">
            <v>应付</v>
          </cell>
          <cell r="Q60763" t="str">
            <v>元</v>
          </cell>
        </row>
        <row r="60764">
          <cell r="P60764" t="str">
            <v>应付</v>
          </cell>
          <cell r="Q60764" t="str">
            <v>元</v>
          </cell>
        </row>
        <row r="60765">
          <cell r="P60765" t="str">
            <v>应付</v>
          </cell>
          <cell r="Q60765" t="str">
            <v>元</v>
          </cell>
        </row>
        <row r="60766">
          <cell r="P60766" t="str">
            <v>应付</v>
          </cell>
          <cell r="Q60766" t="str">
            <v>元</v>
          </cell>
        </row>
        <row r="60767">
          <cell r="P60767" t="str">
            <v>应付</v>
          </cell>
          <cell r="Q60767" t="str">
            <v>元</v>
          </cell>
        </row>
        <row r="60768">
          <cell r="P60768" t="str">
            <v>应付</v>
          </cell>
          <cell r="Q60768" t="str">
            <v>元</v>
          </cell>
        </row>
        <row r="60769">
          <cell r="P60769" t="str">
            <v>应付</v>
          </cell>
          <cell r="Q60769" t="str">
            <v>元</v>
          </cell>
        </row>
        <row r="60770">
          <cell r="P60770" t="str">
            <v>应付</v>
          </cell>
          <cell r="Q60770" t="str">
            <v>元</v>
          </cell>
        </row>
        <row r="60771">
          <cell r="P60771" t="str">
            <v>应付</v>
          </cell>
          <cell r="Q60771" t="str">
            <v>元</v>
          </cell>
        </row>
        <row r="60772">
          <cell r="P60772" t="str">
            <v>应付</v>
          </cell>
          <cell r="Q60772" t="str">
            <v>元</v>
          </cell>
        </row>
        <row r="60773">
          <cell r="P60773" t="str">
            <v>应付</v>
          </cell>
          <cell r="Q60773" t="str">
            <v>元</v>
          </cell>
        </row>
        <row r="60774">
          <cell r="P60774" t="str">
            <v>应付</v>
          </cell>
          <cell r="Q60774" t="str">
            <v>元</v>
          </cell>
        </row>
        <row r="60775">
          <cell r="P60775" t="str">
            <v>应付</v>
          </cell>
          <cell r="Q60775" t="str">
            <v>元</v>
          </cell>
        </row>
        <row r="60776">
          <cell r="P60776" t="str">
            <v>应付</v>
          </cell>
          <cell r="Q60776" t="str">
            <v>元</v>
          </cell>
        </row>
        <row r="60777">
          <cell r="P60777" t="str">
            <v>应付</v>
          </cell>
          <cell r="Q60777" t="str">
            <v>元</v>
          </cell>
        </row>
        <row r="60778">
          <cell r="P60778" t="str">
            <v>应付</v>
          </cell>
          <cell r="Q60778" t="str">
            <v>元</v>
          </cell>
        </row>
        <row r="60779">
          <cell r="P60779" t="str">
            <v>应付</v>
          </cell>
          <cell r="Q60779" t="str">
            <v>元</v>
          </cell>
        </row>
        <row r="60780">
          <cell r="P60780" t="str">
            <v>应付</v>
          </cell>
          <cell r="Q60780" t="str">
            <v>元</v>
          </cell>
        </row>
        <row r="60781">
          <cell r="P60781" t="str">
            <v>应付</v>
          </cell>
          <cell r="Q60781" t="str">
            <v>元</v>
          </cell>
        </row>
        <row r="60782">
          <cell r="P60782" t="str">
            <v>应付</v>
          </cell>
          <cell r="Q60782" t="str">
            <v>元</v>
          </cell>
        </row>
        <row r="60783">
          <cell r="P60783" t="str">
            <v>应付</v>
          </cell>
          <cell r="Q60783" t="str">
            <v>元</v>
          </cell>
        </row>
        <row r="60784">
          <cell r="P60784" t="str">
            <v>应付</v>
          </cell>
          <cell r="Q60784" t="str">
            <v>元</v>
          </cell>
        </row>
        <row r="60785">
          <cell r="P60785" t="str">
            <v>应付</v>
          </cell>
          <cell r="Q60785" t="str">
            <v>元</v>
          </cell>
        </row>
        <row r="60786">
          <cell r="P60786" t="str">
            <v>应付</v>
          </cell>
          <cell r="Q60786" t="str">
            <v>元</v>
          </cell>
        </row>
        <row r="60787">
          <cell r="P60787" t="str">
            <v>应付</v>
          </cell>
          <cell r="Q60787" t="str">
            <v>元</v>
          </cell>
        </row>
        <row r="60788">
          <cell r="P60788" t="str">
            <v>应付</v>
          </cell>
          <cell r="Q60788" t="str">
            <v>元</v>
          </cell>
        </row>
        <row r="60789">
          <cell r="P60789" t="str">
            <v>应付</v>
          </cell>
          <cell r="Q60789" t="str">
            <v>元</v>
          </cell>
        </row>
        <row r="60790">
          <cell r="P60790" t="str">
            <v>应付</v>
          </cell>
          <cell r="Q60790" t="str">
            <v>元</v>
          </cell>
        </row>
        <row r="60791">
          <cell r="P60791" t="str">
            <v>应付</v>
          </cell>
          <cell r="Q60791" t="str">
            <v>元</v>
          </cell>
        </row>
        <row r="60792">
          <cell r="P60792" t="str">
            <v>应付</v>
          </cell>
          <cell r="Q60792" t="str">
            <v>元</v>
          </cell>
        </row>
        <row r="60793">
          <cell r="P60793" t="str">
            <v>应付</v>
          </cell>
          <cell r="Q60793" t="str">
            <v>元</v>
          </cell>
        </row>
        <row r="60794">
          <cell r="P60794" t="str">
            <v>应付</v>
          </cell>
          <cell r="Q60794" t="str">
            <v>元</v>
          </cell>
        </row>
        <row r="60795">
          <cell r="P60795" t="str">
            <v>应付</v>
          </cell>
          <cell r="Q60795" t="str">
            <v>元</v>
          </cell>
        </row>
        <row r="60796">
          <cell r="P60796" t="str">
            <v>应付</v>
          </cell>
          <cell r="Q60796" t="str">
            <v>元</v>
          </cell>
        </row>
        <row r="60797">
          <cell r="P60797" t="str">
            <v>应付</v>
          </cell>
          <cell r="Q60797" t="str">
            <v>元</v>
          </cell>
        </row>
        <row r="60798">
          <cell r="P60798" t="str">
            <v>应付</v>
          </cell>
          <cell r="Q60798" t="str">
            <v>元</v>
          </cell>
        </row>
        <row r="60799">
          <cell r="P60799" t="str">
            <v>应付</v>
          </cell>
          <cell r="Q60799" t="str">
            <v>元</v>
          </cell>
        </row>
        <row r="60800">
          <cell r="P60800" t="str">
            <v>应付</v>
          </cell>
          <cell r="Q60800" t="str">
            <v>元</v>
          </cell>
        </row>
        <row r="60801">
          <cell r="P60801" t="str">
            <v>应付</v>
          </cell>
          <cell r="Q60801" t="str">
            <v>元</v>
          </cell>
        </row>
        <row r="60802">
          <cell r="P60802" t="str">
            <v>应付</v>
          </cell>
          <cell r="Q60802" t="str">
            <v>元</v>
          </cell>
        </row>
        <row r="60803">
          <cell r="P60803" t="str">
            <v>应付</v>
          </cell>
          <cell r="Q60803" t="str">
            <v>元</v>
          </cell>
        </row>
        <row r="60804">
          <cell r="P60804" t="str">
            <v>应付</v>
          </cell>
          <cell r="Q60804" t="str">
            <v>元</v>
          </cell>
        </row>
        <row r="60805">
          <cell r="P60805" t="str">
            <v>应付</v>
          </cell>
          <cell r="Q60805" t="str">
            <v>元</v>
          </cell>
        </row>
        <row r="60806">
          <cell r="P60806" t="str">
            <v>应付</v>
          </cell>
          <cell r="Q60806" t="str">
            <v>元</v>
          </cell>
        </row>
        <row r="60807">
          <cell r="P60807" t="str">
            <v>应付</v>
          </cell>
          <cell r="Q60807" t="str">
            <v>元</v>
          </cell>
        </row>
        <row r="60808">
          <cell r="P60808" t="str">
            <v>应付</v>
          </cell>
          <cell r="Q60808" t="str">
            <v>元</v>
          </cell>
        </row>
        <row r="60809">
          <cell r="P60809" t="str">
            <v>应付</v>
          </cell>
          <cell r="Q60809" t="str">
            <v>元</v>
          </cell>
        </row>
        <row r="60810">
          <cell r="P60810" t="str">
            <v>应付</v>
          </cell>
          <cell r="Q60810" t="str">
            <v>元</v>
          </cell>
        </row>
        <row r="60811">
          <cell r="P60811" t="str">
            <v>应付</v>
          </cell>
          <cell r="Q60811" t="str">
            <v>元</v>
          </cell>
        </row>
        <row r="60812">
          <cell r="P60812" t="str">
            <v>应付</v>
          </cell>
          <cell r="Q60812" t="str">
            <v>元</v>
          </cell>
        </row>
        <row r="60813">
          <cell r="P60813" t="str">
            <v>应付</v>
          </cell>
          <cell r="Q60813" t="str">
            <v>元</v>
          </cell>
        </row>
        <row r="60814">
          <cell r="P60814" t="str">
            <v>应付</v>
          </cell>
          <cell r="Q60814" t="str">
            <v>元</v>
          </cell>
        </row>
        <row r="60815">
          <cell r="P60815" t="str">
            <v>应付</v>
          </cell>
          <cell r="Q60815" t="str">
            <v>元</v>
          </cell>
        </row>
        <row r="60816">
          <cell r="P60816" t="str">
            <v>应付</v>
          </cell>
          <cell r="Q60816" t="str">
            <v>元</v>
          </cell>
        </row>
        <row r="60817">
          <cell r="P60817" t="str">
            <v>应付</v>
          </cell>
          <cell r="Q60817" t="str">
            <v>元</v>
          </cell>
        </row>
        <row r="60818">
          <cell r="P60818" t="str">
            <v>应付</v>
          </cell>
          <cell r="Q60818" t="str">
            <v>元</v>
          </cell>
        </row>
        <row r="60819">
          <cell r="P60819" t="str">
            <v>应付</v>
          </cell>
          <cell r="Q60819" t="str">
            <v>元</v>
          </cell>
        </row>
        <row r="60820">
          <cell r="P60820" t="str">
            <v>应付</v>
          </cell>
          <cell r="Q60820" t="str">
            <v>元</v>
          </cell>
        </row>
        <row r="60821">
          <cell r="P60821" t="str">
            <v>应付</v>
          </cell>
          <cell r="Q60821" t="str">
            <v>元</v>
          </cell>
        </row>
        <row r="60822">
          <cell r="P60822" t="str">
            <v>应付</v>
          </cell>
          <cell r="Q60822" t="str">
            <v>元</v>
          </cell>
        </row>
        <row r="60823">
          <cell r="P60823" t="str">
            <v>应付</v>
          </cell>
          <cell r="Q60823" t="str">
            <v>元</v>
          </cell>
        </row>
        <row r="60824">
          <cell r="P60824" t="str">
            <v>应付</v>
          </cell>
          <cell r="Q60824" t="str">
            <v>元</v>
          </cell>
        </row>
        <row r="60825">
          <cell r="P60825" t="str">
            <v>应付</v>
          </cell>
          <cell r="Q60825" t="str">
            <v>元</v>
          </cell>
        </row>
        <row r="60826">
          <cell r="P60826" t="str">
            <v>应付</v>
          </cell>
          <cell r="Q60826" t="str">
            <v>元</v>
          </cell>
        </row>
        <row r="60827">
          <cell r="P60827" t="str">
            <v>应付</v>
          </cell>
          <cell r="Q60827" t="str">
            <v>元</v>
          </cell>
        </row>
        <row r="60828">
          <cell r="P60828" t="str">
            <v>应付</v>
          </cell>
          <cell r="Q60828" t="str">
            <v>元</v>
          </cell>
        </row>
        <row r="60829">
          <cell r="P60829" t="str">
            <v>应付</v>
          </cell>
          <cell r="Q60829" t="str">
            <v>元</v>
          </cell>
        </row>
        <row r="60830">
          <cell r="P60830" t="str">
            <v>应付</v>
          </cell>
          <cell r="Q60830" t="str">
            <v>元</v>
          </cell>
        </row>
        <row r="60831">
          <cell r="P60831" t="str">
            <v>应付</v>
          </cell>
          <cell r="Q60831" t="str">
            <v>元</v>
          </cell>
        </row>
        <row r="60832">
          <cell r="P60832" t="str">
            <v>应付</v>
          </cell>
          <cell r="Q60832" t="str">
            <v>元</v>
          </cell>
        </row>
        <row r="60833">
          <cell r="P60833" t="str">
            <v>应付</v>
          </cell>
          <cell r="Q60833" t="str">
            <v>元</v>
          </cell>
        </row>
        <row r="60834">
          <cell r="P60834" t="str">
            <v>应付</v>
          </cell>
          <cell r="Q60834" t="str">
            <v>元</v>
          </cell>
        </row>
        <row r="60835">
          <cell r="P60835" t="str">
            <v>应付</v>
          </cell>
          <cell r="Q60835" t="str">
            <v>元</v>
          </cell>
        </row>
        <row r="60836">
          <cell r="P60836" t="str">
            <v>应付</v>
          </cell>
          <cell r="Q60836" t="str">
            <v>元</v>
          </cell>
        </row>
        <row r="60837">
          <cell r="P60837" t="str">
            <v>应付</v>
          </cell>
          <cell r="Q60837" t="str">
            <v>元</v>
          </cell>
        </row>
        <row r="60838">
          <cell r="P60838" t="str">
            <v>应付</v>
          </cell>
          <cell r="Q60838" t="str">
            <v>元</v>
          </cell>
        </row>
        <row r="60839">
          <cell r="P60839" t="str">
            <v>应付</v>
          </cell>
          <cell r="Q60839" t="str">
            <v>元</v>
          </cell>
        </row>
        <row r="60840">
          <cell r="P60840" t="str">
            <v>应付</v>
          </cell>
          <cell r="Q60840" t="str">
            <v>元</v>
          </cell>
        </row>
        <row r="60841">
          <cell r="P60841" t="str">
            <v>应付</v>
          </cell>
          <cell r="Q60841" t="str">
            <v>元</v>
          </cell>
        </row>
        <row r="60842">
          <cell r="P60842" t="str">
            <v>应付</v>
          </cell>
          <cell r="Q60842" t="str">
            <v>元</v>
          </cell>
        </row>
        <row r="60843">
          <cell r="P60843" t="str">
            <v>应付</v>
          </cell>
          <cell r="Q60843" t="str">
            <v>元</v>
          </cell>
        </row>
        <row r="60844">
          <cell r="P60844" t="str">
            <v>应付</v>
          </cell>
          <cell r="Q60844" t="str">
            <v>元</v>
          </cell>
        </row>
        <row r="60845">
          <cell r="P60845" t="str">
            <v>应付</v>
          </cell>
          <cell r="Q60845" t="str">
            <v>元</v>
          </cell>
        </row>
        <row r="60846">
          <cell r="P60846" t="str">
            <v>应付</v>
          </cell>
          <cell r="Q60846" t="str">
            <v>元</v>
          </cell>
        </row>
        <row r="60847">
          <cell r="P60847" t="str">
            <v>应付</v>
          </cell>
          <cell r="Q60847" t="str">
            <v>元</v>
          </cell>
        </row>
        <row r="60848">
          <cell r="P60848" t="str">
            <v>应付</v>
          </cell>
          <cell r="Q60848" t="str">
            <v>元</v>
          </cell>
        </row>
        <row r="60849">
          <cell r="P60849" t="str">
            <v>应付</v>
          </cell>
          <cell r="Q60849" t="str">
            <v>元</v>
          </cell>
        </row>
        <row r="60850">
          <cell r="P60850" t="str">
            <v>应付</v>
          </cell>
          <cell r="Q60850" t="str">
            <v>元</v>
          </cell>
        </row>
        <row r="60851">
          <cell r="P60851" t="str">
            <v>应付</v>
          </cell>
          <cell r="Q60851" t="str">
            <v>元</v>
          </cell>
        </row>
        <row r="60852">
          <cell r="P60852" t="str">
            <v>应付</v>
          </cell>
          <cell r="Q60852" t="str">
            <v>元</v>
          </cell>
        </row>
        <row r="60853">
          <cell r="P60853" t="str">
            <v>应付</v>
          </cell>
          <cell r="Q60853" t="str">
            <v>元</v>
          </cell>
        </row>
        <row r="60854">
          <cell r="P60854" t="str">
            <v>应付</v>
          </cell>
          <cell r="Q60854" t="str">
            <v>元</v>
          </cell>
        </row>
        <row r="60855">
          <cell r="P60855" t="str">
            <v>应付</v>
          </cell>
          <cell r="Q60855" t="str">
            <v>元</v>
          </cell>
        </row>
        <row r="60856">
          <cell r="P60856" t="str">
            <v>应付</v>
          </cell>
          <cell r="Q60856" t="str">
            <v>元</v>
          </cell>
        </row>
        <row r="60857">
          <cell r="P60857" t="str">
            <v>应付</v>
          </cell>
          <cell r="Q60857" t="str">
            <v>元</v>
          </cell>
        </row>
        <row r="60858">
          <cell r="P60858" t="str">
            <v>应付</v>
          </cell>
          <cell r="Q60858" t="str">
            <v>元</v>
          </cell>
        </row>
        <row r="60859">
          <cell r="P60859" t="str">
            <v>应付</v>
          </cell>
          <cell r="Q60859" t="str">
            <v>元</v>
          </cell>
        </row>
        <row r="60860">
          <cell r="P60860" t="str">
            <v>应付</v>
          </cell>
          <cell r="Q60860" t="str">
            <v>元</v>
          </cell>
        </row>
        <row r="60861">
          <cell r="P60861" t="str">
            <v>应付</v>
          </cell>
          <cell r="Q60861" t="str">
            <v>元</v>
          </cell>
        </row>
        <row r="60862">
          <cell r="P60862" t="str">
            <v>应付</v>
          </cell>
          <cell r="Q60862" t="str">
            <v>元</v>
          </cell>
        </row>
        <row r="60863">
          <cell r="P60863" t="str">
            <v>应付</v>
          </cell>
          <cell r="Q60863" t="str">
            <v>元</v>
          </cell>
        </row>
        <row r="60864">
          <cell r="P60864" t="str">
            <v>应付</v>
          </cell>
          <cell r="Q60864" t="str">
            <v>元</v>
          </cell>
        </row>
        <row r="60865">
          <cell r="P60865" t="str">
            <v>应付</v>
          </cell>
          <cell r="Q60865" t="str">
            <v>元</v>
          </cell>
        </row>
        <row r="60866">
          <cell r="P60866" t="str">
            <v>应付</v>
          </cell>
          <cell r="Q60866" t="str">
            <v>元</v>
          </cell>
        </row>
        <row r="60867">
          <cell r="P60867" t="str">
            <v>应付</v>
          </cell>
          <cell r="Q60867" t="str">
            <v>元</v>
          </cell>
        </row>
        <row r="60868">
          <cell r="P60868" t="str">
            <v>应付</v>
          </cell>
          <cell r="Q60868" t="str">
            <v>元</v>
          </cell>
        </row>
        <row r="60869">
          <cell r="P60869" t="str">
            <v>应付</v>
          </cell>
          <cell r="Q60869" t="str">
            <v>元</v>
          </cell>
        </row>
        <row r="60870">
          <cell r="P60870" t="str">
            <v>应付</v>
          </cell>
          <cell r="Q60870" t="str">
            <v>元</v>
          </cell>
        </row>
        <row r="60871">
          <cell r="P60871" t="str">
            <v>应付</v>
          </cell>
          <cell r="Q60871" t="str">
            <v>元</v>
          </cell>
        </row>
        <row r="60872">
          <cell r="P60872" t="str">
            <v>应付</v>
          </cell>
          <cell r="Q60872" t="str">
            <v>元</v>
          </cell>
        </row>
        <row r="60873">
          <cell r="P60873" t="str">
            <v>应付</v>
          </cell>
          <cell r="Q60873" t="str">
            <v>元</v>
          </cell>
        </row>
        <row r="60874">
          <cell r="P60874" t="str">
            <v>应付</v>
          </cell>
          <cell r="Q60874" t="str">
            <v>元</v>
          </cell>
        </row>
        <row r="60875">
          <cell r="P60875" t="str">
            <v>应付</v>
          </cell>
          <cell r="Q60875" t="str">
            <v>元</v>
          </cell>
        </row>
        <row r="60876">
          <cell r="P60876" t="str">
            <v>应付</v>
          </cell>
          <cell r="Q60876" t="str">
            <v>元</v>
          </cell>
        </row>
        <row r="60877">
          <cell r="P60877" t="str">
            <v>应付</v>
          </cell>
          <cell r="Q60877" t="str">
            <v>元</v>
          </cell>
        </row>
        <row r="60878">
          <cell r="P60878" t="str">
            <v>应付</v>
          </cell>
          <cell r="Q60878" t="str">
            <v>元</v>
          </cell>
        </row>
        <row r="60879">
          <cell r="P60879" t="str">
            <v>应付</v>
          </cell>
          <cell r="Q60879" t="str">
            <v>元</v>
          </cell>
        </row>
        <row r="60880">
          <cell r="P60880" t="str">
            <v>应付</v>
          </cell>
          <cell r="Q60880" t="str">
            <v>元</v>
          </cell>
        </row>
        <row r="60881">
          <cell r="P60881" t="str">
            <v>应付</v>
          </cell>
          <cell r="Q60881" t="str">
            <v>元</v>
          </cell>
        </row>
        <row r="60882">
          <cell r="P60882" t="str">
            <v>应付</v>
          </cell>
          <cell r="Q60882" t="str">
            <v>元</v>
          </cell>
        </row>
        <row r="60883">
          <cell r="P60883" t="str">
            <v>应付</v>
          </cell>
          <cell r="Q60883" t="str">
            <v>元</v>
          </cell>
        </row>
        <row r="60884">
          <cell r="P60884" t="str">
            <v>应付</v>
          </cell>
          <cell r="Q60884" t="str">
            <v>元</v>
          </cell>
        </row>
        <row r="60885">
          <cell r="P60885" t="str">
            <v>应付</v>
          </cell>
          <cell r="Q60885" t="str">
            <v>元</v>
          </cell>
        </row>
        <row r="60886">
          <cell r="P60886" t="str">
            <v>应付</v>
          </cell>
          <cell r="Q60886" t="str">
            <v>元</v>
          </cell>
        </row>
        <row r="60887">
          <cell r="P60887" t="str">
            <v>应付</v>
          </cell>
          <cell r="Q60887" t="str">
            <v>元</v>
          </cell>
        </row>
        <row r="60888">
          <cell r="P60888" t="str">
            <v>应付</v>
          </cell>
          <cell r="Q60888" t="str">
            <v>元</v>
          </cell>
        </row>
        <row r="60889">
          <cell r="P60889" t="str">
            <v>应付</v>
          </cell>
          <cell r="Q60889" t="str">
            <v>元</v>
          </cell>
        </row>
        <row r="60890">
          <cell r="P60890" t="str">
            <v>应付</v>
          </cell>
          <cell r="Q60890" t="str">
            <v>元</v>
          </cell>
        </row>
        <row r="60891">
          <cell r="P60891" t="str">
            <v>应付</v>
          </cell>
          <cell r="Q60891" t="str">
            <v>元</v>
          </cell>
        </row>
        <row r="60892">
          <cell r="P60892" t="str">
            <v>应付</v>
          </cell>
          <cell r="Q60892" t="str">
            <v>元</v>
          </cell>
        </row>
        <row r="60893">
          <cell r="P60893" t="str">
            <v>应付</v>
          </cell>
          <cell r="Q60893" t="str">
            <v>元</v>
          </cell>
        </row>
        <row r="60894">
          <cell r="P60894" t="str">
            <v>应付</v>
          </cell>
          <cell r="Q60894" t="str">
            <v>元</v>
          </cell>
        </row>
        <row r="60895">
          <cell r="P60895" t="str">
            <v>应付</v>
          </cell>
          <cell r="Q60895" t="str">
            <v>元</v>
          </cell>
        </row>
        <row r="60896">
          <cell r="P60896" t="str">
            <v>应付</v>
          </cell>
          <cell r="Q60896" t="str">
            <v>元</v>
          </cell>
        </row>
        <row r="60897">
          <cell r="P60897" t="str">
            <v>应付</v>
          </cell>
          <cell r="Q60897" t="str">
            <v>元</v>
          </cell>
        </row>
        <row r="60898">
          <cell r="P60898" t="str">
            <v>应付</v>
          </cell>
          <cell r="Q60898" t="str">
            <v>元</v>
          </cell>
        </row>
        <row r="60899">
          <cell r="P60899" t="str">
            <v>应付</v>
          </cell>
          <cell r="Q60899" t="str">
            <v>元</v>
          </cell>
        </row>
        <row r="60900">
          <cell r="P60900" t="str">
            <v>应付</v>
          </cell>
          <cell r="Q60900" t="str">
            <v>元</v>
          </cell>
        </row>
        <row r="60901">
          <cell r="P60901" t="str">
            <v>应付</v>
          </cell>
          <cell r="Q60901" t="str">
            <v>元</v>
          </cell>
        </row>
        <row r="60902">
          <cell r="P60902" t="str">
            <v>应付</v>
          </cell>
          <cell r="Q60902" t="str">
            <v>元</v>
          </cell>
        </row>
        <row r="60903">
          <cell r="P60903" t="str">
            <v>应付</v>
          </cell>
          <cell r="Q60903" t="str">
            <v>元</v>
          </cell>
        </row>
        <row r="60904">
          <cell r="P60904" t="str">
            <v>应付</v>
          </cell>
          <cell r="Q60904" t="str">
            <v>元</v>
          </cell>
        </row>
        <row r="60905">
          <cell r="P60905" t="str">
            <v>应付</v>
          </cell>
          <cell r="Q60905" t="str">
            <v>元</v>
          </cell>
        </row>
        <row r="60906">
          <cell r="P60906" t="str">
            <v>应付</v>
          </cell>
          <cell r="Q60906" t="str">
            <v>元</v>
          </cell>
        </row>
        <row r="60907">
          <cell r="P60907" t="str">
            <v>应付</v>
          </cell>
          <cell r="Q60907" t="str">
            <v>元</v>
          </cell>
        </row>
        <row r="60908">
          <cell r="P60908" t="str">
            <v>应付</v>
          </cell>
          <cell r="Q60908" t="str">
            <v>元</v>
          </cell>
        </row>
        <row r="60909">
          <cell r="P60909" t="str">
            <v>应付</v>
          </cell>
          <cell r="Q60909" t="str">
            <v>元</v>
          </cell>
        </row>
        <row r="60910">
          <cell r="P60910" t="str">
            <v>应付</v>
          </cell>
          <cell r="Q60910" t="str">
            <v>元</v>
          </cell>
        </row>
        <row r="60911">
          <cell r="P60911" t="str">
            <v>应付</v>
          </cell>
          <cell r="Q60911" t="str">
            <v>元</v>
          </cell>
        </row>
        <row r="60912">
          <cell r="P60912" t="str">
            <v>应付</v>
          </cell>
          <cell r="Q60912" t="str">
            <v>元</v>
          </cell>
        </row>
        <row r="60913">
          <cell r="P60913" t="str">
            <v>应付</v>
          </cell>
          <cell r="Q60913" t="str">
            <v>元</v>
          </cell>
        </row>
        <row r="60914">
          <cell r="P60914" t="str">
            <v>应付</v>
          </cell>
          <cell r="Q60914" t="str">
            <v>元</v>
          </cell>
        </row>
        <row r="60915">
          <cell r="P60915" t="str">
            <v>应付</v>
          </cell>
          <cell r="Q60915" t="str">
            <v>元</v>
          </cell>
        </row>
        <row r="60916">
          <cell r="P60916" t="str">
            <v>应付</v>
          </cell>
          <cell r="Q60916" t="str">
            <v>元</v>
          </cell>
        </row>
        <row r="60917">
          <cell r="P60917" t="str">
            <v>应付</v>
          </cell>
          <cell r="Q60917" t="str">
            <v>元</v>
          </cell>
        </row>
        <row r="60918">
          <cell r="P60918" t="str">
            <v>应付</v>
          </cell>
          <cell r="Q60918" t="str">
            <v>元</v>
          </cell>
        </row>
        <row r="60919">
          <cell r="P60919" t="str">
            <v>应付</v>
          </cell>
          <cell r="Q60919" t="str">
            <v>元</v>
          </cell>
        </row>
        <row r="60920">
          <cell r="P60920" t="str">
            <v>应付</v>
          </cell>
          <cell r="Q60920" t="str">
            <v>元</v>
          </cell>
        </row>
        <row r="60921">
          <cell r="P60921" t="str">
            <v>应付</v>
          </cell>
          <cell r="Q60921" t="str">
            <v>元</v>
          </cell>
        </row>
        <row r="60922">
          <cell r="P60922" t="str">
            <v>应付</v>
          </cell>
          <cell r="Q60922" t="str">
            <v>元</v>
          </cell>
        </row>
        <row r="60923">
          <cell r="P60923" t="str">
            <v>应付</v>
          </cell>
          <cell r="Q60923" t="str">
            <v>元</v>
          </cell>
        </row>
        <row r="60924">
          <cell r="P60924" t="str">
            <v>应付</v>
          </cell>
          <cell r="Q60924" t="str">
            <v>元</v>
          </cell>
        </row>
        <row r="60925">
          <cell r="P60925" t="str">
            <v>应付</v>
          </cell>
          <cell r="Q60925" t="str">
            <v>元</v>
          </cell>
        </row>
        <row r="60926">
          <cell r="P60926" t="str">
            <v>应付</v>
          </cell>
          <cell r="Q60926" t="str">
            <v>元</v>
          </cell>
        </row>
        <row r="60927">
          <cell r="P60927" t="str">
            <v>应付</v>
          </cell>
          <cell r="Q60927" t="str">
            <v>元</v>
          </cell>
        </row>
        <row r="60928">
          <cell r="P60928" t="str">
            <v>应付</v>
          </cell>
          <cell r="Q60928" t="str">
            <v>元</v>
          </cell>
        </row>
        <row r="60929">
          <cell r="P60929" t="str">
            <v>应付</v>
          </cell>
          <cell r="Q60929" t="str">
            <v>元</v>
          </cell>
        </row>
        <row r="60930">
          <cell r="P60930" t="str">
            <v>应付</v>
          </cell>
          <cell r="Q60930" t="str">
            <v>元</v>
          </cell>
        </row>
        <row r="60931">
          <cell r="P60931" t="str">
            <v>应付</v>
          </cell>
          <cell r="Q60931" t="str">
            <v>元</v>
          </cell>
        </row>
        <row r="60932">
          <cell r="P60932" t="str">
            <v>应付</v>
          </cell>
          <cell r="Q60932" t="str">
            <v>元</v>
          </cell>
        </row>
        <row r="60933">
          <cell r="P60933" t="str">
            <v>应付</v>
          </cell>
          <cell r="Q60933" t="str">
            <v>元</v>
          </cell>
        </row>
        <row r="60934">
          <cell r="P60934" t="str">
            <v>应付</v>
          </cell>
          <cell r="Q60934" t="str">
            <v>元</v>
          </cell>
        </row>
        <row r="60935">
          <cell r="P60935" t="str">
            <v>应付</v>
          </cell>
          <cell r="Q60935" t="str">
            <v>元</v>
          </cell>
        </row>
        <row r="60936">
          <cell r="P60936" t="str">
            <v>应付</v>
          </cell>
          <cell r="Q60936" t="str">
            <v>元</v>
          </cell>
        </row>
        <row r="60937">
          <cell r="P60937" t="str">
            <v>应付</v>
          </cell>
          <cell r="Q60937" t="str">
            <v>元</v>
          </cell>
        </row>
        <row r="60938">
          <cell r="P60938" t="str">
            <v>应付</v>
          </cell>
          <cell r="Q60938" t="str">
            <v>元</v>
          </cell>
        </row>
        <row r="60939">
          <cell r="P60939" t="str">
            <v>应付</v>
          </cell>
          <cell r="Q60939" t="str">
            <v>元</v>
          </cell>
        </row>
        <row r="60940">
          <cell r="P60940" t="str">
            <v>应付</v>
          </cell>
          <cell r="Q60940" t="str">
            <v>元</v>
          </cell>
        </row>
        <row r="60941">
          <cell r="P60941" t="str">
            <v>应付</v>
          </cell>
          <cell r="Q60941" t="str">
            <v>元</v>
          </cell>
        </row>
        <row r="60942">
          <cell r="P60942" t="str">
            <v>应付</v>
          </cell>
          <cell r="Q60942" t="str">
            <v>元</v>
          </cell>
        </row>
        <row r="60943">
          <cell r="P60943" t="str">
            <v>应付</v>
          </cell>
          <cell r="Q60943" t="str">
            <v>元</v>
          </cell>
        </row>
        <row r="60944">
          <cell r="P60944" t="str">
            <v>应付</v>
          </cell>
          <cell r="Q60944" t="str">
            <v>元</v>
          </cell>
        </row>
        <row r="60945">
          <cell r="P60945" t="str">
            <v>应付</v>
          </cell>
          <cell r="Q60945" t="str">
            <v>元</v>
          </cell>
        </row>
        <row r="60946">
          <cell r="P60946" t="str">
            <v>应付</v>
          </cell>
          <cell r="Q60946" t="str">
            <v>元</v>
          </cell>
        </row>
        <row r="60947">
          <cell r="P60947" t="str">
            <v>应付</v>
          </cell>
          <cell r="Q60947" t="str">
            <v>元</v>
          </cell>
        </row>
        <row r="60948">
          <cell r="P60948" t="str">
            <v>应付</v>
          </cell>
          <cell r="Q60948" t="str">
            <v>元</v>
          </cell>
        </row>
        <row r="60949">
          <cell r="P60949" t="str">
            <v>应付</v>
          </cell>
          <cell r="Q60949" t="str">
            <v>元</v>
          </cell>
        </row>
        <row r="60950">
          <cell r="P60950" t="str">
            <v>应付</v>
          </cell>
          <cell r="Q60950" t="str">
            <v>元</v>
          </cell>
        </row>
        <row r="60951">
          <cell r="P60951" t="str">
            <v>应付</v>
          </cell>
          <cell r="Q60951" t="str">
            <v>元</v>
          </cell>
        </row>
        <row r="60952">
          <cell r="P60952" t="str">
            <v>应付</v>
          </cell>
          <cell r="Q60952" t="str">
            <v>元</v>
          </cell>
        </row>
        <row r="60953">
          <cell r="P60953" t="str">
            <v>应付</v>
          </cell>
          <cell r="Q60953" t="str">
            <v>元</v>
          </cell>
        </row>
        <row r="60954">
          <cell r="P60954" t="str">
            <v>应付</v>
          </cell>
          <cell r="Q60954" t="str">
            <v>元</v>
          </cell>
        </row>
        <row r="60955">
          <cell r="P60955" t="str">
            <v>应付</v>
          </cell>
          <cell r="Q60955" t="str">
            <v>元</v>
          </cell>
        </row>
        <row r="60956">
          <cell r="P60956" t="str">
            <v>应付</v>
          </cell>
          <cell r="Q60956" t="str">
            <v>元</v>
          </cell>
        </row>
        <row r="60957">
          <cell r="P60957" t="str">
            <v>应付</v>
          </cell>
          <cell r="Q60957" t="str">
            <v>元</v>
          </cell>
        </row>
        <row r="60958">
          <cell r="P60958" t="str">
            <v>应付</v>
          </cell>
          <cell r="Q60958" t="str">
            <v>元</v>
          </cell>
        </row>
        <row r="60959">
          <cell r="P60959" t="str">
            <v>应付</v>
          </cell>
          <cell r="Q60959" t="str">
            <v>元</v>
          </cell>
        </row>
        <row r="60960">
          <cell r="P60960" t="str">
            <v>应付</v>
          </cell>
          <cell r="Q60960" t="str">
            <v>元</v>
          </cell>
        </row>
        <row r="60961">
          <cell r="P60961" t="str">
            <v>应付</v>
          </cell>
          <cell r="Q60961" t="str">
            <v>元</v>
          </cell>
        </row>
        <row r="60962">
          <cell r="P60962" t="str">
            <v>应付</v>
          </cell>
          <cell r="Q60962" t="str">
            <v>元</v>
          </cell>
        </row>
        <row r="60963">
          <cell r="P60963" t="str">
            <v>应付</v>
          </cell>
          <cell r="Q60963" t="str">
            <v>元</v>
          </cell>
        </row>
        <row r="60964">
          <cell r="P60964" t="str">
            <v>应付</v>
          </cell>
          <cell r="Q60964" t="str">
            <v>元</v>
          </cell>
        </row>
        <row r="60965">
          <cell r="P60965" t="str">
            <v>应付</v>
          </cell>
          <cell r="Q60965" t="str">
            <v>元</v>
          </cell>
        </row>
        <row r="60966">
          <cell r="P60966" t="str">
            <v>应付</v>
          </cell>
          <cell r="Q60966" t="str">
            <v>元</v>
          </cell>
        </row>
        <row r="60967">
          <cell r="P60967" t="str">
            <v>应付</v>
          </cell>
          <cell r="Q60967" t="str">
            <v>元</v>
          </cell>
        </row>
        <row r="60968">
          <cell r="P60968" t="str">
            <v>应付</v>
          </cell>
          <cell r="Q60968" t="str">
            <v>元</v>
          </cell>
        </row>
        <row r="60969">
          <cell r="P60969" t="str">
            <v>应付</v>
          </cell>
          <cell r="Q60969" t="str">
            <v>元</v>
          </cell>
        </row>
        <row r="60970">
          <cell r="P60970" t="str">
            <v>应付</v>
          </cell>
          <cell r="Q60970" t="str">
            <v>元</v>
          </cell>
        </row>
        <row r="60971">
          <cell r="P60971" t="str">
            <v>应付</v>
          </cell>
          <cell r="Q60971" t="str">
            <v>元</v>
          </cell>
        </row>
        <row r="60972">
          <cell r="P60972" t="str">
            <v>应付</v>
          </cell>
          <cell r="Q60972" t="str">
            <v>元</v>
          </cell>
        </row>
        <row r="60973">
          <cell r="P60973" t="str">
            <v>应付</v>
          </cell>
          <cell r="Q60973" t="str">
            <v>元</v>
          </cell>
        </row>
        <row r="60974">
          <cell r="P60974" t="str">
            <v>应付</v>
          </cell>
          <cell r="Q60974" t="str">
            <v>元</v>
          </cell>
        </row>
        <row r="60975">
          <cell r="P60975" t="str">
            <v>应付</v>
          </cell>
          <cell r="Q60975" t="str">
            <v>元</v>
          </cell>
        </row>
        <row r="60976">
          <cell r="P60976" t="str">
            <v>应付</v>
          </cell>
          <cell r="Q60976" t="str">
            <v>元</v>
          </cell>
        </row>
        <row r="60977">
          <cell r="P60977" t="str">
            <v>应付</v>
          </cell>
          <cell r="Q60977" t="str">
            <v>元</v>
          </cell>
        </row>
        <row r="60978">
          <cell r="P60978" t="str">
            <v>应付</v>
          </cell>
          <cell r="Q60978" t="str">
            <v>元</v>
          </cell>
        </row>
        <row r="60979">
          <cell r="P60979" t="str">
            <v>应付</v>
          </cell>
          <cell r="Q60979" t="str">
            <v>元</v>
          </cell>
        </row>
        <row r="60980">
          <cell r="P60980" t="str">
            <v>应付</v>
          </cell>
          <cell r="Q60980" t="str">
            <v>元</v>
          </cell>
        </row>
        <row r="60981">
          <cell r="P60981" t="str">
            <v>应付</v>
          </cell>
          <cell r="Q60981" t="str">
            <v>元</v>
          </cell>
        </row>
        <row r="60982">
          <cell r="P60982" t="str">
            <v>应付</v>
          </cell>
          <cell r="Q60982" t="str">
            <v>元</v>
          </cell>
        </row>
        <row r="60983">
          <cell r="P60983" t="str">
            <v>应付</v>
          </cell>
          <cell r="Q60983" t="str">
            <v>元</v>
          </cell>
        </row>
        <row r="60984">
          <cell r="P60984" t="str">
            <v>应付</v>
          </cell>
          <cell r="Q60984" t="str">
            <v>元</v>
          </cell>
        </row>
        <row r="60985">
          <cell r="P60985" t="str">
            <v>应付</v>
          </cell>
          <cell r="Q60985" t="str">
            <v>元</v>
          </cell>
        </row>
        <row r="60986">
          <cell r="P60986" t="str">
            <v>应付</v>
          </cell>
          <cell r="Q60986" t="str">
            <v>元</v>
          </cell>
        </row>
        <row r="60987">
          <cell r="P60987" t="str">
            <v>应付</v>
          </cell>
          <cell r="Q60987" t="str">
            <v>元</v>
          </cell>
        </row>
        <row r="60988">
          <cell r="P60988" t="str">
            <v>应付</v>
          </cell>
          <cell r="Q60988" t="str">
            <v>元</v>
          </cell>
        </row>
        <row r="60989">
          <cell r="P60989" t="str">
            <v>应付</v>
          </cell>
          <cell r="Q60989" t="str">
            <v>元</v>
          </cell>
        </row>
        <row r="60990">
          <cell r="P60990" t="str">
            <v>应付</v>
          </cell>
          <cell r="Q60990" t="str">
            <v>元</v>
          </cell>
        </row>
        <row r="60991">
          <cell r="P60991" t="str">
            <v>应付</v>
          </cell>
          <cell r="Q60991" t="str">
            <v>元</v>
          </cell>
        </row>
        <row r="60992">
          <cell r="P60992" t="str">
            <v>应付</v>
          </cell>
          <cell r="Q60992" t="str">
            <v>元</v>
          </cell>
        </row>
        <row r="60993">
          <cell r="P60993" t="str">
            <v>应付</v>
          </cell>
          <cell r="Q60993" t="str">
            <v>元</v>
          </cell>
        </row>
        <row r="60994">
          <cell r="P60994" t="str">
            <v>应付</v>
          </cell>
          <cell r="Q60994" t="str">
            <v>元</v>
          </cell>
        </row>
        <row r="60995">
          <cell r="P60995" t="str">
            <v>应付</v>
          </cell>
          <cell r="Q60995" t="str">
            <v>元</v>
          </cell>
        </row>
        <row r="60996">
          <cell r="P60996" t="str">
            <v>应付</v>
          </cell>
          <cell r="Q60996" t="str">
            <v>元</v>
          </cell>
        </row>
        <row r="60997">
          <cell r="P60997" t="str">
            <v>应付</v>
          </cell>
          <cell r="Q60997" t="str">
            <v>元</v>
          </cell>
        </row>
        <row r="60998">
          <cell r="P60998" t="str">
            <v>应付</v>
          </cell>
          <cell r="Q60998" t="str">
            <v>元</v>
          </cell>
        </row>
        <row r="60999">
          <cell r="P60999" t="str">
            <v>应付</v>
          </cell>
          <cell r="Q60999" t="str">
            <v>元</v>
          </cell>
        </row>
        <row r="61000">
          <cell r="P61000" t="str">
            <v>应付</v>
          </cell>
          <cell r="Q61000" t="str">
            <v>元</v>
          </cell>
        </row>
        <row r="61001">
          <cell r="P61001" t="str">
            <v>应付</v>
          </cell>
          <cell r="Q61001" t="str">
            <v>元</v>
          </cell>
        </row>
        <row r="61002">
          <cell r="P61002" t="str">
            <v>应付</v>
          </cell>
          <cell r="Q61002" t="str">
            <v>元</v>
          </cell>
        </row>
        <row r="61003">
          <cell r="P61003" t="str">
            <v>应付</v>
          </cell>
          <cell r="Q61003" t="str">
            <v>元</v>
          </cell>
        </row>
        <row r="61004">
          <cell r="P61004" t="str">
            <v>应付</v>
          </cell>
          <cell r="Q61004" t="str">
            <v>元</v>
          </cell>
        </row>
        <row r="61005">
          <cell r="P61005" t="str">
            <v>应付</v>
          </cell>
          <cell r="Q61005" t="str">
            <v>元</v>
          </cell>
        </row>
        <row r="61006">
          <cell r="P61006" t="str">
            <v>应付</v>
          </cell>
          <cell r="Q61006" t="str">
            <v>元</v>
          </cell>
        </row>
        <row r="61007">
          <cell r="P61007" t="str">
            <v>应付</v>
          </cell>
          <cell r="Q61007" t="str">
            <v>元</v>
          </cell>
        </row>
        <row r="61008">
          <cell r="P61008" t="str">
            <v>应付</v>
          </cell>
          <cell r="Q61008" t="str">
            <v>元</v>
          </cell>
        </row>
        <row r="61009">
          <cell r="P61009" t="str">
            <v>应付</v>
          </cell>
          <cell r="Q61009" t="str">
            <v>元</v>
          </cell>
        </row>
        <row r="61010">
          <cell r="P61010" t="str">
            <v>应付</v>
          </cell>
          <cell r="Q61010" t="str">
            <v>元</v>
          </cell>
        </row>
        <row r="61011">
          <cell r="P61011" t="str">
            <v>应付</v>
          </cell>
          <cell r="Q61011" t="str">
            <v>元</v>
          </cell>
        </row>
        <row r="61012">
          <cell r="P61012" t="str">
            <v>应付</v>
          </cell>
          <cell r="Q61012" t="str">
            <v>元</v>
          </cell>
        </row>
        <row r="61013">
          <cell r="P61013" t="str">
            <v>应付</v>
          </cell>
          <cell r="Q61013" t="str">
            <v>元</v>
          </cell>
        </row>
        <row r="61014">
          <cell r="P61014" t="str">
            <v>应付</v>
          </cell>
          <cell r="Q61014" t="str">
            <v>元</v>
          </cell>
        </row>
        <row r="61015">
          <cell r="P61015" t="str">
            <v>应付</v>
          </cell>
          <cell r="Q61015" t="str">
            <v>元</v>
          </cell>
        </row>
        <row r="61016">
          <cell r="P61016" t="str">
            <v>应付</v>
          </cell>
          <cell r="Q61016" t="str">
            <v>元</v>
          </cell>
        </row>
        <row r="61017">
          <cell r="P61017" t="str">
            <v>应付</v>
          </cell>
          <cell r="Q61017" t="str">
            <v>元</v>
          </cell>
        </row>
        <row r="61018">
          <cell r="P61018" t="str">
            <v>应付</v>
          </cell>
          <cell r="Q61018" t="str">
            <v>元</v>
          </cell>
        </row>
        <row r="61019">
          <cell r="P61019" t="str">
            <v>应付</v>
          </cell>
          <cell r="Q61019" t="str">
            <v>元</v>
          </cell>
        </row>
        <row r="61020">
          <cell r="P61020" t="str">
            <v>应付</v>
          </cell>
          <cell r="Q61020" t="str">
            <v>元</v>
          </cell>
        </row>
        <row r="61021">
          <cell r="P61021" t="str">
            <v>应付</v>
          </cell>
          <cell r="Q61021" t="str">
            <v>元</v>
          </cell>
        </row>
        <row r="61022">
          <cell r="P61022" t="str">
            <v>应付</v>
          </cell>
          <cell r="Q61022" t="str">
            <v>元</v>
          </cell>
        </row>
        <row r="61023">
          <cell r="P61023" t="str">
            <v>应付</v>
          </cell>
          <cell r="Q61023" t="str">
            <v>元</v>
          </cell>
        </row>
        <row r="61024">
          <cell r="P61024" t="str">
            <v>应付</v>
          </cell>
          <cell r="Q61024" t="str">
            <v>元</v>
          </cell>
        </row>
        <row r="61025">
          <cell r="P61025" t="str">
            <v>应付</v>
          </cell>
          <cell r="Q61025" t="str">
            <v>元</v>
          </cell>
        </row>
        <row r="61026">
          <cell r="P61026" t="str">
            <v>应付</v>
          </cell>
          <cell r="Q61026" t="str">
            <v>元</v>
          </cell>
        </row>
        <row r="61027">
          <cell r="P61027" t="str">
            <v>应付</v>
          </cell>
          <cell r="Q61027" t="str">
            <v>元</v>
          </cell>
        </row>
        <row r="61028">
          <cell r="P61028" t="str">
            <v>应付</v>
          </cell>
          <cell r="Q61028" t="str">
            <v>元</v>
          </cell>
        </row>
        <row r="61029">
          <cell r="P61029" t="str">
            <v>应付</v>
          </cell>
          <cell r="Q61029" t="str">
            <v>元</v>
          </cell>
        </row>
        <row r="61030">
          <cell r="P61030" t="str">
            <v>应付</v>
          </cell>
          <cell r="Q61030" t="str">
            <v>元</v>
          </cell>
        </row>
        <row r="61031">
          <cell r="P61031" t="str">
            <v>应付</v>
          </cell>
          <cell r="Q61031" t="str">
            <v>元</v>
          </cell>
        </row>
        <row r="61032">
          <cell r="P61032" t="str">
            <v>应付</v>
          </cell>
          <cell r="Q61032" t="str">
            <v>元</v>
          </cell>
        </row>
        <row r="61033">
          <cell r="P61033" t="str">
            <v>应付</v>
          </cell>
          <cell r="Q61033" t="str">
            <v>元</v>
          </cell>
        </row>
        <row r="61034">
          <cell r="P61034" t="str">
            <v>应付</v>
          </cell>
          <cell r="Q61034" t="str">
            <v>元</v>
          </cell>
        </row>
        <row r="61035">
          <cell r="P61035" t="str">
            <v>应付</v>
          </cell>
          <cell r="Q61035" t="str">
            <v>元</v>
          </cell>
        </row>
        <row r="61036">
          <cell r="P61036" t="str">
            <v>应付</v>
          </cell>
          <cell r="Q61036" t="str">
            <v>元</v>
          </cell>
        </row>
        <row r="61037">
          <cell r="P61037" t="str">
            <v>应付</v>
          </cell>
          <cell r="Q61037" t="str">
            <v>元</v>
          </cell>
        </row>
        <row r="61038">
          <cell r="P61038" t="str">
            <v>应付</v>
          </cell>
          <cell r="Q61038" t="str">
            <v>元</v>
          </cell>
        </row>
        <row r="61039">
          <cell r="P61039" t="str">
            <v>应付</v>
          </cell>
          <cell r="Q61039" t="str">
            <v>元</v>
          </cell>
        </row>
        <row r="61040">
          <cell r="P61040" t="str">
            <v>应付</v>
          </cell>
          <cell r="Q61040" t="str">
            <v>元</v>
          </cell>
        </row>
        <row r="61041">
          <cell r="P61041" t="str">
            <v>应付</v>
          </cell>
          <cell r="Q61041" t="str">
            <v>元</v>
          </cell>
        </row>
        <row r="61042">
          <cell r="P61042" t="str">
            <v>应付</v>
          </cell>
          <cell r="Q61042" t="str">
            <v>元</v>
          </cell>
        </row>
        <row r="61043">
          <cell r="P61043" t="str">
            <v>应付</v>
          </cell>
          <cell r="Q61043" t="str">
            <v>元</v>
          </cell>
        </row>
        <row r="61044">
          <cell r="P61044" t="str">
            <v>应付</v>
          </cell>
          <cell r="Q61044" t="str">
            <v>元</v>
          </cell>
        </row>
        <row r="61045">
          <cell r="P61045" t="str">
            <v>应付</v>
          </cell>
          <cell r="Q61045" t="str">
            <v>元</v>
          </cell>
        </row>
        <row r="61046">
          <cell r="P61046" t="str">
            <v>应付</v>
          </cell>
          <cell r="Q61046" t="str">
            <v>元</v>
          </cell>
        </row>
        <row r="61047">
          <cell r="P61047" t="str">
            <v>应付</v>
          </cell>
          <cell r="Q61047" t="str">
            <v>元</v>
          </cell>
        </row>
        <row r="61048">
          <cell r="P61048" t="str">
            <v>应付</v>
          </cell>
          <cell r="Q61048" t="str">
            <v>元</v>
          </cell>
        </row>
        <row r="61049">
          <cell r="P61049" t="str">
            <v>应付</v>
          </cell>
          <cell r="Q61049" t="str">
            <v>元</v>
          </cell>
        </row>
        <row r="61050">
          <cell r="P61050" t="str">
            <v>应付</v>
          </cell>
          <cell r="Q61050" t="str">
            <v>元</v>
          </cell>
        </row>
        <row r="61051">
          <cell r="P61051" t="str">
            <v>应付</v>
          </cell>
          <cell r="Q61051" t="str">
            <v>元</v>
          </cell>
        </row>
        <row r="61052">
          <cell r="P61052" t="str">
            <v>应付</v>
          </cell>
          <cell r="Q61052" t="str">
            <v>元</v>
          </cell>
        </row>
        <row r="61053">
          <cell r="P61053" t="str">
            <v>应付</v>
          </cell>
          <cell r="Q61053" t="str">
            <v>元</v>
          </cell>
        </row>
        <row r="61054">
          <cell r="P61054" t="str">
            <v>应付</v>
          </cell>
          <cell r="Q61054" t="str">
            <v>元</v>
          </cell>
        </row>
        <row r="61055">
          <cell r="P61055" t="str">
            <v>应付</v>
          </cell>
          <cell r="Q61055" t="str">
            <v>元</v>
          </cell>
        </row>
        <row r="61056">
          <cell r="P61056" t="str">
            <v>应付</v>
          </cell>
          <cell r="Q61056" t="str">
            <v>元</v>
          </cell>
        </row>
        <row r="61057">
          <cell r="P61057" t="str">
            <v>应付</v>
          </cell>
          <cell r="Q61057" t="str">
            <v>元</v>
          </cell>
        </row>
        <row r="61058">
          <cell r="P61058" t="str">
            <v>应付</v>
          </cell>
          <cell r="Q61058" t="str">
            <v>元</v>
          </cell>
        </row>
        <row r="61059">
          <cell r="P61059" t="str">
            <v>应付</v>
          </cell>
          <cell r="Q61059" t="str">
            <v>元</v>
          </cell>
        </row>
        <row r="61060">
          <cell r="P61060" t="str">
            <v>应付</v>
          </cell>
          <cell r="Q61060" t="str">
            <v>元</v>
          </cell>
        </row>
        <row r="61061">
          <cell r="P61061" t="str">
            <v>应付</v>
          </cell>
          <cell r="Q61061" t="str">
            <v>元</v>
          </cell>
        </row>
        <row r="61062">
          <cell r="P61062" t="str">
            <v>应付</v>
          </cell>
          <cell r="Q61062" t="str">
            <v>元</v>
          </cell>
        </row>
        <row r="61063">
          <cell r="P61063" t="str">
            <v>应付</v>
          </cell>
          <cell r="Q61063" t="str">
            <v>元</v>
          </cell>
        </row>
        <row r="61064">
          <cell r="P61064" t="str">
            <v>应付</v>
          </cell>
          <cell r="Q61064" t="str">
            <v>元</v>
          </cell>
        </row>
        <row r="61065">
          <cell r="P61065" t="str">
            <v>应付</v>
          </cell>
          <cell r="Q61065" t="str">
            <v>元</v>
          </cell>
        </row>
        <row r="61066">
          <cell r="P61066" t="str">
            <v>应付</v>
          </cell>
          <cell r="Q61066" t="str">
            <v>元</v>
          </cell>
        </row>
        <row r="61067">
          <cell r="P61067" t="str">
            <v>应付</v>
          </cell>
          <cell r="Q61067" t="str">
            <v>元</v>
          </cell>
        </row>
        <row r="61068">
          <cell r="P61068" t="str">
            <v>应付</v>
          </cell>
          <cell r="Q61068" t="str">
            <v>元</v>
          </cell>
        </row>
        <row r="61069">
          <cell r="P61069" t="str">
            <v>应付</v>
          </cell>
          <cell r="Q61069" t="str">
            <v>元</v>
          </cell>
        </row>
        <row r="61070">
          <cell r="P61070" t="str">
            <v>应付</v>
          </cell>
          <cell r="Q61070" t="str">
            <v>元</v>
          </cell>
        </row>
        <row r="61071">
          <cell r="P61071" t="str">
            <v>应付</v>
          </cell>
          <cell r="Q61071" t="str">
            <v>元</v>
          </cell>
        </row>
        <row r="61072">
          <cell r="P61072" t="str">
            <v>应付</v>
          </cell>
          <cell r="Q61072" t="str">
            <v>元</v>
          </cell>
        </row>
        <row r="61073">
          <cell r="P61073" t="str">
            <v>应付</v>
          </cell>
          <cell r="Q61073" t="str">
            <v>元</v>
          </cell>
        </row>
        <row r="61074">
          <cell r="P61074" t="str">
            <v>应付</v>
          </cell>
          <cell r="Q61074" t="str">
            <v>元</v>
          </cell>
        </row>
        <row r="61075">
          <cell r="P61075" t="str">
            <v>应付</v>
          </cell>
          <cell r="Q61075" t="str">
            <v>元</v>
          </cell>
        </row>
        <row r="61076">
          <cell r="P61076" t="str">
            <v>应付</v>
          </cell>
          <cell r="Q61076" t="str">
            <v>元</v>
          </cell>
        </row>
        <row r="61077">
          <cell r="P61077" t="str">
            <v>应付</v>
          </cell>
          <cell r="Q61077" t="str">
            <v>元</v>
          </cell>
        </row>
        <row r="61078">
          <cell r="P61078" t="str">
            <v>应付</v>
          </cell>
          <cell r="Q61078" t="str">
            <v>元</v>
          </cell>
        </row>
        <row r="61079">
          <cell r="P61079" t="str">
            <v>应付</v>
          </cell>
          <cell r="Q61079" t="str">
            <v>元</v>
          </cell>
        </row>
        <row r="61080">
          <cell r="P61080" t="str">
            <v>应付</v>
          </cell>
          <cell r="Q61080" t="str">
            <v>元</v>
          </cell>
        </row>
        <row r="61081">
          <cell r="P61081" t="str">
            <v>应付</v>
          </cell>
          <cell r="Q61081" t="str">
            <v>元</v>
          </cell>
        </row>
        <row r="61082">
          <cell r="P61082" t="str">
            <v>应付</v>
          </cell>
          <cell r="Q61082" t="str">
            <v>元</v>
          </cell>
        </row>
        <row r="61083">
          <cell r="P61083" t="str">
            <v>应付</v>
          </cell>
          <cell r="Q61083" t="str">
            <v>元</v>
          </cell>
        </row>
        <row r="61084">
          <cell r="P61084" t="str">
            <v>应付</v>
          </cell>
          <cell r="Q61084" t="str">
            <v>元</v>
          </cell>
        </row>
        <row r="61085">
          <cell r="P61085" t="str">
            <v>应付</v>
          </cell>
          <cell r="Q61085" t="str">
            <v>元</v>
          </cell>
        </row>
        <row r="61086">
          <cell r="P61086" t="str">
            <v>应付</v>
          </cell>
          <cell r="Q61086" t="str">
            <v>元</v>
          </cell>
        </row>
        <row r="61087">
          <cell r="P61087" t="str">
            <v>应付</v>
          </cell>
          <cell r="Q61087" t="str">
            <v>元</v>
          </cell>
        </row>
        <row r="61088">
          <cell r="P61088" t="str">
            <v>应付</v>
          </cell>
          <cell r="Q61088" t="str">
            <v>元</v>
          </cell>
        </row>
        <row r="61089">
          <cell r="P61089" t="str">
            <v>应付</v>
          </cell>
          <cell r="Q61089" t="str">
            <v>元</v>
          </cell>
        </row>
        <row r="61090">
          <cell r="P61090" t="str">
            <v>应付</v>
          </cell>
          <cell r="Q61090" t="str">
            <v>元</v>
          </cell>
        </row>
        <row r="61091">
          <cell r="P61091" t="str">
            <v>应付</v>
          </cell>
          <cell r="Q61091" t="str">
            <v>元</v>
          </cell>
        </row>
        <row r="61092">
          <cell r="P61092" t="str">
            <v>应付</v>
          </cell>
          <cell r="Q61092" t="str">
            <v>元</v>
          </cell>
        </row>
        <row r="61093">
          <cell r="P61093" t="str">
            <v>应付</v>
          </cell>
          <cell r="Q61093" t="str">
            <v>元</v>
          </cell>
        </row>
        <row r="61094">
          <cell r="P61094" t="str">
            <v>应付</v>
          </cell>
          <cell r="Q61094" t="str">
            <v>元</v>
          </cell>
        </row>
        <row r="61095">
          <cell r="P61095" t="str">
            <v>应付</v>
          </cell>
          <cell r="Q61095" t="str">
            <v>元</v>
          </cell>
        </row>
        <row r="61096">
          <cell r="P61096" t="str">
            <v>应付</v>
          </cell>
          <cell r="Q61096" t="str">
            <v>元</v>
          </cell>
        </row>
        <row r="61097">
          <cell r="P61097" t="str">
            <v>应付</v>
          </cell>
          <cell r="Q61097" t="str">
            <v>元</v>
          </cell>
        </row>
        <row r="61098">
          <cell r="P61098" t="str">
            <v>应付</v>
          </cell>
          <cell r="Q61098" t="str">
            <v>元</v>
          </cell>
        </row>
        <row r="61099">
          <cell r="P61099" t="str">
            <v>应付</v>
          </cell>
          <cell r="Q61099" t="str">
            <v>元</v>
          </cell>
        </row>
        <row r="61100">
          <cell r="P61100" t="str">
            <v>应付</v>
          </cell>
          <cell r="Q61100" t="str">
            <v>元</v>
          </cell>
        </row>
        <row r="61101">
          <cell r="P61101" t="str">
            <v>应付</v>
          </cell>
          <cell r="Q61101" t="str">
            <v>元</v>
          </cell>
        </row>
        <row r="61102">
          <cell r="P61102" t="str">
            <v>应付</v>
          </cell>
          <cell r="Q61102" t="str">
            <v>元</v>
          </cell>
        </row>
        <row r="61103">
          <cell r="P61103" t="str">
            <v>应付</v>
          </cell>
          <cell r="Q61103" t="str">
            <v>元</v>
          </cell>
        </row>
        <row r="61104">
          <cell r="P61104" t="str">
            <v>应付</v>
          </cell>
          <cell r="Q61104" t="str">
            <v>元</v>
          </cell>
        </row>
        <row r="61105">
          <cell r="P61105" t="str">
            <v>应付</v>
          </cell>
          <cell r="Q61105" t="str">
            <v>元</v>
          </cell>
        </row>
        <row r="61106">
          <cell r="P61106" t="str">
            <v>应付</v>
          </cell>
          <cell r="Q61106" t="str">
            <v>元</v>
          </cell>
        </row>
        <row r="61107">
          <cell r="P61107" t="str">
            <v>应付</v>
          </cell>
          <cell r="Q61107" t="str">
            <v>元</v>
          </cell>
        </row>
        <row r="61108">
          <cell r="P61108" t="str">
            <v>应付</v>
          </cell>
          <cell r="Q61108" t="str">
            <v>元</v>
          </cell>
        </row>
        <row r="61109">
          <cell r="P61109" t="str">
            <v>应付</v>
          </cell>
          <cell r="Q61109" t="str">
            <v>元</v>
          </cell>
        </row>
        <row r="61110">
          <cell r="P61110" t="str">
            <v>应付</v>
          </cell>
          <cell r="Q61110" t="str">
            <v>元</v>
          </cell>
        </row>
        <row r="61111">
          <cell r="P61111" t="str">
            <v>应付</v>
          </cell>
          <cell r="Q61111" t="str">
            <v>元</v>
          </cell>
        </row>
        <row r="61112">
          <cell r="P61112" t="str">
            <v>应付</v>
          </cell>
          <cell r="Q61112" t="str">
            <v>元</v>
          </cell>
        </row>
        <row r="61113">
          <cell r="P61113" t="str">
            <v>应付</v>
          </cell>
          <cell r="Q61113" t="str">
            <v>元</v>
          </cell>
        </row>
        <row r="61114">
          <cell r="P61114" t="str">
            <v>应付</v>
          </cell>
          <cell r="Q61114" t="str">
            <v>元</v>
          </cell>
        </row>
        <row r="61115">
          <cell r="P61115" t="str">
            <v>应付</v>
          </cell>
          <cell r="Q61115" t="str">
            <v>元</v>
          </cell>
        </row>
        <row r="61116">
          <cell r="P61116" t="str">
            <v>应付</v>
          </cell>
          <cell r="Q61116" t="str">
            <v>元</v>
          </cell>
        </row>
        <row r="61117">
          <cell r="P61117" t="str">
            <v>应付</v>
          </cell>
          <cell r="Q61117" t="str">
            <v>元</v>
          </cell>
        </row>
        <row r="61118">
          <cell r="P61118" t="str">
            <v>应付</v>
          </cell>
          <cell r="Q61118" t="str">
            <v>元</v>
          </cell>
        </row>
        <row r="61119">
          <cell r="P61119" t="str">
            <v>应付</v>
          </cell>
          <cell r="Q61119" t="str">
            <v>元</v>
          </cell>
        </row>
        <row r="61120">
          <cell r="P61120" t="str">
            <v>应付</v>
          </cell>
          <cell r="Q61120" t="str">
            <v>元</v>
          </cell>
        </row>
        <row r="61121">
          <cell r="P61121" t="str">
            <v>应付</v>
          </cell>
          <cell r="Q61121" t="str">
            <v>元</v>
          </cell>
        </row>
        <row r="61122">
          <cell r="P61122" t="str">
            <v>应付</v>
          </cell>
          <cell r="Q61122" t="str">
            <v>元</v>
          </cell>
        </row>
        <row r="61123">
          <cell r="P61123" t="str">
            <v>应付</v>
          </cell>
          <cell r="Q61123" t="str">
            <v>元</v>
          </cell>
        </row>
        <row r="61124">
          <cell r="P61124" t="str">
            <v>应付</v>
          </cell>
          <cell r="Q61124" t="str">
            <v>元</v>
          </cell>
        </row>
        <row r="61125">
          <cell r="P61125" t="str">
            <v>应付</v>
          </cell>
          <cell r="Q61125" t="str">
            <v>元</v>
          </cell>
        </row>
        <row r="61126">
          <cell r="P61126" t="str">
            <v>应付</v>
          </cell>
          <cell r="Q61126" t="str">
            <v>元</v>
          </cell>
        </row>
        <row r="61127">
          <cell r="P61127" t="str">
            <v>应付</v>
          </cell>
          <cell r="Q61127" t="str">
            <v>元</v>
          </cell>
        </row>
        <row r="61128">
          <cell r="P61128" t="str">
            <v>应付</v>
          </cell>
          <cell r="Q61128" t="str">
            <v>元</v>
          </cell>
        </row>
        <row r="61129">
          <cell r="P61129" t="str">
            <v>应付</v>
          </cell>
          <cell r="Q61129" t="str">
            <v>元</v>
          </cell>
        </row>
        <row r="61130">
          <cell r="P61130" t="str">
            <v>应付</v>
          </cell>
          <cell r="Q61130" t="str">
            <v>元</v>
          </cell>
        </row>
        <row r="61131">
          <cell r="P61131" t="str">
            <v>应付</v>
          </cell>
          <cell r="Q61131" t="str">
            <v>元</v>
          </cell>
        </row>
        <row r="61132">
          <cell r="P61132" t="str">
            <v>应付</v>
          </cell>
          <cell r="Q61132" t="str">
            <v>元</v>
          </cell>
        </row>
        <row r="61133">
          <cell r="P61133" t="str">
            <v>应付</v>
          </cell>
          <cell r="Q61133" t="str">
            <v>元</v>
          </cell>
        </row>
        <row r="61134">
          <cell r="P61134" t="str">
            <v>应付</v>
          </cell>
          <cell r="Q61134" t="str">
            <v>元</v>
          </cell>
        </row>
        <row r="61135">
          <cell r="P61135" t="str">
            <v>应付</v>
          </cell>
          <cell r="Q61135" t="str">
            <v>元</v>
          </cell>
        </row>
        <row r="61136">
          <cell r="P61136" t="str">
            <v>应付</v>
          </cell>
          <cell r="Q61136" t="str">
            <v>元</v>
          </cell>
        </row>
        <row r="61137">
          <cell r="P61137" t="str">
            <v>应付</v>
          </cell>
          <cell r="Q61137" t="str">
            <v>元</v>
          </cell>
        </row>
        <row r="61138">
          <cell r="P61138" t="str">
            <v>应付</v>
          </cell>
          <cell r="Q61138" t="str">
            <v>元</v>
          </cell>
        </row>
        <row r="61139">
          <cell r="P61139" t="str">
            <v>应付</v>
          </cell>
          <cell r="Q61139" t="str">
            <v>元</v>
          </cell>
        </row>
        <row r="61140">
          <cell r="P61140" t="str">
            <v>应付</v>
          </cell>
          <cell r="Q61140" t="str">
            <v>元</v>
          </cell>
        </row>
        <row r="61141">
          <cell r="P61141" t="str">
            <v>应付</v>
          </cell>
          <cell r="Q61141" t="str">
            <v>元</v>
          </cell>
        </row>
        <row r="61142">
          <cell r="P61142" t="str">
            <v>应付</v>
          </cell>
          <cell r="Q61142" t="str">
            <v>元</v>
          </cell>
        </row>
        <row r="61143">
          <cell r="P61143" t="str">
            <v>应付</v>
          </cell>
          <cell r="Q61143" t="str">
            <v>元</v>
          </cell>
        </row>
        <row r="61144">
          <cell r="P61144" t="str">
            <v>应付</v>
          </cell>
          <cell r="Q61144" t="str">
            <v>元</v>
          </cell>
        </row>
        <row r="61145">
          <cell r="P61145" t="str">
            <v>应付</v>
          </cell>
          <cell r="Q61145" t="str">
            <v>元</v>
          </cell>
        </row>
        <row r="61146">
          <cell r="P61146" t="str">
            <v>应付</v>
          </cell>
          <cell r="Q61146" t="str">
            <v>元</v>
          </cell>
        </row>
        <row r="61147">
          <cell r="P61147" t="str">
            <v>应付</v>
          </cell>
          <cell r="Q61147" t="str">
            <v>元</v>
          </cell>
        </row>
        <row r="61148">
          <cell r="P61148" t="str">
            <v>应付</v>
          </cell>
          <cell r="Q61148" t="str">
            <v>元</v>
          </cell>
        </row>
        <row r="61149">
          <cell r="P61149" t="str">
            <v>应付</v>
          </cell>
          <cell r="Q61149" t="str">
            <v>元</v>
          </cell>
        </row>
        <row r="61150">
          <cell r="P61150" t="str">
            <v>应付</v>
          </cell>
          <cell r="Q61150" t="str">
            <v>元</v>
          </cell>
        </row>
        <row r="61151">
          <cell r="P61151" t="str">
            <v>应付</v>
          </cell>
          <cell r="Q61151" t="str">
            <v>元</v>
          </cell>
        </row>
        <row r="61152">
          <cell r="P61152" t="str">
            <v>应付</v>
          </cell>
          <cell r="Q61152" t="str">
            <v>元</v>
          </cell>
        </row>
        <row r="61153">
          <cell r="P61153" t="str">
            <v>应付</v>
          </cell>
          <cell r="Q61153" t="str">
            <v>元</v>
          </cell>
        </row>
        <row r="61154">
          <cell r="P61154" t="str">
            <v>应付</v>
          </cell>
          <cell r="Q61154" t="str">
            <v>元</v>
          </cell>
        </row>
        <row r="61155">
          <cell r="P61155" t="str">
            <v>应付</v>
          </cell>
          <cell r="Q61155" t="str">
            <v>元</v>
          </cell>
        </row>
        <row r="61156">
          <cell r="P61156" t="str">
            <v>应付</v>
          </cell>
          <cell r="Q61156" t="str">
            <v>元</v>
          </cell>
        </row>
        <row r="61157">
          <cell r="P61157" t="str">
            <v>应付</v>
          </cell>
          <cell r="Q61157" t="str">
            <v>元</v>
          </cell>
        </row>
        <row r="61158">
          <cell r="P61158" t="str">
            <v>应付</v>
          </cell>
          <cell r="Q61158" t="str">
            <v>元</v>
          </cell>
        </row>
        <row r="61159">
          <cell r="P61159" t="str">
            <v>应付</v>
          </cell>
          <cell r="Q61159" t="str">
            <v>元</v>
          </cell>
        </row>
        <row r="61160">
          <cell r="P61160" t="str">
            <v>应付</v>
          </cell>
          <cell r="Q61160" t="str">
            <v>元</v>
          </cell>
        </row>
        <row r="61161">
          <cell r="P61161" t="str">
            <v>应付</v>
          </cell>
          <cell r="Q61161" t="str">
            <v>元</v>
          </cell>
        </row>
        <row r="61162">
          <cell r="P61162" t="str">
            <v>应付</v>
          </cell>
          <cell r="Q61162" t="str">
            <v>元</v>
          </cell>
        </row>
        <row r="61163">
          <cell r="P61163" t="str">
            <v>应付</v>
          </cell>
          <cell r="Q61163" t="str">
            <v>元</v>
          </cell>
        </row>
        <row r="61164">
          <cell r="P61164" t="str">
            <v>应付</v>
          </cell>
          <cell r="Q61164" t="str">
            <v>元</v>
          </cell>
        </row>
        <row r="61165">
          <cell r="P61165" t="str">
            <v>应付</v>
          </cell>
          <cell r="Q61165" t="str">
            <v>元</v>
          </cell>
        </row>
        <row r="61166">
          <cell r="P61166" t="str">
            <v>应付</v>
          </cell>
          <cell r="Q61166" t="str">
            <v>元</v>
          </cell>
        </row>
        <row r="61167">
          <cell r="P61167" t="str">
            <v>应付</v>
          </cell>
          <cell r="Q61167" t="str">
            <v>元</v>
          </cell>
        </row>
        <row r="61168">
          <cell r="P61168" t="str">
            <v>应付</v>
          </cell>
          <cell r="Q61168" t="str">
            <v>元</v>
          </cell>
        </row>
        <row r="61169">
          <cell r="P61169" t="str">
            <v>应付</v>
          </cell>
          <cell r="Q61169" t="str">
            <v>元</v>
          </cell>
        </row>
        <row r="61170">
          <cell r="P61170" t="str">
            <v>应付</v>
          </cell>
          <cell r="Q61170" t="str">
            <v>元</v>
          </cell>
        </row>
        <row r="61171">
          <cell r="P61171" t="str">
            <v>应付</v>
          </cell>
          <cell r="Q61171" t="str">
            <v>元</v>
          </cell>
        </row>
        <row r="61172">
          <cell r="P61172" t="str">
            <v>应付</v>
          </cell>
          <cell r="Q61172" t="str">
            <v>元</v>
          </cell>
        </row>
        <row r="61173">
          <cell r="P61173" t="str">
            <v>应付</v>
          </cell>
          <cell r="Q61173" t="str">
            <v>元</v>
          </cell>
        </row>
        <row r="61174">
          <cell r="P61174" t="str">
            <v>应付</v>
          </cell>
          <cell r="Q61174" t="str">
            <v>元</v>
          </cell>
        </row>
        <row r="61175">
          <cell r="P61175" t="str">
            <v>应付</v>
          </cell>
          <cell r="Q61175" t="str">
            <v>元</v>
          </cell>
        </row>
        <row r="61176">
          <cell r="P61176" t="str">
            <v>应付</v>
          </cell>
          <cell r="Q61176" t="str">
            <v>元</v>
          </cell>
        </row>
        <row r="61177">
          <cell r="P61177" t="str">
            <v>应付</v>
          </cell>
          <cell r="Q61177" t="str">
            <v>元</v>
          </cell>
        </row>
        <row r="61178">
          <cell r="P61178" t="str">
            <v>应付</v>
          </cell>
          <cell r="Q61178" t="str">
            <v>元</v>
          </cell>
        </row>
        <row r="61179">
          <cell r="P61179" t="str">
            <v>应付</v>
          </cell>
          <cell r="Q61179" t="str">
            <v>元</v>
          </cell>
        </row>
        <row r="61180">
          <cell r="P61180" t="str">
            <v>应付</v>
          </cell>
          <cell r="Q61180" t="str">
            <v>元</v>
          </cell>
        </row>
        <row r="61181">
          <cell r="P61181" t="str">
            <v>应付</v>
          </cell>
          <cell r="Q61181" t="str">
            <v>元</v>
          </cell>
        </row>
        <row r="61182">
          <cell r="P61182" t="str">
            <v>应付</v>
          </cell>
          <cell r="Q61182" t="str">
            <v>元</v>
          </cell>
        </row>
        <row r="61183">
          <cell r="P61183" t="str">
            <v>应付</v>
          </cell>
          <cell r="Q61183" t="str">
            <v>元</v>
          </cell>
        </row>
        <row r="61184">
          <cell r="P61184" t="str">
            <v>应付</v>
          </cell>
          <cell r="Q61184" t="str">
            <v>元</v>
          </cell>
        </row>
        <row r="61185">
          <cell r="P61185" t="str">
            <v>应付</v>
          </cell>
          <cell r="Q61185" t="str">
            <v>元</v>
          </cell>
        </row>
        <row r="61186">
          <cell r="P61186" t="str">
            <v>应付</v>
          </cell>
          <cell r="Q61186" t="str">
            <v>元</v>
          </cell>
        </row>
        <row r="61187">
          <cell r="P61187" t="str">
            <v>应付</v>
          </cell>
          <cell r="Q61187" t="str">
            <v>元</v>
          </cell>
        </row>
        <row r="61188">
          <cell r="P61188" t="str">
            <v>应付</v>
          </cell>
          <cell r="Q61188" t="str">
            <v>元</v>
          </cell>
        </row>
        <row r="61189">
          <cell r="P61189" t="str">
            <v>应付</v>
          </cell>
          <cell r="Q61189" t="str">
            <v>元</v>
          </cell>
        </row>
        <row r="61190">
          <cell r="P61190" t="str">
            <v>应付</v>
          </cell>
          <cell r="Q61190" t="str">
            <v>元</v>
          </cell>
        </row>
        <row r="61191">
          <cell r="P61191" t="str">
            <v>应付</v>
          </cell>
          <cell r="Q61191" t="str">
            <v>元</v>
          </cell>
        </row>
        <row r="61192">
          <cell r="P61192" t="str">
            <v>应付</v>
          </cell>
          <cell r="Q61192" t="str">
            <v>元</v>
          </cell>
        </row>
        <row r="61193">
          <cell r="P61193" t="str">
            <v>应付</v>
          </cell>
          <cell r="Q61193" t="str">
            <v>元</v>
          </cell>
        </row>
        <row r="61194">
          <cell r="P61194" t="str">
            <v>应付</v>
          </cell>
          <cell r="Q61194" t="str">
            <v>元</v>
          </cell>
        </row>
        <row r="61195">
          <cell r="P61195" t="str">
            <v>应付</v>
          </cell>
          <cell r="Q61195" t="str">
            <v>元</v>
          </cell>
        </row>
        <row r="61196">
          <cell r="P61196" t="str">
            <v>应付</v>
          </cell>
          <cell r="Q61196" t="str">
            <v>元</v>
          </cell>
        </row>
        <row r="61197">
          <cell r="P61197" t="str">
            <v>应付</v>
          </cell>
          <cell r="Q61197" t="str">
            <v>元</v>
          </cell>
        </row>
        <row r="61198">
          <cell r="P61198" t="str">
            <v>应付</v>
          </cell>
          <cell r="Q61198" t="str">
            <v>元</v>
          </cell>
        </row>
        <row r="61199">
          <cell r="P61199" t="str">
            <v>应付</v>
          </cell>
          <cell r="Q61199" t="str">
            <v>元</v>
          </cell>
        </row>
        <row r="61200">
          <cell r="P61200" t="str">
            <v>应付</v>
          </cell>
          <cell r="Q61200" t="str">
            <v>元</v>
          </cell>
        </row>
        <row r="61201">
          <cell r="P61201" t="str">
            <v>应付</v>
          </cell>
          <cell r="Q61201" t="str">
            <v>元</v>
          </cell>
        </row>
        <row r="61202">
          <cell r="P61202" t="str">
            <v>应付</v>
          </cell>
          <cell r="Q61202" t="str">
            <v>元</v>
          </cell>
        </row>
        <row r="61203">
          <cell r="P61203" t="str">
            <v>应付</v>
          </cell>
          <cell r="Q61203" t="str">
            <v>元</v>
          </cell>
        </row>
        <row r="61204">
          <cell r="P61204" t="str">
            <v>应付</v>
          </cell>
          <cell r="Q61204" t="str">
            <v>元</v>
          </cell>
        </row>
        <row r="61205">
          <cell r="P61205" t="str">
            <v>应付</v>
          </cell>
          <cell r="Q61205" t="str">
            <v>元</v>
          </cell>
        </row>
        <row r="61206">
          <cell r="P61206" t="str">
            <v>应付</v>
          </cell>
          <cell r="Q61206" t="str">
            <v>元</v>
          </cell>
        </row>
        <row r="61207">
          <cell r="P61207" t="str">
            <v>应付</v>
          </cell>
          <cell r="Q61207" t="str">
            <v>元</v>
          </cell>
        </row>
        <row r="61208">
          <cell r="P61208" t="str">
            <v>应付</v>
          </cell>
          <cell r="Q61208" t="str">
            <v>元</v>
          </cell>
        </row>
        <row r="61209">
          <cell r="P61209" t="str">
            <v>应付</v>
          </cell>
          <cell r="Q61209" t="str">
            <v>元</v>
          </cell>
        </row>
        <row r="61210">
          <cell r="P61210" t="str">
            <v>应付</v>
          </cell>
          <cell r="Q61210" t="str">
            <v>元</v>
          </cell>
        </row>
        <row r="61211">
          <cell r="P61211" t="str">
            <v>应付</v>
          </cell>
          <cell r="Q61211" t="str">
            <v>元</v>
          </cell>
        </row>
        <row r="61212">
          <cell r="P61212" t="str">
            <v>应付</v>
          </cell>
          <cell r="Q61212" t="str">
            <v>元</v>
          </cell>
        </row>
        <row r="61213">
          <cell r="P61213" t="str">
            <v>应付</v>
          </cell>
          <cell r="Q61213" t="str">
            <v>元</v>
          </cell>
        </row>
        <row r="61214">
          <cell r="P61214" t="str">
            <v>应付</v>
          </cell>
          <cell r="Q61214" t="str">
            <v>元</v>
          </cell>
        </row>
        <row r="61215">
          <cell r="P61215" t="str">
            <v>应付</v>
          </cell>
          <cell r="Q61215" t="str">
            <v>元</v>
          </cell>
        </row>
        <row r="61216">
          <cell r="P61216" t="str">
            <v>应付</v>
          </cell>
          <cell r="Q61216" t="str">
            <v>元</v>
          </cell>
        </row>
        <row r="61217">
          <cell r="P61217" t="str">
            <v>应付</v>
          </cell>
          <cell r="Q61217" t="str">
            <v>元</v>
          </cell>
        </row>
        <row r="61218">
          <cell r="P61218" t="str">
            <v>应付</v>
          </cell>
          <cell r="Q61218" t="str">
            <v>元</v>
          </cell>
        </row>
        <row r="61219">
          <cell r="P61219" t="str">
            <v>应付</v>
          </cell>
          <cell r="Q61219" t="str">
            <v>元</v>
          </cell>
        </row>
        <row r="61220">
          <cell r="P61220" t="str">
            <v>应付</v>
          </cell>
          <cell r="Q61220" t="str">
            <v>元</v>
          </cell>
        </row>
        <row r="61221">
          <cell r="P61221" t="str">
            <v>应付</v>
          </cell>
          <cell r="Q61221" t="str">
            <v>元</v>
          </cell>
        </row>
        <row r="61222">
          <cell r="P61222" t="str">
            <v>应付</v>
          </cell>
          <cell r="Q61222" t="str">
            <v>元</v>
          </cell>
        </row>
        <row r="61223">
          <cell r="P61223" t="str">
            <v>应付</v>
          </cell>
          <cell r="Q61223" t="str">
            <v>元</v>
          </cell>
        </row>
        <row r="61224">
          <cell r="P61224" t="str">
            <v>应付</v>
          </cell>
          <cell r="Q61224" t="str">
            <v>元</v>
          </cell>
        </row>
        <row r="61225">
          <cell r="P61225" t="str">
            <v>应付</v>
          </cell>
          <cell r="Q61225" t="str">
            <v>元</v>
          </cell>
        </row>
        <row r="61226">
          <cell r="P61226" t="str">
            <v>应付</v>
          </cell>
          <cell r="Q61226" t="str">
            <v>元</v>
          </cell>
        </row>
        <row r="61227">
          <cell r="P61227" t="str">
            <v>应付</v>
          </cell>
          <cell r="Q61227" t="str">
            <v>元</v>
          </cell>
        </row>
        <row r="61228">
          <cell r="P61228" t="str">
            <v>应付</v>
          </cell>
          <cell r="Q61228" t="str">
            <v>元</v>
          </cell>
        </row>
        <row r="61229">
          <cell r="P61229" t="str">
            <v>应付</v>
          </cell>
          <cell r="Q61229" t="str">
            <v>元</v>
          </cell>
        </row>
        <row r="61230">
          <cell r="P61230" t="str">
            <v>应付</v>
          </cell>
          <cell r="Q61230" t="str">
            <v>元</v>
          </cell>
        </row>
        <row r="61231">
          <cell r="P61231" t="str">
            <v>应付</v>
          </cell>
          <cell r="Q61231" t="str">
            <v>元</v>
          </cell>
        </row>
        <row r="61232">
          <cell r="P61232" t="str">
            <v>应付</v>
          </cell>
          <cell r="Q61232" t="str">
            <v>元</v>
          </cell>
        </row>
        <row r="61233">
          <cell r="P61233" t="str">
            <v>应付</v>
          </cell>
          <cell r="Q61233" t="str">
            <v>元</v>
          </cell>
        </row>
        <row r="61234">
          <cell r="P61234" t="str">
            <v>应付</v>
          </cell>
          <cell r="Q61234" t="str">
            <v>元</v>
          </cell>
        </row>
        <row r="61235">
          <cell r="P61235" t="str">
            <v>应付</v>
          </cell>
          <cell r="Q61235" t="str">
            <v>元</v>
          </cell>
        </row>
        <row r="61236">
          <cell r="P61236" t="str">
            <v>应付</v>
          </cell>
          <cell r="Q61236" t="str">
            <v>元</v>
          </cell>
        </row>
        <row r="61237">
          <cell r="P61237" t="str">
            <v>应付</v>
          </cell>
          <cell r="Q61237" t="str">
            <v>元</v>
          </cell>
        </row>
        <row r="61238">
          <cell r="P61238" t="str">
            <v>应付</v>
          </cell>
          <cell r="Q61238" t="str">
            <v>元</v>
          </cell>
        </row>
        <row r="61239">
          <cell r="P61239" t="str">
            <v>应付</v>
          </cell>
          <cell r="Q61239" t="str">
            <v>元</v>
          </cell>
        </row>
        <row r="61240">
          <cell r="P61240" t="str">
            <v>应付</v>
          </cell>
          <cell r="Q61240" t="str">
            <v>元</v>
          </cell>
        </row>
        <row r="61241">
          <cell r="P61241" t="str">
            <v>应付</v>
          </cell>
          <cell r="Q61241" t="str">
            <v>元</v>
          </cell>
        </row>
        <row r="61242">
          <cell r="P61242" t="str">
            <v>应付</v>
          </cell>
          <cell r="Q61242" t="str">
            <v>元</v>
          </cell>
        </row>
        <row r="61243">
          <cell r="P61243" t="str">
            <v>应付</v>
          </cell>
          <cell r="Q61243" t="str">
            <v>元</v>
          </cell>
        </row>
        <row r="61244">
          <cell r="P61244" t="str">
            <v>应付</v>
          </cell>
          <cell r="Q61244" t="str">
            <v>元</v>
          </cell>
        </row>
        <row r="61245">
          <cell r="P61245" t="str">
            <v>应付</v>
          </cell>
          <cell r="Q61245" t="str">
            <v>元</v>
          </cell>
        </row>
        <row r="61246">
          <cell r="P61246" t="str">
            <v>应付</v>
          </cell>
          <cell r="Q61246" t="str">
            <v>元</v>
          </cell>
        </row>
        <row r="61247">
          <cell r="P61247" t="str">
            <v>应付</v>
          </cell>
          <cell r="Q61247" t="str">
            <v>元</v>
          </cell>
        </row>
        <row r="61248">
          <cell r="P61248" t="str">
            <v>应付</v>
          </cell>
          <cell r="Q61248" t="str">
            <v>元</v>
          </cell>
        </row>
        <row r="61249">
          <cell r="P61249" t="str">
            <v>应付</v>
          </cell>
          <cell r="Q61249" t="str">
            <v>元</v>
          </cell>
        </row>
        <row r="61250">
          <cell r="P61250" t="str">
            <v>应付</v>
          </cell>
          <cell r="Q61250" t="str">
            <v>元</v>
          </cell>
        </row>
        <row r="61251">
          <cell r="P61251" t="str">
            <v>应付</v>
          </cell>
          <cell r="Q61251" t="str">
            <v>元</v>
          </cell>
        </row>
        <row r="61252">
          <cell r="P61252" t="str">
            <v>应付</v>
          </cell>
          <cell r="Q61252" t="str">
            <v>元</v>
          </cell>
        </row>
        <row r="61253">
          <cell r="P61253" t="str">
            <v>应付</v>
          </cell>
          <cell r="Q61253" t="str">
            <v>元</v>
          </cell>
        </row>
        <row r="61254">
          <cell r="P61254" t="str">
            <v>应付</v>
          </cell>
          <cell r="Q61254" t="str">
            <v>元</v>
          </cell>
        </row>
        <row r="61255">
          <cell r="P61255" t="str">
            <v>应付</v>
          </cell>
          <cell r="Q61255" t="str">
            <v>元</v>
          </cell>
        </row>
        <row r="61256">
          <cell r="P61256" t="str">
            <v>应付</v>
          </cell>
          <cell r="Q61256" t="str">
            <v>元</v>
          </cell>
        </row>
        <row r="61257">
          <cell r="P61257" t="str">
            <v>应付</v>
          </cell>
          <cell r="Q61257" t="str">
            <v>元</v>
          </cell>
        </row>
        <row r="61258">
          <cell r="P61258" t="str">
            <v>应付</v>
          </cell>
          <cell r="Q61258" t="str">
            <v>元</v>
          </cell>
        </row>
        <row r="61259">
          <cell r="P61259" t="str">
            <v>应付</v>
          </cell>
          <cell r="Q61259" t="str">
            <v>元</v>
          </cell>
        </row>
        <row r="61260">
          <cell r="P61260" t="str">
            <v>应付</v>
          </cell>
          <cell r="Q61260" t="str">
            <v>元</v>
          </cell>
        </row>
        <row r="61261">
          <cell r="P61261" t="str">
            <v>应付</v>
          </cell>
          <cell r="Q61261" t="str">
            <v>元</v>
          </cell>
        </row>
        <row r="61262">
          <cell r="P61262" t="str">
            <v>应付</v>
          </cell>
          <cell r="Q61262" t="str">
            <v>元</v>
          </cell>
        </row>
        <row r="61263">
          <cell r="P61263" t="str">
            <v>应付</v>
          </cell>
          <cell r="Q61263" t="str">
            <v>元</v>
          </cell>
        </row>
        <row r="61264">
          <cell r="P61264" t="str">
            <v>应付</v>
          </cell>
          <cell r="Q61264" t="str">
            <v>元</v>
          </cell>
        </row>
        <row r="61265">
          <cell r="P61265" t="str">
            <v>应付</v>
          </cell>
          <cell r="Q61265" t="str">
            <v>元</v>
          </cell>
        </row>
        <row r="61266">
          <cell r="P61266" t="str">
            <v>应付</v>
          </cell>
          <cell r="Q61266" t="str">
            <v>元</v>
          </cell>
        </row>
        <row r="61267">
          <cell r="P61267" t="str">
            <v>应付</v>
          </cell>
          <cell r="Q61267" t="str">
            <v>元</v>
          </cell>
        </row>
        <row r="61268">
          <cell r="P61268" t="str">
            <v>应付</v>
          </cell>
          <cell r="Q61268" t="str">
            <v>元</v>
          </cell>
        </row>
        <row r="61269">
          <cell r="P61269" t="str">
            <v>应付</v>
          </cell>
          <cell r="Q61269" t="str">
            <v>元</v>
          </cell>
        </row>
        <row r="61270">
          <cell r="P61270" t="str">
            <v>应付</v>
          </cell>
          <cell r="Q61270" t="str">
            <v>元</v>
          </cell>
        </row>
        <row r="61271">
          <cell r="P61271" t="str">
            <v>应付</v>
          </cell>
          <cell r="Q61271" t="str">
            <v>元</v>
          </cell>
        </row>
        <row r="61272">
          <cell r="P61272" t="str">
            <v>应付</v>
          </cell>
          <cell r="Q61272" t="str">
            <v>元</v>
          </cell>
        </row>
        <row r="61273">
          <cell r="P61273" t="str">
            <v>应付</v>
          </cell>
          <cell r="Q61273" t="str">
            <v>元</v>
          </cell>
        </row>
        <row r="61274">
          <cell r="P61274" t="str">
            <v>应付</v>
          </cell>
          <cell r="Q61274" t="str">
            <v>元</v>
          </cell>
        </row>
        <row r="61275">
          <cell r="P61275" t="str">
            <v>应付</v>
          </cell>
          <cell r="Q61275" t="str">
            <v>元</v>
          </cell>
        </row>
        <row r="61276">
          <cell r="P61276" t="str">
            <v>应付</v>
          </cell>
          <cell r="Q61276" t="str">
            <v>元</v>
          </cell>
        </row>
        <row r="61277">
          <cell r="P61277" t="str">
            <v>应付</v>
          </cell>
          <cell r="Q61277" t="str">
            <v>元</v>
          </cell>
        </row>
        <row r="61278">
          <cell r="P61278" t="str">
            <v>应付</v>
          </cell>
          <cell r="Q61278" t="str">
            <v>元</v>
          </cell>
        </row>
        <row r="61279">
          <cell r="P61279" t="str">
            <v>应付</v>
          </cell>
          <cell r="Q61279" t="str">
            <v>元</v>
          </cell>
        </row>
        <row r="61280">
          <cell r="P61280" t="str">
            <v>应付</v>
          </cell>
          <cell r="Q61280" t="str">
            <v>元</v>
          </cell>
        </row>
        <row r="61281">
          <cell r="P61281" t="str">
            <v>应付</v>
          </cell>
          <cell r="Q61281" t="str">
            <v>元</v>
          </cell>
        </row>
        <row r="61282">
          <cell r="P61282" t="str">
            <v>应付</v>
          </cell>
          <cell r="Q61282" t="str">
            <v>元</v>
          </cell>
        </row>
        <row r="61283">
          <cell r="P61283" t="str">
            <v>应付</v>
          </cell>
          <cell r="Q61283" t="str">
            <v>元</v>
          </cell>
        </row>
        <row r="61284">
          <cell r="P61284" t="str">
            <v>应付</v>
          </cell>
          <cell r="Q61284" t="str">
            <v>元</v>
          </cell>
        </row>
        <row r="61285">
          <cell r="P61285" t="str">
            <v>应付</v>
          </cell>
          <cell r="Q61285" t="str">
            <v>元</v>
          </cell>
        </row>
        <row r="61286">
          <cell r="P61286" t="str">
            <v>应付</v>
          </cell>
          <cell r="Q61286" t="str">
            <v>元</v>
          </cell>
        </row>
        <row r="61287">
          <cell r="P61287" t="str">
            <v>应付</v>
          </cell>
          <cell r="Q61287" t="str">
            <v>元</v>
          </cell>
        </row>
        <row r="61288">
          <cell r="P61288" t="str">
            <v>应付</v>
          </cell>
          <cell r="Q61288" t="str">
            <v>元</v>
          </cell>
        </row>
        <row r="61289">
          <cell r="P61289" t="str">
            <v>应付</v>
          </cell>
          <cell r="Q61289" t="str">
            <v>元</v>
          </cell>
        </row>
        <row r="61290">
          <cell r="P61290" t="str">
            <v>应付</v>
          </cell>
          <cell r="Q61290" t="str">
            <v>元</v>
          </cell>
        </row>
        <row r="61291">
          <cell r="P61291" t="str">
            <v>应付</v>
          </cell>
          <cell r="Q61291" t="str">
            <v>元</v>
          </cell>
        </row>
        <row r="61292">
          <cell r="P61292" t="str">
            <v>应付</v>
          </cell>
          <cell r="Q61292" t="str">
            <v>元</v>
          </cell>
        </row>
        <row r="61293">
          <cell r="P61293" t="str">
            <v>应付</v>
          </cell>
          <cell r="Q61293" t="str">
            <v>元</v>
          </cell>
        </row>
        <row r="61294">
          <cell r="P61294" t="str">
            <v>应付</v>
          </cell>
          <cell r="Q61294" t="str">
            <v>元</v>
          </cell>
        </row>
        <row r="61295">
          <cell r="P61295" t="str">
            <v>应付</v>
          </cell>
          <cell r="Q61295" t="str">
            <v>元</v>
          </cell>
        </row>
        <row r="61296">
          <cell r="P61296" t="str">
            <v>应付</v>
          </cell>
          <cell r="Q61296" t="str">
            <v>元</v>
          </cell>
        </row>
        <row r="61297">
          <cell r="P61297" t="str">
            <v>应付</v>
          </cell>
          <cell r="Q61297" t="str">
            <v>元</v>
          </cell>
        </row>
        <row r="61298">
          <cell r="P61298" t="str">
            <v>应付</v>
          </cell>
          <cell r="Q61298" t="str">
            <v>元</v>
          </cell>
        </row>
        <row r="61299">
          <cell r="P61299" t="str">
            <v>应付</v>
          </cell>
          <cell r="Q61299" t="str">
            <v>元</v>
          </cell>
        </row>
        <row r="61300">
          <cell r="P61300" t="str">
            <v>应付</v>
          </cell>
          <cell r="Q61300" t="str">
            <v>元</v>
          </cell>
        </row>
        <row r="61301">
          <cell r="P61301" t="str">
            <v>应付</v>
          </cell>
          <cell r="Q61301" t="str">
            <v>元</v>
          </cell>
        </row>
        <row r="61302">
          <cell r="P61302" t="str">
            <v>应付</v>
          </cell>
          <cell r="Q61302" t="str">
            <v>元</v>
          </cell>
        </row>
        <row r="61303">
          <cell r="P61303" t="str">
            <v>应付</v>
          </cell>
          <cell r="Q61303" t="str">
            <v>元</v>
          </cell>
        </row>
        <row r="61304">
          <cell r="P61304" t="str">
            <v>应付</v>
          </cell>
          <cell r="Q61304" t="str">
            <v>元</v>
          </cell>
        </row>
        <row r="61305">
          <cell r="P61305" t="str">
            <v>应付</v>
          </cell>
          <cell r="Q61305" t="str">
            <v>元</v>
          </cell>
        </row>
        <row r="61306">
          <cell r="P61306" t="str">
            <v>应付</v>
          </cell>
          <cell r="Q61306" t="str">
            <v>元</v>
          </cell>
        </row>
        <row r="61307">
          <cell r="P61307" t="str">
            <v>应付</v>
          </cell>
          <cell r="Q61307" t="str">
            <v>元</v>
          </cell>
        </row>
        <row r="61308">
          <cell r="P61308" t="str">
            <v>应付</v>
          </cell>
          <cell r="Q61308" t="str">
            <v>元</v>
          </cell>
        </row>
        <row r="61309">
          <cell r="P61309" t="str">
            <v>应付</v>
          </cell>
          <cell r="Q61309" t="str">
            <v>元</v>
          </cell>
        </row>
        <row r="61310">
          <cell r="P61310" t="str">
            <v>应付</v>
          </cell>
          <cell r="Q61310" t="str">
            <v>元</v>
          </cell>
        </row>
        <row r="61311">
          <cell r="P61311" t="str">
            <v>应付</v>
          </cell>
          <cell r="Q61311" t="str">
            <v>元</v>
          </cell>
        </row>
        <row r="61312">
          <cell r="P61312" t="str">
            <v>应付</v>
          </cell>
          <cell r="Q61312" t="str">
            <v>元</v>
          </cell>
        </row>
        <row r="61313">
          <cell r="P61313" t="str">
            <v>应付</v>
          </cell>
          <cell r="Q61313" t="str">
            <v>元</v>
          </cell>
        </row>
        <row r="61314">
          <cell r="P61314" t="str">
            <v>应付</v>
          </cell>
          <cell r="Q61314" t="str">
            <v>元</v>
          </cell>
        </row>
        <row r="61315">
          <cell r="P61315" t="str">
            <v>应付</v>
          </cell>
          <cell r="Q61315" t="str">
            <v>元</v>
          </cell>
        </row>
        <row r="61316">
          <cell r="P61316" t="str">
            <v>应付</v>
          </cell>
          <cell r="Q61316" t="str">
            <v>元</v>
          </cell>
        </row>
        <row r="61317">
          <cell r="P61317" t="str">
            <v>应付</v>
          </cell>
          <cell r="Q61317" t="str">
            <v>元</v>
          </cell>
        </row>
        <row r="61318">
          <cell r="P61318" t="str">
            <v>应付</v>
          </cell>
          <cell r="Q61318" t="str">
            <v>元</v>
          </cell>
        </row>
        <row r="61319">
          <cell r="P61319" t="str">
            <v>应付</v>
          </cell>
          <cell r="Q61319" t="str">
            <v>元</v>
          </cell>
        </row>
        <row r="61320">
          <cell r="P61320" t="str">
            <v>应付</v>
          </cell>
          <cell r="Q61320" t="str">
            <v>元</v>
          </cell>
        </row>
        <row r="61321">
          <cell r="P61321" t="str">
            <v>应付</v>
          </cell>
          <cell r="Q61321" t="str">
            <v>元</v>
          </cell>
        </row>
        <row r="61322">
          <cell r="P61322" t="str">
            <v>应付</v>
          </cell>
          <cell r="Q61322" t="str">
            <v>元</v>
          </cell>
        </row>
        <row r="61323">
          <cell r="P61323" t="str">
            <v>应付</v>
          </cell>
          <cell r="Q61323" t="str">
            <v>元</v>
          </cell>
        </row>
        <row r="61324">
          <cell r="P61324" t="str">
            <v>应付</v>
          </cell>
          <cell r="Q61324" t="str">
            <v>元</v>
          </cell>
        </row>
        <row r="61325">
          <cell r="P61325" t="str">
            <v>应付</v>
          </cell>
          <cell r="Q61325" t="str">
            <v>元</v>
          </cell>
        </row>
        <row r="61326">
          <cell r="P61326" t="str">
            <v>应付</v>
          </cell>
          <cell r="Q61326" t="str">
            <v>元</v>
          </cell>
        </row>
        <row r="61327">
          <cell r="P61327" t="str">
            <v>应付</v>
          </cell>
          <cell r="Q61327" t="str">
            <v>元</v>
          </cell>
        </row>
        <row r="61328">
          <cell r="P61328" t="str">
            <v>应付</v>
          </cell>
          <cell r="Q61328" t="str">
            <v>元</v>
          </cell>
        </row>
        <row r="61329">
          <cell r="P61329" t="str">
            <v>应付</v>
          </cell>
          <cell r="Q61329" t="str">
            <v>元</v>
          </cell>
        </row>
        <row r="61330">
          <cell r="P61330" t="str">
            <v>应付</v>
          </cell>
          <cell r="Q61330" t="str">
            <v>元</v>
          </cell>
        </row>
        <row r="61331">
          <cell r="P61331" t="str">
            <v>应付</v>
          </cell>
          <cell r="Q61331" t="str">
            <v>元</v>
          </cell>
        </row>
        <row r="61332">
          <cell r="P61332" t="str">
            <v>应付</v>
          </cell>
          <cell r="Q61332" t="str">
            <v>元</v>
          </cell>
        </row>
        <row r="61333">
          <cell r="P61333" t="str">
            <v>应付</v>
          </cell>
          <cell r="Q61333" t="str">
            <v>元</v>
          </cell>
        </row>
        <row r="61334">
          <cell r="P61334" t="str">
            <v>应付</v>
          </cell>
          <cell r="Q61334" t="str">
            <v>元</v>
          </cell>
        </row>
        <row r="61335">
          <cell r="P61335" t="str">
            <v>应付</v>
          </cell>
          <cell r="Q61335" t="str">
            <v>元</v>
          </cell>
        </row>
        <row r="61336">
          <cell r="P61336" t="str">
            <v>应付</v>
          </cell>
          <cell r="Q61336" t="str">
            <v>元</v>
          </cell>
        </row>
        <row r="61337">
          <cell r="P61337" t="str">
            <v>应付</v>
          </cell>
          <cell r="Q61337" t="str">
            <v>元</v>
          </cell>
        </row>
        <row r="61338">
          <cell r="P61338" t="str">
            <v>应付</v>
          </cell>
          <cell r="Q61338" t="str">
            <v>元</v>
          </cell>
        </row>
        <row r="61339">
          <cell r="P61339" t="str">
            <v>应付</v>
          </cell>
          <cell r="Q61339" t="str">
            <v>元</v>
          </cell>
        </row>
        <row r="61340">
          <cell r="P61340" t="str">
            <v>应付</v>
          </cell>
          <cell r="Q61340" t="str">
            <v>元</v>
          </cell>
        </row>
        <row r="61341">
          <cell r="P61341" t="str">
            <v>应付</v>
          </cell>
          <cell r="Q61341" t="str">
            <v>元</v>
          </cell>
        </row>
        <row r="61342">
          <cell r="P61342" t="str">
            <v>应付</v>
          </cell>
          <cell r="Q61342" t="str">
            <v>元</v>
          </cell>
        </row>
        <row r="61343">
          <cell r="P61343" t="str">
            <v>应付</v>
          </cell>
          <cell r="Q61343" t="str">
            <v>元</v>
          </cell>
        </row>
        <row r="61344">
          <cell r="P61344" t="str">
            <v>应付</v>
          </cell>
          <cell r="Q61344" t="str">
            <v>元</v>
          </cell>
        </row>
        <row r="61345">
          <cell r="P61345" t="str">
            <v>应付</v>
          </cell>
          <cell r="Q61345" t="str">
            <v>元</v>
          </cell>
        </row>
        <row r="61346">
          <cell r="P61346" t="str">
            <v>应付</v>
          </cell>
          <cell r="Q61346" t="str">
            <v>元</v>
          </cell>
        </row>
        <row r="61347">
          <cell r="P61347" t="str">
            <v>应付</v>
          </cell>
          <cell r="Q61347" t="str">
            <v>元</v>
          </cell>
        </row>
        <row r="61348">
          <cell r="P61348" t="str">
            <v>应付</v>
          </cell>
          <cell r="Q61348" t="str">
            <v>元</v>
          </cell>
        </row>
        <row r="61349">
          <cell r="P61349" t="str">
            <v>应付</v>
          </cell>
          <cell r="Q61349" t="str">
            <v>元</v>
          </cell>
        </row>
        <row r="61350">
          <cell r="P61350" t="str">
            <v>应付</v>
          </cell>
          <cell r="Q61350" t="str">
            <v>元</v>
          </cell>
        </row>
        <row r="61351">
          <cell r="P61351" t="str">
            <v>应付</v>
          </cell>
          <cell r="Q61351" t="str">
            <v>元</v>
          </cell>
        </row>
        <row r="61352">
          <cell r="P61352" t="str">
            <v>应付</v>
          </cell>
          <cell r="Q61352" t="str">
            <v>元</v>
          </cell>
        </row>
        <row r="61353">
          <cell r="P61353" t="str">
            <v>应付</v>
          </cell>
          <cell r="Q61353" t="str">
            <v>元</v>
          </cell>
        </row>
        <row r="61354">
          <cell r="P61354" t="str">
            <v>应付</v>
          </cell>
          <cell r="Q61354" t="str">
            <v>元</v>
          </cell>
        </row>
        <row r="61355">
          <cell r="P61355" t="str">
            <v>应付</v>
          </cell>
          <cell r="Q61355" t="str">
            <v>元</v>
          </cell>
        </row>
        <row r="61356">
          <cell r="P61356" t="str">
            <v>应付</v>
          </cell>
          <cell r="Q61356" t="str">
            <v>元</v>
          </cell>
        </row>
        <row r="61357">
          <cell r="P61357" t="str">
            <v>应付</v>
          </cell>
          <cell r="Q61357" t="str">
            <v>元</v>
          </cell>
        </row>
        <row r="61358">
          <cell r="P61358" t="str">
            <v>应付</v>
          </cell>
          <cell r="Q61358" t="str">
            <v>元</v>
          </cell>
        </row>
        <row r="61359">
          <cell r="P61359" t="str">
            <v>应付</v>
          </cell>
          <cell r="Q61359" t="str">
            <v>元</v>
          </cell>
        </row>
        <row r="61360">
          <cell r="P61360" t="str">
            <v>应付</v>
          </cell>
          <cell r="Q61360" t="str">
            <v>元</v>
          </cell>
        </row>
        <row r="61361">
          <cell r="P61361" t="str">
            <v>应付</v>
          </cell>
          <cell r="Q61361" t="str">
            <v>元</v>
          </cell>
        </row>
        <row r="61362">
          <cell r="P61362" t="str">
            <v>应付</v>
          </cell>
          <cell r="Q61362" t="str">
            <v>元</v>
          </cell>
        </row>
        <row r="61363">
          <cell r="P61363" t="str">
            <v>应付</v>
          </cell>
          <cell r="Q61363" t="str">
            <v>元</v>
          </cell>
        </row>
        <row r="61364">
          <cell r="P61364" t="str">
            <v>应付</v>
          </cell>
          <cell r="Q61364" t="str">
            <v>元</v>
          </cell>
        </row>
        <row r="61365">
          <cell r="P61365" t="str">
            <v>应付</v>
          </cell>
          <cell r="Q61365" t="str">
            <v>元</v>
          </cell>
        </row>
        <row r="61366">
          <cell r="P61366" t="str">
            <v>应付</v>
          </cell>
          <cell r="Q61366" t="str">
            <v>元</v>
          </cell>
        </row>
        <row r="61367">
          <cell r="P61367" t="str">
            <v>应付</v>
          </cell>
          <cell r="Q61367" t="str">
            <v>元</v>
          </cell>
        </row>
        <row r="61368">
          <cell r="P61368" t="str">
            <v>应付</v>
          </cell>
          <cell r="Q61368" t="str">
            <v>元</v>
          </cell>
        </row>
        <row r="61369">
          <cell r="P61369" t="str">
            <v>应付</v>
          </cell>
          <cell r="Q61369" t="str">
            <v>元</v>
          </cell>
        </row>
        <row r="61370">
          <cell r="P61370" t="str">
            <v>应付</v>
          </cell>
          <cell r="Q61370" t="str">
            <v>元</v>
          </cell>
        </row>
        <row r="61371">
          <cell r="P61371" t="str">
            <v>应付</v>
          </cell>
          <cell r="Q61371" t="str">
            <v>元</v>
          </cell>
        </row>
        <row r="61372">
          <cell r="P61372" t="str">
            <v>应付</v>
          </cell>
          <cell r="Q61372" t="str">
            <v>元</v>
          </cell>
        </row>
        <row r="61373">
          <cell r="P61373" t="str">
            <v>应付</v>
          </cell>
          <cell r="Q61373" t="str">
            <v>元</v>
          </cell>
        </row>
        <row r="61374">
          <cell r="P61374" t="str">
            <v>应付</v>
          </cell>
          <cell r="Q61374" t="str">
            <v>元</v>
          </cell>
        </row>
        <row r="61375">
          <cell r="P61375" t="str">
            <v>应付</v>
          </cell>
          <cell r="Q61375" t="str">
            <v>元</v>
          </cell>
        </row>
        <row r="61376">
          <cell r="P61376" t="str">
            <v>应付</v>
          </cell>
          <cell r="Q61376" t="str">
            <v>元</v>
          </cell>
        </row>
        <row r="61377">
          <cell r="P61377" t="str">
            <v>应付</v>
          </cell>
          <cell r="Q61377" t="str">
            <v>元</v>
          </cell>
        </row>
        <row r="61378">
          <cell r="P61378" t="str">
            <v>应付</v>
          </cell>
          <cell r="Q61378" t="str">
            <v>元</v>
          </cell>
        </row>
        <row r="61379">
          <cell r="P61379" t="str">
            <v>应付</v>
          </cell>
          <cell r="Q61379" t="str">
            <v>元</v>
          </cell>
        </row>
        <row r="61380">
          <cell r="P61380" t="str">
            <v>应付</v>
          </cell>
          <cell r="Q61380" t="str">
            <v>元</v>
          </cell>
        </row>
        <row r="61381">
          <cell r="P61381" t="str">
            <v>应付</v>
          </cell>
          <cell r="Q61381" t="str">
            <v>元</v>
          </cell>
        </row>
        <row r="61382">
          <cell r="P61382" t="str">
            <v>应付</v>
          </cell>
          <cell r="Q61382" t="str">
            <v>元</v>
          </cell>
        </row>
        <row r="61383">
          <cell r="P61383" t="str">
            <v>应付</v>
          </cell>
          <cell r="Q61383" t="str">
            <v>元</v>
          </cell>
        </row>
        <row r="61384">
          <cell r="P61384" t="str">
            <v>应付</v>
          </cell>
          <cell r="Q61384" t="str">
            <v>元</v>
          </cell>
        </row>
        <row r="61385">
          <cell r="P61385" t="str">
            <v>应付</v>
          </cell>
          <cell r="Q61385" t="str">
            <v>元</v>
          </cell>
        </row>
        <row r="61386">
          <cell r="P61386" t="str">
            <v>应付</v>
          </cell>
          <cell r="Q61386" t="str">
            <v>元</v>
          </cell>
        </row>
        <row r="61387">
          <cell r="P61387" t="str">
            <v>应付</v>
          </cell>
          <cell r="Q61387" t="str">
            <v>元</v>
          </cell>
        </row>
        <row r="61388">
          <cell r="P61388" t="str">
            <v>应付</v>
          </cell>
          <cell r="Q61388" t="str">
            <v>元</v>
          </cell>
        </row>
        <row r="61389">
          <cell r="P61389" t="str">
            <v>应付</v>
          </cell>
          <cell r="Q61389" t="str">
            <v>元</v>
          </cell>
        </row>
        <row r="61390">
          <cell r="P61390" t="str">
            <v>应付</v>
          </cell>
          <cell r="Q61390" t="str">
            <v>元</v>
          </cell>
        </row>
        <row r="61391">
          <cell r="P61391" t="str">
            <v>应付</v>
          </cell>
          <cell r="Q61391" t="str">
            <v>元</v>
          </cell>
        </row>
        <row r="61392">
          <cell r="P61392" t="str">
            <v>应付</v>
          </cell>
          <cell r="Q61392" t="str">
            <v>元</v>
          </cell>
        </row>
        <row r="61393">
          <cell r="P61393" t="str">
            <v>应付</v>
          </cell>
          <cell r="Q61393" t="str">
            <v>元</v>
          </cell>
        </row>
        <row r="61394">
          <cell r="P61394" t="str">
            <v>应付</v>
          </cell>
          <cell r="Q61394" t="str">
            <v>元</v>
          </cell>
        </row>
        <row r="61395">
          <cell r="P61395" t="str">
            <v>应付</v>
          </cell>
          <cell r="Q61395" t="str">
            <v>元</v>
          </cell>
        </row>
        <row r="61396">
          <cell r="P61396" t="str">
            <v>应付</v>
          </cell>
          <cell r="Q61396" t="str">
            <v>元</v>
          </cell>
        </row>
        <row r="61397">
          <cell r="P61397" t="str">
            <v>应付</v>
          </cell>
          <cell r="Q61397" t="str">
            <v>元</v>
          </cell>
        </row>
        <row r="61398">
          <cell r="P61398" t="str">
            <v>应付</v>
          </cell>
          <cell r="Q61398" t="str">
            <v>元</v>
          </cell>
        </row>
        <row r="61399">
          <cell r="P61399" t="str">
            <v>应付</v>
          </cell>
          <cell r="Q61399" t="str">
            <v>元</v>
          </cell>
        </row>
        <row r="61400">
          <cell r="P61400" t="str">
            <v>应付</v>
          </cell>
          <cell r="Q61400" t="str">
            <v>元</v>
          </cell>
        </row>
        <row r="61401">
          <cell r="P61401" t="str">
            <v>应付</v>
          </cell>
          <cell r="Q61401" t="str">
            <v>元</v>
          </cell>
        </row>
        <row r="61402">
          <cell r="P61402" t="str">
            <v>应付</v>
          </cell>
          <cell r="Q61402" t="str">
            <v>元</v>
          </cell>
        </row>
        <row r="61403">
          <cell r="P61403" t="str">
            <v>应付</v>
          </cell>
          <cell r="Q61403" t="str">
            <v>元</v>
          </cell>
        </row>
        <row r="61404">
          <cell r="P61404" t="str">
            <v>应付</v>
          </cell>
          <cell r="Q61404" t="str">
            <v>元</v>
          </cell>
        </row>
        <row r="61405">
          <cell r="P61405" t="str">
            <v>应付</v>
          </cell>
          <cell r="Q61405" t="str">
            <v>元</v>
          </cell>
        </row>
        <row r="61406">
          <cell r="P61406" t="str">
            <v>应付</v>
          </cell>
          <cell r="Q61406" t="str">
            <v>元</v>
          </cell>
        </row>
        <row r="61407">
          <cell r="P61407" t="str">
            <v>应付</v>
          </cell>
          <cell r="Q61407" t="str">
            <v>元</v>
          </cell>
        </row>
        <row r="61408">
          <cell r="P61408" t="str">
            <v>应付</v>
          </cell>
          <cell r="Q61408" t="str">
            <v>元</v>
          </cell>
        </row>
        <row r="61409">
          <cell r="P61409" t="str">
            <v>应付</v>
          </cell>
          <cell r="Q61409" t="str">
            <v>元</v>
          </cell>
        </row>
        <row r="61410">
          <cell r="P61410" t="str">
            <v>应付</v>
          </cell>
          <cell r="Q61410" t="str">
            <v>元</v>
          </cell>
        </row>
        <row r="61411">
          <cell r="P61411" t="str">
            <v>应付</v>
          </cell>
          <cell r="Q61411" t="str">
            <v>元</v>
          </cell>
        </row>
        <row r="61412">
          <cell r="P61412" t="str">
            <v>应付</v>
          </cell>
          <cell r="Q61412" t="str">
            <v>元</v>
          </cell>
        </row>
        <row r="61413">
          <cell r="P61413" t="str">
            <v>应付</v>
          </cell>
          <cell r="Q61413" t="str">
            <v>元</v>
          </cell>
        </row>
        <row r="61414">
          <cell r="P61414" t="str">
            <v>应付</v>
          </cell>
          <cell r="Q61414" t="str">
            <v>元</v>
          </cell>
        </row>
        <row r="61415">
          <cell r="P61415" t="str">
            <v>应付</v>
          </cell>
          <cell r="Q61415" t="str">
            <v>元</v>
          </cell>
        </row>
        <row r="61416">
          <cell r="P61416" t="str">
            <v>应付</v>
          </cell>
          <cell r="Q61416" t="str">
            <v>元</v>
          </cell>
        </row>
        <row r="61417">
          <cell r="P61417" t="str">
            <v>应付</v>
          </cell>
          <cell r="Q61417" t="str">
            <v>元</v>
          </cell>
        </row>
        <row r="61418">
          <cell r="P61418" t="str">
            <v>应付</v>
          </cell>
          <cell r="Q61418" t="str">
            <v>元</v>
          </cell>
        </row>
        <row r="61419">
          <cell r="P61419" t="str">
            <v>应付</v>
          </cell>
          <cell r="Q61419" t="str">
            <v>元</v>
          </cell>
        </row>
        <row r="61420">
          <cell r="P61420" t="str">
            <v>应付</v>
          </cell>
          <cell r="Q61420" t="str">
            <v>元</v>
          </cell>
        </row>
        <row r="61421">
          <cell r="P61421" t="str">
            <v>应付</v>
          </cell>
          <cell r="Q61421" t="str">
            <v>元</v>
          </cell>
        </row>
        <row r="61422">
          <cell r="P61422" t="str">
            <v>应付</v>
          </cell>
          <cell r="Q61422" t="str">
            <v>元</v>
          </cell>
        </row>
        <row r="61423">
          <cell r="P61423" t="str">
            <v>应付</v>
          </cell>
          <cell r="Q61423" t="str">
            <v>元</v>
          </cell>
        </row>
        <row r="61424">
          <cell r="P61424" t="str">
            <v>应付</v>
          </cell>
          <cell r="Q61424" t="str">
            <v>元</v>
          </cell>
        </row>
        <row r="61425">
          <cell r="P61425" t="str">
            <v>应付</v>
          </cell>
          <cell r="Q61425" t="str">
            <v>元</v>
          </cell>
        </row>
        <row r="61426">
          <cell r="P61426" t="str">
            <v>应付</v>
          </cell>
          <cell r="Q61426" t="str">
            <v>元</v>
          </cell>
        </row>
        <row r="61427">
          <cell r="P61427" t="str">
            <v>应付</v>
          </cell>
          <cell r="Q61427" t="str">
            <v>元</v>
          </cell>
        </row>
        <row r="61428">
          <cell r="P61428" t="str">
            <v>应付</v>
          </cell>
          <cell r="Q61428" t="str">
            <v>元</v>
          </cell>
        </row>
        <row r="61429">
          <cell r="P61429" t="str">
            <v>应付</v>
          </cell>
          <cell r="Q61429" t="str">
            <v>元</v>
          </cell>
        </row>
        <row r="61430">
          <cell r="P61430" t="str">
            <v>应付</v>
          </cell>
          <cell r="Q61430" t="str">
            <v>元</v>
          </cell>
        </row>
        <row r="61431">
          <cell r="P61431" t="str">
            <v>应付</v>
          </cell>
          <cell r="Q61431" t="str">
            <v>元</v>
          </cell>
        </row>
        <row r="61432">
          <cell r="P61432" t="str">
            <v>应付</v>
          </cell>
          <cell r="Q61432" t="str">
            <v>元</v>
          </cell>
        </row>
        <row r="61433">
          <cell r="P61433" t="str">
            <v>应付</v>
          </cell>
          <cell r="Q61433" t="str">
            <v>元</v>
          </cell>
        </row>
        <row r="61434">
          <cell r="P61434" t="str">
            <v>应付</v>
          </cell>
          <cell r="Q61434" t="str">
            <v>元</v>
          </cell>
        </row>
        <row r="61435">
          <cell r="P61435" t="str">
            <v>应付</v>
          </cell>
          <cell r="Q61435" t="str">
            <v>元</v>
          </cell>
        </row>
        <row r="61436">
          <cell r="P61436" t="str">
            <v>应付</v>
          </cell>
          <cell r="Q61436" t="str">
            <v>元</v>
          </cell>
        </row>
        <row r="61437">
          <cell r="P61437" t="str">
            <v>应付</v>
          </cell>
          <cell r="Q61437" t="str">
            <v>元</v>
          </cell>
        </row>
        <row r="61438">
          <cell r="P61438" t="str">
            <v>应付</v>
          </cell>
          <cell r="Q61438" t="str">
            <v>元</v>
          </cell>
        </row>
        <row r="61439">
          <cell r="P61439" t="str">
            <v>应付</v>
          </cell>
          <cell r="Q61439" t="str">
            <v>元</v>
          </cell>
        </row>
        <row r="61440">
          <cell r="P61440" t="str">
            <v>应付</v>
          </cell>
          <cell r="Q61440" t="str">
            <v>元</v>
          </cell>
        </row>
        <row r="61441">
          <cell r="P61441" t="str">
            <v>应付</v>
          </cell>
          <cell r="Q61441" t="str">
            <v>元</v>
          </cell>
        </row>
        <row r="61442">
          <cell r="P61442" t="str">
            <v>应付</v>
          </cell>
          <cell r="Q61442" t="str">
            <v>元</v>
          </cell>
        </row>
        <row r="61443">
          <cell r="P61443" t="str">
            <v>应付</v>
          </cell>
          <cell r="Q61443" t="str">
            <v>元</v>
          </cell>
        </row>
        <row r="61444">
          <cell r="P61444" t="str">
            <v>应付</v>
          </cell>
          <cell r="Q61444" t="str">
            <v>元</v>
          </cell>
        </row>
        <row r="61445">
          <cell r="P61445" t="str">
            <v>应付</v>
          </cell>
          <cell r="Q61445" t="str">
            <v>元</v>
          </cell>
        </row>
        <row r="61446">
          <cell r="P61446" t="str">
            <v>应付</v>
          </cell>
          <cell r="Q61446" t="str">
            <v>元</v>
          </cell>
        </row>
        <row r="61447">
          <cell r="P61447" t="str">
            <v>应付</v>
          </cell>
          <cell r="Q61447" t="str">
            <v>元</v>
          </cell>
        </row>
        <row r="61448">
          <cell r="P61448" t="str">
            <v>应付</v>
          </cell>
          <cell r="Q61448" t="str">
            <v>元</v>
          </cell>
        </row>
        <row r="61449">
          <cell r="P61449" t="str">
            <v>应付</v>
          </cell>
          <cell r="Q61449" t="str">
            <v>元</v>
          </cell>
        </row>
        <row r="61450">
          <cell r="P61450" t="str">
            <v>应付</v>
          </cell>
          <cell r="Q61450" t="str">
            <v>元</v>
          </cell>
        </row>
        <row r="61451">
          <cell r="P61451" t="str">
            <v>应付</v>
          </cell>
          <cell r="Q61451" t="str">
            <v>元</v>
          </cell>
        </row>
        <row r="61452">
          <cell r="P61452" t="str">
            <v>应付</v>
          </cell>
          <cell r="Q61452" t="str">
            <v>元</v>
          </cell>
        </row>
        <row r="61453">
          <cell r="P61453" t="str">
            <v>应付</v>
          </cell>
          <cell r="Q61453" t="str">
            <v>元</v>
          </cell>
        </row>
        <row r="61454">
          <cell r="P61454" t="str">
            <v>应付</v>
          </cell>
          <cell r="Q61454" t="str">
            <v>元</v>
          </cell>
        </row>
        <row r="61455">
          <cell r="P61455" t="str">
            <v>应付</v>
          </cell>
          <cell r="Q61455" t="str">
            <v>元</v>
          </cell>
        </row>
        <row r="61456">
          <cell r="P61456" t="str">
            <v>应付</v>
          </cell>
          <cell r="Q61456" t="str">
            <v>元</v>
          </cell>
        </row>
        <row r="61457">
          <cell r="P61457" t="str">
            <v>应付</v>
          </cell>
          <cell r="Q61457" t="str">
            <v>元</v>
          </cell>
        </row>
        <row r="61458">
          <cell r="P61458" t="str">
            <v>应付</v>
          </cell>
          <cell r="Q61458" t="str">
            <v>元</v>
          </cell>
        </row>
        <row r="61459">
          <cell r="P61459" t="str">
            <v>应付</v>
          </cell>
          <cell r="Q61459" t="str">
            <v>元</v>
          </cell>
        </row>
        <row r="61460">
          <cell r="P61460" t="str">
            <v>应付</v>
          </cell>
          <cell r="Q61460" t="str">
            <v>元</v>
          </cell>
        </row>
        <row r="61461">
          <cell r="P61461" t="str">
            <v>应付</v>
          </cell>
          <cell r="Q61461" t="str">
            <v>元</v>
          </cell>
        </row>
        <row r="61462">
          <cell r="P61462" t="str">
            <v>应付</v>
          </cell>
          <cell r="Q61462" t="str">
            <v>元</v>
          </cell>
        </row>
        <row r="61463">
          <cell r="P61463" t="str">
            <v>应付</v>
          </cell>
          <cell r="Q61463" t="str">
            <v>元</v>
          </cell>
        </row>
        <row r="61464">
          <cell r="P61464" t="str">
            <v>应付</v>
          </cell>
          <cell r="Q61464" t="str">
            <v>元</v>
          </cell>
        </row>
        <row r="61465">
          <cell r="P61465" t="str">
            <v>应付</v>
          </cell>
          <cell r="Q61465" t="str">
            <v>元</v>
          </cell>
        </row>
        <row r="61466">
          <cell r="P61466" t="str">
            <v>应付</v>
          </cell>
          <cell r="Q61466" t="str">
            <v>元</v>
          </cell>
        </row>
        <row r="61467">
          <cell r="P61467" t="str">
            <v>应付</v>
          </cell>
          <cell r="Q61467" t="str">
            <v>元</v>
          </cell>
        </row>
        <row r="61468">
          <cell r="P61468" t="str">
            <v>应付</v>
          </cell>
          <cell r="Q61468" t="str">
            <v>元</v>
          </cell>
        </row>
        <row r="61469">
          <cell r="P61469" t="str">
            <v>应付</v>
          </cell>
          <cell r="Q61469" t="str">
            <v>元</v>
          </cell>
        </row>
        <row r="61470">
          <cell r="P61470" t="str">
            <v>应付</v>
          </cell>
          <cell r="Q61470" t="str">
            <v>元</v>
          </cell>
        </row>
        <row r="61471">
          <cell r="P61471" t="str">
            <v>应付</v>
          </cell>
          <cell r="Q61471" t="str">
            <v>元</v>
          </cell>
        </row>
        <row r="61472">
          <cell r="P61472" t="str">
            <v>应付</v>
          </cell>
          <cell r="Q61472" t="str">
            <v>元</v>
          </cell>
        </row>
        <row r="61473">
          <cell r="P61473" t="str">
            <v>应付</v>
          </cell>
          <cell r="Q61473" t="str">
            <v>元</v>
          </cell>
        </row>
        <row r="61474">
          <cell r="P61474" t="str">
            <v>应付</v>
          </cell>
          <cell r="Q61474" t="str">
            <v>元</v>
          </cell>
        </row>
        <row r="61475">
          <cell r="P61475" t="str">
            <v>应付</v>
          </cell>
          <cell r="Q61475" t="str">
            <v>元</v>
          </cell>
        </row>
        <row r="61476">
          <cell r="P61476" t="str">
            <v>应付</v>
          </cell>
          <cell r="Q61476" t="str">
            <v>元</v>
          </cell>
        </row>
        <row r="61477">
          <cell r="P61477" t="str">
            <v>应付</v>
          </cell>
          <cell r="Q61477" t="str">
            <v>元</v>
          </cell>
        </row>
        <row r="61478">
          <cell r="P61478" t="str">
            <v>应付</v>
          </cell>
          <cell r="Q61478" t="str">
            <v>元</v>
          </cell>
        </row>
        <row r="61479">
          <cell r="P61479" t="str">
            <v>应付</v>
          </cell>
          <cell r="Q61479" t="str">
            <v>元</v>
          </cell>
        </row>
        <row r="61480">
          <cell r="P61480" t="str">
            <v>应付</v>
          </cell>
          <cell r="Q61480" t="str">
            <v>元</v>
          </cell>
        </row>
        <row r="61481">
          <cell r="P61481" t="str">
            <v>应付</v>
          </cell>
          <cell r="Q61481" t="str">
            <v>元</v>
          </cell>
        </row>
        <row r="61482">
          <cell r="P61482" t="str">
            <v>应付</v>
          </cell>
          <cell r="Q61482" t="str">
            <v>元</v>
          </cell>
        </row>
        <row r="61483">
          <cell r="P61483" t="str">
            <v>应付</v>
          </cell>
          <cell r="Q61483" t="str">
            <v>元</v>
          </cell>
        </row>
        <row r="61484">
          <cell r="P61484" t="str">
            <v>应付</v>
          </cell>
          <cell r="Q61484" t="str">
            <v>元</v>
          </cell>
        </row>
        <row r="61485">
          <cell r="P61485" t="str">
            <v>应付</v>
          </cell>
          <cell r="Q61485" t="str">
            <v>元</v>
          </cell>
        </row>
        <row r="61486">
          <cell r="P61486" t="str">
            <v>应付</v>
          </cell>
          <cell r="Q61486" t="str">
            <v>元</v>
          </cell>
        </row>
        <row r="61487">
          <cell r="P61487" t="str">
            <v>应付</v>
          </cell>
          <cell r="Q61487" t="str">
            <v>元</v>
          </cell>
        </row>
        <row r="61488">
          <cell r="P61488" t="str">
            <v>应付</v>
          </cell>
          <cell r="Q61488" t="str">
            <v>元</v>
          </cell>
        </row>
        <row r="61489">
          <cell r="P61489" t="str">
            <v>应付</v>
          </cell>
          <cell r="Q61489" t="str">
            <v>元</v>
          </cell>
        </row>
        <row r="61490">
          <cell r="P61490" t="str">
            <v>应付</v>
          </cell>
          <cell r="Q61490" t="str">
            <v>元</v>
          </cell>
        </row>
        <row r="61491">
          <cell r="P61491" t="str">
            <v>应付</v>
          </cell>
          <cell r="Q61491" t="str">
            <v>元</v>
          </cell>
        </row>
        <row r="61492">
          <cell r="P61492" t="str">
            <v>应付</v>
          </cell>
          <cell r="Q61492" t="str">
            <v>元</v>
          </cell>
        </row>
        <row r="61493">
          <cell r="P61493" t="str">
            <v>应付</v>
          </cell>
          <cell r="Q61493" t="str">
            <v>元</v>
          </cell>
        </row>
        <row r="61494">
          <cell r="P61494" t="str">
            <v>应付</v>
          </cell>
          <cell r="Q61494" t="str">
            <v>元</v>
          </cell>
        </row>
        <row r="61495">
          <cell r="P61495" t="str">
            <v>应付</v>
          </cell>
          <cell r="Q61495" t="str">
            <v>元</v>
          </cell>
        </row>
        <row r="61496">
          <cell r="P61496" t="str">
            <v>应付</v>
          </cell>
          <cell r="Q61496" t="str">
            <v>元</v>
          </cell>
        </row>
        <row r="61497">
          <cell r="P61497" t="str">
            <v>应付</v>
          </cell>
          <cell r="Q61497" t="str">
            <v>元</v>
          </cell>
        </row>
        <row r="61498">
          <cell r="P61498" t="str">
            <v>应付</v>
          </cell>
          <cell r="Q61498" t="str">
            <v>元</v>
          </cell>
        </row>
        <row r="61499">
          <cell r="P61499" t="str">
            <v>应付</v>
          </cell>
          <cell r="Q61499" t="str">
            <v>元</v>
          </cell>
        </row>
        <row r="61500">
          <cell r="P61500" t="str">
            <v>应付</v>
          </cell>
          <cell r="Q61500" t="str">
            <v>元</v>
          </cell>
        </row>
        <row r="61501">
          <cell r="P61501" t="str">
            <v>应付</v>
          </cell>
          <cell r="Q61501" t="str">
            <v>元</v>
          </cell>
        </row>
        <row r="61502">
          <cell r="P61502" t="str">
            <v>应付</v>
          </cell>
          <cell r="Q61502" t="str">
            <v>元</v>
          </cell>
        </row>
        <row r="61503">
          <cell r="P61503" t="str">
            <v>应付</v>
          </cell>
          <cell r="Q61503" t="str">
            <v>元</v>
          </cell>
        </row>
        <row r="61504">
          <cell r="P61504" t="str">
            <v>应付</v>
          </cell>
          <cell r="Q61504" t="str">
            <v>元</v>
          </cell>
        </row>
        <row r="61505">
          <cell r="P61505" t="str">
            <v>应付</v>
          </cell>
          <cell r="Q61505" t="str">
            <v>元</v>
          </cell>
        </row>
        <row r="61506">
          <cell r="P61506" t="str">
            <v>应付</v>
          </cell>
          <cell r="Q61506" t="str">
            <v>元</v>
          </cell>
        </row>
        <row r="61507">
          <cell r="P61507" t="str">
            <v>应付</v>
          </cell>
          <cell r="Q61507" t="str">
            <v>元</v>
          </cell>
        </row>
        <row r="61508">
          <cell r="P61508" t="str">
            <v>应付</v>
          </cell>
          <cell r="Q61508" t="str">
            <v>元</v>
          </cell>
        </row>
        <row r="61509">
          <cell r="P61509" t="str">
            <v>应付</v>
          </cell>
          <cell r="Q61509" t="str">
            <v>元</v>
          </cell>
        </row>
        <row r="61510">
          <cell r="P61510" t="str">
            <v>应付</v>
          </cell>
          <cell r="Q61510" t="str">
            <v>元</v>
          </cell>
        </row>
        <row r="61511">
          <cell r="P61511" t="str">
            <v>应付</v>
          </cell>
          <cell r="Q61511" t="str">
            <v>元</v>
          </cell>
        </row>
        <row r="61512">
          <cell r="P61512" t="str">
            <v>应付</v>
          </cell>
          <cell r="Q61512" t="str">
            <v>元</v>
          </cell>
        </row>
        <row r="61513">
          <cell r="P61513" t="str">
            <v>应付</v>
          </cell>
          <cell r="Q61513" t="str">
            <v>元</v>
          </cell>
        </row>
        <row r="61514">
          <cell r="P61514" t="str">
            <v>应付</v>
          </cell>
          <cell r="Q61514" t="str">
            <v>元</v>
          </cell>
        </row>
        <row r="61515">
          <cell r="P61515" t="str">
            <v>应付</v>
          </cell>
          <cell r="Q61515" t="str">
            <v>元</v>
          </cell>
        </row>
        <row r="61516">
          <cell r="P61516" t="str">
            <v>应付</v>
          </cell>
          <cell r="Q61516" t="str">
            <v>元</v>
          </cell>
        </row>
        <row r="61517">
          <cell r="P61517" t="str">
            <v>应付</v>
          </cell>
          <cell r="Q61517" t="str">
            <v>元</v>
          </cell>
        </row>
        <row r="61518">
          <cell r="P61518" t="str">
            <v>应付</v>
          </cell>
          <cell r="Q61518" t="str">
            <v>元</v>
          </cell>
        </row>
        <row r="61519">
          <cell r="P61519" t="str">
            <v>应付</v>
          </cell>
          <cell r="Q61519" t="str">
            <v>元</v>
          </cell>
        </row>
        <row r="61520">
          <cell r="P61520" t="str">
            <v>应付</v>
          </cell>
          <cell r="Q61520" t="str">
            <v>元</v>
          </cell>
        </row>
        <row r="61521">
          <cell r="P61521" t="str">
            <v>应付</v>
          </cell>
          <cell r="Q61521" t="str">
            <v>元</v>
          </cell>
        </row>
        <row r="61522">
          <cell r="P61522" t="str">
            <v>应付</v>
          </cell>
          <cell r="Q61522" t="str">
            <v>元</v>
          </cell>
        </row>
        <row r="61523">
          <cell r="P61523" t="str">
            <v>应付</v>
          </cell>
          <cell r="Q61523" t="str">
            <v>元</v>
          </cell>
        </row>
        <row r="61524">
          <cell r="P61524" t="str">
            <v>应付</v>
          </cell>
          <cell r="Q61524" t="str">
            <v>元</v>
          </cell>
        </row>
        <row r="61525">
          <cell r="P61525" t="str">
            <v>应付</v>
          </cell>
          <cell r="Q61525" t="str">
            <v>元</v>
          </cell>
        </row>
        <row r="61526">
          <cell r="P61526" t="str">
            <v>应付</v>
          </cell>
          <cell r="Q61526" t="str">
            <v>元</v>
          </cell>
        </row>
        <row r="61527">
          <cell r="P61527" t="str">
            <v>应付</v>
          </cell>
          <cell r="Q61527" t="str">
            <v>元</v>
          </cell>
        </row>
        <row r="61528">
          <cell r="P61528" t="str">
            <v>应付</v>
          </cell>
          <cell r="Q61528" t="str">
            <v>元</v>
          </cell>
        </row>
        <row r="61529">
          <cell r="P61529" t="str">
            <v>应付</v>
          </cell>
          <cell r="Q61529" t="str">
            <v>元</v>
          </cell>
        </row>
        <row r="61530">
          <cell r="P61530" t="str">
            <v>应付</v>
          </cell>
          <cell r="Q61530" t="str">
            <v>元</v>
          </cell>
        </row>
        <row r="61531">
          <cell r="P61531" t="str">
            <v>应付</v>
          </cell>
          <cell r="Q61531" t="str">
            <v>元</v>
          </cell>
        </row>
        <row r="61532">
          <cell r="P61532" t="str">
            <v>应付</v>
          </cell>
          <cell r="Q61532" t="str">
            <v>元</v>
          </cell>
        </row>
        <row r="61533">
          <cell r="P61533" t="str">
            <v>应付</v>
          </cell>
          <cell r="Q61533" t="str">
            <v>元</v>
          </cell>
        </row>
        <row r="61534">
          <cell r="P61534" t="str">
            <v>应付</v>
          </cell>
          <cell r="Q61534" t="str">
            <v>元</v>
          </cell>
        </row>
        <row r="61535">
          <cell r="P61535" t="str">
            <v>应付</v>
          </cell>
          <cell r="Q61535" t="str">
            <v>元</v>
          </cell>
        </row>
        <row r="61536">
          <cell r="P61536" t="str">
            <v>应付</v>
          </cell>
          <cell r="Q61536" t="str">
            <v>元</v>
          </cell>
        </row>
        <row r="61537">
          <cell r="P61537" t="str">
            <v>应付</v>
          </cell>
          <cell r="Q61537" t="str">
            <v>元</v>
          </cell>
        </row>
        <row r="61538">
          <cell r="P61538" t="str">
            <v>应付</v>
          </cell>
          <cell r="Q61538" t="str">
            <v>元</v>
          </cell>
        </row>
        <row r="61539">
          <cell r="P61539" t="str">
            <v>应付</v>
          </cell>
          <cell r="Q61539" t="str">
            <v>元</v>
          </cell>
        </row>
        <row r="61540">
          <cell r="P61540" t="str">
            <v>应付</v>
          </cell>
          <cell r="Q61540" t="str">
            <v>元</v>
          </cell>
        </row>
        <row r="61541">
          <cell r="P61541" t="str">
            <v>应付</v>
          </cell>
          <cell r="Q61541" t="str">
            <v>元</v>
          </cell>
        </row>
        <row r="61542">
          <cell r="P61542" t="str">
            <v>应付</v>
          </cell>
          <cell r="Q61542" t="str">
            <v>元</v>
          </cell>
        </row>
        <row r="61543">
          <cell r="P61543" t="str">
            <v>应付</v>
          </cell>
          <cell r="Q61543" t="str">
            <v>元</v>
          </cell>
        </row>
        <row r="61544">
          <cell r="P61544" t="str">
            <v>应付</v>
          </cell>
          <cell r="Q61544" t="str">
            <v>元</v>
          </cell>
        </row>
        <row r="61545">
          <cell r="P61545" t="str">
            <v>应付</v>
          </cell>
          <cell r="Q61545" t="str">
            <v>元</v>
          </cell>
        </row>
        <row r="61546">
          <cell r="P61546" t="str">
            <v>应付</v>
          </cell>
          <cell r="Q61546" t="str">
            <v>元</v>
          </cell>
        </row>
        <row r="61547">
          <cell r="P61547" t="str">
            <v>应付</v>
          </cell>
          <cell r="Q61547" t="str">
            <v>元</v>
          </cell>
        </row>
        <row r="61548">
          <cell r="P61548" t="str">
            <v>应付</v>
          </cell>
          <cell r="Q61548" t="str">
            <v>元</v>
          </cell>
        </row>
        <row r="61549">
          <cell r="P61549" t="str">
            <v>应付</v>
          </cell>
          <cell r="Q61549" t="str">
            <v>元</v>
          </cell>
        </row>
        <row r="61550">
          <cell r="P61550" t="str">
            <v>应付</v>
          </cell>
          <cell r="Q61550" t="str">
            <v>元</v>
          </cell>
        </row>
        <row r="61551">
          <cell r="P61551" t="str">
            <v>应付</v>
          </cell>
          <cell r="Q61551" t="str">
            <v>元</v>
          </cell>
        </row>
        <row r="61552">
          <cell r="P61552" t="str">
            <v>应付</v>
          </cell>
          <cell r="Q61552" t="str">
            <v>元</v>
          </cell>
        </row>
        <row r="61553">
          <cell r="P61553" t="str">
            <v>应付</v>
          </cell>
          <cell r="Q61553" t="str">
            <v>元</v>
          </cell>
        </row>
        <row r="61554">
          <cell r="P61554" t="str">
            <v>应付</v>
          </cell>
          <cell r="Q61554" t="str">
            <v>元</v>
          </cell>
        </row>
        <row r="61555">
          <cell r="P61555" t="str">
            <v>应付</v>
          </cell>
          <cell r="Q61555" t="str">
            <v>元</v>
          </cell>
        </row>
        <row r="61556">
          <cell r="P61556" t="str">
            <v>应付</v>
          </cell>
          <cell r="Q61556" t="str">
            <v>元</v>
          </cell>
        </row>
        <row r="61557">
          <cell r="P61557" t="str">
            <v>应付</v>
          </cell>
          <cell r="Q61557" t="str">
            <v>元</v>
          </cell>
        </row>
        <row r="61558">
          <cell r="P61558" t="str">
            <v>应付</v>
          </cell>
          <cell r="Q61558" t="str">
            <v>元</v>
          </cell>
        </row>
        <row r="61559">
          <cell r="P61559" t="str">
            <v>应付</v>
          </cell>
          <cell r="Q61559" t="str">
            <v>元</v>
          </cell>
        </row>
        <row r="61560">
          <cell r="P61560" t="str">
            <v>应付</v>
          </cell>
          <cell r="Q61560" t="str">
            <v>元</v>
          </cell>
        </row>
        <row r="61561">
          <cell r="P61561" t="str">
            <v>应付</v>
          </cell>
          <cell r="Q61561" t="str">
            <v>元</v>
          </cell>
        </row>
        <row r="61562">
          <cell r="P61562" t="str">
            <v>应付</v>
          </cell>
          <cell r="Q61562" t="str">
            <v>元</v>
          </cell>
        </row>
        <row r="61563">
          <cell r="P61563" t="str">
            <v>应付</v>
          </cell>
          <cell r="Q61563" t="str">
            <v>元</v>
          </cell>
        </row>
        <row r="61564">
          <cell r="P61564" t="str">
            <v>应付</v>
          </cell>
          <cell r="Q61564" t="str">
            <v>元</v>
          </cell>
        </row>
        <row r="61565">
          <cell r="P61565" t="str">
            <v>应付</v>
          </cell>
          <cell r="Q61565" t="str">
            <v>元</v>
          </cell>
        </row>
        <row r="61566">
          <cell r="P61566" t="str">
            <v>应付</v>
          </cell>
          <cell r="Q61566" t="str">
            <v>元</v>
          </cell>
        </row>
        <row r="61567">
          <cell r="P61567" t="str">
            <v>应付</v>
          </cell>
          <cell r="Q61567" t="str">
            <v>元</v>
          </cell>
        </row>
        <row r="61568">
          <cell r="P61568" t="str">
            <v>应付</v>
          </cell>
          <cell r="Q61568" t="str">
            <v>元</v>
          </cell>
        </row>
        <row r="61569">
          <cell r="P61569" t="str">
            <v>应付</v>
          </cell>
          <cell r="Q61569" t="str">
            <v>元</v>
          </cell>
        </row>
        <row r="61570">
          <cell r="P61570" t="str">
            <v>应付</v>
          </cell>
          <cell r="Q61570" t="str">
            <v>元</v>
          </cell>
        </row>
        <row r="61571">
          <cell r="P61571" t="str">
            <v>应付</v>
          </cell>
          <cell r="Q61571" t="str">
            <v>元</v>
          </cell>
        </row>
        <row r="61572">
          <cell r="P61572" t="str">
            <v>应付</v>
          </cell>
          <cell r="Q61572" t="str">
            <v>元</v>
          </cell>
        </row>
        <row r="61573">
          <cell r="P61573" t="str">
            <v>应付</v>
          </cell>
          <cell r="Q61573" t="str">
            <v>元</v>
          </cell>
        </row>
        <row r="61574">
          <cell r="P61574" t="str">
            <v>应付</v>
          </cell>
          <cell r="Q61574" t="str">
            <v>元</v>
          </cell>
        </row>
        <row r="61575">
          <cell r="P61575" t="str">
            <v>应付</v>
          </cell>
          <cell r="Q61575" t="str">
            <v>元</v>
          </cell>
        </row>
        <row r="61576">
          <cell r="P61576" t="str">
            <v>应付</v>
          </cell>
          <cell r="Q61576" t="str">
            <v>元</v>
          </cell>
        </row>
        <row r="61577">
          <cell r="P61577" t="str">
            <v>应付</v>
          </cell>
          <cell r="Q61577" t="str">
            <v>元</v>
          </cell>
        </row>
        <row r="61578">
          <cell r="P61578" t="str">
            <v>应付</v>
          </cell>
          <cell r="Q61578" t="str">
            <v>元</v>
          </cell>
        </row>
        <row r="61579">
          <cell r="P61579" t="str">
            <v>应付</v>
          </cell>
          <cell r="Q61579" t="str">
            <v>元</v>
          </cell>
        </row>
        <row r="61580">
          <cell r="P61580" t="str">
            <v>应付</v>
          </cell>
          <cell r="Q61580" t="str">
            <v>元</v>
          </cell>
        </row>
        <row r="61581">
          <cell r="P61581" t="str">
            <v>应付</v>
          </cell>
          <cell r="Q61581" t="str">
            <v>元</v>
          </cell>
        </row>
        <row r="61582">
          <cell r="P61582" t="str">
            <v>应付</v>
          </cell>
          <cell r="Q61582" t="str">
            <v>元</v>
          </cell>
        </row>
        <row r="61583">
          <cell r="P61583" t="str">
            <v>应付</v>
          </cell>
          <cell r="Q61583" t="str">
            <v>元</v>
          </cell>
        </row>
        <row r="61584">
          <cell r="P61584" t="str">
            <v>应付</v>
          </cell>
          <cell r="Q61584" t="str">
            <v>元</v>
          </cell>
        </row>
        <row r="61585">
          <cell r="P61585" t="str">
            <v>应付</v>
          </cell>
          <cell r="Q61585" t="str">
            <v>元</v>
          </cell>
        </row>
        <row r="61586">
          <cell r="P61586" t="str">
            <v>应付</v>
          </cell>
          <cell r="Q61586" t="str">
            <v>元</v>
          </cell>
        </row>
        <row r="61587">
          <cell r="P61587" t="str">
            <v>应付</v>
          </cell>
          <cell r="Q61587" t="str">
            <v>元</v>
          </cell>
        </row>
        <row r="61588">
          <cell r="P61588" t="str">
            <v>应付</v>
          </cell>
          <cell r="Q61588" t="str">
            <v>元</v>
          </cell>
        </row>
        <row r="61589">
          <cell r="P61589" t="str">
            <v>应付</v>
          </cell>
          <cell r="Q61589" t="str">
            <v>元</v>
          </cell>
        </row>
        <row r="61590">
          <cell r="P61590" t="str">
            <v>应付</v>
          </cell>
          <cell r="Q61590" t="str">
            <v>元</v>
          </cell>
        </row>
        <row r="61591">
          <cell r="P61591" t="str">
            <v>应付</v>
          </cell>
          <cell r="Q61591" t="str">
            <v>元</v>
          </cell>
        </row>
        <row r="61592">
          <cell r="P61592" t="str">
            <v>应付</v>
          </cell>
          <cell r="Q61592" t="str">
            <v>元</v>
          </cell>
        </row>
        <row r="61593">
          <cell r="P61593" t="str">
            <v>应付</v>
          </cell>
          <cell r="Q61593" t="str">
            <v>元</v>
          </cell>
        </row>
        <row r="61594">
          <cell r="P61594" t="str">
            <v>应付</v>
          </cell>
          <cell r="Q61594" t="str">
            <v>元</v>
          </cell>
        </row>
        <row r="61595">
          <cell r="P61595" t="str">
            <v>应付</v>
          </cell>
          <cell r="Q61595" t="str">
            <v>元</v>
          </cell>
        </row>
        <row r="61596">
          <cell r="P61596" t="str">
            <v>应付</v>
          </cell>
          <cell r="Q61596" t="str">
            <v>元</v>
          </cell>
        </row>
        <row r="61597">
          <cell r="P61597" t="str">
            <v>应付</v>
          </cell>
          <cell r="Q61597" t="str">
            <v>元</v>
          </cell>
        </row>
        <row r="61598">
          <cell r="P61598" t="str">
            <v>应付</v>
          </cell>
          <cell r="Q61598" t="str">
            <v>元</v>
          </cell>
        </row>
        <row r="61599">
          <cell r="P61599" t="str">
            <v>应付</v>
          </cell>
          <cell r="Q61599" t="str">
            <v>元</v>
          </cell>
        </row>
        <row r="61600">
          <cell r="P61600" t="str">
            <v>应付</v>
          </cell>
          <cell r="Q61600" t="str">
            <v>元</v>
          </cell>
        </row>
        <row r="61601">
          <cell r="P61601" t="str">
            <v>应付</v>
          </cell>
          <cell r="Q61601" t="str">
            <v>元</v>
          </cell>
        </row>
        <row r="61602">
          <cell r="P61602" t="str">
            <v>应付</v>
          </cell>
          <cell r="Q61602" t="str">
            <v>元</v>
          </cell>
        </row>
        <row r="61603">
          <cell r="P61603" t="str">
            <v>应付</v>
          </cell>
          <cell r="Q61603" t="str">
            <v>元</v>
          </cell>
        </row>
        <row r="61604">
          <cell r="P61604" t="str">
            <v>应付</v>
          </cell>
          <cell r="Q61604" t="str">
            <v>元</v>
          </cell>
        </row>
        <row r="61605">
          <cell r="P61605" t="str">
            <v>应付</v>
          </cell>
          <cell r="Q61605" t="str">
            <v>元</v>
          </cell>
        </row>
        <row r="61606">
          <cell r="P61606" t="str">
            <v>应付</v>
          </cell>
          <cell r="Q61606" t="str">
            <v>元</v>
          </cell>
        </row>
        <row r="61607">
          <cell r="P61607" t="str">
            <v>应付</v>
          </cell>
          <cell r="Q61607" t="str">
            <v>元</v>
          </cell>
        </row>
        <row r="61608">
          <cell r="P61608" t="str">
            <v>应付</v>
          </cell>
          <cell r="Q61608" t="str">
            <v>元</v>
          </cell>
        </row>
        <row r="61609">
          <cell r="P61609" t="str">
            <v>应付</v>
          </cell>
          <cell r="Q61609" t="str">
            <v>元</v>
          </cell>
        </row>
        <row r="61610">
          <cell r="P61610" t="str">
            <v>应付</v>
          </cell>
          <cell r="Q61610" t="str">
            <v>元</v>
          </cell>
        </row>
        <row r="61611">
          <cell r="P61611" t="str">
            <v>应付</v>
          </cell>
          <cell r="Q61611" t="str">
            <v>元</v>
          </cell>
        </row>
        <row r="61612">
          <cell r="P61612" t="str">
            <v>应付</v>
          </cell>
          <cell r="Q61612" t="str">
            <v>元</v>
          </cell>
        </row>
        <row r="61613">
          <cell r="P61613" t="str">
            <v>应付</v>
          </cell>
          <cell r="Q61613" t="str">
            <v>元</v>
          </cell>
        </row>
        <row r="61614">
          <cell r="P61614" t="str">
            <v>应付</v>
          </cell>
          <cell r="Q61614" t="str">
            <v>元</v>
          </cell>
        </row>
        <row r="61615">
          <cell r="P61615" t="str">
            <v>应付</v>
          </cell>
          <cell r="Q61615" t="str">
            <v>元</v>
          </cell>
        </row>
        <row r="61616">
          <cell r="P61616" t="str">
            <v>应付</v>
          </cell>
          <cell r="Q61616" t="str">
            <v>元</v>
          </cell>
        </row>
        <row r="61617">
          <cell r="P61617" t="str">
            <v>应付</v>
          </cell>
          <cell r="Q61617" t="str">
            <v>元</v>
          </cell>
        </row>
        <row r="61618">
          <cell r="P61618" t="str">
            <v>应付</v>
          </cell>
          <cell r="Q61618" t="str">
            <v>元</v>
          </cell>
        </row>
        <row r="61619">
          <cell r="P61619" t="str">
            <v>应付</v>
          </cell>
          <cell r="Q61619" t="str">
            <v>元</v>
          </cell>
        </row>
        <row r="61620">
          <cell r="P61620" t="str">
            <v>应付</v>
          </cell>
          <cell r="Q61620" t="str">
            <v>元</v>
          </cell>
        </row>
        <row r="61621">
          <cell r="P61621" t="str">
            <v>应付</v>
          </cell>
          <cell r="Q61621" t="str">
            <v>元</v>
          </cell>
        </row>
        <row r="61622">
          <cell r="P61622" t="str">
            <v>应付</v>
          </cell>
          <cell r="Q61622" t="str">
            <v>元</v>
          </cell>
        </row>
        <row r="61623">
          <cell r="P61623" t="str">
            <v>应付</v>
          </cell>
          <cell r="Q61623" t="str">
            <v>元</v>
          </cell>
        </row>
        <row r="61624">
          <cell r="P61624" t="str">
            <v>应付</v>
          </cell>
          <cell r="Q61624" t="str">
            <v>元</v>
          </cell>
        </row>
        <row r="61625">
          <cell r="P61625" t="str">
            <v>应付</v>
          </cell>
          <cell r="Q61625" t="str">
            <v>元</v>
          </cell>
        </row>
        <row r="61626">
          <cell r="P61626" t="str">
            <v>应付</v>
          </cell>
          <cell r="Q61626" t="str">
            <v>元</v>
          </cell>
        </row>
        <row r="61627">
          <cell r="P61627" t="str">
            <v>应付</v>
          </cell>
          <cell r="Q61627" t="str">
            <v>元</v>
          </cell>
        </row>
        <row r="61628">
          <cell r="P61628" t="str">
            <v>应付</v>
          </cell>
          <cell r="Q61628" t="str">
            <v>元</v>
          </cell>
        </row>
        <row r="61629">
          <cell r="P61629" t="str">
            <v>应付</v>
          </cell>
          <cell r="Q61629" t="str">
            <v>元</v>
          </cell>
        </row>
        <row r="61630">
          <cell r="P61630" t="str">
            <v>应付</v>
          </cell>
          <cell r="Q61630" t="str">
            <v>元</v>
          </cell>
        </row>
        <row r="61631">
          <cell r="P61631" t="str">
            <v>应付</v>
          </cell>
          <cell r="Q61631" t="str">
            <v>元</v>
          </cell>
        </row>
        <row r="61632">
          <cell r="P61632" t="str">
            <v>应付</v>
          </cell>
          <cell r="Q61632" t="str">
            <v>元</v>
          </cell>
        </row>
        <row r="61633">
          <cell r="P61633" t="str">
            <v>应付</v>
          </cell>
          <cell r="Q61633" t="str">
            <v>元</v>
          </cell>
        </row>
        <row r="61634">
          <cell r="P61634" t="str">
            <v>应付</v>
          </cell>
          <cell r="Q61634" t="str">
            <v>元</v>
          </cell>
        </row>
        <row r="61635">
          <cell r="P61635" t="str">
            <v>应付</v>
          </cell>
          <cell r="Q61635" t="str">
            <v>元</v>
          </cell>
        </row>
        <row r="61636">
          <cell r="P61636" t="str">
            <v>应付</v>
          </cell>
          <cell r="Q61636" t="str">
            <v>元</v>
          </cell>
        </row>
        <row r="61637">
          <cell r="P61637" t="str">
            <v>应付</v>
          </cell>
          <cell r="Q61637" t="str">
            <v>元</v>
          </cell>
        </row>
        <row r="61638">
          <cell r="P61638" t="str">
            <v>应付</v>
          </cell>
          <cell r="Q61638" t="str">
            <v>元</v>
          </cell>
        </row>
        <row r="61639">
          <cell r="P61639" t="str">
            <v>应付</v>
          </cell>
          <cell r="Q61639" t="str">
            <v>元</v>
          </cell>
        </row>
        <row r="61640">
          <cell r="P61640" t="str">
            <v>应付</v>
          </cell>
          <cell r="Q61640" t="str">
            <v>元</v>
          </cell>
        </row>
        <row r="61641">
          <cell r="P61641" t="str">
            <v>应付</v>
          </cell>
          <cell r="Q61641" t="str">
            <v>元</v>
          </cell>
        </row>
        <row r="61642">
          <cell r="P61642" t="str">
            <v>应付</v>
          </cell>
          <cell r="Q61642" t="str">
            <v>元</v>
          </cell>
        </row>
        <row r="61643">
          <cell r="P61643" t="str">
            <v>应付</v>
          </cell>
          <cell r="Q61643" t="str">
            <v>元</v>
          </cell>
        </row>
        <row r="61644">
          <cell r="P61644" t="str">
            <v>应付</v>
          </cell>
          <cell r="Q61644" t="str">
            <v>元</v>
          </cell>
        </row>
        <row r="61645">
          <cell r="P61645" t="str">
            <v>应付</v>
          </cell>
          <cell r="Q61645" t="str">
            <v>元</v>
          </cell>
        </row>
        <row r="61646">
          <cell r="P61646" t="str">
            <v>应付</v>
          </cell>
          <cell r="Q61646" t="str">
            <v>元</v>
          </cell>
        </row>
        <row r="61647">
          <cell r="P61647" t="str">
            <v>应付</v>
          </cell>
          <cell r="Q61647" t="str">
            <v>元</v>
          </cell>
        </row>
        <row r="61648">
          <cell r="P61648" t="str">
            <v>应付</v>
          </cell>
          <cell r="Q61648" t="str">
            <v>元</v>
          </cell>
        </row>
        <row r="61649">
          <cell r="P61649" t="str">
            <v>应付</v>
          </cell>
          <cell r="Q61649" t="str">
            <v>元</v>
          </cell>
        </row>
        <row r="61650">
          <cell r="P61650" t="str">
            <v>应付</v>
          </cell>
          <cell r="Q61650" t="str">
            <v>元</v>
          </cell>
        </row>
        <row r="61651">
          <cell r="P61651" t="str">
            <v>应付</v>
          </cell>
          <cell r="Q61651" t="str">
            <v>元</v>
          </cell>
        </row>
        <row r="61652">
          <cell r="P61652" t="str">
            <v>应付</v>
          </cell>
          <cell r="Q61652" t="str">
            <v>元</v>
          </cell>
        </row>
        <row r="61653">
          <cell r="P61653" t="str">
            <v>应付</v>
          </cell>
          <cell r="Q61653" t="str">
            <v>元</v>
          </cell>
        </row>
        <row r="61654">
          <cell r="P61654" t="str">
            <v>应付</v>
          </cell>
          <cell r="Q61654" t="str">
            <v>元</v>
          </cell>
        </row>
        <row r="61655">
          <cell r="P61655" t="str">
            <v>应付</v>
          </cell>
          <cell r="Q61655" t="str">
            <v>元</v>
          </cell>
        </row>
        <row r="61656">
          <cell r="P61656" t="str">
            <v>应付</v>
          </cell>
          <cell r="Q61656" t="str">
            <v>元</v>
          </cell>
        </row>
        <row r="61657">
          <cell r="P61657" t="str">
            <v>应付</v>
          </cell>
          <cell r="Q61657" t="str">
            <v>元</v>
          </cell>
        </row>
        <row r="61658">
          <cell r="P61658" t="str">
            <v>应付</v>
          </cell>
          <cell r="Q61658" t="str">
            <v>元</v>
          </cell>
        </row>
        <row r="61659">
          <cell r="P61659" t="str">
            <v>应付</v>
          </cell>
          <cell r="Q61659" t="str">
            <v>元</v>
          </cell>
        </row>
        <row r="61660">
          <cell r="P61660" t="str">
            <v>应付</v>
          </cell>
          <cell r="Q61660" t="str">
            <v>元</v>
          </cell>
        </row>
        <row r="61661">
          <cell r="P61661" t="str">
            <v>应付</v>
          </cell>
          <cell r="Q61661" t="str">
            <v>元</v>
          </cell>
        </row>
        <row r="61662">
          <cell r="P61662" t="str">
            <v>应付</v>
          </cell>
          <cell r="Q61662" t="str">
            <v>元</v>
          </cell>
        </row>
        <row r="61663">
          <cell r="P61663" t="str">
            <v>应付</v>
          </cell>
          <cell r="Q61663" t="str">
            <v>元</v>
          </cell>
        </row>
        <row r="61664">
          <cell r="P61664" t="str">
            <v>应付</v>
          </cell>
          <cell r="Q61664" t="str">
            <v>元</v>
          </cell>
        </row>
        <row r="61665">
          <cell r="P61665" t="str">
            <v>应付</v>
          </cell>
          <cell r="Q61665" t="str">
            <v>元</v>
          </cell>
        </row>
        <row r="61666">
          <cell r="P61666" t="str">
            <v>应付</v>
          </cell>
          <cell r="Q61666" t="str">
            <v>元</v>
          </cell>
        </row>
        <row r="61667">
          <cell r="P61667" t="str">
            <v>应付</v>
          </cell>
          <cell r="Q61667" t="str">
            <v>元</v>
          </cell>
        </row>
        <row r="61668">
          <cell r="P61668" t="str">
            <v>应付</v>
          </cell>
          <cell r="Q61668" t="str">
            <v>元</v>
          </cell>
        </row>
        <row r="61669">
          <cell r="P61669" t="str">
            <v>应付</v>
          </cell>
          <cell r="Q61669" t="str">
            <v>元</v>
          </cell>
        </row>
        <row r="61670">
          <cell r="P61670" t="str">
            <v>应付</v>
          </cell>
          <cell r="Q61670" t="str">
            <v>元</v>
          </cell>
        </row>
        <row r="61671">
          <cell r="P61671" t="str">
            <v>应付</v>
          </cell>
          <cell r="Q61671" t="str">
            <v>元</v>
          </cell>
        </row>
        <row r="61672">
          <cell r="P61672" t="str">
            <v>应付</v>
          </cell>
          <cell r="Q61672" t="str">
            <v>元</v>
          </cell>
        </row>
        <row r="61673">
          <cell r="P61673" t="str">
            <v>应付</v>
          </cell>
          <cell r="Q61673" t="str">
            <v>元</v>
          </cell>
        </row>
        <row r="61674">
          <cell r="P61674" t="str">
            <v>应付</v>
          </cell>
          <cell r="Q61674" t="str">
            <v>元</v>
          </cell>
        </row>
        <row r="61675">
          <cell r="P61675" t="str">
            <v>应付</v>
          </cell>
          <cell r="Q61675" t="str">
            <v>元</v>
          </cell>
        </row>
        <row r="61676">
          <cell r="P61676" t="str">
            <v>应付</v>
          </cell>
          <cell r="Q61676" t="str">
            <v>元</v>
          </cell>
        </row>
        <row r="61677">
          <cell r="P61677" t="str">
            <v>应付</v>
          </cell>
          <cell r="Q61677" t="str">
            <v>元</v>
          </cell>
        </row>
        <row r="61678">
          <cell r="P61678" t="str">
            <v>应付</v>
          </cell>
          <cell r="Q61678" t="str">
            <v>元</v>
          </cell>
        </row>
        <row r="61679">
          <cell r="P61679" t="str">
            <v>应付</v>
          </cell>
          <cell r="Q61679" t="str">
            <v>元</v>
          </cell>
        </row>
        <row r="61680">
          <cell r="P61680" t="str">
            <v>应付</v>
          </cell>
          <cell r="Q61680" t="str">
            <v>元</v>
          </cell>
        </row>
        <row r="61681">
          <cell r="P61681" t="str">
            <v>应付</v>
          </cell>
          <cell r="Q61681" t="str">
            <v>元</v>
          </cell>
        </row>
        <row r="61682">
          <cell r="P61682" t="str">
            <v>应付</v>
          </cell>
          <cell r="Q61682" t="str">
            <v>元</v>
          </cell>
        </row>
        <row r="61683">
          <cell r="P61683" t="str">
            <v>应付</v>
          </cell>
          <cell r="Q61683" t="str">
            <v>元</v>
          </cell>
        </row>
        <row r="61684">
          <cell r="P61684" t="str">
            <v>应付</v>
          </cell>
          <cell r="Q61684" t="str">
            <v>元</v>
          </cell>
        </row>
        <row r="61685">
          <cell r="P61685" t="str">
            <v>应付</v>
          </cell>
          <cell r="Q61685" t="str">
            <v>元</v>
          </cell>
        </row>
        <row r="61686">
          <cell r="P61686" t="str">
            <v>应付</v>
          </cell>
          <cell r="Q61686" t="str">
            <v>元</v>
          </cell>
        </row>
        <row r="61687">
          <cell r="P61687" t="str">
            <v>应付</v>
          </cell>
          <cell r="Q61687" t="str">
            <v>元</v>
          </cell>
        </row>
        <row r="61688">
          <cell r="P61688" t="str">
            <v>应付</v>
          </cell>
          <cell r="Q61688" t="str">
            <v>元</v>
          </cell>
        </row>
        <row r="61689">
          <cell r="P61689" t="str">
            <v>应付</v>
          </cell>
          <cell r="Q61689" t="str">
            <v>元</v>
          </cell>
        </row>
        <row r="61690">
          <cell r="P61690" t="str">
            <v>应付</v>
          </cell>
          <cell r="Q61690" t="str">
            <v>元</v>
          </cell>
        </row>
        <row r="61691">
          <cell r="P61691" t="str">
            <v>应付</v>
          </cell>
          <cell r="Q61691" t="str">
            <v>元</v>
          </cell>
        </row>
        <row r="61692">
          <cell r="P61692" t="str">
            <v>应付</v>
          </cell>
          <cell r="Q61692" t="str">
            <v>元</v>
          </cell>
        </row>
        <row r="61693">
          <cell r="P61693" t="str">
            <v>应付</v>
          </cell>
          <cell r="Q61693" t="str">
            <v>元</v>
          </cell>
        </row>
        <row r="61694">
          <cell r="P61694" t="str">
            <v>应付</v>
          </cell>
          <cell r="Q61694" t="str">
            <v>元</v>
          </cell>
        </row>
        <row r="61695">
          <cell r="P61695" t="str">
            <v>应付</v>
          </cell>
          <cell r="Q61695" t="str">
            <v>元</v>
          </cell>
        </row>
        <row r="61696">
          <cell r="P61696" t="str">
            <v>应付</v>
          </cell>
          <cell r="Q61696" t="str">
            <v>元</v>
          </cell>
        </row>
        <row r="61697">
          <cell r="P61697" t="str">
            <v>应付</v>
          </cell>
          <cell r="Q61697" t="str">
            <v>元</v>
          </cell>
        </row>
        <row r="61698">
          <cell r="P61698" t="str">
            <v>应付</v>
          </cell>
          <cell r="Q61698" t="str">
            <v>元</v>
          </cell>
        </row>
        <row r="61699">
          <cell r="P61699" t="str">
            <v>应付</v>
          </cell>
          <cell r="Q61699" t="str">
            <v>元</v>
          </cell>
        </row>
        <row r="61700">
          <cell r="P61700" t="str">
            <v>应付</v>
          </cell>
          <cell r="Q61700" t="str">
            <v>元</v>
          </cell>
        </row>
        <row r="61701">
          <cell r="P61701" t="str">
            <v>应付</v>
          </cell>
          <cell r="Q61701" t="str">
            <v>元</v>
          </cell>
        </row>
        <row r="61702">
          <cell r="P61702" t="str">
            <v>应付</v>
          </cell>
          <cell r="Q61702" t="str">
            <v>元</v>
          </cell>
        </row>
        <row r="61703">
          <cell r="P61703" t="str">
            <v>应付</v>
          </cell>
          <cell r="Q61703" t="str">
            <v>元</v>
          </cell>
        </row>
        <row r="61704">
          <cell r="P61704" t="str">
            <v>应付</v>
          </cell>
          <cell r="Q61704" t="str">
            <v>元</v>
          </cell>
        </row>
        <row r="61705">
          <cell r="P61705" t="str">
            <v>应付</v>
          </cell>
          <cell r="Q61705" t="str">
            <v>元</v>
          </cell>
        </row>
        <row r="61706">
          <cell r="P61706" t="str">
            <v>应付</v>
          </cell>
          <cell r="Q61706" t="str">
            <v>元</v>
          </cell>
        </row>
        <row r="61707">
          <cell r="P61707" t="str">
            <v>应付</v>
          </cell>
          <cell r="Q61707" t="str">
            <v>元</v>
          </cell>
        </row>
        <row r="61708">
          <cell r="P61708" t="str">
            <v>应付</v>
          </cell>
          <cell r="Q61708" t="str">
            <v>元</v>
          </cell>
        </row>
        <row r="61709">
          <cell r="P61709" t="str">
            <v>应付</v>
          </cell>
          <cell r="Q61709" t="str">
            <v>元</v>
          </cell>
        </row>
        <row r="61710">
          <cell r="P61710" t="str">
            <v>应付</v>
          </cell>
          <cell r="Q61710" t="str">
            <v>元</v>
          </cell>
        </row>
        <row r="61711">
          <cell r="P61711" t="str">
            <v>应付</v>
          </cell>
          <cell r="Q61711" t="str">
            <v>元</v>
          </cell>
        </row>
        <row r="61712">
          <cell r="P61712" t="str">
            <v>应付</v>
          </cell>
          <cell r="Q61712" t="str">
            <v>元</v>
          </cell>
        </row>
        <row r="61713">
          <cell r="P61713" t="str">
            <v>应付</v>
          </cell>
          <cell r="Q61713" t="str">
            <v>元</v>
          </cell>
        </row>
        <row r="61714">
          <cell r="P61714" t="str">
            <v>应付</v>
          </cell>
          <cell r="Q61714" t="str">
            <v>元</v>
          </cell>
        </row>
        <row r="61715">
          <cell r="P61715" t="str">
            <v>应付</v>
          </cell>
          <cell r="Q61715" t="str">
            <v>元</v>
          </cell>
        </row>
        <row r="61716">
          <cell r="P61716" t="str">
            <v>应付</v>
          </cell>
          <cell r="Q61716" t="str">
            <v>元</v>
          </cell>
        </row>
        <row r="61717">
          <cell r="P61717" t="str">
            <v>应付</v>
          </cell>
          <cell r="Q61717" t="str">
            <v>元</v>
          </cell>
        </row>
        <row r="61718">
          <cell r="P61718" t="str">
            <v>应付</v>
          </cell>
          <cell r="Q61718" t="str">
            <v>元</v>
          </cell>
        </row>
        <row r="61719">
          <cell r="P61719" t="str">
            <v>应付</v>
          </cell>
          <cell r="Q61719" t="str">
            <v>元</v>
          </cell>
        </row>
        <row r="61720">
          <cell r="P61720" t="str">
            <v>应付</v>
          </cell>
          <cell r="Q61720" t="str">
            <v>元</v>
          </cell>
        </row>
        <row r="61721">
          <cell r="P61721" t="str">
            <v>应付</v>
          </cell>
          <cell r="Q61721" t="str">
            <v>元</v>
          </cell>
        </row>
        <row r="61722">
          <cell r="P61722" t="str">
            <v>应付</v>
          </cell>
          <cell r="Q61722" t="str">
            <v>元</v>
          </cell>
        </row>
        <row r="61723">
          <cell r="P61723" t="str">
            <v>应付</v>
          </cell>
          <cell r="Q61723" t="str">
            <v>元</v>
          </cell>
        </row>
        <row r="61724">
          <cell r="P61724" t="str">
            <v>应付</v>
          </cell>
          <cell r="Q61724" t="str">
            <v>元</v>
          </cell>
        </row>
        <row r="61725">
          <cell r="P61725" t="str">
            <v>应付</v>
          </cell>
          <cell r="Q61725" t="str">
            <v>元</v>
          </cell>
        </row>
        <row r="61726">
          <cell r="P61726" t="str">
            <v>应付</v>
          </cell>
          <cell r="Q61726" t="str">
            <v>元</v>
          </cell>
        </row>
        <row r="61727">
          <cell r="P61727" t="str">
            <v>应付</v>
          </cell>
          <cell r="Q61727" t="str">
            <v>元</v>
          </cell>
        </row>
        <row r="61728">
          <cell r="P61728" t="str">
            <v>应付</v>
          </cell>
          <cell r="Q61728" t="str">
            <v>元</v>
          </cell>
        </row>
        <row r="61729">
          <cell r="P61729" t="str">
            <v>应付</v>
          </cell>
          <cell r="Q61729" t="str">
            <v>元</v>
          </cell>
        </row>
        <row r="61730">
          <cell r="P61730" t="str">
            <v>应付</v>
          </cell>
          <cell r="Q61730" t="str">
            <v>元</v>
          </cell>
        </row>
        <row r="61731">
          <cell r="P61731" t="str">
            <v>应付</v>
          </cell>
          <cell r="Q61731" t="str">
            <v>元</v>
          </cell>
        </row>
        <row r="61732">
          <cell r="P61732" t="str">
            <v>应付</v>
          </cell>
          <cell r="Q61732" t="str">
            <v>元</v>
          </cell>
        </row>
        <row r="61733">
          <cell r="P61733" t="str">
            <v>应付</v>
          </cell>
          <cell r="Q61733" t="str">
            <v>元</v>
          </cell>
        </row>
        <row r="61734">
          <cell r="P61734" t="str">
            <v>应付</v>
          </cell>
          <cell r="Q61734" t="str">
            <v>元</v>
          </cell>
        </row>
        <row r="61735">
          <cell r="P61735" t="str">
            <v>应付</v>
          </cell>
          <cell r="Q61735" t="str">
            <v>元</v>
          </cell>
        </row>
        <row r="61736">
          <cell r="P61736" t="str">
            <v>应付</v>
          </cell>
          <cell r="Q61736" t="str">
            <v>元</v>
          </cell>
        </row>
        <row r="61737">
          <cell r="P61737" t="str">
            <v>应付</v>
          </cell>
          <cell r="Q61737" t="str">
            <v>元</v>
          </cell>
        </row>
        <row r="61738">
          <cell r="P61738" t="str">
            <v>应付</v>
          </cell>
          <cell r="Q61738" t="str">
            <v>元</v>
          </cell>
        </row>
        <row r="61739">
          <cell r="P61739" t="str">
            <v>应付</v>
          </cell>
          <cell r="Q61739" t="str">
            <v>元</v>
          </cell>
        </row>
        <row r="61740">
          <cell r="P61740" t="str">
            <v>应付</v>
          </cell>
          <cell r="Q61740" t="str">
            <v>元</v>
          </cell>
        </row>
        <row r="61741">
          <cell r="P61741" t="str">
            <v>应付</v>
          </cell>
          <cell r="Q61741" t="str">
            <v>元</v>
          </cell>
        </row>
        <row r="61742">
          <cell r="P61742" t="str">
            <v>应付</v>
          </cell>
          <cell r="Q61742" t="str">
            <v>元</v>
          </cell>
        </row>
        <row r="61743">
          <cell r="P61743" t="str">
            <v>应付</v>
          </cell>
          <cell r="Q61743" t="str">
            <v>元</v>
          </cell>
        </row>
        <row r="61744">
          <cell r="P61744" t="str">
            <v>应付</v>
          </cell>
          <cell r="Q61744" t="str">
            <v>元</v>
          </cell>
        </row>
        <row r="61745">
          <cell r="P61745" t="str">
            <v>应付</v>
          </cell>
          <cell r="Q61745" t="str">
            <v>元</v>
          </cell>
        </row>
        <row r="61746">
          <cell r="P61746" t="str">
            <v>应付</v>
          </cell>
          <cell r="Q61746" t="str">
            <v>元</v>
          </cell>
        </row>
        <row r="61747">
          <cell r="P61747" t="str">
            <v>应付</v>
          </cell>
          <cell r="Q61747" t="str">
            <v>元</v>
          </cell>
        </row>
        <row r="61748">
          <cell r="P61748" t="str">
            <v>应付</v>
          </cell>
          <cell r="Q61748" t="str">
            <v>元</v>
          </cell>
        </row>
        <row r="61749">
          <cell r="P61749" t="str">
            <v>应付</v>
          </cell>
          <cell r="Q61749" t="str">
            <v>元</v>
          </cell>
        </row>
        <row r="61750">
          <cell r="P61750" t="str">
            <v>应付</v>
          </cell>
          <cell r="Q61750" t="str">
            <v>元</v>
          </cell>
        </row>
        <row r="61751">
          <cell r="P61751" t="str">
            <v>应付</v>
          </cell>
          <cell r="Q61751" t="str">
            <v>元</v>
          </cell>
        </row>
        <row r="61752">
          <cell r="P61752" t="str">
            <v>应付</v>
          </cell>
          <cell r="Q61752" t="str">
            <v>元</v>
          </cell>
        </row>
        <row r="61753">
          <cell r="P61753" t="str">
            <v>应付</v>
          </cell>
          <cell r="Q61753" t="str">
            <v>元</v>
          </cell>
        </row>
        <row r="61754">
          <cell r="P61754" t="str">
            <v>应付</v>
          </cell>
          <cell r="Q61754" t="str">
            <v>元</v>
          </cell>
        </row>
        <row r="61755">
          <cell r="P61755" t="str">
            <v>应付</v>
          </cell>
          <cell r="Q61755" t="str">
            <v>元</v>
          </cell>
        </row>
        <row r="61756">
          <cell r="P61756" t="str">
            <v>应付</v>
          </cell>
          <cell r="Q61756" t="str">
            <v>元</v>
          </cell>
        </row>
        <row r="61757">
          <cell r="P61757" t="str">
            <v>应付</v>
          </cell>
          <cell r="Q61757" t="str">
            <v>元</v>
          </cell>
        </row>
        <row r="61758">
          <cell r="P61758" t="str">
            <v>应付</v>
          </cell>
          <cell r="Q61758" t="str">
            <v>元</v>
          </cell>
        </row>
        <row r="61759">
          <cell r="P61759" t="str">
            <v>应付</v>
          </cell>
          <cell r="Q61759" t="str">
            <v>元</v>
          </cell>
        </row>
        <row r="61760">
          <cell r="P61760" t="str">
            <v>应付</v>
          </cell>
          <cell r="Q61760" t="str">
            <v>元</v>
          </cell>
        </row>
        <row r="61761">
          <cell r="P61761" t="str">
            <v>应付</v>
          </cell>
          <cell r="Q61761" t="str">
            <v>元</v>
          </cell>
        </row>
        <row r="61762">
          <cell r="P61762" t="str">
            <v>应付</v>
          </cell>
          <cell r="Q61762" t="str">
            <v>元</v>
          </cell>
        </row>
        <row r="61763">
          <cell r="P61763" t="str">
            <v>应付</v>
          </cell>
          <cell r="Q61763" t="str">
            <v>元</v>
          </cell>
        </row>
        <row r="61764">
          <cell r="P61764" t="str">
            <v>应付</v>
          </cell>
          <cell r="Q61764" t="str">
            <v>元</v>
          </cell>
        </row>
        <row r="61765">
          <cell r="P61765" t="str">
            <v>应付</v>
          </cell>
          <cell r="Q61765" t="str">
            <v>元</v>
          </cell>
        </row>
        <row r="61766">
          <cell r="P61766" t="str">
            <v>应付</v>
          </cell>
          <cell r="Q61766" t="str">
            <v>元</v>
          </cell>
        </row>
        <row r="61767">
          <cell r="P61767" t="str">
            <v>应付</v>
          </cell>
          <cell r="Q61767" t="str">
            <v>元</v>
          </cell>
        </row>
        <row r="61768">
          <cell r="P61768" t="str">
            <v>应付</v>
          </cell>
          <cell r="Q61768" t="str">
            <v>元</v>
          </cell>
        </row>
        <row r="61769">
          <cell r="P61769" t="str">
            <v>应付</v>
          </cell>
          <cell r="Q61769" t="str">
            <v>元</v>
          </cell>
        </row>
        <row r="61770">
          <cell r="P61770" t="str">
            <v>应付</v>
          </cell>
          <cell r="Q61770" t="str">
            <v>元</v>
          </cell>
        </row>
        <row r="61771">
          <cell r="P61771" t="str">
            <v>应付</v>
          </cell>
          <cell r="Q61771" t="str">
            <v>元</v>
          </cell>
        </row>
        <row r="61772">
          <cell r="P61772" t="str">
            <v>应付</v>
          </cell>
          <cell r="Q61772" t="str">
            <v>元</v>
          </cell>
        </row>
        <row r="61773">
          <cell r="P61773" t="str">
            <v>应付</v>
          </cell>
          <cell r="Q61773" t="str">
            <v>元</v>
          </cell>
        </row>
        <row r="61774">
          <cell r="P61774" t="str">
            <v>应付</v>
          </cell>
          <cell r="Q61774" t="str">
            <v>元</v>
          </cell>
        </row>
        <row r="61775">
          <cell r="P61775" t="str">
            <v>应付</v>
          </cell>
          <cell r="Q61775" t="str">
            <v>元</v>
          </cell>
        </row>
        <row r="61776">
          <cell r="P61776" t="str">
            <v>应付</v>
          </cell>
          <cell r="Q61776" t="str">
            <v>元</v>
          </cell>
        </row>
        <row r="61777">
          <cell r="P61777" t="str">
            <v>应付</v>
          </cell>
          <cell r="Q61777" t="str">
            <v>元</v>
          </cell>
        </row>
        <row r="61778">
          <cell r="P61778" t="str">
            <v>应付</v>
          </cell>
          <cell r="Q61778" t="str">
            <v>元</v>
          </cell>
        </row>
        <row r="61779">
          <cell r="P61779" t="str">
            <v>应付</v>
          </cell>
          <cell r="Q61779" t="str">
            <v>元</v>
          </cell>
        </row>
        <row r="61780">
          <cell r="P61780" t="str">
            <v>应付</v>
          </cell>
          <cell r="Q61780" t="str">
            <v>元</v>
          </cell>
        </row>
        <row r="61781">
          <cell r="P61781" t="str">
            <v>应付</v>
          </cell>
          <cell r="Q61781" t="str">
            <v>元</v>
          </cell>
        </row>
        <row r="61782">
          <cell r="P61782" t="str">
            <v>应付</v>
          </cell>
          <cell r="Q61782" t="str">
            <v>元</v>
          </cell>
        </row>
        <row r="61783">
          <cell r="P61783" t="str">
            <v>应付</v>
          </cell>
          <cell r="Q61783" t="str">
            <v>元</v>
          </cell>
        </row>
        <row r="61784">
          <cell r="P61784" t="str">
            <v>应付</v>
          </cell>
          <cell r="Q61784" t="str">
            <v>元</v>
          </cell>
        </row>
        <row r="61785">
          <cell r="P61785" t="str">
            <v>应付</v>
          </cell>
          <cell r="Q61785" t="str">
            <v>元</v>
          </cell>
        </row>
        <row r="61786">
          <cell r="P61786" t="str">
            <v>应付</v>
          </cell>
          <cell r="Q61786" t="str">
            <v>元</v>
          </cell>
        </row>
        <row r="61787">
          <cell r="P61787" t="str">
            <v>应付</v>
          </cell>
          <cell r="Q61787" t="str">
            <v>元</v>
          </cell>
        </row>
        <row r="61788">
          <cell r="P61788" t="str">
            <v>应付</v>
          </cell>
          <cell r="Q61788" t="str">
            <v>元</v>
          </cell>
        </row>
        <row r="61789">
          <cell r="P61789" t="str">
            <v>应付</v>
          </cell>
          <cell r="Q61789" t="str">
            <v>元</v>
          </cell>
        </row>
        <row r="61790">
          <cell r="P61790" t="str">
            <v>应付</v>
          </cell>
          <cell r="Q61790" t="str">
            <v>元</v>
          </cell>
        </row>
        <row r="61791">
          <cell r="P61791" t="str">
            <v>应付</v>
          </cell>
          <cell r="Q61791" t="str">
            <v>元</v>
          </cell>
        </row>
        <row r="61792">
          <cell r="P61792" t="str">
            <v>应付</v>
          </cell>
          <cell r="Q61792" t="str">
            <v>元</v>
          </cell>
        </row>
        <row r="61793">
          <cell r="P61793" t="str">
            <v>应付</v>
          </cell>
          <cell r="Q61793" t="str">
            <v>元</v>
          </cell>
        </row>
        <row r="61794">
          <cell r="P61794" t="str">
            <v>应付</v>
          </cell>
          <cell r="Q61794" t="str">
            <v>元</v>
          </cell>
        </row>
        <row r="61795">
          <cell r="P61795" t="str">
            <v>应付</v>
          </cell>
          <cell r="Q61795" t="str">
            <v>元</v>
          </cell>
        </row>
        <row r="61796">
          <cell r="P61796" t="str">
            <v>应付</v>
          </cell>
          <cell r="Q61796" t="str">
            <v>元</v>
          </cell>
        </row>
        <row r="61797">
          <cell r="P61797" t="str">
            <v>应付</v>
          </cell>
          <cell r="Q61797" t="str">
            <v>元</v>
          </cell>
        </row>
        <row r="61798">
          <cell r="P61798" t="str">
            <v>应付</v>
          </cell>
          <cell r="Q61798" t="str">
            <v>元</v>
          </cell>
        </row>
        <row r="61799">
          <cell r="P61799" t="str">
            <v>应付</v>
          </cell>
          <cell r="Q61799" t="str">
            <v>元</v>
          </cell>
        </row>
        <row r="61800">
          <cell r="P61800" t="str">
            <v>应付</v>
          </cell>
          <cell r="Q61800" t="str">
            <v>元</v>
          </cell>
        </row>
        <row r="61801">
          <cell r="P61801" t="str">
            <v>应付</v>
          </cell>
          <cell r="Q61801" t="str">
            <v>元</v>
          </cell>
        </row>
        <row r="61802">
          <cell r="P61802" t="str">
            <v>应付</v>
          </cell>
          <cell r="Q61802" t="str">
            <v>元</v>
          </cell>
        </row>
        <row r="61803">
          <cell r="P61803" t="str">
            <v>应付</v>
          </cell>
          <cell r="Q61803" t="str">
            <v>元</v>
          </cell>
        </row>
        <row r="61804">
          <cell r="P61804" t="str">
            <v>应付</v>
          </cell>
          <cell r="Q61804" t="str">
            <v>元</v>
          </cell>
        </row>
        <row r="61805">
          <cell r="P61805" t="str">
            <v>应付</v>
          </cell>
          <cell r="Q61805" t="str">
            <v>元</v>
          </cell>
        </row>
        <row r="61806">
          <cell r="P61806" t="str">
            <v>应付</v>
          </cell>
          <cell r="Q61806" t="str">
            <v>元</v>
          </cell>
        </row>
        <row r="61807">
          <cell r="P61807" t="str">
            <v>应付</v>
          </cell>
          <cell r="Q61807" t="str">
            <v>元</v>
          </cell>
        </row>
        <row r="61808">
          <cell r="P61808" t="str">
            <v>应付</v>
          </cell>
          <cell r="Q61808" t="str">
            <v>元</v>
          </cell>
        </row>
        <row r="61809">
          <cell r="P61809" t="str">
            <v>应付</v>
          </cell>
          <cell r="Q61809" t="str">
            <v>元</v>
          </cell>
        </row>
        <row r="61810">
          <cell r="P61810" t="str">
            <v>应付</v>
          </cell>
          <cell r="Q61810" t="str">
            <v>元</v>
          </cell>
        </row>
        <row r="61811">
          <cell r="P61811" t="str">
            <v>应付</v>
          </cell>
          <cell r="Q61811" t="str">
            <v>元</v>
          </cell>
        </row>
        <row r="61812">
          <cell r="P61812" t="str">
            <v>应付</v>
          </cell>
          <cell r="Q61812" t="str">
            <v>元</v>
          </cell>
        </row>
        <row r="61813">
          <cell r="P61813" t="str">
            <v>应付</v>
          </cell>
          <cell r="Q61813" t="str">
            <v>元</v>
          </cell>
        </row>
        <row r="61814">
          <cell r="P61814" t="str">
            <v>应付</v>
          </cell>
          <cell r="Q61814" t="str">
            <v>元</v>
          </cell>
        </row>
        <row r="61815">
          <cell r="P61815" t="str">
            <v>应付</v>
          </cell>
          <cell r="Q61815" t="str">
            <v>元</v>
          </cell>
        </row>
        <row r="61816">
          <cell r="P61816" t="str">
            <v>应付</v>
          </cell>
          <cell r="Q61816" t="str">
            <v>元</v>
          </cell>
        </row>
        <row r="61817">
          <cell r="P61817" t="str">
            <v>应付</v>
          </cell>
          <cell r="Q61817" t="str">
            <v>元</v>
          </cell>
        </row>
        <row r="61818">
          <cell r="P61818" t="str">
            <v>应付</v>
          </cell>
          <cell r="Q61818" t="str">
            <v>元</v>
          </cell>
        </row>
        <row r="61819">
          <cell r="P61819" t="str">
            <v>应付</v>
          </cell>
          <cell r="Q61819" t="str">
            <v>元</v>
          </cell>
        </row>
        <row r="61820">
          <cell r="P61820" t="str">
            <v>应付</v>
          </cell>
          <cell r="Q61820" t="str">
            <v>元</v>
          </cell>
        </row>
        <row r="61821">
          <cell r="P61821" t="str">
            <v>应付</v>
          </cell>
          <cell r="Q61821" t="str">
            <v>元</v>
          </cell>
        </row>
        <row r="61822">
          <cell r="P61822" t="str">
            <v>应付</v>
          </cell>
          <cell r="Q61822" t="str">
            <v>元</v>
          </cell>
        </row>
        <row r="61823">
          <cell r="P61823" t="str">
            <v>应付</v>
          </cell>
          <cell r="Q61823" t="str">
            <v>元</v>
          </cell>
        </row>
        <row r="61824">
          <cell r="P61824" t="str">
            <v>应付</v>
          </cell>
          <cell r="Q61824" t="str">
            <v>元</v>
          </cell>
        </row>
        <row r="61825">
          <cell r="P61825" t="str">
            <v>应付</v>
          </cell>
          <cell r="Q61825" t="str">
            <v>元</v>
          </cell>
        </row>
        <row r="61826">
          <cell r="P61826" t="str">
            <v>应付</v>
          </cell>
          <cell r="Q61826" t="str">
            <v>元</v>
          </cell>
        </row>
        <row r="61827">
          <cell r="P61827" t="str">
            <v>应付</v>
          </cell>
          <cell r="Q61827" t="str">
            <v>元</v>
          </cell>
        </row>
        <row r="61828">
          <cell r="P61828" t="str">
            <v>应付</v>
          </cell>
          <cell r="Q61828" t="str">
            <v>元</v>
          </cell>
        </row>
        <row r="61829">
          <cell r="P61829" t="str">
            <v>应付</v>
          </cell>
          <cell r="Q61829" t="str">
            <v>元</v>
          </cell>
        </row>
        <row r="61830">
          <cell r="P61830" t="str">
            <v>应付</v>
          </cell>
          <cell r="Q61830" t="str">
            <v>元</v>
          </cell>
        </row>
        <row r="61831">
          <cell r="P61831" t="str">
            <v>应付</v>
          </cell>
          <cell r="Q61831" t="str">
            <v>元</v>
          </cell>
        </row>
        <row r="61832">
          <cell r="P61832" t="str">
            <v>应付</v>
          </cell>
          <cell r="Q61832" t="str">
            <v>元</v>
          </cell>
        </row>
        <row r="61833">
          <cell r="P61833" t="str">
            <v>应付</v>
          </cell>
          <cell r="Q61833" t="str">
            <v>元</v>
          </cell>
        </row>
        <row r="61834">
          <cell r="P61834" t="str">
            <v>应付</v>
          </cell>
          <cell r="Q61834" t="str">
            <v>元</v>
          </cell>
        </row>
        <row r="61835">
          <cell r="P61835" t="str">
            <v>应付</v>
          </cell>
          <cell r="Q61835" t="str">
            <v>元</v>
          </cell>
        </row>
        <row r="61836">
          <cell r="P61836" t="str">
            <v>应付</v>
          </cell>
          <cell r="Q61836" t="str">
            <v>元</v>
          </cell>
        </row>
        <row r="61837">
          <cell r="P61837" t="str">
            <v>应付</v>
          </cell>
          <cell r="Q61837" t="str">
            <v>元</v>
          </cell>
        </row>
        <row r="61838">
          <cell r="P61838" t="str">
            <v>应付</v>
          </cell>
          <cell r="Q61838" t="str">
            <v>元</v>
          </cell>
        </row>
        <row r="61839">
          <cell r="P61839" t="str">
            <v>应付</v>
          </cell>
          <cell r="Q61839" t="str">
            <v>元</v>
          </cell>
        </row>
        <row r="61840">
          <cell r="P61840" t="str">
            <v>应付</v>
          </cell>
          <cell r="Q61840" t="str">
            <v>元</v>
          </cell>
        </row>
        <row r="61841">
          <cell r="P61841" t="str">
            <v>应付</v>
          </cell>
          <cell r="Q61841" t="str">
            <v>元</v>
          </cell>
        </row>
        <row r="61842">
          <cell r="P61842" t="str">
            <v>应付</v>
          </cell>
          <cell r="Q61842" t="str">
            <v>元</v>
          </cell>
        </row>
        <row r="61843">
          <cell r="P61843" t="str">
            <v>应付</v>
          </cell>
          <cell r="Q61843" t="str">
            <v>元</v>
          </cell>
        </row>
        <row r="61844">
          <cell r="P61844" t="str">
            <v>应付</v>
          </cell>
          <cell r="Q61844" t="str">
            <v>元</v>
          </cell>
        </row>
        <row r="61845">
          <cell r="P61845" t="str">
            <v>应付</v>
          </cell>
          <cell r="Q61845" t="str">
            <v>元</v>
          </cell>
        </row>
        <row r="61846">
          <cell r="P61846" t="str">
            <v>应付</v>
          </cell>
          <cell r="Q61846" t="str">
            <v>元</v>
          </cell>
        </row>
        <row r="61847">
          <cell r="P61847" t="str">
            <v>应付</v>
          </cell>
          <cell r="Q61847" t="str">
            <v>元</v>
          </cell>
        </row>
        <row r="61848">
          <cell r="P61848" t="str">
            <v>应付</v>
          </cell>
          <cell r="Q61848" t="str">
            <v>元</v>
          </cell>
        </row>
        <row r="61849">
          <cell r="P61849" t="str">
            <v>应付</v>
          </cell>
          <cell r="Q61849" t="str">
            <v>元</v>
          </cell>
        </row>
        <row r="61850">
          <cell r="P61850" t="str">
            <v>应付</v>
          </cell>
          <cell r="Q61850" t="str">
            <v>元</v>
          </cell>
        </row>
        <row r="61851">
          <cell r="P61851" t="str">
            <v>应付</v>
          </cell>
          <cell r="Q61851" t="str">
            <v>元</v>
          </cell>
        </row>
        <row r="61852">
          <cell r="P61852" t="str">
            <v>应付</v>
          </cell>
          <cell r="Q61852" t="str">
            <v>元</v>
          </cell>
        </row>
        <row r="61853">
          <cell r="P61853" t="str">
            <v>应付</v>
          </cell>
          <cell r="Q61853" t="str">
            <v>元</v>
          </cell>
        </row>
        <row r="61854">
          <cell r="P61854" t="str">
            <v>应付</v>
          </cell>
          <cell r="Q61854" t="str">
            <v>元</v>
          </cell>
        </row>
        <row r="61855">
          <cell r="P61855" t="str">
            <v>应付</v>
          </cell>
          <cell r="Q61855" t="str">
            <v>元</v>
          </cell>
        </row>
        <row r="61856">
          <cell r="P61856" t="str">
            <v>应付</v>
          </cell>
          <cell r="Q61856" t="str">
            <v>元</v>
          </cell>
        </row>
        <row r="61857">
          <cell r="P61857" t="str">
            <v>应付</v>
          </cell>
          <cell r="Q61857" t="str">
            <v>元</v>
          </cell>
        </row>
        <row r="61858">
          <cell r="P61858" t="str">
            <v>应付</v>
          </cell>
          <cell r="Q61858" t="str">
            <v>元</v>
          </cell>
        </row>
        <row r="61859">
          <cell r="P61859" t="str">
            <v>应付</v>
          </cell>
          <cell r="Q61859" t="str">
            <v>元</v>
          </cell>
        </row>
        <row r="61860">
          <cell r="P61860" t="str">
            <v>应付</v>
          </cell>
          <cell r="Q61860" t="str">
            <v>元</v>
          </cell>
        </row>
        <row r="61861">
          <cell r="P61861" t="str">
            <v>应付</v>
          </cell>
          <cell r="Q61861" t="str">
            <v>元</v>
          </cell>
        </row>
        <row r="61862">
          <cell r="P61862" t="str">
            <v>应付</v>
          </cell>
          <cell r="Q61862" t="str">
            <v>元</v>
          </cell>
        </row>
        <row r="61863">
          <cell r="P61863" t="str">
            <v>应付</v>
          </cell>
          <cell r="Q61863" t="str">
            <v>元</v>
          </cell>
        </row>
        <row r="61864">
          <cell r="P61864" t="str">
            <v>应付</v>
          </cell>
          <cell r="Q61864" t="str">
            <v>元</v>
          </cell>
        </row>
        <row r="61865">
          <cell r="P61865" t="str">
            <v>应付</v>
          </cell>
          <cell r="Q61865" t="str">
            <v>元</v>
          </cell>
        </row>
        <row r="61866">
          <cell r="P61866" t="str">
            <v>应付</v>
          </cell>
          <cell r="Q61866" t="str">
            <v>元</v>
          </cell>
        </row>
        <row r="61867">
          <cell r="P61867" t="str">
            <v>应付</v>
          </cell>
          <cell r="Q61867" t="str">
            <v>元</v>
          </cell>
        </row>
        <row r="61868">
          <cell r="P61868" t="str">
            <v>应付</v>
          </cell>
          <cell r="Q61868" t="str">
            <v>元</v>
          </cell>
        </row>
        <row r="61869">
          <cell r="P61869" t="str">
            <v>应付</v>
          </cell>
          <cell r="Q61869" t="str">
            <v>元</v>
          </cell>
        </row>
        <row r="61870">
          <cell r="P61870" t="str">
            <v>应付</v>
          </cell>
          <cell r="Q61870" t="str">
            <v>元</v>
          </cell>
        </row>
        <row r="61871">
          <cell r="P61871" t="str">
            <v>应付</v>
          </cell>
          <cell r="Q61871" t="str">
            <v>元</v>
          </cell>
        </row>
        <row r="61872">
          <cell r="P61872" t="str">
            <v>应付</v>
          </cell>
          <cell r="Q61872" t="str">
            <v>元</v>
          </cell>
        </row>
        <row r="61873">
          <cell r="P61873" t="str">
            <v>应付</v>
          </cell>
          <cell r="Q61873" t="str">
            <v>元</v>
          </cell>
        </row>
        <row r="61874">
          <cell r="P61874" t="str">
            <v>应付</v>
          </cell>
          <cell r="Q61874" t="str">
            <v>元</v>
          </cell>
        </row>
        <row r="61875">
          <cell r="P61875" t="str">
            <v>应付</v>
          </cell>
          <cell r="Q61875" t="str">
            <v>元</v>
          </cell>
        </row>
        <row r="61876">
          <cell r="P61876" t="str">
            <v>应付</v>
          </cell>
          <cell r="Q61876" t="str">
            <v>元</v>
          </cell>
        </row>
        <row r="61877">
          <cell r="P61877" t="str">
            <v>应付</v>
          </cell>
          <cell r="Q61877" t="str">
            <v>元</v>
          </cell>
        </row>
        <row r="61878">
          <cell r="P61878" t="str">
            <v>应付</v>
          </cell>
          <cell r="Q61878" t="str">
            <v>元</v>
          </cell>
        </row>
        <row r="61879">
          <cell r="P61879" t="str">
            <v>应付</v>
          </cell>
          <cell r="Q61879" t="str">
            <v>元</v>
          </cell>
        </row>
        <row r="61880">
          <cell r="P61880" t="str">
            <v>应付</v>
          </cell>
          <cell r="Q61880" t="str">
            <v>元</v>
          </cell>
        </row>
        <row r="61881">
          <cell r="P61881" t="str">
            <v>应付</v>
          </cell>
          <cell r="Q61881" t="str">
            <v>元</v>
          </cell>
        </row>
        <row r="61882">
          <cell r="P61882" t="str">
            <v>应付</v>
          </cell>
          <cell r="Q61882" t="str">
            <v>元</v>
          </cell>
        </row>
        <row r="61883">
          <cell r="P61883" t="str">
            <v>应付</v>
          </cell>
          <cell r="Q61883" t="str">
            <v>元</v>
          </cell>
        </row>
        <row r="61884">
          <cell r="P61884" t="str">
            <v>应付</v>
          </cell>
          <cell r="Q61884" t="str">
            <v>元</v>
          </cell>
        </row>
        <row r="61885">
          <cell r="P61885" t="str">
            <v>应付</v>
          </cell>
          <cell r="Q61885" t="str">
            <v>元</v>
          </cell>
        </row>
        <row r="61886">
          <cell r="P61886" t="str">
            <v>应付</v>
          </cell>
          <cell r="Q61886" t="str">
            <v>元</v>
          </cell>
        </row>
        <row r="61887">
          <cell r="P61887" t="str">
            <v>应付</v>
          </cell>
          <cell r="Q61887" t="str">
            <v>元</v>
          </cell>
        </row>
        <row r="61888">
          <cell r="P61888" t="str">
            <v>应付</v>
          </cell>
          <cell r="Q61888" t="str">
            <v>元</v>
          </cell>
        </row>
        <row r="61889">
          <cell r="P61889" t="str">
            <v>应付</v>
          </cell>
          <cell r="Q61889" t="str">
            <v>元</v>
          </cell>
        </row>
        <row r="61890">
          <cell r="P61890" t="str">
            <v>应付</v>
          </cell>
          <cell r="Q61890" t="str">
            <v>元</v>
          </cell>
        </row>
        <row r="61891">
          <cell r="P61891" t="str">
            <v>应付</v>
          </cell>
          <cell r="Q61891" t="str">
            <v>元</v>
          </cell>
        </row>
        <row r="61892">
          <cell r="P61892" t="str">
            <v>应付</v>
          </cell>
          <cell r="Q61892" t="str">
            <v>元</v>
          </cell>
        </row>
        <row r="61893">
          <cell r="P61893" t="str">
            <v>应付</v>
          </cell>
          <cell r="Q61893" t="str">
            <v>元</v>
          </cell>
        </row>
        <row r="61894">
          <cell r="P61894" t="str">
            <v>应付</v>
          </cell>
          <cell r="Q61894" t="str">
            <v>元</v>
          </cell>
        </row>
        <row r="61895">
          <cell r="P61895" t="str">
            <v>应付</v>
          </cell>
          <cell r="Q61895" t="str">
            <v>元</v>
          </cell>
        </row>
        <row r="61896">
          <cell r="P61896" t="str">
            <v>应付</v>
          </cell>
          <cell r="Q61896" t="str">
            <v>元</v>
          </cell>
        </row>
        <row r="61897">
          <cell r="P61897" t="str">
            <v>应付</v>
          </cell>
          <cell r="Q61897" t="str">
            <v>元</v>
          </cell>
        </row>
        <row r="61898">
          <cell r="P61898" t="str">
            <v>应付</v>
          </cell>
          <cell r="Q61898" t="str">
            <v>元</v>
          </cell>
        </row>
        <row r="61899">
          <cell r="P61899" t="str">
            <v>应付</v>
          </cell>
          <cell r="Q61899" t="str">
            <v>元</v>
          </cell>
        </row>
        <row r="61900">
          <cell r="P61900" t="str">
            <v>应付</v>
          </cell>
          <cell r="Q61900" t="str">
            <v>元</v>
          </cell>
        </row>
        <row r="61901">
          <cell r="P61901" t="str">
            <v>应付</v>
          </cell>
          <cell r="Q61901" t="str">
            <v>元</v>
          </cell>
        </row>
        <row r="61902">
          <cell r="P61902" t="str">
            <v>应付</v>
          </cell>
          <cell r="Q61902" t="str">
            <v>元</v>
          </cell>
        </row>
        <row r="61903">
          <cell r="P61903" t="str">
            <v>应付</v>
          </cell>
          <cell r="Q61903" t="str">
            <v>元</v>
          </cell>
        </row>
        <row r="61904">
          <cell r="P61904" t="str">
            <v>应付</v>
          </cell>
          <cell r="Q61904" t="str">
            <v>元</v>
          </cell>
        </row>
        <row r="61905">
          <cell r="P61905" t="str">
            <v>应付</v>
          </cell>
          <cell r="Q61905" t="str">
            <v>元</v>
          </cell>
        </row>
        <row r="61906">
          <cell r="P61906" t="str">
            <v>应付</v>
          </cell>
          <cell r="Q61906" t="str">
            <v>元</v>
          </cell>
        </row>
        <row r="61907">
          <cell r="P61907" t="str">
            <v>应付</v>
          </cell>
          <cell r="Q61907" t="str">
            <v>元</v>
          </cell>
        </row>
        <row r="61908">
          <cell r="P61908" t="str">
            <v>应付</v>
          </cell>
          <cell r="Q61908" t="str">
            <v>元</v>
          </cell>
        </row>
        <row r="61909">
          <cell r="P61909" t="str">
            <v>应付</v>
          </cell>
          <cell r="Q61909" t="str">
            <v>元</v>
          </cell>
        </row>
        <row r="61910">
          <cell r="P61910" t="str">
            <v>应付</v>
          </cell>
          <cell r="Q61910" t="str">
            <v>元</v>
          </cell>
        </row>
        <row r="61911">
          <cell r="P61911" t="str">
            <v>应付</v>
          </cell>
          <cell r="Q61911" t="str">
            <v>元</v>
          </cell>
        </row>
        <row r="61912">
          <cell r="P61912" t="str">
            <v>应付</v>
          </cell>
          <cell r="Q61912" t="str">
            <v>元</v>
          </cell>
        </row>
        <row r="61913">
          <cell r="P61913" t="str">
            <v>应付</v>
          </cell>
          <cell r="Q61913" t="str">
            <v>元</v>
          </cell>
        </row>
        <row r="61914">
          <cell r="P61914" t="str">
            <v>应付</v>
          </cell>
          <cell r="Q61914" t="str">
            <v>元</v>
          </cell>
        </row>
        <row r="61915">
          <cell r="P61915" t="str">
            <v>应付</v>
          </cell>
          <cell r="Q61915" t="str">
            <v>元</v>
          </cell>
        </row>
        <row r="61916">
          <cell r="P61916" t="str">
            <v>应付</v>
          </cell>
          <cell r="Q61916" t="str">
            <v>元</v>
          </cell>
        </row>
        <row r="61917">
          <cell r="P61917" t="str">
            <v>应付</v>
          </cell>
          <cell r="Q61917" t="str">
            <v>元</v>
          </cell>
        </row>
        <row r="61918">
          <cell r="P61918" t="str">
            <v>应付</v>
          </cell>
          <cell r="Q61918" t="str">
            <v>元</v>
          </cell>
        </row>
        <row r="61919">
          <cell r="P61919" t="str">
            <v>应付</v>
          </cell>
          <cell r="Q61919" t="str">
            <v>元</v>
          </cell>
        </row>
        <row r="61920">
          <cell r="P61920" t="str">
            <v>应付</v>
          </cell>
          <cell r="Q61920" t="str">
            <v>元</v>
          </cell>
        </row>
        <row r="61921">
          <cell r="P61921" t="str">
            <v>应付</v>
          </cell>
          <cell r="Q61921" t="str">
            <v>元</v>
          </cell>
        </row>
        <row r="61922">
          <cell r="P61922" t="str">
            <v>应付</v>
          </cell>
          <cell r="Q61922" t="str">
            <v>元</v>
          </cell>
        </row>
        <row r="61923">
          <cell r="P61923" t="str">
            <v>应付</v>
          </cell>
          <cell r="Q61923" t="str">
            <v>元</v>
          </cell>
        </row>
        <row r="61924">
          <cell r="P61924" t="str">
            <v>应付</v>
          </cell>
          <cell r="Q61924" t="str">
            <v>元</v>
          </cell>
        </row>
        <row r="61925">
          <cell r="P61925" t="str">
            <v>应付</v>
          </cell>
          <cell r="Q61925" t="str">
            <v>元</v>
          </cell>
        </row>
        <row r="61926">
          <cell r="P61926" t="str">
            <v>应付</v>
          </cell>
          <cell r="Q61926" t="str">
            <v>元</v>
          </cell>
        </row>
        <row r="61927">
          <cell r="P61927" t="str">
            <v>应付</v>
          </cell>
          <cell r="Q61927" t="str">
            <v>元</v>
          </cell>
        </row>
        <row r="61928">
          <cell r="P61928" t="str">
            <v>应付</v>
          </cell>
          <cell r="Q61928" t="str">
            <v>元</v>
          </cell>
        </row>
        <row r="61929">
          <cell r="P61929" t="str">
            <v>应付</v>
          </cell>
          <cell r="Q61929" t="str">
            <v>元</v>
          </cell>
        </row>
        <row r="61930">
          <cell r="P61930" t="str">
            <v>应付</v>
          </cell>
          <cell r="Q61930" t="str">
            <v>元</v>
          </cell>
        </row>
        <row r="61931">
          <cell r="P61931" t="str">
            <v>应付</v>
          </cell>
          <cell r="Q61931" t="str">
            <v>元</v>
          </cell>
        </row>
        <row r="61932">
          <cell r="P61932" t="str">
            <v>应付</v>
          </cell>
          <cell r="Q61932" t="str">
            <v>元</v>
          </cell>
        </row>
        <row r="61933">
          <cell r="P61933" t="str">
            <v>应付</v>
          </cell>
          <cell r="Q61933" t="str">
            <v>元</v>
          </cell>
        </row>
        <row r="61934">
          <cell r="P61934" t="str">
            <v>应付</v>
          </cell>
          <cell r="Q61934" t="str">
            <v>元</v>
          </cell>
        </row>
        <row r="61935">
          <cell r="P61935" t="str">
            <v>应付</v>
          </cell>
          <cell r="Q61935" t="str">
            <v>元</v>
          </cell>
        </row>
        <row r="61936">
          <cell r="P61936" t="str">
            <v>应付</v>
          </cell>
          <cell r="Q61936" t="str">
            <v>元</v>
          </cell>
        </row>
        <row r="61937">
          <cell r="P61937" t="str">
            <v>应付</v>
          </cell>
          <cell r="Q61937" t="str">
            <v>元</v>
          </cell>
        </row>
        <row r="61938">
          <cell r="P61938" t="str">
            <v>应付</v>
          </cell>
          <cell r="Q61938" t="str">
            <v>元</v>
          </cell>
        </row>
        <row r="61939">
          <cell r="P61939" t="str">
            <v>应付</v>
          </cell>
          <cell r="Q61939" t="str">
            <v>元</v>
          </cell>
        </row>
        <row r="61940">
          <cell r="P61940" t="str">
            <v>应付</v>
          </cell>
          <cell r="Q61940" t="str">
            <v>元</v>
          </cell>
        </row>
        <row r="61941">
          <cell r="P61941" t="str">
            <v>应付</v>
          </cell>
          <cell r="Q61941" t="str">
            <v>元</v>
          </cell>
        </row>
        <row r="61942">
          <cell r="P61942" t="str">
            <v>应付</v>
          </cell>
          <cell r="Q61942" t="str">
            <v>元</v>
          </cell>
        </row>
        <row r="61943">
          <cell r="P61943" t="str">
            <v>应付</v>
          </cell>
          <cell r="Q61943" t="str">
            <v>元</v>
          </cell>
        </row>
        <row r="61944">
          <cell r="P61944" t="str">
            <v>应付</v>
          </cell>
          <cell r="Q61944" t="str">
            <v>元</v>
          </cell>
        </row>
        <row r="61945">
          <cell r="P61945" t="str">
            <v>应付</v>
          </cell>
          <cell r="Q61945" t="str">
            <v>元</v>
          </cell>
        </row>
        <row r="61946">
          <cell r="P61946" t="str">
            <v>应付</v>
          </cell>
          <cell r="Q61946" t="str">
            <v>元</v>
          </cell>
        </row>
        <row r="61947">
          <cell r="P61947" t="str">
            <v>应付</v>
          </cell>
          <cell r="Q61947" t="str">
            <v>元</v>
          </cell>
        </row>
        <row r="61948">
          <cell r="P61948" t="str">
            <v>应付</v>
          </cell>
          <cell r="Q61948" t="str">
            <v>元</v>
          </cell>
        </row>
        <row r="61949">
          <cell r="P61949" t="str">
            <v>应付</v>
          </cell>
          <cell r="Q61949" t="str">
            <v>元</v>
          </cell>
        </row>
        <row r="61950">
          <cell r="P61950" t="str">
            <v>应付</v>
          </cell>
          <cell r="Q61950" t="str">
            <v>元</v>
          </cell>
        </row>
        <row r="61951">
          <cell r="P61951" t="str">
            <v>应付</v>
          </cell>
          <cell r="Q61951" t="str">
            <v>元</v>
          </cell>
        </row>
        <row r="61952">
          <cell r="P61952" t="str">
            <v>应付</v>
          </cell>
          <cell r="Q61952" t="str">
            <v>元</v>
          </cell>
        </row>
        <row r="61953">
          <cell r="P61953" t="str">
            <v>应付</v>
          </cell>
          <cell r="Q61953" t="str">
            <v>元</v>
          </cell>
        </row>
        <row r="61954">
          <cell r="P61954" t="str">
            <v>应付</v>
          </cell>
          <cell r="Q61954" t="str">
            <v>元</v>
          </cell>
        </row>
        <row r="61955">
          <cell r="P61955" t="str">
            <v>应付</v>
          </cell>
          <cell r="Q61955" t="str">
            <v>元</v>
          </cell>
        </row>
        <row r="61956">
          <cell r="P61956" t="str">
            <v>应付</v>
          </cell>
          <cell r="Q61956" t="str">
            <v>元</v>
          </cell>
        </row>
        <row r="61957">
          <cell r="P61957" t="str">
            <v>应付</v>
          </cell>
          <cell r="Q61957" t="str">
            <v>元</v>
          </cell>
        </row>
        <row r="61958">
          <cell r="P61958" t="str">
            <v>应付</v>
          </cell>
          <cell r="Q61958" t="str">
            <v>元</v>
          </cell>
        </row>
        <row r="61959">
          <cell r="P61959" t="str">
            <v>应付</v>
          </cell>
          <cell r="Q61959" t="str">
            <v>元</v>
          </cell>
        </row>
        <row r="61960">
          <cell r="P61960" t="str">
            <v>应付</v>
          </cell>
          <cell r="Q61960" t="str">
            <v>元</v>
          </cell>
        </row>
        <row r="61961">
          <cell r="P61961" t="str">
            <v>应付</v>
          </cell>
          <cell r="Q61961" t="str">
            <v>元</v>
          </cell>
        </row>
        <row r="61962">
          <cell r="P61962" t="str">
            <v>应付</v>
          </cell>
          <cell r="Q61962" t="str">
            <v>元</v>
          </cell>
        </row>
        <row r="61963">
          <cell r="P61963" t="str">
            <v>应付</v>
          </cell>
          <cell r="Q61963" t="str">
            <v>元</v>
          </cell>
        </row>
        <row r="61964">
          <cell r="P61964" t="str">
            <v>应付</v>
          </cell>
          <cell r="Q61964" t="str">
            <v>元</v>
          </cell>
        </row>
        <row r="61965">
          <cell r="P61965" t="str">
            <v>应付</v>
          </cell>
          <cell r="Q61965" t="str">
            <v>元</v>
          </cell>
        </row>
        <row r="61966">
          <cell r="P61966" t="str">
            <v>应付</v>
          </cell>
          <cell r="Q61966" t="str">
            <v>元</v>
          </cell>
        </row>
        <row r="61967">
          <cell r="P61967" t="str">
            <v>应付</v>
          </cell>
          <cell r="Q61967" t="str">
            <v>元</v>
          </cell>
        </row>
        <row r="61968">
          <cell r="P61968" t="str">
            <v>应付</v>
          </cell>
          <cell r="Q61968" t="str">
            <v>元</v>
          </cell>
        </row>
        <row r="61969">
          <cell r="P61969" t="str">
            <v>应付</v>
          </cell>
          <cell r="Q61969" t="str">
            <v>元</v>
          </cell>
        </row>
        <row r="61970">
          <cell r="P61970" t="str">
            <v>应付</v>
          </cell>
          <cell r="Q61970" t="str">
            <v>元</v>
          </cell>
        </row>
        <row r="61971">
          <cell r="P61971" t="str">
            <v>应付</v>
          </cell>
          <cell r="Q61971" t="str">
            <v>元</v>
          </cell>
        </row>
        <row r="61972">
          <cell r="P61972" t="str">
            <v>应付</v>
          </cell>
          <cell r="Q61972" t="str">
            <v>元</v>
          </cell>
        </row>
        <row r="61973">
          <cell r="P61973" t="str">
            <v>应付</v>
          </cell>
          <cell r="Q61973" t="str">
            <v>元</v>
          </cell>
        </row>
        <row r="61974">
          <cell r="P61974" t="str">
            <v>应付</v>
          </cell>
          <cell r="Q61974" t="str">
            <v>元</v>
          </cell>
        </row>
        <row r="61975">
          <cell r="P61975" t="str">
            <v>应付</v>
          </cell>
          <cell r="Q61975" t="str">
            <v>元</v>
          </cell>
        </row>
        <row r="61976">
          <cell r="P61976" t="str">
            <v>应付</v>
          </cell>
          <cell r="Q61976" t="str">
            <v>元</v>
          </cell>
        </row>
        <row r="61977">
          <cell r="P61977" t="str">
            <v>应付</v>
          </cell>
          <cell r="Q61977" t="str">
            <v>元</v>
          </cell>
        </row>
        <row r="61978">
          <cell r="P61978" t="str">
            <v>应付</v>
          </cell>
          <cell r="Q61978" t="str">
            <v>元</v>
          </cell>
        </row>
        <row r="61979">
          <cell r="P61979" t="str">
            <v>应付</v>
          </cell>
          <cell r="Q61979" t="str">
            <v>元</v>
          </cell>
        </row>
        <row r="61980">
          <cell r="P61980" t="str">
            <v>应付</v>
          </cell>
          <cell r="Q61980" t="str">
            <v>元</v>
          </cell>
        </row>
        <row r="61981">
          <cell r="P61981" t="str">
            <v>应付</v>
          </cell>
          <cell r="Q61981" t="str">
            <v>元</v>
          </cell>
        </row>
        <row r="61982">
          <cell r="P61982" t="str">
            <v>应付</v>
          </cell>
          <cell r="Q61982" t="str">
            <v>元</v>
          </cell>
        </row>
        <row r="61983">
          <cell r="P61983" t="str">
            <v>应付</v>
          </cell>
          <cell r="Q61983" t="str">
            <v>元</v>
          </cell>
        </row>
        <row r="61984">
          <cell r="P61984" t="str">
            <v>应付</v>
          </cell>
          <cell r="Q61984" t="str">
            <v>元</v>
          </cell>
        </row>
        <row r="61985">
          <cell r="P61985" t="str">
            <v>应付</v>
          </cell>
          <cell r="Q61985" t="str">
            <v>元</v>
          </cell>
        </row>
        <row r="61986">
          <cell r="P61986" t="str">
            <v>应付</v>
          </cell>
          <cell r="Q61986" t="str">
            <v>元</v>
          </cell>
        </row>
        <row r="61987">
          <cell r="P61987" t="str">
            <v>应付</v>
          </cell>
          <cell r="Q61987" t="str">
            <v>元</v>
          </cell>
        </row>
        <row r="61988">
          <cell r="P61988" t="str">
            <v>应付</v>
          </cell>
          <cell r="Q61988" t="str">
            <v>元</v>
          </cell>
        </row>
        <row r="61989">
          <cell r="P61989" t="str">
            <v>应付</v>
          </cell>
          <cell r="Q61989" t="str">
            <v>元</v>
          </cell>
        </row>
        <row r="61990">
          <cell r="P61990" t="str">
            <v>应付</v>
          </cell>
          <cell r="Q61990" t="str">
            <v>元</v>
          </cell>
        </row>
        <row r="61991">
          <cell r="P61991" t="str">
            <v>应付</v>
          </cell>
          <cell r="Q61991" t="str">
            <v>元</v>
          </cell>
        </row>
        <row r="61992">
          <cell r="P61992" t="str">
            <v>应付</v>
          </cell>
          <cell r="Q61992" t="str">
            <v>元</v>
          </cell>
        </row>
        <row r="61993">
          <cell r="P61993" t="str">
            <v>应付</v>
          </cell>
          <cell r="Q61993" t="str">
            <v>元</v>
          </cell>
        </row>
        <row r="61994">
          <cell r="P61994" t="str">
            <v>应付</v>
          </cell>
          <cell r="Q61994" t="str">
            <v>元</v>
          </cell>
        </row>
        <row r="61995">
          <cell r="P61995" t="str">
            <v>应付</v>
          </cell>
          <cell r="Q61995" t="str">
            <v>元</v>
          </cell>
        </row>
        <row r="61996">
          <cell r="P61996" t="str">
            <v>应付</v>
          </cell>
          <cell r="Q61996" t="str">
            <v>元</v>
          </cell>
        </row>
        <row r="61997">
          <cell r="P61997" t="str">
            <v>应付</v>
          </cell>
          <cell r="Q61997" t="str">
            <v>元</v>
          </cell>
        </row>
        <row r="61998">
          <cell r="P61998" t="str">
            <v>应付</v>
          </cell>
          <cell r="Q61998" t="str">
            <v>元</v>
          </cell>
        </row>
        <row r="61999">
          <cell r="P61999" t="str">
            <v>应付</v>
          </cell>
          <cell r="Q61999" t="str">
            <v>元</v>
          </cell>
        </row>
        <row r="62000">
          <cell r="P62000" t="str">
            <v>应付</v>
          </cell>
          <cell r="Q62000" t="str">
            <v>元</v>
          </cell>
        </row>
        <row r="62001">
          <cell r="P62001" t="str">
            <v>应付</v>
          </cell>
          <cell r="Q62001" t="str">
            <v>元</v>
          </cell>
        </row>
        <row r="62002">
          <cell r="P62002" t="str">
            <v>应付</v>
          </cell>
          <cell r="Q62002" t="str">
            <v>元</v>
          </cell>
        </row>
        <row r="62003">
          <cell r="P62003" t="str">
            <v>应付</v>
          </cell>
          <cell r="Q62003" t="str">
            <v>元</v>
          </cell>
        </row>
        <row r="62004">
          <cell r="P62004" t="str">
            <v>应付</v>
          </cell>
          <cell r="Q62004" t="str">
            <v>元</v>
          </cell>
        </row>
        <row r="62005">
          <cell r="P62005" t="str">
            <v>应付</v>
          </cell>
          <cell r="Q62005" t="str">
            <v>元</v>
          </cell>
        </row>
        <row r="62006">
          <cell r="P62006" t="str">
            <v>应付</v>
          </cell>
          <cell r="Q62006" t="str">
            <v>元</v>
          </cell>
        </row>
        <row r="62007">
          <cell r="P62007" t="str">
            <v>应付</v>
          </cell>
          <cell r="Q62007" t="str">
            <v>元</v>
          </cell>
        </row>
        <row r="62008">
          <cell r="P62008" t="str">
            <v>应付</v>
          </cell>
          <cell r="Q62008" t="str">
            <v>元</v>
          </cell>
        </row>
        <row r="62009">
          <cell r="P62009" t="str">
            <v>应付</v>
          </cell>
          <cell r="Q62009" t="str">
            <v>元</v>
          </cell>
        </row>
        <row r="62010">
          <cell r="P62010" t="str">
            <v>应付</v>
          </cell>
          <cell r="Q62010" t="str">
            <v>元</v>
          </cell>
        </row>
        <row r="62011">
          <cell r="P62011" t="str">
            <v>应付</v>
          </cell>
          <cell r="Q62011" t="str">
            <v>元</v>
          </cell>
        </row>
        <row r="62012">
          <cell r="P62012" t="str">
            <v>应付</v>
          </cell>
          <cell r="Q62012" t="str">
            <v>元</v>
          </cell>
        </row>
        <row r="62013">
          <cell r="P62013" t="str">
            <v>应付</v>
          </cell>
          <cell r="Q62013" t="str">
            <v>元</v>
          </cell>
        </row>
        <row r="62014">
          <cell r="P62014" t="str">
            <v>应付</v>
          </cell>
          <cell r="Q62014" t="str">
            <v>元</v>
          </cell>
        </row>
        <row r="62015">
          <cell r="P62015" t="str">
            <v>应付</v>
          </cell>
          <cell r="Q62015" t="str">
            <v>元</v>
          </cell>
        </row>
        <row r="62016">
          <cell r="P62016" t="str">
            <v>应付</v>
          </cell>
          <cell r="Q62016" t="str">
            <v>元</v>
          </cell>
        </row>
        <row r="62017">
          <cell r="P62017" t="str">
            <v>应付</v>
          </cell>
          <cell r="Q62017" t="str">
            <v>元</v>
          </cell>
        </row>
        <row r="62018">
          <cell r="P62018" t="str">
            <v>应付</v>
          </cell>
          <cell r="Q62018" t="str">
            <v>元</v>
          </cell>
        </row>
        <row r="62019">
          <cell r="P62019" t="str">
            <v>应付</v>
          </cell>
          <cell r="Q62019" t="str">
            <v>元</v>
          </cell>
        </row>
        <row r="62020">
          <cell r="P62020" t="str">
            <v>应付</v>
          </cell>
          <cell r="Q62020" t="str">
            <v>元</v>
          </cell>
        </row>
        <row r="62021">
          <cell r="P62021" t="str">
            <v>应付</v>
          </cell>
          <cell r="Q62021" t="str">
            <v>元</v>
          </cell>
        </row>
        <row r="62022">
          <cell r="P62022" t="str">
            <v>应付</v>
          </cell>
          <cell r="Q62022" t="str">
            <v>元</v>
          </cell>
        </row>
        <row r="62023">
          <cell r="P62023" t="str">
            <v>应付</v>
          </cell>
          <cell r="Q62023" t="str">
            <v>元</v>
          </cell>
        </row>
        <row r="62024">
          <cell r="P62024" t="str">
            <v>应付</v>
          </cell>
          <cell r="Q62024" t="str">
            <v>元</v>
          </cell>
        </row>
        <row r="62025">
          <cell r="P62025" t="str">
            <v>应付</v>
          </cell>
          <cell r="Q62025" t="str">
            <v>元</v>
          </cell>
        </row>
        <row r="62026">
          <cell r="P62026" t="str">
            <v>应付</v>
          </cell>
          <cell r="Q62026" t="str">
            <v>元</v>
          </cell>
        </row>
        <row r="62027">
          <cell r="P62027" t="str">
            <v>应付</v>
          </cell>
          <cell r="Q62027" t="str">
            <v>元</v>
          </cell>
        </row>
        <row r="62028">
          <cell r="P62028" t="str">
            <v>应付</v>
          </cell>
          <cell r="Q62028" t="str">
            <v>元</v>
          </cell>
        </row>
        <row r="62029">
          <cell r="P62029" t="str">
            <v>应付</v>
          </cell>
          <cell r="Q62029" t="str">
            <v>元</v>
          </cell>
        </row>
        <row r="62030">
          <cell r="P62030" t="str">
            <v>应付</v>
          </cell>
          <cell r="Q62030" t="str">
            <v>元</v>
          </cell>
        </row>
        <row r="62031">
          <cell r="P62031" t="str">
            <v>应付</v>
          </cell>
          <cell r="Q62031" t="str">
            <v>元</v>
          </cell>
        </row>
        <row r="62032">
          <cell r="P62032" t="str">
            <v>应付</v>
          </cell>
          <cell r="Q62032" t="str">
            <v>元</v>
          </cell>
        </row>
        <row r="62033">
          <cell r="P62033" t="str">
            <v>应付</v>
          </cell>
          <cell r="Q62033" t="str">
            <v>元</v>
          </cell>
        </row>
        <row r="62034">
          <cell r="P62034" t="str">
            <v>应付</v>
          </cell>
          <cell r="Q62034" t="str">
            <v>元</v>
          </cell>
        </row>
        <row r="62035">
          <cell r="P62035" t="str">
            <v>应付</v>
          </cell>
          <cell r="Q62035" t="str">
            <v>元</v>
          </cell>
        </row>
        <row r="62036">
          <cell r="P62036" t="str">
            <v>应付</v>
          </cell>
          <cell r="Q62036" t="str">
            <v>元</v>
          </cell>
        </row>
        <row r="62037">
          <cell r="P62037" t="str">
            <v>应付</v>
          </cell>
          <cell r="Q62037" t="str">
            <v>元</v>
          </cell>
        </row>
        <row r="62038">
          <cell r="P62038" t="str">
            <v>应付</v>
          </cell>
          <cell r="Q62038" t="str">
            <v>元</v>
          </cell>
        </row>
        <row r="62039">
          <cell r="P62039" t="str">
            <v>应付</v>
          </cell>
          <cell r="Q62039" t="str">
            <v>元</v>
          </cell>
        </row>
        <row r="62040">
          <cell r="P62040" t="str">
            <v>应付</v>
          </cell>
          <cell r="Q62040" t="str">
            <v>元</v>
          </cell>
        </row>
        <row r="62041">
          <cell r="P62041" t="str">
            <v>应付</v>
          </cell>
          <cell r="Q62041" t="str">
            <v>元</v>
          </cell>
        </row>
        <row r="62042">
          <cell r="P62042" t="str">
            <v>应付</v>
          </cell>
          <cell r="Q62042" t="str">
            <v>元</v>
          </cell>
        </row>
        <row r="62043">
          <cell r="P62043" t="str">
            <v>应付</v>
          </cell>
          <cell r="Q62043" t="str">
            <v>元</v>
          </cell>
        </row>
        <row r="62044">
          <cell r="P62044" t="str">
            <v>应付</v>
          </cell>
          <cell r="Q62044" t="str">
            <v>元</v>
          </cell>
        </row>
        <row r="62045">
          <cell r="P62045" t="str">
            <v>应付</v>
          </cell>
          <cell r="Q62045" t="str">
            <v>元</v>
          </cell>
        </row>
        <row r="62046">
          <cell r="P62046" t="str">
            <v>应付</v>
          </cell>
          <cell r="Q62046" t="str">
            <v>元</v>
          </cell>
        </row>
        <row r="62047">
          <cell r="P62047" t="str">
            <v>应付</v>
          </cell>
          <cell r="Q62047" t="str">
            <v>元</v>
          </cell>
        </row>
        <row r="62048">
          <cell r="P62048" t="str">
            <v>应付</v>
          </cell>
          <cell r="Q62048" t="str">
            <v>元</v>
          </cell>
        </row>
        <row r="62049">
          <cell r="P62049" t="str">
            <v>应付</v>
          </cell>
          <cell r="Q62049" t="str">
            <v>元</v>
          </cell>
        </row>
        <row r="62050">
          <cell r="P62050" t="str">
            <v>应付</v>
          </cell>
          <cell r="Q62050" t="str">
            <v>元</v>
          </cell>
        </row>
        <row r="62051">
          <cell r="P62051" t="str">
            <v>应付</v>
          </cell>
          <cell r="Q62051" t="str">
            <v>元</v>
          </cell>
        </row>
        <row r="62052">
          <cell r="P62052" t="str">
            <v>应付</v>
          </cell>
          <cell r="Q62052" t="str">
            <v>元</v>
          </cell>
        </row>
        <row r="62053">
          <cell r="P62053" t="str">
            <v>应付</v>
          </cell>
          <cell r="Q62053" t="str">
            <v>元</v>
          </cell>
        </row>
        <row r="62054">
          <cell r="P62054" t="str">
            <v>应付</v>
          </cell>
          <cell r="Q62054" t="str">
            <v>元</v>
          </cell>
        </row>
        <row r="62055">
          <cell r="P62055" t="str">
            <v>应付</v>
          </cell>
          <cell r="Q62055" t="str">
            <v>元</v>
          </cell>
        </row>
        <row r="62056">
          <cell r="P62056" t="str">
            <v>应付</v>
          </cell>
          <cell r="Q62056" t="str">
            <v>元</v>
          </cell>
        </row>
        <row r="62057">
          <cell r="P62057" t="str">
            <v>应付</v>
          </cell>
          <cell r="Q62057" t="str">
            <v>元</v>
          </cell>
        </row>
        <row r="62058">
          <cell r="P62058" t="str">
            <v>应付</v>
          </cell>
          <cell r="Q62058" t="str">
            <v>元</v>
          </cell>
        </row>
        <row r="62059">
          <cell r="P62059" t="str">
            <v>应付</v>
          </cell>
          <cell r="Q62059" t="str">
            <v>元</v>
          </cell>
        </row>
        <row r="62060">
          <cell r="P62060" t="str">
            <v>应付</v>
          </cell>
          <cell r="Q62060" t="str">
            <v>元</v>
          </cell>
        </row>
        <row r="62061">
          <cell r="P62061" t="str">
            <v>应付</v>
          </cell>
          <cell r="Q62061" t="str">
            <v>元</v>
          </cell>
        </row>
        <row r="62062">
          <cell r="P62062" t="str">
            <v>应付</v>
          </cell>
          <cell r="Q62062" t="str">
            <v>元</v>
          </cell>
        </row>
        <row r="62063">
          <cell r="P62063" t="str">
            <v>应付</v>
          </cell>
          <cell r="Q62063" t="str">
            <v>元</v>
          </cell>
        </row>
        <row r="62064">
          <cell r="P62064" t="str">
            <v>应付</v>
          </cell>
          <cell r="Q62064" t="str">
            <v>元</v>
          </cell>
        </row>
        <row r="62065">
          <cell r="P62065" t="str">
            <v>应付</v>
          </cell>
          <cell r="Q62065" t="str">
            <v>元</v>
          </cell>
        </row>
        <row r="62066">
          <cell r="P62066" t="str">
            <v>应付</v>
          </cell>
          <cell r="Q62066" t="str">
            <v>元</v>
          </cell>
        </row>
        <row r="62067">
          <cell r="P62067" t="str">
            <v>应付</v>
          </cell>
          <cell r="Q62067" t="str">
            <v>元</v>
          </cell>
        </row>
        <row r="62068">
          <cell r="P62068" t="str">
            <v>应付</v>
          </cell>
          <cell r="Q62068" t="str">
            <v>元</v>
          </cell>
        </row>
        <row r="62069">
          <cell r="P62069" t="str">
            <v>应付</v>
          </cell>
          <cell r="Q62069" t="str">
            <v>元</v>
          </cell>
        </row>
        <row r="62070">
          <cell r="P62070" t="str">
            <v>应付</v>
          </cell>
          <cell r="Q62070" t="str">
            <v>元</v>
          </cell>
        </row>
        <row r="62071">
          <cell r="P62071" t="str">
            <v>应付</v>
          </cell>
          <cell r="Q62071" t="str">
            <v>元</v>
          </cell>
        </row>
        <row r="62072">
          <cell r="P62072" t="str">
            <v>应付</v>
          </cell>
          <cell r="Q62072" t="str">
            <v>元</v>
          </cell>
        </row>
        <row r="62073">
          <cell r="P62073" t="str">
            <v>应付</v>
          </cell>
          <cell r="Q62073" t="str">
            <v>元</v>
          </cell>
        </row>
        <row r="62074">
          <cell r="P62074" t="str">
            <v>应付</v>
          </cell>
          <cell r="Q62074" t="str">
            <v>元</v>
          </cell>
        </row>
        <row r="62075">
          <cell r="P62075" t="str">
            <v>应付</v>
          </cell>
          <cell r="Q62075" t="str">
            <v>元</v>
          </cell>
        </row>
        <row r="62076">
          <cell r="P62076" t="str">
            <v>应付</v>
          </cell>
          <cell r="Q62076" t="str">
            <v>元</v>
          </cell>
        </row>
        <row r="62077">
          <cell r="P62077" t="str">
            <v>应付</v>
          </cell>
          <cell r="Q62077" t="str">
            <v>元</v>
          </cell>
        </row>
        <row r="62078">
          <cell r="P62078" t="str">
            <v>应付</v>
          </cell>
          <cell r="Q62078" t="str">
            <v>元</v>
          </cell>
        </row>
        <row r="62079">
          <cell r="P62079" t="str">
            <v>应付</v>
          </cell>
          <cell r="Q62079" t="str">
            <v>元</v>
          </cell>
        </row>
        <row r="62080">
          <cell r="P62080" t="str">
            <v>应付</v>
          </cell>
          <cell r="Q62080" t="str">
            <v>元</v>
          </cell>
        </row>
        <row r="62081">
          <cell r="P62081" t="str">
            <v>应付</v>
          </cell>
          <cell r="Q62081" t="str">
            <v>元</v>
          </cell>
        </row>
        <row r="62082">
          <cell r="P62082" t="str">
            <v>应付</v>
          </cell>
          <cell r="Q62082" t="str">
            <v>元</v>
          </cell>
        </row>
        <row r="62083">
          <cell r="P62083" t="str">
            <v>应付</v>
          </cell>
          <cell r="Q62083" t="str">
            <v>元</v>
          </cell>
        </row>
        <row r="62084">
          <cell r="P62084" t="str">
            <v>应付</v>
          </cell>
          <cell r="Q62084" t="str">
            <v>元</v>
          </cell>
        </row>
        <row r="62085">
          <cell r="P62085" t="str">
            <v>应付</v>
          </cell>
          <cell r="Q62085" t="str">
            <v>元</v>
          </cell>
        </row>
        <row r="62086">
          <cell r="P62086" t="str">
            <v>应付</v>
          </cell>
          <cell r="Q62086" t="str">
            <v>元</v>
          </cell>
        </row>
        <row r="62087">
          <cell r="P62087" t="str">
            <v>应付</v>
          </cell>
          <cell r="Q62087" t="str">
            <v>元</v>
          </cell>
        </row>
        <row r="62088">
          <cell r="P62088" t="str">
            <v>应付</v>
          </cell>
          <cell r="Q62088" t="str">
            <v>元</v>
          </cell>
        </row>
        <row r="62089">
          <cell r="P62089" t="str">
            <v>应付</v>
          </cell>
          <cell r="Q62089" t="str">
            <v>元</v>
          </cell>
        </row>
        <row r="62090">
          <cell r="P62090" t="str">
            <v>应付</v>
          </cell>
          <cell r="Q62090" t="str">
            <v>元</v>
          </cell>
        </row>
        <row r="62091">
          <cell r="P62091" t="str">
            <v>应付</v>
          </cell>
          <cell r="Q62091" t="str">
            <v>元</v>
          </cell>
        </row>
        <row r="62092">
          <cell r="P62092" t="str">
            <v>应付</v>
          </cell>
          <cell r="Q62092" t="str">
            <v>元</v>
          </cell>
        </row>
        <row r="62093">
          <cell r="P62093" t="str">
            <v>应付</v>
          </cell>
          <cell r="Q62093" t="str">
            <v>元</v>
          </cell>
        </row>
        <row r="62094">
          <cell r="P62094" t="str">
            <v>应付</v>
          </cell>
          <cell r="Q62094" t="str">
            <v>元</v>
          </cell>
        </row>
        <row r="62095">
          <cell r="P62095" t="str">
            <v>应付</v>
          </cell>
          <cell r="Q62095" t="str">
            <v>元</v>
          </cell>
        </row>
        <row r="62096">
          <cell r="P62096" t="str">
            <v>应付</v>
          </cell>
          <cell r="Q62096" t="str">
            <v>元</v>
          </cell>
        </row>
        <row r="62097">
          <cell r="P62097" t="str">
            <v>应付</v>
          </cell>
          <cell r="Q62097" t="str">
            <v>元</v>
          </cell>
        </row>
        <row r="62098">
          <cell r="P62098" t="str">
            <v>应付</v>
          </cell>
          <cell r="Q62098" t="str">
            <v>元</v>
          </cell>
        </row>
        <row r="62099">
          <cell r="P62099" t="str">
            <v>应付</v>
          </cell>
          <cell r="Q62099" t="str">
            <v>元</v>
          </cell>
        </row>
        <row r="62100">
          <cell r="P62100" t="str">
            <v>应付</v>
          </cell>
          <cell r="Q62100" t="str">
            <v>元</v>
          </cell>
        </row>
        <row r="62101">
          <cell r="P62101" t="str">
            <v>应付</v>
          </cell>
          <cell r="Q62101" t="str">
            <v>元</v>
          </cell>
        </row>
        <row r="62102">
          <cell r="P62102" t="str">
            <v>应付</v>
          </cell>
          <cell r="Q62102" t="str">
            <v>元</v>
          </cell>
        </row>
        <row r="62103">
          <cell r="P62103" t="str">
            <v>应付</v>
          </cell>
          <cell r="Q62103" t="str">
            <v>元</v>
          </cell>
        </row>
        <row r="62104">
          <cell r="P62104" t="str">
            <v>应付</v>
          </cell>
          <cell r="Q62104" t="str">
            <v>元</v>
          </cell>
        </row>
        <row r="62105">
          <cell r="P62105" t="str">
            <v>应付</v>
          </cell>
          <cell r="Q62105" t="str">
            <v>元</v>
          </cell>
        </row>
        <row r="62106">
          <cell r="P62106" t="str">
            <v>应付</v>
          </cell>
          <cell r="Q62106" t="str">
            <v>元</v>
          </cell>
        </row>
        <row r="62107">
          <cell r="P62107" t="str">
            <v>应付</v>
          </cell>
          <cell r="Q62107" t="str">
            <v>元</v>
          </cell>
        </row>
        <row r="62108">
          <cell r="P62108" t="str">
            <v>应付</v>
          </cell>
          <cell r="Q62108" t="str">
            <v>元</v>
          </cell>
        </row>
        <row r="62109">
          <cell r="P62109" t="str">
            <v>应付</v>
          </cell>
          <cell r="Q62109" t="str">
            <v>元</v>
          </cell>
        </row>
        <row r="62110">
          <cell r="P62110" t="str">
            <v>应付</v>
          </cell>
          <cell r="Q62110" t="str">
            <v>元</v>
          </cell>
        </row>
        <row r="62111">
          <cell r="P62111" t="str">
            <v>应付</v>
          </cell>
          <cell r="Q62111" t="str">
            <v>元</v>
          </cell>
        </row>
        <row r="62112">
          <cell r="P62112" t="str">
            <v>应付</v>
          </cell>
          <cell r="Q62112" t="str">
            <v>元</v>
          </cell>
        </row>
        <row r="62113">
          <cell r="P62113" t="str">
            <v>应付</v>
          </cell>
          <cell r="Q62113" t="str">
            <v>元</v>
          </cell>
        </row>
        <row r="62114">
          <cell r="P62114" t="str">
            <v>应付</v>
          </cell>
          <cell r="Q62114" t="str">
            <v>元</v>
          </cell>
        </row>
        <row r="62115">
          <cell r="P62115" t="str">
            <v>应付</v>
          </cell>
          <cell r="Q62115" t="str">
            <v>元</v>
          </cell>
        </row>
        <row r="62116">
          <cell r="P62116" t="str">
            <v>应付</v>
          </cell>
          <cell r="Q62116" t="str">
            <v>元</v>
          </cell>
        </row>
        <row r="62117">
          <cell r="P62117" t="str">
            <v>应付</v>
          </cell>
          <cell r="Q62117" t="str">
            <v>元</v>
          </cell>
        </row>
        <row r="62118">
          <cell r="P62118" t="str">
            <v>应付</v>
          </cell>
          <cell r="Q62118" t="str">
            <v>元</v>
          </cell>
        </row>
        <row r="62119">
          <cell r="P62119" t="str">
            <v>应付</v>
          </cell>
          <cell r="Q62119" t="str">
            <v>元</v>
          </cell>
        </row>
        <row r="62120">
          <cell r="P62120" t="str">
            <v>应付</v>
          </cell>
          <cell r="Q62120" t="str">
            <v>元</v>
          </cell>
        </row>
        <row r="62121">
          <cell r="P62121" t="str">
            <v>应付</v>
          </cell>
          <cell r="Q62121" t="str">
            <v>元</v>
          </cell>
        </row>
        <row r="62122">
          <cell r="P62122" t="str">
            <v>应付</v>
          </cell>
          <cell r="Q62122" t="str">
            <v>元</v>
          </cell>
        </row>
        <row r="62123">
          <cell r="P62123" t="str">
            <v>应付</v>
          </cell>
          <cell r="Q62123" t="str">
            <v>元</v>
          </cell>
        </row>
        <row r="62124">
          <cell r="P62124" t="str">
            <v>应付</v>
          </cell>
          <cell r="Q62124" t="str">
            <v>元</v>
          </cell>
        </row>
        <row r="62125">
          <cell r="P62125" t="str">
            <v>应付</v>
          </cell>
          <cell r="Q62125" t="str">
            <v>元</v>
          </cell>
        </row>
        <row r="62126">
          <cell r="P62126" t="str">
            <v>应付</v>
          </cell>
          <cell r="Q62126" t="str">
            <v>元</v>
          </cell>
        </row>
        <row r="62127">
          <cell r="P62127" t="str">
            <v>应付</v>
          </cell>
          <cell r="Q62127" t="str">
            <v>元</v>
          </cell>
        </row>
        <row r="62128">
          <cell r="P62128" t="str">
            <v>应付</v>
          </cell>
          <cell r="Q62128" t="str">
            <v>元</v>
          </cell>
        </row>
        <row r="62129">
          <cell r="P62129" t="str">
            <v>应付</v>
          </cell>
          <cell r="Q62129" t="str">
            <v>元</v>
          </cell>
        </row>
        <row r="62130">
          <cell r="P62130" t="str">
            <v>应付</v>
          </cell>
          <cell r="Q62130" t="str">
            <v>元</v>
          </cell>
        </row>
        <row r="62131">
          <cell r="P62131" t="str">
            <v>应付</v>
          </cell>
          <cell r="Q62131" t="str">
            <v>元</v>
          </cell>
        </row>
        <row r="62132">
          <cell r="P62132" t="str">
            <v>应付</v>
          </cell>
          <cell r="Q62132" t="str">
            <v>元</v>
          </cell>
        </row>
        <row r="62133">
          <cell r="P62133" t="str">
            <v>应付</v>
          </cell>
          <cell r="Q62133" t="str">
            <v>元</v>
          </cell>
        </row>
        <row r="62134">
          <cell r="P62134" t="str">
            <v>应付</v>
          </cell>
          <cell r="Q62134" t="str">
            <v>元</v>
          </cell>
        </row>
        <row r="62135">
          <cell r="P62135" t="str">
            <v>应付</v>
          </cell>
          <cell r="Q62135" t="str">
            <v>元</v>
          </cell>
        </row>
        <row r="62136">
          <cell r="P62136" t="str">
            <v>应付</v>
          </cell>
          <cell r="Q62136" t="str">
            <v>元</v>
          </cell>
        </row>
        <row r="62137">
          <cell r="P62137" t="str">
            <v>应付</v>
          </cell>
          <cell r="Q62137" t="str">
            <v>元</v>
          </cell>
        </row>
        <row r="62138">
          <cell r="P62138" t="str">
            <v>应付</v>
          </cell>
          <cell r="Q62138" t="str">
            <v>元</v>
          </cell>
        </row>
        <row r="62139">
          <cell r="P62139" t="str">
            <v>应付</v>
          </cell>
          <cell r="Q62139" t="str">
            <v>元</v>
          </cell>
        </row>
        <row r="62140">
          <cell r="P62140" t="str">
            <v>应付</v>
          </cell>
          <cell r="Q62140" t="str">
            <v>元</v>
          </cell>
        </row>
        <row r="62141">
          <cell r="P62141" t="str">
            <v>应付</v>
          </cell>
          <cell r="Q62141" t="str">
            <v>元</v>
          </cell>
        </row>
        <row r="62142">
          <cell r="P62142" t="str">
            <v>应付</v>
          </cell>
          <cell r="Q62142" t="str">
            <v>元</v>
          </cell>
        </row>
        <row r="62143">
          <cell r="P62143" t="str">
            <v>应付</v>
          </cell>
          <cell r="Q62143" t="str">
            <v>元</v>
          </cell>
        </row>
        <row r="62144">
          <cell r="P62144" t="str">
            <v>应付</v>
          </cell>
          <cell r="Q62144" t="str">
            <v>元</v>
          </cell>
        </row>
        <row r="62145">
          <cell r="P62145" t="str">
            <v>应付</v>
          </cell>
          <cell r="Q62145" t="str">
            <v>元</v>
          </cell>
        </row>
        <row r="62146">
          <cell r="P62146" t="str">
            <v>应付</v>
          </cell>
          <cell r="Q62146" t="str">
            <v>元</v>
          </cell>
        </row>
        <row r="62147">
          <cell r="P62147" t="str">
            <v>应付</v>
          </cell>
          <cell r="Q62147" t="str">
            <v>元</v>
          </cell>
        </row>
        <row r="62148">
          <cell r="P62148" t="str">
            <v>应付</v>
          </cell>
          <cell r="Q62148" t="str">
            <v>元</v>
          </cell>
        </row>
        <row r="62149">
          <cell r="P62149" t="str">
            <v>应付</v>
          </cell>
          <cell r="Q62149" t="str">
            <v>元</v>
          </cell>
        </row>
        <row r="62150">
          <cell r="P62150" t="str">
            <v>应付</v>
          </cell>
          <cell r="Q62150" t="str">
            <v>元</v>
          </cell>
        </row>
        <row r="62151">
          <cell r="P62151" t="str">
            <v>应付</v>
          </cell>
          <cell r="Q62151" t="str">
            <v>元</v>
          </cell>
        </row>
        <row r="62152">
          <cell r="P62152" t="str">
            <v>应付</v>
          </cell>
          <cell r="Q62152" t="str">
            <v>元</v>
          </cell>
        </row>
        <row r="62153">
          <cell r="P62153" t="str">
            <v>应付</v>
          </cell>
          <cell r="Q62153" t="str">
            <v>元</v>
          </cell>
        </row>
        <row r="62154">
          <cell r="P62154" t="str">
            <v>应付</v>
          </cell>
          <cell r="Q62154" t="str">
            <v>元</v>
          </cell>
        </row>
        <row r="62155">
          <cell r="P62155" t="str">
            <v>应付</v>
          </cell>
          <cell r="Q62155" t="str">
            <v>元</v>
          </cell>
        </row>
        <row r="62156">
          <cell r="P62156" t="str">
            <v>应付</v>
          </cell>
          <cell r="Q62156" t="str">
            <v>元</v>
          </cell>
        </row>
        <row r="62157">
          <cell r="P62157" t="str">
            <v>应付</v>
          </cell>
          <cell r="Q62157" t="str">
            <v>元</v>
          </cell>
        </row>
        <row r="62158">
          <cell r="P62158" t="str">
            <v>应付</v>
          </cell>
          <cell r="Q62158" t="str">
            <v>元</v>
          </cell>
        </row>
        <row r="62159">
          <cell r="P62159" t="str">
            <v>应付</v>
          </cell>
          <cell r="Q62159" t="str">
            <v>元</v>
          </cell>
        </row>
        <row r="62160">
          <cell r="P62160" t="str">
            <v>应付</v>
          </cell>
          <cell r="Q62160" t="str">
            <v>元</v>
          </cell>
        </row>
        <row r="62161">
          <cell r="P62161" t="str">
            <v>应付</v>
          </cell>
          <cell r="Q62161" t="str">
            <v>元</v>
          </cell>
        </row>
        <row r="62162">
          <cell r="P62162" t="str">
            <v>应付</v>
          </cell>
          <cell r="Q62162" t="str">
            <v>元</v>
          </cell>
        </row>
        <row r="62163">
          <cell r="P62163" t="str">
            <v>应付</v>
          </cell>
          <cell r="Q62163" t="str">
            <v>元</v>
          </cell>
        </row>
        <row r="62164">
          <cell r="P62164" t="str">
            <v>应付</v>
          </cell>
          <cell r="Q62164" t="str">
            <v>元</v>
          </cell>
        </row>
        <row r="62165">
          <cell r="P62165" t="str">
            <v>应付</v>
          </cell>
          <cell r="Q62165" t="str">
            <v>元</v>
          </cell>
        </row>
        <row r="62166">
          <cell r="P62166" t="str">
            <v>应付</v>
          </cell>
          <cell r="Q62166" t="str">
            <v>元</v>
          </cell>
        </row>
        <row r="62167">
          <cell r="P62167" t="str">
            <v>应付</v>
          </cell>
          <cell r="Q62167" t="str">
            <v>元</v>
          </cell>
        </row>
        <row r="62168">
          <cell r="P62168" t="str">
            <v>应付</v>
          </cell>
          <cell r="Q62168" t="str">
            <v>元</v>
          </cell>
        </row>
        <row r="62169">
          <cell r="P62169" t="str">
            <v>应付</v>
          </cell>
          <cell r="Q62169" t="str">
            <v>元</v>
          </cell>
        </row>
        <row r="62170">
          <cell r="P62170" t="str">
            <v>应付</v>
          </cell>
          <cell r="Q62170" t="str">
            <v>元</v>
          </cell>
        </row>
        <row r="62171">
          <cell r="P62171" t="str">
            <v>应付</v>
          </cell>
          <cell r="Q62171" t="str">
            <v>元</v>
          </cell>
        </row>
        <row r="62172">
          <cell r="P62172" t="str">
            <v>应付</v>
          </cell>
          <cell r="Q62172" t="str">
            <v>元</v>
          </cell>
        </row>
        <row r="62173">
          <cell r="P62173" t="str">
            <v>应付</v>
          </cell>
          <cell r="Q62173" t="str">
            <v>元</v>
          </cell>
        </row>
        <row r="62174">
          <cell r="P62174" t="str">
            <v>应付</v>
          </cell>
          <cell r="Q62174" t="str">
            <v>元</v>
          </cell>
        </row>
        <row r="62175">
          <cell r="P62175" t="str">
            <v>应付</v>
          </cell>
          <cell r="Q62175" t="str">
            <v>元</v>
          </cell>
        </row>
        <row r="62176">
          <cell r="P62176" t="str">
            <v>应付</v>
          </cell>
          <cell r="Q62176" t="str">
            <v>元</v>
          </cell>
        </row>
        <row r="62177">
          <cell r="P62177" t="str">
            <v>应付</v>
          </cell>
          <cell r="Q62177" t="str">
            <v>元</v>
          </cell>
        </row>
        <row r="62178">
          <cell r="P62178" t="str">
            <v>应付</v>
          </cell>
          <cell r="Q62178" t="str">
            <v>元</v>
          </cell>
        </row>
        <row r="62179">
          <cell r="P62179" t="str">
            <v>应付</v>
          </cell>
          <cell r="Q62179" t="str">
            <v>元</v>
          </cell>
        </row>
        <row r="62180">
          <cell r="P62180" t="str">
            <v>应付</v>
          </cell>
          <cell r="Q62180" t="str">
            <v>元</v>
          </cell>
        </row>
        <row r="62181">
          <cell r="P62181" t="str">
            <v>应付</v>
          </cell>
          <cell r="Q62181" t="str">
            <v>元</v>
          </cell>
        </row>
        <row r="62182">
          <cell r="P62182" t="str">
            <v>应付</v>
          </cell>
          <cell r="Q62182" t="str">
            <v>元</v>
          </cell>
        </row>
        <row r="62183">
          <cell r="P62183" t="str">
            <v>应付</v>
          </cell>
          <cell r="Q62183" t="str">
            <v>元</v>
          </cell>
        </row>
        <row r="62184">
          <cell r="P62184" t="str">
            <v>应付</v>
          </cell>
          <cell r="Q62184" t="str">
            <v>元</v>
          </cell>
        </row>
        <row r="62185">
          <cell r="P62185" t="str">
            <v>应付</v>
          </cell>
          <cell r="Q62185" t="str">
            <v>元</v>
          </cell>
        </row>
        <row r="62186">
          <cell r="P62186" t="str">
            <v>应付</v>
          </cell>
          <cell r="Q62186" t="str">
            <v>元</v>
          </cell>
        </row>
        <row r="62187">
          <cell r="P62187" t="str">
            <v>应付</v>
          </cell>
          <cell r="Q62187" t="str">
            <v>元</v>
          </cell>
        </row>
        <row r="62188">
          <cell r="P62188" t="str">
            <v>应付</v>
          </cell>
          <cell r="Q62188" t="str">
            <v>元</v>
          </cell>
        </row>
        <row r="62189">
          <cell r="P62189" t="str">
            <v>应付</v>
          </cell>
          <cell r="Q62189" t="str">
            <v>元</v>
          </cell>
        </row>
        <row r="62190">
          <cell r="P62190" t="str">
            <v>应付</v>
          </cell>
          <cell r="Q62190" t="str">
            <v>元</v>
          </cell>
        </row>
        <row r="62191">
          <cell r="P62191" t="str">
            <v>应付</v>
          </cell>
          <cell r="Q62191" t="str">
            <v>元</v>
          </cell>
        </row>
        <row r="62192">
          <cell r="P62192" t="str">
            <v>应付</v>
          </cell>
          <cell r="Q62192" t="str">
            <v>元</v>
          </cell>
        </row>
        <row r="62193">
          <cell r="P62193" t="str">
            <v>应付</v>
          </cell>
          <cell r="Q62193" t="str">
            <v>元</v>
          </cell>
        </row>
        <row r="62194">
          <cell r="P62194" t="str">
            <v>应付</v>
          </cell>
          <cell r="Q62194" t="str">
            <v>元</v>
          </cell>
        </row>
        <row r="62195">
          <cell r="P62195" t="str">
            <v>应付</v>
          </cell>
          <cell r="Q62195" t="str">
            <v>元</v>
          </cell>
        </row>
        <row r="62196">
          <cell r="P62196" t="str">
            <v>应付</v>
          </cell>
          <cell r="Q62196" t="str">
            <v>元</v>
          </cell>
        </row>
        <row r="62197">
          <cell r="P62197" t="str">
            <v>应付</v>
          </cell>
          <cell r="Q62197" t="str">
            <v>元</v>
          </cell>
        </row>
        <row r="62198">
          <cell r="P62198" t="str">
            <v>应付</v>
          </cell>
          <cell r="Q62198" t="str">
            <v>元</v>
          </cell>
        </row>
        <row r="62199">
          <cell r="P62199" t="str">
            <v>应付</v>
          </cell>
          <cell r="Q62199" t="str">
            <v>元</v>
          </cell>
        </row>
        <row r="62200">
          <cell r="P62200" t="str">
            <v>应付</v>
          </cell>
          <cell r="Q62200" t="str">
            <v>元</v>
          </cell>
        </row>
        <row r="62201">
          <cell r="P62201" t="str">
            <v>应付</v>
          </cell>
          <cell r="Q62201" t="str">
            <v>元</v>
          </cell>
        </row>
        <row r="62202">
          <cell r="P62202" t="str">
            <v>应付</v>
          </cell>
          <cell r="Q62202" t="str">
            <v>元</v>
          </cell>
        </row>
        <row r="62203">
          <cell r="P62203" t="str">
            <v>应付</v>
          </cell>
          <cell r="Q62203" t="str">
            <v>元</v>
          </cell>
        </row>
        <row r="62204">
          <cell r="P62204" t="str">
            <v>应付</v>
          </cell>
          <cell r="Q62204" t="str">
            <v>元</v>
          </cell>
        </row>
        <row r="62205">
          <cell r="P62205" t="str">
            <v>应付</v>
          </cell>
          <cell r="Q62205" t="str">
            <v>元</v>
          </cell>
        </row>
        <row r="62206">
          <cell r="P62206" t="str">
            <v>应付</v>
          </cell>
          <cell r="Q62206" t="str">
            <v>元</v>
          </cell>
        </row>
        <row r="62207">
          <cell r="P62207" t="str">
            <v>应付</v>
          </cell>
          <cell r="Q62207" t="str">
            <v>元</v>
          </cell>
        </row>
        <row r="62208">
          <cell r="P62208" t="str">
            <v>应付</v>
          </cell>
          <cell r="Q62208" t="str">
            <v>元</v>
          </cell>
        </row>
        <row r="62209">
          <cell r="P62209" t="str">
            <v>应付</v>
          </cell>
          <cell r="Q62209" t="str">
            <v>元</v>
          </cell>
        </row>
        <row r="62210">
          <cell r="P62210" t="str">
            <v>应付</v>
          </cell>
          <cell r="Q62210" t="str">
            <v>元</v>
          </cell>
        </row>
        <row r="62211">
          <cell r="P62211" t="str">
            <v>应付</v>
          </cell>
          <cell r="Q62211" t="str">
            <v>元</v>
          </cell>
        </row>
        <row r="62212">
          <cell r="P62212" t="str">
            <v>应付</v>
          </cell>
          <cell r="Q62212" t="str">
            <v>元</v>
          </cell>
        </row>
        <row r="62213">
          <cell r="P62213" t="str">
            <v>应付</v>
          </cell>
          <cell r="Q62213" t="str">
            <v>元</v>
          </cell>
        </row>
        <row r="62214">
          <cell r="P62214" t="str">
            <v>应付</v>
          </cell>
          <cell r="Q62214" t="str">
            <v>元</v>
          </cell>
        </row>
        <row r="62215">
          <cell r="P62215" t="str">
            <v>应付</v>
          </cell>
          <cell r="Q62215" t="str">
            <v>元</v>
          </cell>
        </row>
        <row r="62216">
          <cell r="P62216" t="str">
            <v>应付</v>
          </cell>
          <cell r="Q62216" t="str">
            <v>元</v>
          </cell>
        </row>
        <row r="62217">
          <cell r="P62217" t="str">
            <v>应付</v>
          </cell>
          <cell r="Q62217" t="str">
            <v>元</v>
          </cell>
        </row>
        <row r="62218">
          <cell r="P62218" t="str">
            <v>应付</v>
          </cell>
          <cell r="Q62218" t="str">
            <v>元</v>
          </cell>
        </row>
        <row r="62219">
          <cell r="P62219" t="str">
            <v>应付</v>
          </cell>
          <cell r="Q62219" t="str">
            <v>元</v>
          </cell>
        </row>
        <row r="62220">
          <cell r="P62220" t="str">
            <v>应付</v>
          </cell>
          <cell r="Q62220" t="str">
            <v>元</v>
          </cell>
        </row>
        <row r="62221">
          <cell r="P62221" t="str">
            <v>应付</v>
          </cell>
          <cell r="Q62221" t="str">
            <v>元</v>
          </cell>
        </row>
        <row r="62222">
          <cell r="P62222" t="str">
            <v>应付</v>
          </cell>
          <cell r="Q62222" t="str">
            <v>元</v>
          </cell>
        </row>
        <row r="62223">
          <cell r="P62223" t="str">
            <v>应付</v>
          </cell>
          <cell r="Q62223" t="str">
            <v>元</v>
          </cell>
        </row>
        <row r="62224">
          <cell r="P62224" t="str">
            <v>应付</v>
          </cell>
          <cell r="Q62224" t="str">
            <v>元</v>
          </cell>
        </row>
        <row r="62225">
          <cell r="P62225" t="str">
            <v>应付</v>
          </cell>
          <cell r="Q62225" t="str">
            <v>元</v>
          </cell>
        </row>
        <row r="62226">
          <cell r="P62226" t="str">
            <v>应付</v>
          </cell>
          <cell r="Q62226" t="str">
            <v>元</v>
          </cell>
        </row>
        <row r="62227">
          <cell r="P62227" t="str">
            <v>应付</v>
          </cell>
          <cell r="Q62227" t="str">
            <v>元</v>
          </cell>
        </row>
        <row r="62228">
          <cell r="P62228" t="str">
            <v>应付</v>
          </cell>
          <cell r="Q62228" t="str">
            <v>元</v>
          </cell>
        </row>
        <row r="62229">
          <cell r="P62229" t="str">
            <v>应付</v>
          </cell>
          <cell r="Q62229" t="str">
            <v>元</v>
          </cell>
        </row>
        <row r="62230">
          <cell r="P62230" t="str">
            <v>应付</v>
          </cell>
          <cell r="Q62230" t="str">
            <v>元</v>
          </cell>
        </row>
        <row r="62231">
          <cell r="P62231" t="str">
            <v>应付</v>
          </cell>
          <cell r="Q62231" t="str">
            <v>元</v>
          </cell>
        </row>
        <row r="62232">
          <cell r="P62232" t="str">
            <v>应付</v>
          </cell>
          <cell r="Q62232" t="str">
            <v>元</v>
          </cell>
        </row>
        <row r="62233">
          <cell r="P62233" t="str">
            <v>应付</v>
          </cell>
          <cell r="Q62233" t="str">
            <v>元</v>
          </cell>
        </row>
        <row r="62234">
          <cell r="P62234" t="str">
            <v>应付</v>
          </cell>
          <cell r="Q62234" t="str">
            <v>元</v>
          </cell>
        </row>
        <row r="62235">
          <cell r="P62235" t="str">
            <v>应付</v>
          </cell>
          <cell r="Q62235" t="str">
            <v>元</v>
          </cell>
        </row>
        <row r="62236">
          <cell r="P62236" t="str">
            <v>应付</v>
          </cell>
          <cell r="Q62236" t="str">
            <v>元</v>
          </cell>
        </row>
        <row r="62237">
          <cell r="P62237" t="str">
            <v>应付</v>
          </cell>
          <cell r="Q62237" t="str">
            <v>元</v>
          </cell>
        </row>
        <row r="62238">
          <cell r="P62238" t="str">
            <v>应付</v>
          </cell>
          <cell r="Q62238" t="str">
            <v>元</v>
          </cell>
        </row>
        <row r="62239">
          <cell r="P62239" t="str">
            <v>应付</v>
          </cell>
          <cell r="Q62239" t="str">
            <v>元</v>
          </cell>
        </row>
        <row r="62240">
          <cell r="P62240" t="str">
            <v>应付</v>
          </cell>
          <cell r="Q62240" t="str">
            <v>元</v>
          </cell>
        </row>
        <row r="62241">
          <cell r="P62241" t="str">
            <v>应付</v>
          </cell>
          <cell r="Q62241" t="str">
            <v>元</v>
          </cell>
        </row>
        <row r="62242">
          <cell r="P62242" t="str">
            <v>应付</v>
          </cell>
          <cell r="Q62242" t="str">
            <v>元</v>
          </cell>
        </row>
        <row r="62243">
          <cell r="P62243" t="str">
            <v>应付</v>
          </cell>
          <cell r="Q62243" t="str">
            <v>元</v>
          </cell>
        </row>
        <row r="62244">
          <cell r="P62244" t="str">
            <v>应付</v>
          </cell>
          <cell r="Q62244" t="str">
            <v>元</v>
          </cell>
        </row>
        <row r="62245">
          <cell r="P62245" t="str">
            <v>应付</v>
          </cell>
          <cell r="Q62245" t="str">
            <v>元</v>
          </cell>
        </row>
        <row r="62246">
          <cell r="P62246" t="str">
            <v>应付</v>
          </cell>
          <cell r="Q62246" t="str">
            <v>元</v>
          </cell>
        </row>
        <row r="62247">
          <cell r="P62247" t="str">
            <v>应付</v>
          </cell>
          <cell r="Q62247" t="str">
            <v>元</v>
          </cell>
        </row>
        <row r="62248">
          <cell r="P62248" t="str">
            <v>应付</v>
          </cell>
          <cell r="Q62248" t="str">
            <v>元</v>
          </cell>
        </row>
        <row r="62249">
          <cell r="P62249" t="str">
            <v>应付</v>
          </cell>
          <cell r="Q62249" t="str">
            <v>元</v>
          </cell>
        </row>
        <row r="62250">
          <cell r="P62250" t="str">
            <v>应付</v>
          </cell>
          <cell r="Q62250" t="str">
            <v>元</v>
          </cell>
        </row>
        <row r="62251">
          <cell r="P62251" t="str">
            <v>应付</v>
          </cell>
          <cell r="Q62251" t="str">
            <v>元</v>
          </cell>
        </row>
        <row r="62252">
          <cell r="P62252" t="str">
            <v>应付</v>
          </cell>
          <cell r="Q62252" t="str">
            <v>元</v>
          </cell>
        </row>
        <row r="62253">
          <cell r="P62253" t="str">
            <v>应付</v>
          </cell>
          <cell r="Q62253" t="str">
            <v>元</v>
          </cell>
        </row>
        <row r="62254">
          <cell r="P62254" t="str">
            <v>应付</v>
          </cell>
          <cell r="Q62254" t="str">
            <v>元</v>
          </cell>
        </row>
        <row r="62255">
          <cell r="P62255" t="str">
            <v>应付</v>
          </cell>
          <cell r="Q62255" t="str">
            <v>元</v>
          </cell>
        </row>
        <row r="62256">
          <cell r="P62256" t="str">
            <v>应付</v>
          </cell>
          <cell r="Q62256" t="str">
            <v>元</v>
          </cell>
        </row>
        <row r="62257">
          <cell r="P62257" t="str">
            <v>应付</v>
          </cell>
          <cell r="Q62257" t="str">
            <v>元</v>
          </cell>
        </row>
        <row r="62258">
          <cell r="P62258" t="str">
            <v>应付</v>
          </cell>
          <cell r="Q62258" t="str">
            <v>元</v>
          </cell>
        </row>
        <row r="62259">
          <cell r="P62259" t="str">
            <v>应付</v>
          </cell>
          <cell r="Q62259" t="str">
            <v>元</v>
          </cell>
        </row>
        <row r="62260">
          <cell r="P62260" t="str">
            <v>应付</v>
          </cell>
          <cell r="Q62260" t="str">
            <v>元</v>
          </cell>
        </row>
        <row r="62261">
          <cell r="P62261" t="str">
            <v>应付</v>
          </cell>
          <cell r="Q62261" t="str">
            <v>元</v>
          </cell>
        </row>
        <row r="62262">
          <cell r="P62262" t="str">
            <v>应付</v>
          </cell>
          <cell r="Q62262" t="str">
            <v>元</v>
          </cell>
        </row>
        <row r="62263">
          <cell r="P62263" t="str">
            <v>应付</v>
          </cell>
          <cell r="Q62263" t="str">
            <v>元</v>
          </cell>
        </row>
        <row r="62264">
          <cell r="P62264" t="str">
            <v>应付</v>
          </cell>
          <cell r="Q62264" t="str">
            <v>元</v>
          </cell>
        </row>
        <row r="62265">
          <cell r="P62265" t="str">
            <v>应付</v>
          </cell>
          <cell r="Q62265" t="str">
            <v>元</v>
          </cell>
        </row>
        <row r="62266">
          <cell r="P62266" t="str">
            <v>应付</v>
          </cell>
          <cell r="Q62266" t="str">
            <v>元</v>
          </cell>
        </row>
        <row r="62267">
          <cell r="P62267" t="str">
            <v>应付</v>
          </cell>
          <cell r="Q62267" t="str">
            <v>元</v>
          </cell>
        </row>
        <row r="62268">
          <cell r="P62268" t="str">
            <v>应付</v>
          </cell>
          <cell r="Q62268" t="str">
            <v>元</v>
          </cell>
        </row>
        <row r="62269">
          <cell r="P62269" t="str">
            <v>应付</v>
          </cell>
          <cell r="Q62269" t="str">
            <v>元</v>
          </cell>
        </row>
        <row r="62270">
          <cell r="P62270" t="str">
            <v>应付</v>
          </cell>
          <cell r="Q62270" t="str">
            <v>元</v>
          </cell>
        </row>
        <row r="62271">
          <cell r="P62271" t="str">
            <v>应付</v>
          </cell>
          <cell r="Q62271" t="str">
            <v>元</v>
          </cell>
        </row>
        <row r="62272">
          <cell r="P62272" t="str">
            <v>应付</v>
          </cell>
          <cell r="Q62272" t="str">
            <v>元</v>
          </cell>
        </row>
        <row r="62273">
          <cell r="P62273" t="str">
            <v>应付</v>
          </cell>
          <cell r="Q62273" t="str">
            <v>元</v>
          </cell>
        </row>
        <row r="62274">
          <cell r="P62274" t="str">
            <v>应付</v>
          </cell>
          <cell r="Q62274" t="str">
            <v>元</v>
          </cell>
        </row>
        <row r="62275">
          <cell r="P62275" t="str">
            <v>应付</v>
          </cell>
          <cell r="Q62275" t="str">
            <v>元</v>
          </cell>
        </row>
        <row r="62276">
          <cell r="P62276" t="str">
            <v>应付</v>
          </cell>
          <cell r="Q62276" t="str">
            <v>元</v>
          </cell>
        </row>
        <row r="62277">
          <cell r="P62277" t="str">
            <v>应付</v>
          </cell>
          <cell r="Q62277" t="str">
            <v>元</v>
          </cell>
        </row>
        <row r="62278">
          <cell r="P62278" t="str">
            <v>应付</v>
          </cell>
          <cell r="Q62278" t="str">
            <v>元</v>
          </cell>
        </row>
        <row r="62279">
          <cell r="P62279" t="str">
            <v>应付</v>
          </cell>
          <cell r="Q62279" t="str">
            <v>元</v>
          </cell>
        </row>
        <row r="62280">
          <cell r="P62280" t="str">
            <v>应付</v>
          </cell>
          <cell r="Q62280" t="str">
            <v>元</v>
          </cell>
        </row>
        <row r="62281">
          <cell r="P62281" t="str">
            <v>应付</v>
          </cell>
          <cell r="Q62281" t="str">
            <v>元</v>
          </cell>
        </row>
        <row r="62282">
          <cell r="P62282" t="str">
            <v>应付</v>
          </cell>
          <cell r="Q62282" t="str">
            <v>元</v>
          </cell>
        </row>
        <row r="62283">
          <cell r="P62283" t="str">
            <v>应付</v>
          </cell>
          <cell r="Q62283" t="str">
            <v>元</v>
          </cell>
        </row>
        <row r="62284">
          <cell r="P62284" t="str">
            <v>应付</v>
          </cell>
          <cell r="Q62284" t="str">
            <v>元</v>
          </cell>
        </row>
        <row r="62285">
          <cell r="P62285" t="str">
            <v>应付</v>
          </cell>
          <cell r="Q62285" t="str">
            <v>元</v>
          </cell>
        </row>
        <row r="62286">
          <cell r="P62286" t="str">
            <v>应付</v>
          </cell>
          <cell r="Q62286" t="str">
            <v>元</v>
          </cell>
        </row>
        <row r="62287">
          <cell r="P62287" t="str">
            <v>应付</v>
          </cell>
          <cell r="Q62287" t="str">
            <v>元</v>
          </cell>
        </row>
        <row r="62288">
          <cell r="P62288" t="str">
            <v>应付</v>
          </cell>
          <cell r="Q62288" t="str">
            <v>元</v>
          </cell>
        </row>
        <row r="62289">
          <cell r="P62289" t="str">
            <v>应付</v>
          </cell>
          <cell r="Q62289" t="str">
            <v>元</v>
          </cell>
        </row>
        <row r="62290">
          <cell r="P62290" t="str">
            <v>应付</v>
          </cell>
          <cell r="Q62290" t="str">
            <v>元</v>
          </cell>
        </row>
        <row r="62291">
          <cell r="P62291" t="str">
            <v>应付</v>
          </cell>
          <cell r="Q62291" t="str">
            <v>元</v>
          </cell>
        </row>
        <row r="62292">
          <cell r="P62292" t="str">
            <v>应付</v>
          </cell>
          <cell r="Q62292" t="str">
            <v>元</v>
          </cell>
        </row>
        <row r="62293">
          <cell r="P62293" t="str">
            <v>应付</v>
          </cell>
          <cell r="Q62293" t="str">
            <v>元</v>
          </cell>
        </row>
        <row r="62294">
          <cell r="P62294" t="str">
            <v>应付</v>
          </cell>
          <cell r="Q62294" t="str">
            <v>元</v>
          </cell>
        </row>
        <row r="62295">
          <cell r="P62295" t="str">
            <v>应付</v>
          </cell>
          <cell r="Q62295" t="str">
            <v>元</v>
          </cell>
        </row>
        <row r="62296">
          <cell r="P62296" t="str">
            <v>应付</v>
          </cell>
          <cell r="Q62296" t="str">
            <v>元</v>
          </cell>
        </row>
        <row r="62297">
          <cell r="P62297" t="str">
            <v>应付</v>
          </cell>
          <cell r="Q62297" t="str">
            <v>元</v>
          </cell>
        </row>
        <row r="62298">
          <cell r="P62298" t="str">
            <v>应付</v>
          </cell>
          <cell r="Q62298" t="str">
            <v>元</v>
          </cell>
        </row>
        <row r="62299">
          <cell r="P62299" t="str">
            <v>应付</v>
          </cell>
          <cell r="Q62299" t="str">
            <v>元</v>
          </cell>
        </row>
        <row r="62300">
          <cell r="P62300" t="str">
            <v>应付</v>
          </cell>
          <cell r="Q62300" t="str">
            <v>元</v>
          </cell>
        </row>
        <row r="62301">
          <cell r="P62301" t="str">
            <v>应付</v>
          </cell>
          <cell r="Q62301" t="str">
            <v>元</v>
          </cell>
        </row>
        <row r="62302">
          <cell r="P62302" t="str">
            <v>应付</v>
          </cell>
          <cell r="Q62302" t="str">
            <v>元</v>
          </cell>
        </row>
        <row r="62303">
          <cell r="P62303" t="str">
            <v>应付</v>
          </cell>
          <cell r="Q62303" t="str">
            <v>元</v>
          </cell>
        </row>
        <row r="62304">
          <cell r="P62304" t="str">
            <v>应付</v>
          </cell>
          <cell r="Q62304" t="str">
            <v>元</v>
          </cell>
        </row>
        <row r="62305">
          <cell r="P62305" t="str">
            <v>应付</v>
          </cell>
          <cell r="Q62305" t="str">
            <v>元</v>
          </cell>
        </row>
        <row r="62306">
          <cell r="P62306" t="str">
            <v>应付</v>
          </cell>
          <cell r="Q62306" t="str">
            <v>元</v>
          </cell>
        </row>
        <row r="62307">
          <cell r="P62307" t="str">
            <v>应付</v>
          </cell>
          <cell r="Q62307" t="str">
            <v>元</v>
          </cell>
        </row>
        <row r="62308">
          <cell r="P62308" t="str">
            <v>应付</v>
          </cell>
          <cell r="Q62308" t="str">
            <v>元</v>
          </cell>
        </row>
        <row r="62309">
          <cell r="P62309" t="str">
            <v>应付</v>
          </cell>
          <cell r="Q62309" t="str">
            <v>元</v>
          </cell>
        </row>
        <row r="62310">
          <cell r="P62310" t="str">
            <v>应付</v>
          </cell>
          <cell r="Q62310" t="str">
            <v>元</v>
          </cell>
        </row>
        <row r="62311">
          <cell r="P62311" t="str">
            <v>应付</v>
          </cell>
          <cell r="Q62311" t="str">
            <v>元</v>
          </cell>
        </row>
        <row r="62312">
          <cell r="P62312" t="str">
            <v>应付</v>
          </cell>
          <cell r="Q62312" t="str">
            <v>元</v>
          </cell>
        </row>
        <row r="62313">
          <cell r="P62313" t="str">
            <v>应付</v>
          </cell>
          <cell r="Q62313" t="str">
            <v>元</v>
          </cell>
        </row>
        <row r="62314">
          <cell r="P62314" t="str">
            <v>应付</v>
          </cell>
          <cell r="Q62314" t="str">
            <v>元</v>
          </cell>
        </row>
        <row r="62315">
          <cell r="P62315" t="str">
            <v>应付</v>
          </cell>
          <cell r="Q62315" t="str">
            <v>元</v>
          </cell>
        </row>
        <row r="62316">
          <cell r="P62316" t="str">
            <v>应付</v>
          </cell>
          <cell r="Q62316" t="str">
            <v>元</v>
          </cell>
        </row>
        <row r="62317">
          <cell r="P62317" t="str">
            <v>应付</v>
          </cell>
          <cell r="Q62317" t="str">
            <v>元</v>
          </cell>
        </row>
        <row r="62318">
          <cell r="P62318" t="str">
            <v>应付</v>
          </cell>
          <cell r="Q62318" t="str">
            <v>元</v>
          </cell>
        </row>
        <row r="62319">
          <cell r="P62319" t="str">
            <v>应付</v>
          </cell>
          <cell r="Q62319" t="str">
            <v>元</v>
          </cell>
        </row>
        <row r="62320">
          <cell r="P62320" t="str">
            <v>应付</v>
          </cell>
          <cell r="Q62320" t="str">
            <v>元</v>
          </cell>
        </row>
        <row r="62321">
          <cell r="P62321" t="str">
            <v>应付</v>
          </cell>
          <cell r="Q62321" t="str">
            <v>元</v>
          </cell>
        </row>
        <row r="62322">
          <cell r="P62322" t="str">
            <v>应付</v>
          </cell>
          <cell r="Q62322" t="str">
            <v>元</v>
          </cell>
        </row>
        <row r="62323">
          <cell r="P62323" t="str">
            <v>应付</v>
          </cell>
          <cell r="Q62323" t="str">
            <v>元</v>
          </cell>
        </row>
        <row r="62324">
          <cell r="P62324" t="str">
            <v>应付</v>
          </cell>
          <cell r="Q62324" t="str">
            <v>元</v>
          </cell>
        </row>
        <row r="62325">
          <cell r="P62325" t="str">
            <v>应付</v>
          </cell>
          <cell r="Q62325" t="str">
            <v>元</v>
          </cell>
        </row>
        <row r="62326">
          <cell r="P62326" t="str">
            <v>应付</v>
          </cell>
          <cell r="Q62326" t="str">
            <v>元</v>
          </cell>
        </row>
        <row r="62327">
          <cell r="P62327" t="str">
            <v>应付</v>
          </cell>
          <cell r="Q62327" t="str">
            <v>元</v>
          </cell>
        </row>
        <row r="62328">
          <cell r="P62328" t="str">
            <v>应付</v>
          </cell>
          <cell r="Q62328" t="str">
            <v>元</v>
          </cell>
        </row>
        <row r="62329">
          <cell r="P62329" t="str">
            <v>应付</v>
          </cell>
          <cell r="Q62329" t="str">
            <v>元</v>
          </cell>
        </row>
        <row r="62330">
          <cell r="P62330" t="str">
            <v>应付</v>
          </cell>
          <cell r="Q62330" t="str">
            <v>元</v>
          </cell>
        </row>
        <row r="62331">
          <cell r="P62331" t="str">
            <v>应付</v>
          </cell>
          <cell r="Q62331" t="str">
            <v>元</v>
          </cell>
        </row>
        <row r="62332">
          <cell r="P62332" t="str">
            <v>应付</v>
          </cell>
          <cell r="Q62332" t="str">
            <v>元</v>
          </cell>
        </row>
        <row r="62333">
          <cell r="P62333" t="str">
            <v>应付</v>
          </cell>
          <cell r="Q62333" t="str">
            <v>元</v>
          </cell>
        </row>
        <row r="62334">
          <cell r="P62334" t="str">
            <v>应付</v>
          </cell>
          <cell r="Q62334" t="str">
            <v>元</v>
          </cell>
        </row>
        <row r="62335">
          <cell r="P62335" t="str">
            <v>应付</v>
          </cell>
          <cell r="Q62335" t="str">
            <v>元</v>
          </cell>
        </row>
        <row r="62336">
          <cell r="P62336" t="str">
            <v>应付</v>
          </cell>
          <cell r="Q62336" t="str">
            <v>元</v>
          </cell>
        </row>
        <row r="62337">
          <cell r="P62337" t="str">
            <v>应付</v>
          </cell>
          <cell r="Q62337" t="str">
            <v>元</v>
          </cell>
        </row>
        <row r="62338">
          <cell r="P62338" t="str">
            <v>应付</v>
          </cell>
          <cell r="Q62338" t="str">
            <v>元</v>
          </cell>
        </row>
        <row r="62339">
          <cell r="P62339" t="str">
            <v>应付</v>
          </cell>
          <cell r="Q62339" t="str">
            <v>元</v>
          </cell>
        </row>
        <row r="62340">
          <cell r="P62340" t="str">
            <v>应付</v>
          </cell>
          <cell r="Q62340" t="str">
            <v>元</v>
          </cell>
        </row>
        <row r="62341">
          <cell r="P62341" t="str">
            <v>应付</v>
          </cell>
          <cell r="Q62341" t="str">
            <v>元</v>
          </cell>
        </row>
        <row r="62342">
          <cell r="P62342" t="str">
            <v>应付</v>
          </cell>
          <cell r="Q62342" t="str">
            <v>元</v>
          </cell>
        </row>
        <row r="62343">
          <cell r="P62343" t="str">
            <v>应付</v>
          </cell>
          <cell r="Q62343" t="str">
            <v>元</v>
          </cell>
        </row>
        <row r="62344">
          <cell r="P62344" t="str">
            <v>应付</v>
          </cell>
          <cell r="Q62344" t="str">
            <v>元</v>
          </cell>
        </row>
        <row r="62345">
          <cell r="P62345" t="str">
            <v>应付</v>
          </cell>
          <cell r="Q62345" t="str">
            <v>元</v>
          </cell>
        </row>
        <row r="62346">
          <cell r="P62346" t="str">
            <v>应付</v>
          </cell>
          <cell r="Q62346" t="str">
            <v>元</v>
          </cell>
        </row>
        <row r="62347">
          <cell r="P62347" t="str">
            <v>应付</v>
          </cell>
          <cell r="Q62347" t="str">
            <v>元</v>
          </cell>
        </row>
        <row r="62348">
          <cell r="P62348" t="str">
            <v>应付</v>
          </cell>
          <cell r="Q62348" t="str">
            <v>元</v>
          </cell>
        </row>
        <row r="62349">
          <cell r="P62349" t="str">
            <v>应付</v>
          </cell>
          <cell r="Q62349" t="str">
            <v>元</v>
          </cell>
        </row>
        <row r="62350">
          <cell r="P62350" t="str">
            <v>应付</v>
          </cell>
          <cell r="Q62350" t="str">
            <v>元</v>
          </cell>
        </row>
        <row r="62351">
          <cell r="P62351" t="str">
            <v>应付</v>
          </cell>
          <cell r="Q62351" t="str">
            <v>元</v>
          </cell>
        </row>
        <row r="62352">
          <cell r="P62352" t="str">
            <v>应付</v>
          </cell>
          <cell r="Q62352" t="str">
            <v>元</v>
          </cell>
        </row>
        <row r="62353">
          <cell r="P62353" t="str">
            <v>应付</v>
          </cell>
          <cell r="Q62353" t="str">
            <v>元</v>
          </cell>
        </row>
        <row r="62354">
          <cell r="P62354" t="str">
            <v>应付</v>
          </cell>
          <cell r="Q62354" t="str">
            <v>元</v>
          </cell>
        </row>
        <row r="62355">
          <cell r="P62355" t="str">
            <v>应付</v>
          </cell>
          <cell r="Q62355" t="str">
            <v>元</v>
          </cell>
        </row>
        <row r="62356">
          <cell r="P62356" t="str">
            <v>应付</v>
          </cell>
          <cell r="Q62356" t="str">
            <v>元</v>
          </cell>
        </row>
        <row r="62357">
          <cell r="P62357" t="str">
            <v>应付</v>
          </cell>
          <cell r="Q62357" t="str">
            <v>元</v>
          </cell>
        </row>
        <row r="62358">
          <cell r="P62358" t="str">
            <v>应付</v>
          </cell>
          <cell r="Q62358" t="str">
            <v>元</v>
          </cell>
        </row>
        <row r="62359">
          <cell r="P62359" t="str">
            <v>应付</v>
          </cell>
          <cell r="Q62359" t="str">
            <v>元</v>
          </cell>
        </row>
        <row r="62360">
          <cell r="P62360" t="str">
            <v>应付</v>
          </cell>
          <cell r="Q62360" t="str">
            <v>元</v>
          </cell>
        </row>
        <row r="62361">
          <cell r="P62361" t="str">
            <v>应付</v>
          </cell>
          <cell r="Q62361" t="str">
            <v>元</v>
          </cell>
        </row>
        <row r="62362">
          <cell r="P62362" t="str">
            <v>应付</v>
          </cell>
          <cell r="Q62362" t="str">
            <v>元</v>
          </cell>
        </row>
        <row r="62363">
          <cell r="P62363" t="str">
            <v>应付</v>
          </cell>
          <cell r="Q62363" t="str">
            <v>元</v>
          </cell>
        </row>
        <row r="62364">
          <cell r="P62364" t="str">
            <v>应付</v>
          </cell>
          <cell r="Q62364" t="str">
            <v>元</v>
          </cell>
        </row>
        <row r="62365">
          <cell r="P62365" t="str">
            <v>应付</v>
          </cell>
          <cell r="Q62365" t="str">
            <v>元</v>
          </cell>
        </row>
        <row r="62366">
          <cell r="P62366" t="str">
            <v>应付</v>
          </cell>
          <cell r="Q62366" t="str">
            <v>元</v>
          </cell>
        </row>
        <row r="62367">
          <cell r="P62367" t="str">
            <v>应付</v>
          </cell>
          <cell r="Q62367" t="str">
            <v>元</v>
          </cell>
        </row>
        <row r="62368">
          <cell r="P62368" t="str">
            <v>应付</v>
          </cell>
          <cell r="Q62368" t="str">
            <v>元</v>
          </cell>
        </row>
        <row r="62369">
          <cell r="P62369" t="str">
            <v>应付</v>
          </cell>
          <cell r="Q62369" t="str">
            <v>元</v>
          </cell>
        </row>
        <row r="62370">
          <cell r="P62370" t="str">
            <v>应付</v>
          </cell>
          <cell r="Q62370" t="str">
            <v>元</v>
          </cell>
        </row>
        <row r="62371">
          <cell r="P62371" t="str">
            <v>应付</v>
          </cell>
          <cell r="Q62371" t="str">
            <v>元</v>
          </cell>
        </row>
        <row r="62372">
          <cell r="P62372" t="str">
            <v>应付</v>
          </cell>
          <cell r="Q62372" t="str">
            <v>元</v>
          </cell>
        </row>
        <row r="62373">
          <cell r="P62373" t="str">
            <v>应付</v>
          </cell>
          <cell r="Q62373" t="str">
            <v>元</v>
          </cell>
        </row>
        <row r="62374">
          <cell r="P62374" t="str">
            <v>应付</v>
          </cell>
          <cell r="Q62374" t="str">
            <v>元</v>
          </cell>
        </row>
        <row r="62375">
          <cell r="P62375" t="str">
            <v>应付</v>
          </cell>
          <cell r="Q62375" t="str">
            <v>元</v>
          </cell>
        </row>
        <row r="62376">
          <cell r="P62376" t="str">
            <v>应付</v>
          </cell>
          <cell r="Q62376" t="str">
            <v>元</v>
          </cell>
        </row>
        <row r="62377">
          <cell r="P62377" t="str">
            <v>应付</v>
          </cell>
          <cell r="Q62377" t="str">
            <v>元</v>
          </cell>
        </row>
        <row r="62378">
          <cell r="P62378" t="str">
            <v>应付</v>
          </cell>
          <cell r="Q62378" t="str">
            <v>元</v>
          </cell>
        </row>
        <row r="62379">
          <cell r="P62379" t="str">
            <v>应付</v>
          </cell>
          <cell r="Q62379" t="str">
            <v>元</v>
          </cell>
        </row>
        <row r="62380">
          <cell r="P62380" t="str">
            <v>应付</v>
          </cell>
          <cell r="Q62380" t="str">
            <v>元</v>
          </cell>
        </row>
        <row r="62381">
          <cell r="P62381" t="str">
            <v>应付</v>
          </cell>
          <cell r="Q62381" t="str">
            <v>元</v>
          </cell>
        </row>
        <row r="62382">
          <cell r="P62382" t="str">
            <v>应付</v>
          </cell>
          <cell r="Q62382" t="str">
            <v>元</v>
          </cell>
        </row>
        <row r="62383">
          <cell r="P62383" t="str">
            <v>应付</v>
          </cell>
          <cell r="Q62383" t="str">
            <v>元</v>
          </cell>
        </row>
        <row r="62384">
          <cell r="P62384" t="str">
            <v>应付</v>
          </cell>
          <cell r="Q62384" t="str">
            <v>元</v>
          </cell>
        </row>
        <row r="62385">
          <cell r="P62385" t="str">
            <v>应付</v>
          </cell>
          <cell r="Q62385" t="str">
            <v>元</v>
          </cell>
        </row>
        <row r="62386">
          <cell r="P62386" t="str">
            <v>应付</v>
          </cell>
          <cell r="Q62386" t="str">
            <v>元</v>
          </cell>
        </row>
        <row r="62387">
          <cell r="P62387" t="str">
            <v>应付</v>
          </cell>
          <cell r="Q62387" t="str">
            <v>元</v>
          </cell>
        </row>
        <row r="62388">
          <cell r="P62388" t="str">
            <v>应付</v>
          </cell>
          <cell r="Q62388" t="str">
            <v>元</v>
          </cell>
        </row>
        <row r="62389">
          <cell r="P62389" t="str">
            <v>应付</v>
          </cell>
          <cell r="Q62389" t="str">
            <v>元</v>
          </cell>
        </row>
        <row r="62390">
          <cell r="P62390" t="str">
            <v>应付</v>
          </cell>
          <cell r="Q62390" t="str">
            <v>元</v>
          </cell>
        </row>
        <row r="62391">
          <cell r="P62391" t="str">
            <v>应付</v>
          </cell>
          <cell r="Q62391" t="str">
            <v>元</v>
          </cell>
        </row>
        <row r="62392">
          <cell r="P62392" t="str">
            <v>应付</v>
          </cell>
          <cell r="Q62392" t="str">
            <v>元</v>
          </cell>
        </row>
        <row r="62393">
          <cell r="P62393" t="str">
            <v>应付</v>
          </cell>
          <cell r="Q62393" t="str">
            <v>元</v>
          </cell>
        </row>
        <row r="62394">
          <cell r="P62394" t="str">
            <v>应付</v>
          </cell>
          <cell r="Q62394" t="str">
            <v>元</v>
          </cell>
        </row>
        <row r="62395">
          <cell r="P62395" t="str">
            <v>应付</v>
          </cell>
          <cell r="Q62395" t="str">
            <v>元</v>
          </cell>
        </row>
        <row r="62396">
          <cell r="P62396" t="str">
            <v>应付</v>
          </cell>
          <cell r="Q62396" t="str">
            <v>元</v>
          </cell>
        </row>
        <row r="62397">
          <cell r="P62397" t="str">
            <v>应付</v>
          </cell>
          <cell r="Q62397" t="str">
            <v>元</v>
          </cell>
        </row>
        <row r="62398">
          <cell r="P62398" t="str">
            <v>应付</v>
          </cell>
          <cell r="Q62398" t="str">
            <v>元</v>
          </cell>
        </row>
        <row r="62399">
          <cell r="P62399" t="str">
            <v>应付</v>
          </cell>
          <cell r="Q62399" t="str">
            <v>元</v>
          </cell>
        </row>
        <row r="62400">
          <cell r="P62400" t="str">
            <v>应付</v>
          </cell>
          <cell r="Q62400" t="str">
            <v>元</v>
          </cell>
        </row>
        <row r="62401">
          <cell r="P62401" t="str">
            <v>应付</v>
          </cell>
          <cell r="Q62401" t="str">
            <v>元</v>
          </cell>
        </row>
        <row r="62402">
          <cell r="P62402" t="str">
            <v>应付</v>
          </cell>
          <cell r="Q62402" t="str">
            <v>元</v>
          </cell>
        </row>
        <row r="62403">
          <cell r="P62403" t="str">
            <v>应付</v>
          </cell>
          <cell r="Q62403" t="str">
            <v>元</v>
          </cell>
        </row>
        <row r="62404">
          <cell r="P62404" t="str">
            <v>应付</v>
          </cell>
          <cell r="Q62404" t="str">
            <v>元</v>
          </cell>
        </row>
        <row r="62405">
          <cell r="P62405" t="str">
            <v>应付</v>
          </cell>
          <cell r="Q62405" t="str">
            <v>元</v>
          </cell>
        </row>
        <row r="62406">
          <cell r="P62406" t="str">
            <v>应付</v>
          </cell>
          <cell r="Q62406" t="str">
            <v>元</v>
          </cell>
        </row>
        <row r="62407">
          <cell r="P62407" t="str">
            <v>应付</v>
          </cell>
          <cell r="Q62407" t="str">
            <v>元</v>
          </cell>
        </row>
        <row r="62408">
          <cell r="P62408" t="str">
            <v>应付</v>
          </cell>
          <cell r="Q62408" t="str">
            <v>元</v>
          </cell>
        </row>
        <row r="62409">
          <cell r="P62409" t="str">
            <v>应付</v>
          </cell>
          <cell r="Q62409" t="str">
            <v>元</v>
          </cell>
        </row>
        <row r="62410">
          <cell r="P62410" t="str">
            <v>应付</v>
          </cell>
          <cell r="Q62410" t="str">
            <v>元</v>
          </cell>
        </row>
        <row r="62411">
          <cell r="P62411" t="str">
            <v>应付</v>
          </cell>
          <cell r="Q62411" t="str">
            <v>元</v>
          </cell>
        </row>
        <row r="62412">
          <cell r="P62412" t="str">
            <v>应付</v>
          </cell>
          <cell r="Q62412" t="str">
            <v>元</v>
          </cell>
        </row>
        <row r="62413">
          <cell r="P62413" t="str">
            <v>应付</v>
          </cell>
          <cell r="Q62413" t="str">
            <v>元</v>
          </cell>
        </row>
        <row r="62414">
          <cell r="P62414" t="str">
            <v>应付</v>
          </cell>
          <cell r="Q62414" t="str">
            <v>元</v>
          </cell>
        </row>
        <row r="62415">
          <cell r="P62415" t="str">
            <v>应付</v>
          </cell>
          <cell r="Q62415" t="str">
            <v>元</v>
          </cell>
        </row>
        <row r="62416">
          <cell r="P62416" t="str">
            <v>应付</v>
          </cell>
          <cell r="Q62416" t="str">
            <v>元</v>
          </cell>
        </row>
        <row r="62417">
          <cell r="P62417" t="str">
            <v>应付</v>
          </cell>
          <cell r="Q62417" t="str">
            <v>元</v>
          </cell>
        </row>
        <row r="62418">
          <cell r="P62418" t="str">
            <v>应付</v>
          </cell>
          <cell r="Q62418" t="str">
            <v>元</v>
          </cell>
        </row>
        <row r="62419">
          <cell r="P62419" t="str">
            <v>应付</v>
          </cell>
          <cell r="Q62419" t="str">
            <v>元</v>
          </cell>
        </row>
        <row r="62420">
          <cell r="P62420" t="str">
            <v>应付</v>
          </cell>
          <cell r="Q62420" t="str">
            <v>元</v>
          </cell>
        </row>
        <row r="62421">
          <cell r="P62421" t="str">
            <v>应付</v>
          </cell>
          <cell r="Q62421" t="str">
            <v>元</v>
          </cell>
        </row>
        <row r="62422">
          <cell r="P62422" t="str">
            <v>应付</v>
          </cell>
          <cell r="Q62422" t="str">
            <v>元</v>
          </cell>
        </row>
        <row r="62423">
          <cell r="P62423" t="str">
            <v>应付</v>
          </cell>
          <cell r="Q62423" t="str">
            <v>元</v>
          </cell>
        </row>
        <row r="62424">
          <cell r="P62424" t="str">
            <v>应付</v>
          </cell>
          <cell r="Q62424" t="str">
            <v>元</v>
          </cell>
        </row>
        <row r="62425">
          <cell r="P62425" t="str">
            <v>应付</v>
          </cell>
          <cell r="Q62425" t="str">
            <v>元</v>
          </cell>
        </row>
        <row r="62426">
          <cell r="P62426" t="str">
            <v>应付</v>
          </cell>
          <cell r="Q62426" t="str">
            <v>元</v>
          </cell>
        </row>
        <row r="62427">
          <cell r="P62427" t="str">
            <v>应付</v>
          </cell>
          <cell r="Q62427" t="str">
            <v>元</v>
          </cell>
        </row>
        <row r="62428">
          <cell r="P62428" t="str">
            <v>应付</v>
          </cell>
          <cell r="Q62428" t="str">
            <v>元</v>
          </cell>
        </row>
        <row r="62429">
          <cell r="P62429" t="str">
            <v>应付</v>
          </cell>
          <cell r="Q62429" t="str">
            <v>元</v>
          </cell>
        </row>
        <row r="62430">
          <cell r="P62430" t="str">
            <v>应付</v>
          </cell>
          <cell r="Q62430" t="str">
            <v>元</v>
          </cell>
        </row>
        <row r="62431">
          <cell r="P62431" t="str">
            <v>应付</v>
          </cell>
          <cell r="Q62431" t="str">
            <v>元</v>
          </cell>
        </row>
        <row r="62432">
          <cell r="P62432" t="str">
            <v>应付</v>
          </cell>
          <cell r="Q62432" t="str">
            <v>元</v>
          </cell>
        </row>
        <row r="62433">
          <cell r="P62433" t="str">
            <v>应付</v>
          </cell>
          <cell r="Q62433" t="str">
            <v>元</v>
          </cell>
        </row>
        <row r="62434">
          <cell r="P62434" t="str">
            <v>应付</v>
          </cell>
          <cell r="Q62434" t="str">
            <v>元</v>
          </cell>
        </row>
        <row r="62435">
          <cell r="P62435" t="str">
            <v>应付</v>
          </cell>
          <cell r="Q62435" t="str">
            <v>元</v>
          </cell>
        </row>
        <row r="62436">
          <cell r="P62436" t="str">
            <v>应付</v>
          </cell>
          <cell r="Q62436" t="str">
            <v>元</v>
          </cell>
        </row>
        <row r="62437">
          <cell r="P62437" t="str">
            <v>应付</v>
          </cell>
          <cell r="Q62437" t="str">
            <v>元</v>
          </cell>
        </row>
        <row r="62438">
          <cell r="P62438" t="str">
            <v>应付</v>
          </cell>
          <cell r="Q62438" t="str">
            <v>元</v>
          </cell>
        </row>
        <row r="62439">
          <cell r="P62439" t="str">
            <v>应付</v>
          </cell>
          <cell r="Q62439" t="str">
            <v>元</v>
          </cell>
        </row>
        <row r="62440">
          <cell r="P62440" t="str">
            <v>应付</v>
          </cell>
          <cell r="Q62440" t="str">
            <v>元</v>
          </cell>
        </row>
        <row r="62441">
          <cell r="P62441" t="str">
            <v>应付</v>
          </cell>
          <cell r="Q62441" t="str">
            <v>元</v>
          </cell>
        </row>
        <row r="62442">
          <cell r="P62442" t="str">
            <v>应付</v>
          </cell>
          <cell r="Q62442" t="str">
            <v>元</v>
          </cell>
        </row>
        <row r="62443">
          <cell r="P62443" t="str">
            <v>应付</v>
          </cell>
          <cell r="Q62443" t="str">
            <v>元</v>
          </cell>
        </row>
        <row r="62444">
          <cell r="P62444" t="str">
            <v>应付</v>
          </cell>
          <cell r="Q62444" t="str">
            <v>元</v>
          </cell>
        </row>
        <row r="62445">
          <cell r="P62445" t="str">
            <v>应付</v>
          </cell>
          <cell r="Q62445" t="str">
            <v>元</v>
          </cell>
        </row>
        <row r="62446">
          <cell r="P62446" t="str">
            <v>应付</v>
          </cell>
          <cell r="Q62446" t="str">
            <v>元</v>
          </cell>
        </row>
        <row r="62447">
          <cell r="P62447" t="str">
            <v>应付</v>
          </cell>
          <cell r="Q62447" t="str">
            <v>元</v>
          </cell>
        </row>
        <row r="62448">
          <cell r="P62448" t="str">
            <v>应付</v>
          </cell>
          <cell r="Q62448" t="str">
            <v>元</v>
          </cell>
        </row>
        <row r="62449">
          <cell r="P62449" t="str">
            <v>应付</v>
          </cell>
          <cell r="Q62449" t="str">
            <v>元</v>
          </cell>
        </row>
        <row r="62450">
          <cell r="P62450" t="str">
            <v>应付</v>
          </cell>
          <cell r="Q62450" t="str">
            <v>元</v>
          </cell>
        </row>
        <row r="62451">
          <cell r="P62451" t="str">
            <v>应付</v>
          </cell>
          <cell r="Q62451" t="str">
            <v>元</v>
          </cell>
        </row>
        <row r="62452">
          <cell r="P62452" t="str">
            <v>应付</v>
          </cell>
          <cell r="Q62452" t="str">
            <v>元</v>
          </cell>
        </row>
        <row r="62453">
          <cell r="P62453" t="str">
            <v>应付</v>
          </cell>
          <cell r="Q62453" t="str">
            <v>元</v>
          </cell>
        </row>
        <row r="62454">
          <cell r="P62454" t="str">
            <v>应付</v>
          </cell>
          <cell r="Q62454" t="str">
            <v>元</v>
          </cell>
        </row>
        <row r="62455">
          <cell r="P62455" t="str">
            <v>应付</v>
          </cell>
          <cell r="Q62455" t="str">
            <v>元</v>
          </cell>
        </row>
        <row r="62456">
          <cell r="P62456" t="str">
            <v>应付</v>
          </cell>
          <cell r="Q62456" t="str">
            <v>元</v>
          </cell>
        </row>
        <row r="62457">
          <cell r="P62457" t="str">
            <v>应付</v>
          </cell>
          <cell r="Q62457" t="str">
            <v>元</v>
          </cell>
        </row>
        <row r="62458">
          <cell r="P62458" t="str">
            <v>应付</v>
          </cell>
          <cell r="Q62458" t="str">
            <v>元</v>
          </cell>
        </row>
        <row r="62459">
          <cell r="P62459" t="str">
            <v>应付</v>
          </cell>
          <cell r="Q62459" t="str">
            <v>元</v>
          </cell>
        </row>
        <row r="62460">
          <cell r="P62460" t="str">
            <v>应付</v>
          </cell>
          <cell r="Q62460" t="str">
            <v>元</v>
          </cell>
        </row>
        <row r="62461">
          <cell r="P62461" t="str">
            <v>应付</v>
          </cell>
          <cell r="Q62461" t="str">
            <v>元</v>
          </cell>
        </row>
        <row r="62462">
          <cell r="P62462" t="str">
            <v>应付</v>
          </cell>
          <cell r="Q62462" t="str">
            <v>元</v>
          </cell>
        </row>
        <row r="62463">
          <cell r="P62463" t="str">
            <v>应付</v>
          </cell>
          <cell r="Q62463" t="str">
            <v>元</v>
          </cell>
        </row>
        <row r="62464">
          <cell r="P62464" t="str">
            <v>应付</v>
          </cell>
          <cell r="Q62464" t="str">
            <v>元</v>
          </cell>
        </row>
        <row r="62465">
          <cell r="P62465" t="str">
            <v>应付</v>
          </cell>
          <cell r="Q62465" t="str">
            <v>元</v>
          </cell>
        </row>
        <row r="62466">
          <cell r="P62466" t="str">
            <v>应付</v>
          </cell>
          <cell r="Q62466" t="str">
            <v>元</v>
          </cell>
        </row>
        <row r="62467">
          <cell r="P62467" t="str">
            <v>应付</v>
          </cell>
          <cell r="Q62467" t="str">
            <v>元</v>
          </cell>
        </row>
        <row r="62468">
          <cell r="P62468" t="str">
            <v>应付</v>
          </cell>
          <cell r="Q62468" t="str">
            <v>元</v>
          </cell>
        </row>
        <row r="62469">
          <cell r="P62469" t="str">
            <v>应付</v>
          </cell>
          <cell r="Q62469" t="str">
            <v>元</v>
          </cell>
        </row>
        <row r="62470">
          <cell r="P62470" t="str">
            <v>应付</v>
          </cell>
          <cell r="Q62470" t="str">
            <v>元</v>
          </cell>
        </row>
        <row r="62471">
          <cell r="P62471" t="str">
            <v>应付</v>
          </cell>
          <cell r="Q62471" t="str">
            <v>元</v>
          </cell>
        </row>
        <row r="62472">
          <cell r="P62472" t="str">
            <v>应付</v>
          </cell>
          <cell r="Q62472" t="str">
            <v>元</v>
          </cell>
        </row>
        <row r="62473">
          <cell r="P62473" t="str">
            <v>应付</v>
          </cell>
          <cell r="Q62473" t="str">
            <v>元</v>
          </cell>
        </row>
        <row r="62474">
          <cell r="P62474" t="str">
            <v>应付</v>
          </cell>
          <cell r="Q62474" t="str">
            <v>元</v>
          </cell>
        </row>
        <row r="62475">
          <cell r="P62475" t="str">
            <v>应付</v>
          </cell>
          <cell r="Q62475" t="str">
            <v>元</v>
          </cell>
        </row>
        <row r="62476">
          <cell r="P62476" t="str">
            <v>应付</v>
          </cell>
          <cell r="Q62476" t="str">
            <v>元</v>
          </cell>
        </row>
        <row r="62477">
          <cell r="P62477" t="str">
            <v>应付</v>
          </cell>
          <cell r="Q62477" t="str">
            <v>元</v>
          </cell>
        </row>
        <row r="62478">
          <cell r="P62478" t="str">
            <v>应付</v>
          </cell>
          <cell r="Q62478" t="str">
            <v>元</v>
          </cell>
        </row>
        <row r="62479">
          <cell r="P62479" t="str">
            <v>应付</v>
          </cell>
          <cell r="Q62479" t="str">
            <v>元</v>
          </cell>
        </row>
        <row r="62480">
          <cell r="P62480" t="str">
            <v>应付</v>
          </cell>
          <cell r="Q62480" t="str">
            <v>元</v>
          </cell>
        </row>
        <row r="62481">
          <cell r="P62481" t="str">
            <v>应付</v>
          </cell>
          <cell r="Q62481" t="str">
            <v>元</v>
          </cell>
        </row>
        <row r="62482">
          <cell r="P62482" t="str">
            <v>应付</v>
          </cell>
          <cell r="Q62482" t="str">
            <v>元</v>
          </cell>
        </row>
        <row r="62483">
          <cell r="P62483" t="str">
            <v>应付</v>
          </cell>
          <cell r="Q62483" t="str">
            <v>元</v>
          </cell>
        </row>
        <row r="62484">
          <cell r="P62484" t="str">
            <v>应付</v>
          </cell>
          <cell r="Q62484" t="str">
            <v>元</v>
          </cell>
        </row>
        <row r="62485">
          <cell r="P62485" t="str">
            <v>应付</v>
          </cell>
          <cell r="Q62485" t="str">
            <v>元</v>
          </cell>
        </row>
        <row r="62486">
          <cell r="P62486" t="str">
            <v>应付</v>
          </cell>
          <cell r="Q62486" t="str">
            <v>元</v>
          </cell>
        </row>
        <row r="62487">
          <cell r="P62487" t="str">
            <v>应付</v>
          </cell>
          <cell r="Q62487" t="str">
            <v>元</v>
          </cell>
        </row>
        <row r="62488">
          <cell r="P62488" t="str">
            <v>应付</v>
          </cell>
          <cell r="Q62488" t="str">
            <v>元</v>
          </cell>
        </row>
        <row r="62489">
          <cell r="P62489" t="str">
            <v>应付</v>
          </cell>
          <cell r="Q62489" t="str">
            <v>元</v>
          </cell>
        </row>
        <row r="62490">
          <cell r="P62490" t="str">
            <v>应付</v>
          </cell>
          <cell r="Q62490" t="str">
            <v>元</v>
          </cell>
        </row>
        <row r="62491">
          <cell r="P62491" t="str">
            <v>应付</v>
          </cell>
          <cell r="Q62491" t="str">
            <v>元</v>
          </cell>
        </row>
        <row r="62492">
          <cell r="P62492" t="str">
            <v>应付</v>
          </cell>
          <cell r="Q62492" t="str">
            <v>元</v>
          </cell>
        </row>
        <row r="62493">
          <cell r="P62493" t="str">
            <v>应付</v>
          </cell>
          <cell r="Q62493" t="str">
            <v>元</v>
          </cell>
        </row>
        <row r="62494">
          <cell r="P62494" t="str">
            <v>应付</v>
          </cell>
          <cell r="Q62494" t="str">
            <v>元</v>
          </cell>
        </row>
        <row r="62495">
          <cell r="P62495" t="str">
            <v>应付</v>
          </cell>
          <cell r="Q62495" t="str">
            <v>元</v>
          </cell>
        </row>
        <row r="62496">
          <cell r="P62496" t="str">
            <v>应付</v>
          </cell>
          <cell r="Q62496" t="str">
            <v>元</v>
          </cell>
        </row>
        <row r="62497">
          <cell r="P62497" t="str">
            <v>应付</v>
          </cell>
          <cell r="Q62497" t="str">
            <v>元</v>
          </cell>
        </row>
        <row r="62498">
          <cell r="P62498" t="str">
            <v>应付</v>
          </cell>
          <cell r="Q62498" t="str">
            <v>元</v>
          </cell>
        </row>
        <row r="62499">
          <cell r="P62499" t="str">
            <v>应付</v>
          </cell>
          <cell r="Q62499" t="str">
            <v>元</v>
          </cell>
        </row>
        <row r="62500">
          <cell r="P62500" t="str">
            <v>应付</v>
          </cell>
          <cell r="Q62500" t="str">
            <v>元</v>
          </cell>
        </row>
        <row r="62501">
          <cell r="P62501" t="str">
            <v>应付</v>
          </cell>
          <cell r="Q62501" t="str">
            <v>元</v>
          </cell>
        </row>
        <row r="62502">
          <cell r="P62502" t="str">
            <v>应付</v>
          </cell>
          <cell r="Q62502" t="str">
            <v>元</v>
          </cell>
        </row>
        <row r="62503">
          <cell r="P62503" t="str">
            <v>应付</v>
          </cell>
          <cell r="Q62503" t="str">
            <v>元</v>
          </cell>
        </row>
        <row r="62504">
          <cell r="P62504" t="str">
            <v>应付</v>
          </cell>
          <cell r="Q62504" t="str">
            <v>元</v>
          </cell>
        </row>
        <row r="62505">
          <cell r="P62505" t="str">
            <v>应付</v>
          </cell>
          <cell r="Q62505" t="str">
            <v>元</v>
          </cell>
        </row>
        <row r="62506">
          <cell r="P62506" t="str">
            <v>应付</v>
          </cell>
          <cell r="Q62506" t="str">
            <v>元</v>
          </cell>
        </row>
        <row r="62507">
          <cell r="P62507" t="str">
            <v>应付</v>
          </cell>
          <cell r="Q62507" t="str">
            <v>元</v>
          </cell>
        </row>
        <row r="62508">
          <cell r="P62508" t="str">
            <v>应付</v>
          </cell>
          <cell r="Q62508" t="str">
            <v>元</v>
          </cell>
        </row>
        <row r="62509">
          <cell r="P62509" t="str">
            <v>应付</v>
          </cell>
          <cell r="Q62509" t="str">
            <v>元</v>
          </cell>
        </row>
        <row r="62510">
          <cell r="P62510" t="str">
            <v>应付</v>
          </cell>
          <cell r="Q62510" t="str">
            <v>元</v>
          </cell>
        </row>
        <row r="62511">
          <cell r="P62511" t="str">
            <v>应付</v>
          </cell>
          <cell r="Q62511" t="str">
            <v>元</v>
          </cell>
        </row>
        <row r="62512">
          <cell r="P62512" t="str">
            <v>应付</v>
          </cell>
          <cell r="Q62512" t="str">
            <v>元</v>
          </cell>
        </row>
        <row r="62513">
          <cell r="P62513" t="str">
            <v>应付</v>
          </cell>
          <cell r="Q62513" t="str">
            <v>元</v>
          </cell>
        </row>
        <row r="62514">
          <cell r="P62514" t="str">
            <v>应付</v>
          </cell>
          <cell r="Q62514" t="str">
            <v>元</v>
          </cell>
        </row>
        <row r="62515">
          <cell r="P62515" t="str">
            <v>应付</v>
          </cell>
          <cell r="Q62515" t="str">
            <v>元</v>
          </cell>
        </row>
        <row r="62516">
          <cell r="P62516" t="str">
            <v>应付</v>
          </cell>
          <cell r="Q62516" t="str">
            <v>元</v>
          </cell>
        </row>
        <row r="62517">
          <cell r="P62517" t="str">
            <v>应付</v>
          </cell>
          <cell r="Q62517" t="str">
            <v>元</v>
          </cell>
        </row>
        <row r="62518">
          <cell r="P62518" t="str">
            <v>应付</v>
          </cell>
          <cell r="Q62518" t="str">
            <v>元</v>
          </cell>
        </row>
        <row r="62519">
          <cell r="P62519" t="str">
            <v>应付</v>
          </cell>
          <cell r="Q62519" t="str">
            <v>元</v>
          </cell>
        </row>
        <row r="62520">
          <cell r="P62520" t="str">
            <v>应付</v>
          </cell>
          <cell r="Q62520" t="str">
            <v>元</v>
          </cell>
        </row>
        <row r="62521">
          <cell r="P62521" t="str">
            <v>应付</v>
          </cell>
          <cell r="Q62521" t="str">
            <v>元</v>
          </cell>
        </row>
        <row r="62522">
          <cell r="P62522" t="str">
            <v>应付</v>
          </cell>
          <cell r="Q62522" t="str">
            <v>元</v>
          </cell>
        </row>
        <row r="62523">
          <cell r="P62523" t="str">
            <v>应付</v>
          </cell>
          <cell r="Q62523" t="str">
            <v>元</v>
          </cell>
        </row>
        <row r="62524">
          <cell r="P62524" t="str">
            <v>应付</v>
          </cell>
          <cell r="Q62524" t="str">
            <v>元</v>
          </cell>
        </row>
        <row r="62525">
          <cell r="P62525" t="str">
            <v>应付</v>
          </cell>
          <cell r="Q62525" t="str">
            <v>元</v>
          </cell>
        </row>
        <row r="62526">
          <cell r="P62526" t="str">
            <v>应付</v>
          </cell>
          <cell r="Q62526" t="str">
            <v>元</v>
          </cell>
        </row>
        <row r="62527">
          <cell r="P62527" t="str">
            <v>应付</v>
          </cell>
          <cell r="Q62527" t="str">
            <v>元</v>
          </cell>
        </row>
        <row r="62528">
          <cell r="P62528" t="str">
            <v>应付</v>
          </cell>
          <cell r="Q62528" t="str">
            <v>元</v>
          </cell>
        </row>
        <row r="62529">
          <cell r="P62529" t="str">
            <v>应付</v>
          </cell>
          <cell r="Q62529" t="str">
            <v>元</v>
          </cell>
        </row>
        <row r="62530">
          <cell r="P62530" t="str">
            <v>应付</v>
          </cell>
          <cell r="Q62530" t="str">
            <v>元</v>
          </cell>
        </row>
        <row r="62531">
          <cell r="P62531" t="str">
            <v>应付</v>
          </cell>
          <cell r="Q62531" t="str">
            <v>元</v>
          </cell>
        </row>
        <row r="62532">
          <cell r="P62532" t="str">
            <v>应付</v>
          </cell>
          <cell r="Q62532" t="str">
            <v>元</v>
          </cell>
        </row>
        <row r="62533">
          <cell r="P62533" t="str">
            <v>应付</v>
          </cell>
          <cell r="Q62533" t="str">
            <v>元</v>
          </cell>
        </row>
        <row r="62534">
          <cell r="P62534" t="str">
            <v>应付</v>
          </cell>
          <cell r="Q62534" t="str">
            <v>元</v>
          </cell>
        </row>
        <row r="62535">
          <cell r="P62535" t="str">
            <v>应付</v>
          </cell>
          <cell r="Q62535" t="str">
            <v>元</v>
          </cell>
        </row>
        <row r="62536">
          <cell r="P62536" t="str">
            <v>应付</v>
          </cell>
          <cell r="Q62536" t="str">
            <v>元</v>
          </cell>
        </row>
        <row r="62537">
          <cell r="P62537" t="str">
            <v>应付</v>
          </cell>
          <cell r="Q62537" t="str">
            <v>元</v>
          </cell>
        </row>
        <row r="62538">
          <cell r="P62538" t="str">
            <v>应付</v>
          </cell>
          <cell r="Q62538" t="str">
            <v>元</v>
          </cell>
        </row>
        <row r="62539">
          <cell r="P62539" t="str">
            <v>应付</v>
          </cell>
          <cell r="Q62539" t="str">
            <v>元</v>
          </cell>
        </row>
        <row r="62540">
          <cell r="P62540" t="str">
            <v>应付</v>
          </cell>
          <cell r="Q62540" t="str">
            <v>元</v>
          </cell>
        </row>
        <row r="62541">
          <cell r="P62541" t="str">
            <v>应付</v>
          </cell>
          <cell r="Q62541" t="str">
            <v>元</v>
          </cell>
        </row>
        <row r="62542">
          <cell r="P62542" t="str">
            <v>应付</v>
          </cell>
          <cell r="Q62542" t="str">
            <v>元</v>
          </cell>
        </row>
        <row r="62543">
          <cell r="P62543" t="str">
            <v>应付</v>
          </cell>
          <cell r="Q62543" t="str">
            <v>元</v>
          </cell>
        </row>
        <row r="62544">
          <cell r="P62544" t="str">
            <v>应付</v>
          </cell>
          <cell r="Q62544" t="str">
            <v>元</v>
          </cell>
        </row>
        <row r="62545">
          <cell r="P62545" t="str">
            <v>应付</v>
          </cell>
          <cell r="Q62545" t="str">
            <v>元</v>
          </cell>
        </row>
        <row r="62546">
          <cell r="P62546" t="str">
            <v>应付</v>
          </cell>
          <cell r="Q62546" t="str">
            <v>元</v>
          </cell>
        </row>
        <row r="62547">
          <cell r="P62547" t="str">
            <v>应付</v>
          </cell>
          <cell r="Q62547" t="str">
            <v>元</v>
          </cell>
        </row>
        <row r="62548">
          <cell r="P62548" t="str">
            <v>应付</v>
          </cell>
          <cell r="Q62548" t="str">
            <v>元</v>
          </cell>
        </row>
        <row r="62549">
          <cell r="P62549" t="str">
            <v>应付</v>
          </cell>
          <cell r="Q62549" t="str">
            <v>元</v>
          </cell>
        </row>
        <row r="62550">
          <cell r="P62550" t="str">
            <v>应付</v>
          </cell>
          <cell r="Q62550" t="str">
            <v>元</v>
          </cell>
        </row>
        <row r="62551">
          <cell r="P62551" t="str">
            <v>应付</v>
          </cell>
          <cell r="Q62551" t="str">
            <v>元</v>
          </cell>
        </row>
        <row r="62552">
          <cell r="P62552" t="str">
            <v>应付</v>
          </cell>
          <cell r="Q62552" t="str">
            <v>元</v>
          </cell>
        </row>
        <row r="62553">
          <cell r="P62553" t="str">
            <v>应付</v>
          </cell>
          <cell r="Q62553" t="str">
            <v>元</v>
          </cell>
        </row>
        <row r="62554">
          <cell r="P62554" t="str">
            <v>应付</v>
          </cell>
          <cell r="Q62554" t="str">
            <v>元</v>
          </cell>
        </row>
        <row r="62555">
          <cell r="P62555" t="str">
            <v>应付</v>
          </cell>
          <cell r="Q62555" t="str">
            <v>元</v>
          </cell>
        </row>
        <row r="62556">
          <cell r="P62556" t="str">
            <v>应付</v>
          </cell>
          <cell r="Q62556" t="str">
            <v>元</v>
          </cell>
        </row>
        <row r="62557">
          <cell r="P62557" t="str">
            <v>应付</v>
          </cell>
          <cell r="Q62557" t="str">
            <v>元</v>
          </cell>
        </row>
        <row r="62558">
          <cell r="P62558" t="str">
            <v>应付</v>
          </cell>
          <cell r="Q62558" t="str">
            <v>元</v>
          </cell>
        </row>
        <row r="62559">
          <cell r="P62559" t="str">
            <v>应付</v>
          </cell>
          <cell r="Q62559" t="str">
            <v>元</v>
          </cell>
        </row>
        <row r="62560">
          <cell r="P62560" t="str">
            <v>应付</v>
          </cell>
          <cell r="Q62560" t="str">
            <v>元</v>
          </cell>
        </row>
        <row r="62561">
          <cell r="P62561" t="str">
            <v>应付</v>
          </cell>
          <cell r="Q62561" t="str">
            <v>元</v>
          </cell>
        </row>
        <row r="62562">
          <cell r="P62562" t="str">
            <v>应付</v>
          </cell>
          <cell r="Q62562" t="str">
            <v>元</v>
          </cell>
        </row>
        <row r="62563">
          <cell r="P62563" t="str">
            <v>应付</v>
          </cell>
          <cell r="Q62563" t="str">
            <v>元</v>
          </cell>
        </row>
        <row r="62564">
          <cell r="P62564" t="str">
            <v>应付</v>
          </cell>
          <cell r="Q62564" t="str">
            <v>元</v>
          </cell>
        </row>
        <row r="62565">
          <cell r="P62565" t="str">
            <v>应付</v>
          </cell>
          <cell r="Q62565" t="str">
            <v>元</v>
          </cell>
        </row>
        <row r="62566">
          <cell r="P62566" t="str">
            <v>应付</v>
          </cell>
          <cell r="Q62566" t="str">
            <v>元</v>
          </cell>
        </row>
        <row r="62567">
          <cell r="P62567" t="str">
            <v>应付</v>
          </cell>
          <cell r="Q62567" t="str">
            <v>元</v>
          </cell>
        </row>
        <row r="62568">
          <cell r="P62568" t="str">
            <v>应付</v>
          </cell>
          <cell r="Q62568" t="str">
            <v>元</v>
          </cell>
        </row>
        <row r="62569">
          <cell r="P62569" t="str">
            <v>应付</v>
          </cell>
          <cell r="Q62569" t="str">
            <v>元</v>
          </cell>
        </row>
        <row r="62570">
          <cell r="P62570" t="str">
            <v>应付</v>
          </cell>
          <cell r="Q62570" t="str">
            <v>元</v>
          </cell>
        </row>
        <row r="62571">
          <cell r="P62571" t="str">
            <v>应付</v>
          </cell>
          <cell r="Q62571" t="str">
            <v>元</v>
          </cell>
        </row>
        <row r="62572">
          <cell r="P62572" t="str">
            <v>应付</v>
          </cell>
          <cell r="Q62572" t="str">
            <v>元</v>
          </cell>
        </row>
        <row r="62573">
          <cell r="P62573" t="str">
            <v>应付</v>
          </cell>
          <cell r="Q62573" t="str">
            <v>元</v>
          </cell>
        </row>
        <row r="62574">
          <cell r="P62574" t="str">
            <v>应付</v>
          </cell>
          <cell r="Q62574" t="str">
            <v>元</v>
          </cell>
        </row>
        <row r="62575">
          <cell r="P62575" t="str">
            <v>应付</v>
          </cell>
          <cell r="Q62575" t="str">
            <v>元</v>
          </cell>
        </row>
        <row r="62576">
          <cell r="P62576" t="str">
            <v>应付</v>
          </cell>
          <cell r="Q62576" t="str">
            <v>元</v>
          </cell>
        </row>
        <row r="62577">
          <cell r="P62577" t="str">
            <v>应付</v>
          </cell>
          <cell r="Q62577" t="str">
            <v>元</v>
          </cell>
        </row>
        <row r="62578">
          <cell r="P62578" t="str">
            <v>应付</v>
          </cell>
          <cell r="Q62578" t="str">
            <v>元</v>
          </cell>
        </row>
        <row r="62579">
          <cell r="P62579" t="str">
            <v>应付</v>
          </cell>
          <cell r="Q62579" t="str">
            <v>元</v>
          </cell>
        </row>
        <row r="62580">
          <cell r="P62580" t="str">
            <v>应付</v>
          </cell>
          <cell r="Q62580" t="str">
            <v>元</v>
          </cell>
        </row>
        <row r="62581">
          <cell r="P62581" t="str">
            <v>应付</v>
          </cell>
          <cell r="Q62581" t="str">
            <v>元</v>
          </cell>
        </row>
        <row r="62582">
          <cell r="P62582" t="str">
            <v>应付</v>
          </cell>
          <cell r="Q62582" t="str">
            <v>元</v>
          </cell>
        </row>
        <row r="62583">
          <cell r="P62583" t="str">
            <v>应付</v>
          </cell>
          <cell r="Q62583" t="str">
            <v>元</v>
          </cell>
        </row>
        <row r="62584">
          <cell r="P62584" t="str">
            <v>应付</v>
          </cell>
          <cell r="Q62584" t="str">
            <v>元</v>
          </cell>
        </row>
        <row r="62585">
          <cell r="P62585" t="str">
            <v>应付</v>
          </cell>
          <cell r="Q62585" t="str">
            <v>元</v>
          </cell>
        </row>
        <row r="62586">
          <cell r="P62586" t="str">
            <v>应付</v>
          </cell>
          <cell r="Q62586" t="str">
            <v>元</v>
          </cell>
        </row>
        <row r="62587">
          <cell r="P62587" t="str">
            <v>应付</v>
          </cell>
          <cell r="Q62587" t="str">
            <v>元</v>
          </cell>
        </row>
        <row r="62588">
          <cell r="P62588" t="str">
            <v>应付</v>
          </cell>
          <cell r="Q62588" t="str">
            <v>元</v>
          </cell>
        </row>
        <row r="62589">
          <cell r="P62589" t="str">
            <v>应付</v>
          </cell>
          <cell r="Q62589" t="str">
            <v>元</v>
          </cell>
        </row>
        <row r="62590">
          <cell r="P62590" t="str">
            <v>应付</v>
          </cell>
          <cell r="Q62590" t="str">
            <v>元</v>
          </cell>
        </row>
        <row r="62591">
          <cell r="P62591" t="str">
            <v>应付</v>
          </cell>
          <cell r="Q62591" t="str">
            <v>元</v>
          </cell>
        </row>
        <row r="62592">
          <cell r="P62592" t="str">
            <v>应付</v>
          </cell>
          <cell r="Q62592" t="str">
            <v>元</v>
          </cell>
        </row>
        <row r="62593">
          <cell r="P62593" t="str">
            <v>应付</v>
          </cell>
          <cell r="Q62593" t="str">
            <v>元</v>
          </cell>
        </row>
        <row r="62594">
          <cell r="P62594" t="str">
            <v>应付</v>
          </cell>
          <cell r="Q62594" t="str">
            <v>元</v>
          </cell>
        </row>
        <row r="62595">
          <cell r="P62595" t="str">
            <v>应付</v>
          </cell>
          <cell r="Q62595" t="str">
            <v>元</v>
          </cell>
        </row>
        <row r="62596">
          <cell r="P62596" t="str">
            <v>应付</v>
          </cell>
          <cell r="Q62596" t="str">
            <v>元</v>
          </cell>
        </row>
        <row r="62597">
          <cell r="P62597" t="str">
            <v>应付</v>
          </cell>
          <cell r="Q62597" t="str">
            <v>元</v>
          </cell>
        </row>
        <row r="62598">
          <cell r="P62598" t="str">
            <v>应付</v>
          </cell>
          <cell r="Q62598" t="str">
            <v>元</v>
          </cell>
        </row>
        <row r="62599">
          <cell r="P62599" t="str">
            <v>应付</v>
          </cell>
          <cell r="Q62599" t="str">
            <v>元</v>
          </cell>
        </row>
        <row r="62600">
          <cell r="P62600" t="str">
            <v>应付</v>
          </cell>
          <cell r="Q62600" t="str">
            <v>元</v>
          </cell>
        </row>
        <row r="62601">
          <cell r="P62601" t="str">
            <v>应付</v>
          </cell>
          <cell r="Q62601" t="str">
            <v>元</v>
          </cell>
        </row>
        <row r="62602">
          <cell r="P62602" t="str">
            <v>应付</v>
          </cell>
          <cell r="Q62602" t="str">
            <v>元</v>
          </cell>
        </row>
        <row r="62603">
          <cell r="P62603" t="str">
            <v>应付</v>
          </cell>
          <cell r="Q62603" t="str">
            <v>元</v>
          </cell>
        </row>
        <row r="62604">
          <cell r="P62604" t="str">
            <v>应付</v>
          </cell>
          <cell r="Q62604" t="str">
            <v>元</v>
          </cell>
        </row>
        <row r="62605">
          <cell r="P62605" t="str">
            <v>应付</v>
          </cell>
          <cell r="Q62605" t="str">
            <v>元</v>
          </cell>
        </row>
        <row r="62606">
          <cell r="P62606" t="str">
            <v>应付</v>
          </cell>
          <cell r="Q62606" t="str">
            <v>元</v>
          </cell>
        </row>
        <row r="62607">
          <cell r="P62607" t="str">
            <v>应付</v>
          </cell>
          <cell r="Q62607" t="str">
            <v>元</v>
          </cell>
        </row>
        <row r="62608">
          <cell r="P62608" t="str">
            <v>应付</v>
          </cell>
          <cell r="Q62608" t="str">
            <v>元</v>
          </cell>
        </row>
        <row r="62609">
          <cell r="P62609" t="str">
            <v>应付</v>
          </cell>
          <cell r="Q62609" t="str">
            <v>元</v>
          </cell>
        </row>
        <row r="62610">
          <cell r="P62610" t="str">
            <v>应付</v>
          </cell>
          <cell r="Q62610" t="str">
            <v>元</v>
          </cell>
        </row>
        <row r="62611">
          <cell r="P62611" t="str">
            <v>应付</v>
          </cell>
          <cell r="Q62611" t="str">
            <v>元</v>
          </cell>
        </row>
        <row r="62612">
          <cell r="P62612" t="str">
            <v>应付</v>
          </cell>
          <cell r="Q62612" t="str">
            <v>元</v>
          </cell>
        </row>
        <row r="62613">
          <cell r="P62613" t="str">
            <v>应付</v>
          </cell>
          <cell r="Q62613" t="str">
            <v>元</v>
          </cell>
        </row>
        <row r="62614">
          <cell r="P62614" t="str">
            <v>应付</v>
          </cell>
          <cell r="Q62614" t="str">
            <v>元</v>
          </cell>
        </row>
        <row r="62615">
          <cell r="P62615" t="str">
            <v>应付</v>
          </cell>
          <cell r="Q62615" t="str">
            <v>元</v>
          </cell>
        </row>
        <row r="62616">
          <cell r="P62616" t="str">
            <v>应付</v>
          </cell>
          <cell r="Q62616" t="str">
            <v>元</v>
          </cell>
        </row>
        <row r="62617">
          <cell r="P62617" t="str">
            <v>应付</v>
          </cell>
          <cell r="Q62617" t="str">
            <v>元</v>
          </cell>
        </row>
        <row r="62618">
          <cell r="P62618" t="str">
            <v>应付</v>
          </cell>
          <cell r="Q62618" t="str">
            <v>元</v>
          </cell>
        </row>
        <row r="62619">
          <cell r="P62619" t="str">
            <v>应付</v>
          </cell>
          <cell r="Q62619" t="str">
            <v>元</v>
          </cell>
        </row>
        <row r="62620">
          <cell r="P62620" t="str">
            <v>应付</v>
          </cell>
          <cell r="Q62620" t="str">
            <v>元</v>
          </cell>
        </row>
        <row r="62621">
          <cell r="P62621" t="str">
            <v>应付</v>
          </cell>
          <cell r="Q62621" t="str">
            <v>元</v>
          </cell>
        </row>
        <row r="62622">
          <cell r="P62622" t="str">
            <v>应付</v>
          </cell>
          <cell r="Q62622" t="str">
            <v>元</v>
          </cell>
        </row>
        <row r="62623">
          <cell r="P62623" t="str">
            <v>应付</v>
          </cell>
          <cell r="Q62623" t="str">
            <v>元</v>
          </cell>
        </row>
        <row r="62624">
          <cell r="P62624" t="str">
            <v>应付</v>
          </cell>
          <cell r="Q62624" t="str">
            <v>元</v>
          </cell>
        </row>
        <row r="62625">
          <cell r="P62625" t="str">
            <v>应付</v>
          </cell>
          <cell r="Q62625" t="str">
            <v>元</v>
          </cell>
        </row>
        <row r="62626">
          <cell r="P62626" t="str">
            <v>应付</v>
          </cell>
          <cell r="Q62626" t="str">
            <v>元</v>
          </cell>
        </row>
        <row r="62627">
          <cell r="P62627" t="str">
            <v>应付</v>
          </cell>
          <cell r="Q62627" t="str">
            <v>元</v>
          </cell>
        </row>
        <row r="62628">
          <cell r="P62628" t="str">
            <v>应付</v>
          </cell>
          <cell r="Q62628" t="str">
            <v>元</v>
          </cell>
        </row>
        <row r="62629">
          <cell r="P62629" t="str">
            <v>应付</v>
          </cell>
          <cell r="Q62629" t="str">
            <v>元</v>
          </cell>
        </row>
        <row r="62630">
          <cell r="P62630" t="str">
            <v>应付</v>
          </cell>
          <cell r="Q62630" t="str">
            <v>元</v>
          </cell>
        </row>
        <row r="62631">
          <cell r="P62631" t="str">
            <v>应付</v>
          </cell>
          <cell r="Q62631" t="str">
            <v>元</v>
          </cell>
        </row>
        <row r="62632">
          <cell r="P62632" t="str">
            <v>应付</v>
          </cell>
          <cell r="Q62632" t="str">
            <v>元</v>
          </cell>
        </row>
        <row r="62633">
          <cell r="P62633" t="str">
            <v>应付</v>
          </cell>
          <cell r="Q62633" t="str">
            <v>元</v>
          </cell>
        </row>
        <row r="62634">
          <cell r="P62634" t="str">
            <v>应付</v>
          </cell>
          <cell r="Q62634" t="str">
            <v>元</v>
          </cell>
        </row>
        <row r="62635">
          <cell r="P62635" t="str">
            <v>应付</v>
          </cell>
          <cell r="Q62635" t="str">
            <v>元</v>
          </cell>
        </row>
        <row r="62636">
          <cell r="P62636" t="str">
            <v>应付</v>
          </cell>
          <cell r="Q62636" t="str">
            <v>元</v>
          </cell>
        </row>
        <row r="62637">
          <cell r="P62637" t="str">
            <v>应付</v>
          </cell>
          <cell r="Q62637" t="str">
            <v>元</v>
          </cell>
        </row>
        <row r="62638">
          <cell r="P62638" t="str">
            <v>应付</v>
          </cell>
          <cell r="Q62638" t="str">
            <v>元</v>
          </cell>
        </row>
        <row r="62639">
          <cell r="P62639" t="str">
            <v>应付</v>
          </cell>
          <cell r="Q62639" t="str">
            <v>元</v>
          </cell>
        </row>
        <row r="62640">
          <cell r="P62640" t="str">
            <v>应付</v>
          </cell>
          <cell r="Q62640" t="str">
            <v>元</v>
          </cell>
        </row>
        <row r="62641">
          <cell r="P62641" t="str">
            <v>应付</v>
          </cell>
          <cell r="Q62641" t="str">
            <v>元</v>
          </cell>
        </row>
        <row r="62642">
          <cell r="P62642" t="str">
            <v>应付</v>
          </cell>
          <cell r="Q62642" t="str">
            <v>元</v>
          </cell>
        </row>
        <row r="62643">
          <cell r="P62643" t="str">
            <v>应付</v>
          </cell>
          <cell r="Q62643" t="str">
            <v>元</v>
          </cell>
        </row>
        <row r="62644">
          <cell r="P62644" t="str">
            <v>应付</v>
          </cell>
          <cell r="Q62644" t="str">
            <v>元</v>
          </cell>
        </row>
        <row r="62645">
          <cell r="P62645" t="str">
            <v>应付</v>
          </cell>
          <cell r="Q62645" t="str">
            <v>元</v>
          </cell>
        </row>
        <row r="62646">
          <cell r="P62646" t="str">
            <v>应付</v>
          </cell>
          <cell r="Q62646" t="str">
            <v>元</v>
          </cell>
        </row>
        <row r="62647">
          <cell r="P62647" t="str">
            <v>应付</v>
          </cell>
          <cell r="Q62647" t="str">
            <v>元</v>
          </cell>
        </row>
        <row r="62648">
          <cell r="P62648" t="str">
            <v>应付</v>
          </cell>
          <cell r="Q62648" t="str">
            <v>元</v>
          </cell>
        </row>
        <row r="62649">
          <cell r="P62649" t="str">
            <v>应付</v>
          </cell>
          <cell r="Q62649" t="str">
            <v>元</v>
          </cell>
        </row>
        <row r="62650">
          <cell r="P62650" t="str">
            <v>应付</v>
          </cell>
          <cell r="Q62650" t="str">
            <v>元</v>
          </cell>
        </row>
        <row r="62651">
          <cell r="P62651" t="str">
            <v>应付</v>
          </cell>
          <cell r="Q62651" t="str">
            <v>元</v>
          </cell>
        </row>
        <row r="62652">
          <cell r="P62652" t="str">
            <v>应付</v>
          </cell>
          <cell r="Q62652" t="str">
            <v>元</v>
          </cell>
        </row>
        <row r="62653">
          <cell r="P62653" t="str">
            <v>应付</v>
          </cell>
          <cell r="Q62653" t="str">
            <v>元</v>
          </cell>
        </row>
        <row r="62654">
          <cell r="P62654" t="str">
            <v>应付</v>
          </cell>
          <cell r="Q62654" t="str">
            <v>元</v>
          </cell>
        </row>
        <row r="62655">
          <cell r="P62655" t="str">
            <v>应付</v>
          </cell>
          <cell r="Q62655" t="str">
            <v>元</v>
          </cell>
        </row>
        <row r="62656">
          <cell r="P62656" t="str">
            <v>应付</v>
          </cell>
          <cell r="Q62656" t="str">
            <v>元</v>
          </cell>
        </row>
        <row r="62657">
          <cell r="P62657" t="str">
            <v>应付</v>
          </cell>
          <cell r="Q62657" t="str">
            <v>元</v>
          </cell>
        </row>
        <row r="62658">
          <cell r="P62658" t="str">
            <v>应付</v>
          </cell>
          <cell r="Q62658" t="str">
            <v>元</v>
          </cell>
        </row>
        <row r="62659">
          <cell r="P62659" t="str">
            <v>应付</v>
          </cell>
          <cell r="Q62659" t="str">
            <v>元</v>
          </cell>
        </row>
        <row r="62660">
          <cell r="P62660" t="str">
            <v>应付</v>
          </cell>
          <cell r="Q62660" t="str">
            <v>元</v>
          </cell>
        </row>
        <row r="62661">
          <cell r="P62661" t="str">
            <v>应付</v>
          </cell>
          <cell r="Q62661" t="str">
            <v>元</v>
          </cell>
        </row>
        <row r="62662">
          <cell r="P62662" t="str">
            <v>应付</v>
          </cell>
          <cell r="Q62662" t="str">
            <v>元</v>
          </cell>
        </row>
        <row r="62663">
          <cell r="P62663" t="str">
            <v>应付</v>
          </cell>
          <cell r="Q62663" t="str">
            <v>元</v>
          </cell>
        </row>
        <row r="62664">
          <cell r="P62664" t="str">
            <v>应付</v>
          </cell>
          <cell r="Q62664" t="str">
            <v>元</v>
          </cell>
        </row>
        <row r="62665">
          <cell r="P62665" t="str">
            <v>应付</v>
          </cell>
          <cell r="Q62665" t="str">
            <v>元</v>
          </cell>
        </row>
        <row r="62666">
          <cell r="P62666" t="str">
            <v>应付</v>
          </cell>
          <cell r="Q62666" t="str">
            <v>元</v>
          </cell>
        </row>
        <row r="62667">
          <cell r="P62667" t="str">
            <v>应付</v>
          </cell>
          <cell r="Q62667" t="str">
            <v>元</v>
          </cell>
        </row>
        <row r="62668">
          <cell r="P62668" t="str">
            <v>应付</v>
          </cell>
          <cell r="Q62668" t="str">
            <v>元</v>
          </cell>
        </row>
        <row r="62669">
          <cell r="P62669" t="str">
            <v>应付</v>
          </cell>
          <cell r="Q62669" t="str">
            <v>元</v>
          </cell>
        </row>
        <row r="62670">
          <cell r="P62670" t="str">
            <v>应付</v>
          </cell>
          <cell r="Q62670" t="str">
            <v>元</v>
          </cell>
        </row>
        <row r="62671">
          <cell r="P62671" t="str">
            <v>应付</v>
          </cell>
          <cell r="Q62671" t="str">
            <v>元</v>
          </cell>
        </row>
        <row r="62672">
          <cell r="P62672" t="str">
            <v>应付</v>
          </cell>
          <cell r="Q62672" t="str">
            <v>元</v>
          </cell>
        </row>
        <row r="62673">
          <cell r="P62673" t="str">
            <v>应付</v>
          </cell>
          <cell r="Q62673" t="str">
            <v>元</v>
          </cell>
        </row>
        <row r="62674">
          <cell r="P62674" t="str">
            <v>应付</v>
          </cell>
          <cell r="Q62674" t="str">
            <v>元</v>
          </cell>
        </row>
        <row r="62675">
          <cell r="P62675" t="str">
            <v>应付</v>
          </cell>
          <cell r="Q62675" t="str">
            <v>元</v>
          </cell>
        </row>
        <row r="62676">
          <cell r="P62676" t="str">
            <v>应付</v>
          </cell>
          <cell r="Q62676" t="str">
            <v>元</v>
          </cell>
        </row>
        <row r="62677">
          <cell r="P62677" t="str">
            <v>应付</v>
          </cell>
          <cell r="Q62677" t="str">
            <v>元</v>
          </cell>
        </row>
        <row r="62678">
          <cell r="P62678" t="str">
            <v>应付</v>
          </cell>
          <cell r="Q62678" t="str">
            <v>元</v>
          </cell>
        </row>
        <row r="62679">
          <cell r="P62679" t="str">
            <v>应付</v>
          </cell>
          <cell r="Q62679" t="str">
            <v>元</v>
          </cell>
        </row>
        <row r="62680">
          <cell r="P62680" t="str">
            <v>应付</v>
          </cell>
          <cell r="Q62680" t="str">
            <v>元</v>
          </cell>
        </row>
        <row r="62681">
          <cell r="P62681" t="str">
            <v>应付</v>
          </cell>
          <cell r="Q62681" t="str">
            <v>元</v>
          </cell>
        </row>
        <row r="62682">
          <cell r="P62682" t="str">
            <v>应付</v>
          </cell>
          <cell r="Q62682" t="str">
            <v>元</v>
          </cell>
        </row>
        <row r="62683">
          <cell r="P62683" t="str">
            <v>应付</v>
          </cell>
          <cell r="Q62683" t="str">
            <v>元</v>
          </cell>
        </row>
        <row r="62684">
          <cell r="P62684" t="str">
            <v>应付</v>
          </cell>
          <cell r="Q62684" t="str">
            <v>元</v>
          </cell>
        </row>
        <row r="62685">
          <cell r="P62685" t="str">
            <v>应付</v>
          </cell>
          <cell r="Q62685" t="str">
            <v>元</v>
          </cell>
        </row>
        <row r="62686">
          <cell r="P62686" t="str">
            <v>应付</v>
          </cell>
          <cell r="Q62686" t="str">
            <v>元</v>
          </cell>
        </row>
        <row r="62687">
          <cell r="P62687" t="str">
            <v>应付</v>
          </cell>
          <cell r="Q62687" t="str">
            <v>元</v>
          </cell>
        </row>
        <row r="62688">
          <cell r="P62688" t="str">
            <v>应付</v>
          </cell>
          <cell r="Q62688" t="str">
            <v>元</v>
          </cell>
        </row>
        <row r="62689">
          <cell r="P62689" t="str">
            <v>应付</v>
          </cell>
          <cell r="Q62689" t="str">
            <v>元</v>
          </cell>
        </row>
        <row r="62690">
          <cell r="P62690" t="str">
            <v>应付</v>
          </cell>
          <cell r="Q62690" t="str">
            <v>元</v>
          </cell>
        </row>
        <row r="62691">
          <cell r="P62691" t="str">
            <v>应付</v>
          </cell>
          <cell r="Q62691" t="str">
            <v>元</v>
          </cell>
        </row>
        <row r="62692">
          <cell r="P62692" t="str">
            <v>应付</v>
          </cell>
          <cell r="Q62692" t="str">
            <v>元</v>
          </cell>
        </row>
        <row r="62693">
          <cell r="P62693" t="str">
            <v>应付</v>
          </cell>
          <cell r="Q62693" t="str">
            <v>元</v>
          </cell>
        </row>
        <row r="62694">
          <cell r="P62694" t="str">
            <v>应付</v>
          </cell>
          <cell r="Q62694" t="str">
            <v>元</v>
          </cell>
        </row>
        <row r="62695">
          <cell r="P62695" t="str">
            <v>应付</v>
          </cell>
          <cell r="Q62695" t="str">
            <v>元</v>
          </cell>
        </row>
        <row r="62696">
          <cell r="P62696" t="str">
            <v>应付</v>
          </cell>
          <cell r="Q62696" t="str">
            <v>元</v>
          </cell>
        </row>
        <row r="62697">
          <cell r="P62697" t="str">
            <v>应付</v>
          </cell>
          <cell r="Q62697" t="str">
            <v>元</v>
          </cell>
        </row>
        <row r="62698">
          <cell r="P62698" t="str">
            <v>应付</v>
          </cell>
          <cell r="Q62698" t="str">
            <v>元</v>
          </cell>
        </row>
        <row r="62699">
          <cell r="P62699" t="str">
            <v>应付</v>
          </cell>
          <cell r="Q62699" t="str">
            <v>元</v>
          </cell>
        </row>
        <row r="62700">
          <cell r="P62700" t="str">
            <v>应付</v>
          </cell>
          <cell r="Q62700" t="str">
            <v>元</v>
          </cell>
        </row>
        <row r="62701">
          <cell r="P62701" t="str">
            <v>应付</v>
          </cell>
          <cell r="Q62701" t="str">
            <v>元</v>
          </cell>
        </row>
        <row r="62702">
          <cell r="P62702" t="str">
            <v>应付</v>
          </cell>
          <cell r="Q62702" t="str">
            <v>元</v>
          </cell>
        </row>
        <row r="62703">
          <cell r="P62703" t="str">
            <v>应付</v>
          </cell>
          <cell r="Q62703" t="str">
            <v>元</v>
          </cell>
        </row>
        <row r="62704">
          <cell r="P62704" t="str">
            <v>应付</v>
          </cell>
          <cell r="Q62704" t="str">
            <v>元</v>
          </cell>
        </row>
        <row r="62705">
          <cell r="P62705" t="str">
            <v>应付</v>
          </cell>
          <cell r="Q62705" t="str">
            <v>元</v>
          </cell>
        </row>
        <row r="62706">
          <cell r="P62706" t="str">
            <v>应付</v>
          </cell>
          <cell r="Q62706" t="str">
            <v>元</v>
          </cell>
        </row>
        <row r="62707">
          <cell r="P62707" t="str">
            <v>应付</v>
          </cell>
          <cell r="Q62707" t="str">
            <v>元</v>
          </cell>
        </row>
        <row r="62708">
          <cell r="P62708" t="str">
            <v>应付</v>
          </cell>
          <cell r="Q62708" t="str">
            <v>元</v>
          </cell>
        </row>
        <row r="62709">
          <cell r="P62709" t="str">
            <v>应付</v>
          </cell>
          <cell r="Q62709" t="str">
            <v>元</v>
          </cell>
        </row>
        <row r="62710">
          <cell r="P62710" t="str">
            <v>应付</v>
          </cell>
          <cell r="Q62710" t="str">
            <v>元</v>
          </cell>
        </row>
        <row r="62711">
          <cell r="P62711" t="str">
            <v>应付</v>
          </cell>
          <cell r="Q62711" t="str">
            <v>元</v>
          </cell>
        </row>
        <row r="62712">
          <cell r="P62712" t="str">
            <v>应付</v>
          </cell>
          <cell r="Q62712" t="str">
            <v>元</v>
          </cell>
        </row>
        <row r="62713">
          <cell r="P62713" t="str">
            <v>应付</v>
          </cell>
          <cell r="Q62713" t="str">
            <v>元</v>
          </cell>
        </row>
        <row r="62714">
          <cell r="P62714" t="str">
            <v>应付</v>
          </cell>
          <cell r="Q62714" t="str">
            <v>元</v>
          </cell>
        </row>
        <row r="62715">
          <cell r="P62715" t="str">
            <v>应付</v>
          </cell>
          <cell r="Q62715" t="str">
            <v>元</v>
          </cell>
        </row>
        <row r="62716">
          <cell r="P62716" t="str">
            <v>应付</v>
          </cell>
          <cell r="Q62716" t="str">
            <v>元</v>
          </cell>
        </row>
        <row r="62717">
          <cell r="P62717" t="str">
            <v>应付</v>
          </cell>
          <cell r="Q62717" t="str">
            <v>元</v>
          </cell>
        </row>
        <row r="62718">
          <cell r="P62718" t="str">
            <v>应付</v>
          </cell>
          <cell r="Q62718" t="str">
            <v>元</v>
          </cell>
        </row>
        <row r="62719">
          <cell r="P62719" t="str">
            <v>应付</v>
          </cell>
          <cell r="Q62719" t="str">
            <v>元</v>
          </cell>
        </row>
        <row r="62720">
          <cell r="P62720" t="str">
            <v>应付</v>
          </cell>
          <cell r="Q62720" t="str">
            <v>元</v>
          </cell>
        </row>
        <row r="62721">
          <cell r="P62721" t="str">
            <v>应付</v>
          </cell>
          <cell r="Q62721" t="str">
            <v>元</v>
          </cell>
        </row>
        <row r="62722">
          <cell r="P62722" t="str">
            <v>应付</v>
          </cell>
          <cell r="Q62722" t="str">
            <v>元</v>
          </cell>
        </row>
        <row r="62723">
          <cell r="P62723" t="str">
            <v>应付</v>
          </cell>
          <cell r="Q62723" t="str">
            <v>元</v>
          </cell>
        </row>
        <row r="62724">
          <cell r="P62724" t="str">
            <v>应付</v>
          </cell>
          <cell r="Q62724" t="str">
            <v>元</v>
          </cell>
        </row>
        <row r="62725">
          <cell r="P62725" t="str">
            <v>应付</v>
          </cell>
          <cell r="Q62725" t="str">
            <v>元</v>
          </cell>
        </row>
        <row r="62726">
          <cell r="P62726" t="str">
            <v>应付</v>
          </cell>
          <cell r="Q62726" t="str">
            <v>元</v>
          </cell>
        </row>
        <row r="62727">
          <cell r="P62727" t="str">
            <v>应付</v>
          </cell>
          <cell r="Q62727" t="str">
            <v>元</v>
          </cell>
        </row>
        <row r="62728">
          <cell r="P62728" t="str">
            <v>应付</v>
          </cell>
          <cell r="Q62728" t="str">
            <v>元</v>
          </cell>
        </row>
        <row r="62729">
          <cell r="P62729" t="str">
            <v>应付</v>
          </cell>
          <cell r="Q62729" t="str">
            <v>元</v>
          </cell>
        </row>
        <row r="62730">
          <cell r="P62730" t="str">
            <v>应付</v>
          </cell>
          <cell r="Q62730" t="str">
            <v>元</v>
          </cell>
        </row>
        <row r="62731">
          <cell r="P62731" t="str">
            <v>应付</v>
          </cell>
          <cell r="Q62731" t="str">
            <v>元</v>
          </cell>
        </row>
        <row r="62732">
          <cell r="P62732" t="str">
            <v>应付</v>
          </cell>
          <cell r="Q62732" t="str">
            <v>元</v>
          </cell>
        </row>
        <row r="62733">
          <cell r="P62733" t="str">
            <v>应付</v>
          </cell>
          <cell r="Q62733" t="str">
            <v>元</v>
          </cell>
        </row>
        <row r="62734">
          <cell r="P62734" t="str">
            <v>应付</v>
          </cell>
          <cell r="Q62734" t="str">
            <v>元</v>
          </cell>
        </row>
        <row r="62735">
          <cell r="P62735" t="str">
            <v>应付</v>
          </cell>
          <cell r="Q62735" t="str">
            <v>元</v>
          </cell>
        </row>
        <row r="62736">
          <cell r="P62736" t="str">
            <v>应付</v>
          </cell>
          <cell r="Q62736" t="str">
            <v>元</v>
          </cell>
        </row>
        <row r="62737">
          <cell r="P62737" t="str">
            <v>应付</v>
          </cell>
          <cell r="Q62737" t="str">
            <v>元</v>
          </cell>
        </row>
        <row r="62738">
          <cell r="P62738" t="str">
            <v>应付</v>
          </cell>
          <cell r="Q62738" t="str">
            <v>元</v>
          </cell>
        </row>
        <row r="62739">
          <cell r="P62739" t="str">
            <v>应付</v>
          </cell>
          <cell r="Q62739" t="str">
            <v>元</v>
          </cell>
        </row>
        <row r="62740">
          <cell r="P62740" t="str">
            <v>应付</v>
          </cell>
          <cell r="Q62740" t="str">
            <v>元</v>
          </cell>
        </row>
        <row r="62741">
          <cell r="P62741" t="str">
            <v>应付</v>
          </cell>
          <cell r="Q62741" t="str">
            <v>元</v>
          </cell>
        </row>
        <row r="62742">
          <cell r="P62742" t="str">
            <v>应付</v>
          </cell>
          <cell r="Q62742" t="str">
            <v>元</v>
          </cell>
        </row>
        <row r="62743">
          <cell r="P62743" t="str">
            <v>应付</v>
          </cell>
          <cell r="Q62743" t="str">
            <v>元</v>
          </cell>
        </row>
        <row r="62744">
          <cell r="P62744" t="str">
            <v>应付</v>
          </cell>
          <cell r="Q62744" t="str">
            <v>元</v>
          </cell>
        </row>
        <row r="62745">
          <cell r="P62745" t="str">
            <v>应付</v>
          </cell>
          <cell r="Q62745" t="str">
            <v>元</v>
          </cell>
        </row>
        <row r="62746">
          <cell r="P62746" t="str">
            <v>应付</v>
          </cell>
          <cell r="Q62746" t="str">
            <v>元</v>
          </cell>
        </row>
        <row r="62747">
          <cell r="P62747" t="str">
            <v>应付</v>
          </cell>
          <cell r="Q62747" t="str">
            <v>元</v>
          </cell>
        </row>
        <row r="62748">
          <cell r="P62748" t="str">
            <v>应付</v>
          </cell>
          <cell r="Q62748" t="str">
            <v>元</v>
          </cell>
        </row>
        <row r="62749">
          <cell r="P62749" t="str">
            <v>应付</v>
          </cell>
          <cell r="Q62749" t="str">
            <v>元</v>
          </cell>
        </row>
        <row r="62750">
          <cell r="P62750" t="str">
            <v>应付</v>
          </cell>
          <cell r="Q62750" t="str">
            <v>元</v>
          </cell>
        </row>
        <row r="62751">
          <cell r="P62751" t="str">
            <v>应付</v>
          </cell>
          <cell r="Q62751" t="str">
            <v>元</v>
          </cell>
        </row>
        <row r="62752">
          <cell r="P62752" t="str">
            <v>应付</v>
          </cell>
          <cell r="Q62752" t="str">
            <v>元</v>
          </cell>
        </row>
        <row r="62753">
          <cell r="P62753" t="str">
            <v>应付</v>
          </cell>
          <cell r="Q62753" t="str">
            <v>元</v>
          </cell>
        </row>
        <row r="62754">
          <cell r="P62754" t="str">
            <v>应付</v>
          </cell>
          <cell r="Q62754" t="str">
            <v>元</v>
          </cell>
        </row>
        <row r="62755">
          <cell r="P62755" t="str">
            <v>应付</v>
          </cell>
          <cell r="Q62755" t="str">
            <v>元</v>
          </cell>
        </row>
        <row r="62756">
          <cell r="P62756" t="str">
            <v>应付</v>
          </cell>
          <cell r="Q62756" t="str">
            <v>元</v>
          </cell>
        </row>
        <row r="62757">
          <cell r="P62757" t="str">
            <v>应付</v>
          </cell>
          <cell r="Q62757" t="str">
            <v>元</v>
          </cell>
        </row>
        <row r="62758">
          <cell r="P62758" t="str">
            <v>应付</v>
          </cell>
          <cell r="Q62758" t="str">
            <v>元</v>
          </cell>
        </row>
        <row r="62759">
          <cell r="P62759" t="str">
            <v>应付</v>
          </cell>
          <cell r="Q62759" t="str">
            <v>元</v>
          </cell>
        </row>
        <row r="62760">
          <cell r="P62760" t="str">
            <v>应付</v>
          </cell>
          <cell r="Q62760" t="str">
            <v>元</v>
          </cell>
        </row>
        <row r="62761">
          <cell r="P62761" t="str">
            <v>应付</v>
          </cell>
          <cell r="Q62761" t="str">
            <v>元</v>
          </cell>
        </row>
        <row r="62762">
          <cell r="P62762" t="str">
            <v>应付</v>
          </cell>
          <cell r="Q62762" t="str">
            <v>元</v>
          </cell>
        </row>
        <row r="62763">
          <cell r="P62763" t="str">
            <v>应付</v>
          </cell>
          <cell r="Q62763" t="str">
            <v>元</v>
          </cell>
        </row>
        <row r="62764">
          <cell r="P62764" t="str">
            <v>应付</v>
          </cell>
          <cell r="Q62764" t="str">
            <v>元</v>
          </cell>
        </row>
        <row r="62765">
          <cell r="P62765" t="str">
            <v>应付</v>
          </cell>
          <cell r="Q62765" t="str">
            <v>元</v>
          </cell>
        </row>
        <row r="62766">
          <cell r="P62766" t="str">
            <v>应付</v>
          </cell>
          <cell r="Q62766" t="str">
            <v>元</v>
          </cell>
        </row>
        <row r="62767">
          <cell r="P62767" t="str">
            <v>应付</v>
          </cell>
          <cell r="Q62767" t="str">
            <v>元</v>
          </cell>
        </row>
        <row r="62768">
          <cell r="P62768" t="str">
            <v>应付</v>
          </cell>
          <cell r="Q62768" t="str">
            <v>元</v>
          </cell>
        </row>
        <row r="62769">
          <cell r="P62769" t="str">
            <v>应付</v>
          </cell>
          <cell r="Q62769" t="str">
            <v>元</v>
          </cell>
        </row>
        <row r="62770">
          <cell r="P62770" t="str">
            <v>应付</v>
          </cell>
          <cell r="Q62770" t="str">
            <v>元</v>
          </cell>
        </row>
        <row r="62771">
          <cell r="P62771" t="str">
            <v>应付</v>
          </cell>
          <cell r="Q62771" t="str">
            <v>元</v>
          </cell>
        </row>
        <row r="62772">
          <cell r="P62772" t="str">
            <v>应付</v>
          </cell>
          <cell r="Q62772" t="str">
            <v>元</v>
          </cell>
        </row>
        <row r="62773">
          <cell r="P62773" t="str">
            <v>应付</v>
          </cell>
          <cell r="Q62773" t="str">
            <v>元</v>
          </cell>
        </row>
        <row r="62774">
          <cell r="P62774" t="str">
            <v>应付</v>
          </cell>
          <cell r="Q62774" t="str">
            <v>元</v>
          </cell>
        </row>
        <row r="62775">
          <cell r="P62775" t="str">
            <v>应付</v>
          </cell>
          <cell r="Q62775" t="str">
            <v>元</v>
          </cell>
        </row>
        <row r="62776">
          <cell r="P62776" t="str">
            <v>应付</v>
          </cell>
          <cell r="Q62776" t="str">
            <v>元</v>
          </cell>
        </row>
        <row r="62777">
          <cell r="P62777" t="str">
            <v>应付</v>
          </cell>
          <cell r="Q62777" t="str">
            <v>元</v>
          </cell>
        </row>
        <row r="62778">
          <cell r="P62778" t="str">
            <v>应付</v>
          </cell>
          <cell r="Q62778" t="str">
            <v>元</v>
          </cell>
        </row>
        <row r="62779">
          <cell r="P62779" t="str">
            <v>应付</v>
          </cell>
          <cell r="Q62779" t="str">
            <v>元</v>
          </cell>
        </row>
        <row r="62780">
          <cell r="P62780" t="str">
            <v>应付</v>
          </cell>
          <cell r="Q62780" t="str">
            <v>元</v>
          </cell>
        </row>
        <row r="62781">
          <cell r="P62781" t="str">
            <v>应付</v>
          </cell>
          <cell r="Q62781" t="str">
            <v>元</v>
          </cell>
        </row>
        <row r="62782">
          <cell r="P62782" t="str">
            <v>应付</v>
          </cell>
          <cell r="Q62782" t="str">
            <v>元</v>
          </cell>
        </row>
        <row r="62783">
          <cell r="P62783" t="str">
            <v>应付</v>
          </cell>
          <cell r="Q62783" t="str">
            <v>元</v>
          </cell>
        </row>
        <row r="62784">
          <cell r="P62784" t="str">
            <v>应付</v>
          </cell>
          <cell r="Q62784" t="str">
            <v>元</v>
          </cell>
        </row>
        <row r="62785">
          <cell r="P62785" t="str">
            <v>应付</v>
          </cell>
          <cell r="Q62785" t="str">
            <v>元</v>
          </cell>
        </row>
        <row r="62786">
          <cell r="P62786" t="str">
            <v>应付</v>
          </cell>
          <cell r="Q62786" t="str">
            <v>元</v>
          </cell>
        </row>
        <row r="62787">
          <cell r="P62787" t="str">
            <v>应付</v>
          </cell>
          <cell r="Q62787" t="str">
            <v>元</v>
          </cell>
        </row>
        <row r="62788">
          <cell r="P62788" t="str">
            <v>应付</v>
          </cell>
          <cell r="Q62788" t="str">
            <v>元</v>
          </cell>
        </row>
        <row r="62789">
          <cell r="P62789" t="str">
            <v>应付</v>
          </cell>
          <cell r="Q62789" t="str">
            <v>元</v>
          </cell>
        </row>
        <row r="62790">
          <cell r="P62790" t="str">
            <v>应付</v>
          </cell>
          <cell r="Q62790" t="str">
            <v>元</v>
          </cell>
        </row>
        <row r="62791">
          <cell r="P62791" t="str">
            <v>应付</v>
          </cell>
          <cell r="Q62791" t="str">
            <v>元</v>
          </cell>
        </row>
        <row r="62792">
          <cell r="P62792" t="str">
            <v>应付</v>
          </cell>
          <cell r="Q62792" t="str">
            <v>元</v>
          </cell>
        </row>
        <row r="62793">
          <cell r="P62793" t="str">
            <v>应付</v>
          </cell>
          <cell r="Q62793" t="str">
            <v>元</v>
          </cell>
        </row>
        <row r="62794">
          <cell r="P62794" t="str">
            <v>应付</v>
          </cell>
          <cell r="Q62794" t="str">
            <v>元</v>
          </cell>
        </row>
        <row r="62795">
          <cell r="P62795" t="str">
            <v>应付</v>
          </cell>
          <cell r="Q62795" t="str">
            <v>元</v>
          </cell>
        </row>
        <row r="62796">
          <cell r="P62796" t="str">
            <v>应付</v>
          </cell>
          <cell r="Q62796" t="str">
            <v>元</v>
          </cell>
        </row>
        <row r="62797">
          <cell r="P62797" t="str">
            <v>应付</v>
          </cell>
          <cell r="Q62797" t="str">
            <v>元</v>
          </cell>
        </row>
        <row r="62798">
          <cell r="P62798" t="str">
            <v>应付</v>
          </cell>
          <cell r="Q62798" t="str">
            <v>元</v>
          </cell>
        </row>
        <row r="62799">
          <cell r="P62799" t="str">
            <v>应付</v>
          </cell>
          <cell r="Q62799" t="str">
            <v>元</v>
          </cell>
        </row>
        <row r="62800">
          <cell r="P62800" t="str">
            <v>应付</v>
          </cell>
          <cell r="Q62800" t="str">
            <v>元</v>
          </cell>
        </row>
        <row r="62801">
          <cell r="P62801" t="str">
            <v>应付</v>
          </cell>
          <cell r="Q62801" t="str">
            <v>元</v>
          </cell>
        </row>
        <row r="62802">
          <cell r="P62802" t="str">
            <v>应付</v>
          </cell>
          <cell r="Q62802" t="str">
            <v>元</v>
          </cell>
        </row>
        <row r="62803">
          <cell r="P62803" t="str">
            <v>应付</v>
          </cell>
          <cell r="Q62803" t="str">
            <v>元</v>
          </cell>
        </row>
        <row r="62804">
          <cell r="P62804" t="str">
            <v>应付</v>
          </cell>
          <cell r="Q62804" t="str">
            <v>元</v>
          </cell>
        </row>
        <row r="62805">
          <cell r="P62805" t="str">
            <v>应付</v>
          </cell>
          <cell r="Q62805" t="str">
            <v>元</v>
          </cell>
        </row>
        <row r="62806">
          <cell r="P62806" t="str">
            <v>应付</v>
          </cell>
          <cell r="Q62806" t="str">
            <v>元</v>
          </cell>
        </row>
        <row r="62807">
          <cell r="P62807" t="str">
            <v>应付</v>
          </cell>
          <cell r="Q62807" t="str">
            <v>元</v>
          </cell>
        </row>
        <row r="62808">
          <cell r="P62808" t="str">
            <v>应付</v>
          </cell>
          <cell r="Q62808" t="str">
            <v>元</v>
          </cell>
        </row>
        <row r="62809">
          <cell r="P62809" t="str">
            <v>应付</v>
          </cell>
          <cell r="Q62809" t="str">
            <v>元</v>
          </cell>
        </row>
        <row r="62810">
          <cell r="P62810" t="str">
            <v>应付</v>
          </cell>
          <cell r="Q62810" t="str">
            <v>元</v>
          </cell>
        </row>
        <row r="62811">
          <cell r="P62811" t="str">
            <v>应付</v>
          </cell>
          <cell r="Q62811" t="str">
            <v>元</v>
          </cell>
        </row>
        <row r="62812">
          <cell r="P62812" t="str">
            <v>应付</v>
          </cell>
          <cell r="Q62812" t="str">
            <v>元</v>
          </cell>
        </row>
        <row r="62813">
          <cell r="P62813" t="str">
            <v>应付</v>
          </cell>
          <cell r="Q62813" t="str">
            <v>元</v>
          </cell>
        </row>
        <row r="62814">
          <cell r="P62814" t="str">
            <v>应付</v>
          </cell>
          <cell r="Q62814" t="str">
            <v>元</v>
          </cell>
        </row>
        <row r="62815">
          <cell r="P62815" t="str">
            <v>应付</v>
          </cell>
          <cell r="Q62815" t="str">
            <v>元</v>
          </cell>
        </row>
        <row r="62816">
          <cell r="P62816" t="str">
            <v>应付</v>
          </cell>
          <cell r="Q62816" t="str">
            <v>元</v>
          </cell>
        </row>
        <row r="62817">
          <cell r="P62817" t="str">
            <v>应付</v>
          </cell>
          <cell r="Q62817" t="str">
            <v>元</v>
          </cell>
        </row>
        <row r="62818">
          <cell r="P62818" t="str">
            <v>应付</v>
          </cell>
          <cell r="Q62818" t="str">
            <v>元</v>
          </cell>
        </row>
        <row r="62819">
          <cell r="P62819" t="str">
            <v>应付</v>
          </cell>
          <cell r="Q62819" t="str">
            <v>元</v>
          </cell>
        </row>
        <row r="62820">
          <cell r="P62820" t="str">
            <v>应付</v>
          </cell>
          <cell r="Q62820" t="str">
            <v>元</v>
          </cell>
        </row>
        <row r="62821">
          <cell r="P62821" t="str">
            <v>应付</v>
          </cell>
          <cell r="Q62821" t="str">
            <v>元</v>
          </cell>
        </row>
        <row r="62822">
          <cell r="P62822" t="str">
            <v>应付</v>
          </cell>
          <cell r="Q62822" t="str">
            <v>元</v>
          </cell>
        </row>
        <row r="62823">
          <cell r="P62823" t="str">
            <v>应付</v>
          </cell>
          <cell r="Q62823" t="str">
            <v>元</v>
          </cell>
        </row>
        <row r="62824">
          <cell r="P62824" t="str">
            <v>应付</v>
          </cell>
          <cell r="Q62824" t="str">
            <v>元</v>
          </cell>
        </row>
        <row r="62825">
          <cell r="P62825" t="str">
            <v>应付</v>
          </cell>
          <cell r="Q62825" t="str">
            <v>元</v>
          </cell>
        </row>
        <row r="62826">
          <cell r="P62826" t="str">
            <v>应付</v>
          </cell>
          <cell r="Q62826" t="str">
            <v>元</v>
          </cell>
        </row>
        <row r="62827">
          <cell r="P62827" t="str">
            <v>应付</v>
          </cell>
          <cell r="Q62827" t="str">
            <v>元</v>
          </cell>
        </row>
        <row r="62828">
          <cell r="P62828" t="str">
            <v>应付</v>
          </cell>
          <cell r="Q62828" t="str">
            <v>元</v>
          </cell>
        </row>
        <row r="62829">
          <cell r="P62829" t="str">
            <v>应付</v>
          </cell>
          <cell r="Q62829" t="str">
            <v>元</v>
          </cell>
        </row>
        <row r="62830">
          <cell r="P62830" t="str">
            <v>应付</v>
          </cell>
          <cell r="Q62830" t="str">
            <v>元</v>
          </cell>
        </row>
        <row r="62831">
          <cell r="P62831" t="str">
            <v>应付</v>
          </cell>
          <cell r="Q62831" t="str">
            <v>元</v>
          </cell>
        </row>
        <row r="62832">
          <cell r="P62832" t="str">
            <v>应付</v>
          </cell>
          <cell r="Q62832" t="str">
            <v>元</v>
          </cell>
        </row>
        <row r="62833">
          <cell r="P62833" t="str">
            <v>应付</v>
          </cell>
          <cell r="Q62833" t="str">
            <v>元</v>
          </cell>
        </row>
        <row r="62834">
          <cell r="P62834" t="str">
            <v>应付</v>
          </cell>
          <cell r="Q62834" t="str">
            <v>元</v>
          </cell>
        </row>
        <row r="62835">
          <cell r="P62835" t="str">
            <v>应付</v>
          </cell>
          <cell r="Q62835" t="str">
            <v>元</v>
          </cell>
        </row>
        <row r="62836">
          <cell r="P62836" t="str">
            <v>应付</v>
          </cell>
          <cell r="Q62836" t="str">
            <v>元</v>
          </cell>
        </row>
        <row r="62837">
          <cell r="P62837" t="str">
            <v>应付</v>
          </cell>
          <cell r="Q62837" t="str">
            <v>元</v>
          </cell>
        </row>
        <row r="62838">
          <cell r="P62838" t="str">
            <v>应付</v>
          </cell>
          <cell r="Q62838" t="str">
            <v>元</v>
          </cell>
        </row>
        <row r="62839">
          <cell r="P62839" t="str">
            <v>应付</v>
          </cell>
          <cell r="Q62839" t="str">
            <v>元</v>
          </cell>
        </row>
        <row r="62840">
          <cell r="P62840" t="str">
            <v>应付</v>
          </cell>
          <cell r="Q62840" t="str">
            <v>元</v>
          </cell>
        </row>
        <row r="62841">
          <cell r="P62841" t="str">
            <v>应付</v>
          </cell>
          <cell r="Q62841" t="str">
            <v>元</v>
          </cell>
        </row>
        <row r="62842">
          <cell r="P62842" t="str">
            <v>应付</v>
          </cell>
          <cell r="Q62842" t="str">
            <v>元</v>
          </cell>
        </row>
        <row r="62843">
          <cell r="P62843" t="str">
            <v>应付</v>
          </cell>
          <cell r="Q62843" t="str">
            <v>元</v>
          </cell>
        </row>
        <row r="62844">
          <cell r="P62844" t="str">
            <v>应付</v>
          </cell>
          <cell r="Q62844" t="str">
            <v>元</v>
          </cell>
        </row>
        <row r="62845">
          <cell r="P62845" t="str">
            <v>应付</v>
          </cell>
          <cell r="Q62845" t="str">
            <v>元</v>
          </cell>
        </row>
        <row r="62846">
          <cell r="P62846" t="str">
            <v>应付</v>
          </cell>
          <cell r="Q62846" t="str">
            <v>元</v>
          </cell>
        </row>
        <row r="62847">
          <cell r="P62847" t="str">
            <v>应付</v>
          </cell>
          <cell r="Q62847" t="str">
            <v>元</v>
          </cell>
        </row>
        <row r="62848">
          <cell r="P62848" t="str">
            <v>应付</v>
          </cell>
          <cell r="Q62848" t="str">
            <v>元</v>
          </cell>
        </row>
        <row r="62849">
          <cell r="P62849" t="str">
            <v>应付</v>
          </cell>
          <cell r="Q62849" t="str">
            <v>元</v>
          </cell>
        </row>
        <row r="62850">
          <cell r="P62850" t="str">
            <v>应付</v>
          </cell>
          <cell r="Q62850" t="str">
            <v>元</v>
          </cell>
        </row>
        <row r="62851">
          <cell r="P62851" t="str">
            <v>应付</v>
          </cell>
          <cell r="Q62851" t="str">
            <v>元</v>
          </cell>
        </row>
        <row r="62852">
          <cell r="P62852" t="str">
            <v>应付</v>
          </cell>
          <cell r="Q62852" t="str">
            <v>元</v>
          </cell>
        </row>
        <row r="62853">
          <cell r="P62853" t="str">
            <v>应付</v>
          </cell>
          <cell r="Q62853" t="str">
            <v>元</v>
          </cell>
        </row>
        <row r="62854">
          <cell r="P62854" t="str">
            <v>应付</v>
          </cell>
          <cell r="Q62854" t="str">
            <v>元</v>
          </cell>
        </row>
        <row r="62855">
          <cell r="P62855" t="str">
            <v>应付</v>
          </cell>
          <cell r="Q62855" t="str">
            <v>元</v>
          </cell>
        </row>
        <row r="62856">
          <cell r="P62856" t="str">
            <v>应付</v>
          </cell>
          <cell r="Q62856" t="str">
            <v>元</v>
          </cell>
        </row>
        <row r="62857">
          <cell r="P62857" t="str">
            <v>应付</v>
          </cell>
          <cell r="Q62857" t="str">
            <v>元</v>
          </cell>
        </row>
        <row r="62858">
          <cell r="P62858" t="str">
            <v>应付</v>
          </cell>
          <cell r="Q62858" t="str">
            <v>元</v>
          </cell>
        </row>
        <row r="62859">
          <cell r="P62859" t="str">
            <v>应付</v>
          </cell>
          <cell r="Q62859" t="str">
            <v>元</v>
          </cell>
        </row>
        <row r="62860">
          <cell r="P62860" t="str">
            <v>应付</v>
          </cell>
          <cell r="Q62860" t="str">
            <v>元</v>
          </cell>
        </row>
        <row r="62861">
          <cell r="P62861" t="str">
            <v>应付</v>
          </cell>
          <cell r="Q62861" t="str">
            <v>元</v>
          </cell>
        </row>
        <row r="62862">
          <cell r="P62862" t="str">
            <v>应付</v>
          </cell>
          <cell r="Q62862" t="str">
            <v>元</v>
          </cell>
        </row>
        <row r="62863">
          <cell r="P62863" t="str">
            <v>应付</v>
          </cell>
          <cell r="Q62863" t="str">
            <v>元</v>
          </cell>
        </row>
        <row r="62864">
          <cell r="P62864" t="str">
            <v>应付</v>
          </cell>
          <cell r="Q62864" t="str">
            <v>元</v>
          </cell>
        </row>
        <row r="62865">
          <cell r="P62865" t="str">
            <v>应付</v>
          </cell>
          <cell r="Q62865" t="str">
            <v>元</v>
          </cell>
        </row>
        <row r="62866">
          <cell r="P62866" t="str">
            <v>应付</v>
          </cell>
          <cell r="Q62866" t="str">
            <v>元</v>
          </cell>
        </row>
        <row r="62867">
          <cell r="P62867" t="str">
            <v>应付</v>
          </cell>
          <cell r="Q62867" t="str">
            <v>元</v>
          </cell>
        </row>
        <row r="62868">
          <cell r="P62868" t="str">
            <v>应付</v>
          </cell>
          <cell r="Q62868" t="str">
            <v>元</v>
          </cell>
        </row>
        <row r="62869">
          <cell r="P62869" t="str">
            <v>应付</v>
          </cell>
          <cell r="Q62869" t="str">
            <v>元</v>
          </cell>
        </row>
        <row r="62870">
          <cell r="P62870" t="str">
            <v>应付</v>
          </cell>
          <cell r="Q62870" t="str">
            <v>元</v>
          </cell>
        </row>
        <row r="62871">
          <cell r="P62871" t="str">
            <v>应付</v>
          </cell>
          <cell r="Q62871" t="str">
            <v>元</v>
          </cell>
        </row>
        <row r="62872">
          <cell r="P62872" t="str">
            <v>应付</v>
          </cell>
          <cell r="Q62872" t="str">
            <v>元</v>
          </cell>
        </row>
        <row r="62873">
          <cell r="P62873" t="str">
            <v>应付</v>
          </cell>
          <cell r="Q62873" t="str">
            <v>元</v>
          </cell>
        </row>
        <row r="62874">
          <cell r="P62874" t="str">
            <v>应付</v>
          </cell>
          <cell r="Q62874" t="str">
            <v>元</v>
          </cell>
        </row>
        <row r="62875">
          <cell r="P62875" t="str">
            <v>应付</v>
          </cell>
          <cell r="Q62875" t="str">
            <v>元</v>
          </cell>
        </row>
        <row r="62876">
          <cell r="P62876" t="str">
            <v>应付</v>
          </cell>
          <cell r="Q62876" t="str">
            <v>元</v>
          </cell>
        </row>
        <row r="62877">
          <cell r="P62877" t="str">
            <v>应付</v>
          </cell>
          <cell r="Q62877" t="str">
            <v>元</v>
          </cell>
        </row>
        <row r="62878">
          <cell r="P62878" t="str">
            <v>应付</v>
          </cell>
          <cell r="Q62878" t="str">
            <v>元</v>
          </cell>
        </row>
        <row r="62879">
          <cell r="P62879" t="str">
            <v>应付</v>
          </cell>
          <cell r="Q62879" t="str">
            <v>元</v>
          </cell>
        </row>
        <row r="62880">
          <cell r="P62880" t="str">
            <v>应付</v>
          </cell>
          <cell r="Q62880" t="str">
            <v>元</v>
          </cell>
        </row>
        <row r="62881">
          <cell r="P62881" t="str">
            <v>应付</v>
          </cell>
          <cell r="Q62881" t="str">
            <v>元</v>
          </cell>
        </row>
        <row r="62882">
          <cell r="P62882" t="str">
            <v>应付</v>
          </cell>
          <cell r="Q62882" t="str">
            <v>元</v>
          </cell>
        </row>
        <row r="62883">
          <cell r="P62883" t="str">
            <v>应付</v>
          </cell>
          <cell r="Q62883" t="str">
            <v>元</v>
          </cell>
        </row>
        <row r="62884">
          <cell r="P62884" t="str">
            <v>应付</v>
          </cell>
          <cell r="Q62884" t="str">
            <v>元</v>
          </cell>
        </row>
        <row r="62885">
          <cell r="P62885" t="str">
            <v>应付</v>
          </cell>
          <cell r="Q62885" t="str">
            <v>元</v>
          </cell>
        </row>
        <row r="62886">
          <cell r="P62886" t="str">
            <v>应付</v>
          </cell>
          <cell r="Q62886" t="str">
            <v>元</v>
          </cell>
        </row>
        <row r="62887">
          <cell r="P62887" t="str">
            <v>应付</v>
          </cell>
          <cell r="Q62887" t="str">
            <v>元</v>
          </cell>
        </row>
        <row r="62888">
          <cell r="P62888" t="str">
            <v>应付</v>
          </cell>
          <cell r="Q62888" t="str">
            <v>元</v>
          </cell>
        </row>
        <row r="62889">
          <cell r="P62889" t="str">
            <v>应付</v>
          </cell>
          <cell r="Q62889" t="str">
            <v>元</v>
          </cell>
        </row>
        <row r="62890">
          <cell r="P62890" t="str">
            <v>应付</v>
          </cell>
          <cell r="Q62890" t="str">
            <v>元</v>
          </cell>
        </row>
        <row r="62891">
          <cell r="P62891" t="str">
            <v>应付</v>
          </cell>
          <cell r="Q62891" t="str">
            <v>元</v>
          </cell>
        </row>
        <row r="62892">
          <cell r="P62892" t="str">
            <v>应付</v>
          </cell>
          <cell r="Q62892" t="str">
            <v>元</v>
          </cell>
        </row>
        <row r="62893">
          <cell r="P62893" t="str">
            <v>应付</v>
          </cell>
          <cell r="Q62893" t="str">
            <v>元</v>
          </cell>
        </row>
        <row r="62894">
          <cell r="P62894" t="str">
            <v>应付</v>
          </cell>
          <cell r="Q62894" t="str">
            <v>元</v>
          </cell>
        </row>
        <row r="62895">
          <cell r="P62895" t="str">
            <v>应付</v>
          </cell>
          <cell r="Q62895" t="str">
            <v>元</v>
          </cell>
        </row>
        <row r="62896">
          <cell r="P62896" t="str">
            <v>应付</v>
          </cell>
          <cell r="Q62896" t="str">
            <v>元</v>
          </cell>
        </row>
        <row r="62897">
          <cell r="P62897" t="str">
            <v>应付</v>
          </cell>
          <cell r="Q62897" t="str">
            <v>元</v>
          </cell>
        </row>
        <row r="62898">
          <cell r="P62898" t="str">
            <v>应付</v>
          </cell>
          <cell r="Q62898" t="str">
            <v>元</v>
          </cell>
        </row>
        <row r="62899">
          <cell r="P62899" t="str">
            <v>应付</v>
          </cell>
          <cell r="Q62899" t="str">
            <v>元</v>
          </cell>
        </row>
        <row r="62900">
          <cell r="P62900" t="str">
            <v>应付</v>
          </cell>
          <cell r="Q62900" t="str">
            <v>元</v>
          </cell>
        </row>
        <row r="62901">
          <cell r="P62901" t="str">
            <v>应付</v>
          </cell>
          <cell r="Q62901" t="str">
            <v>元</v>
          </cell>
        </row>
        <row r="62902">
          <cell r="P62902" t="str">
            <v>应付</v>
          </cell>
          <cell r="Q62902" t="str">
            <v>元</v>
          </cell>
        </row>
        <row r="62903">
          <cell r="P62903" t="str">
            <v>应付</v>
          </cell>
          <cell r="Q62903" t="str">
            <v>元</v>
          </cell>
        </row>
        <row r="62904">
          <cell r="P62904" t="str">
            <v>应付</v>
          </cell>
          <cell r="Q62904" t="str">
            <v>元</v>
          </cell>
        </row>
        <row r="62905">
          <cell r="P62905" t="str">
            <v>应付</v>
          </cell>
          <cell r="Q62905" t="str">
            <v>元</v>
          </cell>
        </row>
        <row r="62906">
          <cell r="P62906" t="str">
            <v>应付</v>
          </cell>
          <cell r="Q62906" t="str">
            <v>元</v>
          </cell>
        </row>
        <row r="62907">
          <cell r="P62907" t="str">
            <v>应付</v>
          </cell>
          <cell r="Q62907" t="str">
            <v>元</v>
          </cell>
        </row>
        <row r="62908">
          <cell r="P62908" t="str">
            <v>应付</v>
          </cell>
          <cell r="Q62908" t="str">
            <v>元</v>
          </cell>
        </row>
        <row r="62909">
          <cell r="P62909" t="str">
            <v>应付</v>
          </cell>
          <cell r="Q62909" t="str">
            <v>元</v>
          </cell>
        </row>
        <row r="62910">
          <cell r="P62910" t="str">
            <v>应付</v>
          </cell>
          <cell r="Q62910" t="str">
            <v>元</v>
          </cell>
        </row>
        <row r="62911">
          <cell r="P62911" t="str">
            <v>应付</v>
          </cell>
          <cell r="Q62911" t="str">
            <v>元</v>
          </cell>
        </row>
        <row r="62912">
          <cell r="P62912" t="str">
            <v>应付</v>
          </cell>
          <cell r="Q62912" t="str">
            <v>元</v>
          </cell>
        </row>
        <row r="62913">
          <cell r="P62913" t="str">
            <v>应付</v>
          </cell>
          <cell r="Q62913" t="str">
            <v>元</v>
          </cell>
        </row>
        <row r="62914">
          <cell r="P62914" t="str">
            <v>应付</v>
          </cell>
          <cell r="Q62914" t="str">
            <v>元</v>
          </cell>
        </row>
        <row r="62915">
          <cell r="P62915" t="str">
            <v>应付</v>
          </cell>
          <cell r="Q62915" t="str">
            <v>元</v>
          </cell>
        </row>
        <row r="62916">
          <cell r="P62916" t="str">
            <v>应付</v>
          </cell>
          <cell r="Q62916" t="str">
            <v>元</v>
          </cell>
        </row>
        <row r="62917">
          <cell r="P62917" t="str">
            <v>应付</v>
          </cell>
          <cell r="Q62917" t="str">
            <v>元</v>
          </cell>
        </row>
        <row r="62918">
          <cell r="P62918" t="str">
            <v>应付</v>
          </cell>
          <cell r="Q62918" t="str">
            <v>元</v>
          </cell>
        </row>
        <row r="62919">
          <cell r="P62919" t="str">
            <v>应付</v>
          </cell>
          <cell r="Q62919" t="str">
            <v>元</v>
          </cell>
        </row>
        <row r="62920">
          <cell r="P62920" t="str">
            <v>应付</v>
          </cell>
          <cell r="Q62920" t="str">
            <v>元</v>
          </cell>
        </row>
        <row r="62921">
          <cell r="P62921" t="str">
            <v>应付</v>
          </cell>
          <cell r="Q62921" t="str">
            <v>元</v>
          </cell>
        </row>
        <row r="62922">
          <cell r="P62922" t="str">
            <v>应付</v>
          </cell>
          <cell r="Q62922" t="str">
            <v>元</v>
          </cell>
        </row>
        <row r="62923">
          <cell r="P62923" t="str">
            <v>应付</v>
          </cell>
          <cell r="Q62923" t="str">
            <v>元</v>
          </cell>
        </row>
        <row r="62924">
          <cell r="P62924" t="str">
            <v>应付</v>
          </cell>
          <cell r="Q62924" t="str">
            <v>元</v>
          </cell>
        </row>
        <row r="62925">
          <cell r="P62925" t="str">
            <v>应付</v>
          </cell>
          <cell r="Q62925" t="str">
            <v>元</v>
          </cell>
        </row>
        <row r="62926">
          <cell r="P62926" t="str">
            <v>应付</v>
          </cell>
          <cell r="Q62926" t="str">
            <v>元</v>
          </cell>
        </row>
        <row r="62927">
          <cell r="P62927" t="str">
            <v>应付</v>
          </cell>
          <cell r="Q62927" t="str">
            <v>元</v>
          </cell>
        </row>
        <row r="62928">
          <cell r="P62928" t="str">
            <v>应付</v>
          </cell>
          <cell r="Q62928" t="str">
            <v>元</v>
          </cell>
        </row>
        <row r="62929">
          <cell r="P62929" t="str">
            <v>应付</v>
          </cell>
          <cell r="Q62929" t="str">
            <v>元</v>
          </cell>
        </row>
        <row r="62930">
          <cell r="P62930" t="str">
            <v>应付</v>
          </cell>
          <cell r="Q62930" t="str">
            <v>元</v>
          </cell>
        </row>
        <row r="62931">
          <cell r="P62931" t="str">
            <v>应付</v>
          </cell>
          <cell r="Q62931" t="str">
            <v>元</v>
          </cell>
        </row>
        <row r="62932">
          <cell r="P62932" t="str">
            <v>应付</v>
          </cell>
          <cell r="Q62932" t="str">
            <v>元</v>
          </cell>
        </row>
        <row r="62933">
          <cell r="P62933" t="str">
            <v>应付</v>
          </cell>
          <cell r="Q62933" t="str">
            <v>元</v>
          </cell>
        </row>
        <row r="62934">
          <cell r="P62934" t="str">
            <v>应付</v>
          </cell>
          <cell r="Q62934" t="str">
            <v>元</v>
          </cell>
        </row>
        <row r="62935">
          <cell r="P62935" t="str">
            <v>应付</v>
          </cell>
          <cell r="Q62935" t="str">
            <v>元</v>
          </cell>
        </row>
        <row r="62936">
          <cell r="P62936" t="str">
            <v>应付</v>
          </cell>
          <cell r="Q62936" t="str">
            <v>元</v>
          </cell>
        </row>
        <row r="62937">
          <cell r="P62937" t="str">
            <v>应付</v>
          </cell>
          <cell r="Q62937" t="str">
            <v>元</v>
          </cell>
        </row>
        <row r="62938">
          <cell r="P62938" t="str">
            <v>应付</v>
          </cell>
          <cell r="Q62938" t="str">
            <v>元</v>
          </cell>
        </row>
        <row r="62939">
          <cell r="P62939" t="str">
            <v>应付</v>
          </cell>
          <cell r="Q62939" t="str">
            <v>元</v>
          </cell>
        </row>
        <row r="62940">
          <cell r="P62940" t="str">
            <v>应付</v>
          </cell>
          <cell r="Q62940" t="str">
            <v>元</v>
          </cell>
        </row>
        <row r="62941">
          <cell r="P62941" t="str">
            <v>应付</v>
          </cell>
          <cell r="Q62941" t="str">
            <v>元</v>
          </cell>
        </row>
        <row r="62942">
          <cell r="P62942" t="str">
            <v>应付</v>
          </cell>
          <cell r="Q62942" t="str">
            <v>元</v>
          </cell>
        </row>
        <row r="62943">
          <cell r="P62943" t="str">
            <v>应付</v>
          </cell>
          <cell r="Q62943" t="str">
            <v>元</v>
          </cell>
        </row>
        <row r="62944">
          <cell r="P62944" t="str">
            <v>应付</v>
          </cell>
          <cell r="Q62944" t="str">
            <v>元</v>
          </cell>
        </row>
        <row r="62945">
          <cell r="P62945" t="str">
            <v>应付</v>
          </cell>
          <cell r="Q62945" t="str">
            <v>元</v>
          </cell>
        </row>
        <row r="62946">
          <cell r="P62946" t="str">
            <v>应付</v>
          </cell>
          <cell r="Q62946" t="str">
            <v>元</v>
          </cell>
        </row>
        <row r="62947">
          <cell r="P62947" t="str">
            <v>应付</v>
          </cell>
          <cell r="Q62947" t="str">
            <v>元</v>
          </cell>
        </row>
        <row r="62948">
          <cell r="P62948" t="str">
            <v>应付</v>
          </cell>
          <cell r="Q62948" t="str">
            <v>元</v>
          </cell>
        </row>
        <row r="62949">
          <cell r="P62949" t="str">
            <v>应付</v>
          </cell>
          <cell r="Q62949" t="str">
            <v>元</v>
          </cell>
        </row>
        <row r="62950">
          <cell r="P62950" t="str">
            <v>应付</v>
          </cell>
          <cell r="Q62950" t="str">
            <v>元</v>
          </cell>
        </row>
        <row r="62951">
          <cell r="P62951" t="str">
            <v>应付</v>
          </cell>
          <cell r="Q62951" t="str">
            <v>元</v>
          </cell>
        </row>
        <row r="62952">
          <cell r="P62952" t="str">
            <v>应付</v>
          </cell>
          <cell r="Q62952" t="str">
            <v>元</v>
          </cell>
        </row>
        <row r="62953">
          <cell r="P62953" t="str">
            <v>应付</v>
          </cell>
          <cell r="Q62953" t="str">
            <v>元</v>
          </cell>
        </row>
        <row r="62954">
          <cell r="P62954" t="str">
            <v>应付</v>
          </cell>
          <cell r="Q62954" t="str">
            <v>元</v>
          </cell>
        </row>
        <row r="62955">
          <cell r="P62955" t="str">
            <v>应付</v>
          </cell>
          <cell r="Q62955" t="str">
            <v>元</v>
          </cell>
        </row>
        <row r="62956">
          <cell r="P62956" t="str">
            <v>应付</v>
          </cell>
          <cell r="Q62956" t="str">
            <v>元</v>
          </cell>
        </row>
        <row r="62957">
          <cell r="P62957" t="str">
            <v>应付</v>
          </cell>
          <cell r="Q62957" t="str">
            <v>元</v>
          </cell>
        </row>
        <row r="62958">
          <cell r="P62958" t="str">
            <v>应付</v>
          </cell>
          <cell r="Q62958" t="str">
            <v>元</v>
          </cell>
        </row>
        <row r="62959">
          <cell r="P62959" t="str">
            <v>应付</v>
          </cell>
          <cell r="Q62959" t="str">
            <v>元</v>
          </cell>
        </row>
        <row r="62960">
          <cell r="P62960" t="str">
            <v>应付</v>
          </cell>
          <cell r="Q62960" t="str">
            <v>元</v>
          </cell>
        </row>
        <row r="62961">
          <cell r="P62961" t="str">
            <v>应付</v>
          </cell>
          <cell r="Q62961" t="str">
            <v>元</v>
          </cell>
        </row>
        <row r="62962">
          <cell r="P62962" t="str">
            <v>应付</v>
          </cell>
          <cell r="Q62962" t="str">
            <v>元</v>
          </cell>
        </row>
        <row r="62963">
          <cell r="P62963" t="str">
            <v>应付</v>
          </cell>
          <cell r="Q62963" t="str">
            <v>元</v>
          </cell>
        </row>
        <row r="62964">
          <cell r="P62964" t="str">
            <v>应付</v>
          </cell>
          <cell r="Q62964" t="str">
            <v>元</v>
          </cell>
        </row>
        <row r="62965">
          <cell r="P62965" t="str">
            <v>应付</v>
          </cell>
          <cell r="Q62965" t="str">
            <v>元</v>
          </cell>
        </row>
        <row r="62966">
          <cell r="P62966" t="str">
            <v>应付</v>
          </cell>
          <cell r="Q62966" t="str">
            <v>元</v>
          </cell>
        </row>
        <row r="62967">
          <cell r="P62967" t="str">
            <v>应付</v>
          </cell>
          <cell r="Q62967" t="str">
            <v>元</v>
          </cell>
        </row>
        <row r="62968">
          <cell r="P62968" t="str">
            <v>应付</v>
          </cell>
          <cell r="Q62968" t="str">
            <v>元</v>
          </cell>
        </row>
        <row r="62969">
          <cell r="P62969" t="str">
            <v>应付</v>
          </cell>
          <cell r="Q62969" t="str">
            <v>元</v>
          </cell>
        </row>
        <row r="62970">
          <cell r="P62970" t="str">
            <v>应付</v>
          </cell>
          <cell r="Q62970" t="str">
            <v>元</v>
          </cell>
        </row>
        <row r="62971">
          <cell r="P62971" t="str">
            <v>应付</v>
          </cell>
          <cell r="Q62971" t="str">
            <v>元</v>
          </cell>
        </row>
        <row r="62972">
          <cell r="P62972" t="str">
            <v>应付</v>
          </cell>
          <cell r="Q62972" t="str">
            <v>元</v>
          </cell>
        </row>
        <row r="62973">
          <cell r="P62973" t="str">
            <v>应付</v>
          </cell>
          <cell r="Q62973" t="str">
            <v>元</v>
          </cell>
        </row>
        <row r="62974">
          <cell r="P62974" t="str">
            <v>应付</v>
          </cell>
          <cell r="Q62974" t="str">
            <v>元</v>
          </cell>
        </row>
        <row r="62975">
          <cell r="P62975" t="str">
            <v>应付</v>
          </cell>
          <cell r="Q62975" t="str">
            <v>元</v>
          </cell>
        </row>
        <row r="62976">
          <cell r="P62976" t="str">
            <v>应付</v>
          </cell>
          <cell r="Q62976" t="str">
            <v>元</v>
          </cell>
        </row>
        <row r="62977">
          <cell r="P62977" t="str">
            <v>应付</v>
          </cell>
          <cell r="Q62977" t="str">
            <v>元</v>
          </cell>
        </row>
        <row r="62978">
          <cell r="P62978" t="str">
            <v>应付</v>
          </cell>
          <cell r="Q62978" t="str">
            <v>元</v>
          </cell>
        </row>
        <row r="62979">
          <cell r="P62979" t="str">
            <v>应付</v>
          </cell>
          <cell r="Q62979" t="str">
            <v>元</v>
          </cell>
        </row>
        <row r="62980">
          <cell r="P62980" t="str">
            <v>应付</v>
          </cell>
          <cell r="Q62980" t="str">
            <v>元</v>
          </cell>
        </row>
        <row r="62981">
          <cell r="P62981" t="str">
            <v>应付</v>
          </cell>
          <cell r="Q62981" t="str">
            <v>元</v>
          </cell>
        </row>
        <row r="62982">
          <cell r="P62982" t="str">
            <v>应付</v>
          </cell>
          <cell r="Q62982" t="str">
            <v>元</v>
          </cell>
        </row>
        <row r="62983">
          <cell r="P62983" t="str">
            <v>应付</v>
          </cell>
          <cell r="Q62983" t="str">
            <v>元</v>
          </cell>
        </row>
        <row r="62984">
          <cell r="P62984" t="str">
            <v>应付</v>
          </cell>
          <cell r="Q62984" t="str">
            <v>元</v>
          </cell>
        </row>
        <row r="62985">
          <cell r="P62985" t="str">
            <v>应付</v>
          </cell>
          <cell r="Q62985" t="str">
            <v>元</v>
          </cell>
        </row>
        <row r="62986">
          <cell r="P62986" t="str">
            <v>应付</v>
          </cell>
          <cell r="Q62986" t="str">
            <v>元</v>
          </cell>
        </row>
        <row r="62987">
          <cell r="P62987" t="str">
            <v>应付</v>
          </cell>
          <cell r="Q62987" t="str">
            <v>元</v>
          </cell>
        </row>
        <row r="62988">
          <cell r="P62988" t="str">
            <v>应付</v>
          </cell>
          <cell r="Q62988" t="str">
            <v>元</v>
          </cell>
        </row>
        <row r="62989">
          <cell r="P62989" t="str">
            <v>应付</v>
          </cell>
          <cell r="Q62989" t="str">
            <v>元</v>
          </cell>
        </row>
        <row r="62990">
          <cell r="P62990" t="str">
            <v>应付</v>
          </cell>
          <cell r="Q62990" t="str">
            <v>元</v>
          </cell>
        </row>
        <row r="62991">
          <cell r="P62991" t="str">
            <v>应付</v>
          </cell>
          <cell r="Q62991" t="str">
            <v>元</v>
          </cell>
        </row>
        <row r="62992">
          <cell r="P62992" t="str">
            <v>应付</v>
          </cell>
          <cell r="Q62992" t="str">
            <v>元</v>
          </cell>
        </row>
        <row r="62993">
          <cell r="P62993" t="str">
            <v>应付</v>
          </cell>
          <cell r="Q62993" t="str">
            <v>元</v>
          </cell>
        </row>
        <row r="62994">
          <cell r="P62994" t="str">
            <v>应付</v>
          </cell>
          <cell r="Q62994" t="str">
            <v>元</v>
          </cell>
        </row>
        <row r="62995">
          <cell r="P62995" t="str">
            <v>应付</v>
          </cell>
          <cell r="Q62995" t="str">
            <v>元</v>
          </cell>
        </row>
        <row r="62996">
          <cell r="P62996" t="str">
            <v>应付</v>
          </cell>
          <cell r="Q62996" t="str">
            <v>元</v>
          </cell>
        </row>
        <row r="62997">
          <cell r="P62997" t="str">
            <v>应付</v>
          </cell>
          <cell r="Q62997" t="str">
            <v>元</v>
          </cell>
        </row>
        <row r="62998">
          <cell r="P62998" t="str">
            <v>应付</v>
          </cell>
          <cell r="Q62998" t="str">
            <v>元</v>
          </cell>
        </row>
        <row r="62999">
          <cell r="P62999" t="str">
            <v>应付</v>
          </cell>
          <cell r="Q62999" t="str">
            <v>元</v>
          </cell>
        </row>
        <row r="63000">
          <cell r="P63000" t="str">
            <v>应付</v>
          </cell>
          <cell r="Q63000" t="str">
            <v>元</v>
          </cell>
        </row>
        <row r="63001">
          <cell r="P63001" t="str">
            <v>应付</v>
          </cell>
          <cell r="Q63001" t="str">
            <v>元</v>
          </cell>
        </row>
        <row r="63002">
          <cell r="P63002" t="str">
            <v>应付</v>
          </cell>
          <cell r="Q63002" t="str">
            <v>元</v>
          </cell>
        </row>
        <row r="63003">
          <cell r="P63003" t="str">
            <v>应付</v>
          </cell>
          <cell r="Q63003" t="str">
            <v>元</v>
          </cell>
        </row>
        <row r="63004">
          <cell r="P63004" t="str">
            <v>应付</v>
          </cell>
          <cell r="Q63004" t="str">
            <v>元</v>
          </cell>
        </row>
        <row r="63005">
          <cell r="P63005" t="str">
            <v>应付</v>
          </cell>
          <cell r="Q63005" t="str">
            <v>元</v>
          </cell>
        </row>
        <row r="63006">
          <cell r="P63006" t="str">
            <v>应付</v>
          </cell>
          <cell r="Q63006" t="str">
            <v>元</v>
          </cell>
        </row>
        <row r="63007">
          <cell r="P63007" t="str">
            <v>应付</v>
          </cell>
          <cell r="Q63007" t="str">
            <v>元</v>
          </cell>
        </row>
        <row r="63008">
          <cell r="P63008" t="str">
            <v>应付</v>
          </cell>
          <cell r="Q63008" t="str">
            <v>元</v>
          </cell>
        </row>
        <row r="63009">
          <cell r="P63009" t="str">
            <v>应付</v>
          </cell>
          <cell r="Q63009" t="str">
            <v>元</v>
          </cell>
        </row>
        <row r="63010">
          <cell r="P63010" t="str">
            <v>应付</v>
          </cell>
          <cell r="Q63010" t="str">
            <v>元</v>
          </cell>
        </row>
        <row r="63011">
          <cell r="P63011" t="str">
            <v>应付</v>
          </cell>
          <cell r="Q63011" t="str">
            <v>元</v>
          </cell>
        </row>
        <row r="63012">
          <cell r="P63012" t="str">
            <v>应付</v>
          </cell>
          <cell r="Q63012" t="str">
            <v>元</v>
          </cell>
        </row>
        <row r="63013">
          <cell r="P63013" t="str">
            <v>应付</v>
          </cell>
          <cell r="Q63013" t="str">
            <v>元</v>
          </cell>
        </row>
        <row r="63014">
          <cell r="P63014" t="str">
            <v>应付</v>
          </cell>
          <cell r="Q63014" t="str">
            <v>元</v>
          </cell>
        </row>
        <row r="63015">
          <cell r="P63015" t="str">
            <v>应付</v>
          </cell>
          <cell r="Q63015" t="str">
            <v>元</v>
          </cell>
        </row>
        <row r="63016">
          <cell r="P63016" t="str">
            <v>应付</v>
          </cell>
          <cell r="Q63016" t="str">
            <v>元</v>
          </cell>
        </row>
        <row r="63017">
          <cell r="P63017" t="str">
            <v>应付</v>
          </cell>
          <cell r="Q63017" t="str">
            <v>元</v>
          </cell>
        </row>
        <row r="63018">
          <cell r="P63018" t="str">
            <v>应付</v>
          </cell>
          <cell r="Q63018" t="str">
            <v>元</v>
          </cell>
        </row>
        <row r="63019">
          <cell r="P63019" t="str">
            <v>应付</v>
          </cell>
          <cell r="Q63019" t="str">
            <v>元</v>
          </cell>
        </row>
        <row r="63020">
          <cell r="P63020" t="str">
            <v>应付</v>
          </cell>
          <cell r="Q63020" t="str">
            <v>元</v>
          </cell>
        </row>
        <row r="63021">
          <cell r="P63021" t="str">
            <v>应付</v>
          </cell>
          <cell r="Q63021" t="str">
            <v>元</v>
          </cell>
        </row>
        <row r="63022">
          <cell r="P63022" t="str">
            <v>应付</v>
          </cell>
          <cell r="Q63022" t="str">
            <v>元</v>
          </cell>
        </row>
        <row r="63023">
          <cell r="P63023" t="str">
            <v>应付</v>
          </cell>
          <cell r="Q63023" t="str">
            <v>元</v>
          </cell>
        </row>
        <row r="63024">
          <cell r="P63024" t="str">
            <v>应付</v>
          </cell>
          <cell r="Q63024" t="str">
            <v>元</v>
          </cell>
        </row>
        <row r="63025">
          <cell r="P63025" t="str">
            <v>应付</v>
          </cell>
          <cell r="Q63025" t="str">
            <v>元</v>
          </cell>
        </row>
        <row r="63026">
          <cell r="P63026" t="str">
            <v>应付</v>
          </cell>
          <cell r="Q63026" t="str">
            <v>元</v>
          </cell>
        </row>
        <row r="63027">
          <cell r="P63027" t="str">
            <v>应付</v>
          </cell>
          <cell r="Q63027" t="str">
            <v>元</v>
          </cell>
        </row>
        <row r="63028">
          <cell r="P63028" t="str">
            <v>应付</v>
          </cell>
          <cell r="Q63028" t="str">
            <v>元</v>
          </cell>
        </row>
        <row r="63029">
          <cell r="P63029" t="str">
            <v>应付</v>
          </cell>
          <cell r="Q63029" t="str">
            <v>元</v>
          </cell>
        </row>
        <row r="63030">
          <cell r="P63030" t="str">
            <v>应付</v>
          </cell>
          <cell r="Q63030" t="str">
            <v>元</v>
          </cell>
        </row>
        <row r="63031">
          <cell r="P63031" t="str">
            <v>应付</v>
          </cell>
          <cell r="Q63031" t="str">
            <v>元</v>
          </cell>
        </row>
        <row r="63032">
          <cell r="P63032" t="str">
            <v>应付</v>
          </cell>
          <cell r="Q63032" t="str">
            <v>元</v>
          </cell>
        </row>
        <row r="63033">
          <cell r="P63033" t="str">
            <v>应付</v>
          </cell>
          <cell r="Q63033" t="str">
            <v>元</v>
          </cell>
        </row>
        <row r="63034">
          <cell r="P63034" t="str">
            <v>应付</v>
          </cell>
          <cell r="Q63034" t="str">
            <v>元</v>
          </cell>
        </row>
        <row r="63035">
          <cell r="P63035" t="str">
            <v>应付</v>
          </cell>
          <cell r="Q63035" t="str">
            <v>元</v>
          </cell>
        </row>
        <row r="63036">
          <cell r="P63036" t="str">
            <v>应付</v>
          </cell>
          <cell r="Q63036" t="str">
            <v>元</v>
          </cell>
        </row>
        <row r="63037">
          <cell r="P63037" t="str">
            <v>应付</v>
          </cell>
          <cell r="Q63037" t="str">
            <v>元</v>
          </cell>
        </row>
        <row r="63038">
          <cell r="P63038" t="str">
            <v>应付</v>
          </cell>
          <cell r="Q63038" t="str">
            <v>元</v>
          </cell>
        </row>
        <row r="63039">
          <cell r="P63039" t="str">
            <v>应付</v>
          </cell>
          <cell r="Q63039" t="str">
            <v>元</v>
          </cell>
        </row>
        <row r="63040">
          <cell r="P63040" t="str">
            <v>应付</v>
          </cell>
          <cell r="Q63040" t="str">
            <v>元</v>
          </cell>
        </row>
        <row r="63041">
          <cell r="P63041" t="str">
            <v>应付</v>
          </cell>
          <cell r="Q63041" t="str">
            <v>元</v>
          </cell>
        </row>
        <row r="63042">
          <cell r="P63042" t="str">
            <v>应付</v>
          </cell>
          <cell r="Q63042" t="str">
            <v>元</v>
          </cell>
        </row>
        <row r="63043">
          <cell r="P63043" t="str">
            <v>应付</v>
          </cell>
          <cell r="Q63043" t="str">
            <v>元</v>
          </cell>
        </row>
        <row r="63044">
          <cell r="P63044" t="str">
            <v>应付</v>
          </cell>
          <cell r="Q63044" t="str">
            <v>元</v>
          </cell>
        </row>
        <row r="63045">
          <cell r="P63045" t="str">
            <v>应付</v>
          </cell>
          <cell r="Q63045" t="str">
            <v>元</v>
          </cell>
        </row>
        <row r="63046">
          <cell r="P63046" t="str">
            <v>应付</v>
          </cell>
          <cell r="Q63046" t="str">
            <v>元</v>
          </cell>
        </row>
        <row r="63047">
          <cell r="P63047" t="str">
            <v>应付</v>
          </cell>
          <cell r="Q63047" t="str">
            <v>元</v>
          </cell>
        </row>
        <row r="63048">
          <cell r="P63048" t="str">
            <v>应付</v>
          </cell>
          <cell r="Q63048" t="str">
            <v>元</v>
          </cell>
        </row>
        <row r="63049">
          <cell r="P63049" t="str">
            <v>应付</v>
          </cell>
          <cell r="Q63049" t="str">
            <v>元</v>
          </cell>
        </row>
        <row r="63050">
          <cell r="P63050" t="str">
            <v>应付</v>
          </cell>
          <cell r="Q63050" t="str">
            <v>元</v>
          </cell>
        </row>
        <row r="63051">
          <cell r="P63051" t="str">
            <v>应付</v>
          </cell>
          <cell r="Q63051" t="str">
            <v>元</v>
          </cell>
        </row>
        <row r="63052">
          <cell r="P63052" t="str">
            <v>应付</v>
          </cell>
          <cell r="Q63052" t="str">
            <v>元</v>
          </cell>
        </row>
        <row r="63053">
          <cell r="P63053" t="str">
            <v>应付</v>
          </cell>
          <cell r="Q63053" t="str">
            <v>元</v>
          </cell>
        </row>
        <row r="63054">
          <cell r="P63054" t="str">
            <v>应付</v>
          </cell>
          <cell r="Q63054" t="str">
            <v>元</v>
          </cell>
        </row>
        <row r="63055">
          <cell r="P63055" t="str">
            <v>应付</v>
          </cell>
          <cell r="Q63055" t="str">
            <v>元</v>
          </cell>
        </row>
        <row r="63056">
          <cell r="P63056" t="str">
            <v>应付</v>
          </cell>
          <cell r="Q63056" t="str">
            <v>元</v>
          </cell>
        </row>
        <row r="63057">
          <cell r="P63057" t="str">
            <v>应付</v>
          </cell>
          <cell r="Q63057" t="str">
            <v>元</v>
          </cell>
        </row>
        <row r="63058">
          <cell r="P63058" t="str">
            <v>应付</v>
          </cell>
          <cell r="Q63058" t="str">
            <v>元</v>
          </cell>
        </row>
        <row r="63059">
          <cell r="P63059" t="str">
            <v>应付</v>
          </cell>
          <cell r="Q63059" t="str">
            <v>元</v>
          </cell>
        </row>
        <row r="63060">
          <cell r="P63060" t="str">
            <v>应付</v>
          </cell>
          <cell r="Q63060" t="str">
            <v>元</v>
          </cell>
        </row>
        <row r="63061">
          <cell r="P63061" t="str">
            <v>应付</v>
          </cell>
          <cell r="Q63061" t="str">
            <v>元</v>
          </cell>
        </row>
        <row r="63062">
          <cell r="P63062" t="str">
            <v>应付</v>
          </cell>
          <cell r="Q63062" t="str">
            <v>元</v>
          </cell>
        </row>
        <row r="63063">
          <cell r="P63063" t="str">
            <v>应付</v>
          </cell>
          <cell r="Q63063" t="str">
            <v>元</v>
          </cell>
        </row>
        <row r="63064">
          <cell r="P63064" t="str">
            <v>应付</v>
          </cell>
          <cell r="Q63064" t="str">
            <v>元</v>
          </cell>
        </row>
        <row r="63065">
          <cell r="P63065" t="str">
            <v>应付</v>
          </cell>
          <cell r="Q63065" t="str">
            <v>元</v>
          </cell>
        </row>
        <row r="63066">
          <cell r="P63066" t="str">
            <v>应付</v>
          </cell>
          <cell r="Q63066" t="str">
            <v>元</v>
          </cell>
        </row>
        <row r="63067">
          <cell r="P63067" t="str">
            <v>应付</v>
          </cell>
          <cell r="Q63067" t="str">
            <v>元</v>
          </cell>
        </row>
        <row r="63068">
          <cell r="P63068" t="str">
            <v>应付</v>
          </cell>
          <cell r="Q63068" t="str">
            <v>元</v>
          </cell>
        </row>
        <row r="63069">
          <cell r="P63069" t="str">
            <v>应付</v>
          </cell>
          <cell r="Q63069" t="str">
            <v>元</v>
          </cell>
        </row>
        <row r="63070">
          <cell r="P63070" t="str">
            <v>应付</v>
          </cell>
          <cell r="Q63070" t="str">
            <v>元</v>
          </cell>
        </row>
        <row r="63071">
          <cell r="P63071" t="str">
            <v>应付</v>
          </cell>
          <cell r="Q63071" t="str">
            <v>元</v>
          </cell>
        </row>
        <row r="63072">
          <cell r="P63072" t="str">
            <v>应付</v>
          </cell>
          <cell r="Q63072" t="str">
            <v>元</v>
          </cell>
        </row>
        <row r="63073">
          <cell r="P63073" t="str">
            <v>应付</v>
          </cell>
          <cell r="Q63073" t="str">
            <v>元</v>
          </cell>
        </row>
        <row r="63074">
          <cell r="P63074" t="str">
            <v>应付</v>
          </cell>
          <cell r="Q63074" t="str">
            <v>元</v>
          </cell>
        </row>
        <row r="63075">
          <cell r="P63075" t="str">
            <v>应付</v>
          </cell>
          <cell r="Q63075" t="str">
            <v>元</v>
          </cell>
        </row>
        <row r="63076">
          <cell r="P63076" t="str">
            <v>应付</v>
          </cell>
          <cell r="Q63076" t="str">
            <v>元</v>
          </cell>
        </row>
        <row r="63077">
          <cell r="P63077" t="str">
            <v>应付</v>
          </cell>
          <cell r="Q63077" t="str">
            <v>元</v>
          </cell>
        </row>
        <row r="63078">
          <cell r="P63078" t="str">
            <v>应付</v>
          </cell>
          <cell r="Q63078" t="str">
            <v>元</v>
          </cell>
        </row>
        <row r="63079">
          <cell r="P63079" t="str">
            <v>应付</v>
          </cell>
          <cell r="Q63079" t="str">
            <v>元</v>
          </cell>
        </row>
        <row r="63080">
          <cell r="P63080" t="str">
            <v>应付</v>
          </cell>
          <cell r="Q63080" t="str">
            <v>元</v>
          </cell>
        </row>
        <row r="63081">
          <cell r="P63081" t="str">
            <v>应付</v>
          </cell>
          <cell r="Q63081" t="str">
            <v>元</v>
          </cell>
        </row>
        <row r="63082">
          <cell r="P63082" t="str">
            <v>应付</v>
          </cell>
          <cell r="Q63082" t="str">
            <v>元</v>
          </cell>
        </row>
        <row r="63083">
          <cell r="P63083" t="str">
            <v>应付</v>
          </cell>
          <cell r="Q63083" t="str">
            <v>元</v>
          </cell>
        </row>
        <row r="63084">
          <cell r="P63084" t="str">
            <v>应付</v>
          </cell>
          <cell r="Q63084" t="str">
            <v>元</v>
          </cell>
        </row>
        <row r="63085">
          <cell r="P63085" t="str">
            <v>应付</v>
          </cell>
          <cell r="Q63085" t="str">
            <v>元</v>
          </cell>
        </row>
        <row r="63086">
          <cell r="P63086" t="str">
            <v>应付</v>
          </cell>
          <cell r="Q63086" t="str">
            <v>元</v>
          </cell>
        </row>
        <row r="63087">
          <cell r="P63087" t="str">
            <v>应付</v>
          </cell>
          <cell r="Q63087" t="str">
            <v>元</v>
          </cell>
        </row>
        <row r="63088">
          <cell r="P63088" t="str">
            <v>应付</v>
          </cell>
          <cell r="Q63088" t="str">
            <v>元</v>
          </cell>
        </row>
        <row r="63089">
          <cell r="P63089" t="str">
            <v>应付</v>
          </cell>
          <cell r="Q63089" t="str">
            <v>元</v>
          </cell>
        </row>
        <row r="63090">
          <cell r="P63090" t="str">
            <v>应付</v>
          </cell>
          <cell r="Q63090" t="str">
            <v>元</v>
          </cell>
        </row>
        <row r="63091">
          <cell r="P63091" t="str">
            <v>应付</v>
          </cell>
          <cell r="Q63091" t="str">
            <v>元</v>
          </cell>
        </row>
        <row r="63092">
          <cell r="P63092" t="str">
            <v>应付</v>
          </cell>
          <cell r="Q63092" t="str">
            <v>元</v>
          </cell>
        </row>
        <row r="63093">
          <cell r="P63093" t="str">
            <v>应付</v>
          </cell>
          <cell r="Q63093" t="str">
            <v>元</v>
          </cell>
        </row>
        <row r="63094">
          <cell r="P63094" t="str">
            <v>应付</v>
          </cell>
          <cell r="Q63094" t="str">
            <v>元</v>
          </cell>
        </row>
        <row r="63095">
          <cell r="P63095" t="str">
            <v>应付</v>
          </cell>
          <cell r="Q63095" t="str">
            <v>元</v>
          </cell>
        </row>
        <row r="63096">
          <cell r="P63096" t="str">
            <v>应付</v>
          </cell>
          <cell r="Q63096" t="str">
            <v>元</v>
          </cell>
        </row>
        <row r="63097">
          <cell r="P63097" t="str">
            <v>应付</v>
          </cell>
          <cell r="Q63097" t="str">
            <v>元</v>
          </cell>
        </row>
        <row r="63098">
          <cell r="P63098" t="str">
            <v>应付</v>
          </cell>
          <cell r="Q63098" t="str">
            <v>元</v>
          </cell>
        </row>
        <row r="63099">
          <cell r="P63099" t="str">
            <v>应付</v>
          </cell>
          <cell r="Q63099" t="str">
            <v>元</v>
          </cell>
        </row>
        <row r="63100">
          <cell r="P63100" t="str">
            <v>应付</v>
          </cell>
          <cell r="Q63100" t="str">
            <v>元</v>
          </cell>
        </row>
        <row r="63101">
          <cell r="P63101" t="str">
            <v>应付</v>
          </cell>
          <cell r="Q63101" t="str">
            <v>元</v>
          </cell>
        </row>
        <row r="63102">
          <cell r="P63102" t="str">
            <v>应付</v>
          </cell>
          <cell r="Q63102" t="str">
            <v>元</v>
          </cell>
        </row>
        <row r="63103">
          <cell r="P63103" t="str">
            <v>应付</v>
          </cell>
          <cell r="Q63103" t="str">
            <v>元</v>
          </cell>
        </row>
        <row r="63104">
          <cell r="P63104" t="str">
            <v>应付</v>
          </cell>
          <cell r="Q63104" t="str">
            <v>元</v>
          </cell>
        </row>
        <row r="63105">
          <cell r="P63105" t="str">
            <v>应付</v>
          </cell>
          <cell r="Q63105" t="str">
            <v>元</v>
          </cell>
        </row>
        <row r="63106">
          <cell r="P63106" t="str">
            <v>应付</v>
          </cell>
          <cell r="Q63106" t="str">
            <v>元</v>
          </cell>
        </row>
        <row r="63107">
          <cell r="P63107" t="str">
            <v>应付</v>
          </cell>
          <cell r="Q63107" t="str">
            <v>元</v>
          </cell>
        </row>
        <row r="63108">
          <cell r="P63108" t="str">
            <v>应付</v>
          </cell>
          <cell r="Q63108" t="str">
            <v>元</v>
          </cell>
        </row>
        <row r="63109">
          <cell r="P63109" t="str">
            <v>应付</v>
          </cell>
          <cell r="Q63109" t="str">
            <v>元</v>
          </cell>
        </row>
        <row r="63110">
          <cell r="P63110" t="str">
            <v>应付</v>
          </cell>
          <cell r="Q63110" t="str">
            <v>元</v>
          </cell>
        </row>
        <row r="63111">
          <cell r="P63111" t="str">
            <v>应付</v>
          </cell>
          <cell r="Q63111" t="str">
            <v>元</v>
          </cell>
        </row>
        <row r="63112">
          <cell r="P63112" t="str">
            <v>应付</v>
          </cell>
          <cell r="Q63112" t="str">
            <v>元</v>
          </cell>
        </row>
        <row r="63113">
          <cell r="P63113" t="str">
            <v>应付</v>
          </cell>
          <cell r="Q63113" t="str">
            <v>元</v>
          </cell>
        </row>
        <row r="63114">
          <cell r="P63114" t="str">
            <v>应付</v>
          </cell>
          <cell r="Q63114" t="str">
            <v>元</v>
          </cell>
        </row>
        <row r="63115">
          <cell r="P63115" t="str">
            <v>应付</v>
          </cell>
          <cell r="Q63115" t="str">
            <v>元</v>
          </cell>
        </row>
        <row r="63116">
          <cell r="P63116" t="str">
            <v>应付</v>
          </cell>
          <cell r="Q63116" t="str">
            <v>元</v>
          </cell>
        </row>
        <row r="63117">
          <cell r="P63117" t="str">
            <v>应付</v>
          </cell>
          <cell r="Q63117" t="str">
            <v>元</v>
          </cell>
        </row>
        <row r="63118">
          <cell r="P63118" t="str">
            <v>应付</v>
          </cell>
          <cell r="Q63118" t="str">
            <v>元</v>
          </cell>
        </row>
        <row r="63119">
          <cell r="P63119" t="str">
            <v>应付</v>
          </cell>
          <cell r="Q63119" t="str">
            <v>元</v>
          </cell>
        </row>
        <row r="63120">
          <cell r="P63120" t="str">
            <v>应付</v>
          </cell>
          <cell r="Q63120" t="str">
            <v>元</v>
          </cell>
        </row>
        <row r="63121">
          <cell r="P63121" t="str">
            <v>应付</v>
          </cell>
          <cell r="Q63121" t="str">
            <v>元</v>
          </cell>
        </row>
        <row r="63122">
          <cell r="P63122" t="str">
            <v>应付</v>
          </cell>
          <cell r="Q63122" t="str">
            <v>元</v>
          </cell>
        </row>
        <row r="63123">
          <cell r="P63123" t="str">
            <v>应付</v>
          </cell>
          <cell r="Q63123" t="str">
            <v>元</v>
          </cell>
        </row>
        <row r="63124">
          <cell r="P63124" t="str">
            <v>应付</v>
          </cell>
          <cell r="Q63124" t="str">
            <v>元</v>
          </cell>
        </row>
        <row r="63125">
          <cell r="P63125" t="str">
            <v>应付</v>
          </cell>
          <cell r="Q63125" t="str">
            <v>元</v>
          </cell>
        </row>
        <row r="63126">
          <cell r="P63126" t="str">
            <v>应付</v>
          </cell>
          <cell r="Q63126" t="str">
            <v>元</v>
          </cell>
        </row>
        <row r="63127">
          <cell r="P63127" t="str">
            <v>应付</v>
          </cell>
          <cell r="Q63127" t="str">
            <v>元</v>
          </cell>
        </row>
        <row r="63128">
          <cell r="P63128" t="str">
            <v>应付</v>
          </cell>
          <cell r="Q63128" t="str">
            <v>元</v>
          </cell>
        </row>
        <row r="63129">
          <cell r="P63129" t="str">
            <v>应付</v>
          </cell>
          <cell r="Q63129" t="str">
            <v>元</v>
          </cell>
        </row>
        <row r="63130">
          <cell r="P63130" t="str">
            <v>应付</v>
          </cell>
          <cell r="Q63130" t="str">
            <v>元</v>
          </cell>
        </row>
        <row r="63131">
          <cell r="P63131" t="str">
            <v>应付</v>
          </cell>
          <cell r="Q63131" t="str">
            <v>元</v>
          </cell>
        </row>
        <row r="63132">
          <cell r="P63132" t="str">
            <v>应付</v>
          </cell>
          <cell r="Q63132" t="str">
            <v>元</v>
          </cell>
        </row>
        <row r="63133">
          <cell r="P63133" t="str">
            <v>应付</v>
          </cell>
          <cell r="Q63133" t="str">
            <v>元</v>
          </cell>
        </row>
        <row r="63134">
          <cell r="P63134" t="str">
            <v>应付</v>
          </cell>
          <cell r="Q63134" t="str">
            <v>元</v>
          </cell>
        </row>
        <row r="63135">
          <cell r="P63135" t="str">
            <v>应付</v>
          </cell>
          <cell r="Q63135" t="str">
            <v>元</v>
          </cell>
        </row>
        <row r="63136">
          <cell r="P63136" t="str">
            <v>应付</v>
          </cell>
          <cell r="Q63136" t="str">
            <v>元</v>
          </cell>
        </row>
        <row r="63137">
          <cell r="P63137" t="str">
            <v>应付</v>
          </cell>
          <cell r="Q63137" t="str">
            <v>元</v>
          </cell>
        </row>
        <row r="63138">
          <cell r="P63138" t="str">
            <v>应付</v>
          </cell>
          <cell r="Q63138" t="str">
            <v>元</v>
          </cell>
        </row>
        <row r="63139">
          <cell r="P63139" t="str">
            <v>应付</v>
          </cell>
          <cell r="Q63139" t="str">
            <v>元</v>
          </cell>
        </row>
        <row r="63140">
          <cell r="P63140" t="str">
            <v>应付</v>
          </cell>
          <cell r="Q63140" t="str">
            <v>元</v>
          </cell>
        </row>
        <row r="63141">
          <cell r="P63141" t="str">
            <v>应付</v>
          </cell>
          <cell r="Q63141" t="str">
            <v>元</v>
          </cell>
        </row>
        <row r="63142">
          <cell r="P63142" t="str">
            <v>应付</v>
          </cell>
          <cell r="Q63142" t="str">
            <v>元</v>
          </cell>
        </row>
        <row r="63143">
          <cell r="P63143" t="str">
            <v>应付</v>
          </cell>
          <cell r="Q63143" t="str">
            <v>元</v>
          </cell>
        </row>
        <row r="63144">
          <cell r="P63144" t="str">
            <v>应付</v>
          </cell>
          <cell r="Q63144" t="str">
            <v>元</v>
          </cell>
        </row>
        <row r="63145">
          <cell r="P63145" t="str">
            <v>应付</v>
          </cell>
          <cell r="Q63145" t="str">
            <v>元</v>
          </cell>
        </row>
        <row r="63146">
          <cell r="P63146" t="str">
            <v>应付</v>
          </cell>
          <cell r="Q63146" t="str">
            <v>元</v>
          </cell>
        </row>
        <row r="63147">
          <cell r="P63147" t="str">
            <v>应付</v>
          </cell>
          <cell r="Q63147" t="str">
            <v>元</v>
          </cell>
        </row>
        <row r="63148">
          <cell r="P63148" t="str">
            <v>应付</v>
          </cell>
          <cell r="Q63148" t="str">
            <v>元</v>
          </cell>
        </row>
        <row r="63149">
          <cell r="P63149" t="str">
            <v>应付</v>
          </cell>
          <cell r="Q63149" t="str">
            <v>元</v>
          </cell>
        </row>
        <row r="63150">
          <cell r="P63150" t="str">
            <v>应付</v>
          </cell>
          <cell r="Q63150" t="str">
            <v>元</v>
          </cell>
        </row>
        <row r="63151">
          <cell r="P63151" t="str">
            <v>应付</v>
          </cell>
          <cell r="Q63151" t="str">
            <v>元</v>
          </cell>
        </row>
        <row r="63152">
          <cell r="P63152" t="str">
            <v>应付</v>
          </cell>
          <cell r="Q63152" t="str">
            <v>元</v>
          </cell>
        </row>
        <row r="63153">
          <cell r="P63153" t="str">
            <v>应付</v>
          </cell>
          <cell r="Q63153" t="str">
            <v>元</v>
          </cell>
        </row>
        <row r="63154">
          <cell r="P63154" t="str">
            <v>应付</v>
          </cell>
          <cell r="Q63154" t="str">
            <v>元</v>
          </cell>
        </row>
        <row r="63155">
          <cell r="P63155" t="str">
            <v>应付</v>
          </cell>
          <cell r="Q63155" t="str">
            <v>元</v>
          </cell>
        </row>
        <row r="63156">
          <cell r="P63156" t="str">
            <v>应付</v>
          </cell>
          <cell r="Q63156" t="str">
            <v>元</v>
          </cell>
        </row>
        <row r="63157">
          <cell r="P63157" t="str">
            <v>应付</v>
          </cell>
          <cell r="Q63157" t="str">
            <v>元</v>
          </cell>
        </row>
        <row r="63158">
          <cell r="P63158" t="str">
            <v>应付</v>
          </cell>
          <cell r="Q63158" t="str">
            <v>元</v>
          </cell>
        </row>
        <row r="63159">
          <cell r="P63159" t="str">
            <v>应付</v>
          </cell>
          <cell r="Q63159" t="str">
            <v>元</v>
          </cell>
        </row>
        <row r="63160">
          <cell r="P63160" t="str">
            <v>应付</v>
          </cell>
          <cell r="Q63160" t="str">
            <v>元</v>
          </cell>
        </row>
        <row r="63161">
          <cell r="P63161" t="str">
            <v>应付</v>
          </cell>
          <cell r="Q63161" t="str">
            <v>元</v>
          </cell>
        </row>
        <row r="63162">
          <cell r="P63162" t="str">
            <v>应付</v>
          </cell>
          <cell r="Q63162" t="str">
            <v>元</v>
          </cell>
        </row>
        <row r="63163">
          <cell r="P63163" t="str">
            <v>应付</v>
          </cell>
          <cell r="Q63163" t="str">
            <v>元</v>
          </cell>
        </row>
        <row r="63164">
          <cell r="P63164" t="str">
            <v>应付</v>
          </cell>
          <cell r="Q63164" t="str">
            <v>元</v>
          </cell>
        </row>
        <row r="63165">
          <cell r="P63165" t="str">
            <v>应付</v>
          </cell>
          <cell r="Q63165" t="str">
            <v>元</v>
          </cell>
        </row>
        <row r="63166">
          <cell r="P63166" t="str">
            <v>应付</v>
          </cell>
          <cell r="Q63166" t="str">
            <v>元</v>
          </cell>
        </row>
        <row r="63167">
          <cell r="P63167" t="str">
            <v>应付</v>
          </cell>
          <cell r="Q63167" t="str">
            <v>元</v>
          </cell>
        </row>
        <row r="63168">
          <cell r="P63168" t="str">
            <v>应付</v>
          </cell>
          <cell r="Q63168" t="str">
            <v>元</v>
          </cell>
        </row>
        <row r="63169">
          <cell r="P63169" t="str">
            <v>应付</v>
          </cell>
          <cell r="Q63169" t="str">
            <v>元</v>
          </cell>
        </row>
        <row r="63170">
          <cell r="P63170" t="str">
            <v>应付</v>
          </cell>
          <cell r="Q63170" t="str">
            <v>元</v>
          </cell>
        </row>
        <row r="63171">
          <cell r="P63171" t="str">
            <v>应付</v>
          </cell>
          <cell r="Q63171" t="str">
            <v>元</v>
          </cell>
        </row>
        <row r="63172">
          <cell r="P63172" t="str">
            <v>应付</v>
          </cell>
          <cell r="Q63172" t="str">
            <v>元</v>
          </cell>
        </row>
        <row r="63173">
          <cell r="P63173" t="str">
            <v>应付</v>
          </cell>
          <cell r="Q63173" t="str">
            <v>元</v>
          </cell>
        </row>
        <row r="63174">
          <cell r="P63174" t="str">
            <v>应付</v>
          </cell>
          <cell r="Q63174" t="str">
            <v>元</v>
          </cell>
        </row>
        <row r="63175">
          <cell r="P63175" t="str">
            <v>应付</v>
          </cell>
          <cell r="Q63175" t="str">
            <v>元</v>
          </cell>
        </row>
        <row r="63176">
          <cell r="P63176" t="str">
            <v>应付</v>
          </cell>
          <cell r="Q63176" t="str">
            <v>元</v>
          </cell>
        </row>
        <row r="63177">
          <cell r="P63177" t="str">
            <v>应付</v>
          </cell>
          <cell r="Q63177" t="str">
            <v>元</v>
          </cell>
        </row>
        <row r="63178">
          <cell r="P63178" t="str">
            <v>应付</v>
          </cell>
          <cell r="Q63178" t="str">
            <v>元</v>
          </cell>
        </row>
        <row r="63179">
          <cell r="P63179" t="str">
            <v>应付</v>
          </cell>
          <cell r="Q63179" t="str">
            <v>元</v>
          </cell>
        </row>
        <row r="63180">
          <cell r="P63180" t="str">
            <v>应付</v>
          </cell>
          <cell r="Q63180" t="str">
            <v>元</v>
          </cell>
        </row>
        <row r="63181">
          <cell r="P63181" t="str">
            <v>应付</v>
          </cell>
          <cell r="Q63181" t="str">
            <v>元</v>
          </cell>
        </row>
        <row r="63182">
          <cell r="P63182" t="str">
            <v>应付</v>
          </cell>
          <cell r="Q63182" t="str">
            <v>元</v>
          </cell>
        </row>
        <row r="63183">
          <cell r="P63183" t="str">
            <v>应付</v>
          </cell>
          <cell r="Q63183" t="str">
            <v>元</v>
          </cell>
        </row>
        <row r="63184">
          <cell r="P63184" t="str">
            <v>应付</v>
          </cell>
          <cell r="Q63184" t="str">
            <v>元</v>
          </cell>
        </row>
        <row r="63185">
          <cell r="P63185" t="str">
            <v>应付</v>
          </cell>
          <cell r="Q63185" t="str">
            <v>元</v>
          </cell>
        </row>
        <row r="63186">
          <cell r="P63186" t="str">
            <v>应付</v>
          </cell>
          <cell r="Q63186" t="str">
            <v>元</v>
          </cell>
        </row>
        <row r="63187">
          <cell r="P63187" t="str">
            <v>应付</v>
          </cell>
          <cell r="Q63187" t="str">
            <v>元</v>
          </cell>
        </row>
        <row r="63188">
          <cell r="P63188" t="str">
            <v>应付</v>
          </cell>
          <cell r="Q63188" t="str">
            <v>元</v>
          </cell>
        </row>
        <row r="63189">
          <cell r="P63189" t="str">
            <v>应付</v>
          </cell>
          <cell r="Q63189" t="str">
            <v>元</v>
          </cell>
        </row>
        <row r="63190">
          <cell r="P63190" t="str">
            <v>应付</v>
          </cell>
          <cell r="Q63190" t="str">
            <v>元</v>
          </cell>
        </row>
        <row r="63191">
          <cell r="P63191" t="str">
            <v>应付</v>
          </cell>
          <cell r="Q63191" t="str">
            <v>元</v>
          </cell>
        </row>
        <row r="63192">
          <cell r="P63192" t="str">
            <v>应付</v>
          </cell>
          <cell r="Q63192" t="str">
            <v>元</v>
          </cell>
        </row>
        <row r="63193">
          <cell r="P63193" t="str">
            <v>应付</v>
          </cell>
          <cell r="Q63193" t="str">
            <v>元</v>
          </cell>
        </row>
        <row r="63194">
          <cell r="P63194" t="str">
            <v>应付</v>
          </cell>
          <cell r="Q63194" t="str">
            <v>元</v>
          </cell>
        </row>
        <row r="63195">
          <cell r="P63195" t="str">
            <v>应付</v>
          </cell>
          <cell r="Q63195" t="str">
            <v>元</v>
          </cell>
        </row>
        <row r="63196">
          <cell r="P63196" t="str">
            <v>应付</v>
          </cell>
          <cell r="Q63196" t="str">
            <v>元</v>
          </cell>
        </row>
        <row r="63197">
          <cell r="P63197" t="str">
            <v>应付</v>
          </cell>
          <cell r="Q63197" t="str">
            <v>元</v>
          </cell>
        </row>
        <row r="63198">
          <cell r="P63198" t="str">
            <v>应付</v>
          </cell>
          <cell r="Q63198" t="str">
            <v>元</v>
          </cell>
        </row>
        <row r="63199">
          <cell r="P63199" t="str">
            <v>应付</v>
          </cell>
          <cell r="Q63199" t="str">
            <v>元</v>
          </cell>
        </row>
        <row r="63200">
          <cell r="P63200" t="str">
            <v>应付</v>
          </cell>
          <cell r="Q63200" t="str">
            <v>元</v>
          </cell>
        </row>
        <row r="63201">
          <cell r="P63201" t="str">
            <v>应付</v>
          </cell>
          <cell r="Q63201" t="str">
            <v>元</v>
          </cell>
        </row>
        <row r="63202">
          <cell r="P63202" t="str">
            <v>应付</v>
          </cell>
          <cell r="Q63202" t="str">
            <v>元</v>
          </cell>
        </row>
        <row r="63203">
          <cell r="P63203" t="str">
            <v>应付</v>
          </cell>
          <cell r="Q63203" t="str">
            <v>元</v>
          </cell>
        </row>
        <row r="63204">
          <cell r="P63204" t="str">
            <v>应付</v>
          </cell>
          <cell r="Q63204" t="str">
            <v>元</v>
          </cell>
        </row>
        <row r="63205">
          <cell r="P63205" t="str">
            <v>应付</v>
          </cell>
          <cell r="Q63205" t="str">
            <v>元</v>
          </cell>
        </row>
        <row r="63206">
          <cell r="P63206" t="str">
            <v>应付</v>
          </cell>
          <cell r="Q63206" t="str">
            <v>元</v>
          </cell>
        </row>
        <row r="63207">
          <cell r="P63207" t="str">
            <v>应付</v>
          </cell>
          <cell r="Q63207" t="str">
            <v>元</v>
          </cell>
        </row>
        <row r="63208">
          <cell r="P63208" t="str">
            <v>应付</v>
          </cell>
          <cell r="Q63208" t="str">
            <v>元</v>
          </cell>
        </row>
        <row r="63209">
          <cell r="P63209" t="str">
            <v>应付</v>
          </cell>
          <cell r="Q63209" t="str">
            <v>元</v>
          </cell>
        </row>
        <row r="63210">
          <cell r="P63210" t="str">
            <v>应付</v>
          </cell>
          <cell r="Q63210" t="str">
            <v>元</v>
          </cell>
        </row>
        <row r="63211">
          <cell r="P63211" t="str">
            <v>应付</v>
          </cell>
          <cell r="Q63211" t="str">
            <v>元</v>
          </cell>
        </row>
        <row r="63212">
          <cell r="P63212" t="str">
            <v>应付</v>
          </cell>
          <cell r="Q63212" t="str">
            <v>元</v>
          </cell>
        </row>
        <row r="63213">
          <cell r="P63213" t="str">
            <v>应付</v>
          </cell>
          <cell r="Q63213" t="str">
            <v>元</v>
          </cell>
        </row>
        <row r="63214">
          <cell r="P63214" t="str">
            <v>应付</v>
          </cell>
          <cell r="Q63214" t="str">
            <v>元</v>
          </cell>
        </row>
        <row r="63215">
          <cell r="P63215" t="str">
            <v>应付</v>
          </cell>
          <cell r="Q63215" t="str">
            <v>元</v>
          </cell>
        </row>
        <row r="63216">
          <cell r="P63216" t="str">
            <v>应付</v>
          </cell>
          <cell r="Q63216" t="str">
            <v>元</v>
          </cell>
        </row>
        <row r="63217">
          <cell r="P63217" t="str">
            <v>应付</v>
          </cell>
          <cell r="Q63217" t="str">
            <v>元</v>
          </cell>
        </row>
        <row r="63218">
          <cell r="P63218" t="str">
            <v>应付</v>
          </cell>
          <cell r="Q63218" t="str">
            <v>元</v>
          </cell>
        </row>
        <row r="63219">
          <cell r="P63219" t="str">
            <v>应付</v>
          </cell>
          <cell r="Q63219" t="str">
            <v>元</v>
          </cell>
        </row>
        <row r="63220">
          <cell r="P63220" t="str">
            <v>应付</v>
          </cell>
          <cell r="Q63220" t="str">
            <v>元</v>
          </cell>
        </row>
        <row r="63221">
          <cell r="P63221" t="str">
            <v>应付</v>
          </cell>
          <cell r="Q63221" t="str">
            <v>元</v>
          </cell>
        </row>
        <row r="63222">
          <cell r="P63222" t="str">
            <v>应付</v>
          </cell>
          <cell r="Q63222" t="str">
            <v>元</v>
          </cell>
        </row>
        <row r="63223">
          <cell r="P63223" t="str">
            <v>应付</v>
          </cell>
          <cell r="Q63223" t="str">
            <v>元</v>
          </cell>
        </row>
        <row r="63224">
          <cell r="P63224" t="str">
            <v>应付</v>
          </cell>
          <cell r="Q63224" t="str">
            <v>元</v>
          </cell>
        </row>
        <row r="63225">
          <cell r="P63225" t="str">
            <v>应付</v>
          </cell>
          <cell r="Q63225" t="str">
            <v>元</v>
          </cell>
        </row>
        <row r="63226">
          <cell r="P63226" t="str">
            <v>应付</v>
          </cell>
          <cell r="Q63226" t="str">
            <v>元</v>
          </cell>
        </row>
        <row r="63227">
          <cell r="P63227" t="str">
            <v>应付</v>
          </cell>
          <cell r="Q63227" t="str">
            <v>元</v>
          </cell>
        </row>
        <row r="63228">
          <cell r="P63228" t="str">
            <v>应付</v>
          </cell>
          <cell r="Q63228" t="str">
            <v>元</v>
          </cell>
        </row>
        <row r="63229">
          <cell r="P63229" t="str">
            <v>应付</v>
          </cell>
          <cell r="Q63229" t="str">
            <v>元</v>
          </cell>
        </row>
        <row r="63230">
          <cell r="P63230" t="str">
            <v>应付</v>
          </cell>
          <cell r="Q63230" t="str">
            <v>元</v>
          </cell>
        </row>
        <row r="63231">
          <cell r="P63231" t="str">
            <v>应付</v>
          </cell>
          <cell r="Q63231" t="str">
            <v>元</v>
          </cell>
        </row>
        <row r="63232">
          <cell r="P63232" t="str">
            <v>应付</v>
          </cell>
          <cell r="Q63232" t="str">
            <v>元</v>
          </cell>
        </row>
        <row r="63233">
          <cell r="P63233" t="str">
            <v>应付</v>
          </cell>
          <cell r="Q63233" t="str">
            <v>元</v>
          </cell>
        </row>
        <row r="63234">
          <cell r="P63234" t="str">
            <v>应付</v>
          </cell>
          <cell r="Q63234" t="str">
            <v>元</v>
          </cell>
        </row>
        <row r="63235">
          <cell r="P63235" t="str">
            <v>应付</v>
          </cell>
          <cell r="Q63235" t="str">
            <v>元</v>
          </cell>
        </row>
        <row r="63236">
          <cell r="P63236" t="str">
            <v>应付</v>
          </cell>
          <cell r="Q63236" t="str">
            <v>元</v>
          </cell>
        </row>
        <row r="63237">
          <cell r="P63237" t="str">
            <v>应付</v>
          </cell>
          <cell r="Q63237" t="str">
            <v>元</v>
          </cell>
        </row>
        <row r="63238">
          <cell r="P63238" t="str">
            <v>应付</v>
          </cell>
          <cell r="Q63238" t="str">
            <v>元</v>
          </cell>
        </row>
        <row r="63239">
          <cell r="P63239" t="str">
            <v>应付</v>
          </cell>
          <cell r="Q63239" t="str">
            <v>元</v>
          </cell>
        </row>
        <row r="63240">
          <cell r="P63240" t="str">
            <v>应付</v>
          </cell>
          <cell r="Q63240" t="str">
            <v>元</v>
          </cell>
        </row>
        <row r="63241">
          <cell r="P63241" t="str">
            <v>应付</v>
          </cell>
          <cell r="Q63241" t="str">
            <v>元</v>
          </cell>
        </row>
        <row r="63242">
          <cell r="P63242" t="str">
            <v>应付</v>
          </cell>
          <cell r="Q63242" t="str">
            <v>元</v>
          </cell>
        </row>
        <row r="63243">
          <cell r="P63243" t="str">
            <v>应付</v>
          </cell>
          <cell r="Q63243" t="str">
            <v>元</v>
          </cell>
        </row>
        <row r="63244">
          <cell r="P63244" t="str">
            <v>应付</v>
          </cell>
          <cell r="Q63244" t="str">
            <v>元</v>
          </cell>
        </row>
        <row r="63245">
          <cell r="P63245" t="str">
            <v>应付</v>
          </cell>
          <cell r="Q63245" t="str">
            <v>元</v>
          </cell>
        </row>
        <row r="63246">
          <cell r="P63246" t="str">
            <v>应付</v>
          </cell>
          <cell r="Q63246" t="str">
            <v>元</v>
          </cell>
        </row>
        <row r="63247">
          <cell r="P63247" t="str">
            <v>应付</v>
          </cell>
          <cell r="Q63247" t="str">
            <v>元</v>
          </cell>
        </row>
        <row r="63248">
          <cell r="P63248" t="str">
            <v>应付</v>
          </cell>
          <cell r="Q63248" t="str">
            <v>元</v>
          </cell>
        </row>
        <row r="63249">
          <cell r="P63249" t="str">
            <v>应付</v>
          </cell>
          <cell r="Q63249" t="str">
            <v>元</v>
          </cell>
        </row>
        <row r="63250">
          <cell r="P63250" t="str">
            <v>应付</v>
          </cell>
          <cell r="Q63250" t="str">
            <v>元</v>
          </cell>
        </row>
        <row r="63251">
          <cell r="P63251" t="str">
            <v>应付</v>
          </cell>
          <cell r="Q63251" t="str">
            <v>元</v>
          </cell>
        </row>
        <row r="63252">
          <cell r="P63252" t="str">
            <v>应付</v>
          </cell>
          <cell r="Q63252" t="str">
            <v>元</v>
          </cell>
        </row>
        <row r="63253">
          <cell r="P63253" t="str">
            <v>应付</v>
          </cell>
          <cell r="Q63253" t="str">
            <v>元</v>
          </cell>
        </row>
        <row r="63254">
          <cell r="P63254" t="str">
            <v>应付</v>
          </cell>
          <cell r="Q63254" t="str">
            <v>元</v>
          </cell>
        </row>
        <row r="63255">
          <cell r="P63255" t="str">
            <v>应付</v>
          </cell>
          <cell r="Q63255" t="str">
            <v>元</v>
          </cell>
        </row>
        <row r="63256">
          <cell r="P63256" t="str">
            <v>应付</v>
          </cell>
          <cell r="Q63256" t="str">
            <v>元</v>
          </cell>
        </row>
        <row r="63257">
          <cell r="P63257" t="str">
            <v>应付</v>
          </cell>
          <cell r="Q63257" t="str">
            <v>元</v>
          </cell>
        </row>
        <row r="63258">
          <cell r="P63258" t="str">
            <v>应付</v>
          </cell>
          <cell r="Q63258" t="str">
            <v>元</v>
          </cell>
        </row>
        <row r="63259">
          <cell r="P63259" t="str">
            <v>应付</v>
          </cell>
          <cell r="Q63259" t="str">
            <v>元</v>
          </cell>
        </row>
        <row r="63260">
          <cell r="P63260" t="str">
            <v>应付</v>
          </cell>
          <cell r="Q63260" t="str">
            <v>元</v>
          </cell>
        </row>
        <row r="63261">
          <cell r="P63261" t="str">
            <v>应付</v>
          </cell>
          <cell r="Q63261" t="str">
            <v>元</v>
          </cell>
        </row>
        <row r="63262">
          <cell r="P63262" t="str">
            <v>应付</v>
          </cell>
          <cell r="Q63262" t="str">
            <v>元</v>
          </cell>
        </row>
        <row r="63263">
          <cell r="P63263" t="str">
            <v>应付</v>
          </cell>
          <cell r="Q63263" t="str">
            <v>元</v>
          </cell>
        </row>
        <row r="63264">
          <cell r="P63264" t="str">
            <v>应付</v>
          </cell>
          <cell r="Q63264" t="str">
            <v>元</v>
          </cell>
        </row>
        <row r="63265">
          <cell r="P63265" t="str">
            <v>应付</v>
          </cell>
          <cell r="Q63265" t="str">
            <v>元</v>
          </cell>
        </row>
        <row r="63266">
          <cell r="P63266" t="str">
            <v>应付</v>
          </cell>
          <cell r="Q63266" t="str">
            <v>元</v>
          </cell>
        </row>
        <row r="63267">
          <cell r="P63267" t="str">
            <v>应付</v>
          </cell>
          <cell r="Q63267" t="str">
            <v>元</v>
          </cell>
        </row>
        <row r="63268">
          <cell r="P63268" t="str">
            <v>应付</v>
          </cell>
          <cell r="Q63268" t="str">
            <v>元</v>
          </cell>
        </row>
        <row r="63269">
          <cell r="P63269" t="str">
            <v>应付</v>
          </cell>
          <cell r="Q63269" t="str">
            <v>元</v>
          </cell>
        </row>
        <row r="63270">
          <cell r="P63270" t="str">
            <v>应付</v>
          </cell>
          <cell r="Q63270" t="str">
            <v>元</v>
          </cell>
        </row>
        <row r="63271">
          <cell r="P63271" t="str">
            <v>应付</v>
          </cell>
          <cell r="Q63271" t="str">
            <v>元</v>
          </cell>
        </row>
        <row r="63272">
          <cell r="P63272" t="str">
            <v>应付</v>
          </cell>
          <cell r="Q63272" t="str">
            <v>元</v>
          </cell>
        </row>
        <row r="63273">
          <cell r="P63273" t="str">
            <v>应付</v>
          </cell>
          <cell r="Q63273" t="str">
            <v>元</v>
          </cell>
        </row>
        <row r="63274">
          <cell r="P63274" t="str">
            <v>应付</v>
          </cell>
          <cell r="Q63274" t="str">
            <v>元</v>
          </cell>
        </row>
        <row r="63275">
          <cell r="P63275" t="str">
            <v>应付</v>
          </cell>
          <cell r="Q63275" t="str">
            <v>元</v>
          </cell>
        </row>
        <row r="63276">
          <cell r="P63276" t="str">
            <v>应付</v>
          </cell>
          <cell r="Q63276" t="str">
            <v>元</v>
          </cell>
        </row>
        <row r="63277">
          <cell r="P63277" t="str">
            <v>应付</v>
          </cell>
          <cell r="Q63277" t="str">
            <v>元</v>
          </cell>
        </row>
        <row r="63278">
          <cell r="P63278" t="str">
            <v>应付</v>
          </cell>
          <cell r="Q63278" t="str">
            <v>元</v>
          </cell>
        </row>
        <row r="63279">
          <cell r="P63279" t="str">
            <v>应付</v>
          </cell>
          <cell r="Q63279" t="str">
            <v>元</v>
          </cell>
        </row>
        <row r="63280">
          <cell r="P63280" t="str">
            <v>应付</v>
          </cell>
          <cell r="Q63280" t="str">
            <v>元</v>
          </cell>
        </row>
        <row r="63281">
          <cell r="P63281" t="str">
            <v>应付</v>
          </cell>
          <cell r="Q63281" t="str">
            <v>元</v>
          </cell>
        </row>
        <row r="63282">
          <cell r="P63282" t="str">
            <v>应付</v>
          </cell>
          <cell r="Q63282" t="str">
            <v>元</v>
          </cell>
        </row>
        <row r="63283">
          <cell r="P63283" t="str">
            <v>应付</v>
          </cell>
          <cell r="Q63283" t="str">
            <v>元</v>
          </cell>
        </row>
        <row r="63284">
          <cell r="P63284" t="str">
            <v>应付</v>
          </cell>
          <cell r="Q63284" t="str">
            <v>元</v>
          </cell>
        </row>
        <row r="63285">
          <cell r="P63285" t="str">
            <v>应付</v>
          </cell>
          <cell r="Q63285" t="str">
            <v>元</v>
          </cell>
        </row>
        <row r="63286">
          <cell r="P63286" t="str">
            <v>应付</v>
          </cell>
          <cell r="Q63286" t="str">
            <v>元</v>
          </cell>
        </row>
        <row r="63287">
          <cell r="P63287" t="str">
            <v>应付</v>
          </cell>
          <cell r="Q63287" t="str">
            <v>元</v>
          </cell>
        </row>
        <row r="63288">
          <cell r="P63288" t="str">
            <v>应付</v>
          </cell>
          <cell r="Q63288" t="str">
            <v>元</v>
          </cell>
        </row>
        <row r="63289">
          <cell r="P63289" t="str">
            <v>应付</v>
          </cell>
          <cell r="Q63289" t="str">
            <v>元</v>
          </cell>
        </row>
        <row r="63290">
          <cell r="P63290" t="str">
            <v>应付</v>
          </cell>
          <cell r="Q63290" t="str">
            <v>元</v>
          </cell>
        </row>
        <row r="63291">
          <cell r="P63291" t="str">
            <v>应付</v>
          </cell>
          <cell r="Q63291" t="str">
            <v>元</v>
          </cell>
        </row>
        <row r="63292">
          <cell r="P63292" t="str">
            <v>应付</v>
          </cell>
          <cell r="Q63292" t="str">
            <v>元</v>
          </cell>
        </row>
        <row r="63293">
          <cell r="P63293" t="str">
            <v>应付</v>
          </cell>
          <cell r="Q63293" t="str">
            <v>元</v>
          </cell>
        </row>
        <row r="63294">
          <cell r="P63294" t="str">
            <v>应付</v>
          </cell>
          <cell r="Q63294" t="str">
            <v>元</v>
          </cell>
        </row>
        <row r="63295">
          <cell r="P63295" t="str">
            <v>应付</v>
          </cell>
          <cell r="Q63295" t="str">
            <v>元</v>
          </cell>
        </row>
        <row r="63296">
          <cell r="P63296" t="str">
            <v>应付</v>
          </cell>
          <cell r="Q63296" t="str">
            <v>元</v>
          </cell>
        </row>
        <row r="63297">
          <cell r="P63297" t="str">
            <v>应付</v>
          </cell>
          <cell r="Q63297" t="str">
            <v>元</v>
          </cell>
        </row>
        <row r="63298">
          <cell r="P63298" t="str">
            <v>应付</v>
          </cell>
          <cell r="Q63298" t="str">
            <v>元</v>
          </cell>
        </row>
        <row r="63299">
          <cell r="P63299" t="str">
            <v>应付</v>
          </cell>
          <cell r="Q63299" t="str">
            <v>元</v>
          </cell>
        </row>
        <row r="63300">
          <cell r="P63300" t="str">
            <v>应付</v>
          </cell>
          <cell r="Q63300" t="str">
            <v>元</v>
          </cell>
        </row>
        <row r="63301">
          <cell r="P63301" t="str">
            <v>应付</v>
          </cell>
          <cell r="Q63301" t="str">
            <v>元</v>
          </cell>
        </row>
        <row r="63302">
          <cell r="P63302" t="str">
            <v>应付</v>
          </cell>
          <cell r="Q63302" t="str">
            <v>元</v>
          </cell>
        </row>
        <row r="63303">
          <cell r="P63303" t="str">
            <v>应付</v>
          </cell>
          <cell r="Q63303" t="str">
            <v>元</v>
          </cell>
        </row>
        <row r="63304">
          <cell r="P63304" t="str">
            <v>应付</v>
          </cell>
          <cell r="Q63304" t="str">
            <v>元</v>
          </cell>
        </row>
        <row r="63305">
          <cell r="P63305" t="str">
            <v>应付</v>
          </cell>
          <cell r="Q63305" t="str">
            <v>元</v>
          </cell>
        </row>
        <row r="63306">
          <cell r="P63306" t="str">
            <v>应付</v>
          </cell>
          <cell r="Q63306" t="str">
            <v>元</v>
          </cell>
        </row>
        <row r="63307">
          <cell r="P63307" t="str">
            <v>应付</v>
          </cell>
          <cell r="Q63307" t="str">
            <v>元</v>
          </cell>
        </row>
        <row r="63308">
          <cell r="P63308" t="str">
            <v>应付</v>
          </cell>
          <cell r="Q63308" t="str">
            <v>元</v>
          </cell>
        </row>
        <row r="63309">
          <cell r="P63309" t="str">
            <v>应付</v>
          </cell>
          <cell r="Q63309" t="str">
            <v>元</v>
          </cell>
        </row>
        <row r="63310">
          <cell r="P63310" t="str">
            <v>应付</v>
          </cell>
          <cell r="Q63310" t="str">
            <v>元</v>
          </cell>
        </row>
        <row r="63311">
          <cell r="P63311" t="str">
            <v>应付</v>
          </cell>
          <cell r="Q63311" t="str">
            <v>元</v>
          </cell>
        </row>
        <row r="63312">
          <cell r="P63312" t="str">
            <v>应付</v>
          </cell>
          <cell r="Q63312" t="str">
            <v>元</v>
          </cell>
        </row>
        <row r="63313">
          <cell r="P63313" t="str">
            <v>应付</v>
          </cell>
          <cell r="Q63313" t="str">
            <v>元</v>
          </cell>
        </row>
        <row r="63314">
          <cell r="P63314" t="str">
            <v>应付</v>
          </cell>
          <cell r="Q63314" t="str">
            <v>元</v>
          </cell>
        </row>
        <row r="63315">
          <cell r="P63315" t="str">
            <v>应付</v>
          </cell>
          <cell r="Q63315" t="str">
            <v>元</v>
          </cell>
        </row>
        <row r="63316">
          <cell r="P63316" t="str">
            <v>应付</v>
          </cell>
          <cell r="Q63316" t="str">
            <v>元</v>
          </cell>
        </row>
        <row r="63317">
          <cell r="P63317" t="str">
            <v>应付</v>
          </cell>
          <cell r="Q63317" t="str">
            <v>元</v>
          </cell>
        </row>
        <row r="63318">
          <cell r="P63318" t="str">
            <v>应付</v>
          </cell>
          <cell r="Q63318" t="str">
            <v>元</v>
          </cell>
        </row>
        <row r="63319">
          <cell r="P63319" t="str">
            <v>应付</v>
          </cell>
          <cell r="Q63319" t="str">
            <v>元</v>
          </cell>
        </row>
        <row r="63320">
          <cell r="P63320" t="str">
            <v>应付</v>
          </cell>
          <cell r="Q63320" t="str">
            <v>元</v>
          </cell>
        </row>
        <row r="63321">
          <cell r="P63321" t="str">
            <v>应付</v>
          </cell>
          <cell r="Q63321" t="str">
            <v>元</v>
          </cell>
        </row>
        <row r="63322">
          <cell r="P63322" t="str">
            <v>应付</v>
          </cell>
          <cell r="Q63322" t="str">
            <v>元</v>
          </cell>
        </row>
        <row r="63323">
          <cell r="P63323" t="str">
            <v>应付</v>
          </cell>
          <cell r="Q63323" t="str">
            <v>元</v>
          </cell>
        </row>
        <row r="63324">
          <cell r="P63324" t="str">
            <v>应付</v>
          </cell>
          <cell r="Q63324" t="str">
            <v>元</v>
          </cell>
        </row>
        <row r="63325">
          <cell r="P63325" t="str">
            <v>应付</v>
          </cell>
          <cell r="Q63325" t="str">
            <v>元</v>
          </cell>
        </row>
        <row r="63326">
          <cell r="P63326" t="str">
            <v>应付</v>
          </cell>
          <cell r="Q63326" t="str">
            <v>元</v>
          </cell>
        </row>
        <row r="63327">
          <cell r="P63327" t="str">
            <v>应付</v>
          </cell>
          <cell r="Q63327" t="str">
            <v>元</v>
          </cell>
        </row>
        <row r="63328">
          <cell r="P63328" t="str">
            <v>应付</v>
          </cell>
          <cell r="Q63328" t="str">
            <v>元</v>
          </cell>
        </row>
        <row r="63329">
          <cell r="P63329" t="str">
            <v>应付</v>
          </cell>
          <cell r="Q63329" t="str">
            <v>元</v>
          </cell>
        </row>
        <row r="63330">
          <cell r="P63330" t="str">
            <v>应付</v>
          </cell>
          <cell r="Q63330" t="str">
            <v>元</v>
          </cell>
        </row>
        <row r="63331">
          <cell r="P63331" t="str">
            <v>应付</v>
          </cell>
          <cell r="Q63331" t="str">
            <v>元</v>
          </cell>
        </row>
        <row r="63332">
          <cell r="P63332" t="str">
            <v>应付</v>
          </cell>
          <cell r="Q63332" t="str">
            <v>元</v>
          </cell>
        </row>
        <row r="63333">
          <cell r="P63333" t="str">
            <v>应付</v>
          </cell>
          <cell r="Q63333" t="str">
            <v>元</v>
          </cell>
        </row>
        <row r="63334">
          <cell r="P63334" t="str">
            <v>应付</v>
          </cell>
          <cell r="Q63334" t="str">
            <v>元</v>
          </cell>
        </row>
        <row r="63335">
          <cell r="P63335" t="str">
            <v>应付</v>
          </cell>
          <cell r="Q63335" t="str">
            <v>元</v>
          </cell>
        </row>
        <row r="63336">
          <cell r="P63336" t="str">
            <v>应付</v>
          </cell>
          <cell r="Q63336" t="str">
            <v>元</v>
          </cell>
        </row>
        <row r="63337">
          <cell r="P63337" t="str">
            <v>应付</v>
          </cell>
          <cell r="Q63337" t="str">
            <v>元</v>
          </cell>
        </row>
        <row r="63338">
          <cell r="P63338" t="str">
            <v>应付</v>
          </cell>
          <cell r="Q63338" t="str">
            <v>元</v>
          </cell>
        </row>
        <row r="63339">
          <cell r="P63339" t="str">
            <v>应付</v>
          </cell>
          <cell r="Q63339" t="str">
            <v>元</v>
          </cell>
        </row>
        <row r="63340">
          <cell r="P63340" t="str">
            <v>应付</v>
          </cell>
          <cell r="Q63340" t="str">
            <v>元</v>
          </cell>
        </row>
        <row r="63341">
          <cell r="P63341" t="str">
            <v>应付</v>
          </cell>
          <cell r="Q63341" t="str">
            <v>元</v>
          </cell>
        </row>
        <row r="63342">
          <cell r="P63342" t="str">
            <v>应付</v>
          </cell>
          <cell r="Q63342" t="str">
            <v>元</v>
          </cell>
        </row>
        <row r="63343">
          <cell r="P63343" t="str">
            <v>应付</v>
          </cell>
          <cell r="Q63343" t="str">
            <v>元</v>
          </cell>
        </row>
        <row r="63344">
          <cell r="P63344" t="str">
            <v>应付</v>
          </cell>
          <cell r="Q63344" t="str">
            <v>元</v>
          </cell>
        </row>
        <row r="63345">
          <cell r="P63345" t="str">
            <v>应付</v>
          </cell>
          <cell r="Q63345" t="str">
            <v>元</v>
          </cell>
        </row>
        <row r="63346">
          <cell r="P63346" t="str">
            <v>应付</v>
          </cell>
          <cell r="Q63346" t="str">
            <v>元</v>
          </cell>
        </row>
        <row r="63347">
          <cell r="P63347" t="str">
            <v>应付</v>
          </cell>
          <cell r="Q63347" t="str">
            <v>元</v>
          </cell>
        </row>
        <row r="63348">
          <cell r="P63348" t="str">
            <v>应付</v>
          </cell>
          <cell r="Q63348" t="str">
            <v>元</v>
          </cell>
        </row>
        <row r="63349">
          <cell r="P63349" t="str">
            <v>应付</v>
          </cell>
          <cell r="Q63349" t="str">
            <v>元</v>
          </cell>
        </row>
        <row r="63350">
          <cell r="P63350" t="str">
            <v>应付</v>
          </cell>
          <cell r="Q63350" t="str">
            <v>元</v>
          </cell>
        </row>
        <row r="63351">
          <cell r="P63351" t="str">
            <v>应付</v>
          </cell>
          <cell r="Q63351" t="str">
            <v>元</v>
          </cell>
        </row>
        <row r="63352">
          <cell r="P63352" t="str">
            <v>应付</v>
          </cell>
          <cell r="Q63352" t="str">
            <v>元</v>
          </cell>
        </row>
        <row r="63353">
          <cell r="P63353" t="str">
            <v>应付</v>
          </cell>
          <cell r="Q63353" t="str">
            <v>元</v>
          </cell>
        </row>
        <row r="63354">
          <cell r="P63354" t="str">
            <v>应付</v>
          </cell>
          <cell r="Q63354" t="str">
            <v>元</v>
          </cell>
        </row>
        <row r="63355">
          <cell r="P63355" t="str">
            <v>应付</v>
          </cell>
          <cell r="Q63355" t="str">
            <v>元</v>
          </cell>
        </row>
        <row r="63356">
          <cell r="P63356" t="str">
            <v>应付</v>
          </cell>
          <cell r="Q63356" t="str">
            <v>元</v>
          </cell>
        </row>
        <row r="63357">
          <cell r="P63357" t="str">
            <v>应付</v>
          </cell>
          <cell r="Q63357" t="str">
            <v>元</v>
          </cell>
        </row>
        <row r="63358">
          <cell r="P63358" t="str">
            <v>应付</v>
          </cell>
          <cell r="Q63358" t="str">
            <v>元</v>
          </cell>
        </row>
        <row r="63359">
          <cell r="P63359" t="str">
            <v>应付</v>
          </cell>
          <cell r="Q63359" t="str">
            <v>元</v>
          </cell>
        </row>
        <row r="63360">
          <cell r="P63360" t="str">
            <v>应付</v>
          </cell>
          <cell r="Q63360" t="str">
            <v>元</v>
          </cell>
        </row>
        <row r="63361">
          <cell r="P63361" t="str">
            <v>应付</v>
          </cell>
          <cell r="Q63361" t="str">
            <v>元</v>
          </cell>
        </row>
        <row r="63362">
          <cell r="P63362" t="str">
            <v>应付</v>
          </cell>
          <cell r="Q63362" t="str">
            <v>元</v>
          </cell>
        </row>
        <row r="63363">
          <cell r="P63363" t="str">
            <v>应付</v>
          </cell>
          <cell r="Q63363" t="str">
            <v>元</v>
          </cell>
        </row>
        <row r="63364">
          <cell r="P63364" t="str">
            <v>应付</v>
          </cell>
          <cell r="Q63364" t="str">
            <v>元</v>
          </cell>
        </row>
        <row r="63365">
          <cell r="P63365" t="str">
            <v>应付</v>
          </cell>
          <cell r="Q63365" t="str">
            <v>元</v>
          </cell>
        </row>
        <row r="63366">
          <cell r="P63366" t="str">
            <v>应付</v>
          </cell>
          <cell r="Q63366" t="str">
            <v>元</v>
          </cell>
        </row>
        <row r="63367">
          <cell r="P63367" t="str">
            <v>应付</v>
          </cell>
          <cell r="Q63367" t="str">
            <v>元</v>
          </cell>
        </row>
        <row r="63368">
          <cell r="P63368" t="str">
            <v>应付</v>
          </cell>
          <cell r="Q63368" t="str">
            <v>元</v>
          </cell>
        </row>
        <row r="63369">
          <cell r="P63369" t="str">
            <v>应付</v>
          </cell>
          <cell r="Q63369" t="str">
            <v>元</v>
          </cell>
        </row>
        <row r="63370">
          <cell r="P63370" t="str">
            <v>应付</v>
          </cell>
          <cell r="Q63370" t="str">
            <v>元</v>
          </cell>
        </row>
        <row r="63371">
          <cell r="P63371" t="str">
            <v>应付</v>
          </cell>
          <cell r="Q63371" t="str">
            <v>元</v>
          </cell>
        </row>
        <row r="63372">
          <cell r="P63372" t="str">
            <v>应付</v>
          </cell>
          <cell r="Q63372" t="str">
            <v>元</v>
          </cell>
        </row>
        <row r="63373">
          <cell r="P63373" t="str">
            <v>应付</v>
          </cell>
          <cell r="Q63373" t="str">
            <v>元</v>
          </cell>
        </row>
        <row r="63374">
          <cell r="P63374" t="str">
            <v>应付</v>
          </cell>
          <cell r="Q63374" t="str">
            <v>元</v>
          </cell>
        </row>
        <row r="63375">
          <cell r="P63375" t="str">
            <v>应付</v>
          </cell>
          <cell r="Q63375" t="str">
            <v>元</v>
          </cell>
        </row>
        <row r="63376">
          <cell r="P63376" t="str">
            <v>应付</v>
          </cell>
          <cell r="Q63376" t="str">
            <v>元</v>
          </cell>
        </row>
        <row r="63377">
          <cell r="P63377" t="str">
            <v>应付</v>
          </cell>
          <cell r="Q63377" t="str">
            <v>元</v>
          </cell>
        </row>
        <row r="63378">
          <cell r="P63378" t="str">
            <v>应付</v>
          </cell>
          <cell r="Q63378" t="str">
            <v>元</v>
          </cell>
        </row>
        <row r="63379">
          <cell r="P63379" t="str">
            <v>应付</v>
          </cell>
          <cell r="Q63379" t="str">
            <v>元</v>
          </cell>
        </row>
        <row r="63380">
          <cell r="P63380" t="str">
            <v>应付</v>
          </cell>
          <cell r="Q63380" t="str">
            <v>元</v>
          </cell>
        </row>
        <row r="63381">
          <cell r="P63381" t="str">
            <v>应付</v>
          </cell>
          <cell r="Q63381" t="str">
            <v>元</v>
          </cell>
        </row>
        <row r="63382">
          <cell r="P63382" t="str">
            <v>应付</v>
          </cell>
          <cell r="Q63382" t="str">
            <v>元</v>
          </cell>
        </row>
        <row r="63383">
          <cell r="P63383" t="str">
            <v>应付</v>
          </cell>
          <cell r="Q63383" t="str">
            <v>元</v>
          </cell>
        </row>
        <row r="63384">
          <cell r="P63384" t="str">
            <v>应付</v>
          </cell>
          <cell r="Q63384" t="str">
            <v>元</v>
          </cell>
        </row>
        <row r="63385">
          <cell r="P63385" t="str">
            <v>应付</v>
          </cell>
          <cell r="Q63385" t="str">
            <v>元</v>
          </cell>
        </row>
        <row r="63386">
          <cell r="P63386" t="str">
            <v>应付</v>
          </cell>
          <cell r="Q63386" t="str">
            <v>元</v>
          </cell>
        </row>
        <row r="63387">
          <cell r="P63387" t="str">
            <v>应付</v>
          </cell>
          <cell r="Q63387" t="str">
            <v>元</v>
          </cell>
        </row>
        <row r="63388">
          <cell r="P63388" t="str">
            <v>应付</v>
          </cell>
          <cell r="Q63388" t="str">
            <v>元</v>
          </cell>
        </row>
        <row r="63389">
          <cell r="P63389" t="str">
            <v>应付</v>
          </cell>
          <cell r="Q63389" t="str">
            <v>元</v>
          </cell>
        </row>
        <row r="63390">
          <cell r="P63390" t="str">
            <v>应付</v>
          </cell>
          <cell r="Q63390" t="str">
            <v>元</v>
          </cell>
        </row>
        <row r="63391">
          <cell r="P63391" t="str">
            <v>应付</v>
          </cell>
          <cell r="Q63391" t="str">
            <v>元</v>
          </cell>
        </row>
        <row r="63392">
          <cell r="P63392" t="str">
            <v>应付</v>
          </cell>
          <cell r="Q63392" t="str">
            <v>元</v>
          </cell>
        </row>
        <row r="63393">
          <cell r="P63393" t="str">
            <v>应付</v>
          </cell>
          <cell r="Q63393" t="str">
            <v>元</v>
          </cell>
        </row>
        <row r="63394">
          <cell r="P63394" t="str">
            <v>应付</v>
          </cell>
          <cell r="Q63394" t="str">
            <v>元</v>
          </cell>
        </row>
        <row r="63395">
          <cell r="P63395" t="str">
            <v>应付</v>
          </cell>
          <cell r="Q63395" t="str">
            <v>元</v>
          </cell>
        </row>
        <row r="63396">
          <cell r="P63396" t="str">
            <v>应付</v>
          </cell>
          <cell r="Q63396" t="str">
            <v>元</v>
          </cell>
        </row>
        <row r="63397">
          <cell r="P63397" t="str">
            <v>应付</v>
          </cell>
          <cell r="Q63397" t="str">
            <v>元</v>
          </cell>
        </row>
        <row r="63398">
          <cell r="P63398" t="str">
            <v>应付</v>
          </cell>
          <cell r="Q63398" t="str">
            <v>元</v>
          </cell>
        </row>
        <row r="63399">
          <cell r="P63399" t="str">
            <v>应付</v>
          </cell>
          <cell r="Q63399" t="str">
            <v>元</v>
          </cell>
        </row>
        <row r="63400">
          <cell r="P63400" t="str">
            <v>应付</v>
          </cell>
          <cell r="Q63400" t="str">
            <v>元</v>
          </cell>
        </row>
        <row r="63401">
          <cell r="P63401" t="str">
            <v>应付</v>
          </cell>
          <cell r="Q63401" t="str">
            <v>元</v>
          </cell>
        </row>
        <row r="63402">
          <cell r="P63402" t="str">
            <v>应付</v>
          </cell>
          <cell r="Q63402" t="str">
            <v>元</v>
          </cell>
        </row>
        <row r="63403">
          <cell r="P63403" t="str">
            <v>应付</v>
          </cell>
          <cell r="Q63403" t="str">
            <v>元</v>
          </cell>
        </row>
        <row r="63404">
          <cell r="P63404" t="str">
            <v>应付</v>
          </cell>
          <cell r="Q63404" t="str">
            <v>元</v>
          </cell>
        </row>
        <row r="63405">
          <cell r="P63405" t="str">
            <v>应付</v>
          </cell>
          <cell r="Q63405" t="str">
            <v>元</v>
          </cell>
        </row>
        <row r="63406">
          <cell r="P63406" t="str">
            <v>应付</v>
          </cell>
          <cell r="Q63406" t="str">
            <v>元</v>
          </cell>
        </row>
        <row r="63407">
          <cell r="P63407" t="str">
            <v>应付</v>
          </cell>
          <cell r="Q63407" t="str">
            <v>元</v>
          </cell>
        </row>
        <row r="63408">
          <cell r="P63408" t="str">
            <v>应付</v>
          </cell>
          <cell r="Q63408" t="str">
            <v>元</v>
          </cell>
        </row>
        <row r="63409">
          <cell r="P63409" t="str">
            <v>应付</v>
          </cell>
          <cell r="Q63409" t="str">
            <v>元</v>
          </cell>
        </row>
        <row r="63410">
          <cell r="P63410" t="str">
            <v>应付</v>
          </cell>
          <cell r="Q63410" t="str">
            <v>元</v>
          </cell>
        </row>
        <row r="63411">
          <cell r="P63411" t="str">
            <v>应付</v>
          </cell>
          <cell r="Q63411" t="str">
            <v>元</v>
          </cell>
        </row>
        <row r="63412">
          <cell r="P63412" t="str">
            <v>应付</v>
          </cell>
          <cell r="Q63412" t="str">
            <v>元</v>
          </cell>
        </row>
        <row r="63413">
          <cell r="P63413" t="str">
            <v>应付</v>
          </cell>
          <cell r="Q63413" t="str">
            <v>元</v>
          </cell>
        </row>
        <row r="63414">
          <cell r="P63414" t="str">
            <v>应付</v>
          </cell>
          <cell r="Q63414" t="str">
            <v>元</v>
          </cell>
        </row>
        <row r="63415">
          <cell r="P63415" t="str">
            <v>应付</v>
          </cell>
          <cell r="Q63415" t="str">
            <v>元</v>
          </cell>
        </row>
        <row r="63416">
          <cell r="P63416" t="str">
            <v>应付</v>
          </cell>
          <cell r="Q63416" t="str">
            <v>元</v>
          </cell>
        </row>
        <row r="63417">
          <cell r="P63417" t="str">
            <v>应付</v>
          </cell>
          <cell r="Q63417" t="str">
            <v>元</v>
          </cell>
        </row>
        <row r="63418">
          <cell r="P63418" t="str">
            <v>应付</v>
          </cell>
          <cell r="Q63418" t="str">
            <v>元</v>
          </cell>
        </row>
        <row r="63419">
          <cell r="P63419" t="str">
            <v>应付</v>
          </cell>
          <cell r="Q63419" t="str">
            <v>元</v>
          </cell>
        </row>
        <row r="63420">
          <cell r="P63420" t="str">
            <v>应付</v>
          </cell>
          <cell r="Q63420" t="str">
            <v>元</v>
          </cell>
        </row>
        <row r="63421">
          <cell r="P63421" t="str">
            <v>应付</v>
          </cell>
          <cell r="Q63421" t="str">
            <v>元</v>
          </cell>
        </row>
        <row r="63422">
          <cell r="P63422" t="str">
            <v>应付</v>
          </cell>
          <cell r="Q63422" t="str">
            <v>元</v>
          </cell>
        </row>
        <row r="63423">
          <cell r="P63423" t="str">
            <v>应付</v>
          </cell>
          <cell r="Q63423" t="str">
            <v>元</v>
          </cell>
        </row>
        <row r="63424">
          <cell r="P63424" t="str">
            <v>应付</v>
          </cell>
          <cell r="Q63424" t="str">
            <v>元</v>
          </cell>
        </row>
        <row r="63425">
          <cell r="P63425" t="str">
            <v>应付</v>
          </cell>
          <cell r="Q63425" t="str">
            <v>元</v>
          </cell>
        </row>
        <row r="63426">
          <cell r="P63426" t="str">
            <v>应付</v>
          </cell>
          <cell r="Q63426" t="str">
            <v>元</v>
          </cell>
        </row>
        <row r="63427">
          <cell r="P63427" t="str">
            <v>应付</v>
          </cell>
          <cell r="Q63427" t="str">
            <v>元</v>
          </cell>
        </row>
        <row r="63428">
          <cell r="P63428" t="str">
            <v>应付</v>
          </cell>
          <cell r="Q63428" t="str">
            <v>元</v>
          </cell>
        </row>
        <row r="63429">
          <cell r="P63429" t="str">
            <v>应付</v>
          </cell>
          <cell r="Q63429" t="str">
            <v>元</v>
          </cell>
        </row>
        <row r="63430">
          <cell r="P63430" t="str">
            <v>应付</v>
          </cell>
          <cell r="Q63430" t="str">
            <v>元</v>
          </cell>
        </row>
        <row r="63431">
          <cell r="P63431" t="str">
            <v>应付</v>
          </cell>
          <cell r="Q63431" t="str">
            <v>元</v>
          </cell>
        </row>
        <row r="63432">
          <cell r="P63432" t="str">
            <v>应付</v>
          </cell>
          <cell r="Q63432" t="str">
            <v>元</v>
          </cell>
        </row>
        <row r="63433">
          <cell r="P63433" t="str">
            <v>应付</v>
          </cell>
          <cell r="Q63433" t="str">
            <v>元</v>
          </cell>
        </row>
        <row r="63434">
          <cell r="P63434" t="str">
            <v>应付</v>
          </cell>
          <cell r="Q63434" t="str">
            <v>元</v>
          </cell>
        </row>
        <row r="63435">
          <cell r="P63435" t="str">
            <v>应付</v>
          </cell>
          <cell r="Q63435" t="str">
            <v>元</v>
          </cell>
        </row>
        <row r="63436">
          <cell r="P63436" t="str">
            <v>应付</v>
          </cell>
          <cell r="Q63436" t="str">
            <v>元</v>
          </cell>
        </row>
        <row r="63437">
          <cell r="P63437" t="str">
            <v>应付</v>
          </cell>
          <cell r="Q63437" t="str">
            <v>元</v>
          </cell>
        </row>
        <row r="63438">
          <cell r="P63438" t="str">
            <v>应付</v>
          </cell>
          <cell r="Q63438" t="str">
            <v>元</v>
          </cell>
        </row>
        <row r="63439">
          <cell r="P63439" t="str">
            <v>应付</v>
          </cell>
          <cell r="Q63439" t="str">
            <v>元</v>
          </cell>
        </row>
        <row r="63440">
          <cell r="P63440" t="str">
            <v>应付</v>
          </cell>
          <cell r="Q63440" t="str">
            <v>元</v>
          </cell>
        </row>
        <row r="63441">
          <cell r="P63441" t="str">
            <v>应付</v>
          </cell>
          <cell r="Q63441" t="str">
            <v>元</v>
          </cell>
        </row>
        <row r="63442">
          <cell r="P63442" t="str">
            <v>应付</v>
          </cell>
          <cell r="Q63442" t="str">
            <v>元</v>
          </cell>
        </row>
        <row r="63443">
          <cell r="P63443" t="str">
            <v>应付</v>
          </cell>
          <cell r="Q63443" t="str">
            <v>元</v>
          </cell>
        </row>
        <row r="63444">
          <cell r="P63444" t="str">
            <v>应付</v>
          </cell>
          <cell r="Q63444" t="str">
            <v>元</v>
          </cell>
        </row>
        <row r="63445">
          <cell r="P63445" t="str">
            <v>应付</v>
          </cell>
          <cell r="Q63445" t="str">
            <v>元</v>
          </cell>
        </row>
        <row r="63446">
          <cell r="P63446" t="str">
            <v>应付</v>
          </cell>
          <cell r="Q63446" t="str">
            <v>元</v>
          </cell>
        </row>
        <row r="63447">
          <cell r="P63447" t="str">
            <v>应付</v>
          </cell>
          <cell r="Q63447" t="str">
            <v>元</v>
          </cell>
        </row>
        <row r="63448">
          <cell r="P63448" t="str">
            <v>应付</v>
          </cell>
          <cell r="Q63448" t="str">
            <v>元</v>
          </cell>
        </row>
        <row r="63449">
          <cell r="P63449" t="str">
            <v>应付</v>
          </cell>
          <cell r="Q63449" t="str">
            <v>元</v>
          </cell>
        </row>
        <row r="63450">
          <cell r="P63450" t="str">
            <v>应付</v>
          </cell>
          <cell r="Q63450" t="str">
            <v>元</v>
          </cell>
        </row>
        <row r="63451">
          <cell r="P63451" t="str">
            <v>应付</v>
          </cell>
          <cell r="Q63451" t="str">
            <v>元</v>
          </cell>
        </row>
        <row r="63452">
          <cell r="P63452" t="str">
            <v>应付</v>
          </cell>
          <cell r="Q63452" t="str">
            <v>元</v>
          </cell>
        </row>
        <row r="63453">
          <cell r="P63453" t="str">
            <v>应付</v>
          </cell>
          <cell r="Q63453" t="str">
            <v>元</v>
          </cell>
        </row>
        <row r="63454">
          <cell r="P63454" t="str">
            <v>应付</v>
          </cell>
          <cell r="Q63454" t="str">
            <v>元</v>
          </cell>
        </row>
        <row r="63455">
          <cell r="P63455" t="str">
            <v>应付</v>
          </cell>
          <cell r="Q63455" t="str">
            <v>元</v>
          </cell>
        </row>
        <row r="63456">
          <cell r="P63456" t="str">
            <v>应付</v>
          </cell>
          <cell r="Q63456" t="str">
            <v>元</v>
          </cell>
        </row>
        <row r="63457">
          <cell r="P63457" t="str">
            <v>应付</v>
          </cell>
          <cell r="Q63457" t="str">
            <v>元</v>
          </cell>
        </row>
        <row r="63458">
          <cell r="P63458" t="str">
            <v>应付</v>
          </cell>
          <cell r="Q63458" t="str">
            <v>元</v>
          </cell>
        </row>
        <row r="63459">
          <cell r="P63459" t="str">
            <v>应付</v>
          </cell>
          <cell r="Q63459" t="str">
            <v>元</v>
          </cell>
        </row>
        <row r="63460">
          <cell r="P63460" t="str">
            <v>应付</v>
          </cell>
          <cell r="Q63460" t="str">
            <v>元</v>
          </cell>
        </row>
        <row r="63461">
          <cell r="P63461" t="str">
            <v>应付</v>
          </cell>
          <cell r="Q63461" t="str">
            <v>元</v>
          </cell>
        </row>
        <row r="63462">
          <cell r="P63462" t="str">
            <v>应付</v>
          </cell>
          <cell r="Q63462" t="str">
            <v>元</v>
          </cell>
        </row>
        <row r="63463">
          <cell r="P63463" t="str">
            <v>应付</v>
          </cell>
          <cell r="Q63463" t="str">
            <v>元</v>
          </cell>
        </row>
        <row r="63464">
          <cell r="P63464" t="str">
            <v>应付</v>
          </cell>
          <cell r="Q63464" t="str">
            <v>元</v>
          </cell>
        </row>
        <row r="63465">
          <cell r="P63465" t="str">
            <v>应付</v>
          </cell>
          <cell r="Q63465" t="str">
            <v>元</v>
          </cell>
        </row>
        <row r="63466">
          <cell r="P63466" t="str">
            <v>应付</v>
          </cell>
          <cell r="Q63466" t="str">
            <v>元</v>
          </cell>
        </row>
        <row r="63467">
          <cell r="P63467" t="str">
            <v>应付</v>
          </cell>
          <cell r="Q63467" t="str">
            <v>元</v>
          </cell>
        </row>
        <row r="63468">
          <cell r="P63468" t="str">
            <v>应付</v>
          </cell>
          <cell r="Q63468" t="str">
            <v>元</v>
          </cell>
        </row>
        <row r="63469">
          <cell r="P63469" t="str">
            <v>应付</v>
          </cell>
          <cell r="Q63469" t="str">
            <v>元</v>
          </cell>
        </row>
        <row r="63470">
          <cell r="P63470" t="str">
            <v>应付</v>
          </cell>
          <cell r="Q63470" t="str">
            <v>元</v>
          </cell>
        </row>
        <row r="63471">
          <cell r="P63471" t="str">
            <v>应付</v>
          </cell>
          <cell r="Q63471" t="str">
            <v>元</v>
          </cell>
        </row>
        <row r="63472">
          <cell r="P63472" t="str">
            <v>应付</v>
          </cell>
          <cell r="Q63472" t="str">
            <v>元</v>
          </cell>
        </row>
        <row r="63473">
          <cell r="P63473" t="str">
            <v>应付</v>
          </cell>
          <cell r="Q63473" t="str">
            <v>元</v>
          </cell>
        </row>
        <row r="63474">
          <cell r="P63474" t="str">
            <v>应付</v>
          </cell>
          <cell r="Q63474" t="str">
            <v>元</v>
          </cell>
        </row>
        <row r="63475">
          <cell r="P63475" t="str">
            <v>应付</v>
          </cell>
          <cell r="Q63475" t="str">
            <v>元</v>
          </cell>
        </row>
        <row r="63476">
          <cell r="P63476" t="str">
            <v>应付</v>
          </cell>
          <cell r="Q63476" t="str">
            <v>元</v>
          </cell>
        </row>
        <row r="63477">
          <cell r="P63477" t="str">
            <v>应付</v>
          </cell>
          <cell r="Q63477" t="str">
            <v>元</v>
          </cell>
        </row>
        <row r="63478">
          <cell r="P63478" t="str">
            <v>应付</v>
          </cell>
          <cell r="Q63478" t="str">
            <v>元</v>
          </cell>
        </row>
        <row r="63479">
          <cell r="P63479" t="str">
            <v>应付</v>
          </cell>
          <cell r="Q63479" t="str">
            <v>元</v>
          </cell>
        </row>
        <row r="63480">
          <cell r="P63480" t="str">
            <v>应付</v>
          </cell>
          <cell r="Q63480" t="str">
            <v>元</v>
          </cell>
        </row>
        <row r="63481">
          <cell r="P63481" t="str">
            <v>应付</v>
          </cell>
          <cell r="Q63481" t="str">
            <v>元</v>
          </cell>
        </row>
        <row r="63482">
          <cell r="P63482" t="str">
            <v>应付</v>
          </cell>
          <cell r="Q63482" t="str">
            <v>元</v>
          </cell>
        </row>
        <row r="63483">
          <cell r="P63483" t="str">
            <v>应付</v>
          </cell>
          <cell r="Q63483" t="str">
            <v>元</v>
          </cell>
        </row>
        <row r="63484">
          <cell r="P63484" t="str">
            <v>应付</v>
          </cell>
          <cell r="Q63484" t="str">
            <v>元</v>
          </cell>
        </row>
        <row r="63485">
          <cell r="P63485" t="str">
            <v>应付</v>
          </cell>
          <cell r="Q63485" t="str">
            <v>元</v>
          </cell>
        </row>
        <row r="63486">
          <cell r="P63486" t="str">
            <v>应付</v>
          </cell>
          <cell r="Q63486" t="str">
            <v>元</v>
          </cell>
        </row>
        <row r="63487">
          <cell r="P63487" t="str">
            <v>应付</v>
          </cell>
          <cell r="Q63487" t="str">
            <v>元</v>
          </cell>
        </row>
        <row r="63488">
          <cell r="P63488" t="str">
            <v>应付</v>
          </cell>
          <cell r="Q63488" t="str">
            <v>元</v>
          </cell>
        </row>
        <row r="63489">
          <cell r="P63489" t="str">
            <v>应付</v>
          </cell>
          <cell r="Q63489" t="str">
            <v>元</v>
          </cell>
        </row>
        <row r="63490">
          <cell r="P63490" t="str">
            <v>应付</v>
          </cell>
          <cell r="Q63490" t="str">
            <v>元</v>
          </cell>
        </row>
        <row r="63491">
          <cell r="P63491" t="str">
            <v>应付</v>
          </cell>
          <cell r="Q63491" t="str">
            <v>元</v>
          </cell>
        </row>
        <row r="63492">
          <cell r="P63492" t="str">
            <v>应付</v>
          </cell>
          <cell r="Q63492" t="str">
            <v>元</v>
          </cell>
        </row>
        <row r="63493">
          <cell r="P63493" t="str">
            <v>应付</v>
          </cell>
          <cell r="Q63493" t="str">
            <v>元</v>
          </cell>
        </row>
        <row r="63494">
          <cell r="P63494" t="str">
            <v>应付</v>
          </cell>
          <cell r="Q63494" t="str">
            <v>元</v>
          </cell>
        </row>
        <row r="63495">
          <cell r="P63495" t="str">
            <v>应付</v>
          </cell>
          <cell r="Q63495" t="str">
            <v>元</v>
          </cell>
        </row>
        <row r="63496">
          <cell r="P63496" t="str">
            <v>应付</v>
          </cell>
          <cell r="Q63496" t="str">
            <v>元</v>
          </cell>
        </row>
        <row r="63497">
          <cell r="P63497" t="str">
            <v>应付</v>
          </cell>
          <cell r="Q63497" t="str">
            <v>元</v>
          </cell>
        </row>
        <row r="63498">
          <cell r="P63498" t="str">
            <v>应付</v>
          </cell>
          <cell r="Q63498" t="str">
            <v>元</v>
          </cell>
        </row>
        <row r="63499">
          <cell r="P63499" t="str">
            <v>应付</v>
          </cell>
          <cell r="Q63499" t="str">
            <v>元</v>
          </cell>
        </row>
        <row r="63500">
          <cell r="P63500" t="str">
            <v>应付</v>
          </cell>
          <cell r="Q63500" t="str">
            <v>元</v>
          </cell>
        </row>
        <row r="63501">
          <cell r="P63501" t="str">
            <v>应付</v>
          </cell>
          <cell r="Q63501" t="str">
            <v>元</v>
          </cell>
        </row>
        <row r="63502">
          <cell r="P63502" t="str">
            <v>应付</v>
          </cell>
          <cell r="Q63502" t="str">
            <v>元</v>
          </cell>
        </row>
        <row r="63503">
          <cell r="P63503" t="str">
            <v>应付</v>
          </cell>
          <cell r="Q63503" t="str">
            <v>元</v>
          </cell>
        </row>
        <row r="63504">
          <cell r="P63504" t="str">
            <v>应付</v>
          </cell>
          <cell r="Q63504" t="str">
            <v>元</v>
          </cell>
        </row>
        <row r="63505">
          <cell r="P63505" t="str">
            <v>应付</v>
          </cell>
          <cell r="Q63505" t="str">
            <v>元</v>
          </cell>
        </row>
        <row r="63506">
          <cell r="P63506" t="str">
            <v>应付</v>
          </cell>
          <cell r="Q63506" t="str">
            <v>元</v>
          </cell>
        </row>
        <row r="63507">
          <cell r="P63507" t="str">
            <v>应付</v>
          </cell>
          <cell r="Q63507" t="str">
            <v>元</v>
          </cell>
        </row>
        <row r="63508">
          <cell r="P63508" t="str">
            <v>应付</v>
          </cell>
          <cell r="Q63508" t="str">
            <v>元</v>
          </cell>
        </row>
        <row r="63509">
          <cell r="P63509" t="str">
            <v>应付</v>
          </cell>
          <cell r="Q63509" t="str">
            <v>元</v>
          </cell>
        </row>
        <row r="63510">
          <cell r="P63510" t="str">
            <v>应付</v>
          </cell>
          <cell r="Q63510" t="str">
            <v>元</v>
          </cell>
        </row>
        <row r="63511">
          <cell r="P63511" t="str">
            <v>应付</v>
          </cell>
          <cell r="Q63511" t="str">
            <v>元</v>
          </cell>
        </row>
        <row r="63512">
          <cell r="P63512" t="str">
            <v>应付</v>
          </cell>
          <cell r="Q63512" t="str">
            <v>元</v>
          </cell>
        </row>
        <row r="63513">
          <cell r="P63513" t="str">
            <v>应付</v>
          </cell>
          <cell r="Q63513" t="str">
            <v>元</v>
          </cell>
        </row>
        <row r="63514">
          <cell r="P63514" t="str">
            <v>应付</v>
          </cell>
          <cell r="Q63514" t="str">
            <v>元</v>
          </cell>
        </row>
        <row r="63515">
          <cell r="P63515" t="str">
            <v>应付</v>
          </cell>
          <cell r="Q63515" t="str">
            <v>元</v>
          </cell>
        </row>
        <row r="63516">
          <cell r="P63516" t="str">
            <v>应付</v>
          </cell>
          <cell r="Q63516" t="str">
            <v>元</v>
          </cell>
        </row>
        <row r="63517">
          <cell r="P63517" t="str">
            <v>应付</v>
          </cell>
          <cell r="Q63517" t="str">
            <v>元</v>
          </cell>
        </row>
        <row r="63518">
          <cell r="P63518" t="str">
            <v>应付</v>
          </cell>
          <cell r="Q63518" t="str">
            <v>元</v>
          </cell>
        </row>
        <row r="63519">
          <cell r="P63519" t="str">
            <v>应付</v>
          </cell>
          <cell r="Q63519" t="str">
            <v>元</v>
          </cell>
        </row>
        <row r="63520">
          <cell r="P63520" t="str">
            <v>应付</v>
          </cell>
          <cell r="Q63520" t="str">
            <v>元</v>
          </cell>
        </row>
        <row r="63521">
          <cell r="P63521" t="str">
            <v>应付</v>
          </cell>
          <cell r="Q63521" t="str">
            <v>元</v>
          </cell>
        </row>
        <row r="63522">
          <cell r="P63522" t="str">
            <v>应付</v>
          </cell>
          <cell r="Q63522" t="str">
            <v>元</v>
          </cell>
        </row>
        <row r="63523">
          <cell r="P63523" t="str">
            <v>应付</v>
          </cell>
          <cell r="Q63523" t="str">
            <v>元</v>
          </cell>
        </row>
        <row r="63524">
          <cell r="P63524" t="str">
            <v>应付</v>
          </cell>
          <cell r="Q63524" t="str">
            <v>元</v>
          </cell>
        </row>
        <row r="63525">
          <cell r="P63525" t="str">
            <v>应付</v>
          </cell>
          <cell r="Q63525" t="str">
            <v>元</v>
          </cell>
        </row>
        <row r="63526">
          <cell r="P63526" t="str">
            <v>应付</v>
          </cell>
          <cell r="Q63526" t="str">
            <v>元</v>
          </cell>
        </row>
        <row r="63527">
          <cell r="P63527" t="str">
            <v>应付</v>
          </cell>
          <cell r="Q63527" t="str">
            <v>元</v>
          </cell>
        </row>
        <row r="63528">
          <cell r="P63528" t="str">
            <v>应付</v>
          </cell>
          <cell r="Q63528" t="str">
            <v>元</v>
          </cell>
        </row>
        <row r="63529">
          <cell r="P63529" t="str">
            <v>应付</v>
          </cell>
          <cell r="Q63529" t="str">
            <v>元</v>
          </cell>
        </row>
        <row r="63530">
          <cell r="P63530" t="str">
            <v>应付</v>
          </cell>
          <cell r="Q63530" t="str">
            <v>元</v>
          </cell>
        </row>
        <row r="63531">
          <cell r="P63531" t="str">
            <v>应付</v>
          </cell>
          <cell r="Q63531" t="str">
            <v>元</v>
          </cell>
        </row>
        <row r="63532">
          <cell r="P63532" t="str">
            <v>应付</v>
          </cell>
          <cell r="Q63532" t="str">
            <v>元</v>
          </cell>
        </row>
        <row r="63533">
          <cell r="P63533" t="str">
            <v>应付</v>
          </cell>
          <cell r="Q63533" t="str">
            <v>元</v>
          </cell>
        </row>
        <row r="63534">
          <cell r="P63534" t="str">
            <v>应付</v>
          </cell>
          <cell r="Q63534" t="str">
            <v>元</v>
          </cell>
        </row>
        <row r="63535">
          <cell r="P63535" t="str">
            <v>应付</v>
          </cell>
          <cell r="Q63535" t="str">
            <v>元</v>
          </cell>
        </row>
        <row r="63536">
          <cell r="P63536" t="str">
            <v>应付</v>
          </cell>
          <cell r="Q63536" t="str">
            <v>元</v>
          </cell>
        </row>
        <row r="63537">
          <cell r="P63537" t="str">
            <v>应付</v>
          </cell>
          <cell r="Q63537" t="str">
            <v>元</v>
          </cell>
        </row>
        <row r="63538">
          <cell r="P63538" t="str">
            <v>应付</v>
          </cell>
          <cell r="Q63538" t="str">
            <v>元</v>
          </cell>
        </row>
        <row r="63539">
          <cell r="P63539" t="str">
            <v>应付</v>
          </cell>
          <cell r="Q63539" t="str">
            <v>元</v>
          </cell>
        </row>
        <row r="63540">
          <cell r="P63540" t="str">
            <v>应付</v>
          </cell>
          <cell r="Q63540" t="str">
            <v>元</v>
          </cell>
        </row>
        <row r="63541">
          <cell r="P63541" t="str">
            <v>应付</v>
          </cell>
          <cell r="Q63541" t="str">
            <v>元</v>
          </cell>
        </row>
        <row r="63542">
          <cell r="P63542" t="str">
            <v>应付</v>
          </cell>
          <cell r="Q63542" t="str">
            <v>元</v>
          </cell>
        </row>
        <row r="63543">
          <cell r="P63543" t="str">
            <v>应付</v>
          </cell>
          <cell r="Q63543" t="str">
            <v>元</v>
          </cell>
        </row>
        <row r="63544">
          <cell r="P63544" t="str">
            <v>应付</v>
          </cell>
          <cell r="Q63544" t="str">
            <v>元</v>
          </cell>
        </row>
        <row r="63545">
          <cell r="P63545" t="str">
            <v>应付</v>
          </cell>
          <cell r="Q63545" t="str">
            <v>元</v>
          </cell>
        </row>
        <row r="63546">
          <cell r="P63546" t="str">
            <v>应付</v>
          </cell>
          <cell r="Q63546" t="str">
            <v>元</v>
          </cell>
        </row>
        <row r="63547">
          <cell r="P63547" t="str">
            <v>应付</v>
          </cell>
          <cell r="Q63547" t="str">
            <v>元</v>
          </cell>
        </row>
        <row r="63548">
          <cell r="P63548" t="str">
            <v>应付</v>
          </cell>
          <cell r="Q63548" t="str">
            <v>元</v>
          </cell>
        </row>
        <row r="63549">
          <cell r="P63549" t="str">
            <v>应付</v>
          </cell>
          <cell r="Q63549" t="str">
            <v>元</v>
          </cell>
        </row>
        <row r="63550">
          <cell r="P63550" t="str">
            <v>应付</v>
          </cell>
          <cell r="Q63550" t="str">
            <v>元</v>
          </cell>
        </row>
        <row r="63551">
          <cell r="P63551" t="str">
            <v>应付</v>
          </cell>
          <cell r="Q63551" t="str">
            <v>元</v>
          </cell>
        </row>
        <row r="63552">
          <cell r="P63552" t="str">
            <v>应付</v>
          </cell>
          <cell r="Q63552" t="str">
            <v>元</v>
          </cell>
        </row>
        <row r="63553">
          <cell r="P63553" t="str">
            <v>应付</v>
          </cell>
          <cell r="Q63553" t="str">
            <v>元</v>
          </cell>
        </row>
        <row r="63554">
          <cell r="P63554" t="str">
            <v>应付</v>
          </cell>
          <cell r="Q63554" t="str">
            <v>元</v>
          </cell>
        </row>
        <row r="63555">
          <cell r="P63555" t="str">
            <v>应付</v>
          </cell>
          <cell r="Q63555" t="str">
            <v>元</v>
          </cell>
        </row>
        <row r="63556">
          <cell r="P63556" t="str">
            <v>应付</v>
          </cell>
          <cell r="Q63556" t="str">
            <v>元</v>
          </cell>
        </row>
        <row r="63557">
          <cell r="P63557" t="str">
            <v>应付</v>
          </cell>
          <cell r="Q63557" t="str">
            <v>元</v>
          </cell>
        </row>
        <row r="63558">
          <cell r="P63558" t="str">
            <v>应付</v>
          </cell>
          <cell r="Q63558" t="str">
            <v>元</v>
          </cell>
        </row>
        <row r="63559">
          <cell r="P63559" t="str">
            <v>应付</v>
          </cell>
          <cell r="Q63559" t="str">
            <v>元</v>
          </cell>
        </row>
        <row r="63560">
          <cell r="P63560" t="str">
            <v>应付</v>
          </cell>
          <cell r="Q63560" t="str">
            <v>元</v>
          </cell>
        </row>
        <row r="63561">
          <cell r="P63561" t="str">
            <v>应付</v>
          </cell>
          <cell r="Q63561" t="str">
            <v>元</v>
          </cell>
        </row>
        <row r="63562">
          <cell r="P63562" t="str">
            <v>应付</v>
          </cell>
          <cell r="Q63562" t="str">
            <v>元</v>
          </cell>
        </row>
        <row r="63563">
          <cell r="P63563" t="str">
            <v>应付</v>
          </cell>
          <cell r="Q63563" t="str">
            <v>元</v>
          </cell>
        </row>
        <row r="63564">
          <cell r="P63564" t="str">
            <v>应付</v>
          </cell>
          <cell r="Q63564" t="str">
            <v>元</v>
          </cell>
        </row>
        <row r="63565">
          <cell r="P63565" t="str">
            <v>应付</v>
          </cell>
          <cell r="Q63565" t="str">
            <v>元</v>
          </cell>
        </row>
        <row r="63566">
          <cell r="P63566" t="str">
            <v>应付</v>
          </cell>
          <cell r="Q63566" t="str">
            <v>元</v>
          </cell>
        </row>
        <row r="63567">
          <cell r="P63567" t="str">
            <v>应付</v>
          </cell>
          <cell r="Q63567" t="str">
            <v>元</v>
          </cell>
        </row>
        <row r="63568">
          <cell r="P63568" t="str">
            <v>应付</v>
          </cell>
          <cell r="Q63568" t="str">
            <v>元</v>
          </cell>
        </row>
        <row r="63569">
          <cell r="P63569" t="str">
            <v>应付</v>
          </cell>
          <cell r="Q63569" t="str">
            <v>元</v>
          </cell>
        </row>
        <row r="63570">
          <cell r="P63570" t="str">
            <v>应付</v>
          </cell>
          <cell r="Q63570" t="str">
            <v>元</v>
          </cell>
        </row>
        <row r="63571">
          <cell r="P63571" t="str">
            <v>应付</v>
          </cell>
          <cell r="Q63571" t="str">
            <v>元</v>
          </cell>
        </row>
        <row r="63572">
          <cell r="P63572" t="str">
            <v>应付</v>
          </cell>
          <cell r="Q63572" t="str">
            <v>元</v>
          </cell>
        </row>
        <row r="63573">
          <cell r="P63573" t="str">
            <v>应付</v>
          </cell>
          <cell r="Q63573" t="str">
            <v>元</v>
          </cell>
        </row>
        <row r="63574">
          <cell r="P63574" t="str">
            <v>应付</v>
          </cell>
          <cell r="Q63574" t="str">
            <v>元</v>
          </cell>
        </row>
        <row r="63575">
          <cell r="P63575" t="str">
            <v>应付</v>
          </cell>
          <cell r="Q63575" t="str">
            <v>元</v>
          </cell>
        </row>
        <row r="63576">
          <cell r="P63576" t="str">
            <v>应付</v>
          </cell>
          <cell r="Q63576" t="str">
            <v>元</v>
          </cell>
        </row>
        <row r="63577">
          <cell r="P63577" t="str">
            <v>应付</v>
          </cell>
          <cell r="Q63577" t="str">
            <v>元</v>
          </cell>
        </row>
        <row r="63578">
          <cell r="P63578" t="str">
            <v>应付</v>
          </cell>
          <cell r="Q63578" t="str">
            <v>元</v>
          </cell>
        </row>
        <row r="63579">
          <cell r="P63579" t="str">
            <v>应付</v>
          </cell>
          <cell r="Q63579" t="str">
            <v>元</v>
          </cell>
        </row>
        <row r="63580">
          <cell r="P63580" t="str">
            <v>应付</v>
          </cell>
          <cell r="Q63580" t="str">
            <v>元</v>
          </cell>
        </row>
        <row r="63581">
          <cell r="P63581" t="str">
            <v>应付</v>
          </cell>
          <cell r="Q63581" t="str">
            <v>元</v>
          </cell>
        </row>
        <row r="63582">
          <cell r="P63582" t="str">
            <v>应付</v>
          </cell>
          <cell r="Q63582" t="str">
            <v>元</v>
          </cell>
        </row>
        <row r="63583">
          <cell r="P63583" t="str">
            <v>应付</v>
          </cell>
          <cell r="Q63583" t="str">
            <v>元</v>
          </cell>
        </row>
        <row r="63584">
          <cell r="P63584" t="str">
            <v>应付</v>
          </cell>
          <cell r="Q63584" t="str">
            <v>元</v>
          </cell>
        </row>
        <row r="63585">
          <cell r="P63585" t="str">
            <v>应付</v>
          </cell>
          <cell r="Q63585" t="str">
            <v>元</v>
          </cell>
        </row>
        <row r="63586">
          <cell r="P63586" t="str">
            <v>应付</v>
          </cell>
          <cell r="Q63586" t="str">
            <v>元</v>
          </cell>
        </row>
        <row r="63587">
          <cell r="P63587" t="str">
            <v>应付</v>
          </cell>
          <cell r="Q63587" t="str">
            <v>元</v>
          </cell>
        </row>
        <row r="63588">
          <cell r="P63588" t="str">
            <v>应付</v>
          </cell>
          <cell r="Q63588" t="str">
            <v>元</v>
          </cell>
        </row>
        <row r="63589">
          <cell r="P63589" t="str">
            <v>应付</v>
          </cell>
          <cell r="Q63589" t="str">
            <v>元</v>
          </cell>
        </row>
        <row r="63590">
          <cell r="P63590" t="str">
            <v>应付</v>
          </cell>
          <cell r="Q63590" t="str">
            <v>元</v>
          </cell>
        </row>
        <row r="63591">
          <cell r="P63591" t="str">
            <v>应付</v>
          </cell>
          <cell r="Q63591" t="str">
            <v>元</v>
          </cell>
        </row>
        <row r="63592">
          <cell r="P63592" t="str">
            <v>应付</v>
          </cell>
          <cell r="Q63592" t="str">
            <v>元</v>
          </cell>
        </row>
        <row r="63593">
          <cell r="P63593" t="str">
            <v>应付</v>
          </cell>
          <cell r="Q63593" t="str">
            <v>元</v>
          </cell>
        </row>
        <row r="63594">
          <cell r="P63594" t="str">
            <v>应付</v>
          </cell>
          <cell r="Q63594" t="str">
            <v>元</v>
          </cell>
        </row>
        <row r="63595">
          <cell r="P63595" t="str">
            <v>应付</v>
          </cell>
          <cell r="Q63595" t="str">
            <v>元</v>
          </cell>
        </row>
        <row r="63596">
          <cell r="P63596" t="str">
            <v>应付</v>
          </cell>
          <cell r="Q63596" t="str">
            <v>元</v>
          </cell>
        </row>
        <row r="63597">
          <cell r="P63597" t="str">
            <v>应付</v>
          </cell>
          <cell r="Q63597" t="str">
            <v>元</v>
          </cell>
        </row>
        <row r="63598">
          <cell r="P63598" t="str">
            <v>应付</v>
          </cell>
          <cell r="Q63598" t="str">
            <v>元</v>
          </cell>
        </row>
        <row r="63599">
          <cell r="P63599" t="str">
            <v>应付</v>
          </cell>
          <cell r="Q63599" t="str">
            <v>元</v>
          </cell>
        </row>
        <row r="63600">
          <cell r="P63600" t="str">
            <v>应付</v>
          </cell>
          <cell r="Q63600" t="str">
            <v>元</v>
          </cell>
        </row>
        <row r="63601">
          <cell r="P63601" t="str">
            <v>应付</v>
          </cell>
          <cell r="Q63601" t="str">
            <v>元</v>
          </cell>
        </row>
        <row r="63602">
          <cell r="P63602" t="str">
            <v>应付</v>
          </cell>
          <cell r="Q63602" t="str">
            <v>元</v>
          </cell>
        </row>
        <row r="63603">
          <cell r="P63603" t="str">
            <v>应付</v>
          </cell>
          <cell r="Q63603" t="str">
            <v>元</v>
          </cell>
        </row>
        <row r="63604">
          <cell r="P63604" t="str">
            <v>应付</v>
          </cell>
          <cell r="Q63604" t="str">
            <v>元</v>
          </cell>
        </row>
        <row r="63605">
          <cell r="P63605" t="str">
            <v>应付</v>
          </cell>
          <cell r="Q63605" t="str">
            <v>元</v>
          </cell>
        </row>
        <row r="63606">
          <cell r="P63606" t="str">
            <v>应付</v>
          </cell>
          <cell r="Q63606" t="str">
            <v>元</v>
          </cell>
        </row>
        <row r="63607">
          <cell r="P63607" t="str">
            <v>应付</v>
          </cell>
          <cell r="Q63607" t="str">
            <v>元</v>
          </cell>
        </row>
        <row r="63608">
          <cell r="P63608" t="str">
            <v>应付</v>
          </cell>
          <cell r="Q63608" t="str">
            <v>元</v>
          </cell>
        </row>
        <row r="63609">
          <cell r="P63609" t="str">
            <v>应付</v>
          </cell>
          <cell r="Q63609" t="str">
            <v>元</v>
          </cell>
        </row>
        <row r="63610">
          <cell r="P63610" t="str">
            <v>应付</v>
          </cell>
          <cell r="Q63610" t="str">
            <v>元</v>
          </cell>
        </row>
        <row r="63611">
          <cell r="P63611" t="str">
            <v>应付</v>
          </cell>
          <cell r="Q63611" t="str">
            <v>元</v>
          </cell>
        </row>
        <row r="63612">
          <cell r="P63612" t="str">
            <v>应付</v>
          </cell>
          <cell r="Q63612" t="str">
            <v>元</v>
          </cell>
        </row>
        <row r="63613">
          <cell r="P63613" t="str">
            <v>应付</v>
          </cell>
          <cell r="Q63613" t="str">
            <v>元</v>
          </cell>
        </row>
        <row r="63614">
          <cell r="P63614" t="str">
            <v>应付</v>
          </cell>
          <cell r="Q63614" t="str">
            <v>元</v>
          </cell>
        </row>
        <row r="63615">
          <cell r="P63615" t="str">
            <v>应付</v>
          </cell>
          <cell r="Q63615" t="str">
            <v>元</v>
          </cell>
        </row>
        <row r="63616">
          <cell r="P63616" t="str">
            <v>应付</v>
          </cell>
          <cell r="Q63616" t="str">
            <v>元</v>
          </cell>
        </row>
        <row r="63617">
          <cell r="P63617" t="str">
            <v>应付</v>
          </cell>
          <cell r="Q63617" t="str">
            <v>元</v>
          </cell>
        </row>
        <row r="63618">
          <cell r="P63618" t="str">
            <v>应付</v>
          </cell>
          <cell r="Q63618" t="str">
            <v>元</v>
          </cell>
        </row>
        <row r="63619">
          <cell r="P63619" t="str">
            <v>应付</v>
          </cell>
          <cell r="Q63619" t="str">
            <v>元</v>
          </cell>
        </row>
        <row r="63620">
          <cell r="P63620" t="str">
            <v>应付</v>
          </cell>
          <cell r="Q63620" t="str">
            <v>元</v>
          </cell>
        </row>
        <row r="63621">
          <cell r="P63621" t="str">
            <v>应付</v>
          </cell>
          <cell r="Q63621" t="str">
            <v>元</v>
          </cell>
        </row>
        <row r="63622">
          <cell r="P63622" t="str">
            <v>应付</v>
          </cell>
          <cell r="Q63622" t="str">
            <v>元</v>
          </cell>
        </row>
        <row r="63623">
          <cell r="P63623" t="str">
            <v>应付</v>
          </cell>
          <cell r="Q63623" t="str">
            <v>元</v>
          </cell>
        </row>
        <row r="63624">
          <cell r="P63624" t="str">
            <v>应付</v>
          </cell>
          <cell r="Q63624" t="str">
            <v>元</v>
          </cell>
        </row>
        <row r="63625">
          <cell r="P63625" t="str">
            <v>应付</v>
          </cell>
          <cell r="Q63625" t="str">
            <v>元</v>
          </cell>
        </row>
        <row r="63626">
          <cell r="P63626" t="str">
            <v>应付</v>
          </cell>
          <cell r="Q63626" t="str">
            <v>元</v>
          </cell>
        </row>
        <row r="63627">
          <cell r="P63627" t="str">
            <v>应付</v>
          </cell>
          <cell r="Q63627" t="str">
            <v>元</v>
          </cell>
        </row>
        <row r="63628">
          <cell r="P63628" t="str">
            <v>应付</v>
          </cell>
          <cell r="Q63628" t="str">
            <v>元</v>
          </cell>
        </row>
        <row r="63629">
          <cell r="P63629" t="str">
            <v>应付</v>
          </cell>
          <cell r="Q63629" t="str">
            <v>元</v>
          </cell>
        </row>
        <row r="63630">
          <cell r="P63630" t="str">
            <v>应付</v>
          </cell>
          <cell r="Q63630" t="str">
            <v>元</v>
          </cell>
        </row>
        <row r="63631">
          <cell r="P63631" t="str">
            <v>应付</v>
          </cell>
          <cell r="Q63631" t="str">
            <v>元</v>
          </cell>
        </row>
        <row r="63632">
          <cell r="P63632" t="str">
            <v>应付</v>
          </cell>
          <cell r="Q63632" t="str">
            <v>元</v>
          </cell>
        </row>
        <row r="63633">
          <cell r="P63633" t="str">
            <v>应付</v>
          </cell>
          <cell r="Q63633" t="str">
            <v>元</v>
          </cell>
        </row>
        <row r="63634">
          <cell r="P63634" t="str">
            <v>应付</v>
          </cell>
          <cell r="Q63634" t="str">
            <v>元</v>
          </cell>
        </row>
        <row r="63635">
          <cell r="P63635" t="str">
            <v>应付</v>
          </cell>
          <cell r="Q63635" t="str">
            <v>元</v>
          </cell>
        </row>
        <row r="63636">
          <cell r="P63636" t="str">
            <v>应付</v>
          </cell>
          <cell r="Q63636" t="str">
            <v>元</v>
          </cell>
        </row>
        <row r="63637">
          <cell r="P63637" t="str">
            <v>应付</v>
          </cell>
          <cell r="Q63637" t="str">
            <v>元</v>
          </cell>
        </row>
        <row r="63638">
          <cell r="P63638" t="str">
            <v>应付</v>
          </cell>
          <cell r="Q63638" t="str">
            <v>元</v>
          </cell>
        </row>
        <row r="63639">
          <cell r="P63639" t="str">
            <v>应付</v>
          </cell>
          <cell r="Q63639" t="str">
            <v>元</v>
          </cell>
        </row>
        <row r="63640">
          <cell r="P63640" t="str">
            <v>应付</v>
          </cell>
          <cell r="Q63640" t="str">
            <v>元</v>
          </cell>
        </row>
        <row r="63641">
          <cell r="P63641" t="str">
            <v>应付</v>
          </cell>
          <cell r="Q63641" t="str">
            <v>元</v>
          </cell>
        </row>
        <row r="63642">
          <cell r="P63642" t="str">
            <v>应付</v>
          </cell>
          <cell r="Q63642" t="str">
            <v>元</v>
          </cell>
        </row>
        <row r="63643">
          <cell r="P63643" t="str">
            <v>应付</v>
          </cell>
          <cell r="Q63643" t="str">
            <v>元</v>
          </cell>
        </row>
        <row r="63644">
          <cell r="P63644" t="str">
            <v>应付</v>
          </cell>
          <cell r="Q63644" t="str">
            <v>元</v>
          </cell>
        </row>
        <row r="63645">
          <cell r="P63645" t="str">
            <v>应付</v>
          </cell>
          <cell r="Q63645" t="str">
            <v>元</v>
          </cell>
        </row>
        <row r="63646">
          <cell r="P63646" t="str">
            <v>应付</v>
          </cell>
          <cell r="Q63646" t="str">
            <v>元</v>
          </cell>
        </row>
        <row r="63647">
          <cell r="P63647" t="str">
            <v>应付</v>
          </cell>
          <cell r="Q63647" t="str">
            <v>元</v>
          </cell>
        </row>
        <row r="63648">
          <cell r="P63648" t="str">
            <v>应付</v>
          </cell>
          <cell r="Q63648" t="str">
            <v>元</v>
          </cell>
        </row>
        <row r="63649">
          <cell r="P63649" t="str">
            <v>应付</v>
          </cell>
          <cell r="Q63649" t="str">
            <v>元</v>
          </cell>
        </row>
        <row r="63650">
          <cell r="P63650" t="str">
            <v>应付</v>
          </cell>
          <cell r="Q63650" t="str">
            <v>元</v>
          </cell>
        </row>
        <row r="63651">
          <cell r="P63651" t="str">
            <v>应付</v>
          </cell>
          <cell r="Q63651" t="str">
            <v>元</v>
          </cell>
        </row>
        <row r="63652">
          <cell r="P63652" t="str">
            <v>应付</v>
          </cell>
          <cell r="Q63652" t="str">
            <v>元</v>
          </cell>
        </row>
        <row r="63653">
          <cell r="P63653" t="str">
            <v>应付</v>
          </cell>
          <cell r="Q63653" t="str">
            <v>元</v>
          </cell>
        </row>
        <row r="63654">
          <cell r="P63654" t="str">
            <v>应付</v>
          </cell>
          <cell r="Q63654" t="str">
            <v>元</v>
          </cell>
        </row>
        <row r="63655">
          <cell r="P63655" t="str">
            <v>应付</v>
          </cell>
          <cell r="Q63655" t="str">
            <v>元</v>
          </cell>
        </row>
        <row r="63656">
          <cell r="P63656" t="str">
            <v>应付</v>
          </cell>
          <cell r="Q63656" t="str">
            <v>元</v>
          </cell>
        </row>
        <row r="63657">
          <cell r="P63657" t="str">
            <v>应付</v>
          </cell>
          <cell r="Q63657" t="str">
            <v>元</v>
          </cell>
        </row>
        <row r="63658">
          <cell r="P63658" t="str">
            <v>应付</v>
          </cell>
          <cell r="Q63658" t="str">
            <v>元</v>
          </cell>
        </row>
        <row r="63659">
          <cell r="P63659" t="str">
            <v>应付</v>
          </cell>
          <cell r="Q63659" t="str">
            <v>元</v>
          </cell>
        </row>
        <row r="63660">
          <cell r="P63660" t="str">
            <v>应付</v>
          </cell>
          <cell r="Q63660" t="str">
            <v>元</v>
          </cell>
        </row>
        <row r="63661">
          <cell r="P63661" t="str">
            <v>应付</v>
          </cell>
          <cell r="Q63661" t="str">
            <v>元</v>
          </cell>
        </row>
        <row r="63662">
          <cell r="P63662" t="str">
            <v>应付</v>
          </cell>
          <cell r="Q63662" t="str">
            <v>元</v>
          </cell>
        </row>
        <row r="63663">
          <cell r="P63663" t="str">
            <v>应付</v>
          </cell>
          <cell r="Q63663" t="str">
            <v>元</v>
          </cell>
        </row>
        <row r="63664">
          <cell r="P63664" t="str">
            <v>应付</v>
          </cell>
          <cell r="Q63664" t="str">
            <v>元</v>
          </cell>
        </row>
        <row r="63665">
          <cell r="P63665" t="str">
            <v>应付</v>
          </cell>
          <cell r="Q63665" t="str">
            <v>元</v>
          </cell>
        </row>
        <row r="63666">
          <cell r="P63666" t="str">
            <v>应付</v>
          </cell>
          <cell r="Q63666" t="str">
            <v>元</v>
          </cell>
        </row>
        <row r="63667">
          <cell r="P63667" t="str">
            <v>应付</v>
          </cell>
          <cell r="Q63667" t="str">
            <v>元</v>
          </cell>
        </row>
        <row r="63668">
          <cell r="P63668" t="str">
            <v>应付</v>
          </cell>
          <cell r="Q63668" t="str">
            <v>元</v>
          </cell>
        </row>
        <row r="63669">
          <cell r="P63669" t="str">
            <v>应付</v>
          </cell>
          <cell r="Q63669" t="str">
            <v>元</v>
          </cell>
        </row>
        <row r="63670">
          <cell r="P63670" t="str">
            <v>应付</v>
          </cell>
          <cell r="Q63670" t="str">
            <v>元</v>
          </cell>
        </row>
        <row r="63671">
          <cell r="P63671" t="str">
            <v>应付</v>
          </cell>
          <cell r="Q63671" t="str">
            <v>元</v>
          </cell>
        </row>
        <row r="63672">
          <cell r="P63672" t="str">
            <v>应付</v>
          </cell>
          <cell r="Q63672" t="str">
            <v>元</v>
          </cell>
        </row>
        <row r="63673">
          <cell r="P63673" t="str">
            <v>应付</v>
          </cell>
          <cell r="Q63673" t="str">
            <v>元</v>
          </cell>
        </row>
        <row r="63674">
          <cell r="P63674" t="str">
            <v>应付</v>
          </cell>
          <cell r="Q63674" t="str">
            <v>元</v>
          </cell>
        </row>
        <row r="63675">
          <cell r="P63675" t="str">
            <v>应付</v>
          </cell>
          <cell r="Q63675" t="str">
            <v>元</v>
          </cell>
        </row>
        <row r="63676">
          <cell r="P63676" t="str">
            <v>应付</v>
          </cell>
          <cell r="Q63676" t="str">
            <v>元</v>
          </cell>
        </row>
        <row r="63677">
          <cell r="P63677" t="str">
            <v>应付</v>
          </cell>
          <cell r="Q63677" t="str">
            <v>元</v>
          </cell>
        </row>
        <row r="63678">
          <cell r="P63678" t="str">
            <v>应付</v>
          </cell>
          <cell r="Q63678" t="str">
            <v>元</v>
          </cell>
        </row>
        <row r="63679">
          <cell r="P63679" t="str">
            <v>应付</v>
          </cell>
          <cell r="Q63679" t="str">
            <v>元</v>
          </cell>
        </row>
        <row r="63680">
          <cell r="P63680" t="str">
            <v>应付</v>
          </cell>
          <cell r="Q63680" t="str">
            <v>元</v>
          </cell>
        </row>
        <row r="63681">
          <cell r="P63681" t="str">
            <v>应付</v>
          </cell>
          <cell r="Q63681" t="str">
            <v>元</v>
          </cell>
        </row>
        <row r="63682">
          <cell r="P63682" t="str">
            <v>应付</v>
          </cell>
          <cell r="Q63682" t="str">
            <v>元</v>
          </cell>
        </row>
        <row r="63683">
          <cell r="P63683" t="str">
            <v>应付</v>
          </cell>
          <cell r="Q63683" t="str">
            <v>元</v>
          </cell>
        </row>
        <row r="63684">
          <cell r="P63684" t="str">
            <v>应付</v>
          </cell>
          <cell r="Q63684" t="str">
            <v>元</v>
          </cell>
        </row>
        <row r="63685">
          <cell r="P63685" t="str">
            <v>应付</v>
          </cell>
          <cell r="Q63685" t="str">
            <v>元</v>
          </cell>
        </row>
        <row r="63686">
          <cell r="P63686" t="str">
            <v>应付</v>
          </cell>
          <cell r="Q63686" t="str">
            <v>元</v>
          </cell>
        </row>
        <row r="63687">
          <cell r="P63687" t="str">
            <v>应付</v>
          </cell>
          <cell r="Q63687" t="str">
            <v>元</v>
          </cell>
        </row>
        <row r="63688">
          <cell r="P63688" t="str">
            <v>应付</v>
          </cell>
          <cell r="Q63688" t="str">
            <v>元</v>
          </cell>
        </row>
        <row r="63689">
          <cell r="P63689" t="str">
            <v>应付</v>
          </cell>
          <cell r="Q63689" t="str">
            <v>元</v>
          </cell>
        </row>
        <row r="63690">
          <cell r="P63690" t="str">
            <v>应付</v>
          </cell>
          <cell r="Q63690" t="str">
            <v>元</v>
          </cell>
        </row>
        <row r="63691">
          <cell r="P63691" t="str">
            <v>应付</v>
          </cell>
          <cell r="Q63691" t="str">
            <v>元</v>
          </cell>
        </row>
        <row r="63692">
          <cell r="P63692" t="str">
            <v>应付</v>
          </cell>
          <cell r="Q63692" t="str">
            <v>元</v>
          </cell>
        </row>
        <row r="63693">
          <cell r="P63693" t="str">
            <v>应付</v>
          </cell>
          <cell r="Q63693" t="str">
            <v>元</v>
          </cell>
        </row>
        <row r="63694">
          <cell r="P63694" t="str">
            <v>应付</v>
          </cell>
          <cell r="Q63694" t="str">
            <v>元</v>
          </cell>
        </row>
        <row r="63695">
          <cell r="P63695" t="str">
            <v>应付</v>
          </cell>
          <cell r="Q63695" t="str">
            <v>元</v>
          </cell>
        </row>
        <row r="63696">
          <cell r="P63696" t="str">
            <v>应付</v>
          </cell>
          <cell r="Q63696" t="str">
            <v>元</v>
          </cell>
        </row>
        <row r="63697">
          <cell r="P63697" t="str">
            <v>应付</v>
          </cell>
          <cell r="Q63697" t="str">
            <v>元</v>
          </cell>
        </row>
        <row r="63698">
          <cell r="P63698" t="str">
            <v>应付</v>
          </cell>
          <cell r="Q63698" t="str">
            <v>元</v>
          </cell>
        </row>
        <row r="63699">
          <cell r="P63699" t="str">
            <v>应付</v>
          </cell>
          <cell r="Q63699" t="str">
            <v>元</v>
          </cell>
        </row>
        <row r="63700">
          <cell r="P63700" t="str">
            <v>应付</v>
          </cell>
          <cell r="Q63700" t="str">
            <v>元</v>
          </cell>
        </row>
        <row r="63701">
          <cell r="P63701" t="str">
            <v>应付</v>
          </cell>
          <cell r="Q63701" t="str">
            <v>元</v>
          </cell>
        </row>
        <row r="63702">
          <cell r="P63702" t="str">
            <v>应付</v>
          </cell>
          <cell r="Q63702" t="str">
            <v>元</v>
          </cell>
        </row>
        <row r="63703">
          <cell r="P63703" t="str">
            <v>应付</v>
          </cell>
          <cell r="Q63703" t="str">
            <v>元</v>
          </cell>
        </row>
        <row r="63704">
          <cell r="P63704" t="str">
            <v>应付</v>
          </cell>
          <cell r="Q63704" t="str">
            <v>元</v>
          </cell>
        </row>
        <row r="63705">
          <cell r="P63705" t="str">
            <v>应付</v>
          </cell>
          <cell r="Q63705" t="str">
            <v>元</v>
          </cell>
        </row>
        <row r="63706">
          <cell r="P63706" t="str">
            <v>应付</v>
          </cell>
          <cell r="Q63706" t="str">
            <v>元</v>
          </cell>
        </row>
        <row r="63707">
          <cell r="P63707" t="str">
            <v>应付</v>
          </cell>
          <cell r="Q63707" t="str">
            <v>元</v>
          </cell>
        </row>
        <row r="63708">
          <cell r="P63708" t="str">
            <v>应付</v>
          </cell>
          <cell r="Q63708" t="str">
            <v>元</v>
          </cell>
        </row>
        <row r="63709">
          <cell r="P63709" t="str">
            <v>应付</v>
          </cell>
          <cell r="Q63709" t="str">
            <v>元</v>
          </cell>
        </row>
        <row r="63710">
          <cell r="P63710" t="str">
            <v>应付</v>
          </cell>
          <cell r="Q63710" t="str">
            <v>元</v>
          </cell>
        </row>
        <row r="63711">
          <cell r="P63711" t="str">
            <v>应付</v>
          </cell>
          <cell r="Q63711" t="str">
            <v>元</v>
          </cell>
        </row>
        <row r="63712">
          <cell r="P63712" t="str">
            <v>应付</v>
          </cell>
          <cell r="Q63712" t="str">
            <v>元</v>
          </cell>
        </row>
        <row r="63713">
          <cell r="P63713" t="str">
            <v>应付</v>
          </cell>
          <cell r="Q63713" t="str">
            <v>元</v>
          </cell>
        </row>
        <row r="63714">
          <cell r="P63714" t="str">
            <v>应付</v>
          </cell>
          <cell r="Q63714" t="str">
            <v>元</v>
          </cell>
        </row>
        <row r="63715">
          <cell r="P63715" t="str">
            <v>应付</v>
          </cell>
          <cell r="Q63715" t="str">
            <v>元</v>
          </cell>
        </row>
        <row r="63716">
          <cell r="P63716" t="str">
            <v>应付</v>
          </cell>
          <cell r="Q63716" t="str">
            <v>元</v>
          </cell>
        </row>
        <row r="63717">
          <cell r="P63717" t="str">
            <v>应付</v>
          </cell>
          <cell r="Q63717" t="str">
            <v>元</v>
          </cell>
        </row>
        <row r="63718">
          <cell r="P63718" t="str">
            <v>应付</v>
          </cell>
          <cell r="Q63718" t="str">
            <v>元</v>
          </cell>
        </row>
        <row r="63719">
          <cell r="P63719" t="str">
            <v>应付</v>
          </cell>
          <cell r="Q63719" t="str">
            <v>元</v>
          </cell>
        </row>
        <row r="63720">
          <cell r="P63720" t="str">
            <v>应付</v>
          </cell>
          <cell r="Q63720" t="str">
            <v>元</v>
          </cell>
        </row>
        <row r="63721">
          <cell r="P63721" t="str">
            <v>应付</v>
          </cell>
          <cell r="Q63721" t="str">
            <v>元</v>
          </cell>
        </row>
        <row r="63722">
          <cell r="P63722" t="str">
            <v>应付</v>
          </cell>
          <cell r="Q63722" t="str">
            <v>元</v>
          </cell>
        </row>
        <row r="63723">
          <cell r="P63723" t="str">
            <v>应付</v>
          </cell>
          <cell r="Q63723" t="str">
            <v>元</v>
          </cell>
        </row>
        <row r="63724">
          <cell r="P63724" t="str">
            <v>应付</v>
          </cell>
          <cell r="Q63724" t="str">
            <v>元</v>
          </cell>
        </row>
        <row r="63725">
          <cell r="P63725" t="str">
            <v>应付</v>
          </cell>
          <cell r="Q63725" t="str">
            <v>元</v>
          </cell>
        </row>
        <row r="63726">
          <cell r="P63726" t="str">
            <v>应付</v>
          </cell>
          <cell r="Q63726" t="str">
            <v>元</v>
          </cell>
        </row>
        <row r="63727">
          <cell r="P63727" t="str">
            <v>应付</v>
          </cell>
          <cell r="Q63727" t="str">
            <v>元</v>
          </cell>
        </row>
        <row r="63728">
          <cell r="P63728" t="str">
            <v>应付</v>
          </cell>
          <cell r="Q63728" t="str">
            <v>元</v>
          </cell>
        </row>
        <row r="63729">
          <cell r="P63729" t="str">
            <v>应付</v>
          </cell>
          <cell r="Q63729" t="str">
            <v>元</v>
          </cell>
        </row>
        <row r="63730">
          <cell r="P63730" t="str">
            <v>应付</v>
          </cell>
          <cell r="Q63730" t="str">
            <v>元</v>
          </cell>
        </row>
        <row r="63731">
          <cell r="P63731" t="str">
            <v>应付</v>
          </cell>
          <cell r="Q63731" t="str">
            <v>元</v>
          </cell>
        </row>
        <row r="63732">
          <cell r="P63732" t="str">
            <v>应付</v>
          </cell>
          <cell r="Q63732" t="str">
            <v>元</v>
          </cell>
        </row>
        <row r="63733">
          <cell r="P63733" t="str">
            <v>应付</v>
          </cell>
          <cell r="Q63733" t="str">
            <v>元</v>
          </cell>
        </row>
        <row r="63734">
          <cell r="P63734" t="str">
            <v>应付</v>
          </cell>
          <cell r="Q63734" t="str">
            <v>元</v>
          </cell>
        </row>
        <row r="63735">
          <cell r="P63735" t="str">
            <v>应付</v>
          </cell>
          <cell r="Q63735" t="str">
            <v>元</v>
          </cell>
        </row>
        <row r="63736">
          <cell r="P63736" t="str">
            <v>应付</v>
          </cell>
          <cell r="Q63736" t="str">
            <v>元</v>
          </cell>
        </row>
        <row r="63737">
          <cell r="P63737" t="str">
            <v>应付</v>
          </cell>
          <cell r="Q63737" t="str">
            <v>元</v>
          </cell>
        </row>
        <row r="63738">
          <cell r="P63738" t="str">
            <v>应付</v>
          </cell>
          <cell r="Q63738" t="str">
            <v>元</v>
          </cell>
        </row>
        <row r="63739">
          <cell r="P63739" t="str">
            <v>应付</v>
          </cell>
          <cell r="Q63739" t="str">
            <v>元</v>
          </cell>
        </row>
        <row r="63740">
          <cell r="P63740" t="str">
            <v>应付</v>
          </cell>
          <cell r="Q63740" t="str">
            <v>元</v>
          </cell>
        </row>
        <row r="63741">
          <cell r="P63741" t="str">
            <v>应付</v>
          </cell>
          <cell r="Q63741" t="str">
            <v>元</v>
          </cell>
        </row>
        <row r="63742">
          <cell r="P63742" t="str">
            <v>应付</v>
          </cell>
          <cell r="Q63742" t="str">
            <v>元</v>
          </cell>
        </row>
        <row r="63743">
          <cell r="P63743" t="str">
            <v>应付</v>
          </cell>
          <cell r="Q63743" t="str">
            <v>元</v>
          </cell>
        </row>
        <row r="63744">
          <cell r="P63744" t="str">
            <v>应付</v>
          </cell>
          <cell r="Q63744" t="str">
            <v>元</v>
          </cell>
        </row>
        <row r="63745">
          <cell r="P63745" t="str">
            <v>应付</v>
          </cell>
          <cell r="Q63745" t="str">
            <v>元</v>
          </cell>
        </row>
        <row r="63746">
          <cell r="P63746" t="str">
            <v>应付</v>
          </cell>
          <cell r="Q63746" t="str">
            <v>元</v>
          </cell>
        </row>
        <row r="63747">
          <cell r="P63747" t="str">
            <v>应付</v>
          </cell>
          <cell r="Q63747" t="str">
            <v>元</v>
          </cell>
        </row>
        <row r="63748">
          <cell r="P63748" t="str">
            <v>应付</v>
          </cell>
          <cell r="Q63748" t="str">
            <v>元</v>
          </cell>
        </row>
        <row r="63749">
          <cell r="P63749" t="str">
            <v>应付</v>
          </cell>
          <cell r="Q63749" t="str">
            <v>元</v>
          </cell>
        </row>
        <row r="63750">
          <cell r="P63750" t="str">
            <v>应付</v>
          </cell>
          <cell r="Q63750" t="str">
            <v>元</v>
          </cell>
        </row>
        <row r="63751">
          <cell r="P63751" t="str">
            <v>应付</v>
          </cell>
          <cell r="Q63751" t="str">
            <v>元</v>
          </cell>
        </row>
        <row r="63752">
          <cell r="P63752" t="str">
            <v>应付</v>
          </cell>
          <cell r="Q63752" t="str">
            <v>元</v>
          </cell>
        </row>
        <row r="63753">
          <cell r="P63753" t="str">
            <v>应付</v>
          </cell>
          <cell r="Q63753" t="str">
            <v>元</v>
          </cell>
        </row>
        <row r="63754">
          <cell r="P63754" t="str">
            <v>应付</v>
          </cell>
          <cell r="Q63754" t="str">
            <v>元</v>
          </cell>
        </row>
        <row r="63755">
          <cell r="P63755" t="str">
            <v>应付</v>
          </cell>
          <cell r="Q63755" t="str">
            <v>元</v>
          </cell>
        </row>
        <row r="63756">
          <cell r="P63756" t="str">
            <v>应付</v>
          </cell>
          <cell r="Q63756" t="str">
            <v>元</v>
          </cell>
        </row>
        <row r="63757">
          <cell r="P63757" t="str">
            <v>应付</v>
          </cell>
          <cell r="Q63757" t="str">
            <v>元</v>
          </cell>
        </row>
        <row r="63758">
          <cell r="P63758" t="str">
            <v>应付</v>
          </cell>
          <cell r="Q63758" t="str">
            <v>元</v>
          </cell>
        </row>
        <row r="63759">
          <cell r="P63759" t="str">
            <v>应付</v>
          </cell>
          <cell r="Q63759" t="str">
            <v>元</v>
          </cell>
        </row>
        <row r="63760">
          <cell r="P63760" t="str">
            <v>应付</v>
          </cell>
          <cell r="Q63760" t="str">
            <v>元</v>
          </cell>
        </row>
        <row r="63761">
          <cell r="P63761" t="str">
            <v>应付</v>
          </cell>
          <cell r="Q63761" t="str">
            <v>元</v>
          </cell>
        </row>
        <row r="63762">
          <cell r="P63762" t="str">
            <v>应付</v>
          </cell>
          <cell r="Q63762" t="str">
            <v>元</v>
          </cell>
        </row>
        <row r="63763">
          <cell r="P63763" t="str">
            <v>应付</v>
          </cell>
          <cell r="Q63763" t="str">
            <v>元</v>
          </cell>
        </row>
        <row r="63764">
          <cell r="P63764" t="str">
            <v>应付</v>
          </cell>
          <cell r="Q63764" t="str">
            <v>元</v>
          </cell>
        </row>
        <row r="63765">
          <cell r="P63765" t="str">
            <v>应付</v>
          </cell>
          <cell r="Q63765" t="str">
            <v>元</v>
          </cell>
        </row>
        <row r="63766">
          <cell r="P63766" t="str">
            <v>应付</v>
          </cell>
          <cell r="Q63766" t="str">
            <v>元</v>
          </cell>
        </row>
        <row r="63767">
          <cell r="P63767" t="str">
            <v>应付</v>
          </cell>
          <cell r="Q63767" t="str">
            <v>元</v>
          </cell>
        </row>
        <row r="63768">
          <cell r="P63768" t="str">
            <v>应付</v>
          </cell>
          <cell r="Q63768" t="str">
            <v>元</v>
          </cell>
        </row>
        <row r="63769">
          <cell r="P63769" t="str">
            <v>应付</v>
          </cell>
          <cell r="Q63769" t="str">
            <v>元</v>
          </cell>
        </row>
        <row r="63770">
          <cell r="P63770" t="str">
            <v>应付</v>
          </cell>
          <cell r="Q63770" t="str">
            <v>元</v>
          </cell>
        </row>
        <row r="63771">
          <cell r="P63771" t="str">
            <v>应付</v>
          </cell>
          <cell r="Q63771" t="str">
            <v>元</v>
          </cell>
        </row>
        <row r="63772">
          <cell r="P63772" t="str">
            <v>应付</v>
          </cell>
          <cell r="Q63772" t="str">
            <v>元</v>
          </cell>
        </row>
        <row r="63773">
          <cell r="P63773" t="str">
            <v>应付</v>
          </cell>
          <cell r="Q63773" t="str">
            <v>元</v>
          </cell>
        </row>
        <row r="63774">
          <cell r="P63774" t="str">
            <v>应付</v>
          </cell>
          <cell r="Q63774" t="str">
            <v>元</v>
          </cell>
        </row>
        <row r="63775">
          <cell r="P63775" t="str">
            <v>应付</v>
          </cell>
          <cell r="Q63775" t="str">
            <v>元</v>
          </cell>
        </row>
        <row r="63776">
          <cell r="P63776" t="str">
            <v>应付</v>
          </cell>
          <cell r="Q63776" t="str">
            <v>元</v>
          </cell>
        </row>
        <row r="63777">
          <cell r="P63777" t="str">
            <v>应付</v>
          </cell>
          <cell r="Q63777" t="str">
            <v>元</v>
          </cell>
        </row>
        <row r="63778">
          <cell r="P63778" t="str">
            <v>应付</v>
          </cell>
          <cell r="Q63778" t="str">
            <v>元</v>
          </cell>
        </row>
        <row r="63779">
          <cell r="P63779" t="str">
            <v>应付</v>
          </cell>
          <cell r="Q63779" t="str">
            <v>元</v>
          </cell>
        </row>
        <row r="63780">
          <cell r="P63780" t="str">
            <v>应付</v>
          </cell>
          <cell r="Q63780" t="str">
            <v>元</v>
          </cell>
        </row>
        <row r="63781">
          <cell r="P63781" t="str">
            <v>应付</v>
          </cell>
          <cell r="Q63781" t="str">
            <v>元</v>
          </cell>
        </row>
        <row r="63782">
          <cell r="P63782" t="str">
            <v>应付</v>
          </cell>
          <cell r="Q63782" t="str">
            <v>元</v>
          </cell>
        </row>
        <row r="63783">
          <cell r="P63783" t="str">
            <v>应付</v>
          </cell>
          <cell r="Q63783" t="str">
            <v>元</v>
          </cell>
        </row>
        <row r="63784">
          <cell r="P63784" t="str">
            <v>应付</v>
          </cell>
          <cell r="Q63784" t="str">
            <v>元</v>
          </cell>
        </row>
        <row r="63785">
          <cell r="P63785" t="str">
            <v>应付</v>
          </cell>
          <cell r="Q63785" t="str">
            <v>元</v>
          </cell>
        </row>
        <row r="63786">
          <cell r="P63786" t="str">
            <v>应付</v>
          </cell>
          <cell r="Q63786" t="str">
            <v>元</v>
          </cell>
        </row>
        <row r="63787">
          <cell r="P63787" t="str">
            <v>应付</v>
          </cell>
          <cell r="Q63787" t="str">
            <v>元</v>
          </cell>
        </row>
        <row r="63788">
          <cell r="P63788" t="str">
            <v>应付</v>
          </cell>
          <cell r="Q63788" t="str">
            <v>元</v>
          </cell>
        </row>
        <row r="63789">
          <cell r="P63789" t="str">
            <v>应付</v>
          </cell>
          <cell r="Q63789" t="str">
            <v>元</v>
          </cell>
        </row>
        <row r="63790">
          <cell r="P63790" t="str">
            <v>应付</v>
          </cell>
          <cell r="Q63790" t="str">
            <v>元</v>
          </cell>
        </row>
        <row r="63791">
          <cell r="P63791" t="str">
            <v>应付</v>
          </cell>
          <cell r="Q63791" t="str">
            <v>元</v>
          </cell>
        </row>
        <row r="63792">
          <cell r="P63792" t="str">
            <v>应付</v>
          </cell>
          <cell r="Q63792" t="str">
            <v>元</v>
          </cell>
        </row>
        <row r="63793">
          <cell r="P63793" t="str">
            <v>应付</v>
          </cell>
          <cell r="Q63793" t="str">
            <v>元</v>
          </cell>
        </row>
        <row r="63794">
          <cell r="P63794" t="str">
            <v>应付</v>
          </cell>
          <cell r="Q63794" t="str">
            <v>元</v>
          </cell>
        </row>
        <row r="63795">
          <cell r="P63795" t="str">
            <v>应付</v>
          </cell>
          <cell r="Q63795" t="str">
            <v>元</v>
          </cell>
        </row>
        <row r="63796">
          <cell r="P63796" t="str">
            <v>应付</v>
          </cell>
          <cell r="Q63796" t="str">
            <v>元</v>
          </cell>
        </row>
        <row r="63797">
          <cell r="P63797" t="str">
            <v>应付</v>
          </cell>
          <cell r="Q63797" t="str">
            <v>元</v>
          </cell>
        </row>
        <row r="63798">
          <cell r="P63798" t="str">
            <v>应付</v>
          </cell>
          <cell r="Q63798" t="str">
            <v>元</v>
          </cell>
        </row>
        <row r="63799">
          <cell r="P63799" t="str">
            <v>应付</v>
          </cell>
          <cell r="Q63799" t="str">
            <v>元</v>
          </cell>
        </row>
        <row r="63800">
          <cell r="P63800" t="str">
            <v>应付</v>
          </cell>
          <cell r="Q63800" t="str">
            <v>元</v>
          </cell>
        </row>
        <row r="63801">
          <cell r="P63801" t="str">
            <v>应付</v>
          </cell>
          <cell r="Q63801" t="str">
            <v>元</v>
          </cell>
        </row>
        <row r="63802">
          <cell r="P63802" t="str">
            <v>应付</v>
          </cell>
          <cell r="Q63802" t="str">
            <v>元</v>
          </cell>
        </row>
        <row r="63803">
          <cell r="P63803" t="str">
            <v>应付</v>
          </cell>
          <cell r="Q63803" t="str">
            <v>元</v>
          </cell>
        </row>
        <row r="63804">
          <cell r="P63804" t="str">
            <v>应付</v>
          </cell>
          <cell r="Q63804" t="str">
            <v>元</v>
          </cell>
        </row>
        <row r="63805">
          <cell r="P63805" t="str">
            <v>应付</v>
          </cell>
          <cell r="Q63805" t="str">
            <v>元</v>
          </cell>
        </row>
        <row r="63806">
          <cell r="P63806" t="str">
            <v>应付</v>
          </cell>
          <cell r="Q63806" t="str">
            <v>元</v>
          </cell>
        </row>
        <row r="63807">
          <cell r="P63807" t="str">
            <v>应付</v>
          </cell>
          <cell r="Q63807" t="str">
            <v>元</v>
          </cell>
        </row>
        <row r="63808">
          <cell r="P63808" t="str">
            <v>应付</v>
          </cell>
          <cell r="Q63808" t="str">
            <v>元</v>
          </cell>
        </row>
        <row r="63809">
          <cell r="P63809" t="str">
            <v>应付</v>
          </cell>
          <cell r="Q63809" t="str">
            <v>元</v>
          </cell>
        </row>
        <row r="63810">
          <cell r="P63810" t="str">
            <v>应付</v>
          </cell>
          <cell r="Q63810" t="str">
            <v>元</v>
          </cell>
        </row>
        <row r="63811">
          <cell r="P63811" t="str">
            <v>应付</v>
          </cell>
          <cell r="Q63811" t="str">
            <v>元</v>
          </cell>
        </row>
        <row r="63812">
          <cell r="P63812" t="str">
            <v>应付</v>
          </cell>
          <cell r="Q63812" t="str">
            <v>元</v>
          </cell>
        </row>
        <row r="63813">
          <cell r="P63813" t="str">
            <v>应付</v>
          </cell>
          <cell r="Q63813" t="str">
            <v>元</v>
          </cell>
        </row>
        <row r="63814">
          <cell r="P63814" t="str">
            <v>应付</v>
          </cell>
          <cell r="Q63814" t="str">
            <v>元</v>
          </cell>
        </row>
        <row r="63815">
          <cell r="P63815" t="str">
            <v>应付</v>
          </cell>
          <cell r="Q63815" t="str">
            <v>元</v>
          </cell>
        </row>
        <row r="63816">
          <cell r="P63816" t="str">
            <v>应付</v>
          </cell>
          <cell r="Q63816" t="str">
            <v>元</v>
          </cell>
        </row>
        <row r="63817">
          <cell r="P63817" t="str">
            <v>应付</v>
          </cell>
          <cell r="Q63817" t="str">
            <v>元</v>
          </cell>
        </row>
        <row r="63818">
          <cell r="P63818" t="str">
            <v>应付</v>
          </cell>
          <cell r="Q63818" t="str">
            <v>元</v>
          </cell>
        </row>
        <row r="63819">
          <cell r="P63819" t="str">
            <v>应付</v>
          </cell>
          <cell r="Q63819" t="str">
            <v>元</v>
          </cell>
        </row>
        <row r="63820">
          <cell r="P63820" t="str">
            <v>应付</v>
          </cell>
          <cell r="Q63820" t="str">
            <v>元</v>
          </cell>
        </row>
        <row r="63821">
          <cell r="P63821" t="str">
            <v>应付</v>
          </cell>
          <cell r="Q63821" t="str">
            <v>元</v>
          </cell>
        </row>
        <row r="63822">
          <cell r="P63822" t="str">
            <v>应付</v>
          </cell>
          <cell r="Q63822" t="str">
            <v>元</v>
          </cell>
        </row>
        <row r="63823">
          <cell r="P63823" t="str">
            <v>应付</v>
          </cell>
          <cell r="Q63823" t="str">
            <v>元</v>
          </cell>
        </row>
        <row r="63824">
          <cell r="P63824" t="str">
            <v>应付</v>
          </cell>
          <cell r="Q63824" t="str">
            <v>元</v>
          </cell>
        </row>
        <row r="63825">
          <cell r="P63825" t="str">
            <v>应付</v>
          </cell>
          <cell r="Q63825" t="str">
            <v>元</v>
          </cell>
        </row>
        <row r="63826">
          <cell r="P63826" t="str">
            <v>应付</v>
          </cell>
          <cell r="Q63826" t="str">
            <v>元</v>
          </cell>
        </row>
        <row r="63827">
          <cell r="P63827" t="str">
            <v>应付</v>
          </cell>
          <cell r="Q63827" t="str">
            <v>元</v>
          </cell>
        </row>
        <row r="63828">
          <cell r="P63828" t="str">
            <v>应付</v>
          </cell>
          <cell r="Q63828" t="str">
            <v>元</v>
          </cell>
        </row>
        <row r="63829">
          <cell r="P63829" t="str">
            <v>应付</v>
          </cell>
          <cell r="Q63829" t="str">
            <v>元</v>
          </cell>
        </row>
        <row r="63830">
          <cell r="P63830" t="str">
            <v>应付</v>
          </cell>
          <cell r="Q63830" t="str">
            <v>元</v>
          </cell>
        </row>
        <row r="63831">
          <cell r="P63831" t="str">
            <v>应付</v>
          </cell>
          <cell r="Q63831" t="str">
            <v>元</v>
          </cell>
        </row>
        <row r="63832">
          <cell r="P63832" t="str">
            <v>应付</v>
          </cell>
          <cell r="Q63832" t="str">
            <v>元</v>
          </cell>
        </row>
        <row r="63833">
          <cell r="P63833" t="str">
            <v>应付</v>
          </cell>
          <cell r="Q63833" t="str">
            <v>元</v>
          </cell>
        </row>
        <row r="63834">
          <cell r="P63834" t="str">
            <v>应付</v>
          </cell>
          <cell r="Q63834" t="str">
            <v>元</v>
          </cell>
        </row>
        <row r="63835">
          <cell r="P63835" t="str">
            <v>应付</v>
          </cell>
          <cell r="Q63835" t="str">
            <v>元</v>
          </cell>
        </row>
        <row r="63836">
          <cell r="P63836" t="str">
            <v>应付</v>
          </cell>
          <cell r="Q63836" t="str">
            <v>元</v>
          </cell>
        </row>
        <row r="63837">
          <cell r="P63837" t="str">
            <v>应付</v>
          </cell>
          <cell r="Q63837" t="str">
            <v>元</v>
          </cell>
        </row>
        <row r="63838">
          <cell r="P63838" t="str">
            <v>应付</v>
          </cell>
          <cell r="Q63838" t="str">
            <v>元</v>
          </cell>
        </row>
        <row r="63839">
          <cell r="P63839" t="str">
            <v>应付</v>
          </cell>
          <cell r="Q63839" t="str">
            <v>元</v>
          </cell>
        </row>
        <row r="63840">
          <cell r="P63840" t="str">
            <v>应付</v>
          </cell>
          <cell r="Q63840" t="str">
            <v>元</v>
          </cell>
        </row>
        <row r="63841">
          <cell r="P63841" t="str">
            <v>应付</v>
          </cell>
          <cell r="Q63841" t="str">
            <v>元</v>
          </cell>
        </row>
        <row r="63842">
          <cell r="P63842" t="str">
            <v>应付</v>
          </cell>
          <cell r="Q63842" t="str">
            <v>元</v>
          </cell>
        </row>
        <row r="63843">
          <cell r="P63843" t="str">
            <v>应付</v>
          </cell>
          <cell r="Q63843" t="str">
            <v>元</v>
          </cell>
        </row>
        <row r="63844">
          <cell r="P63844" t="str">
            <v>应付</v>
          </cell>
          <cell r="Q63844" t="str">
            <v>元</v>
          </cell>
        </row>
        <row r="63845">
          <cell r="P63845" t="str">
            <v>应付</v>
          </cell>
          <cell r="Q63845" t="str">
            <v>元</v>
          </cell>
        </row>
        <row r="63846">
          <cell r="P63846" t="str">
            <v>应付</v>
          </cell>
          <cell r="Q63846" t="str">
            <v>元</v>
          </cell>
        </row>
        <row r="63847">
          <cell r="P63847" t="str">
            <v>应付</v>
          </cell>
          <cell r="Q63847" t="str">
            <v>元</v>
          </cell>
        </row>
        <row r="63848">
          <cell r="P63848" t="str">
            <v>应付</v>
          </cell>
          <cell r="Q63848" t="str">
            <v>元</v>
          </cell>
        </row>
        <row r="63849">
          <cell r="P63849" t="str">
            <v>应付</v>
          </cell>
          <cell r="Q63849" t="str">
            <v>元</v>
          </cell>
        </row>
        <row r="63850">
          <cell r="P63850" t="str">
            <v>应付</v>
          </cell>
          <cell r="Q63850" t="str">
            <v>元</v>
          </cell>
        </row>
        <row r="63851">
          <cell r="P63851" t="str">
            <v>应付</v>
          </cell>
          <cell r="Q63851" t="str">
            <v>元</v>
          </cell>
        </row>
        <row r="63852">
          <cell r="P63852" t="str">
            <v>应付</v>
          </cell>
          <cell r="Q63852" t="str">
            <v>元</v>
          </cell>
        </row>
        <row r="63853">
          <cell r="P63853" t="str">
            <v>应付</v>
          </cell>
          <cell r="Q63853" t="str">
            <v>元</v>
          </cell>
        </row>
        <row r="63854">
          <cell r="P63854" t="str">
            <v>应付</v>
          </cell>
          <cell r="Q63854" t="str">
            <v>元</v>
          </cell>
        </row>
        <row r="63855">
          <cell r="P63855" t="str">
            <v>应付</v>
          </cell>
          <cell r="Q63855" t="str">
            <v>元</v>
          </cell>
        </row>
        <row r="63856">
          <cell r="P63856" t="str">
            <v>应付</v>
          </cell>
          <cell r="Q63856" t="str">
            <v>元</v>
          </cell>
        </row>
        <row r="63857">
          <cell r="P63857" t="str">
            <v>应付</v>
          </cell>
          <cell r="Q63857" t="str">
            <v>元</v>
          </cell>
        </row>
        <row r="63858">
          <cell r="P63858" t="str">
            <v>应付</v>
          </cell>
          <cell r="Q63858" t="str">
            <v>元</v>
          </cell>
        </row>
        <row r="63859">
          <cell r="P63859" t="str">
            <v>应付</v>
          </cell>
          <cell r="Q63859" t="str">
            <v>元</v>
          </cell>
        </row>
        <row r="63860">
          <cell r="P63860" t="str">
            <v>应付</v>
          </cell>
          <cell r="Q63860" t="str">
            <v>元</v>
          </cell>
        </row>
        <row r="63861">
          <cell r="P63861" t="str">
            <v>应付</v>
          </cell>
          <cell r="Q63861" t="str">
            <v>元</v>
          </cell>
        </row>
        <row r="63862">
          <cell r="P63862" t="str">
            <v>应付</v>
          </cell>
          <cell r="Q63862" t="str">
            <v>元</v>
          </cell>
        </row>
        <row r="63863">
          <cell r="P63863" t="str">
            <v>应付</v>
          </cell>
          <cell r="Q63863" t="str">
            <v>元</v>
          </cell>
        </row>
        <row r="63864">
          <cell r="P63864" t="str">
            <v>应付</v>
          </cell>
          <cell r="Q63864" t="str">
            <v>元</v>
          </cell>
        </row>
        <row r="63865">
          <cell r="P63865" t="str">
            <v>应付</v>
          </cell>
          <cell r="Q63865" t="str">
            <v>元</v>
          </cell>
        </row>
        <row r="63866">
          <cell r="P63866" t="str">
            <v>应付</v>
          </cell>
          <cell r="Q63866" t="str">
            <v>元</v>
          </cell>
        </row>
        <row r="63867">
          <cell r="P63867" t="str">
            <v>应付</v>
          </cell>
          <cell r="Q63867" t="str">
            <v>元</v>
          </cell>
        </row>
        <row r="63868">
          <cell r="P63868" t="str">
            <v>应付</v>
          </cell>
          <cell r="Q63868" t="str">
            <v>元</v>
          </cell>
        </row>
        <row r="63869">
          <cell r="P63869" t="str">
            <v>应付</v>
          </cell>
          <cell r="Q63869" t="str">
            <v>元</v>
          </cell>
        </row>
        <row r="63870">
          <cell r="P63870" t="str">
            <v>应付</v>
          </cell>
          <cell r="Q63870" t="str">
            <v>元</v>
          </cell>
        </row>
        <row r="63871">
          <cell r="P63871" t="str">
            <v>应付</v>
          </cell>
          <cell r="Q63871" t="str">
            <v>元</v>
          </cell>
        </row>
        <row r="63872">
          <cell r="P63872" t="str">
            <v>应付</v>
          </cell>
          <cell r="Q63872" t="str">
            <v>元</v>
          </cell>
        </row>
        <row r="63873">
          <cell r="P63873" t="str">
            <v>应付</v>
          </cell>
          <cell r="Q63873" t="str">
            <v>元</v>
          </cell>
        </row>
        <row r="63874">
          <cell r="P63874" t="str">
            <v>应付</v>
          </cell>
          <cell r="Q63874" t="str">
            <v>元</v>
          </cell>
        </row>
        <row r="63875">
          <cell r="P63875" t="str">
            <v>应付</v>
          </cell>
          <cell r="Q63875" t="str">
            <v>元</v>
          </cell>
        </row>
        <row r="63876">
          <cell r="P63876" t="str">
            <v>应付</v>
          </cell>
          <cell r="Q63876" t="str">
            <v>元</v>
          </cell>
        </row>
        <row r="63877">
          <cell r="P63877" t="str">
            <v>应付</v>
          </cell>
          <cell r="Q63877" t="str">
            <v>元</v>
          </cell>
        </row>
        <row r="63878">
          <cell r="P63878" t="str">
            <v>应付</v>
          </cell>
          <cell r="Q63878" t="str">
            <v>元</v>
          </cell>
        </row>
        <row r="63879">
          <cell r="P63879" t="str">
            <v>应付</v>
          </cell>
          <cell r="Q63879" t="str">
            <v>元</v>
          </cell>
        </row>
        <row r="63880">
          <cell r="P63880" t="str">
            <v>应付</v>
          </cell>
          <cell r="Q63880" t="str">
            <v>元</v>
          </cell>
        </row>
        <row r="63881">
          <cell r="P63881" t="str">
            <v>应付</v>
          </cell>
          <cell r="Q63881" t="str">
            <v>元</v>
          </cell>
        </row>
        <row r="63882">
          <cell r="P63882" t="str">
            <v>应付</v>
          </cell>
          <cell r="Q63882" t="str">
            <v>元</v>
          </cell>
        </row>
        <row r="63883">
          <cell r="P63883" t="str">
            <v>应付</v>
          </cell>
          <cell r="Q63883" t="str">
            <v>元</v>
          </cell>
        </row>
        <row r="63884">
          <cell r="P63884" t="str">
            <v>应付</v>
          </cell>
          <cell r="Q63884" t="str">
            <v>元</v>
          </cell>
        </row>
        <row r="63885">
          <cell r="P63885" t="str">
            <v>应付</v>
          </cell>
          <cell r="Q63885" t="str">
            <v>元</v>
          </cell>
        </row>
        <row r="63886">
          <cell r="P63886" t="str">
            <v>应付</v>
          </cell>
          <cell r="Q63886" t="str">
            <v>元</v>
          </cell>
        </row>
        <row r="63887">
          <cell r="P63887" t="str">
            <v>应付</v>
          </cell>
          <cell r="Q63887" t="str">
            <v>元</v>
          </cell>
        </row>
        <row r="63888">
          <cell r="P63888" t="str">
            <v>应付</v>
          </cell>
          <cell r="Q63888" t="str">
            <v>元</v>
          </cell>
        </row>
        <row r="63889">
          <cell r="P63889" t="str">
            <v>应付</v>
          </cell>
          <cell r="Q63889" t="str">
            <v>元</v>
          </cell>
        </row>
        <row r="63890">
          <cell r="P63890" t="str">
            <v>应付</v>
          </cell>
          <cell r="Q63890" t="str">
            <v>元</v>
          </cell>
        </row>
        <row r="63891">
          <cell r="P63891" t="str">
            <v>应付</v>
          </cell>
          <cell r="Q63891" t="str">
            <v>元</v>
          </cell>
        </row>
        <row r="63892">
          <cell r="P63892" t="str">
            <v>应付</v>
          </cell>
          <cell r="Q63892" t="str">
            <v>元</v>
          </cell>
        </row>
        <row r="63893">
          <cell r="P63893" t="str">
            <v>应付</v>
          </cell>
          <cell r="Q63893" t="str">
            <v>元</v>
          </cell>
        </row>
        <row r="63894">
          <cell r="P63894" t="str">
            <v>应付</v>
          </cell>
          <cell r="Q63894" t="str">
            <v>元</v>
          </cell>
        </row>
        <row r="63895">
          <cell r="P63895" t="str">
            <v>应付</v>
          </cell>
          <cell r="Q63895" t="str">
            <v>元</v>
          </cell>
        </row>
        <row r="63896">
          <cell r="P63896" t="str">
            <v>应付</v>
          </cell>
          <cell r="Q63896" t="str">
            <v>元</v>
          </cell>
        </row>
        <row r="63897">
          <cell r="P63897" t="str">
            <v>应付</v>
          </cell>
          <cell r="Q63897" t="str">
            <v>元</v>
          </cell>
        </row>
        <row r="63898">
          <cell r="P63898" t="str">
            <v>应付</v>
          </cell>
          <cell r="Q63898" t="str">
            <v>元</v>
          </cell>
        </row>
        <row r="63899">
          <cell r="P63899" t="str">
            <v>应付</v>
          </cell>
          <cell r="Q63899" t="str">
            <v>元</v>
          </cell>
        </row>
        <row r="63900">
          <cell r="P63900" t="str">
            <v>应付</v>
          </cell>
          <cell r="Q63900" t="str">
            <v>元</v>
          </cell>
        </row>
        <row r="63901">
          <cell r="P63901" t="str">
            <v>应付</v>
          </cell>
          <cell r="Q63901" t="str">
            <v>元</v>
          </cell>
        </row>
        <row r="63902">
          <cell r="P63902" t="str">
            <v>应付</v>
          </cell>
          <cell r="Q63902" t="str">
            <v>元</v>
          </cell>
        </row>
        <row r="63903">
          <cell r="P63903" t="str">
            <v>应付</v>
          </cell>
          <cell r="Q63903" t="str">
            <v>元</v>
          </cell>
        </row>
        <row r="63904">
          <cell r="P63904" t="str">
            <v>应付</v>
          </cell>
          <cell r="Q63904" t="str">
            <v>元</v>
          </cell>
        </row>
        <row r="63905">
          <cell r="P63905" t="str">
            <v>应付</v>
          </cell>
          <cell r="Q63905" t="str">
            <v>元</v>
          </cell>
        </row>
        <row r="63906">
          <cell r="P63906" t="str">
            <v>应付</v>
          </cell>
          <cell r="Q63906" t="str">
            <v>元</v>
          </cell>
        </row>
        <row r="63907">
          <cell r="P63907" t="str">
            <v>应付</v>
          </cell>
          <cell r="Q63907" t="str">
            <v>元</v>
          </cell>
        </row>
        <row r="63908">
          <cell r="P63908" t="str">
            <v>应付</v>
          </cell>
          <cell r="Q63908" t="str">
            <v>元</v>
          </cell>
        </row>
        <row r="63909">
          <cell r="P63909" t="str">
            <v>应付</v>
          </cell>
          <cell r="Q63909" t="str">
            <v>元</v>
          </cell>
        </row>
        <row r="63910">
          <cell r="P63910" t="str">
            <v>应付</v>
          </cell>
          <cell r="Q63910" t="str">
            <v>元</v>
          </cell>
        </row>
        <row r="63911">
          <cell r="P63911" t="str">
            <v>应付</v>
          </cell>
          <cell r="Q63911" t="str">
            <v>元</v>
          </cell>
        </row>
        <row r="63912">
          <cell r="P63912" t="str">
            <v>应付</v>
          </cell>
          <cell r="Q63912" t="str">
            <v>元</v>
          </cell>
        </row>
        <row r="63913">
          <cell r="P63913" t="str">
            <v>应付</v>
          </cell>
          <cell r="Q63913" t="str">
            <v>元</v>
          </cell>
        </row>
        <row r="63914">
          <cell r="P63914" t="str">
            <v>应付</v>
          </cell>
          <cell r="Q63914" t="str">
            <v>元</v>
          </cell>
        </row>
        <row r="63915">
          <cell r="P63915" t="str">
            <v>应付</v>
          </cell>
          <cell r="Q63915" t="str">
            <v>元</v>
          </cell>
        </row>
        <row r="63916">
          <cell r="P63916" t="str">
            <v>应付</v>
          </cell>
          <cell r="Q63916" t="str">
            <v>元</v>
          </cell>
        </row>
        <row r="63917">
          <cell r="P63917" t="str">
            <v>应付</v>
          </cell>
          <cell r="Q63917" t="str">
            <v>元</v>
          </cell>
        </row>
        <row r="63918">
          <cell r="P63918" t="str">
            <v>应付</v>
          </cell>
          <cell r="Q63918" t="str">
            <v>元</v>
          </cell>
        </row>
        <row r="63919">
          <cell r="P63919" t="str">
            <v>应付</v>
          </cell>
          <cell r="Q63919" t="str">
            <v>元</v>
          </cell>
        </row>
        <row r="63920">
          <cell r="P63920" t="str">
            <v>应付</v>
          </cell>
          <cell r="Q63920" t="str">
            <v>元</v>
          </cell>
        </row>
        <row r="63921">
          <cell r="P63921" t="str">
            <v>应付</v>
          </cell>
          <cell r="Q63921" t="str">
            <v>元</v>
          </cell>
        </row>
        <row r="63922">
          <cell r="P63922" t="str">
            <v>应付</v>
          </cell>
          <cell r="Q63922" t="str">
            <v>元</v>
          </cell>
        </row>
        <row r="63923">
          <cell r="P63923" t="str">
            <v>应付</v>
          </cell>
          <cell r="Q63923" t="str">
            <v>元</v>
          </cell>
        </row>
        <row r="63924">
          <cell r="P63924" t="str">
            <v>应付</v>
          </cell>
          <cell r="Q63924" t="str">
            <v>元</v>
          </cell>
        </row>
        <row r="63925">
          <cell r="P63925" t="str">
            <v>应付</v>
          </cell>
          <cell r="Q63925" t="str">
            <v>元</v>
          </cell>
        </row>
        <row r="63926">
          <cell r="P63926" t="str">
            <v>应付</v>
          </cell>
          <cell r="Q63926" t="str">
            <v>元</v>
          </cell>
        </row>
        <row r="63927">
          <cell r="P63927" t="str">
            <v>应付</v>
          </cell>
          <cell r="Q63927" t="str">
            <v>元</v>
          </cell>
        </row>
        <row r="63928">
          <cell r="P63928" t="str">
            <v>应付</v>
          </cell>
          <cell r="Q63928" t="str">
            <v>元</v>
          </cell>
        </row>
        <row r="63929">
          <cell r="P63929" t="str">
            <v>应付</v>
          </cell>
          <cell r="Q63929" t="str">
            <v>元</v>
          </cell>
        </row>
        <row r="63930">
          <cell r="P63930" t="str">
            <v>应付</v>
          </cell>
          <cell r="Q63930" t="str">
            <v>元</v>
          </cell>
        </row>
        <row r="63931">
          <cell r="P63931" t="str">
            <v>应付</v>
          </cell>
          <cell r="Q63931" t="str">
            <v>元</v>
          </cell>
        </row>
        <row r="63932">
          <cell r="P63932" t="str">
            <v>应付</v>
          </cell>
          <cell r="Q63932" t="str">
            <v>元</v>
          </cell>
        </row>
        <row r="63933">
          <cell r="P63933" t="str">
            <v>应付</v>
          </cell>
          <cell r="Q63933" t="str">
            <v>元</v>
          </cell>
        </row>
        <row r="63934">
          <cell r="P63934" t="str">
            <v>应付</v>
          </cell>
          <cell r="Q63934" t="str">
            <v>元</v>
          </cell>
        </row>
        <row r="63935">
          <cell r="P63935" t="str">
            <v>应付</v>
          </cell>
          <cell r="Q63935" t="str">
            <v>元</v>
          </cell>
        </row>
        <row r="63936">
          <cell r="P63936" t="str">
            <v>应付</v>
          </cell>
          <cell r="Q63936" t="str">
            <v>元</v>
          </cell>
        </row>
        <row r="63937">
          <cell r="P63937" t="str">
            <v>应付</v>
          </cell>
          <cell r="Q63937" t="str">
            <v>元</v>
          </cell>
        </row>
        <row r="63938">
          <cell r="P63938" t="str">
            <v>应付</v>
          </cell>
          <cell r="Q63938" t="str">
            <v>元</v>
          </cell>
        </row>
        <row r="63939">
          <cell r="P63939" t="str">
            <v>应付</v>
          </cell>
          <cell r="Q63939" t="str">
            <v>元</v>
          </cell>
        </row>
        <row r="63940">
          <cell r="P63940" t="str">
            <v>应付</v>
          </cell>
          <cell r="Q63940" t="str">
            <v>元</v>
          </cell>
        </row>
        <row r="63941">
          <cell r="P63941" t="str">
            <v>应付</v>
          </cell>
          <cell r="Q63941" t="str">
            <v>元</v>
          </cell>
        </row>
        <row r="63942">
          <cell r="P63942" t="str">
            <v>应付</v>
          </cell>
          <cell r="Q63942" t="str">
            <v>元</v>
          </cell>
        </row>
        <row r="63943">
          <cell r="P63943" t="str">
            <v>应付</v>
          </cell>
          <cell r="Q63943" t="str">
            <v>元</v>
          </cell>
        </row>
        <row r="63944">
          <cell r="P63944" t="str">
            <v>应付</v>
          </cell>
          <cell r="Q63944" t="str">
            <v>元</v>
          </cell>
        </row>
        <row r="63945">
          <cell r="P63945" t="str">
            <v>应付</v>
          </cell>
          <cell r="Q63945" t="str">
            <v>元</v>
          </cell>
        </row>
        <row r="63946">
          <cell r="P63946" t="str">
            <v>应付</v>
          </cell>
          <cell r="Q63946" t="str">
            <v>元</v>
          </cell>
        </row>
        <row r="63947">
          <cell r="P63947" t="str">
            <v>应付</v>
          </cell>
          <cell r="Q63947" t="str">
            <v>元</v>
          </cell>
        </row>
        <row r="63948">
          <cell r="P63948" t="str">
            <v>应付</v>
          </cell>
          <cell r="Q63948" t="str">
            <v>元</v>
          </cell>
        </row>
        <row r="63949">
          <cell r="P63949" t="str">
            <v>应付</v>
          </cell>
          <cell r="Q63949" t="str">
            <v>元</v>
          </cell>
        </row>
        <row r="63950">
          <cell r="P63950" t="str">
            <v>应付</v>
          </cell>
          <cell r="Q63950" t="str">
            <v>元</v>
          </cell>
        </row>
        <row r="63951">
          <cell r="P63951" t="str">
            <v>应付</v>
          </cell>
          <cell r="Q63951" t="str">
            <v>元</v>
          </cell>
        </row>
        <row r="63952">
          <cell r="P63952" t="str">
            <v>应付</v>
          </cell>
          <cell r="Q63952" t="str">
            <v>元</v>
          </cell>
        </row>
        <row r="63953">
          <cell r="P63953" t="str">
            <v>应付</v>
          </cell>
          <cell r="Q63953" t="str">
            <v>元</v>
          </cell>
        </row>
        <row r="63954">
          <cell r="P63954" t="str">
            <v>应付</v>
          </cell>
          <cell r="Q63954" t="str">
            <v>元</v>
          </cell>
        </row>
        <row r="63955">
          <cell r="P63955" t="str">
            <v>应付</v>
          </cell>
          <cell r="Q63955" t="str">
            <v>元</v>
          </cell>
        </row>
        <row r="63956">
          <cell r="P63956" t="str">
            <v>应付</v>
          </cell>
          <cell r="Q63956" t="str">
            <v>元</v>
          </cell>
        </row>
        <row r="63957">
          <cell r="P63957" t="str">
            <v>应付</v>
          </cell>
          <cell r="Q63957" t="str">
            <v>元</v>
          </cell>
        </row>
        <row r="63958">
          <cell r="P63958" t="str">
            <v>应付</v>
          </cell>
          <cell r="Q63958" t="str">
            <v>元</v>
          </cell>
        </row>
        <row r="63959">
          <cell r="P63959" t="str">
            <v>应付</v>
          </cell>
          <cell r="Q63959" t="str">
            <v>元</v>
          </cell>
        </row>
        <row r="63960">
          <cell r="P63960" t="str">
            <v>应付</v>
          </cell>
          <cell r="Q63960" t="str">
            <v>元</v>
          </cell>
        </row>
        <row r="63961">
          <cell r="P63961" t="str">
            <v>应付</v>
          </cell>
          <cell r="Q63961" t="str">
            <v>元</v>
          </cell>
        </row>
        <row r="63962">
          <cell r="P63962" t="str">
            <v>应付</v>
          </cell>
          <cell r="Q63962" t="str">
            <v>元</v>
          </cell>
        </row>
        <row r="63963">
          <cell r="P63963" t="str">
            <v>应付</v>
          </cell>
          <cell r="Q63963" t="str">
            <v>元</v>
          </cell>
        </row>
        <row r="63964">
          <cell r="P63964" t="str">
            <v>应付</v>
          </cell>
          <cell r="Q63964" t="str">
            <v>元</v>
          </cell>
        </row>
        <row r="63965">
          <cell r="P63965" t="str">
            <v>应付</v>
          </cell>
          <cell r="Q63965" t="str">
            <v>元</v>
          </cell>
        </row>
        <row r="63966">
          <cell r="P63966" t="str">
            <v>应付</v>
          </cell>
          <cell r="Q63966" t="str">
            <v>元</v>
          </cell>
        </row>
        <row r="63967">
          <cell r="P63967" t="str">
            <v>应付</v>
          </cell>
          <cell r="Q63967" t="str">
            <v>元</v>
          </cell>
        </row>
        <row r="63968">
          <cell r="P63968" t="str">
            <v>应付</v>
          </cell>
          <cell r="Q63968" t="str">
            <v>元</v>
          </cell>
        </row>
        <row r="63969">
          <cell r="P63969" t="str">
            <v>应付</v>
          </cell>
          <cell r="Q63969" t="str">
            <v>元</v>
          </cell>
        </row>
        <row r="63970">
          <cell r="P63970" t="str">
            <v>应付</v>
          </cell>
          <cell r="Q63970" t="str">
            <v>元</v>
          </cell>
        </row>
        <row r="63971">
          <cell r="P63971" t="str">
            <v>应付</v>
          </cell>
          <cell r="Q63971" t="str">
            <v>元</v>
          </cell>
        </row>
        <row r="63972">
          <cell r="P63972" t="str">
            <v>应付</v>
          </cell>
          <cell r="Q63972" t="str">
            <v>元</v>
          </cell>
        </row>
        <row r="63973">
          <cell r="P63973" t="str">
            <v>应付</v>
          </cell>
          <cell r="Q63973" t="str">
            <v>元</v>
          </cell>
        </row>
        <row r="63974">
          <cell r="P63974" t="str">
            <v>应付</v>
          </cell>
          <cell r="Q63974" t="str">
            <v>元</v>
          </cell>
        </row>
        <row r="63975">
          <cell r="P63975" t="str">
            <v>应付</v>
          </cell>
          <cell r="Q63975" t="str">
            <v>元</v>
          </cell>
        </row>
        <row r="63976">
          <cell r="P63976" t="str">
            <v>应付</v>
          </cell>
          <cell r="Q63976" t="str">
            <v>元</v>
          </cell>
        </row>
        <row r="63977">
          <cell r="P63977" t="str">
            <v>应付</v>
          </cell>
          <cell r="Q63977" t="str">
            <v>元</v>
          </cell>
        </row>
        <row r="63978">
          <cell r="P63978" t="str">
            <v>应付</v>
          </cell>
          <cell r="Q63978" t="str">
            <v>元</v>
          </cell>
        </row>
        <row r="63979">
          <cell r="P63979" t="str">
            <v>应付</v>
          </cell>
          <cell r="Q63979" t="str">
            <v>元</v>
          </cell>
        </row>
        <row r="63980">
          <cell r="P63980" t="str">
            <v>应付</v>
          </cell>
          <cell r="Q63980" t="str">
            <v>元</v>
          </cell>
        </row>
        <row r="63981">
          <cell r="P63981" t="str">
            <v>应付</v>
          </cell>
          <cell r="Q63981" t="str">
            <v>元</v>
          </cell>
        </row>
        <row r="63982">
          <cell r="P63982" t="str">
            <v>应付</v>
          </cell>
          <cell r="Q63982" t="str">
            <v>元</v>
          </cell>
        </row>
        <row r="63983">
          <cell r="P63983" t="str">
            <v>应付</v>
          </cell>
          <cell r="Q63983" t="str">
            <v>元</v>
          </cell>
        </row>
        <row r="63984">
          <cell r="P63984" t="str">
            <v>应付</v>
          </cell>
          <cell r="Q63984" t="str">
            <v>元</v>
          </cell>
        </row>
        <row r="63985">
          <cell r="P63985" t="str">
            <v>应付</v>
          </cell>
          <cell r="Q63985" t="str">
            <v>元</v>
          </cell>
        </row>
        <row r="63986">
          <cell r="P63986" t="str">
            <v>应付</v>
          </cell>
          <cell r="Q63986" t="str">
            <v>元</v>
          </cell>
        </row>
        <row r="63987">
          <cell r="P63987" t="str">
            <v>应付</v>
          </cell>
          <cell r="Q63987" t="str">
            <v>元</v>
          </cell>
        </row>
        <row r="63988">
          <cell r="P63988" t="str">
            <v>应付</v>
          </cell>
          <cell r="Q63988" t="str">
            <v>元</v>
          </cell>
        </row>
        <row r="63989">
          <cell r="P63989" t="str">
            <v>应付</v>
          </cell>
          <cell r="Q63989" t="str">
            <v>元</v>
          </cell>
        </row>
        <row r="63990">
          <cell r="P63990" t="str">
            <v>应付</v>
          </cell>
          <cell r="Q63990" t="str">
            <v>元</v>
          </cell>
        </row>
        <row r="63991">
          <cell r="P63991" t="str">
            <v>应付</v>
          </cell>
          <cell r="Q63991" t="str">
            <v>元</v>
          </cell>
        </row>
        <row r="63992">
          <cell r="P63992" t="str">
            <v>应付</v>
          </cell>
          <cell r="Q63992" t="str">
            <v>元</v>
          </cell>
        </row>
        <row r="63993">
          <cell r="P63993" t="str">
            <v>应付</v>
          </cell>
          <cell r="Q63993" t="str">
            <v>元</v>
          </cell>
        </row>
        <row r="63994">
          <cell r="P63994" t="str">
            <v>应付</v>
          </cell>
          <cell r="Q63994" t="str">
            <v>元</v>
          </cell>
        </row>
        <row r="63995">
          <cell r="P63995" t="str">
            <v>应付</v>
          </cell>
          <cell r="Q63995" t="str">
            <v>元</v>
          </cell>
        </row>
        <row r="63996">
          <cell r="P63996" t="str">
            <v>应付</v>
          </cell>
          <cell r="Q63996" t="str">
            <v>元</v>
          </cell>
        </row>
        <row r="63997">
          <cell r="P63997" t="str">
            <v>应付</v>
          </cell>
          <cell r="Q63997" t="str">
            <v>元</v>
          </cell>
        </row>
        <row r="63998">
          <cell r="P63998" t="str">
            <v>应付</v>
          </cell>
          <cell r="Q63998" t="str">
            <v>元</v>
          </cell>
        </row>
        <row r="63999">
          <cell r="P63999" t="str">
            <v>应付</v>
          </cell>
          <cell r="Q63999" t="str">
            <v>元</v>
          </cell>
        </row>
        <row r="64000">
          <cell r="P64000" t="str">
            <v>应付</v>
          </cell>
          <cell r="Q64000" t="str">
            <v>元</v>
          </cell>
        </row>
        <row r="64001">
          <cell r="P64001" t="str">
            <v>应付</v>
          </cell>
          <cell r="Q64001" t="str">
            <v>元</v>
          </cell>
        </row>
        <row r="64002">
          <cell r="P64002" t="str">
            <v>应付</v>
          </cell>
          <cell r="Q64002" t="str">
            <v>元</v>
          </cell>
        </row>
        <row r="64003">
          <cell r="P64003" t="str">
            <v>应付</v>
          </cell>
          <cell r="Q64003" t="str">
            <v>元</v>
          </cell>
        </row>
        <row r="64004">
          <cell r="P64004" t="str">
            <v>应付</v>
          </cell>
          <cell r="Q64004" t="str">
            <v>元</v>
          </cell>
        </row>
        <row r="64005">
          <cell r="P64005" t="str">
            <v>应付</v>
          </cell>
          <cell r="Q64005" t="str">
            <v>元</v>
          </cell>
        </row>
        <row r="64006">
          <cell r="P64006" t="str">
            <v>应付</v>
          </cell>
          <cell r="Q64006" t="str">
            <v>元</v>
          </cell>
        </row>
        <row r="64007">
          <cell r="P64007" t="str">
            <v>应付</v>
          </cell>
          <cell r="Q64007" t="str">
            <v>元</v>
          </cell>
        </row>
        <row r="64008">
          <cell r="P64008" t="str">
            <v>应付</v>
          </cell>
          <cell r="Q64008" t="str">
            <v>元</v>
          </cell>
        </row>
        <row r="64009">
          <cell r="P64009" t="str">
            <v>应付</v>
          </cell>
          <cell r="Q64009" t="str">
            <v>元</v>
          </cell>
        </row>
        <row r="64010">
          <cell r="P64010" t="str">
            <v>应付</v>
          </cell>
          <cell r="Q64010" t="str">
            <v>元</v>
          </cell>
        </row>
        <row r="64011">
          <cell r="P64011" t="str">
            <v>应付</v>
          </cell>
          <cell r="Q64011" t="str">
            <v>元</v>
          </cell>
        </row>
        <row r="64012">
          <cell r="P64012" t="str">
            <v>应付</v>
          </cell>
          <cell r="Q64012" t="str">
            <v>元</v>
          </cell>
        </row>
        <row r="64013">
          <cell r="P64013" t="str">
            <v>应付</v>
          </cell>
          <cell r="Q64013" t="str">
            <v>元</v>
          </cell>
        </row>
        <row r="64014">
          <cell r="P64014" t="str">
            <v>应付</v>
          </cell>
          <cell r="Q64014" t="str">
            <v>元</v>
          </cell>
        </row>
        <row r="64015">
          <cell r="P64015" t="str">
            <v>应付</v>
          </cell>
          <cell r="Q64015" t="str">
            <v>元</v>
          </cell>
        </row>
        <row r="64016">
          <cell r="P64016" t="str">
            <v>应付</v>
          </cell>
          <cell r="Q64016" t="str">
            <v>元</v>
          </cell>
        </row>
        <row r="64017">
          <cell r="P64017" t="str">
            <v>应付</v>
          </cell>
          <cell r="Q64017" t="str">
            <v>元</v>
          </cell>
        </row>
        <row r="64018">
          <cell r="P64018" t="str">
            <v>应付</v>
          </cell>
          <cell r="Q64018" t="str">
            <v>元</v>
          </cell>
        </row>
        <row r="64019">
          <cell r="P64019" t="str">
            <v>应付</v>
          </cell>
          <cell r="Q64019" t="str">
            <v>元</v>
          </cell>
        </row>
        <row r="64020">
          <cell r="P64020" t="str">
            <v>应付</v>
          </cell>
          <cell r="Q64020" t="str">
            <v>元</v>
          </cell>
        </row>
        <row r="64021">
          <cell r="P64021" t="str">
            <v>应付</v>
          </cell>
          <cell r="Q64021" t="str">
            <v>元</v>
          </cell>
        </row>
        <row r="64022">
          <cell r="P64022" t="str">
            <v>应付</v>
          </cell>
          <cell r="Q64022" t="str">
            <v>元</v>
          </cell>
        </row>
        <row r="64023">
          <cell r="P64023" t="str">
            <v>应付</v>
          </cell>
          <cell r="Q64023" t="str">
            <v>元</v>
          </cell>
        </row>
        <row r="64024">
          <cell r="P64024" t="str">
            <v>应付</v>
          </cell>
          <cell r="Q64024" t="str">
            <v>元</v>
          </cell>
        </row>
        <row r="64025">
          <cell r="P64025" t="str">
            <v>应付</v>
          </cell>
          <cell r="Q64025" t="str">
            <v>元</v>
          </cell>
        </row>
        <row r="64026">
          <cell r="P64026" t="str">
            <v>应付</v>
          </cell>
          <cell r="Q64026" t="str">
            <v>元</v>
          </cell>
        </row>
        <row r="64027">
          <cell r="P64027" t="str">
            <v>应付</v>
          </cell>
          <cell r="Q64027" t="str">
            <v>元</v>
          </cell>
        </row>
        <row r="64028">
          <cell r="P64028" t="str">
            <v>应付</v>
          </cell>
          <cell r="Q64028" t="str">
            <v>元</v>
          </cell>
        </row>
        <row r="64029">
          <cell r="P64029" t="str">
            <v>应付</v>
          </cell>
          <cell r="Q64029" t="str">
            <v>元</v>
          </cell>
        </row>
        <row r="64030">
          <cell r="P64030" t="str">
            <v>应付</v>
          </cell>
          <cell r="Q64030" t="str">
            <v>元</v>
          </cell>
        </row>
        <row r="64031">
          <cell r="P64031" t="str">
            <v>应付</v>
          </cell>
          <cell r="Q64031" t="str">
            <v>元</v>
          </cell>
        </row>
        <row r="64032">
          <cell r="P64032" t="str">
            <v>应付</v>
          </cell>
          <cell r="Q64032" t="str">
            <v>元</v>
          </cell>
        </row>
        <row r="64033">
          <cell r="P64033" t="str">
            <v>应付</v>
          </cell>
          <cell r="Q64033" t="str">
            <v>元</v>
          </cell>
        </row>
        <row r="64034">
          <cell r="P64034" t="str">
            <v>应付</v>
          </cell>
          <cell r="Q64034" t="str">
            <v>元</v>
          </cell>
        </row>
        <row r="64035">
          <cell r="P64035" t="str">
            <v>应付</v>
          </cell>
          <cell r="Q64035" t="str">
            <v>元</v>
          </cell>
        </row>
        <row r="64036">
          <cell r="P64036" t="str">
            <v>应付</v>
          </cell>
          <cell r="Q64036" t="str">
            <v>元</v>
          </cell>
        </row>
        <row r="64037">
          <cell r="P64037" t="str">
            <v>应付</v>
          </cell>
          <cell r="Q64037" t="str">
            <v>元</v>
          </cell>
        </row>
        <row r="64038">
          <cell r="P64038" t="str">
            <v>应付</v>
          </cell>
          <cell r="Q64038" t="str">
            <v>元</v>
          </cell>
        </row>
        <row r="64039">
          <cell r="P64039" t="str">
            <v>应付</v>
          </cell>
          <cell r="Q64039" t="str">
            <v>元</v>
          </cell>
        </row>
        <row r="64040">
          <cell r="P64040" t="str">
            <v>应付</v>
          </cell>
          <cell r="Q64040" t="str">
            <v>元</v>
          </cell>
        </row>
        <row r="64041">
          <cell r="P64041" t="str">
            <v>应付</v>
          </cell>
          <cell r="Q64041" t="str">
            <v>元</v>
          </cell>
        </row>
        <row r="64042">
          <cell r="P64042" t="str">
            <v>应付</v>
          </cell>
          <cell r="Q64042" t="str">
            <v>元</v>
          </cell>
        </row>
        <row r="64043">
          <cell r="P64043" t="str">
            <v>应付</v>
          </cell>
          <cell r="Q64043" t="str">
            <v>元</v>
          </cell>
        </row>
        <row r="64044">
          <cell r="P64044" t="str">
            <v>应付</v>
          </cell>
          <cell r="Q64044" t="str">
            <v>元</v>
          </cell>
        </row>
        <row r="64045">
          <cell r="P64045" t="str">
            <v>应付</v>
          </cell>
          <cell r="Q64045" t="str">
            <v>元</v>
          </cell>
        </row>
        <row r="64046">
          <cell r="P64046" t="str">
            <v>应付</v>
          </cell>
          <cell r="Q64046" t="str">
            <v>元</v>
          </cell>
        </row>
        <row r="64047">
          <cell r="P64047" t="str">
            <v>应付</v>
          </cell>
          <cell r="Q64047" t="str">
            <v>元</v>
          </cell>
        </row>
        <row r="64048">
          <cell r="P64048" t="str">
            <v>应付</v>
          </cell>
          <cell r="Q64048" t="str">
            <v>元</v>
          </cell>
        </row>
        <row r="64049">
          <cell r="P64049" t="str">
            <v>应付</v>
          </cell>
          <cell r="Q64049" t="str">
            <v>元</v>
          </cell>
        </row>
        <row r="64050">
          <cell r="P64050" t="str">
            <v>应付</v>
          </cell>
          <cell r="Q64050" t="str">
            <v>元</v>
          </cell>
        </row>
        <row r="64051">
          <cell r="P64051" t="str">
            <v>应付</v>
          </cell>
          <cell r="Q64051" t="str">
            <v>元</v>
          </cell>
        </row>
        <row r="64052">
          <cell r="P64052" t="str">
            <v>应付</v>
          </cell>
          <cell r="Q64052" t="str">
            <v>元</v>
          </cell>
        </row>
        <row r="64053">
          <cell r="P64053" t="str">
            <v>应付</v>
          </cell>
          <cell r="Q64053" t="str">
            <v>元</v>
          </cell>
        </row>
        <row r="64054">
          <cell r="P64054" t="str">
            <v>应付</v>
          </cell>
          <cell r="Q64054" t="str">
            <v>元</v>
          </cell>
        </row>
        <row r="64055">
          <cell r="P64055" t="str">
            <v>应付</v>
          </cell>
          <cell r="Q64055" t="str">
            <v>元</v>
          </cell>
        </row>
        <row r="64056">
          <cell r="P64056" t="str">
            <v>应付</v>
          </cell>
          <cell r="Q64056" t="str">
            <v>元</v>
          </cell>
        </row>
        <row r="64057">
          <cell r="P64057" t="str">
            <v>应付</v>
          </cell>
          <cell r="Q64057" t="str">
            <v>元</v>
          </cell>
        </row>
        <row r="64058">
          <cell r="P64058" t="str">
            <v>应付</v>
          </cell>
          <cell r="Q64058" t="str">
            <v>元</v>
          </cell>
        </row>
        <row r="64059">
          <cell r="P64059" t="str">
            <v>应付</v>
          </cell>
          <cell r="Q64059" t="str">
            <v>元</v>
          </cell>
        </row>
        <row r="64060">
          <cell r="P64060" t="str">
            <v>应付</v>
          </cell>
          <cell r="Q64060" t="str">
            <v>元</v>
          </cell>
        </row>
        <row r="64061">
          <cell r="P64061" t="str">
            <v>应付</v>
          </cell>
          <cell r="Q64061" t="str">
            <v>元</v>
          </cell>
        </row>
        <row r="64062">
          <cell r="P64062" t="str">
            <v>应付</v>
          </cell>
          <cell r="Q64062" t="str">
            <v>元</v>
          </cell>
        </row>
        <row r="64063">
          <cell r="P64063" t="str">
            <v>应付</v>
          </cell>
          <cell r="Q64063" t="str">
            <v>元</v>
          </cell>
        </row>
        <row r="64064">
          <cell r="P64064" t="str">
            <v>应付</v>
          </cell>
          <cell r="Q64064" t="str">
            <v>元</v>
          </cell>
        </row>
        <row r="64065">
          <cell r="P64065" t="str">
            <v>应付</v>
          </cell>
          <cell r="Q64065" t="str">
            <v>元</v>
          </cell>
        </row>
        <row r="64066">
          <cell r="P64066" t="str">
            <v>应付</v>
          </cell>
          <cell r="Q64066" t="str">
            <v>元</v>
          </cell>
        </row>
        <row r="64067">
          <cell r="P64067" t="str">
            <v>应付</v>
          </cell>
          <cell r="Q64067" t="str">
            <v>元</v>
          </cell>
        </row>
        <row r="64068">
          <cell r="P64068" t="str">
            <v>应付</v>
          </cell>
          <cell r="Q64068" t="str">
            <v>元</v>
          </cell>
        </row>
        <row r="64069">
          <cell r="P64069" t="str">
            <v>应付</v>
          </cell>
          <cell r="Q64069" t="str">
            <v>元</v>
          </cell>
        </row>
        <row r="64070">
          <cell r="P64070" t="str">
            <v>应付</v>
          </cell>
          <cell r="Q64070" t="str">
            <v>元</v>
          </cell>
        </row>
        <row r="64071">
          <cell r="P64071" t="str">
            <v>应付</v>
          </cell>
          <cell r="Q64071" t="str">
            <v>元</v>
          </cell>
        </row>
        <row r="64072">
          <cell r="P64072" t="str">
            <v>应付</v>
          </cell>
          <cell r="Q64072" t="str">
            <v>元</v>
          </cell>
        </row>
        <row r="64073">
          <cell r="P64073" t="str">
            <v>应付</v>
          </cell>
          <cell r="Q64073" t="str">
            <v>元</v>
          </cell>
        </row>
        <row r="64074">
          <cell r="P64074" t="str">
            <v>应付</v>
          </cell>
          <cell r="Q64074" t="str">
            <v>元</v>
          </cell>
        </row>
        <row r="64075">
          <cell r="P64075" t="str">
            <v>应付</v>
          </cell>
          <cell r="Q64075" t="str">
            <v>元</v>
          </cell>
        </row>
        <row r="64076">
          <cell r="P64076" t="str">
            <v>应付</v>
          </cell>
          <cell r="Q64076" t="str">
            <v>元</v>
          </cell>
        </row>
        <row r="64077">
          <cell r="P64077" t="str">
            <v>应付</v>
          </cell>
          <cell r="Q64077" t="str">
            <v>元</v>
          </cell>
        </row>
        <row r="64078">
          <cell r="P64078" t="str">
            <v>应付</v>
          </cell>
          <cell r="Q64078" t="str">
            <v>元</v>
          </cell>
        </row>
        <row r="64079">
          <cell r="P64079" t="str">
            <v>应付</v>
          </cell>
          <cell r="Q64079" t="str">
            <v>元</v>
          </cell>
        </row>
        <row r="64080">
          <cell r="P64080" t="str">
            <v>应付</v>
          </cell>
          <cell r="Q64080" t="str">
            <v>元</v>
          </cell>
        </row>
        <row r="64081">
          <cell r="P64081" t="str">
            <v>应付</v>
          </cell>
          <cell r="Q64081" t="str">
            <v>元</v>
          </cell>
        </row>
        <row r="64082">
          <cell r="P64082" t="str">
            <v>应付</v>
          </cell>
          <cell r="Q64082" t="str">
            <v>元</v>
          </cell>
        </row>
        <row r="64083">
          <cell r="P64083" t="str">
            <v>应付</v>
          </cell>
          <cell r="Q64083" t="str">
            <v>元</v>
          </cell>
        </row>
        <row r="64084">
          <cell r="P64084" t="str">
            <v>应付</v>
          </cell>
          <cell r="Q64084" t="str">
            <v>元</v>
          </cell>
        </row>
        <row r="64085">
          <cell r="P64085" t="str">
            <v>应付</v>
          </cell>
          <cell r="Q64085" t="str">
            <v>元</v>
          </cell>
        </row>
        <row r="64086">
          <cell r="P64086" t="str">
            <v>应付</v>
          </cell>
          <cell r="Q64086" t="str">
            <v>元</v>
          </cell>
        </row>
        <row r="64087">
          <cell r="P64087" t="str">
            <v>应付</v>
          </cell>
          <cell r="Q64087" t="str">
            <v>元</v>
          </cell>
        </row>
        <row r="64088">
          <cell r="P64088" t="str">
            <v>应付</v>
          </cell>
          <cell r="Q64088" t="str">
            <v>元</v>
          </cell>
        </row>
        <row r="64089">
          <cell r="P64089" t="str">
            <v>应付</v>
          </cell>
          <cell r="Q64089" t="str">
            <v>元</v>
          </cell>
        </row>
        <row r="64090">
          <cell r="P64090" t="str">
            <v>应付</v>
          </cell>
          <cell r="Q64090" t="str">
            <v>元</v>
          </cell>
        </row>
        <row r="64091">
          <cell r="P64091" t="str">
            <v>应付</v>
          </cell>
          <cell r="Q64091" t="str">
            <v>元</v>
          </cell>
        </row>
        <row r="64092">
          <cell r="P64092" t="str">
            <v>应付</v>
          </cell>
          <cell r="Q64092" t="str">
            <v>元</v>
          </cell>
        </row>
        <row r="64093">
          <cell r="P64093" t="str">
            <v>应付</v>
          </cell>
          <cell r="Q64093" t="str">
            <v>元</v>
          </cell>
        </row>
        <row r="64094">
          <cell r="P64094" t="str">
            <v>应付</v>
          </cell>
          <cell r="Q64094" t="str">
            <v>元</v>
          </cell>
        </row>
        <row r="64095">
          <cell r="P64095" t="str">
            <v>应付</v>
          </cell>
          <cell r="Q64095" t="str">
            <v>元</v>
          </cell>
        </row>
        <row r="64096">
          <cell r="P64096" t="str">
            <v>应付</v>
          </cell>
          <cell r="Q64096" t="str">
            <v>元</v>
          </cell>
        </row>
        <row r="64097">
          <cell r="P64097" t="str">
            <v>应付</v>
          </cell>
          <cell r="Q64097" t="str">
            <v>元</v>
          </cell>
        </row>
        <row r="64098">
          <cell r="P64098" t="str">
            <v>应付</v>
          </cell>
          <cell r="Q64098" t="str">
            <v>元</v>
          </cell>
        </row>
        <row r="64099">
          <cell r="P64099" t="str">
            <v>应付</v>
          </cell>
          <cell r="Q64099" t="str">
            <v>元</v>
          </cell>
        </row>
        <row r="64100">
          <cell r="P64100" t="str">
            <v>应付</v>
          </cell>
          <cell r="Q64100" t="str">
            <v>元</v>
          </cell>
        </row>
        <row r="64101">
          <cell r="P64101" t="str">
            <v>应付</v>
          </cell>
          <cell r="Q64101" t="str">
            <v>元</v>
          </cell>
        </row>
        <row r="64102">
          <cell r="P64102" t="str">
            <v>应付</v>
          </cell>
          <cell r="Q64102" t="str">
            <v>元</v>
          </cell>
        </row>
        <row r="64103">
          <cell r="P64103" t="str">
            <v>应付</v>
          </cell>
          <cell r="Q64103" t="str">
            <v>元</v>
          </cell>
        </row>
        <row r="64104">
          <cell r="P64104" t="str">
            <v>应付</v>
          </cell>
          <cell r="Q64104" t="str">
            <v>元</v>
          </cell>
        </row>
        <row r="64105">
          <cell r="P64105" t="str">
            <v>应付</v>
          </cell>
          <cell r="Q64105" t="str">
            <v>元</v>
          </cell>
        </row>
        <row r="64106">
          <cell r="P64106" t="str">
            <v>应付</v>
          </cell>
          <cell r="Q64106" t="str">
            <v>元</v>
          </cell>
        </row>
        <row r="64107">
          <cell r="P64107" t="str">
            <v>应付</v>
          </cell>
          <cell r="Q64107" t="str">
            <v>元</v>
          </cell>
        </row>
        <row r="64108">
          <cell r="P64108" t="str">
            <v>应付</v>
          </cell>
          <cell r="Q64108" t="str">
            <v>元</v>
          </cell>
        </row>
        <row r="64109">
          <cell r="P64109" t="str">
            <v>应付</v>
          </cell>
          <cell r="Q64109" t="str">
            <v>元</v>
          </cell>
        </row>
        <row r="64110">
          <cell r="P64110" t="str">
            <v>应付</v>
          </cell>
          <cell r="Q64110" t="str">
            <v>元</v>
          </cell>
        </row>
        <row r="64111">
          <cell r="P64111" t="str">
            <v>应付</v>
          </cell>
          <cell r="Q64111" t="str">
            <v>元</v>
          </cell>
        </row>
        <row r="64112">
          <cell r="P64112" t="str">
            <v>应付</v>
          </cell>
          <cell r="Q64112" t="str">
            <v>元</v>
          </cell>
        </row>
        <row r="64113">
          <cell r="P64113" t="str">
            <v>应付</v>
          </cell>
          <cell r="Q64113" t="str">
            <v>元</v>
          </cell>
        </row>
        <row r="64114">
          <cell r="P64114" t="str">
            <v>应付</v>
          </cell>
          <cell r="Q64114" t="str">
            <v>元</v>
          </cell>
        </row>
        <row r="64115">
          <cell r="P64115" t="str">
            <v>应付</v>
          </cell>
          <cell r="Q64115" t="str">
            <v>元</v>
          </cell>
        </row>
        <row r="64116">
          <cell r="P64116" t="str">
            <v>应付</v>
          </cell>
          <cell r="Q64116" t="str">
            <v>元</v>
          </cell>
        </row>
        <row r="64117">
          <cell r="P64117" t="str">
            <v>应付</v>
          </cell>
          <cell r="Q64117" t="str">
            <v>元</v>
          </cell>
        </row>
        <row r="64118">
          <cell r="P64118" t="str">
            <v>应付</v>
          </cell>
          <cell r="Q64118" t="str">
            <v>元</v>
          </cell>
        </row>
        <row r="64119">
          <cell r="P64119" t="str">
            <v>应付</v>
          </cell>
          <cell r="Q64119" t="str">
            <v>元</v>
          </cell>
        </row>
        <row r="64120">
          <cell r="P64120" t="str">
            <v>应付</v>
          </cell>
          <cell r="Q64120" t="str">
            <v>元</v>
          </cell>
        </row>
        <row r="64121">
          <cell r="P64121" t="str">
            <v>应付</v>
          </cell>
          <cell r="Q64121" t="str">
            <v>元</v>
          </cell>
        </row>
        <row r="64122">
          <cell r="P64122" t="str">
            <v>应付</v>
          </cell>
          <cell r="Q64122" t="str">
            <v>元</v>
          </cell>
        </row>
        <row r="64123">
          <cell r="P64123" t="str">
            <v>应付</v>
          </cell>
          <cell r="Q64123" t="str">
            <v>元</v>
          </cell>
        </row>
        <row r="64124">
          <cell r="P64124" t="str">
            <v>应付</v>
          </cell>
          <cell r="Q64124" t="str">
            <v>元</v>
          </cell>
        </row>
        <row r="64125">
          <cell r="P64125" t="str">
            <v>应付</v>
          </cell>
          <cell r="Q64125" t="str">
            <v>元</v>
          </cell>
        </row>
        <row r="64126">
          <cell r="P64126" t="str">
            <v>应付</v>
          </cell>
          <cell r="Q64126" t="str">
            <v>元</v>
          </cell>
        </row>
        <row r="64127">
          <cell r="P64127" t="str">
            <v>应付</v>
          </cell>
          <cell r="Q64127" t="str">
            <v>元</v>
          </cell>
        </row>
        <row r="64128">
          <cell r="P64128" t="str">
            <v>应付</v>
          </cell>
          <cell r="Q64128" t="str">
            <v>元</v>
          </cell>
        </row>
        <row r="64129">
          <cell r="P64129" t="str">
            <v>应付</v>
          </cell>
          <cell r="Q64129" t="str">
            <v>元</v>
          </cell>
        </row>
        <row r="64130">
          <cell r="P64130" t="str">
            <v>应付</v>
          </cell>
          <cell r="Q64130" t="str">
            <v>元</v>
          </cell>
        </row>
        <row r="64131">
          <cell r="P64131" t="str">
            <v>应付</v>
          </cell>
          <cell r="Q64131" t="str">
            <v>元</v>
          </cell>
        </row>
        <row r="64132">
          <cell r="P64132" t="str">
            <v>应付</v>
          </cell>
          <cell r="Q64132" t="str">
            <v>元</v>
          </cell>
        </row>
        <row r="64133">
          <cell r="P64133" t="str">
            <v>应付</v>
          </cell>
          <cell r="Q64133" t="str">
            <v>元</v>
          </cell>
        </row>
        <row r="64134">
          <cell r="P64134" t="str">
            <v>应付</v>
          </cell>
          <cell r="Q64134" t="str">
            <v>元</v>
          </cell>
        </row>
        <row r="64135">
          <cell r="P64135" t="str">
            <v>应付</v>
          </cell>
          <cell r="Q64135" t="str">
            <v>元</v>
          </cell>
        </row>
        <row r="64136">
          <cell r="P64136" t="str">
            <v>应付</v>
          </cell>
          <cell r="Q64136" t="str">
            <v>元</v>
          </cell>
        </row>
        <row r="64137">
          <cell r="P64137" t="str">
            <v>应付</v>
          </cell>
          <cell r="Q64137" t="str">
            <v>元</v>
          </cell>
        </row>
        <row r="64138">
          <cell r="P64138" t="str">
            <v>应付</v>
          </cell>
          <cell r="Q64138" t="str">
            <v>元</v>
          </cell>
        </row>
        <row r="64139">
          <cell r="P64139" t="str">
            <v>应付</v>
          </cell>
          <cell r="Q64139" t="str">
            <v>元</v>
          </cell>
        </row>
        <row r="64140">
          <cell r="P64140" t="str">
            <v>应付</v>
          </cell>
          <cell r="Q64140" t="str">
            <v>元</v>
          </cell>
        </row>
        <row r="64141">
          <cell r="P64141" t="str">
            <v>应付</v>
          </cell>
          <cell r="Q64141" t="str">
            <v>元</v>
          </cell>
        </row>
        <row r="64142">
          <cell r="P64142" t="str">
            <v>应付</v>
          </cell>
          <cell r="Q64142" t="str">
            <v>元</v>
          </cell>
        </row>
        <row r="64143">
          <cell r="P64143" t="str">
            <v>应付</v>
          </cell>
          <cell r="Q64143" t="str">
            <v>元</v>
          </cell>
        </row>
        <row r="64144">
          <cell r="P64144" t="str">
            <v>应付</v>
          </cell>
          <cell r="Q64144" t="str">
            <v>元</v>
          </cell>
        </row>
        <row r="64145">
          <cell r="P64145" t="str">
            <v>应付</v>
          </cell>
          <cell r="Q64145" t="str">
            <v>元</v>
          </cell>
        </row>
        <row r="64146">
          <cell r="P64146" t="str">
            <v>应付</v>
          </cell>
          <cell r="Q64146" t="str">
            <v>元</v>
          </cell>
        </row>
        <row r="64147">
          <cell r="P64147" t="str">
            <v>应付</v>
          </cell>
          <cell r="Q64147" t="str">
            <v>元</v>
          </cell>
        </row>
        <row r="64148">
          <cell r="P64148" t="str">
            <v>应付</v>
          </cell>
          <cell r="Q64148" t="str">
            <v>元</v>
          </cell>
        </row>
        <row r="64149">
          <cell r="P64149" t="str">
            <v>应付</v>
          </cell>
          <cell r="Q64149" t="str">
            <v>元</v>
          </cell>
        </row>
        <row r="64150">
          <cell r="P64150" t="str">
            <v>应付</v>
          </cell>
          <cell r="Q64150" t="str">
            <v>元</v>
          </cell>
        </row>
        <row r="64151">
          <cell r="P64151" t="str">
            <v>应付</v>
          </cell>
          <cell r="Q64151" t="str">
            <v>元</v>
          </cell>
        </row>
        <row r="64152">
          <cell r="P64152" t="str">
            <v>应付</v>
          </cell>
          <cell r="Q64152" t="str">
            <v>元</v>
          </cell>
        </row>
        <row r="64153">
          <cell r="P64153" t="str">
            <v>应付</v>
          </cell>
          <cell r="Q64153" t="str">
            <v>元</v>
          </cell>
        </row>
        <row r="64154">
          <cell r="P64154" t="str">
            <v>应付</v>
          </cell>
          <cell r="Q64154" t="str">
            <v>元</v>
          </cell>
        </row>
        <row r="64155">
          <cell r="P64155" t="str">
            <v>应付</v>
          </cell>
          <cell r="Q64155" t="str">
            <v>元</v>
          </cell>
        </row>
        <row r="64156">
          <cell r="P64156" t="str">
            <v>应付</v>
          </cell>
          <cell r="Q64156" t="str">
            <v>元</v>
          </cell>
        </row>
        <row r="64157">
          <cell r="P64157" t="str">
            <v>应付</v>
          </cell>
          <cell r="Q64157" t="str">
            <v>元</v>
          </cell>
        </row>
        <row r="64158">
          <cell r="P64158" t="str">
            <v>应付</v>
          </cell>
          <cell r="Q64158" t="str">
            <v>元</v>
          </cell>
        </row>
        <row r="64159">
          <cell r="P64159" t="str">
            <v>应付</v>
          </cell>
          <cell r="Q64159" t="str">
            <v>元</v>
          </cell>
        </row>
        <row r="64160">
          <cell r="P64160" t="str">
            <v>应付</v>
          </cell>
          <cell r="Q64160" t="str">
            <v>元</v>
          </cell>
        </row>
        <row r="64161">
          <cell r="P64161" t="str">
            <v>应付</v>
          </cell>
          <cell r="Q64161" t="str">
            <v>元</v>
          </cell>
        </row>
        <row r="64162">
          <cell r="P64162" t="str">
            <v>应付</v>
          </cell>
          <cell r="Q64162" t="str">
            <v>元</v>
          </cell>
        </row>
        <row r="64163">
          <cell r="P64163" t="str">
            <v>应付</v>
          </cell>
          <cell r="Q64163" t="str">
            <v>元</v>
          </cell>
        </row>
        <row r="64164">
          <cell r="P64164" t="str">
            <v>应付</v>
          </cell>
          <cell r="Q64164" t="str">
            <v>元</v>
          </cell>
        </row>
        <row r="64165">
          <cell r="P64165" t="str">
            <v>应付</v>
          </cell>
          <cell r="Q64165" t="str">
            <v>元</v>
          </cell>
        </row>
        <row r="64166">
          <cell r="P64166" t="str">
            <v>应付</v>
          </cell>
          <cell r="Q64166" t="str">
            <v>元</v>
          </cell>
        </row>
        <row r="64167">
          <cell r="P64167" t="str">
            <v>应付</v>
          </cell>
          <cell r="Q64167" t="str">
            <v>元</v>
          </cell>
        </row>
        <row r="64168">
          <cell r="P64168" t="str">
            <v>应付</v>
          </cell>
          <cell r="Q64168" t="str">
            <v>元</v>
          </cell>
        </row>
        <row r="64169">
          <cell r="P64169" t="str">
            <v>应付</v>
          </cell>
          <cell r="Q64169" t="str">
            <v>元</v>
          </cell>
        </row>
        <row r="64170">
          <cell r="P64170" t="str">
            <v>应付</v>
          </cell>
          <cell r="Q64170" t="str">
            <v>元</v>
          </cell>
        </row>
        <row r="64171">
          <cell r="P64171" t="str">
            <v>应付</v>
          </cell>
          <cell r="Q64171" t="str">
            <v>元</v>
          </cell>
        </row>
        <row r="64172">
          <cell r="P64172" t="str">
            <v>应付</v>
          </cell>
          <cell r="Q64172" t="str">
            <v>元</v>
          </cell>
        </row>
        <row r="64173">
          <cell r="P64173" t="str">
            <v>应付</v>
          </cell>
          <cell r="Q64173" t="str">
            <v>元</v>
          </cell>
        </row>
        <row r="64174">
          <cell r="P64174" t="str">
            <v>应付</v>
          </cell>
          <cell r="Q64174" t="str">
            <v>元</v>
          </cell>
        </row>
        <row r="64175">
          <cell r="P64175" t="str">
            <v>应付</v>
          </cell>
          <cell r="Q64175" t="str">
            <v>元</v>
          </cell>
        </row>
        <row r="64176">
          <cell r="P64176" t="str">
            <v>应付</v>
          </cell>
          <cell r="Q64176" t="str">
            <v>元</v>
          </cell>
        </row>
        <row r="64177">
          <cell r="P64177" t="str">
            <v>应付</v>
          </cell>
          <cell r="Q64177" t="str">
            <v>元</v>
          </cell>
        </row>
        <row r="64178">
          <cell r="P64178" t="str">
            <v>应付</v>
          </cell>
          <cell r="Q64178" t="str">
            <v>元</v>
          </cell>
        </row>
        <row r="64179">
          <cell r="P64179" t="str">
            <v>应付</v>
          </cell>
          <cell r="Q64179" t="str">
            <v>元</v>
          </cell>
        </row>
        <row r="64180">
          <cell r="P64180" t="str">
            <v>应付</v>
          </cell>
          <cell r="Q64180" t="str">
            <v>元</v>
          </cell>
        </row>
        <row r="64181">
          <cell r="P64181" t="str">
            <v>应付</v>
          </cell>
          <cell r="Q64181" t="str">
            <v>元</v>
          </cell>
        </row>
        <row r="64182">
          <cell r="P64182" t="str">
            <v>应付</v>
          </cell>
          <cell r="Q64182" t="str">
            <v>元</v>
          </cell>
        </row>
        <row r="64183">
          <cell r="P64183" t="str">
            <v>应付</v>
          </cell>
          <cell r="Q64183" t="str">
            <v>元</v>
          </cell>
        </row>
        <row r="64184">
          <cell r="P64184" t="str">
            <v>应付</v>
          </cell>
          <cell r="Q64184" t="str">
            <v>元</v>
          </cell>
        </row>
        <row r="64185">
          <cell r="P64185" t="str">
            <v>应付</v>
          </cell>
          <cell r="Q64185" t="str">
            <v>元</v>
          </cell>
        </row>
        <row r="64186">
          <cell r="P64186" t="str">
            <v>应付</v>
          </cell>
          <cell r="Q64186" t="str">
            <v>元</v>
          </cell>
        </row>
        <row r="64187">
          <cell r="P64187" t="str">
            <v>应付</v>
          </cell>
          <cell r="Q64187" t="str">
            <v>元</v>
          </cell>
        </row>
        <row r="64188">
          <cell r="P64188" t="str">
            <v>应付</v>
          </cell>
          <cell r="Q64188" t="str">
            <v>元</v>
          </cell>
        </row>
        <row r="64189">
          <cell r="P64189" t="str">
            <v>应付</v>
          </cell>
          <cell r="Q64189" t="str">
            <v>元</v>
          </cell>
        </row>
        <row r="64190">
          <cell r="P64190" t="str">
            <v>应付</v>
          </cell>
          <cell r="Q64190" t="str">
            <v>元</v>
          </cell>
        </row>
        <row r="64191">
          <cell r="P64191" t="str">
            <v>应付</v>
          </cell>
          <cell r="Q64191" t="str">
            <v>元</v>
          </cell>
        </row>
        <row r="64192">
          <cell r="P64192" t="str">
            <v>应付</v>
          </cell>
          <cell r="Q64192" t="str">
            <v>元</v>
          </cell>
        </row>
        <row r="64193">
          <cell r="P64193" t="str">
            <v>应付</v>
          </cell>
          <cell r="Q64193" t="str">
            <v>元</v>
          </cell>
        </row>
        <row r="64194">
          <cell r="P64194" t="str">
            <v>应付</v>
          </cell>
          <cell r="Q64194" t="str">
            <v>元</v>
          </cell>
        </row>
        <row r="64195">
          <cell r="P64195" t="str">
            <v>应付</v>
          </cell>
          <cell r="Q64195" t="str">
            <v>元</v>
          </cell>
        </row>
        <row r="64196">
          <cell r="P64196" t="str">
            <v>应付</v>
          </cell>
          <cell r="Q64196" t="str">
            <v>元</v>
          </cell>
        </row>
        <row r="64197">
          <cell r="P64197" t="str">
            <v>应付</v>
          </cell>
          <cell r="Q64197" t="str">
            <v>元</v>
          </cell>
        </row>
        <row r="64198">
          <cell r="P64198" t="str">
            <v>应付</v>
          </cell>
          <cell r="Q64198" t="str">
            <v>元</v>
          </cell>
        </row>
        <row r="64199">
          <cell r="P64199" t="str">
            <v>应付</v>
          </cell>
          <cell r="Q64199" t="str">
            <v>元</v>
          </cell>
        </row>
        <row r="64200">
          <cell r="P64200" t="str">
            <v>应付</v>
          </cell>
          <cell r="Q64200" t="str">
            <v>元</v>
          </cell>
        </row>
        <row r="64201">
          <cell r="P64201" t="str">
            <v>应付</v>
          </cell>
          <cell r="Q64201" t="str">
            <v>元</v>
          </cell>
        </row>
        <row r="64202">
          <cell r="P64202" t="str">
            <v>应付</v>
          </cell>
          <cell r="Q64202" t="str">
            <v>元</v>
          </cell>
        </row>
        <row r="64203">
          <cell r="P64203" t="str">
            <v>应付</v>
          </cell>
          <cell r="Q64203" t="str">
            <v>元</v>
          </cell>
        </row>
        <row r="64204">
          <cell r="P64204" t="str">
            <v>应付</v>
          </cell>
          <cell r="Q64204" t="str">
            <v>元</v>
          </cell>
        </row>
        <row r="64205">
          <cell r="P64205" t="str">
            <v>应付</v>
          </cell>
          <cell r="Q64205" t="str">
            <v>元</v>
          </cell>
        </row>
        <row r="64206">
          <cell r="P64206" t="str">
            <v>应付</v>
          </cell>
          <cell r="Q64206" t="str">
            <v>元</v>
          </cell>
        </row>
        <row r="64207">
          <cell r="P64207" t="str">
            <v>应付</v>
          </cell>
          <cell r="Q64207" t="str">
            <v>元</v>
          </cell>
        </row>
        <row r="64208">
          <cell r="P64208" t="str">
            <v>应付</v>
          </cell>
          <cell r="Q64208" t="str">
            <v>元</v>
          </cell>
        </row>
        <row r="64209">
          <cell r="P64209" t="str">
            <v>应付</v>
          </cell>
          <cell r="Q64209" t="str">
            <v>元</v>
          </cell>
        </row>
        <row r="64210">
          <cell r="P64210" t="str">
            <v>应付</v>
          </cell>
          <cell r="Q64210" t="str">
            <v>元</v>
          </cell>
        </row>
        <row r="64211">
          <cell r="P64211" t="str">
            <v>应付</v>
          </cell>
          <cell r="Q64211" t="str">
            <v>元</v>
          </cell>
        </row>
        <row r="64212">
          <cell r="P64212" t="str">
            <v>应付</v>
          </cell>
          <cell r="Q64212" t="str">
            <v>元</v>
          </cell>
        </row>
        <row r="64213">
          <cell r="P64213" t="str">
            <v>应付</v>
          </cell>
          <cell r="Q64213" t="str">
            <v>元</v>
          </cell>
        </row>
        <row r="64214">
          <cell r="P64214" t="str">
            <v>应付</v>
          </cell>
          <cell r="Q64214" t="str">
            <v>元</v>
          </cell>
        </row>
        <row r="64215">
          <cell r="P64215" t="str">
            <v>应付</v>
          </cell>
          <cell r="Q64215" t="str">
            <v>元</v>
          </cell>
        </row>
        <row r="64216">
          <cell r="P64216" t="str">
            <v>应付</v>
          </cell>
          <cell r="Q64216" t="str">
            <v>元</v>
          </cell>
        </row>
        <row r="64217">
          <cell r="P64217" t="str">
            <v>应付</v>
          </cell>
          <cell r="Q64217" t="str">
            <v>元</v>
          </cell>
        </row>
        <row r="64218">
          <cell r="P64218" t="str">
            <v>应付</v>
          </cell>
          <cell r="Q64218" t="str">
            <v>元</v>
          </cell>
        </row>
        <row r="64219">
          <cell r="P64219" t="str">
            <v>应付</v>
          </cell>
          <cell r="Q64219" t="str">
            <v>元</v>
          </cell>
        </row>
        <row r="64220">
          <cell r="P64220" t="str">
            <v>应付</v>
          </cell>
          <cell r="Q64220" t="str">
            <v>元</v>
          </cell>
        </row>
        <row r="64221">
          <cell r="P64221" t="str">
            <v>应付</v>
          </cell>
          <cell r="Q64221" t="str">
            <v>元</v>
          </cell>
        </row>
        <row r="64222">
          <cell r="P64222" t="str">
            <v>应付</v>
          </cell>
          <cell r="Q64222" t="str">
            <v>元</v>
          </cell>
        </row>
        <row r="64223">
          <cell r="P64223" t="str">
            <v>应付</v>
          </cell>
          <cell r="Q64223" t="str">
            <v>元</v>
          </cell>
        </row>
        <row r="64224">
          <cell r="P64224" t="str">
            <v>应付</v>
          </cell>
          <cell r="Q64224" t="str">
            <v>元</v>
          </cell>
        </row>
        <row r="64225">
          <cell r="P64225" t="str">
            <v>应付</v>
          </cell>
          <cell r="Q64225" t="str">
            <v>元</v>
          </cell>
        </row>
        <row r="64226">
          <cell r="P64226" t="str">
            <v>应付</v>
          </cell>
          <cell r="Q64226" t="str">
            <v>元</v>
          </cell>
        </row>
        <row r="64227">
          <cell r="P64227" t="str">
            <v>应付</v>
          </cell>
          <cell r="Q64227" t="str">
            <v>元</v>
          </cell>
        </row>
        <row r="64228">
          <cell r="P64228" t="str">
            <v>应付</v>
          </cell>
          <cell r="Q64228" t="str">
            <v>元</v>
          </cell>
        </row>
        <row r="64229">
          <cell r="P64229" t="str">
            <v>应付</v>
          </cell>
          <cell r="Q64229" t="str">
            <v>元</v>
          </cell>
        </row>
        <row r="64230">
          <cell r="P64230" t="str">
            <v>应付</v>
          </cell>
          <cell r="Q64230" t="str">
            <v>元</v>
          </cell>
        </row>
        <row r="64231">
          <cell r="P64231" t="str">
            <v>应付</v>
          </cell>
          <cell r="Q64231" t="str">
            <v>元</v>
          </cell>
        </row>
        <row r="64232">
          <cell r="P64232" t="str">
            <v>应付</v>
          </cell>
          <cell r="Q64232" t="str">
            <v>元</v>
          </cell>
        </row>
        <row r="64233">
          <cell r="P64233" t="str">
            <v>应付</v>
          </cell>
          <cell r="Q64233" t="str">
            <v>元</v>
          </cell>
        </row>
        <row r="64234">
          <cell r="P64234" t="str">
            <v>应付</v>
          </cell>
          <cell r="Q64234" t="str">
            <v>元</v>
          </cell>
        </row>
        <row r="64235">
          <cell r="P64235" t="str">
            <v>应付</v>
          </cell>
          <cell r="Q64235" t="str">
            <v>元</v>
          </cell>
        </row>
        <row r="64236">
          <cell r="P64236" t="str">
            <v>应付</v>
          </cell>
          <cell r="Q64236" t="str">
            <v>元</v>
          </cell>
        </row>
        <row r="64237">
          <cell r="P64237" t="str">
            <v>应付</v>
          </cell>
          <cell r="Q64237" t="str">
            <v>元</v>
          </cell>
        </row>
        <row r="64238">
          <cell r="P64238" t="str">
            <v>应付</v>
          </cell>
          <cell r="Q64238" t="str">
            <v>元</v>
          </cell>
        </row>
        <row r="64239">
          <cell r="P64239" t="str">
            <v>应付</v>
          </cell>
          <cell r="Q64239" t="str">
            <v>元</v>
          </cell>
        </row>
        <row r="64240">
          <cell r="P64240" t="str">
            <v>应付</v>
          </cell>
          <cell r="Q64240" t="str">
            <v>元</v>
          </cell>
        </row>
        <row r="64241">
          <cell r="P64241" t="str">
            <v>应付</v>
          </cell>
          <cell r="Q64241" t="str">
            <v>元</v>
          </cell>
        </row>
        <row r="64242">
          <cell r="P64242" t="str">
            <v>应付</v>
          </cell>
          <cell r="Q64242" t="str">
            <v>元</v>
          </cell>
        </row>
        <row r="64243">
          <cell r="P64243" t="str">
            <v>应付</v>
          </cell>
          <cell r="Q64243" t="str">
            <v>元</v>
          </cell>
        </row>
        <row r="64244">
          <cell r="P64244" t="str">
            <v>应付</v>
          </cell>
          <cell r="Q64244" t="str">
            <v>元</v>
          </cell>
        </row>
        <row r="64245">
          <cell r="P64245" t="str">
            <v>应付</v>
          </cell>
          <cell r="Q64245" t="str">
            <v>元</v>
          </cell>
        </row>
        <row r="64246">
          <cell r="P64246" t="str">
            <v>应付</v>
          </cell>
          <cell r="Q64246" t="str">
            <v>元</v>
          </cell>
        </row>
        <row r="64247">
          <cell r="P64247" t="str">
            <v>应付</v>
          </cell>
          <cell r="Q64247" t="str">
            <v>元</v>
          </cell>
        </row>
        <row r="64248">
          <cell r="P64248" t="str">
            <v>应付</v>
          </cell>
          <cell r="Q64248" t="str">
            <v>元</v>
          </cell>
        </row>
        <row r="64249">
          <cell r="P64249" t="str">
            <v>应付</v>
          </cell>
          <cell r="Q64249" t="str">
            <v>元</v>
          </cell>
        </row>
        <row r="64250">
          <cell r="P64250" t="str">
            <v>应付</v>
          </cell>
          <cell r="Q64250" t="str">
            <v>元</v>
          </cell>
        </row>
        <row r="64251">
          <cell r="P64251" t="str">
            <v>应付</v>
          </cell>
          <cell r="Q64251" t="str">
            <v>元</v>
          </cell>
        </row>
        <row r="64252">
          <cell r="P64252" t="str">
            <v>应付</v>
          </cell>
          <cell r="Q64252" t="str">
            <v>元</v>
          </cell>
        </row>
        <row r="64253">
          <cell r="P64253" t="str">
            <v>应付</v>
          </cell>
          <cell r="Q64253" t="str">
            <v>元</v>
          </cell>
        </row>
        <row r="64254">
          <cell r="P64254" t="str">
            <v>应付</v>
          </cell>
          <cell r="Q64254" t="str">
            <v>元</v>
          </cell>
        </row>
        <row r="64255">
          <cell r="P64255" t="str">
            <v>应付</v>
          </cell>
          <cell r="Q64255" t="str">
            <v>元</v>
          </cell>
        </row>
        <row r="64256">
          <cell r="P64256" t="str">
            <v>应付</v>
          </cell>
          <cell r="Q64256" t="str">
            <v>元</v>
          </cell>
        </row>
        <row r="64257">
          <cell r="P64257" t="str">
            <v>应付</v>
          </cell>
          <cell r="Q64257" t="str">
            <v>元</v>
          </cell>
        </row>
        <row r="64258">
          <cell r="P64258" t="str">
            <v>应付</v>
          </cell>
          <cell r="Q64258" t="str">
            <v>元</v>
          </cell>
        </row>
        <row r="64259">
          <cell r="P64259" t="str">
            <v>应付</v>
          </cell>
          <cell r="Q64259" t="str">
            <v>元</v>
          </cell>
        </row>
        <row r="64260">
          <cell r="P64260" t="str">
            <v>应付</v>
          </cell>
          <cell r="Q64260" t="str">
            <v>元</v>
          </cell>
        </row>
        <row r="64261">
          <cell r="P64261" t="str">
            <v>应付</v>
          </cell>
          <cell r="Q64261" t="str">
            <v>元</v>
          </cell>
        </row>
        <row r="64262">
          <cell r="P64262" t="str">
            <v>应付</v>
          </cell>
          <cell r="Q64262" t="str">
            <v>元</v>
          </cell>
        </row>
        <row r="64263">
          <cell r="P64263" t="str">
            <v>应付</v>
          </cell>
          <cell r="Q64263" t="str">
            <v>元</v>
          </cell>
        </row>
        <row r="64264">
          <cell r="P64264" t="str">
            <v>应付</v>
          </cell>
          <cell r="Q64264" t="str">
            <v>元</v>
          </cell>
        </row>
        <row r="64265">
          <cell r="P64265" t="str">
            <v>应付</v>
          </cell>
          <cell r="Q64265" t="str">
            <v>元</v>
          </cell>
        </row>
        <row r="64266">
          <cell r="P64266" t="str">
            <v>应付</v>
          </cell>
          <cell r="Q64266" t="str">
            <v>元</v>
          </cell>
        </row>
        <row r="64267">
          <cell r="P64267" t="str">
            <v>应付</v>
          </cell>
          <cell r="Q64267" t="str">
            <v>元</v>
          </cell>
        </row>
        <row r="64268">
          <cell r="P64268" t="str">
            <v>应付</v>
          </cell>
          <cell r="Q64268" t="str">
            <v>元</v>
          </cell>
        </row>
        <row r="64269">
          <cell r="P64269" t="str">
            <v>应付</v>
          </cell>
          <cell r="Q64269" t="str">
            <v>元</v>
          </cell>
        </row>
        <row r="64270">
          <cell r="P64270" t="str">
            <v>应付</v>
          </cell>
          <cell r="Q64270" t="str">
            <v>元</v>
          </cell>
        </row>
        <row r="64271">
          <cell r="P64271" t="str">
            <v>应付</v>
          </cell>
          <cell r="Q64271" t="str">
            <v>元</v>
          </cell>
        </row>
        <row r="64272">
          <cell r="P64272" t="str">
            <v>应付</v>
          </cell>
          <cell r="Q64272" t="str">
            <v>元</v>
          </cell>
        </row>
        <row r="64273">
          <cell r="P64273" t="str">
            <v>应付</v>
          </cell>
          <cell r="Q64273" t="str">
            <v>元</v>
          </cell>
        </row>
        <row r="64274">
          <cell r="P64274" t="str">
            <v>应付</v>
          </cell>
          <cell r="Q64274" t="str">
            <v>元</v>
          </cell>
        </row>
        <row r="64275">
          <cell r="P64275" t="str">
            <v>应付</v>
          </cell>
          <cell r="Q64275" t="str">
            <v>元</v>
          </cell>
        </row>
        <row r="64276">
          <cell r="P64276" t="str">
            <v>应付</v>
          </cell>
          <cell r="Q64276" t="str">
            <v>元</v>
          </cell>
        </row>
        <row r="64277">
          <cell r="P64277" t="str">
            <v>应付</v>
          </cell>
          <cell r="Q64277" t="str">
            <v>元</v>
          </cell>
        </row>
        <row r="64278">
          <cell r="P64278" t="str">
            <v>应付</v>
          </cell>
          <cell r="Q64278" t="str">
            <v>元</v>
          </cell>
        </row>
        <row r="64279">
          <cell r="P64279" t="str">
            <v>应付</v>
          </cell>
          <cell r="Q64279" t="str">
            <v>元</v>
          </cell>
        </row>
        <row r="64280">
          <cell r="P64280" t="str">
            <v>应付</v>
          </cell>
          <cell r="Q64280" t="str">
            <v>元</v>
          </cell>
        </row>
        <row r="64281">
          <cell r="P64281" t="str">
            <v>应付</v>
          </cell>
          <cell r="Q64281" t="str">
            <v>元</v>
          </cell>
        </row>
        <row r="64282">
          <cell r="P64282" t="str">
            <v>应付</v>
          </cell>
          <cell r="Q64282" t="str">
            <v>元</v>
          </cell>
        </row>
        <row r="64283">
          <cell r="P64283" t="str">
            <v>应付</v>
          </cell>
          <cell r="Q64283" t="str">
            <v>元</v>
          </cell>
        </row>
        <row r="64284">
          <cell r="P64284" t="str">
            <v>应付</v>
          </cell>
          <cell r="Q64284" t="str">
            <v>元</v>
          </cell>
        </row>
        <row r="64285">
          <cell r="P64285" t="str">
            <v>应付</v>
          </cell>
          <cell r="Q64285" t="str">
            <v>元</v>
          </cell>
        </row>
        <row r="64286">
          <cell r="P64286" t="str">
            <v>应付</v>
          </cell>
          <cell r="Q64286" t="str">
            <v>元</v>
          </cell>
        </row>
        <row r="64287">
          <cell r="P64287" t="str">
            <v>应付</v>
          </cell>
          <cell r="Q64287" t="str">
            <v>元</v>
          </cell>
        </row>
        <row r="64288">
          <cell r="P64288" t="str">
            <v>应付</v>
          </cell>
          <cell r="Q64288" t="str">
            <v>元</v>
          </cell>
        </row>
        <row r="64289">
          <cell r="P64289" t="str">
            <v>应付</v>
          </cell>
          <cell r="Q64289" t="str">
            <v>元</v>
          </cell>
        </row>
        <row r="64290">
          <cell r="P64290" t="str">
            <v>应付</v>
          </cell>
          <cell r="Q64290" t="str">
            <v>元</v>
          </cell>
        </row>
        <row r="64291">
          <cell r="P64291" t="str">
            <v>应付</v>
          </cell>
          <cell r="Q64291" t="str">
            <v>元</v>
          </cell>
        </row>
        <row r="64292">
          <cell r="P64292" t="str">
            <v>应付</v>
          </cell>
          <cell r="Q64292" t="str">
            <v>元</v>
          </cell>
        </row>
        <row r="64293">
          <cell r="P64293" t="str">
            <v>应付</v>
          </cell>
          <cell r="Q64293" t="str">
            <v>元</v>
          </cell>
        </row>
        <row r="64294">
          <cell r="P64294" t="str">
            <v>应付</v>
          </cell>
          <cell r="Q64294" t="str">
            <v>元</v>
          </cell>
        </row>
        <row r="64295">
          <cell r="P64295" t="str">
            <v>应付</v>
          </cell>
          <cell r="Q64295" t="str">
            <v>元</v>
          </cell>
        </row>
        <row r="64296">
          <cell r="P64296" t="str">
            <v>应付</v>
          </cell>
          <cell r="Q64296" t="str">
            <v>元</v>
          </cell>
        </row>
        <row r="64297">
          <cell r="P64297" t="str">
            <v>应付</v>
          </cell>
          <cell r="Q64297" t="str">
            <v>元</v>
          </cell>
        </row>
        <row r="64298">
          <cell r="P64298" t="str">
            <v>应付</v>
          </cell>
          <cell r="Q64298" t="str">
            <v>元</v>
          </cell>
        </row>
        <row r="64299">
          <cell r="P64299" t="str">
            <v>应付</v>
          </cell>
          <cell r="Q64299" t="str">
            <v>元</v>
          </cell>
        </row>
        <row r="64300">
          <cell r="P64300" t="str">
            <v>应付</v>
          </cell>
          <cell r="Q64300" t="str">
            <v>元</v>
          </cell>
        </row>
        <row r="64301">
          <cell r="P64301" t="str">
            <v>应付</v>
          </cell>
          <cell r="Q64301" t="str">
            <v>元</v>
          </cell>
        </row>
        <row r="64302">
          <cell r="P64302" t="str">
            <v>应付</v>
          </cell>
          <cell r="Q64302" t="str">
            <v>元</v>
          </cell>
        </row>
        <row r="64303">
          <cell r="P64303" t="str">
            <v>应付</v>
          </cell>
          <cell r="Q64303" t="str">
            <v>元</v>
          </cell>
        </row>
        <row r="64304">
          <cell r="P64304" t="str">
            <v>应付</v>
          </cell>
          <cell r="Q64304" t="str">
            <v>元</v>
          </cell>
        </row>
        <row r="64305">
          <cell r="P64305" t="str">
            <v>应付</v>
          </cell>
          <cell r="Q64305" t="str">
            <v>元</v>
          </cell>
        </row>
        <row r="64306">
          <cell r="P64306" t="str">
            <v>应付</v>
          </cell>
          <cell r="Q64306" t="str">
            <v>元</v>
          </cell>
        </row>
        <row r="64307">
          <cell r="P64307" t="str">
            <v>应付</v>
          </cell>
          <cell r="Q64307" t="str">
            <v>元</v>
          </cell>
        </row>
        <row r="64308">
          <cell r="P64308" t="str">
            <v>应付</v>
          </cell>
          <cell r="Q64308" t="str">
            <v>元</v>
          </cell>
        </row>
        <row r="64309">
          <cell r="P64309" t="str">
            <v>应付</v>
          </cell>
          <cell r="Q64309" t="str">
            <v>元</v>
          </cell>
        </row>
        <row r="64310">
          <cell r="P64310" t="str">
            <v>应付</v>
          </cell>
          <cell r="Q64310" t="str">
            <v>元</v>
          </cell>
        </row>
        <row r="64311">
          <cell r="P64311" t="str">
            <v>应付</v>
          </cell>
          <cell r="Q64311" t="str">
            <v>元</v>
          </cell>
        </row>
        <row r="64312">
          <cell r="P64312" t="str">
            <v>应付</v>
          </cell>
          <cell r="Q64312" t="str">
            <v>元</v>
          </cell>
        </row>
        <row r="64313">
          <cell r="P64313" t="str">
            <v>应付</v>
          </cell>
          <cell r="Q64313" t="str">
            <v>元</v>
          </cell>
        </row>
        <row r="64314">
          <cell r="P64314" t="str">
            <v>应付</v>
          </cell>
          <cell r="Q64314" t="str">
            <v>元</v>
          </cell>
        </row>
        <row r="64315">
          <cell r="P64315" t="str">
            <v>应付</v>
          </cell>
          <cell r="Q64315" t="str">
            <v>元</v>
          </cell>
        </row>
        <row r="64316">
          <cell r="P64316" t="str">
            <v>应付</v>
          </cell>
          <cell r="Q64316" t="str">
            <v>元</v>
          </cell>
        </row>
        <row r="64317">
          <cell r="P64317" t="str">
            <v>应付</v>
          </cell>
          <cell r="Q64317" t="str">
            <v>元</v>
          </cell>
        </row>
        <row r="64318">
          <cell r="P64318" t="str">
            <v>应付</v>
          </cell>
          <cell r="Q64318" t="str">
            <v>元</v>
          </cell>
        </row>
        <row r="64319">
          <cell r="P64319" t="str">
            <v>应付</v>
          </cell>
          <cell r="Q64319" t="str">
            <v>元</v>
          </cell>
        </row>
        <row r="64320">
          <cell r="P64320" t="str">
            <v>应付</v>
          </cell>
          <cell r="Q64320" t="str">
            <v>元</v>
          </cell>
        </row>
        <row r="64321">
          <cell r="P64321" t="str">
            <v>应付</v>
          </cell>
          <cell r="Q64321" t="str">
            <v>元</v>
          </cell>
        </row>
        <row r="64322">
          <cell r="P64322" t="str">
            <v>应付</v>
          </cell>
          <cell r="Q64322" t="str">
            <v>元</v>
          </cell>
        </row>
        <row r="64323">
          <cell r="P64323" t="str">
            <v>应付</v>
          </cell>
          <cell r="Q64323" t="str">
            <v>元</v>
          </cell>
        </row>
        <row r="64324">
          <cell r="P64324" t="str">
            <v>应付</v>
          </cell>
          <cell r="Q64324" t="str">
            <v>元</v>
          </cell>
        </row>
        <row r="64325">
          <cell r="P64325" t="str">
            <v>应付</v>
          </cell>
          <cell r="Q64325" t="str">
            <v>元</v>
          </cell>
        </row>
        <row r="64326">
          <cell r="P64326" t="str">
            <v>应付</v>
          </cell>
          <cell r="Q64326" t="str">
            <v>元</v>
          </cell>
        </row>
        <row r="64327">
          <cell r="P64327" t="str">
            <v>应付</v>
          </cell>
          <cell r="Q64327" t="str">
            <v>元</v>
          </cell>
        </row>
        <row r="64328">
          <cell r="P64328" t="str">
            <v>应付</v>
          </cell>
          <cell r="Q64328" t="str">
            <v>元</v>
          </cell>
        </row>
        <row r="64329">
          <cell r="P64329" t="str">
            <v>应付</v>
          </cell>
          <cell r="Q64329" t="str">
            <v>元</v>
          </cell>
        </row>
        <row r="64330">
          <cell r="P64330" t="str">
            <v>应付</v>
          </cell>
          <cell r="Q64330" t="str">
            <v>元</v>
          </cell>
        </row>
        <row r="64331">
          <cell r="P64331" t="str">
            <v>应付</v>
          </cell>
          <cell r="Q64331" t="str">
            <v>元</v>
          </cell>
        </row>
        <row r="64332">
          <cell r="P64332" t="str">
            <v>应付</v>
          </cell>
          <cell r="Q64332" t="str">
            <v>元</v>
          </cell>
        </row>
        <row r="64333">
          <cell r="P64333" t="str">
            <v>应付</v>
          </cell>
          <cell r="Q64333" t="str">
            <v>元</v>
          </cell>
        </row>
        <row r="64334">
          <cell r="P64334" t="str">
            <v>应付</v>
          </cell>
          <cell r="Q64334" t="str">
            <v>元</v>
          </cell>
        </row>
        <row r="64335">
          <cell r="P64335" t="str">
            <v>应付</v>
          </cell>
          <cell r="Q64335" t="str">
            <v>元</v>
          </cell>
        </row>
        <row r="64336">
          <cell r="P64336" t="str">
            <v>应付</v>
          </cell>
          <cell r="Q64336" t="str">
            <v>元</v>
          </cell>
        </row>
        <row r="64337">
          <cell r="P64337" t="str">
            <v>应付</v>
          </cell>
          <cell r="Q64337" t="str">
            <v>元</v>
          </cell>
        </row>
        <row r="64338">
          <cell r="P64338" t="str">
            <v>应付</v>
          </cell>
          <cell r="Q64338" t="str">
            <v>元</v>
          </cell>
        </row>
        <row r="64339">
          <cell r="P64339" t="str">
            <v>应付</v>
          </cell>
          <cell r="Q64339" t="str">
            <v>元</v>
          </cell>
        </row>
        <row r="64340">
          <cell r="P64340" t="str">
            <v>应付</v>
          </cell>
          <cell r="Q64340" t="str">
            <v>元</v>
          </cell>
        </row>
        <row r="64341">
          <cell r="P64341" t="str">
            <v>应付</v>
          </cell>
          <cell r="Q64341" t="str">
            <v>元</v>
          </cell>
        </row>
        <row r="64342">
          <cell r="P64342" t="str">
            <v>应付</v>
          </cell>
          <cell r="Q64342" t="str">
            <v>元</v>
          </cell>
        </row>
        <row r="64343">
          <cell r="P64343" t="str">
            <v>应付</v>
          </cell>
          <cell r="Q64343" t="str">
            <v>元</v>
          </cell>
        </row>
        <row r="64344">
          <cell r="P64344" t="str">
            <v>应付</v>
          </cell>
          <cell r="Q64344" t="str">
            <v>元</v>
          </cell>
        </row>
        <row r="64345">
          <cell r="P64345" t="str">
            <v>应付</v>
          </cell>
          <cell r="Q64345" t="str">
            <v>元</v>
          </cell>
        </row>
        <row r="64346">
          <cell r="P64346" t="str">
            <v>应付</v>
          </cell>
          <cell r="Q64346" t="str">
            <v>元</v>
          </cell>
        </row>
        <row r="64347">
          <cell r="P64347" t="str">
            <v>应付</v>
          </cell>
          <cell r="Q64347" t="str">
            <v>元</v>
          </cell>
        </row>
        <row r="64348">
          <cell r="P64348" t="str">
            <v>应付</v>
          </cell>
          <cell r="Q64348" t="str">
            <v>元</v>
          </cell>
        </row>
        <row r="64349">
          <cell r="P64349" t="str">
            <v>应付</v>
          </cell>
          <cell r="Q64349" t="str">
            <v>元</v>
          </cell>
        </row>
        <row r="64350">
          <cell r="P64350" t="str">
            <v>应付</v>
          </cell>
          <cell r="Q64350" t="str">
            <v>元</v>
          </cell>
        </row>
        <row r="64351">
          <cell r="P64351" t="str">
            <v>应付</v>
          </cell>
          <cell r="Q64351" t="str">
            <v>元</v>
          </cell>
        </row>
        <row r="64352">
          <cell r="P64352" t="str">
            <v>应付</v>
          </cell>
          <cell r="Q64352" t="str">
            <v>元</v>
          </cell>
        </row>
        <row r="64353">
          <cell r="P64353" t="str">
            <v>应付</v>
          </cell>
          <cell r="Q64353" t="str">
            <v>元</v>
          </cell>
        </row>
        <row r="64354">
          <cell r="P64354" t="str">
            <v>应付</v>
          </cell>
          <cell r="Q64354" t="str">
            <v>元</v>
          </cell>
        </row>
        <row r="64355">
          <cell r="P64355" t="str">
            <v>应付</v>
          </cell>
          <cell r="Q64355" t="str">
            <v>元</v>
          </cell>
        </row>
        <row r="64356">
          <cell r="P64356" t="str">
            <v>应付</v>
          </cell>
          <cell r="Q64356" t="str">
            <v>元</v>
          </cell>
        </row>
        <row r="64357">
          <cell r="P64357" t="str">
            <v>应付</v>
          </cell>
          <cell r="Q64357" t="str">
            <v>元</v>
          </cell>
        </row>
        <row r="64358">
          <cell r="P64358" t="str">
            <v>应付</v>
          </cell>
          <cell r="Q64358" t="str">
            <v>元</v>
          </cell>
        </row>
        <row r="64359">
          <cell r="P64359" t="str">
            <v>应付</v>
          </cell>
          <cell r="Q64359" t="str">
            <v>元</v>
          </cell>
        </row>
        <row r="64360">
          <cell r="P64360" t="str">
            <v>应付</v>
          </cell>
          <cell r="Q64360" t="str">
            <v>元</v>
          </cell>
        </row>
        <row r="64361">
          <cell r="P64361" t="str">
            <v>应付</v>
          </cell>
          <cell r="Q64361" t="str">
            <v>元</v>
          </cell>
        </row>
        <row r="64362">
          <cell r="P64362" t="str">
            <v>应付</v>
          </cell>
          <cell r="Q64362" t="str">
            <v>元</v>
          </cell>
        </row>
        <row r="64363">
          <cell r="P64363" t="str">
            <v>应付</v>
          </cell>
          <cell r="Q64363" t="str">
            <v>元</v>
          </cell>
        </row>
        <row r="64364">
          <cell r="P64364" t="str">
            <v>应付</v>
          </cell>
          <cell r="Q64364" t="str">
            <v>元</v>
          </cell>
        </row>
        <row r="64365">
          <cell r="P64365" t="str">
            <v>应付</v>
          </cell>
          <cell r="Q64365" t="str">
            <v>元</v>
          </cell>
        </row>
        <row r="64366">
          <cell r="P64366" t="str">
            <v>应付</v>
          </cell>
          <cell r="Q64366" t="str">
            <v>元</v>
          </cell>
        </row>
        <row r="64367">
          <cell r="P64367" t="str">
            <v>应付</v>
          </cell>
          <cell r="Q64367" t="str">
            <v>元</v>
          </cell>
        </row>
        <row r="64368">
          <cell r="P64368" t="str">
            <v>应付</v>
          </cell>
          <cell r="Q64368" t="str">
            <v>元</v>
          </cell>
        </row>
        <row r="64369">
          <cell r="P64369" t="str">
            <v>应付</v>
          </cell>
          <cell r="Q64369" t="str">
            <v>元</v>
          </cell>
        </row>
        <row r="64370">
          <cell r="P64370" t="str">
            <v>应付</v>
          </cell>
          <cell r="Q64370" t="str">
            <v>元</v>
          </cell>
        </row>
        <row r="64371">
          <cell r="P64371" t="str">
            <v>应付</v>
          </cell>
          <cell r="Q64371" t="str">
            <v>元</v>
          </cell>
        </row>
        <row r="64372">
          <cell r="P64372" t="str">
            <v>应付</v>
          </cell>
          <cell r="Q64372" t="str">
            <v>元</v>
          </cell>
        </row>
        <row r="64373">
          <cell r="P64373" t="str">
            <v>应付</v>
          </cell>
          <cell r="Q64373" t="str">
            <v>元</v>
          </cell>
        </row>
        <row r="64374">
          <cell r="P64374" t="str">
            <v>应付</v>
          </cell>
          <cell r="Q64374" t="str">
            <v>元</v>
          </cell>
        </row>
        <row r="64375">
          <cell r="P64375" t="str">
            <v>应付</v>
          </cell>
          <cell r="Q64375" t="str">
            <v>元</v>
          </cell>
        </row>
        <row r="64376">
          <cell r="P64376" t="str">
            <v>应付</v>
          </cell>
          <cell r="Q64376" t="str">
            <v>元</v>
          </cell>
        </row>
        <row r="64377">
          <cell r="P64377" t="str">
            <v>应付</v>
          </cell>
          <cell r="Q64377" t="str">
            <v>元</v>
          </cell>
        </row>
        <row r="64378">
          <cell r="P64378" t="str">
            <v>应付</v>
          </cell>
          <cell r="Q64378" t="str">
            <v>元</v>
          </cell>
        </row>
        <row r="64379">
          <cell r="P64379" t="str">
            <v>应付</v>
          </cell>
          <cell r="Q64379" t="str">
            <v>元</v>
          </cell>
        </row>
        <row r="64380">
          <cell r="P64380" t="str">
            <v>应付</v>
          </cell>
          <cell r="Q64380" t="str">
            <v>元</v>
          </cell>
        </row>
        <row r="64381">
          <cell r="P64381" t="str">
            <v>应付</v>
          </cell>
          <cell r="Q64381" t="str">
            <v>元</v>
          </cell>
        </row>
        <row r="64382">
          <cell r="P64382" t="str">
            <v>应付</v>
          </cell>
          <cell r="Q64382" t="str">
            <v>元</v>
          </cell>
        </row>
        <row r="64383">
          <cell r="P64383" t="str">
            <v>应付</v>
          </cell>
          <cell r="Q64383" t="str">
            <v>元</v>
          </cell>
        </row>
        <row r="64384">
          <cell r="P64384" t="str">
            <v>应付</v>
          </cell>
          <cell r="Q64384" t="str">
            <v>元</v>
          </cell>
        </row>
        <row r="64385">
          <cell r="P64385" t="str">
            <v>应付</v>
          </cell>
          <cell r="Q64385" t="str">
            <v>元</v>
          </cell>
        </row>
        <row r="64386">
          <cell r="P64386" t="str">
            <v>应付</v>
          </cell>
          <cell r="Q64386" t="str">
            <v>元</v>
          </cell>
        </row>
        <row r="64387">
          <cell r="P64387" t="str">
            <v>应付</v>
          </cell>
          <cell r="Q64387" t="str">
            <v>元</v>
          </cell>
        </row>
        <row r="64388">
          <cell r="P64388" t="str">
            <v>应付</v>
          </cell>
          <cell r="Q64388" t="str">
            <v>元</v>
          </cell>
        </row>
        <row r="64389">
          <cell r="P64389" t="str">
            <v>应付</v>
          </cell>
          <cell r="Q64389" t="str">
            <v>元</v>
          </cell>
        </row>
        <row r="64390">
          <cell r="P64390" t="str">
            <v>应付</v>
          </cell>
          <cell r="Q64390" t="str">
            <v>元</v>
          </cell>
        </row>
        <row r="64391">
          <cell r="P64391" t="str">
            <v>应付</v>
          </cell>
          <cell r="Q64391" t="str">
            <v>元</v>
          </cell>
        </row>
        <row r="64392">
          <cell r="P64392" t="str">
            <v>应付</v>
          </cell>
          <cell r="Q64392" t="str">
            <v>元</v>
          </cell>
        </row>
        <row r="64393">
          <cell r="P64393" t="str">
            <v>应付</v>
          </cell>
          <cell r="Q64393" t="str">
            <v>元</v>
          </cell>
        </row>
        <row r="64394">
          <cell r="P64394" t="str">
            <v>应付</v>
          </cell>
          <cell r="Q64394" t="str">
            <v>元</v>
          </cell>
        </row>
        <row r="64395">
          <cell r="P64395" t="str">
            <v>应付</v>
          </cell>
          <cell r="Q64395" t="str">
            <v>元</v>
          </cell>
        </row>
        <row r="64396">
          <cell r="P64396" t="str">
            <v>应付</v>
          </cell>
          <cell r="Q64396" t="str">
            <v>元</v>
          </cell>
        </row>
        <row r="64397">
          <cell r="P64397" t="str">
            <v>应付</v>
          </cell>
          <cell r="Q64397" t="str">
            <v>元</v>
          </cell>
        </row>
        <row r="64398">
          <cell r="P64398" t="str">
            <v>应付</v>
          </cell>
          <cell r="Q64398" t="str">
            <v>元</v>
          </cell>
        </row>
        <row r="64399">
          <cell r="P64399" t="str">
            <v>应付</v>
          </cell>
          <cell r="Q64399" t="str">
            <v>元</v>
          </cell>
        </row>
        <row r="64400">
          <cell r="P64400" t="str">
            <v>应付</v>
          </cell>
          <cell r="Q64400" t="str">
            <v>元</v>
          </cell>
        </row>
        <row r="64401">
          <cell r="P64401" t="str">
            <v>应付</v>
          </cell>
          <cell r="Q64401" t="str">
            <v>元</v>
          </cell>
        </row>
        <row r="64402">
          <cell r="P64402" t="str">
            <v>应付</v>
          </cell>
          <cell r="Q64402" t="str">
            <v>元</v>
          </cell>
        </row>
        <row r="64403">
          <cell r="P64403" t="str">
            <v>应付</v>
          </cell>
          <cell r="Q64403" t="str">
            <v>元</v>
          </cell>
        </row>
        <row r="64404">
          <cell r="P64404" t="str">
            <v>应付</v>
          </cell>
          <cell r="Q64404" t="str">
            <v>元</v>
          </cell>
        </row>
        <row r="64405">
          <cell r="P64405" t="str">
            <v>应付</v>
          </cell>
          <cell r="Q64405" t="str">
            <v>元</v>
          </cell>
        </row>
        <row r="64406">
          <cell r="P64406" t="str">
            <v>应付</v>
          </cell>
          <cell r="Q64406" t="str">
            <v>元</v>
          </cell>
        </row>
        <row r="64407">
          <cell r="P64407" t="str">
            <v>应付</v>
          </cell>
          <cell r="Q64407" t="str">
            <v>元</v>
          </cell>
        </row>
        <row r="64408">
          <cell r="P64408" t="str">
            <v>应付</v>
          </cell>
          <cell r="Q64408" t="str">
            <v>元</v>
          </cell>
        </row>
        <row r="64409">
          <cell r="P64409" t="str">
            <v>应付</v>
          </cell>
          <cell r="Q64409" t="str">
            <v>元</v>
          </cell>
        </row>
        <row r="64410">
          <cell r="P64410" t="str">
            <v>应付</v>
          </cell>
          <cell r="Q64410" t="str">
            <v>元</v>
          </cell>
        </row>
        <row r="64411">
          <cell r="P64411" t="str">
            <v>应付</v>
          </cell>
          <cell r="Q64411" t="str">
            <v>元</v>
          </cell>
        </row>
        <row r="64412">
          <cell r="P64412" t="str">
            <v>应付</v>
          </cell>
          <cell r="Q64412" t="str">
            <v>元</v>
          </cell>
        </row>
        <row r="64413">
          <cell r="P64413" t="str">
            <v>应付</v>
          </cell>
          <cell r="Q64413" t="str">
            <v>元</v>
          </cell>
        </row>
        <row r="64414">
          <cell r="P64414" t="str">
            <v>应付</v>
          </cell>
          <cell r="Q64414" t="str">
            <v>元</v>
          </cell>
        </row>
        <row r="64415">
          <cell r="P64415" t="str">
            <v>应付</v>
          </cell>
          <cell r="Q64415" t="str">
            <v>元</v>
          </cell>
        </row>
        <row r="64416">
          <cell r="P64416" t="str">
            <v>应付</v>
          </cell>
          <cell r="Q64416" t="str">
            <v>元</v>
          </cell>
        </row>
        <row r="64417">
          <cell r="P64417" t="str">
            <v>应付</v>
          </cell>
          <cell r="Q64417" t="str">
            <v>元</v>
          </cell>
        </row>
        <row r="64418">
          <cell r="P64418" t="str">
            <v>应付</v>
          </cell>
          <cell r="Q64418" t="str">
            <v>元</v>
          </cell>
        </row>
        <row r="64419">
          <cell r="P64419" t="str">
            <v>应付</v>
          </cell>
          <cell r="Q64419" t="str">
            <v>元</v>
          </cell>
        </row>
        <row r="64420">
          <cell r="P64420" t="str">
            <v>应付</v>
          </cell>
          <cell r="Q64420" t="str">
            <v>元</v>
          </cell>
        </row>
        <row r="64421">
          <cell r="P64421" t="str">
            <v>应付</v>
          </cell>
          <cell r="Q64421" t="str">
            <v>元</v>
          </cell>
        </row>
        <row r="64422">
          <cell r="P64422" t="str">
            <v>应付</v>
          </cell>
          <cell r="Q64422" t="str">
            <v>元</v>
          </cell>
        </row>
        <row r="64423">
          <cell r="P64423" t="str">
            <v>应付</v>
          </cell>
          <cell r="Q64423" t="str">
            <v>元</v>
          </cell>
        </row>
        <row r="64424">
          <cell r="P64424" t="str">
            <v>应付</v>
          </cell>
          <cell r="Q64424" t="str">
            <v>元</v>
          </cell>
        </row>
        <row r="64425">
          <cell r="P64425" t="str">
            <v>应付</v>
          </cell>
          <cell r="Q64425" t="str">
            <v>元</v>
          </cell>
        </row>
        <row r="64426">
          <cell r="P64426" t="str">
            <v>应付</v>
          </cell>
          <cell r="Q64426" t="str">
            <v>元</v>
          </cell>
        </row>
        <row r="64427">
          <cell r="P64427" t="str">
            <v>应付</v>
          </cell>
          <cell r="Q64427" t="str">
            <v>元</v>
          </cell>
        </row>
        <row r="64428">
          <cell r="P64428" t="str">
            <v>应付</v>
          </cell>
          <cell r="Q64428" t="str">
            <v>元</v>
          </cell>
        </row>
        <row r="64429">
          <cell r="P64429" t="str">
            <v>应付</v>
          </cell>
          <cell r="Q64429" t="str">
            <v>元</v>
          </cell>
        </row>
        <row r="64430">
          <cell r="P64430" t="str">
            <v>应付</v>
          </cell>
          <cell r="Q64430" t="str">
            <v>元</v>
          </cell>
        </row>
        <row r="64431">
          <cell r="P64431" t="str">
            <v>应付</v>
          </cell>
          <cell r="Q64431" t="str">
            <v>元</v>
          </cell>
        </row>
        <row r="64432">
          <cell r="P64432" t="str">
            <v>应付</v>
          </cell>
          <cell r="Q64432" t="str">
            <v>元</v>
          </cell>
        </row>
        <row r="64433">
          <cell r="P64433" t="str">
            <v>应付</v>
          </cell>
          <cell r="Q64433" t="str">
            <v>元</v>
          </cell>
        </row>
        <row r="64434">
          <cell r="P64434" t="str">
            <v>应付</v>
          </cell>
          <cell r="Q64434" t="str">
            <v>元</v>
          </cell>
        </row>
        <row r="64435">
          <cell r="P64435" t="str">
            <v>应付</v>
          </cell>
          <cell r="Q64435" t="str">
            <v>元</v>
          </cell>
        </row>
        <row r="64436">
          <cell r="P64436" t="str">
            <v>应付</v>
          </cell>
          <cell r="Q64436" t="str">
            <v>元</v>
          </cell>
        </row>
        <row r="64437">
          <cell r="P64437" t="str">
            <v>应付</v>
          </cell>
          <cell r="Q64437" t="str">
            <v>元</v>
          </cell>
        </row>
        <row r="64438">
          <cell r="P64438" t="str">
            <v>应付</v>
          </cell>
          <cell r="Q64438" t="str">
            <v>元</v>
          </cell>
        </row>
        <row r="64439">
          <cell r="P64439" t="str">
            <v>应付</v>
          </cell>
          <cell r="Q64439" t="str">
            <v>元</v>
          </cell>
        </row>
        <row r="64440">
          <cell r="P64440" t="str">
            <v>应付</v>
          </cell>
          <cell r="Q64440" t="str">
            <v>元</v>
          </cell>
        </row>
        <row r="64441">
          <cell r="P64441" t="str">
            <v>应付</v>
          </cell>
          <cell r="Q64441" t="str">
            <v>元</v>
          </cell>
        </row>
        <row r="64442">
          <cell r="P64442" t="str">
            <v>应付</v>
          </cell>
          <cell r="Q64442" t="str">
            <v>元</v>
          </cell>
        </row>
        <row r="64443">
          <cell r="P64443" t="str">
            <v>应付</v>
          </cell>
          <cell r="Q64443" t="str">
            <v>元</v>
          </cell>
        </row>
        <row r="64444">
          <cell r="P64444" t="str">
            <v>应付</v>
          </cell>
          <cell r="Q64444" t="str">
            <v>元</v>
          </cell>
        </row>
        <row r="64445">
          <cell r="P64445" t="str">
            <v>应付</v>
          </cell>
          <cell r="Q64445" t="str">
            <v>元</v>
          </cell>
        </row>
        <row r="64446">
          <cell r="P64446" t="str">
            <v>应付</v>
          </cell>
          <cell r="Q64446" t="str">
            <v>元</v>
          </cell>
        </row>
        <row r="64447">
          <cell r="P64447" t="str">
            <v>应付</v>
          </cell>
          <cell r="Q64447" t="str">
            <v>元</v>
          </cell>
        </row>
        <row r="64448">
          <cell r="P64448" t="str">
            <v>应付</v>
          </cell>
          <cell r="Q64448" t="str">
            <v>元</v>
          </cell>
        </row>
        <row r="64449">
          <cell r="P64449" t="str">
            <v>应付</v>
          </cell>
          <cell r="Q64449" t="str">
            <v>元</v>
          </cell>
        </row>
        <row r="64450">
          <cell r="P64450" t="str">
            <v>应付</v>
          </cell>
          <cell r="Q64450" t="str">
            <v>元</v>
          </cell>
        </row>
        <row r="64451">
          <cell r="P64451" t="str">
            <v>应付</v>
          </cell>
          <cell r="Q64451" t="str">
            <v>元</v>
          </cell>
        </row>
        <row r="64452">
          <cell r="P64452" t="str">
            <v>应付</v>
          </cell>
          <cell r="Q64452" t="str">
            <v>元</v>
          </cell>
        </row>
        <row r="64453">
          <cell r="P64453" t="str">
            <v>应付</v>
          </cell>
          <cell r="Q64453" t="str">
            <v>元</v>
          </cell>
        </row>
        <row r="64454">
          <cell r="P64454" t="str">
            <v>应付</v>
          </cell>
          <cell r="Q64454" t="str">
            <v>元</v>
          </cell>
        </row>
        <row r="64455">
          <cell r="P64455" t="str">
            <v>应付</v>
          </cell>
          <cell r="Q64455" t="str">
            <v>元</v>
          </cell>
        </row>
        <row r="64456">
          <cell r="P64456" t="str">
            <v>应付</v>
          </cell>
          <cell r="Q64456" t="str">
            <v>元</v>
          </cell>
        </row>
        <row r="64457">
          <cell r="P64457" t="str">
            <v>应付</v>
          </cell>
          <cell r="Q64457" t="str">
            <v>元</v>
          </cell>
        </row>
        <row r="64458">
          <cell r="P64458" t="str">
            <v>应付</v>
          </cell>
          <cell r="Q64458" t="str">
            <v>元</v>
          </cell>
        </row>
        <row r="64459">
          <cell r="P64459" t="str">
            <v>应付</v>
          </cell>
          <cell r="Q64459" t="str">
            <v>元</v>
          </cell>
        </row>
        <row r="64460">
          <cell r="P64460" t="str">
            <v>应付</v>
          </cell>
          <cell r="Q64460" t="str">
            <v>元</v>
          </cell>
        </row>
        <row r="64461">
          <cell r="P64461" t="str">
            <v>应付</v>
          </cell>
          <cell r="Q64461" t="str">
            <v>元</v>
          </cell>
        </row>
        <row r="64462">
          <cell r="P64462" t="str">
            <v>应付</v>
          </cell>
          <cell r="Q64462" t="str">
            <v>元</v>
          </cell>
        </row>
        <row r="64463">
          <cell r="P64463" t="str">
            <v>应付</v>
          </cell>
          <cell r="Q64463" t="str">
            <v>元</v>
          </cell>
        </row>
        <row r="64464">
          <cell r="P64464" t="str">
            <v>应付</v>
          </cell>
          <cell r="Q64464" t="str">
            <v>元</v>
          </cell>
        </row>
        <row r="64465">
          <cell r="P64465" t="str">
            <v>应付</v>
          </cell>
          <cell r="Q64465" t="str">
            <v>元</v>
          </cell>
        </row>
        <row r="64466">
          <cell r="P64466" t="str">
            <v>应付</v>
          </cell>
          <cell r="Q64466" t="str">
            <v>元</v>
          </cell>
        </row>
        <row r="64467">
          <cell r="P64467" t="str">
            <v>应付</v>
          </cell>
          <cell r="Q64467" t="str">
            <v>元</v>
          </cell>
        </row>
        <row r="64468">
          <cell r="P64468" t="str">
            <v>应付</v>
          </cell>
          <cell r="Q64468" t="str">
            <v>元</v>
          </cell>
        </row>
        <row r="64469">
          <cell r="P64469" t="str">
            <v>应付</v>
          </cell>
          <cell r="Q64469" t="str">
            <v>元</v>
          </cell>
        </row>
        <row r="64470">
          <cell r="P64470" t="str">
            <v>应付</v>
          </cell>
          <cell r="Q64470" t="str">
            <v>元</v>
          </cell>
        </row>
        <row r="64471">
          <cell r="P64471" t="str">
            <v>应付</v>
          </cell>
          <cell r="Q64471" t="str">
            <v>元</v>
          </cell>
        </row>
        <row r="64472">
          <cell r="P64472" t="str">
            <v>应付</v>
          </cell>
          <cell r="Q64472" t="str">
            <v>元</v>
          </cell>
        </row>
        <row r="64473">
          <cell r="P64473" t="str">
            <v>应付</v>
          </cell>
          <cell r="Q64473" t="str">
            <v>元</v>
          </cell>
        </row>
        <row r="64474">
          <cell r="P64474" t="str">
            <v>应付</v>
          </cell>
          <cell r="Q64474" t="str">
            <v>元</v>
          </cell>
        </row>
        <row r="64475">
          <cell r="P64475" t="str">
            <v>应付</v>
          </cell>
          <cell r="Q64475" t="str">
            <v>元</v>
          </cell>
        </row>
        <row r="64476">
          <cell r="P64476" t="str">
            <v>应付</v>
          </cell>
          <cell r="Q64476" t="str">
            <v>元</v>
          </cell>
        </row>
        <row r="64477">
          <cell r="P64477" t="str">
            <v>应付</v>
          </cell>
          <cell r="Q64477" t="str">
            <v>元</v>
          </cell>
        </row>
        <row r="64478">
          <cell r="P64478" t="str">
            <v>应付</v>
          </cell>
          <cell r="Q64478" t="str">
            <v>元</v>
          </cell>
        </row>
        <row r="64479">
          <cell r="P64479" t="str">
            <v>应付</v>
          </cell>
          <cell r="Q64479" t="str">
            <v>元</v>
          </cell>
        </row>
        <row r="64480">
          <cell r="P64480" t="str">
            <v>应付</v>
          </cell>
          <cell r="Q64480" t="str">
            <v>元</v>
          </cell>
        </row>
        <row r="64481">
          <cell r="P64481" t="str">
            <v>应付</v>
          </cell>
          <cell r="Q64481" t="str">
            <v>元</v>
          </cell>
        </row>
        <row r="64482">
          <cell r="P64482" t="str">
            <v>应付</v>
          </cell>
          <cell r="Q64482" t="str">
            <v>元</v>
          </cell>
        </row>
        <row r="64483">
          <cell r="P64483" t="str">
            <v>应付</v>
          </cell>
          <cell r="Q64483" t="str">
            <v>元</v>
          </cell>
        </row>
        <row r="64484">
          <cell r="P64484" t="str">
            <v>应付</v>
          </cell>
          <cell r="Q64484" t="str">
            <v>元</v>
          </cell>
        </row>
        <row r="64485">
          <cell r="P64485" t="str">
            <v>应付</v>
          </cell>
          <cell r="Q64485" t="str">
            <v>元</v>
          </cell>
        </row>
        <row r="64486">
          <cell r="P64486" t="str">
            <v>应付</v>
          </cell>
          <cell r="Q64486" t="str">
            <v>元</v>
          </cell>
        </row>
        <row r="64487">
          <cell r="P64487" t="str">
            <v>应付</v>
          </cell>
          <cell r="Q64487" t="str">
            <v>元</v>
          </cell>
        </row>
        <row r="64488">
          <cell r="P64488" t="str">
            <v>应付</v>
          </cell>
          <cell r="Q64488" t="str">
            <v>元</v>
          </cell>
        </row>
        <row r="64489">
          <cell r="P64489" t="str">
            <v>应付</v>
          </cell>
          <cell r="Q64489" t="str">
            <v>元</v>
          </cell>
        </row>
        <row r="64490">
          <cell r="P64490" t="str">
            <v>应付</v>
          </cell>
          <cell r="Q64490" t="str">
            <v>元</v>
          </cell>
        </row>
        <row r="64491">
          <cell r="P64491" t="str">
            <v>应付</v>
          </cell>
          <cell r="Q64491" t="str">
            <v>元</v>
          </cell>
        </row>
        <row r="64492">
          <cell r="P64492" t="str">
            <v>应付</v>
          </cell>
          <cell r="Q64492" t="str">
            <v>元</v>
          </cell>
        </row>
        <row r="64493">
          <cell r="P64493" t="str">
            <v>应付</v>
          </cell>
          <cell r="Q64493" t="str">
            <v>元</v>
          </cell>
        </row>
        <row r="64494">
          <cell r="P64494" t="str">
            <v>应付</v>
          </cell>
          <cell r="Q64494" t="str">
            <v>元</v>
          </cell>
        </row>
        <row r="64495">
          <cell r="P64495" t="str">
            <v>应付</v>
          </cell>
          <cell r="Q64495" t="str">
            <v>元</v>
          </cell>
        </row>
        <row r="64496">
          <cell r="P64496" t="str">
            <v>应付</v>
          </cell>
          <cell r="Q64496" t="str">
            <v>元</v>
          </cell>
        </row>
        <row r="64497">
          <cell r="P64497" t="str">
            <v>应付</v>
          </cell>
          <cell r="Q64497" t="str">
            <v>元</v>
          </cell>
        </row>
        <row r="64498">
          <cell r="P64498" t="str">
            <v>应付</v>
          </cell>
          <cell r="Q64498" t="str">
            <v>元</v>
          </cell>
        </row>
        <row r="64499">
          <cell r="P64499" t="str">
            <v>应付</v>
          </cell>
          <cell r="Q64499" t="str">
            <v>元</v>
          </cell>
        </row>
        <row r="64500">
          <cell r="P64500" t="str">
            <v>应付</v>
          </cell>
          <cell r="Q64500" t="str">
            <v>元</v>
          </cell>
        </row>
        <row r="64501">
          <cell r="P64501" t="str">
            <v>应付</v>
          </cell>
          <cell r="Q64501" t="str">
            <v>元</v>
          </cell>
        </row>
        <row r="64502">
          <cell r="P64502" t="str">
            <v>应付</v>
          </cell>
          <cell r="Q64502" t="str">
            <v>元</v>
          </cell>
        </row>
        <row r="64503">
          <cell r="P64503" t="str">
            <v>应付</v>
          </cell>
          <cell r="Q64503" t="str">
            <v>元</v>
          </cell>
        </row>
        <row r="64504">
          <cell r="P64504" t="str">
            <v>应付</v>
          </cell>
          <cell r="Q64504" t="str">
            <v>元</v>
          </cell>
        </row>
        <row r="64505">
          <cell r="P64505" t="str">
            <v>应付</v>
          </cell>
          <cell r="Q64505" t="str">
            <v>元</v>
          </cell>
        </row>
        <row r="64506">
          <cell r="P64506" t="str">
            <v>应付</v>
          </cell>
          <cell r="Q64506" t="str">
            <v>元</v>
          </cell>
        </row>
        <row r="64507">
          <cell r="P64507" t="str">
            <v>应付</v>
          </cell>
          <cell r="Q64507" t="str">
            <v>元</v>
          </cell>
        </row>
        <row r="64508">
          <cell r="P64508" t="str">
            <v>应付</v>
          </cell>
          <cell r="Q64508" t="str">
            <v>元</v>
          </cell>
        </row>
        <row r="64509">
          <cell r="P64509" t="str">
            <v>应付</v>
          </cell>
          <cell r="Q64509" t="str">
            <v>元</v>
          </cell>
        </row>
        <row r="64510">
          <cell r="P64510" t="str">
            <v>应付</v>
          </cell>
          <cell r="Q64510" t="str">
            <v>元</v>
          </cell>
        </row>
        <row r="64511">
          <cell r="P64511" t="str">
            <v>应付</v>
          </cell>
          <cell r="Q64511" t="str">
            <v>元</v>
          </cell>
        </row>
        <row r="64512">
          <cell r="P64512" t="str">
            <v>应付</v>
          </cell>
          <cell r="Q64512" t="str">
            <v>元</v>
          </cell>
        </row>
        <row r="64513">
          <cell r="P64513" t="str">
            <v>应付</v>
          </cell>
          <cell r="Q64513" t="str">
            <v>元</v>
          </cell>
        </row>
        <row r="64514">
          <cell r="P64514" t="str">
            <v>应付</v>
          </cell>
          <cell r="Q64514" t="str">
            <v>元</v>
          </cell>
        </row>
        <row r="64515">
          <cell r="P64515" t="str">
            <v>应付</v>
          </cell>
          <cell r="Q64515" t="str">
            <v>元</v>
          </cell>
        </row>
        <row r="64516">
          <cell r="P64516" t="str">
            <v>应付</v>
          </cell>
          <cell r="Q64516" t="str">
            <v>元</v>
          </cell>
        </row>
        <row r="64517">
          <cell r="P64517" t="str">
            <v>应付</v>
          </cell>
          <cell r="Q64517" t="str">
            <v>元</v>
          </cell>
        </row>
        <row r="64518">
          <cell r="P64518" t="str">
            <v>应付</v>
          </cell>
          <cell r="Q64518" t="str">
            <v>元</v>
          </cell>
        </row>
        <row r="64519">
          <cell r="P64519" t="str">
            <v>应付</v>
          </cell>
          <cell r="Q64519" t="str">
            <v>元</v>
          </cell>
        </row>
        <row r="64520">
          <cell r="P64520" t="str">
            <v>应付</v>
          </cell>
          <cell r="Q64520" t="str">
            <v>元</v>
          </cell>
        </row>
        <row r="64521">
          <cell r="P64521" t="str">
            <v>应付</v>
          </cell>
          <cell r="Q64521" t="str">
            <v>元</v>
          </cell>
        </row>
        <row r="64522">
          <cell r="P64522" t="str">
            <v>应付</v>
          </cell>
          <cell r="Q64522" t="str">
            <v>元</v>
          </cell>
        </row>
        <row r="64523">
          <cell r="P64523" t="str">
            <v>应付</v>
          </cell>
          <cell r="Q64523" t="str">
            <v>元</v>
          </cell>
        </row>
        <row r="64524">
          <cell r="P64524" t="str">
            <v>应付</v>
          </cell>
          <cell r="Q64524" t="str">
            <v>元</v>
          </cell>
        </row>
        <row r="64525">
          <cell r="P64525" t="str">
            <v>应付</v>
          </cell>
          <cell r="Q64525" t="str">
            <v>元</v>
          </cell>
        </row>
        <row r="64526">
          <cell r="P64526" t="str">
            <v>应付</v>
          </cell>
          <cell r="Q64526" t="str">
            <v>元</v>
          </cell>
        </row>
        <row r="64527">
          <cell r="P64527" t="str">
            <v>应付</v>
          </cell>
          <cell r="Q64527" t="str">
            <v>元</v>
          </cell>
        </row>
        <row r="64528">
          <cell r="P64528" t="str">
            <v>应付</v>
          </cell>
          <cell r="Q64528" t="str">
            <v>元</v>
          </cell>
        </row>
        <row r="64529">
          <cell r="P64529" t="str">
            <v>应付</v>
          </cell>
          <cell r="Q64529" t="str">
            <v>元</v>
          </cell>
        </row>
        <row r="64530">
          <cell r="P64530" t="str">
            <v>应付</v>
          </cell>
          <cell r="Q64530" t="str">
            <v>元</v>
          </cell>
        </row>
        <row r="64531">
          <cell r="P64531" t="str">
            <v>应付</v>
          </cell>
          <cell r="Q64531" t="str">
            <v>元</v>
          </cell>
        </row>
        <row r="64532">
          <cell r="P64532" t="str">
            <v>应付</v>
          </cell>
          <cell r="Q64532" t="str">
            <v>元</v>
          </cell>
        </row>
        <row r="64533">
          <cell r="P64533" t="str">
            <v>应付</v>
          </cell>
          <cell r="Q64533" t="str">
            <v>元</v>
          </cell>
        </row>
        <row r="64534">
          <cell r="P64534" t="str">
            <v>应付</v>
          </cell>
          <cell r="Q64534" t="str">
            <v>元</v>
          </cell>
        </row>
        <row r="64535">
          <cell r="P64535" t="str">
            <v>应付</v>
          </cell>
          <cell r="Q64535" t="str">
            <v>元</v>
          </cell>
        </row>
        <row r="64536">
          <cell r="P64536" t="str">
            <v>应付</v>
          </cell>
          <cell r="Q64536" t="str">
            <v>元</v>
          </cell>
        </row>
        <row r="64537">
          <cell r="P64537" t="str">
            <v>应付</v>
          </cell>
          <cell r="Q64537" t="str">
            <v>元</v>
          </cell>
        </row>
        <row r="64538">
          <cell r="P64538" t="str">
            <v>应付</v>
          </cell>
          <cell r="Q64538" t="str">
            <v>元</v>
          </cell>
        </row>
        <row r="64539">
          <cell r="P64539" t="str">
            <v>应付</v>
          </cell>
          <cell r="Q64539" t="str">
            <v>元</v>
          </cell>
        </row>
        <row r="64540">
          <cell r="P64540" t="str">
            <v>应付</v>
          </cell>
          <cell r="Q64540" t="str">
            <v>元</v>
          </cell>
        </row>
        <row r="64541">
          <cell r="P64541" t="str">
            <v>应付</v>
          </cell>
          <cell r="Q64541" t="str">
            <v>元</v>
          </cell>
        </row>
        <row r="64542">
          <cell r="P64542" t="str">
            <v>应付</v>
          </cell>
          <cell r="Q64542" t="str">
            <v>元</v>
          </cell>
        </row>
        <row r="64543">
          <cell r="P64543" t="str">
            <v>应付</v>
          </cell>
          <cell r="Q64543" t="str">
            <v>元</v>
          </cell>
        </row>
        <row r="64544">
          <cell r="P64544" t="str">
            <v>应付</v>
          </cell>
          <cell r="Q64544" t="str">
            <v>元</v>
          </cell>
        </row>
        <row r="64545">
          <cell r="P64545" t="str">
            <v>应付</v>
          </cell>
          <cell r="Q64545" t="str">
            <v>元</v>
          </cell>
        </row>
        <row r="64546">
          <cell r="P64546" t="str">
            <v>应付</v>
          </cell>
          <cell r="Q64546" t="str">
            <v>元</v>
          </cell>
        </row>
        <row r="64547">
          <cell r="P64547" t="str">
            <v>应付</v>
          </cell>
          <cell r="Q64547" t="str">
            <v>元</v>
          </cell>
        </row>
        <row r="64548">
          <cell r="P64548" t="str">
            <v>应付</v>
          </cell>
          <cell r="Q64548" t="str">
            <v>元</v>
          </cell>
        </row>
        <row r="64549">
          <cell r="P64549" t="str">
            <v>应付</v>
          </cell>
          <cell r="Q64549" t="str">
            <v>元</v>
          </cell>
        </row>
        <row r="64550">
          <cell r="P64550" t="str">
            <v>应付</v>
          </cell>
          <cell r="Q64550" t="str">
            <v>元</v>
          </cell>
        </row>
        <row r="64551">
          <cell r="P64551" t="str">
            <v>应付</v>
          </cell>
          <cell r="Q64551" t="str">
            <v>元</v>
          </cell>
        </row>
        <row r="64552">
          <cell r="P64552" t="str">
            <v>应付</v>
          </cell>
          <cell r="Q64552" t="str">
            <v>元</v>
          </cell>
        </row>
        <row r="64553">
          <cell r="P64553" t="str">
            <v>应付</v>
          </cell>
          <cell r="Q64553" t="str">
            <v>元</v>
          </cell>
        </row>
        <row r="64554">
          <cell r="P64554" t="str">
            <v>应付</v>
          </cell>
          <cell r="Q64554" t="str">
            <v>元</v>
          </cell>
        </row>
        <row r="64555">
          <cell r="P64555" t="str">
            <v>应付</v>
          </cell>
          <cell r="Q64555" t="str">
            <v>元</v>
          </cell>
        </row>
        <row r="64556">
          <cell r="P64556" t="str">
            <v>应付</v>
          </cell>
          <cell r="Q64556" t="str">
            <v>元</v>
          </cell>
        </row>
        <row r="64557">
          <cell r="P64557" t="str">
            <v>应付</v>
          </cell>
          <cell r="Q64557" t="str">
            <v>元</v>
          </cell>
        </row>
        <row r="64558">
          <cell r="P64558" t="str">
            <v>应付</v>
          </cell>
          <cell r="Q64558" t="str">
            <v>元</v>
          </cell>
        </row>
        <row r="64559">
          <cell r="P64559" t="str">
            <v>应付</v>
          </cell>
          <cell r="Q64559" t="str">
            <v>元</v>
          </cell>
        </row>
        <row r="64560">
          <cell r="P64560" t="str">
            <v>应付</v>
          </cell>
          <cell r="Q64560" t="str">
            <v>元</v>
          </cell>
        </row>
        <row r="64561">
          <cell r="P64561" t="str">
            <v>应付</v>
          </cell>
          <cell r="Q64561" t="str">
            <v>元</v>
          </cell>
        </row>
        <row r="64562">
          <cell r="P64562" t="str">
            <v>应付</v>
          </cell>
          <cell r="Q64562" t="str">
            <v>元</v>
          </cell>
        </row>
        <row r="64563">
          <cell r="P64563" t="str">
            <v>应付</v>
          </cell>
          <cell r="Q64563" t="str">
            <v>元</v>
          </cell>
        </row>
        <row r="64564">
          <cell r="P64564" t="str">
            <v>应付</v>
          </cell>
          <cell r="Q64564" t="str">
            <v>元</v>
          </cell>
        </row>
        <row r="64565">
          <cell r="P64565" t="str">
            <v>应付</v>
          </cell>
          <cell r="Q64565" t="str">
            <v>元</v>
          </cell>
        </row>
        <row r="64566">
          <cell r="P64566" t="str">
            <v>应付</v>
          </cell>
          <cell r="Q64566" t="str">
            <v>元</v>
          </cell>
        </row>
        <row r="64567">
          <cell r="P64567" t="str">
            <v>应付</v>
          </cell>
          <cell r="Q64567" t="str">
            <v>元</v>
          </cell>
        </row>
        <row r="64568">
          <cell r="P64568" t="str">
            <v>应付</v>
          </cell>
          <cell r="Q64568" t="str">
            <v>元</v>
          </cell>
        </row>
        <row r="64569">
          <cell r="P64569" t="str">
            <v>应付</v>
          </cell>
          <cell r="Q64569" t="str">
            <v>元</v>
          </cell>
        </row>
        <row r="64570">
          <cell r="P64570" t="str">
            <v>应付</v>
          </cell>
          <cell r="Q64570" t="str">
            <v>元</v>
          </cell>
        </row>
        <row r="64571">
          <cell r="P64571" t="str">
            <v>应付</v>
          </cell>
          <cell r="Q64571" t="str">
            <v>元</v>
          </cell>
        </row>
        <row r="64572">
          <cell r="P64572" t="str">
            <v>应付</v>
          </cell>
          <cell r="Q64572" t="str">
            <v>元</v>
          </cell>
        </row>
        <row r="64573">
          <cell r="P64573" t="str">
            <v>应付</v>
          </cell>
          <cell r="Q64573" t="str">
            <v>元</v>
          </cell>
        </row>
        <row r="64574">
          <cell r="P64574" t="str">
            <v>应付</v>
          </cell>
          <cell r="Q64574" t="str">
            <v>元</v>
          </cell>
        </row>
        <row r="64575">
          <cell r="P64575" t="str">
            <v>应付</v>
          </cell>
          <cell r="Q64575" t="str">
            <v>元</v>
          </cell>
        </row>
        <row r="64576">
          <cell r="P64576" t="str">
            <v>应付</v>
          </cell>
          <cell r="Q64576" t="str">
            <v>元</v>
          </cell>
        </row>
        <row r="64577">
          <cell r="P64577" t="str">
            <v>应付</v>
          </cell>
          <cell r="Q64577" t="str">
            <v>元</v>
          </cell>
        </row>
        <row r="64578">
          <cell r="P64578" t="str">
            <v>应付</v>
          </cell>
          <cell r="Q64578" t="str">
            <v>元</v>
          </cell>
        </row>
        <row r="64579">
          <cell r="P64579" t="str">
            <v>应付</v>
          </cell>
          <cell r="Q64579" t="str">
            <v>元</v>
          </cell>
        </row>
        <row r="64580">
          <cell r="P64580" t="str">
            <v>应付</v>
          </cell>
          <cell r="Q64580" t="str">
            <v>元</v>
          </cell>
        </row>
        <row r="64581">
          <cell r="P64581" t="str">
            <v>应付</v>
          </cell>
          <cell r="Q64581" t="str">
            <v>元</v>
          </cell>
        </row>
        <row r="64582">
          <cell r="P64582" t="str">
            <v>应付</v>
          </cell>
          <cell r="Q64582" t="str">
            <v>元</v>
          </cell>
        </row>
        <row r="64583">
          <cell r="P64583" t="str">
            <v>应付</v>
          </cell>
          <cell r="Q64583" t="str">
            <v>元</v>
          </cell>
        </row>
        <row r="64584">
          <cell r="P64584" t="str">
            <v>应付</v>
          </cell>
          <cell r="Q64584" t="str">
            <v>元</v>
          </cell>
        </row>
        <row r="64585">
          <cell r="P64585" t="str">
            <v>应付</v>
          </cell>
          <cell r="Q64585" t="str">
            <v>元</v>
          </cell>
        </row>
        <row r="64586">
          <cell r="P64586" t="str">
            <v>应付</v>
          </cell>
          <cell r="Q64586" t="str">
            <v>元</v>
          </cell>
        </row>
        <row r="64587">
          <cell r="P64587" t="str">
            <v>应付</v>
          </cell>
          <cell r="Q64587" t="str">
            <v>元</v>
          </cell>
        </row>
        <row r="64588">
          <cell r="P64588" t="str">
            <v>应付</v>
          </cell>
          <cell r="Q64588" t="str">
            <v>元</v>
          </cell>
        </row>
        <row r="64589">
          <cell r="P64589" t="str">
            <v>应付</v>
          </cell>
          <cell r="Q64589" t="str">
            <v>元</v>
          </cell>
        </row>
        <row r="64590">
          <cell r="P64590" t="str">
            <v>应付</v>
          </cell>
          <cell r="Q64590" t="str">
            <v>元</v>
          </cell>
        </row>
        <row r="64591">
          <cell r="P64591" t="str">
            <v>应付</v>
          </cell>
          <cell r="Q64591" t="str">
            <v>元</v>
          </cell>
        </row>
        <row r="64592">
          <cell r="P64592" t="str">
            <v>应付</v>
          </cell>
          <cell r="Q64592" t="str">
            <v>元</v>
          </cell>
        </row>
        <row r="64593">
          <cell r="P64593" t="str">
            <v>应付</v>
          </cell>
          <cell r="Q64593" t="str">
            <v>元</v>
          </cell>
        </row>
        <row r="64594">
          <cell r="P64594" t="str">
            <v>应付</v>
          </cell>
          <cell r="Q64594" t="str">
            <v>元</v>
          </cell>
        </row>
        <row r="64595">
          <cell r="P64595" t="str">
            <v>应付</v>
          </cell>
          <cell r="Q64595" t="str">
            <v>元</v>
          </cell>
        </row>
        <row r="64596">
          <cell r="P64596" t="str">
            <v>应付</v>
          </cell>
          <cell r="Q64596" t="str">
            <v>元</v>
          </cell>
        </row>
        <row r="64597">
          <cell r="P64597" t="str">
            <v>应付</v>
          </cell>
          <cell r="Q64597" t="str">
            <v>元</v>
          </cell>
        </row>
        <row r="64598">
          <cell r="P64598" t="str">
            <v>应付</v>
          </cell>
          <cell r="Q64598" t="str">
            <v>元</v>
          </cell>
        </row>
        <row r="64599">
          <cell r="P64599" t="str">
            <v>应付</v>
          </cell>
          <cell r="Q64599" t="str">
            <v>元</v>
          </cell>
        </row>
        <row r="64600">
          <cell r="P64600" t="str">
            <v>应付</v>
          </cell>
          <cell r="Q64600" t="str">
            <v>元</v>
          </cell>
        </row>
        <row r="64601">
          <cell r="P64601" t="str">
            <v>应付</v>
          </cell>
          <cell r="Q64601" t="str">
            <v>元</v>
          </cell>
        </row>
        <row r="64602">
          <cell r="P64602" t="str">
            <v>应付</v>
          </cell>
          <cell r="Q64602" t="str">
            <v>元</v>
          </cell>
        </row>
        <row r="64603">
          <cell r="P64603" t="str">
            <v>应付</v>
          </cell>
          <cell r="Q64603" t="str">
            <v>元</v>
          </cell>
        </row>
        <row r="64604">
          <cell r="P64604" t="str">
            <v>应付</v>
          </cell>
          <cell r="Q64604" t="str">
            <v>元</v>
          </cell>
        </row>
        <row r="64605">
          <cell r="P64605" t="str">
            <v>应付</v>
          </cell>
          <cell r="Q64605" t="str">
            <v>元</v>
          </cell>
        </row>
        <row r="64606">
          <cell r="P64606" t="str">
            <v>应付</v>
          </cell>
          <cell r="Q64606" t="str">
            <v>元</v>
          </cell>
        </row>
        <row r="64607">
          <cell r="P64607" t="str">
            <v>应付</v>
          </cell>
          <cell r="Q64607" t="str">
            <v>元</v>
          </cell>
        </row>
        <row r="64608">
          <cell r="P64608" t="str">
            <v>应付</v>
          </cell>
          <cell r="Q64608" t="str">
            <v>元</v>
          </cell>
        </row>
        <row r="64609">
          <cell r="P64609" t="str">
            <v>应付</v>
          </cell>
          <cell r="Q64609" t="str">
            <v>元</v>
          </cell>
        </row>
        <row r="64610">
          <cell r="P64610" t="str">
            <v>应付</v>
          </cell>
          <cell r="Q64610" t="str">
            <v>元</v>
          </cell>
        </row>
        <row r="64611">
          <cell r="P64611" t="str">
            <v>应付</v>
          </cell>
          <cell r="Q64611" t="str">
            <v>元</v>
          </cell>
        </row>
        <row r="64612">
          <cell r="P64612" t="str">
            <v>应付</v>
          </cell>
          <cell r="Q64612" t="str">
            <v>元</v>
          </cell>
        </row>
        <row r="64613">
          <cell r="P64613" t="str">
            <v>应付</v>
          </cell>
          <cell r="Q64613" t="str">
            <v>元</v>
          </cell>
        </row>
        <row r="64614">
          <cell r="P64614" t="str">
            <v>应付</v>
          </cell>
          <cell r="Q64614" t="str">
            <v>元</v>
          </cell>
        </row>
        <row r="64615">
          <cell r="P64615" t="str">
            <v>应付</v>
          </cell>
          <cell r="Q64615" t="str">
            <v>元</v>
          </cell>
        </row>
        <row r="64616">
          <cell r="P64616" t="str">
            <v>应付</v>
          </cell>
          <cell r="Q64616" t="str">
            <v>元</v>
          </cell>
        </row>
        <row r="64617">
          <cell r="P64617" t="str">
            <v>应付</v>
          </cell>
          <cell r="Q64617" t="str">
            <v>元</v>
          </cell>
        </row>
        <row r="64618">
          <cell r="P64618" t="str">
            <v>应付</v>
          </cell>
          <cell r="Q64618" t="str">
            <v>元</v>
          </cell>
        </row>
        <row r="64619">
          <cell r="P64619" t="str">
            <v>应付</v>
          </cell>
          <cell r="Q64619" t="str">
            <v>元</v>
          </cell>
        </row>
        <row r="64620">
          <cell r="P64620" t="str">
            <v>应付</v>
          </cell>
          <cell r="Q64620" t="str">
            <v>元</v>
          </cell>
        </row>
        <row r="64621">
          <cell r="P64621" t="str">
            <v>应付</v>
          </cell>
          <cell r="Q64621" t="str">
            <v>元</v>
          </cell>
        </row>
        <row r="64622">
          <cell r="P64622" t="str">
            <v>应付</v>
          </cell>
          <cell r="Q64622" t="str">
            <v>元</v>
          </cell>
        </row>
        <row r="64623">
          <cell r="P64623" t="str">
            <v>应付</v>
          </cell>
          <cell r="Q64623" t="str">
            <v>元</v>
          </cell>
        </row>
        <row r="64624">
          <cell r="P64624" t="str">
            <v>应付</v>
          </cell>
          <cell r="Q64624" t="str">
            <v>元</v>
          </cell>
        </row>
        <row r="64625">
          <cell r="P64625" t="str">
            <v>应付</v>
          </cell>
          <cell r="Q64625" t="str">
            <v>元</v>
          </cell>
        </row>
        <row r="64626">
          <cell r="P64626" t="str">
            <v>应付</v>
          </cell>
          <cell r="Q64626" t="str">
            <v>元</v>
          </cell>
        </row>
        <row r="64627">
          <cell r="P64627" t="str">
            <v>应付</v>
          </cell>
          <cell r="Q64627" t="str">
            <v>元</v>
          </cell>
        </row>
        <row r="64628">
          <cell r="P64628" t="str">
            <v>应付</v>
          </cell>
          <cell r="Q64628" t="str">
            <v>元</v>
          </cell>
        </row>
        <row r="64629">
          <cell r="P64629" t="str">
            <v>应付</v>
          </cell>
          <cell r="Q64629" t="str">
            <v>元</v>
          </cell>
        </row>
        <row r="64630">
          <cell r="P64630" t="str">
            <v>应付</v>
          </cell>
          <cell r="Q64630" t="str">
            <v>元</v>
          </cell>
        </row>
        <row r="64631">
          <cell r="P64631" t="str">
            <v>应付</v>
          </cell>
          <cell r="Q64631" t="str">
            <v>元</v>
          </cell>
        </row>
        <row r="64632">
          <cell r="P64632" t="str">
            <v>应付</v>
          </cell>
          <cell r="Q64632" t="str">
            <v>元</v>
          </cell>
        </row>
        <row r="64633">
          <cell r="P64633" t="str">
            <v>应付</v>
          </cell>
          <cell r="Q64633" t="str">
            <v>元</v>
          </cell>
        </row>
        <row r="64634">
          <cell r="P64634" t="str">
            <v>应付</v>
          </cell>
          <cell r="Q64634" t="str">
            <v>元</v>
          </cell>
        </row>
        <row r="64635">
          <cell r="P64635" t="str">
            <v>应付</v>
          </cell>
          <cell r="Q64635" t="str">
            <v>元</v>
          </cell>
        </row>
        <row r="64636">
          <cell r="P64636" t="str">
            <v>应付</v>
          </cell>
          <cell r="Q64636" t="str">
            <v>元</v>
          </cell>
        </row>
        <row r="64637">
          <cell r="P64637" t="str">
            <v>应付</v>
          </cell>
          <cell r="Q64637" t="str">
            <v>元</v>
          </cell>
        </row>
        <row r="64638">
          <cell r="P64638" t="str">
            <v>应付</v>
          </cell>
          <cell r="Q64638" t="str">
            <v>元</v>
          </cell>
        </row>
        <row r="64639">
          <cell r="P64639" t="str">
            <v>应付</v>
          </cell>
          <cell r="Q64639" t="str">
            <v>元</v>
          </cell>
        </row>
        <row r="64640">
          <cell r="P64640" t="str">
            <v>应付</v>
          </cell>
          <cell r="Q64640" t="str">
            <v>元</v>
          </cell>
        </row>
        <row r="64641">
          <cell r="P64641" t="str">
            <v>应付</v>
          </cell>
          <cell r="Q64641" t="str">
            <v>元</v>
          </cell>
        </row>
        <row r="64642">
          <cell r="P64642" t="str">
            <v>应付</v>
          </cell>
          <cell r="Q64642" t="str">
            <v>元</v>
          </cell>
        </row>
        <row r="64643">
          <cell r="P64643" t="str">
            <v>应付</v>
          </cell>
          <cell r="Q64643" t="str">
            <v>元</v>
          </cell>
        </row>
        <row r="64644">
          <cell r="P64644" t="str">
            <v>应付</v>
          </cell>
          <cell r="Q64644" t="str">
            <v>元</v>
          </cell>
        </row>
        <row r="64645">
          <cell r="P64645" t="str">
            <v>应付</v>
          </cell>
          <cell r="Q64645" t="str">
            <v>元</v>
          </cell>
        </row>
        <row r="64646">
          <cell r="P64646" t="str">
            <v>应付</v>
          </cell>
          <cell r="Q64646" t="str">
            <v>元</v>
          </cell>
        </row>
        <row r="64647">
          <cell r="P64647" t="str">
            <v>应付</v>
          </cell>
          <cell r="Q64647" t="str">
            <v>元</v>
          </cell>
        </row>
        <row r="64648">
          <cell r="P64648" t="str">
            <v>应付</v>
          </cell>
          <cell r="Q64648" t="str">
            <v>元</v>
          </cell>
        </row>
        <row r="64649">
          <cell r="P64649" t="str">
            <v>应付</v>
          </cell>
          <cell r="Q64649" t="str">
            <v>元</v>
          </cell>
        </row>
        <row r="64650">
          <cell r="P64650" t="str">
            <v>应付</v>
          </cell>
          <cell r="Q64650" t="str">
            <v>元</v>
          </cell>
        </row>
        <row r="64651">
          <cell r="P64651" t="str">
            <v>应付</v>
          </cell>
          <cell r="Q64651" t="str">
            <v>元</v>
          </cell>
        </row>
        <row r="64652">
          <cell r="P64652" t="str">
            <v>应付</v>
          </cell>
          <cell r="Q64652" t="str">
            <v>元</v>
          </cell>
        </row>
        <row r="64653">
          <cell r="P64653" t="str">
            <v>应付</v>
          </cell>
          <cell r="Q64653" t="str">
            <v>元</v>
          </cell>
        </row>
        <row r="64654">
          <cell r="P64654" t="str">
            <v>应付</v>
          </cell>
          <cell r="Q64654" t="str">
            <v>元</v>
          </cell>
        </row>
        <row r="64655">
          <cell r="P64655" t="str">
            <v>应付</v>
          </cell>
          <cell r="Q64655" t="str">
            <v>元</v>
          </cell>
        </row>
        <row r="64656">
          <cell r="P64656" t="str">
            <v>应付</v>
          </cell>
          <cell r="Q64656" t="str">
            <v>元</v>
          </cell>
        </row>
        <row r="64657">
          <cell r="P64657" t="str">
            <v>应付</v>
          </cell>
          <cell r="Q64657" t="str">
            <v>元</v>
          </cell>
        </row>
        <row r="64658">
          <cell r="P64658" t="str">
            <v>应付</v>
          </cell>
          <cell r="Q64658" t="str">
            <v>元</v>
          </cell>
        </row>
        <row r="64659">
          <cell r="P64659" t="str">
            <v>应付</v>
          </cell>
          <cell r="Q64659" t="str">
            <v>元</v>
          </cell>
        </row>
        <row r="64660">
          <cell r="P64660" t="str">
            <v>应付</v>
          </cell>
          <cell r="Q64660" t="str">
            <v>元</v>
          </cell>
        </row>
        <row r="64661">
          <cell r="P64661" t="str">
            <v>应付</v>
          </cell>
          <cell r="Q64661" t="str">
            <v>元</v>
          </cell>
        </row>
        <row r="64662">
          <cell r="P64662" t="str">
            <v>应付</v>
          </cell>
          <cell r="Q64662" t="str">
            <v>元</v>
          </cell>
        </row>
        <row r="64663">
          <cell r="P64663" t="str">
            <v>应付</v>
          </cell>
          <cell r="Q64663" t="str">
            <v>元</v>
          </cell>
        </row>
        <row r="64664">
          <cell r="P64664" t="str">
            <v>应付</v>
          </cell>
          <cell r="Q64664" t="str">
            <v>元</v>
          </cell>
        </row>
        <row r="64665">
          <cell r="P64665" t="str">
            <v>应付</v>
          </cell>
          <cell r="Q64665" t="str">
            <v>元</v>
          </cell>
        </row>
        <row r="64666">
          <cell r="P64666" t="str">
            <v>应付</v>
          </cell>
          <cell r="Q64666" t="str">
            <v>元</v>
          </cell>
        </row>
        <row r="64667">
          <cell r="P64667" t="str">
            <v>应付</v>
          </cell>
          <cell r="Q64667" t="str">
            <v>元</v>
          </cell>
        </row>
        <row r="64668">
          <cell r="P64668" t="str">
            <v>应付</v>
          </cell>
          <cell r="Q64668" t="str">
            <v>元</v>
          </cell>
        </row>
        <row r="64669">
          <cell r="P64669" t="str">
            <v>应付</v>
          </cell>
          <cell r="Q64669" t="str">
            <v>元</v>
          </cell>
        </row>
        <row r="64670">
          <cell r="P64670" t="str">
            <v>应付</v>
          </cell>
          <cell r="Q64670" t="str">
            <v>元</v>
          </cell>
        </row>
        <row r="64671">
          <cell r="P64671" t="str">
            <v>应付</v>
          </cell>
          <cell r="Q64671" t="str">
            <v>元</v>
          </cell>
        </row>
        <row r="64672">
          <cell r="P64672" t="str">
            <v>应付</v>
          </cell>
          <cell r="Q64672" t="str">
            <v>元</v>
          </cell>
        </row>
        <row r="64673">
          <cell r="P64673" t="str">
            <v>应付</v>
          </cell>
          <cell r="Q64673" t="str">
            <v>元</v>
          </cell>
        </row>
        <row r="64674">
          <cell r="P64674" t="str">
            <v>应付</v>
          </cell>
          <cell r="Q64674" t="str">
            <v>元</v>
          </cell>
        </row>
        <row r="64675">
          <cell r="P64675" t="str">
            <v>应付</v>
          </cell>
          <cell r="Q64675" t="str">
            <v>元</v>
          </cell>
        </row>
        <row r="64676">
          <cell r="P64676" t="str">
            <v>应付</v>
          </cell>
          <cell r="Q64676" t="str">
            <v>元</v>
          </cell>
        </row>
        <row r="64677">
          <cell r="P64677" t="str">
            <v>应付</v>
          </cell>
          <cell r="Q64677" t="str">
            <v>元</v>
          </cell>
        </row>
        <row r="64678">
          <cell r="P64678" t="str">
            <v>应付</v>
          </cell>
          <cell r="Q64678" t="str">
            <v>元</v>
          </cell>
        </row>
        <row r="64679">
          <cell r="P64679" t="str">
            <v>应付</v>
          </cell>
          <cell r="Q64679" t="str">
            <v>元</v>
          </cell>
        </row>
        <row r="64680">
          <cell r="P64680" t="str">
            <v>应付</v>
          </cell>
          <cell r="Q64680" t="str">
            <v>元</v>
          </cell>
        </row>
        <row r="64681">
          <cell r="P64681" t="str">
            <v>应付</v>
          </cell>
          <cell r="Q64681" t="str">
            <v>元</v>
          </cell>
        </row>
        <row r="64682">
          <cell r="P64682" t="str">
            <v>应付</v>
          </cell>
          <cell r="Q64682" t="str">
            <v>元</v>
          </cell>
        </row>
        <row r="64683">
          <cell r="P64683" t="str">
            <v>应付</v>
          </cell>
          <cell r="Q64683" t="str">
            <v>元</v>
          </cell>
        </row>
        <row r="64684">
          <cell r="P64684" t="str">
            <v>应付</v>
          </cell>
          <cell r="Q64684" t="str">
            <v>元</v>
          </cell>
        </row>
        <row r="64685">
          <cell r="P64685" t="str">
            <v>应付</v>
          </cell>
          <cell r="Q64685" t="str">
            <v>元</v>
          </cell>
        </row>
        <row r="64686">
          <cell r="P64686" t="str">
            <v>应付</v>
          </cell>
          <cell r="Q64686" t="str">
            <v>元</v>
          </cell>
        </row>
        <row r="64687">
          <cell r="P64687" t="str">
            <v>应付</v>
          </cell>
          <cell r="Q64687" t="str">
            <v>元</v>
          </cell>
        </row>
        <row r="64688">
          <cell r="P64688" t="str">
            <v>应付</v>
          </cell>
          <cell r="Q64688" t="str">
            <v>元</v>
          </cell>
        </row>
        <row r="64689">
          <cell r="P64689" t="str">
            <v>应付</v>
          </cell>
          <cell r="Q64689" t="str">
            <v>元</v>
          </cell>
        </row>
        <row r="64690">
          <cell r="P64690" t="str">
            <v>应付</v>
          </cell>
          <cell r="Q64690" t="str">
            <v>元</v>
          </cell>
        </row>
        <row r="64691">
          <cell r="P64691" t="str">
            <v>应付</v>
          </cell>
          <cell r="Q64691" t="str">
            <v>元</v>
          </cell>
        </row>
        <row r="64692">
          <cell r="P64692" t="str">
            <v>应付</v>
          </cell>
          <cell r="Q64692" t="str">
            <v>元</v>
          </cell>
        </row>
        <row r="64693">
          <cell r="P64693" t="str">
            <v>应付</v>
          </cell>
          <cell r="Q64693" t="str">
            <v>元</v>
          </cell>
        </row>
        <row r="64694">
          <cell r="P64694" t="str">
            <v>应付</v>
          </cell>
          <cell r="Q64694" t="str">
            <v>元</v>
          </cell>
        </row>
        <row r="64695">
          <cell r="P64695" t="str">
            <v>应付</v>
          </cell>
          <cell r="Q64695" t="str">
            <v>元</v>
          </cell>
        </row>
        <row r="64696">
          <cell r="P64696" t="str">
            <v>应付</v>
          </cell>
          <cell r="Q64696" t="str">
            <v>元</v>
          </cell>
        </row>
        <row r="64697">
          <cell r="P64697" t="str">
            <v>应付</v>
          </cell>
          <cell r="Q64697" t="str">
            <v>元</v>
          </cell>
        </row>
        <row r="64698">
          <cell r="P64698" t="str">
            <v>应付</v>
          </cell>
          <cell r="Q64698" t="str">
            <v>元</v>
          </cell>
        </row>
        <row r="64699">
          <cell r="P64699" t="str">
            <v>应付</v>
          </cell>
          <cell r="Q64699" t="str">
            <v>元</v>
          </cell>
        </row>
        <row r="64700">
          <cell r="P64700" t="str">
            <v>应付</v>
          </cell>
          <cell r="Q64700" t="str">
            <v>元</v>
          </cell>
        </row>
        <row r="64701">
          <cell r="P64701" t="str">
            <v>应付</v>
          </cell>
          <cell r="Q64701" t="str">
            <v>元</v>
          </cell>
        </row>
        <row r="64702">
          <cell r="P64702" t="str">
            <v>应付</v>
          </cell>
          <cell r="Q64702" t="str">
            <v>元</v>
          </cell>
        </row>
        <row r="64703">
          <cell r="P64703" t="str">
            <v>应付</v>
          </cell>
          <cell r="Q64703" t="str">
            <v>元</v>
          </cell>
        </row>
        <row r="64704">
          <cell r="P64704" t="str">
            <v>应付</v>
          </cell>
          <cell r="Q64704" t="str">
            <v>元</v>
          </cell>
        </row>
        <row r="64705">
          <cell r="P64705" t="str">
            <v>应付</v>
          </cell>
          <cell r="Q64705" t="str">
            <v>元</v>
          </cell>
        </row>
        <row r="64706">
          <cell r="P64706" t="str">
            <v>应付</v>
          </cell>
          <cell r="Q64706" t="str">
            <v>元</v>
          </cell>
        </row>
        <row r="64707">
          <cell r="P64707" t="str">
            <v>应付</v>
          </cell>
          <cell r="Q64707" t="str">
            <v>元</v>
          </cell>
        </row>
        <row r="64708">
          <cell r="P64708" t="str">
            <v>应付</v>
          </cell>
          <cell r="Q64708" t="str">
            <v>元</v>
          </cell>
        </row>
        <row r="64709">
          <cell r="P64709" t="str">
            <v>应付</v>
          </cell>
          <cell r="Q64709" t="str">
            <v>元</v>
          </cell>
        </row>
        <row r="64710">
          <cell r="P64710" t="str">
            <v>应付</v>
          </cell>
          <cell r="Q64710" t="str">
            <v>元</v>
          </cell>
        </row>
        <row r="64711">
          <cell r="P64711" t="str">
            <v>应付</v>
          </cell>
          <cell r="Q64711" t="str">
            <v>元</v>
          </cell>
        </row>
        <row r="64712">
          <cell r="P64712" t="str">
            <v>应付</v>
          </cell>
          <cell r="Q64712" t="str">
            <v>元</v>
          </cell>
        </row>
        <row r="64713">
          <cell r="P64713" t="str">
            <v>应付</v>
          </cell>
          <cell r="Q64713" t="str">
            <v>元</v>
          </cell>
        </row>
        <row r="64714">
          <cell r="P64714" t="str">
            <v>应付</v>
          </cell>
          <cell r="Q64714" t="str">
            <v>元</v>
          </cell>
        </row>
        <row r="64715">
          <cell r="P64715" t="str">
            <v>应付</v>
          </cell>
          <cell r="Q64715" t="str">
            <v>元</v>
          </cell>
        </row>
        <row r="64716">
          <cell r="P64716" t="str">
            <v>应付</v>
          </cell>
          <cell r="Q64716" t="str">
            <v>元</v>
          </cell>
        </row>
        <row r="64717">
          <cell r="P64717" t="str">
            <v>应付</v>
          </cell>
          <cell r="Q64717" t="str">
            <v>元</v>
          </cell>
        </row>
        <row r="64718">
          <cell r="P64718" t="str">
            <v>应付</v>
          </cell>
          <cell r="Q64718" t="str">
            <v>元</v>
          </cell>
        </row>
        <row r="64719">
          <cell r="P64719" t="str">
            <v>应付</v>
          </cell>
          <cell r="Q64719" t="str">
            <v>元</v>
          </cell>
        </row>
        <row r="64720">
          <cell r="P64720" t="str">
            <v>应付</v>
          </cell>
          <cell r="Q64720" t="str">
            <v>元</v>
          </cell>
        </row>
        <row r="64721">
          <cell r="P64721" t="str">
            <v>应付</v>
          </cell>
          <cell r="Q64721" t="str">
            <v>元</v>
          </cell>
        </row>
        <row r="64722">
          <cell r="P64722" t="str">
            <v>应付</v>
          </cell>
          <cell r="Q64722" t="str">
            <v>元</v>
          </cell>
        </row>
        <row r="64723">
          <cell r="P64723" t="str">
            <v>应付</v>
          </cell>
          <cell r="Q64723" t="str">
            <v>元</v>
          </cell>
        </row>
        <row r="64724">
          <cell r="P64724" t="str">
            <v>应付</v>
          </cell>
          <cell r="Q64724" t="str">
            <v>元</v>
          </cell>
        </row>
        <row r="64725">
          <cell r="P64725" t="str">
            <v>应付</v>
          </cell>
          <cell r="Q64725" t="str">
            <v>元</v>
          </cell>
        </row>
        <row r="64726">
          <cell r="P64726" t="str">
            <v>应付</v>
          </cell>
          <cell r="Q64726" t="str">
            <v>元</v>
          </cell>
        </row>
        <row r="64727">
          <cell r="P64727" t="str">
            <v>应付</v>
          </cell>
          <cell r="Q64727" t="str">
            <v>元</v>
          </cell>
        </row>
        <row r="64728">
          <cell r="P64728" t="str">
            <v>应付</v>
          </cell>
          <cell r="Q64728" t="str">
            <v>元</v>
          </cell>
        </row>
        <row r="64729">
          <cell r="P64729" t="str">
            <v>应付</v>
          </cell>
          <cell r="Q64729" t="str">
            <v>元</v>
          </cell>
        </row>
        <row r="64730">
          <cell r="P64730" t="str">
            <v>应付</v>
          </cell>
          <cell r="Q64730" t="str">
            <v>元</v>
          </cell>
        </row>
        <row r="64731">
          <cell r="P64731" t="str">
            <v>应付</v>
          </cell>
          <cell r="Q64731" t="str">
            <v>元</v>
          </cell>
        </row>
        <row r="64732">
          <cell r="P64732" t="str">
            <v>应付</v>
          </cell>
          <cell r="Q64732" t="str">
            <v>元</v>
          </cell>
        </row>
        <row r="64733">
          <cell r="P64733" t="str">
            <v>应付</v>
          </cell>
          <cell r="Q64733" t="str">
            <v>元</v>
          </cell>
        </row>
        <row r="64734">
          <cell r="P64734" t="str">
            <v>应付</v>
          </cell>
          <cell r="Q64734" t="str">
            <v>元</v>
          </cell>
        </row>
        <row r="64735">
          <cell r="P64735" t="str">
            <v>应付</v>
          </cell>
          <cell r="Q64735" t="str">
            <v>元</v>
          </cell>
        </row>
        <row r="64736">
          <cell r="P64736" t="str">
            <v>应付</v>
          </cell>
          <cell r="Q64736" t="str">
            <v>元</v>
          </cell>
        </row>
        <row r="64737">
          <cell r="P64737" t="str">
            <v>应付</v>
          </cell>
          <cell r="Q64737" t="str">
            <v>元</v>
          </cell>
        </row>
        <row r="64738">
          <cell r="P64738" t="str">
            <v>应付</v>
          </cell>
          <cell r="Q64738" t="str">
            <v>元</v>
          </cell>
        </row>
        <row r="64739">
          <cell r="P64739" t="str">
            <v>应付</v>
          </cell>
          <cell r="Q64739" t="str">
            <v>元</v>
          </cell>
        </row>
        <row r="64740">
          <cell r="P64740" t="str">
            <v>应付</v>
          </cell>
          <cell r="Q64740" t="str">
            <v>元</v>
          </cell>
        </row>
        <row r="64741">
          <cell r="P64741" t="str">
            <v>应付</v>
          </cell>
          <cell r="Q64741" t="str">
            <v>元</v>
          </cell>
        </row>
        <row r="64742">
          <cell r="P64742" t="str">
            <v>应付</v>
          </cell>
          <cell r="Q64742" t="str">
            <v>元</v>
          </cell>
        </row>
        <row r="64743">
          <cell r="P64743" t="str">
            <v>应付</v>
          </cell>
          <cell r="Q64743" t="str">
            <v>元</v>
          </cell>
        </row>
        <row r="64744">
          <cell r="P64744" t="str">
            <v>应付</v>
          </cell>
          <cell r="Q64744" t="str">
            <v>元</v>
          </cell>
        </row>
        <row r="64745">
          <cell r="P64745" t="str">
            <v>应付</v>
          </cell>
          <cell r="Q64745" t="str">
            <v>元</v>
          </cell>
        </row>
        <row r="64746">
          <cell r="P64746" t="str">
            <v>应付</v>
          </cell>
          <cell r="Q64746" t="str">
            <v>元</v>
          </cell>
        </row>
        <row r="64747">
          <cell r="P64747" t="str">
            <v>应付</v>
          </cell>
          <cell r="Q64747" t="str">
            <v>元</v>
          </cell>
        </row>
        <row r="64748">
          <cell r="P64748" t="str">
            <v>应付</v>
          </cell>
          <cell r="Q64748" t="str">
            <v>元</v>
          </cell>
        </row>
        <row r="64749">
          <cell r="P64749" t="str">
            <v>应付</v>
          </cell>
          <cell r="Q64749" t="str">
            <v>元</v>
          </cell>
        </row>
        <row r="64750">
          <cell r="P64750" t="str">
            <v>应付</v>
          </cell>
          <cell r="Q64750" t="str">
            <v>元</v>
          </cell>
        </row>
        <row r="64751">
          <cell r="P64751" t="str">
            <v>应付</v>
          </cell>
          <cell r="Q64751" t="str">
            <v>元</v>
          </cell>
        </row>
        <row r="64752">
          <cell r="P64752" t="str">
            <v>应付</v>
          </cell>
          <cell r="Q64752" t="str">
            <v>元</v>
          </cell>
        </row>
        <row r="64753">
          <cell r="P64753" t="str">
            <v>应付</v>
          </cell>
          <cell r="Q64753" t="str">
            <v>元</v>
          </cell>
        </row>
        <row r="64754">
          <cell r="P64754" t="str">
            <v>应付</v>
          </cell>
          <cell r="Q64754" t="str">
            <v>元</v>
          </cell>
        </row>
        <row r="64755">
          <cell r="P64755" t="str">
            <v>应付</v>
          </cell>
          <cell r="Q64755" t="str">
            <v>元</v>
          </cell>
        </row>
        <row r="64756">
          <cell r="P64756" t="str">
            <v>应付</v>
          </cell>
          <cell r="Q64756" t="str">
            <v>元</v>
          </cell>
        </row>
        <row r="64757">
          <cell r="P64757" t="str">
            <v>应付</v>
          </cell>
          <cell r="Q64757" t="str">
            <v>元</v>
          </cell>
        </row>
        <row r="64758">
          <cell r="P64758" t="str">
            <v>应付</v>
          </cell>
          <cell r="Q64758" t="str">
            <v>元</v>
          </cell>
        </row>
        <row r="64759">
          <cell r="P64759" t="str">
            <v>应付</v>
          </cell>
          <cell r="Q64759" t="str">
            <v>元</v>
          </cell>
        </row>
        <row r="64760">
          <cell r="P64760" t="str">
            <v>应付</v>
          </cell>
          <cell r="Q64760" t="str">
            <v>元</v>
          </cell>
        </row>
        <row r="64761">
          <cell r="P64761" t="str">
            <v>应付</v>
          </cell>
          <cell r="Q64761" t="str">
            <v>元</v>
          </cell>
        </row>
        <row r="64762">
          <cell r="P64762" t="str">
            <v>应付</v>
          </cell>
          <cell r="Q64762" t="str">
            <v>元</v>
          </cell>
        </row>
        <row r="64763">
          <cell r="P64763" t="str">
            <v>应付</v>
          </cell>
          <cell r="Q64763" t="str">
            <v>元</v>
          </cell>
        </row>
        <row r="64764">
          <cell r="P64764" t="str">
            <v>应付</v>
          </cell>
          <cell r="Q64764" t="str">
            <v>元</v>
          </cell>
        </row>
        <row r="64765">
          <cell r="P64765" t="str">
            <v>应付</v>
          </cell>
          <cell r="Q64765" t="str">
            <v>元</v>
          </cell>
        </row>
        <row r="64766">
          <cell r="P64766" t="str">
            <v>应付</v>
          </cell>
          <cell r="Q64766" t="str">
            <v>元</v>
          </cell>
        </row>
        <row r="64767">
          <cell r="P64767" t="str">
            <v>应付</v>
          </cell>
          <cell r="Q64767" t="str">
            <v>元</v>
          </cell>
        </row>
        <row r="64768">
          <cell r="P64768" t="str">
            <v>应付</v>
          </cell>
          <cell r="Q64768" t="str">
            <v>元</v>
          </cell>
        </row>
        <row r="64769">
          <cell r="P64769" t="str">
            <v>应付</v>
          </cell>
          <cell r="Q64769" t="str">
            <v>元</v>
          </cell>
        </row>
        <row r="64770">
          <cell r="P64770" t="str">
            <v>应付</v>
          </cell>
          <cell r="Q64770" t="str">
            <v>元</v>
          </cell>
        </row>
        <row r="64771">
          <cell r="P64771" t="str">
            <v>应付</v>
          </cell>
          <cell r="Q64771" t="str">
            <v>元</v>
          </cell>
        </row>
        <row r="64772">
          <cell r="P64772" t="str">
            <v>应付</v>
          </cell>
          <cell r="Q64772" t="str">
            <v>元</v>
          </cell>
        </row>
        <row r="64773">
          <cell r="P64773" t="str">
            <v>应付</v>
          </cell>
          <cell r="Q64773" t="str">
            <v>元</v>
          </cell>
        </row>
        <row r="64774">
          <cell r="P64774" t="str">
            <v>应付</v>
          </cell>
          <cell r="Q64774" t="str">
            <v>元</v>
          </cell>
        </row>
        <row r="64775">
          <cell r="P64775" t="str">
            <v>应付</v>
          </cell>
          <cell r="Q64775" t="str">
            <v>元</v>
          </cell>
        </row>
        <row r="64776">
          <cell r="P64776" t="str">
            <v>应付</v>
          </cell>
          <cell r="Q64776" t="str">
            <v>元</v>
          </cell>
        </row>
        <row r="64777">
          <cell r="P64777" t="str">
            <v>应付</v>
          </cell>
          <cell r="Q64777" t="str">
            <v>元</v>
          </cell>
        </row>
        <row r="64778">
          <cell r="P64778" t="str">
            <v>应付</v>
          </cell>
          <cell r="Q64778" t="str">
            <v>元</v>
          </cell>
        </row>
        <row r="64779">
          <cell r="P64779" t="str">
            <v>应付</v>
          </cell>
          <cell r="Q64779" t="str">
            <v>元</v>
          </cell>
        </row>
        <row r="64780">
          <cell r="P64780" t="str">
            <v>应付</v>
          </cell>
          <cell r="Q64780" t="str">
            <v>元</v>
          </cell>
        </row>
        <row r="64781">
          <cell r="P64781" t="str">
            <v>应付</v>
          </cell>
          <cell r="Q64781" t="str">
            <v>元</v>
          </cell>
        </row>
        <row r="64782">
          <cell r="P64782" t="str">
            <v>应付</v>
          </cell>
          <cell r="Q64782" t="str">
            <v>元</v>
          </cell>
        </row>
        <row r="64783">
          <cell r="P64783" t="str">
            <v>应付</v>
          </cell>
          <cell r="Q64783" t="str">
            <v>元</v>
          </cell>
        </row>
        <row r="64784">
          <cell r="P64784" t="str">
            <v>应付</v>
          </cell>
          <cell r="Q64784" t="str">
            <v>元</v>
          </cell>
        </row>
        <row r="64785">
          <cell r="P64785" t="str">
            <v>应付</v>
          </cell>
          <cell r="Q64785" t="str">
            <v>元</v>
          </cell>
        </row>
        <row r="64786">
          <cell r="P64786" t="str">
            <v>应付</v>
          </cell>
          <cell r="Q64786" t="str">
            <v>元</v>
          </cell>
        </row>
        <row r="64787">
          <cell r="P64787" t="str">
            <v>应付</v>
          </cell>
          <cell r="Q64787" t="str">
            <v>元</v>
          </cell>
        </row>
        <row r="64788">
          <cell r="P64788" t="str">
            <v>应付</v>
          </cell>
          <cell r="Q64788" t="str">
            <v>元</v>
          </cell>
        </row>
        <row r="64789">
          <cell r="P64789" t="str">
            <v>应付</v>
          </cell>
          <cell r="Q64789" t="str">
            <v>元</v>
          </cell>
        </row>
        <row r="64790">
          <cell r="P64790" t="str">
            <v>应付</v>
          </cell>
          <cell r="Q64790" t="str">
            <v>元</v>
          </cell>
        </row>
        <row r="64791">
          <cell r="P64791" t="str">
            <v>应付</v>
          </cell>
          <cell r="Q64791" t="str">
            <v>元</v>
          </cell>
        </row>
        <row r="64792">
          <cell r="P64792" t="str">
            <v>应付</v>
          </cell>
          <cell r="Q64792" t="str">
            <v>元</v>
          </cell>
        </row>
        <row r="64793">
          <cell r="P64793" t="str">
            <v>应付</v>
          </cell>
          <cell r="Q64793" t="str">
            <v>元</v>
          </cell>
        </row>
        <row r="64794">
          <cell r="P64794" t="str">
            <v>应付</v>
          </cell>
          <cell r="Q64794" t="str">
            <v>元</v>
          </cell>
        </row>
        <row r="64795">
          <cell r="P64795" t="str">
            <v>应付</v>
          </cell>
          <cell r="Q64795" t="str">
            <v>元</v>
          </cell>
        </row>
        <row r="64796">
          <cell r="P64796" t="str">
            <v>应付</v>
          </cell>
          <cell r="Q64796" t="str">
            <v>元</v>
          </cell>
        </row>
        <row r="64797">
          <cell r="P64797" t="str">
            <v>应付</v>
          </cell>
          <cell r="Q64797" t="str">
            <v>元</v>
          </cell>
        </row>
        <row r="64798">
          <cell r="P64798" t="str">
            <v>应付</v>
          </cell>
          <cell r="Q64798" t="str">
            <v>元</v>
          </cell>
        </row>
        <row r="64799">
          <cell r="P64799" t="str">
            <v>应付</v>
          </cell>
          <cell r="Q64799" t="str">
            <v>元</v>
          </cell>
        </row>
        <row r="64800">
          <cell r="P64800" t="str">
            <v>应付</v>
          </cell>
          <cell r="Q64800" t="str">
            <v>元</v>
          </cell>
        </row>
        <row r="64801">
          <cell r="P64801" t="str">
            <v>应付</v>
          </cell>
          <cell r="Q64801" t="str">
            <v>元</v>
          </cell>
        </row>
        <row r="64802">
          <cell r="P64802" t="str">
            <v>应付</v>
          </cell>
          <cell r="Q64802" t="str">
            <v>元</v>
          </cell>
        </row>
        <row r="64803">
          <cell r="P64803" t="str">
            <v>应付</v>
          </cell>
          <cell r="Q64803" t="str">
            <v>元</v>
          </cell>
        </row>
        <row r="64804">
          <cell r="P64804" t="str">
            <v>应付</v>
          </cell>
          <cell r="Q64804" t="str">
            <v>元</v>
          </cell>
        </row>
        <row r="64805">
          <cell r="P64805" t="str">
            <v>应付</v>
          </cell>
          <cell r="Q64805" t="str">
            <v>元</v>
          </cell>
        </row>
        <row r="64806">
          <cell r="P64806" t="str">
            <v>应付</v>
          </cell>
          <cell r="Q64806" t="str">
            <v>元</v>
          </cell>
        </row>
        <row r="64807">
          <cell r="P64807" t="str">
            <v>应付</v>
          </cell>
          <cell r="Q64807" t="str">
            <v>元</v>
          </cell>
        </row>
        <row r="64808">
          <cell r="P64808" t="str">
            <v>应付</v>
          </cell>
          <cell r="Q64808" t="str">
            <v>元</v>
          </cell>
        </row>
        <row r="64809">
          <cell r="P64809" t="str">
            <v>应付</v>
          </cell>
          <cell r="Q64809" t="str">
            <v>元</v>
          </cell>
        </row>
        <row r="64810">
          <cell r="P64810" t="str">
            <v>应付</v>
          </cell>
          <cell r="Q64810" t="str">
            <v>元</v>
          </cell>
        </row>
        <row r="64811">
          <cell r="P64811" t="str">
            <v>应付</v>
          </cell>
          <cell r="Q64811" t="str">
            <v>元</v>
          </cell>
        </row>
        <row r="64812">
          <cell r="P64812" t="str">
            <v>应付</v>
          </cell>
          <cell r="Q64812" t="str">
            <v>元</v>
          </cell>
        </row>
        <row r="64813">
          <cell r="P64813" t="str">
            <v>应付</v>
          </cell>
          <cell r="Q64813" t="str">
            <v>元</v>
          </cell>
        </row>
        <row r="64814">
          <cell r="P64814" t="str">
            <v>应付</v>
          </cell>
          <cell r="Q64814" t="str">
            <v>元</v>
          </cell>
        </row>
        <row r="64815">
          <cell r="P64815" t="str">
            <v>应付</v>
          </cell>
          <cell r="Q64815" t="str">
            <v>元</v>
          </cell>
        </row>
        <row r="64816">
          <cell r="P64816" t="str">
            <v>应付</v>
          </cell>
          <cell r="Q64816" t="str">
            <v>元</v>
          </cell>
        </row>
        <row r="64817">
          <cell r="P64817" t="str">
            <v>应付</v>
          </cell>
          <cell r="Q64817" t="str">
            <v>元</v>
          </cell>
        </row>
        <row r="64818">
          <cell r="P64818" t="str">
            <v>应付</v>
          </cell>
          <cell r="Q64818" t="str">
            <v>元</v>
          </cell>
        </row>
        <row r="64819">
          <cell r="P64819" t="str">
            <v>应付</v>
          </cell>
          <cell r="Q64819" t="str">
            <v>元</v>
          </cell>
        </row>
        <row r="64820">
          <cell r="P64820" t="str">
            <v>应付</v>
          </cell>
          <cell r="Q64820" t="str">
            <v>元</v>
          </cell>
        </row>
        <row r="64821">
          <cell r="P64821" t="str">
            <v>应付</v>
          </cell>
          <cell r="Q64821" t="str">
            <v>元</v>
          </cell>
        </row>
        <row r="64822">
          <cell r="P64822" t="str">
            <v>应付</v>
          </cell>
          <cell r="Q64822" t="str">
            <v>元</v>
          </cell>
        </row>
        <row r="64823">
          <cell r="P64823" t="str">
            <v>应付</v>
          </cell>
          <cell r="Q64823" t="str">
            <v>元</v>
          </cell>
        </row>
        <row r="64824">
          <cell r="P64824" t="str">
            <v>应付</v>
          </cell>
          <cell r="Q64824" t="str">
            <v>元</v>
          </cell>
        </row>
        <row r="64825">
          <cell r="P64825" t="str">
            <v>应付</v>
          </cell>
          <cell r="Q64825" t="str">
            <v>元</v>
          </cell>
        </row>
        <row r="64826">
          <cell r="P64826" t="str">
            <v>应付</v>
          </cell>
          <cell r="Q64826" t="str">
            <v>元</v>
          </cell>
        </row>
        <row r="64827">
          <cell r="P64827" t="str">
            <v>应付</v>
          </cell>
          <cell r="Q64827" t="str">
            <v>元</v>
          </cell>
        </row>
        <row r="64828">
          <cell r="P64828" t="str">
            <v>应付</v>
          </cell>
          <cell r="Q64828" t="str">
            <v>元</v>
          </cell>
        </row>
        <row r="64829">
          <cell r="P64829" t="str">
            <v>应付</v>
          </cell>
          <cell r="Q64829" t="str">
            <v>元</v>
          </cell>
        </row>
        <row r="64830">
          <cell r="P64830" t="str">
            <v>应付</v>
          </cell>
          <cell r="Q64830" t="str">
            <v>元</v>
          </cell>
        </row>
        <row r="64831">
          <cell r="P64831" t="str">
            <v>应付</v>
          </cell>
          <cell r="Q64831" t="str">
            <v>元</v>
          </cell>
        </row>
        <row r="64832">
          <cell r="P64832" t="str">
            <v>应付</v>
          </cell>
          <cell r="Q64832" t="str">
            <v>元</v>
          </cell>
        </row>
        <row r="64833">
          <cell r="P64833" t="str">
            <v>应付</v>
          </cell>
          <cell r="Q64833" t="str">
            <v>元</v>
          </cell>
        </row>
        <row r="64834">
          <cell r="P64834" t="str">
            <v>应付</v>
          </cell>
          <cell r="Q64834" t="str">
            <v>元</v>
          </cell>
        </row>
        <row r="64835">
          <cell r="P64835" t="str">
            <v>应付</v>
          </cell>
          <cell r="Q64835" t="str">
            <v>元</v>
          </cell>
        </row>
        <row r="64836">
          <cell r="P64836" t="str">
            <v>应付</v>
          </cell>
          <cell r="Q64836" t="str">
            <v>元</v>
          </cell>
        </row>
        <row r="64837">
          <cell r="P64837" t="str">
            <v>应付</v>
          </cell>
          <cell r="Q64837" t="str">
            <v>元</v>
          </cell>
        </row>
        <row r="64838">
          <cell r="P64838" t="str">
            <v>应付</v>
          </cell>
          <cell r="Q64838" t="str">
            <v>元</v>
          </cell>
        </row>
        <row r="64839">
          <cell r="P64839" t="str">
            <v>应付</v>
          </cell>
          <cell r="Q64839" t="str">
            <v>元</v>
          </cell>
        </row>
        <row r="64840">
          <cell r="P64840" t="str">
            <v>应付</v>
          </cell>
          <cell r="Q64840" t="str">
            <v>元</v>
          </cell>
        </row>
        <row r="64841">
          <cell r="P64841" t="str">
            <v>应付</v>
          </cell>
          <cell r="Q64841" t="str">
            <v>元</v>
          </cell>
        </row>
        <row r="64842">
          <cell r="P64842" t="str">
            <v>应付</v>
          </cell>
          <cell r="Q64842" t="str">
            <v>元</v>
          </cell>
        </row>
        <row r="64843">
          <cell r="P64843" t="str">
            <v>应付</v>
          </cell>
          <cell r="Q64843" t="str">
            <v>元</v>
          </cell>
        </row>
        <row r="64844">
          <cell r="P64844" t="str">
            <v>应付</v>
          </cell>
          <cell r="Q64844" t="str">
            <v>元</v>
          </cell>
        </row>
        <row r="64845">
          <cell r="P64845" t="str">
            <v>应付</v>
          </cell>
          <cell r="Q64845" t="str">
            <v>元</v>
          </cell>
        </row>
        <row r="64846">
          <cell r="P64846" t="str">
            <v>应付</v>
          </cell>
          <cell r="Q64846" t="str">
            <v>元</v>
          </cell>
        </row>
        <row r="64847">
          <cell r="P64847" t="str">
            <v>应付</v>
          </cell>
          <cell r="Q64847" t="str">
            <v>元</v>
          </cell>
        </row>
        <row r="64848">
          <cell r="P64848" t="str">
            <v>应付</v>
          </cell>
          <cell r="Q64848" t="str">
            <v>元</v>
          </cell>
        </row>
        <row r="64849">
          <cell r="P64849" t="str">
            <v>应付</v>
          </cell>
          <cell r="Q64849" t="str">
            <v>元</v>
          </cell>
        </row>
        <row r="64850">
          <cell r="P64850" t="str">
            <v>应付</v>
          </cell>
          <cell r="Q64850" t="str">
            <v>元</v>
          </cell>
        </row>
        <row r="64851">
          <cell r="P64851" t="str">
            <v>应付</v>
          </cell>
          <cell r="Q64851" t="str">
            <v>元</v>
          </cell>
        </row>
        <row r="64852">
          <cell r="P64852" t="str">
            <v>应付</v>
          </cell>
          <cell r="Q64852" t="str">
            <v>元</v>
          </cell>
        </row>
        <row r="64853">
          <cell r="P64853" t="str">
            <v>应付</v>
          </cell>
          <cell r="Q64853" t="str">
            <v>元</v>
          </cell>
        </row>
        <row r="64854">
          <cell r="P64854" t="str">
            <v>应付</v>
          </cell>
          <cell r="Q64854" t="str">
            <v>元</v>
          </cell>
        </row>
        <row r="64855">
          <cell r="P64855" t="str">
            <v>应付</v>
          </cell>
          <cell r="Q64855" t="str">
            <v>元</v>
          </cell>
        </row>
        <row r="64856">
          <cell r="P64856" t="str">
            <v>应付</v>
          </cell>
          <cell r="Q64856" t="str">
            <v>元</v>
          </cell>
        </row>
        <row r="64857">
          <cell r="P64857" t="str">
            <v>应付</v>
          </cell>
          <cell r="Q64857" t="str">
            <v>元</v>
          </cell>
        </row>
        <row r="64858">
          <cell r="P64858" t="str">
            <v>应付</v>
          </cell>
          <cell r="Q64858" t="str">
            <v>元</v>
          </cell>
        </row>
        <row r="64859">
          <cell r="P64859" t="str">
            <v>应付</v>
          </cell>
          <cell r="Q64859" t="str">
            <v>元</v>
          </cell>
        </row>
        <row r="64860">
          <cell r="P64860" t="str">
            <v>应付</v>
          </cell>
          <cell r="Q64860" t="str">
            <v>元</v>
          </cell>
        </row>
        <row r="64861">
          <cell r="P64861" t="str">
            <v>应付</v>
          </cell>
          <cell r="Q64861" t="str">
            <v>元</v>
          </cell>
        </row>
        <row r="64862">
          <cell r="P64862" t="str">
            <v>应付</v>
          </cell>
          <cell r="Q64862" t="str">
            <v>元</v>
          </cell>
        </row>
        <row r="64863">
          <cell r="P64863" t="str">
            <v>应付</v>
          </cell>
          <cell r="Q64863" t="str">
            <v>元</v>
          </cell>
        </row>
        <row r="64864">
          <cell r="P64864" t="str">
            <v>应付</v>
          </cell>
          <cell r="Q64864" t="str">
            <v>元</v>
          </cell>
        </row>
        <row r="64865">
          <cell r="P64865" t="str">
            <v>应付</v>
          </cell>
          <cell r="Q64865" t="str">
            <v>元</v>
          </cell>
        </row>
        <row r="64866">
          <cell r="P64866" t="str">
            <v>应付</v>
          </cell>
          <cell r="Q64866" t="str">
            <v>元</v>
          </cell>
        </row>
        <row r="64867">
          <cell r="P64867" t="str">
            <v>应付</v>
          </cell>
          <cell r="Q64867" t="str">
            <v>元</v>
          </cell>
        </row>
        <row r="64868">
          <cell r="P64868" t="str">
            <v>应付</v>
          </cell>
          <cell r="Q64868" t="str">
            <v>元</v>
          </cell>
        </row>
        <row r="64869">
          <cell r="P64869" t="str">
            <v>应付</v>
          </cell>
          <cell r="Q64869" t="str">
            <v>元</v>
          </cell>
        </row>
        <row r="64870">
          <cell r="P64870" t="str">
            <v>应付</v>
          </cell>
          <cell r="Q64870" t="str">
            <v>元</v>
          </cell>
        </row>
        <row r="64871">
          <cell r="P64871" t="str">
            <v>应付</v>
          </cell>
          <cell r="Q64871" t="str">
            <v>元</v>
          </cell>
        </row>
        <row r="64872">
          <cell r="P64872" t="str">
            <v>应付</v>
          </cell>
          <cell r="Q64872" t="str">
            <v>元</v>
          </cell>
        </row>
        <row r="64873">
          <cell r="P64873" t="str">
            <v>应付</v>
          </cell>
          <cell r="Q64873" t="str">
            <v>元</v>
          </cell>
        </row>
        <row r="64874">
          <cell r="P64874" t="str">
            <v>应付</v>
          </cell>
          <cell r="Q64874" t="str">
            <v>元</v>
          </cell>
        </row>
        <row r="64875">
          <cell r="P64875" t="str">
            <v>应付</v>
          </cell>
          <cell r="Q64875" t="str">
            <v>元</v>
          </cell>
        </row>
        <row r="64876">
          <cell r="P64876" t="str">
            <v>应付</v>
          </cell>
          <cell r="Q64876" t="str">
            <v>元</v>
          </cell>
        </row>
        <row r="64877">
          <cell r="P64877" t="str">
            <v>应付</v>
          </cell>
          <cell r="Q64877" t="str">
            <v>元</v>
          </cell>
        </row>
        <row r="64878">
          <cell r="P64878" t="str">
            <v>应付</v>
          </cell>
          <cell r="Q64878" t="str">
            <v>元</v>
          </cell>
        </row>
        <row r="64879">
          <cell r="P64879" t="str">
            <v>应付</v>
          </cell>
          <cell r="Q64879" t="str">
            <v>元</v>
          </cell>
        </row>
        <row r="64880">
          <cell r="P64880" t="str">
            <v>应付</v>
          </cell>
          <cell r="Q64880" t="str">
            <v>元</v>
          </cell>
        </row>
        <row r="64881">
          <cell r="P64881" t="str">
            <v>应付</v>
          </cell>
          <cell r="Q64881" t="str">
            <v>元</v>
          </cell>
        </row>
        <row r="64882">
          <cell r="P64882" t="str">
            <v>应付</v>
          </cell>
          <cell r="Q64882" t="str">
            <v>元</v>
          </cell>
        </row>
        <row r="64883">
          <cell r="P64883" t="str">
            <v>应付</v>
          </cell>
          <cell r="Q64883" t="str">
            <v>元</v>
          </cell>
        </row>
        <row r="64884">
          <cell r="P64884" t="str">
            <v>应付</v>
          </cell>
          <cell r="Q64884" t="str">
            <v>元</v>
          </cell>
        </row>
        <row r="64885">
          <cell r="P64885" t="str">
            <v>应付</v>
          </cell>
          <cell r="Q64885" t="str">
            <v>元</v>
          </cell>
        </row>
        <row r="64886">
          <cell r="P64886" t="str">
            <v>应付</v>
          </cell>
          <cell r="Q64886" t="str">
            <v>元</v>
          </cell>
        </row>
        <row r="64887">
          <cell r="P64887" t="str">
            <v>应付</v>
          </cell>
          <cell r="Q64887" t="str">
            <v>元</v>
          </cell>
        </row>
        <row r="64888">
          <cell r="P64888" t="str">
            <v>应付</v>
          </cell>
          <cell r="Q64888" t="str">
            <v>元</v>
          </cell>
        </row>
        <row r="64889">
          <cell r="P64889" t="str">
            <v>应付</v>
          </cell>
          <cell r="Q64889" t="str">
            <v>元</v>
          </cell>
        </row>
        <row r="64890">
          <cell r="P64890" t="str">
            <v>应付</v>
          </cell>
          <cell r="Q64890" t="str">
            <v>元</v>
          </cell>
        </row>
        <row r="64891">
          <cell r="P64891" t="str">
            <v>应付</v>
          </cell>
          <cell r="Q64891" t="str">
            <v>元</v>
          </cell>
        </row>
        <row r="64892">
          <cell r="P64892" t="str">
            <v>应付</v>
          </cell>
          <cell r="Q64892" t="str">
            <v>元</v>
          </cell>
        </row>
        <row r="64893">
          <cell r="P64893" t="str">
            <v>应付</v>
          </cell>
          <cell r="Q64893" t="str">
            <v>元</v>
          </cell>
        </row>
        <row r="64894">
          <cell r="P64894" t="str">
            <v>应付</v>
          </cell>
          <cell r="Q64894" t="str">
            <v>元</v>
          </cell>
        </row>
        <row r="64895">
          <cell r="P64895" t="str">
            <v>应付</v>
          </cell>
          <cell r="Q64895" t="str">
            <v>元</v>
          </cell>
        </row>
        <row r="64896">
          <cell r="P64896" t="str">
            <v>应付</v>
          </cell>
          <cell r="Q64896" t="str">
            <v>元</v>
          </cell>
        </row>
        <row r="64897">
          <cell r="P64897" t="str">
            <v>应付</v>
          </cell>
          <cell r="Q64897" t="str">
            <v>元</v>
          </cell>
        </row>
        <row r="64898">
          <cell r="P64898" t="str">
            <v>应付</v>
          </cell>
          <cell r="Q64898" t="str">
            <v>元</v>
          </cell>
        </row>
        <row r="64899">
          <cell r="P64899" t="str">
            <v>应付</v>
          </cell>
          <cell r="Q64899" t="str">
            <v>元</v>
          </cell>
        </row>
        <row r="64900">
          <cell r="P64900" t="str">
            <v>应付</v>
          </cell>
          <cell r="Q64900" t="str">
            <v>元</v>
          </cell>
        </row>
        <row r="64901">
          <cell r="P64901" t="str">
            <v>应付</v>
          </cell>
          <cell r="Q64901" t="str">
            <v>元</v>
          </cell>
        </row>
        <row r="64902">
          <cell r="P64902" t="str">
            <v>应付</v>
          </cell>
          <cell r="Q64902" t="str">
            <v>元</v>
          </cell>
        </row>
        <row r="64903">
          <cell r="P64903" t="str">
            <v>应付</v>
          </cell>
          <cell r="Q64903" t="str">
            <v>元</v>
          </cell>
        </row>
        <row r="64904">
          <cell r="P64904" t="str">
            <v>应付</v>
          </cell>
          <cell r="Q64904" t="str">
            <v>元</v>
          </cell>
        </row>
        <row r="64905">
          <cell r="P64905" t="str">
            <v>应付</v>
          </cell>
          <cell r="Q64905" t="str">
            <v>元</v>
          </cell>
        </row>
        <row r="64906">
          <cell r="P64906" t="str">
            <v>应付</v>
          </cell>
          <cell r="Q64906" t="str">
            <v>元</v>
          </cell>
        </row>
        <row r="64907">
          <cell r="P64907" t="str">
            <v>应付</v>
          </cell>
          <cell r="Q64907" t="str">
            <v>元</v>
          </cell>
        </row>
        <row r="64908">
          <cell r="P64908" t="str">
            <v>应付</v>
          </cell>
          <cell r="Q64908" t="str">
            <v>元</v>
          </cell>
        </row>
        <row r="64909">
          <cell r="P64909" t="str">
            <v>应付</v>
          </cell>
          <cell r="Q64909" t="str">
            <v>元</v>
          </cell>
        </row>
        <row r="64910">
          <cell r="P64910" t="str">
            <v>应付</v>
          </cell>
          <cell r="Q64910" t="str">
            <v>元</v>
          </cell>
        </row>
        <row r="64911">
          <cell r="P64911" t="str">
            <v>应付</v>
          </cell>
          <cell r="Q64911" t="str">
            <v>元</v>
          </cell>
        </row>
        <row r="64912">
          <cell r="P64912" t="str">
            <v>应付</v>
          </cell>
          <cell r="Q64912" t="str">
            <v>元</v>
          </cell>
        </row>
        <row r="64913">
          <cell r="P64913" t="str">
            <v>应付</v>
          </cell>
          <cell r="Q64913" t="str">
            <v>元</v>
          </cell>
        </row>
        <row r="64914">
          <cell r="P64914" t="str">
            <v>应付</v>
          </cell>
          <cell r="Q64914" t="str">
            <v>元</v>
          </cell>
        </row>
        <row r="64915">
          <cell r="P64915" t="str">
            <v>应付</v>
          </cell>
          <cell r="Q64915" t="str">
            <v>元</v>
          </cell>
        </row>
        <row r="64916">
          <cell r="P64916" t="str">
            <v>应付</v>
          </cell>
          <cell r="Q64916" t="str">
            <v>元</v>
          </cell>
        </row>
        <row r="64917">
          <cell r="P64917" t="str">
            <v>应付</v>
          </cell>
          <cell r="Q64917" t="str">
            <v>元</v>
          </cell>
        </row>
        <row r="64918">
          <cell r="P64918" t="str">
            <v>应付</v>
          </cell>
          <cell r="Q64918" t="str">
            <v>元</v>
          </cell>
        </row>
        <row r="64919">
          <cell r="P64919" t="str">
            <v>应付</v>
          </cell>
          <cell r="Q64919" t="str">
            <v>元</v>
          </cell>
        </row>
        <row r="64920">
          <cell r="P64920" t="str">
            <v>应付</v>
          </cell>
          <cell r="Q64920" t="str">
            <v>元</v>
          </cell>
        </row>
        <row r="64921">
          <cell r="P64921" t="str">
            <v>应付</v>
          </cell>
          <cell r="Q64921" t="str">
            <v>元</v>
          </cell>
        </row>
        <row r="64922">
          <cell r="P64922" t="str">
            <v>应付</v>
          </cell>
          <cell r="Q64922" t="str">
            <v>元</v>
          </cell>
        </row>
        <row r="64923">
          <cell r="P64923" t="str">
            <v>应付</v>
          </cell>
          <cell r="Q64923" t="str">
            <v>元</v>
          </cell>
        </row>
        <row r="64924">
          <cell r="P64924" t="str">
            <v>应付</v>
          </cell>
          <cell r="Q64924" t="str">
            <v>元</v>
          </cell>
        </row>
        <row r="64925">
          <cell r="P64925" t="str">
            <v>应付</v>
          </cell>
          <cell r="Q64925" t="str">
            <v>元</v>
          </cell>
        </row>
        <row r="64926">
          <cell r="P64926" t="str">
            <v>应付</v>
          </cell>
          <cell r="Q64926" t="str">
            <v>元</v>
          </cell>
        </row>
        <row r="64927">
          <cell r="P64927" t="str">
            <v>应付</v>
          </cell>
          <cell r="Q64927" t="str">
            <v>元</v>
          </cell>
        </row>
        <row r="64928">
          <cell r="P64928" t="str">
            <v>应付</v>
          </cell>
          <cell r="Q64928" t="str">
            <v>元</v>
          </cell>
        </row>
        <row r="64929">
          <cell r="P64929" t="str">
            <v>应付</v>
          </cell>
          <cell r="Q64929" t="str">
            <v>元</v>
          </cell>
        </row>
        <row r="64930">
          <cell r="P64930" t="str">
            <v>应付</v>
          </cell>
          <cell r="Q64930" t="str">
            <v>元</v>
          </cell>
        </row>
        <row r="64931">
          <cell r="P64931" t="str">
            <v>应付</v>
          </cell>
          <cell r="Q64931" t="str">
            <v>元</v>
          </cell>
        </row>
        <row r="64932">
          <cell r="P64932" t="str">
            <v>应付</v>
          </cell>
          <cell r="Q64932" t="str">
            <v>元</v>
          </cell>
        </row>
        <row r="64933">
          <cell r="P64933" t="str">
            <v>应付</v>
          </cell>
          <cell r="Q64933" t="str">
            <v>元</v>
          </cell>
        </row>
        <row r="64934">
          <cell r="P64934" t="str">
            <v>应付</v>
          </cell>
          <cell r="Q64934" t="str">
            <v>元</v>
          </cell>
        </row>
        <row r="64935">
          <cell r="P64935" t="str">
            <v>应付</v>
          </cell>
          <cell r="Q64935" t="str">
            <v>元</v>
          </cell>
        </row>
        <row r="64936">
          <cell r="P64936" t="str">
            <v>应付</v>
          </cell>
          <cell r="Q64936" t="str">
            <v>元</v>
          </cell>
        </row>
        <row r="64937">
          <cell r="P64937" t="str">
            <v>应付</v>
          </cell>
          <cell r="Q64937" t="str">
            <v>元</v>
          </cell>
        </row>
        <row r="64938">
          <cell r="P64938" t="str">
            <v>应付</v>
          </cell>
          <cell r="Q64938" t="str">
            <v>元</v>
          </cell>
        </row>
        <row r="64939">
          <cell r="P64939" t="str">
            <v>应付</v>
          </cell>
          <cell r="Q64939" t="str">
            <v>元</v>
          </cell>
        </row>
        <row r="64940">
          <cell r="P64940" t="str">
            <v>应付</v>
          </cell>
          <cell r="Q64940" t="str">
            <v>元</v>
          </cell>
        </row>
        <row r="64941">
          <cell r="P64941" t="str">
            <v>应付</v>
          </cell>
          <cell r="Q64941" t="str">
            <v>元</v>
          </cell>
        </row>
        <row r="64942">
          <cell r="P64942" t="str">
            <v>应付</v>
          </cell>
          <cell r="Q64942" t="str">
            <v>元</v>
          </cell>
        </row>
        <row r="64943">
          <cell r="P64943" t="str">
            <v>应付</v>
          </cell>
          <cell r="Q64943" t="str">
            <v>元</v>
          </cell>
        </row>
        <row r="64944">
          <cell r="P64944" t="str">
            <v>应付</v>
          </cell>
          <cell r="Q64944" t="str">
            <v>元</v>
          </cell>
        </row>
        <row r="64945">
          <cell r="P64945" t="str">
            <v>应付</v>
          </cell>
          <cell r="Q64945" t="str">
            <v>元</v>
          </cell>
        </row>
        <row r="64946">
          <cell r="P64946" t="str">
            <v>应付</v>
          </cell>
          <cell r="Q64946" t="str">
            <v>元</v>
          </cell>
        </row>
        <row r="64947">
          <cell r="P64947" t="str">
            <v>应付</v>
          </cell>
          <cell r="Q64947" t="str">
            <v>元</v>
          </cell>
        </row>
        <row r="64948">
          <cell r="P64948" t="str">
            <v>应付</v>
          </cell>
          <cell r="Q64948" t="str">
            <v>元</v>
          </cell>
        </row>
        <row r="64949">
          <cell r="P64949" t="str">
            <v>应付</v>
          </cell>
          <cell r="Q64949" t="str">
            <v>元</v>
          </cell>
        </row>
        <row r="64950">
          <cell r="P64950" t="str">
            <v>应付</v>
          </cell>
          <cell r="Q64950" t="str">
            <v>元</v>
          </cell>
        </row>
        <row r="64951">
          <cell r="P64951" t="str">
            <v>应付</v>
          </cell>
          <cell r="Q64951" t="str">
            <v>元</v>
          </cell>
        </row>
        <row r="64952">
          <cell r="P64952" t="str">
            <v>应付</v>
          </cell>
          <cell r="Q64952" t="str">
            <v>元</v>
          </cell>
        </row>
        <row r="64953">
          <cell r="P64953" t="str">
            <v>应付</v>
          </cell>
          <cell r="Q64953" t="str">
            <v>元</v>
          </cell>
        </row>
        <row r="64954">
          <cell r="P64954" t="str">
            <v>应付</v>
          </cell>
          <cell r="Q64954" t="str">
            <v>元</v>
          </cell>
        </row>
        <row r="64955">
          <cell r="P64955" t="str">
            <v>应付</v>
          </cell>
          <cell r="Q64955" t="str">
            <v>元</v>
          </cell>
        </row>
        <row r="64956">
          <cell r="P64956" t="str">
            <v>应付</v>
          </cell>
          <cell r="Q64956" t="str">
            <v>元</v>
          </cell>
        </row>
        <row r="64957">
          <cell r="P64957" t="str">
            <v>应付</v>
          </cell>
          <cell r="Q64957" t="str">
            <v>元</v>
          </cell>
        </row>
        <row r="64958">
          <cell r="P64958" t="str">
            <v>应付</v>
          </cell>
          <cell r="Q64958" t="str">
            <v>元</v>
          </cell>
        </row>
        <row r="64959">
          <cell r="P64959" t="str">
            <v>应付</v>
          </cell>
          <cell r="Q64959" t="str">
            <v>元</v>
          </cell>
        </row>
        <row r="64960">
          <cell r="P64960" t="str">
            <v>应付</v>
          </cell>
          <cell r="Q64960" t="str">
            <v>元</v>
          </cell>
        </row>
        <row r="64961">
          <cell r="P64961" t="str">
            <v>应付</v>
          </cell>
          <cell r="Q64961" t="str">
            <v>元</v>
          </cell>
        </row>
        <row r="64962">
          <cell r="P64962" t="str">
            <v>应付</v>
          </cell>
          <cell r="Q64962" t="str">
            <v>元</v>
          </cell>
        </row>
        <row r="64963">
          <cell r="P64963" t="str">
            <v>应付</v>
          </cell>
          <cell r="Q64963" t="str">
            <v>元</v>
          </cell>
        </row>
        <row r="64964">
          <cell r="P64964" t="str">
            <v>应付</v>
          </cell>
          <cell r="Q64964" t="str">
            <v>元</v>
          </cell>
        </row>
        <row r="64965">
          <cell r="P64965" t="str">
            <v>应付</v>
          </cell>
          <cell r="Q64965" t="str">
            <v>元</v>
          </cell>
        </row>
        <row r="64966">
          <cell r="P64966" t="str">
            <v>应付</v>
          </cell>
          <cell r="Q64966" t="str">
            <v>元</v>
          </cell>
        </row>
        <row r="64967">
          <cell r="P64967" t="str">
            <v>应付</v>
          </cell>
          <cell r="Q64967" t="str">
            <v>元</v>
          </cell>
        </row>
        <row r="64968">
          <cell r="P64968" t="str">
            <v>应付</v>
          </cell>
          <cell r="Q64968" t="str">
            <v>元</v>
          </cell>
        </row>
        <row r="64969">
          <cell r="P64969" t="str">
            <v>应付</v>
          </cell>
          <cell r="Q64969" t="str">
            <v>元</v>
          </cell>
        </row>
        <row r="64970">
          <cell r="P64970" t="str">
            <v>应付</v>
          </cell>
          <cell r="Q64970" t="str">
            <v>元</v>
          </cell>
        </row>
        <row r="64971">
          <cell r="P64971" t="str">
            <v>应付</v>
          </cell>
          <cell r="Q64971" t="str">
            <v>元</v>
          </cell>
        </row>
        <row r="64972">
          <cell r="P64972" t="str">
            <v>应付</v>
          </cell>
          <cell r="Q64972" t="str">
            <v>元</v>
          </cell>
        </row>
        <row r="64973">
          <cell r="P64973" t="str">
            <v>应付</v>
          </cell>
          <cell r="Q64973" t="str">
            <v>元</v>
          </cell>
        </row>
        <row r="64974">
          <cell r="P64974" t="str">
            <v>应付</v>
          </cell>
          <cell r="Q64974" t="str">
            <v>元</v>
          </cell>
        </row>
        <row r="64975">
          <cell r="P64975" t="str">
            <v>应付</v>
          </cell>
          <cell r="Q64975" t="str">
            <v>元</v>
          </cell>
        </row>
        <row r="64976">
          <cell r="P64976" t="str">
            <v>应付</v>
          </cell>
          <cell r="Q64976" t="str">
            <v>元</v>
          </cell>
        </row>
        <row r="64977">
          <cell r="P64977" t="str">
            <v>应付</v>
          </cell>
          <cell r="Q64977" t="str">
            <v>元</v>
          </cell>
        </row>
        <row r="64978">
          <cell r="P64978" t="str">
            <v>应付</v>
          </cell>
          <cell r="Q64978" t="str">
            <v>元</v>
          </cell>
        </row>
        <row r="64979">
          <cell r="P64979" t="str">
            <v>应付</v>
          </cell>
          <cell r="Q64979" t="str">
            <v>元</v>
          </cell>
        </row>
        <row r="64980">
          <cell r="P64980" t="str">
            <v>应付</v>
          </cell>
          <cell r="Q64980" t="str">
            <v>元</v>
          </cell>
        </row>
        <row r="64981">
          <cell r="P64981" t="str">
            <v>应付</v>
          </cell>
          <cell r="Q64981" t="str">
            <v>元</v>
          </cell>
        </row>
        <row r="64982">
          <cell r="P64982" t="str">
            <v>应付</v>
          </cell>
          <cell r="Q64982" t="str">
            <v>元</v>
          </cell>
        </row>
        <row r="64983">
          <cell r="P64983" t="str">
            <v>应付</v>
          </cell>
          <cell r="Q64983" t="str">
            <v>元</v>
          </cell>
        </row>
        <row r="64984">
          <cell r="P64984" t="str">
            <v>应付</v>
          </cell>
          <cell r="Q64984" t="str">
            <v>元</v>
          </cell>
        </row>
        <row r="64985">
          <cell r="P64985" t="str">
            <v>应付</v>
          </cell>
          <cell r="Q64985" t="str">
            <v>元</v>
          </cell>
        </row>
        <row r="64986">
          <cell r="P64986" t="str">
            <v>应付</v>
          </cell>
          <cell r="Q64986" t="str">
            <v>元</v>
          </cell>
        </row>
        <row r="64987">
          <cell r="P64987" t="str">
            <v>应付</v>
          </cell>
          <cell r="Q64987" t="str">
            <v>元</v>
          </cell>
        </row>
        <row r="64988">
          <cell r="P64988" t="str">
            <v>应付</v>
          </cell>
          <cell r="Q64988" t="str">
            <v>元</v>
          </cell>
        </row>
        <row r="64989">
          <cell r="P64989" t="str">
            <v>应付</v>
          </cell>
          <cell r="Q64989" t="str">
            <v>元</v>
          </cell>
        </row>
        <row r="64990">
          <cell r="P64990" t="str">
            <v>应付</v>
          </cell>
          <cell r="Q64990" t="str">
            <v>元</v>
          </cell>
        </row>
        <row r="64991">
          <cell r="P64991" t="str">
            <v>应付</v>
          </cell>
          <cell r="Q64991" t="str">
            <v>元</v>
          </cell>
        </row>
        <row r="64992">
          <cell r="P64992" t="str">
            <v>应付</v>
          </cell>
          <cell r="Q64992" t="str">
            <v>元</v>
          </cell>
        </row>
        <row r="64993">
          <cell r="P64993" t="str">
            <v>应付</v>
          </cell>
          <cell r="Q64993" t="str">
            <v>元</v>
          </cell>
        </row>
        <row r="64994">
          <cell r="P64994" t="str">
            <v>应付</v>
          </cell>
          <cell r="Q64994" t="str">
            <v>元</v>
          </cell>
        </row>
        <row r="64995">
          <cell r="P64995" t="str">
            <v>应付</v>
          </cell>
          <cell r="Q64995" t="str">
            <v>元</v>
          </cell>
        </row>
        <row r="64996">
          <cell r="P64996" t="str">
            <v>应付</v>
          </cell>
          <cell r="Q64996" t="str">
            <v>元</v>
          </cell>
        </row>
        <row r="64997">
          <cell r="P64997" t="str">
            <v>应付</v>
          </cell>
          <cell r="Q64997" t="str">
            <v>元</v>
          </cell>
        </row>
        <row r="64998">
          <cell r="P64998" t="str">
            <v>应付</v>
          </cell>
          <cell r="Q64998" t="str">
            <v>元</v>
          </cell>
        </row>
        <row r="64999">
          <cell r="P64999" t="str">
            <v>应付</v>
          </cell>
          <cell r="Q64999" t="str">
            <v>元</v>
          </cell>
        </row>
        <row r="65000">
          <cell r="P65000" t="str">
            <v>应付</v>
          </cell>
          <cell r="Q65000" t="str">
            <v>元</v>
          </cell>
        </row>
        <row r="65001">
          <cell r="P65001" t="str">
            <v>应付</v>
          </cell>
          <cell r="Q65001" t="str">
            <v>元</v>
          </cell>
        </row>
        <row r="65002">
          <cell r="P65002" t="str">
            <v>应付</v>
          </cell>
          <cell r="Q65002" t="str">
            <v>元</v>
          </cell>
        </row>
        <row r="65003">
          <cell r="P65003" t="str">
            <v>应付</v>
          </cell>
          <cell r="Q65003" t="str">
            <v>元</v>
          </cell>
        </row>
        <row r="65004">
          <cell r="P65004" t="str">
            <v>应付</v>
          </cell>
          <cell r="Q65004" t="str">
            <v>元</v>
          </cell>
        </row>
        <row r="65005">
          <cell r="P65005" t="str">
            <v>应付</v>
          </cell>
          <cell r="Q65005" t="str">
            <v>元</v>
          </cell>
        </row>
        <row r="65006">
          <cell r="P65006" t="str">
            <v>应付</v>
          </cell>
          <cell r="Q65006" t="str">
            <v>元</v>
          </cell>
        </row>
        <row r="65007">
          <cell r="P65007" t="str">
            <v>应付</v>
          </cell>
          <cell r="Q65007" t="str">
            <v>元</v>
          </cell>
        </row>
        <row r="65008">
          <cell r="P65008" t="str">
            <v>应付</v>
          </cell>
          <cell r="Q65008" t="str">
            <v>元</v>
          </cell>
        </row>
        <row r="65009">
          <cell r="P65009" t="str">
            <v>应付</v>
          </cell>
          <cell r="Q65009" t="str">
            <v>元</v>
          </cell>
        </row>
        <row r="65010">
          <cell r="P65010" t="str">
            <v>应付</v>
          </cell>
          <cell r="Q65010" t="str">
            <v>元</v>
          </cell>
        </row>
        <row r="65011">
          <cell r="P65011" t="str">
            <v>应付</v>
          </cell>
          <cell r="Q65011" t="str">
            <v>元</v>
          </cell>
        </row>
        <row r="65012">
          <cell r="P65012" t="str">
            <v>应付</v>
          </cell>
          <cell r="Q65012" t="str">
            <v>元</v>
          </cell>
        </row>
        <row r="65013">
          <cell r="P65013" t="str">
            <v>应付</v>
          </cell>
          <cell r="Q65013" t="str">
            <v>元</v>
          </cell>
        </row>
        <row r="65014">
          <cell r="P65014" t="str">
            <v>应付</v>
          </cell>
          <cell r="Q65014" t="str">
            <v>元</v>
          </cell>
        </row>
        <row r="65015">
          <cell r="P65015" t="str">
            <v>应付</v>
          </cell>
          <cell r="Q65015" t="str">
            <v>元</v>
          </cell>
        </row>
        <row r="65016">
          <cell r="P65016" t="str">
            <v>应付</v>
          </cell>
          <cell r="Q65016" t="str">
            <v>元</v>
          </cell>
        </row>
        <row r="65017">
          <cell r="P65017" t="str">
            <v>应付</v>
          </cell>
          <cell r="Q65017" t="str">
            <v>元</v>
          </cell>
        </row>
        <row r="65018">
          <cell r="P65018" t="str">
            <v>应付</v>
          </cell>
          <cell r="Q65018" t="str">
            <v>元</v>
          </cell>
        </row>
        <row r="65019">
          <cell r="P65019" t="str">
            <v>应付</v>
          </cell>
          <cell r="Q65019" t="str">
            <v>元</v>
          </cell>
        </row>
        <row r="65020">
          <cell r="P65020" t="str">
            <v>应付</v>
          </cell>
          <cell r="Q65020" t="str">
            <v>元</v>
          </cell>
        </row>
        <row r="65021">
          <cell r="P65021" t="str">
            <v>应付</v>
          </cell>
          <cell r="Q65021" t="str">
            <v>元</v>
          </cell>
        </row>
        <row r="65022">
          <cell r="P65022" t="str">
            <v>应付</v>
          </cell>
          <cell r="Q65022" t="str">
            <v>元</v>
          </cell>
        </row>
        <row r="65023">
          <cell r="P65023" t="str">
            <v>应付</v>
          </cell>
          <cell r="Q65023" t="str">
            <v>元</v>
          </cell>
        </row>
        <row r="65024">
          <cell r="P65024" t="str">
            <v>应付</v>
          </cell>
          <cell r="Q65024" t="str">
            <v>元</v>
          </cell>
        </row>
        <row r="65025">
          <cell r="P65025" t="str">
            <v>应付</v>
          </cell>
          <cell r="Q65025" t="str">
            <v>元</v>
          </cell>
        </row>
        <row r="65026">
          <cell r="P65026" t="str">
            <v>应付</v>
          </cell>
          <cell r="Q65026" t="str">
            <v>元</v>
          </cell>
        </row>
        <row r="65027">
          <cell r="P65027" t="str">
            <v>应付</v>
          </cell>
          <cell r="Q65027" t="str">
            <v>元</v>
          </cell>
        </row>
        <row r="65028">
          <cell r="P65028" t="str">
            <v>应付</v>
          </cell>
          <cell r="Q65028" t="str">
            <v>元</v>
          </cell>
        </row>
        <row r="65029">
          <cell r="P65029" t="str">
            <v>应付</v>
          </cell>
          <cell r="Q65029" t="str">
            <v>元</v>
          </cell>
        </row>
        <row r="65030">
          <cell r="P65030" t="str">
            <v>应付</v>
          </cell>
          <cell r="Q65030" t="str">
            <v>元</v>
          </cell>
        </row>
        <row r="65031">
          <cell r="P65031" t="str">
            <v>应付</v>
          </cell>
          <cell r="Q65031" t="str">
            <v>元</v>
          </cell>
        </row>
        <row r="65032">
          <cell r="P65032" t="str">
            <v>应付</v>
          </cell>
          <cell r="Q65032" t="str">
            <v>元</v>
          </cell>
        </row>
        <row r="65033">
          <cell r="P65033" t="str">
            <v>应付</v>
          </cell>
          <cell r="Q65033" t="str">
            <v>元</v>
          </cell>
        </row>
        <row r="65034">
          <cell r="P65034" t="str">
            <v>应付</v>
          </cell>
          <cell r="Q65034" t="str">
            <v>元</v>
          </cell>
        </row>
        <row r="65035">
          <cell r="P65035" t="str">
            <v>应付</v>
          </cell>
          <cell r="Q65035" t="str">
            <v>元</v>
          </cell>
        </row>
        <row r="65036">
          <cell r="P65036" t="str">
            <v>应付</v>
          </cell>
          <cell r="Q65036" t="str">
            <v>元</v>
          </cell>
        </row>
        <row r="65037">
          <cell r="P65037" t="str">
            <v>应付</v>
          </cell>
          <cell r="Q65037" t="str">
            <v>元</v>
          </cell>
        </row>
        <row r="65038">
          <cell r="P65038" t="str">
            <v>应付</v>
          </cell>
          <cell r="Q65038" t="str">
            <v>元</v>
          </cell>
        </row>
        <row r="65039">
          <cell r="P65039" t="str">
            <v>应付</v>
          </cell>
          <cell r="Q65039" t="str">
            <v>元</v>
          </cell>
        </row>
        <row r="65040">
          <cell r="P65040" t="str">
            <v>应付</v>
          </cell>
          <cell r="Q65040" t="str">
            <v>元</v>
          </cell>
        </row>
        <row r="65041">
          <cell r="P65041" t="str">
            <v>应付</v>
          </cell>
          <cell r="Q65041" t="str">
            <v>元</v>
          </cell>
        </row>
        <row r="65042">
          <cell r="P65042" t="str">
            <v>应付</v>
          </cell>
          <cell r="Q65042" t="str">
            <v>元</v>
          </cell>
        </row>
        <row r="65043">
          <cell r="P65043" t="str">
            <v>应付</v>
          </cell>
          <cell r="Q65043" t="str">
            <v>元</v>
          </cell>
        </row>
        <row r="65044">
          <cell r="P65044" t="str">
            <v>应付</v>
          </cell>
          <cell r="Q65044" t="str">
            <v>元</v>
          </cell>
        </row>
        <row r="65045">
          <cell r="P65045" t="str">
            <v>应付</v>
          </cell>
          <cell r="Q65045" t="str">
            <v>元</v>
          </cell>
        </row>
        <row r="65046">
          <cell r="P65046" t="str">
            <v>应付</v>
          </cell>
          <cell r="Q65046" t="str">
            <v>元</v>
          </cell>
        </row>
        <row r="65047">
          <cell r="P65047" t="str">
            <v>应付</v>
          </cell>
          <cell r="Q65047" t="str">
            <v>元</v>
          </cell>
        </row>
        <row r="65048">
          <cell r="P65048" t="str">
            <v>应付</v>
          </cell>
          <cell r="Q65048" t="str">
            <v>元</v>
          </cell>
        </row>
        <row r="65049">
          <cell r="P65049" t="str">
            <v>应付</v>
          </cell>
          <cell r="Q65049" t="str">
            <v>元</v>
          </cell>
        </row>
        <row r="65050">
          <cell r="P65050" t="str">
            <v>应付</v>
          </cell>
          <cell r="Q65050" t="str">
            <v>元</v>
          </cell>
        </row>
        <row r="65051">
          <cell r="P65051" t="str">
            <v>应付</v>
          </cell>
          <cell r="Q65051" t="str">
            <v>元</v>
          </cell>
        </row>
        <row r="65052">
          <cell r="P65052" t="str">
            <v>应付</v>
          </cell>
          <cell r="Q65052" t="str">
            <v>元</v>
          </cell>
        </row>
        <row r="65053">
          <cell r="P65053" t="str">
            <v>应付</v>
          </cell>
          <cell r="Q65053" t="str">
            <v>元</v>
          </cell>
        </row>
        <row r="65054">
          <cell r="P65054" t="str">
            <v>应付</v>
          </cell>
          <cell r="Q65054" t="str">
            <v>元</v>
          </cell>
        </row>
        <row r="65055">
          <cell r="P65055" t="str">
            <v>应付</v>
          </cell>
          <cell r="Q65055" t="str">
            <v>元</v>
          </cell>
        </row>
        <row r="65056">
          <cell r="P65056" t="str">
            <v>应付</v>
          </cell>
          <cell r="Q65056" t="str">
            <v>元</v>
          </cell>
        </row>
        <row r="65057">
          <cell r="P65057" t="str">
            <v>应付</v>
          </cell>
          <cell r="Q65057" t="str">
            <v>元</v>
          </cell>
        </row>
        <row r="65058">
          <cell r="P65058" t="str">
            <v>应付</v>
          </cell>
          <cell r="Q65058" t="str">
            <v>元</v>
          </cell>
        </row>
        <row r="65059">
          <cell r="P65059" t="str">
            <v>应付</v>
          </cell>
          <cell r="Q65059" t="str">
            <v>元</v>
          </cell>
        </row>
        <row r="65060">
          <cell r="P65060" t="str">
            <v>应付</v>
          </cell>
          <cell r="Q65060" t="str">
            <v>元</v>
          </cell>
        </row>
        <row r="65061">
          <cell r="P65061" t="str">
            <v>应付</v>
          </cell>
          <cell r="Q65061" t="str">
            <v>元</v>
          </cell>
        </row>
        <row r="65062">
          <cell r="P65062" t="str">
            <v>应付</v>
          </cell>
          <cell r="Q65062" t="str">
            <v>元</v>
          </cell>
        </row>
        <row r="65063">
          <cell r="P65063" t="str">
            <v>应付</v>
          </cell>
          <cell r="Q65063" t="str">
            <v>元</v>
          </cell>
        </row>
        <row r="65064">
          <cell r="P65064" t="str">
            <v>应付</v>
          </cell>
          <cell r="Q65064" t="str">
            <v>元</v>
          </cell>
        </row>
        <row r="65065">
          <cell r="P65065" t="str">
            <v>应付</v>
          </cell>
          <cell r="Q65065" t="str">
            <v>元</v>
          </cell>
        </row>
        <row r="65066">
          <cell r="P65066" t="str">
            <v>应付</v>
          </cell>
          <cell r="Q65066" t="str">
            <v>元</v>
          </cell>
        </row>
        <row r="65067">
          <cell r="P65067" t="str">
            <v>应付</v>
          </cell>
          <cell r="Q65067" t="str">
            <v>元</v>
          </cell>
        </row>
        <row r="65068">
          <cell r="P65068" t="str">
            <v>应付</v>
          </cell>
          <cell r="Q65068" t="str">
            <v>元</v>
          </cell>
        </row>
        <row r="65069">
          <cell r="P65069" t="str">
            <v>应付</v>
          </cell>
          <cell r="Q65069" t="str">
            <v>元</v>
          </cell>
        </row>
        <row r="65070">
          <cell r="P65070" t="str">
            <v>应付</v>
          </cell>
          <cell r="Q65070" t="str">
            <v>元</v>
          </cell>
        </row>
        <row r="65071">
          <cell r="P65071" t="str">
            <v>应付</v>
          </cell>
          <cell r="Q65071" t="str">
            <v>元</v>
          </cell>
        </row>
        <row r="65072">
          <cell r="P65072" t="str">
            <v>应付</v>
          </cell>
          <cell r="Q65072" t="str">
            <v>元</v>
          </cell>
        </row>
        <row r="65073">
          <cell r="P65073" t="str">
            <v>应付</v>
          </cell>
          <cell r="Q65073" t="str">
            <v>元</v>
          </cell>
        </row>
        <row r="65074">
          <cell r="P65074" t="str">
            <v>应付</v>
          </cell>
          <cell r="Q65074" t="str">
            <v>元</v>
          </cell>
        </row>
        <row r="65075">
          <cell r="P65075" t="str">
            <v>应付</v>
          </cell>
          <cell r="Q65075" t="str">
            <v>元</v>
          </cell>
        </row>
        <row r="65076">
          <cell r="P65076" t="str">
            <v>应付</v>
          </cell>
          <cell r="Q65076" t="str">
            <v>元</v>
          </cell>
        </row>
        <row r="65077">
          <cell r="P65077" t="str">
            <v>应付</v>
          </cell>
          <cell r="Q65077" t="str">
            <v>元</v>
          </cell>
        </row>
        <row r="65078">
          <cell r="P65078" t="str">
            <v>应付</v>
          </cell>
          <cell r="Q65078" t="str">
            <v>元</v>
          </cell>
        </row>
        <row r="65079">
          <cell r="P65079" t="str">
            <v>应付</v>
          </cell>
          <cell r="Q65079" t="str">
            <v>元</v>
          </cell>
        </row>
        <row r="65080">
          <cell r="P65080" t="str">
            <v>应付</v>
          </cell>
          <cell r="Q65080" t="str">
            <v>元</v>
          </cell>
        </row>
        <row r="65081">
          <cell r="P65081" t="str">
            <v>应付</v>
          </cell>
          <cell r="Q65081" t="str">
            <v>元</v>
          </cell>
        </row>
        <row r="65082">
          <cell r="P65082" t="str">
            <v>应付</v>
          </cell>
          <cell r="Q65082" t="str">
            <v>元</v>
          </cell>
        </row>
        <row r="65083">
          <cell r="P65083" t="str">
            <v>应付</v>
          </cell>
          <cell r="Q65083" t="str">
            <v>元</v>
          </cell>
        </row>
        <row r="65084">
          <cell r="P65084" t="str">
            <v>应付</v>
          </cell>
          <cell r="Q65084" t="str">
            <v>元</v>
          </cell>
        </row>
        <row r="65085">
          <cell r="P65085" t="str">
            <v>应付</v>
          </cell>
          <cell r="Q65085" t="str">
            <v>元</v>
          </cell>
        </row>
        <row r="65086">
          <cell r="P65086" t="str">
            <v>应付</v>
          </cell>
          <cell r="Q65086" t="str">
            <v>元</v>
          </cell>
        </row>
        <row r="65087">
          <cell r="P65087" t="str">
            <v>应付</v>
          </cell>
          <cell r="Q65087" t="str">
            <v>元</v>
          </cell>
        </row>
        <row r="65088">
          <cell r="P65088" t="str">
            <v>应付</v>
          </cell>
          <cell r="Q65088" t="str">
            <v>元</v>
          </cell>
        </row>
        <row r="65089">
          <cell r="P65089" t="str">
            <v>应付</v>
          </cell>
          <cell r="Q65089" t="str">
            <v>元</v>
          </cell>
        </row>
        <row r="65090">
          <cell r="P65090" t="str">
            <v>应付</v>
          </cell>
          <cell r="Q65090" t="str">
            <v>元</v>
          </cell>
        </row>
        <row r="65091">
          <cell r="P65091" t="str">
            <v>应付</v>
          </cell>
          <cell r="Q65091" t="str">
            <v>元</v>
          </cell>
        </row>
        <row r="65092">
          <cell r="P65092" t="str">
            <v>应付</v>
          </cell>
          <cell r="Q65092" t="str">
            <v>元</v>
          </cell>
        </row>
        <row r="65093">
          <cell r="P65093" t="str">
            <v>应付</v>
          </cell>
          <cell r="Q65093" t="str">
            <v>元</v>
          </cell>
        </row>
        <row r="65094">
          <cell r="P65094" t="str">
            <v>应付</v>
          </cell>
          <cell r="Q65094" t="str">
            <v>元</v>
          </cell>
        </row>
        <row r="65095">
          <cell r="P65095" t="str">
            <v>应付</v>
          </cell>
          <cell r="Q65095" t="str">
            <v>元</v>
          </cell>
        </row>
        <row r="65096">
          <cell r="P65096" t="str">
            <v>应付</v>
          </cell>
          <cell r="Q65096" t="str">
            <v>元</v>
          </cell>
        </row>
        <row r="65097">
          <cell r="P65097" t="str">
            <v>应付</v>
          </cell>
          <cell r="Q65097" t="str">
            <v>元</v>
          </cell>
        </row>
        <row r="65098">
          <cell r="P65098" t="str">
            <v>应付</v>
          </cell>
          <cell r="Q65098" t="str">
            <v>元</v>
          </cell>
        </row>
        <row r="65099">
          <cell r="P65099" t="str">
            <v>应付</v>
          </cell>
          <cell r="Q65099" t="str">
            <v>元</v>
          </cell>
        </row>
        <row r="65100">
          <cell r="P65100" t="str">
            <v>应付</v>
          </cell>
          <cell r="Q65100" t="str">
            <v>元</v>
          </cell>
        </row>
        <row r="65101">
          <cell r="P65101" t="str">
            <v>应付</v>
          </cell>
          <cell r="Q65101" t="str">
            <v>元</v>
          </cell>
        </row>
        <row r="65102">
          <cell r="P65102" t="str">
            <v>应付</v>
          </cell>
          <cell r="Q65102" t="str">
            <v>元</v>
          </cell>
        </row>
        <row r="65103">
          <cell r="P65103" t="str">
            <v>应付</v>
          </cell>
          <cell r="Q65103" t="str">
            <v>元</v>
          </cell>
        </row>
        <row r="65104">
          <cell r="P65104" t="str">
            <v>应付</v>
          </cell>
          <cell r="Q65104" t="str">
            <v>元</v>
          </cell>
        </row>
        <row r="65105">
          <cell r="P65105" t="str">
            <v>应付</v>
          </cell>
          <cell r="Q65105" t="str">
            <v>元</v>
          </cell>
        </row>
        <row r="65106">
          <cell r="P65106" t="str">
            <v>应付</v>
          </cell>
          <cell r="Q65106" t="str">
            <v>元</v>
          </cell>
        </row>
        <row r="65107">
          <cell r="P65107" t="str">
            <v>应付</v>
          </cell>
          <cell r="Q65107" t="str">
            <v>元</v>
          </cell>
        </row>
        <row r="65108">
          <cell r="P65108" t="str">
            <v>应付</v>
          </cell>
          <cell r="Q65108" t="str">
            <v>元</v>
          </cell>
        </row>
        <row r="65109">
          <cell r="P65109" t="str">
            <v>应付</v>
          </cell>
          <cell r="Q65109" t="str">
            <v>元</v>
          </cell>
        </row>
        <row r="65110">
          <cell r="P65110" t="str">
            <v>应付</v>
          </cell>
          <cell r="Q65110" t="str">
            <v>元</v>
          </cell>
        </row>
        <row r="65111">
          <cell r="P65111" t="str">
            <v>应付</v>
          </cell>
          <cell r="Q65111" t="str">
            <v>元</v>
          </cell>
        </row>
        <row r="65112">
          <cell r="P65112" t="str">
            <v>应付</v>
          </cell>
          <cell r="Q65112" t="str">
            <v>元</v>
          </cell>
        </row>
        <row r="65113">
          <cell r="P65113" t="str">
            <v>应付</v>
          </cell>
          <cell r="Q65113" t="str">
            <v>元</v>
          </cell>
        </row>
        <row r="65114">
          <cell r="P65114" t="str">
            <v>应付</v>
          </cell>
          <cell r="Q65114" t="str">
            <v>元</v>
          </cell>
        </row>
        <row r="65115">
          <cell r="P65115" t="str">
            <v>应付</v>
          </cell>
          <cell r="Q65115" t="str">
            <v>元</v>
          </cell>
        </row>
        <row r="65116">
          <cell r="P65116" t="str">
            <v>应付</v>
          </cell>
          <cell r="Q65116" t="str">
            <v>元</v>
          </cell>
        </row>
        <row r="65117">
          <cell r="P65117" t="str">
            <v>应付</v>
          </cell>
          <cell r="Q65117" t="str">
            <v>元</v>
          </cell>
        </row>
        <row r="65118">
          <cell r="P65118" t="str">
            <v>应付</v>
          </cell>
          <cell r="Q65118" t="str">
            <v>元</v>
          </cell>
        </row>
        <row r="65119">
          <cell r="P65119" t="str">
            <v>应付</v>
          </cell>
          <cell r="Q65119" t="str">
            <v>元</v>
          </cell>
        </row>
        <row r="65120">
          <cell r="P65120" t="str">
            <v>应付</v>
          </cell>
          <cell r="Q65120" t="str">
            <v>元</v>
          </cell>
        </row>
        <row r="65121">
          <cell r="P65121" t="str">
            <v>应付</v>
          </cell>
          <cell r="Q65121" t="str">
            <v>元</v>
          </cell>
        </row>
        <row r="65122">
          <cell r="P65122" t="str">
            <v>应付</v>
          </cell>
          <cell r="Q65122" t="str">
            <v>元</v>
          </cell>
        </row>
        <row r="65123">
          <cell r="P65123" t="str">
            <v>应付</v>
          </cell>
          <cell r="Q65123" t="str">
            <v>元</v>
          </cell>
        </row>
        <row r="65124">
          <cell r="P65124" t="str">
            <v>应付</v>
          </cell>
          <cell r="Q65124" t="str">
            <v>元</v>
          </cell>
        </row>
        <row r="65125">
          <cell r="P65125" t="str">
            <v>应付</v>
          </cell>
          <cell r="Q65125" t="str">
            <v>元</v>
          </cell>
        </row>
        <row r="65126">
          <cell r="P65126" t="str">
            <v>应付</v>
          </cell>
          <cell r="Q65126" t="str">
            <v>元</v>
          </cell>
        </row>
        <row r="65127">
          <cell r="P65127" t="str">
            <v>应付</v>
          </cell>
          <cell r="Q65127" t="str">
            <v>元</v>
          </cell>
        </row>
        <row r="65128">
          <cell r="P65128" t="str">
            <v>应付</v>
          </cell>
          <cell r="Q65128" t="str">
            <v>元</v>
          </cell>
        </row>
        <row r="65129">
          <cell r="P65129" t="str">
            <v>应付</v>
          </cell>
          <cell r="Q65129" t="str">
            <v>元</v>
          </cell>
        </row>
        <row r="65130">
          <cell r="P65130" t="str">
            <v>应付</v>
          </cell>
          <cell r="Q65130" t="str">
            <v>元</v>
          </cell>
        </row>
        <row r="65131">
          <cell r="P65131" t="str">
            <v>应付</v>
          </cell>
          <cell r="Q65131" t="str">
            <v>元</v>
          </cell>
        </row>
        <row r="65132">
          <cell r="P65132" t="str">
            <v>应付</v>
          </cell>
          <cell r="Q65132" t="str">
            <v>元</v>
          </cell>
        </row>
        <row r="65133">
          <cell r="P65133" t="str">
            <v>应付</v>
          </cell>
          <cell r="Q65133" t="str">
            <v>元</v>
          </cell>
        </row>
        <row r="65134">
          <cell r="P65134" t="str">
            <v>应付</v>
          </cell>
          <cell r="Q65134" t="str">
            <v>元</v>
          </cell>
        </row>
        <row r="65135">
          <cell r="P65135" t="str">
            <v>应付</v>
          </cell>
          <cell r="Q65135" t="str">
            <v>元</v>
          </cell>
        </row>
        <row r="65136">
          <cell r="P65136" t="str">
            <v>应付</v>
          </cell>
          <cell r="Q65136" t="str">
            <v>元</v>
          </cell>
        </row>
        <row r="65137">
          <cell r="P65137" t="str">
            <v>应付</v>
          </cell>
          <cell r="Q65137" t="str">
            <v>元</v>
          </cell>
        </row>
        <row r="65138">
          <cell r="P65138" t="str">
            <v>应付</v>
          </cell>
          <cell r="Q65138" t="str">
            <v>元</v>
          </cell>
        </row>
        <row r="65139">
          <cell r="P65139" t="str">
            <v>应付</v>
          </cell>
          <cell r="Q65139" t="str">
            <v>元</v>
          </cell>
        </row>
        <row r="65140">
          <cell r="P65140" t="str">
            <v>应付</v>
          </cell>
          <cell r="Q65140" t="str">
            <v>元</v>
          </cell>
        </row>
        <row r="65141">
          <cell r="P65141" t="str">
            <v>应付</v>
          </cell>
          <cell r="Q65141" t="str">
            <v>元</v>
          </cell>
        </row>
        <row r="65142">
          <cell r="P65142" t="str">
            <v>应付</v>
          </cell>
          <cell r="Q65142" t="str">
            <v>元</v>
          </cell>
        </row>
        <row r="65143">
          <cell r="P65143" t="str">
            <v>应付</v>
          </cell>
          <cell r="Q65143" t="str">
            <v>元</v>
          </cell>
        </row>
        <row r="65144">
          <cell r="P65144" t="str">
            <v>应付</v>
          </cell>
          <cell r="Q65144" t="str">
            <v>元</v>
          </cell>
        </row>
        <row r="65145">
          <cell r="P65145" t="str">
            <v>应付</v>
          </cell>
          <cell r="Q65145" t="str">
            <v>元</v>
          </cell>
        </row>
        <row r="65146">
          <cell r="P65146" t="str">
            <v>应付</v>
          </cell>
          <cell r="Q65146" t="str">
            <v>元</v>
          </cell>
        </row>
        <row r="65147">
          <cell r="P65147" t="str">
            <v>应付</v>
          </cell>
          <cell r="Q65147" t="str">
            <v>元</v>
          </cell>
        </row>
        <row r="65148">
          <cell r="P65148" t="str">
            <v>应付</v>
          </cell>
          <cell r="Q65148" t="str">
            <v>元</v>
          </cell>
        </row>
        <row r="65149">
          <cell r="P65149" t="str">
            <v>应付</v>
          </cell>
          <cell r="Q65149" t="str">
            <v>元</v>
          </cell>
        </row>
        <row r="65150">
          <cell r="P65150" t="str">
            <v>应付</v>
          </cell>
          <cell r="Q65150" t="str">
            <v>元</v>
          </cell>
        </row>
        <row r="65151">
          <cell r="P65151" t="str">
            <v>应付</v>
          </cell>
          <cell r="Q65151" t="str">
            <v>元</v>
          </cell>
        </row>
        <row r="65152">
          <cell r="P65152" t="str">
            <v>应付</v>
          </cell>
          <cell r="Q65152" t="str">
            <v>元</v>
          </cell>
        </row>
        <row r="65153">
          <cell r="P65153" t="str">
            <v>应付</v>
          </cell>
          <cell r="Q65153" t="str">
            <v>元</v>
          </cell>
        </row>
        <row r="65154">
          <cell r="P65154" t="str">
            <v>应付</v>
          </cell>
          <cell r="Q65154" t="str">
            <v>元</v>
          </cell>
        </row>
        <row r="65155">
          <cell r="P65155" t="str">
            <v>应付</v>
          </cell>
          <cell r="Q65155" t="str">
            <v>元</v>
          </cell>
        </row>
        <row r="65156">
          <cell r="P65156" t="str">
            <v>应付</v>
          </cell>
          <cell r="Q65156" t="str">
            <v>元</v>
          </cell>
        </row>
        <row r="65157">
          <cell r="P65157" t="str">
            <v>应付</v>
          </cell>
          <cell r="Q65157" t="str">
            <v>元</v>
          </cell>
        </row>
        <row r="65158">
          <cell r="P65158" t="str">
            <v>应付</v>
          </cell>
          <cell r="Q65158" t="str">
            <v>元</v>
          </cell>
        </row>
        <row r="65159">
          <cell r="P65159" t="str">
            <v>应付</v>
          </cell>
          <cell r="Q65159" t="str">
            <v>元</v>
          </cell>
        </row>
        <row r="65160">
          <cell r="P65160" t="str">
            <v>应付</v>
          </cell>
          <cell r="Q65160" t="str">
            <v>元</v>
          </cell>
        </row>
        <row r="65161">
          <cell r="P65161" t="str">
            <v>应付</v>
          </cell>
          <cell r="Q65161" t="str">
            <v>元</v>
          </cell>
        </row>
        <row r="65162">
          <cell r="P65162" t="str">
            <v>应付</v>
          </cell>
          <cell r="Q65162" t="str">
            <v>元</v>
          </cell>
        </row>
        <row r="65163">
          <cell r="P65163" t="str">
            <v>应付</v>
          </cell>
          <cell r="Q65163" t="str">
            <v>元</v>
          </cell>
        </row>
        <row r="65164">
          <cell r="P65164" t="str">
            <v>应付</v>
          </cell>
          <cell r="Q65164" t="str">
            <v>元</v>
          </cell>
        </row>
        <row r="65165">
          <cell r="P65165" t="str">
            <v>应付</v>
          </cell>
          <cell r="Q65165" t="str">
            <v>元</v>
          </cell>
        </row>
        <row r="65166">
          <cell r="P65166" t="str">
            <v>应付</v>
          </cell>
          <cell r="Q65166" t="str">
            <v>元</v>
          </cell>
        </row>
        <row r="65167">
          <cell r="P65167" t="str">
            <v>应付</v>
          </cell>
          <cell r="Q65167" t="str">
            <v>元</v>
          </cell>
        </row>
        <row r="65168">
          <cell r="P65168" t="str">
            <v>应付</v>
          </cell>
          <cell r="Q65168" t="str">
            <v>元</v>
          </cell>
        </row>
        <row r="65169">
          <cell r="P65169" t="str">
            <v>应付</v>
          </cell>
          <cell r="Q65169" t="str">
            <v>元</v>
          </cell>
        </row>
        <row r="65170">
          <cell r="P65170" t="str">
            <v>应付</v>
          </cell>
          <cell r="Q65170" t="str">
            <v>元</v>
          </cell>
        </row>
        <row r="65171">
          <cell r="P65171" t="str">
            <v>应付</v>
          </cell>
          <cell r="Q65171" t="str">
            <v>元</v>
          </cell>
        </row>
        <row r="65172">
          <cell r="P65172" t="str">
            <v>应付</v>
          </cell>
          <cell r="Q65172" t="str">
            <v>元</v>
          </cell>
        </row>
        <row r="65173">
          <cell r="P65173" t="str">
            <v>应付</v>
          </cell>
          <cell r="Q65173" t="str">
            <v>元</v>
          </cell>
        </row>
        <row r="65174">
          <cell r="P65174" t="str">
            <v>应付</v>
          </cell>
          <cell r="Q65174" t="str">
            <v>元</v>
          </cell>
        </row>
        <row r="65175">
          <cell r="P65175" t="str">
            <v>应付</v>
          </cell>
          <cell r="Q65175" t="str">
            <v>元</v>
          </cell>
        </row>
        <row r="65176">
          <cell r="P65176" t="str">
            <v>应付</v>
          </cell>
          <cell r="Q65176" t="str">
            <v>元</v>
          </cell>
        </row>
        <row r="65177">
          <cell r="P65177" t="str">
            <v>应付</v>
          </cell>
          <cell r="Q65177" t="str">
            <v>元</v>
          </cell>
        </row>
        <row r="65178">
          <cell r="P65178" t="str">
            <v>应付</v>
          </cell>
          <cell r="Q65178" t="str">
            <v>元</v>
          </cell>
        </row>
        <row r="65179">
          <cell r="P65179" t="str">
            <v>应付</v>
          </cell>
          <cell r="Q65179" t="str">
            <v>元</v>
          </cell>
        </row>
        <row r="65180">
          <cell r="P65180" t="str">
            <v>应付</v>
          </cell>
          <cell r="Q65180" t="str">
            <v>元</v>
          </cell>
        </row>
        <row r="65181">
          <cell r="P65181" t="str">
            <v>应付</v>
          </cell>
          <cell r="Q65181" t="str">
            <v>元</v>
          </cell>
        </row>
        <row r="65182">
          <cell r="P65182" t="str">
            <v>应付</v>
          </cell>
          <cell r="Q65182" t="str">
            <v>元</v>
          </cell>
        </row>
        <row r="65183">
          <cell r="P65183" t="str">
            <v>应付</v>
          </cell>
          <cell r="Q65183" t="str">
            <v>元</v>
          </cell>
        </row>
        <row r="65184">
          <cell r="P65184" t="str">
            <v>应付</v>
          </cell>
          <cell r="Q65184" t="str">
            <v>元</v>
          </cell>
        </row>
        <row r="65185">
          <cell r="P65185" t="str">
            <v>应付</v>
          </cell>
          <cell r="Q65185" t="str">
            <v>元</v>
          </cell>
        </row>
        <row r="65186">
          <cell r="P65186" t="str">
            <v>应付</v>
          </cell>
          <cell r="Q65186" t="str">
            <v>元</v>
          </cell>
        </row>
        <row r="65187">
          <cell r="P65187" t="str">
            <v>应付</v>
          </cell>
          <cell r="Q65187" t="str">
            <v>元</v>
          </cell>
        </row>
        <row r="65188">
          <cell r="P65188" t="str">
            <v>应付</v>
          </cell>
          <cell r="Q65188" t="str">
            <v>元</v>
          </cell>
        </row>
        <row r="65189">
          <cell r="P65189" t="str">
            <v>应付</v>
          </cell>
          <cell r="Q65189" t="str">
            <v>元</v>
          </cell>
        </row>
        <row r="65190">
          <cell r="P65190" t="str">
            <v>应付</v>
          </cell>
          <cell r="Q65190" t="str">
            <v>元</v>
          </cell>
        </row>
        <row r="65191">
          <cell r="P65191" t="str">
            <v>应付</v>
          </cell>
          <cell r="Q65191" t="str">
            <v>元</v>
          </cell>
        </row>
        <row r="65192">
          <cell r="P65192" t="str">
            <v>应付</v>
          </cell>
          <cell r="Q65192" t="str">
            <v>元</v>
          </cell>
        </row>
        <row r="65193">
          <cell r="P65193" t="str">
            <v>应付</v>
          </cell>
          <cell r="Q65193" t="str">
            <v>元</v>
          </cell>
        </row>
        <row r="65194">
          <cell r="P65194" t="str">
            <v>应付</v>
          </cell>
          <cell r="Q65194" t="str">
            <v>元</v>
          </cell>
        </row>
        <row r="65195">
          <cell r="P65195" t="str">
            <v>应付</v>
          </cell>
          <cell r="Q65195" t="str">
            <v>元</v>
          </cell>
        </row>
        <row r="65196">
          <cell r="P65196" t="str">
            <v>应付</v>
          </cell>
          <cell r="Q65196" t="str">
            <v>元</v>
          </cell>
        </row>
        <row r="65197">
          <cell r="P65197" t="str">
            <v>应付</v>
          </cell>
          <cell r="Q65197" t="str">
            <v>元</v>
          </cell>
        </row>
        <row r="65198">
          <cell r="P65198" t="str">
            <v>应付</v>
          </cell>
          <cell r="Q65198" t="str">
            <v>元</v>
          </cell>
        </row>
        <row r="65199">
          <cell r="P65199" t="str">
            <v>应付</v>
          </cell>
          <cell r="Q65199" t="str">
            <v>元</v>
          </cell>
        </row>
        <row r="65200">
          <cell r="P65200" t="str">
            <v>应付</v>
          </cell>
          <cell r="Q65200" t="str">
            <v>元</v>
          </cell>
        </row>
        <row r="65201">
          <cell r="P65201" t="str">
            <v>应付</v>
          </cell>
          <cell r="Q65201" t="str">
            <v>元</v>
          </cell>
        </row>
        <row r="65202">
          <cell r="P65202" t="str">
            <v>应付</v>
          </cell>
          <cell r="Q65202" t="str">
            <v>元</v>
          </cell>
        </row>
        <row r="65203">
          <cell r="P65203" t="str">
            <v>应付</v>
          </cell>
          <cell r="Q65203" t="str">
            <v>元</v>
          </cell>
        </row>
        <row r="65204">
          <cell r="P65204" t="str">
            <v>应付</v>
          </cell>
          <cell r="Q65204" t="str">
            <v>元</v>
          </cell>
        </row>
        <row r="65205">
          <cell r="P65205" t="str">
            <v>应付</v>
          </cell>
          <cell r="Q65205" t="str">
            <v>元</v>
          </cell>
        </row>
        <row r="65206">
          <cell r="P65206" t="str">
            <v>应付</v>
          </cell>
          <cell r="Q65206" t="str">
            <v>元</v>
          </cell>
        </row>
        <row r="65207">
          <cell r="P65207" t="str">
            <v>应付</v>
          </cell>
          <cell r="Q65207" t="str">
            <v>元</v>
          </cell>
        </row>
        <row r="65208">
          <cell r="P65208" t="str">
            <v>应付</v>
          </cell>
          <cell r="Q65208" t="str">
            <v>元</v>
          </cell>
        </row>
        <row r="65209">
          <cell r="P65209" t="str">
            <v>应付</v>
          </cell>
          <cell r="Q65209" t="str">
            <v>元</v>
          </cell>
        </row>
        <row r="65210">
          <cell r="P65210" t="str">
            <v>应付</v>
          </cell>
          <cell r="Q65210" t="str">
            <v>元</v>
          </cell>
        </row>
        <row r="65211">
          <cell r="P65211" t="str">
            <v>应付</v>
          </cell>
          <cell r="Q65211" t="str">
            <v>元</v>
          </cell>
        </row>
        <row r="65212">
          <cell r="P65212" t="str">
            <v>应付</v>
          </cell>
          <cell r="Q65212" t="str">
            <v>元</v>
          </cell>
        </row>
        <row r="65213">
          <cell r="P65213" t="str">
            <v>应付</v>
          </cell>
          <cell r="Q65213" t="str">
            <v>元</v>
          </cell>
        </row>
        <row r="65214">
          <cell r="P65214" t="str">
            <v>应付</v>
          </cell>
          <cell r="Q65214" t="str">
            <v>元</v>
          </cell>
        </row>
        <row r="65215">
          <cell r="P65215" t="str">
            <v>应付</v>
          </cell>
          <cell r="Q65215" t="str">
            <v>元</v>
          </cell>
        </row>
        <row r="65216">
          <cell r="P65216" t="str">
            <v>应付</v>
          </cell>
          <cell r="Q65216" t="str">
            <v>元</v>
          </cell>
        </row>
        <row r="65217">
          <cell r="P65217" t="str">
            <v>应付</v>
          </cell>
          <cell r="Q65217" t="str">
            <v>元</v>
          </cell>
        </row>
        <row r="65218">
          <cell r="P65218" t="str">
            <v>应付</v>
          </cell>
          <cell r="Q65218" t="str">
            <v>元</v>
          </cell>
        </row>
        <row r="65219">
          <cell r="P65219" t="str">
            <v>应付</v>
          </cell>
          <cell r="Q65219" t="str">
            <v>元</v>
          </cell>
        </row>
        <row r="65220">
          <cell r="P65220" t="str">
            <v>应付</v>
          </cell>
          <cell r="Q65220" t="str">
            <v>元</v>
          </cell>
        </row>
        <row r="65221">
          <cell r="P65221" t="str">
            <v>应付</v>
          </cell>
          <cell r="Q65221" t="str">
            <v>元</v>
          </cell>
        </row>
        <row r="65222">
          <cell r="P65222" t="str">
            <v>应付</v>
          </cell>
          <cell r="Q65222" t="str">
            <v>元</v>
          </cell>
        </row>
        <row r="65223">
          <cell r="P65223" t="str">
            <v>应付</v>
          </cell>
          <cell r="Q65223" t="str">
            <v>元</v>
          </cell>
        </row>
        <row r="65224">
          <cell r="P65224" t="str">
            <v>应付</v>
          </cell>
          <cell r="Q65224" t="str">
            <v>元</v>
          </cell>
        </row>
        <row r="65225">
          <cell r="P65225" t="str">
            <v>应付</v>
          </cell>
          <cell r="Q65225" t="str">
            <v>元</v>
          </cell>
        </row>
        <row r="65226">
          <cell r="P65226" t="str">
            <v>应付</v>
          </cell>
          <cell r="Q65226" t="str">
            <v>元</v>
          </cell>
        </row>
        <row r="65227">
          <cell r="P65227" t="str">
            <v>应付</v>
          </cell>
          <cell r="Q65227" t="str">
            <v>元</v>
          </cell>
        </row>
        <row r="65228">
          <cell r="P65228" t="str">
            <v>应付</v>
          </cell>
          <cell r="Q65228" t="str">
            <v>元</v>
          </cell>
        </row>
        <row r="65229">
          <cell r="P65229" t="str">
            <v>应付</v>
          </cell>
          <cell r="Q65229" t="str">
            <v>元</v>
          </cell>
        </row>
        <row r="65230">
          <cell r="P65230" t="str">
            <v>应付</v>
          </cell>
          <cell r="Q65230" t="str">
            <v>元</v>
          </cell>
        </row>
        <row r="65231">
          <cell r="P65231" t="str">
            <v>应付</v>
          </cell>
          <cell r="Q65231" t="str">
            <v>元</v>
          </cell>
        </row>
        <row r="65232">
          <cell r="P65232" t="str">
            <v>应付</v>
          </cell>
          <cell r="Q65232" t="str">
            <v>元</v>
          </cell>
        </row>
        <row r="65233">
          <cell r="P65233" t="str">
            <v>应付</v>
          </cell>
          <cell r="Q65233" t="str">
            <v>元</v>
          </cell>
        </row>
        <row r="65234">
          <cell r="P65234" t="str">
            <v>应付</v>
          </cell>
          <cell r="Q65234" t="str">
            <v>元</v>
          </cell>
        </row>
        <row r="65235">
          <cell r="P65235" t="str">
            <v>应付</v>
          </cell>
          <cell r="Q65235" t="str">
            <v>元</v>
          </cell>
        </row>
        <row r="65236">
          <cell r="P65236" t="str">
            <v>应付</v>
          </cell>
          <cell r="Q65236" t="str">
            <v>元</v>
          </cell>
        </row>
        <row r="65237">
          <cell r="P65237" t="str">
            <v>应付</v>
          </cell>
          <cell r="Q65237" t="str">
            <v>元</v>
          </cell>
        </row>
        <row r="65238">
          <cell r="P65238" t="str">
            <v>应付</v>
          </cell>
          <cell r="Q65238" t="str">
            <v>元</v>
          </cell>
        </row>
        <row r="65239">
          <cell r="P65239" t="str">
            <v>应付</v>
          </cell>
          <cell r="Q65239" t="str">
            <v>元</v>
          </cell>
        </row>
        <row r="65240">
          <cell r="P65240" t="str">
            <v>应付</v>
          </cell>
          <cell r="Q65240" t="str">
            <v>元</v>
          </cell>
        </row>
        <row r="65241">
          <cell r="P65241" t="str">
            <v>应付</v>
          </cell>
          <cell r="Q65241" t="str">
            <v>元</v>
          </cell>
        </row>
        <row r="65242">
          <cell r="P65242" t="str">
            <v>应付</v>
          </cell>
          <cell r="Q65242" t="str">
            <v>元</v>
          </cell>
        </row>
        <row r="65243">
          <cell r="P65243" t="str">
            <v>应付</v>
          </cell>
          <cell r="Q65243" t="str">
            <v>元</v>
          </cell>
        </row>
        <row r="65244">
          <cell r="P65244" t="str">
            <v>应付</v>
          </cell>
          <cell r="Q65244" t="str">
            <v>元</v>
          </cell>
        </row>
        <row r="65245">
          <cell r="P65245" t="str">
            <v>应付</v>
          </cell>
          <cell r="Q65245" t="str">
            <v>元</v>
          </cell>
        </row>
        <row r="65246">
          <cell r="P65246" t="str">
            <v>应付</v>
          </cell>
          <cell r="Q65246" t="str">
            <v>元</v>
          </cell>
        </row>
        <row r="65247">
          <cell r="P65247" t="str">
            <v>应付</v>
          </cell>
          <cell r="Q65247" t="str">
            <v>元</v>
          </cell>
        </row>
        <row r="65248">
          <cell r="P65248" t="str">
            <v>应付</v>
          </cell>
          <cell r="Q65248" t="str">
            <v>元</v>
          </cell>
        </row>
        <row r="65249">
          <cell r="P65249" t="str">
            <v>应付</v>
          </cell>
          <cell r="Q65249" t="str">
            <v>元</v>
          </cell>
        </row>
        <row r="65250">
          <cell r="P65250" t="str">
            <v>应付</v>
          </cell>
          <cell r="Q65250" t="str">
            <v>元</v>
          </cell>
        </row>
        <row r="65251">
          <cell r="P65251" t="str">
            <v>应付</v>
          </cell>
          <cell r="Q65251" t="str">
            <v>元</v>
          </cell>
        </row>
        <row r="65252">
          <cell r="P65252" t="str">
            <v>应付</v>
          </cell>
          <cell r="Q65252" t="str">
            <v>元</v>
          </cell>
        </row>
        <row r="65253">
          <cell r="P65253" t="str">
            <v>应付</v>
          </cell>
          <cell r="Q65253" t="str">
            <v>元</v>
          </cell>
        </row>
        <row r="65254">
          <cell r="P65254" t="str">
            <v>应付</v>
          </cell>
          <cell r="Q65254" t="str">
            <v>元</v>
          </cell>
        </row>
        <row r="65255">
          <cell r="P65255" t="str">
            <v>应付</v>
          </cell>
          <cell r="Q65255" t="str">
            <v>元</v>
          </cell>
        </row>
        <row r="65256">
          <cell r="P65256" t="str">
            <v>应付</v>
          </cell>
          <cell r="Q65256" t="str">
            <v>元</v>
          </cell>
        </row>
        <row r="65257">
          <cell r="P65257" t="str">
            <v>应付</v>
          </cell>
          <cell r="Q65257" t="str">
            <v>元</v>
          </cell>
        </row>
        <row r="65258">
          <cell r="P65258" t="str">
            <v>应付</v>
          </cell>
          <cell r="Q65258" t="str">
            <v>元</v>
          </cell>
        </row>
        <row r="65259">
          <cell r="P65259" t="str">
            <v>应付</v>
          </cell>
          <cell r="Q65259" t="str">
            <v>元</v>
          </cell>
        </row>
        <row r="65260">
          <cell r="P65260" t="str">
            <v>应付</v>
          </cell>
          <cell r="Q65260" t="str">
            <v>元</v>
          </cell>
        </row>
        <row r="65261">
          <cell r="P65261" t="str">
            <v>应付</v>
          </cell>
          <cell r="Q65261" t="str">
            <v>元</v>
          </cell>
        </row>
        <row r="65262">
          <cell r="P65262" t="str">
            <v>应付</v>
          </cell>
          <cell r="Q65262" t="str">
            <v>元</v>
          </cell>
        </row>
        <row r="65263">
          <cell r="P65263" t="str">
            <v>应付</v>
          </cell>
          <cell r="Q65263" t="str">
            <v>元</v>
          </cell>
        </row>
        <row r="65264">
          <cell r="P65264" t="str">
            <v>应付</v>
          </cell>
          <cell r="Q65264" t="str">
            <v>元</v>
          </cell>
        </row>
        <row r="65265">
          <cell r="P65265" t="str">
            <v>应付</v>
          </cell>
          <cell r="Q65265" t="str">
            <v>元</v>
          </cell>
        </row>
        <row r="65266">
          <cell r="P65266" t="str">
            <v>应付</v>
          </cell>
          <cell r="Q65266" t="str">
            <v>元</v>
          </cell>
        </row>
        <row r="65267">
          <cell r="P65267" t="str">
            <v>应付</v>
          </cell>
          <cell r="Q65267" t="str">
            <v>元</v>
          </cell>
        </row>
        <row r="65268">
          <cell r="P65268" t="str">
            <v>应付</v>
          </cell>
          <cell r="Q65268" t="str">
            <v>元</v>
          </cell>
        </row>
        <row r="65269">
          <cell r="P65269" t="str">
            <v>应付</v>
          </cell>
          <cell r="Q65269" t="str">
            <v>元</v>
          </cell>
        </row>
        <row r="65270">
          <cell r="P65270" t="str">
            <v>应付</v>
          </cell>
          <cell r="Q65270" t="str">
            <v>元</v>
          </cell>
        </row>
        <row r="65271">
          <cell r="P65271" t="str">
            <v>应付</v>
          </cell>
          <cell r="Q65271" t="str">
            <v>元</v>
          </cell>
        </row>
        <row r="65272">
          <cell r="P65272" t="str">
            <v>应付</v>
          </cell>
          <cell r="Q65272" t="str">
            <v>元</v>
          </cell>
        </row>
        <row r="65273">
          <cell r="P65273" t="str">
            <v>应付</v>
          </cell>
          <cell r="Q65273" t="str">
            <v>元</v>
          </cell>
        </row>
        <row r="65274">
          <cell r="P65274" t="str">
            <v>应付</v>
          </cell>
          <cell r="Q65274" t="str">
            <v>元</v>
          </cell>
        </row>
        <row r="65275">
          <cell r="P65275" t="str">
            <v>应付</v>
          </cell>
          <cell r="Q65275" t="str">
            <v>元</v>
          </cell>
        </row>
        <row r="65276">
          <cell r="P65276" t="str">
            <v>应付</v>
          </cell>
          <cell r="Q65276" t="str">
            <v>元</v>
          </cell>
        </row>
        <row r="65277">
          <cell r="P65277" t="str">
            <v>应付</v>
          </cell>
          <cell r="Q65277" t="str">
            <v>元</v>
          </cell>
        </row>
        <row r="65278">
          <cell r="P65278" t="str">
            <v>应付</v>
          </cell>
          <cell r="Q65278" t="str">
            <v>元</v>
          </cell>
        </row>
        <row r="65279">
          <cell r="P65279" t="str">
            <v>应付</v>
          </cell>
          <cell r="Q65279" t="str">
            <v>元</v>
          </cell>
        </row>
        <row r="65280">
          <cell r="P65280" t="str">
            <v>应付</v>
          </cell>
          <cell r="Q65280" t="str">
            <v>元</v>
          </cell>
        </row>
        <row r="65281">
          <cell r="P65281" t="str">
            <v>应付</v>
          </cell>
          <cell r="Q65281" t="str">
            <v>元</v>
          </cell>
        </row>
        <row r="65282">
          <cell r="P65282" t="str">
            <v>应付</v>
          </cell>
          <cell r="Q65282" t="str">
            <v>元</v>
          </cell>
        </row>
        <row r="65283">
          <cell r="P65283" t="str">
            <v>应付</v>
          </cell>
          <cell r="Q65283" t="str">
            <v>元</v>
          </cell>
        </row>
        <row r="65284">
          <cell r="P65284" t="str">
            <v>应付</v>
          </cell>
          <cell r="Q65284" t="str">
            <v>元</v>
          </cell>
        </row>
        <row r="65285">
          <cell r="P65285" t="str">
            <v>应付</v>
          </cell>
          <cell r="Q65285" t="str">
            <v>元</v>
          </cell>
        </row>
        <row r="65286">
          <cell r="P65286" t="str">
            <v>应付</v>
          </cell>
          <cell r="Q65286" t="str">
            <v>元</v>
          </cell>
        </row>
        <row r="65287">
          <cell r="P65287" t="str">
            <v>应付</v>
          </cell>
          <cell r="Q65287" t="str">
            <v>元</v>
          </cell>
        </row>
        <row r="65288">
          <cell r="P65288" t="str">
            <v>应付</v>
          </cell>
          <cell r="Q65288" t="str">
            <v>元</v>
          </cell>
        </row>
        <row r="65289">
          <cell r="P65289" t="str">
            <v>应付</v>
          </cell>
          <cell r="Q65289" t="str">
            <v>元</v>
          </cell>
        </row>
        <row r="65290">
          <cell r="P65290" t="str">
            <v>应付</v>
          </cell>
          <cell r="Q65290" t="str">
            <v>元</v>
          </cell>
        </row>
        <row r="65291">
          <cell r="P65291" t="str">
            <v>应付</v>
          </cell>
          <cell r="Q65291" t="str">
            <v>元</v>
          </cell>
        </row>
        <row r="65292">
          <cell r="P65292" t="str">
            <v>应付</v>
          </cell>
          <cell r="Q65292" t="str">
            <v>元</v>
          </cell>
        </row>
        <row r="65293">
          <cell r="P65293" t="str">
            <v>应付</v>
          </cell>
          <cell r="Q65293" t="str">
            <v>元</v>
          </cell>
        </row>
        <row r="65294">
          <cell r="P65294" t="str">
            <v>应付</v>
          </cell>
          <cell r="Q65294" t="str">
            <v>元</v>
          </cell>
        </row>
        <row r="65295">
          <cell r="P65295" t="str">
            <v>应付</v>
          </cell>
          <cell r="Q65295" t="str">
            <v>元</v>
          </cell>
        </row>
        <row r="65296">
          <cell r="P65296" t="str">
            <v>应付</v>
          </cell>
          <cell r="Q65296" t="str">
            <v>元</v>
          </cell>
        </row>
        <row r="65297">
          <cell r="P65297" t="str">
            <v>应付</v>
          </cell>
          <cell r="Q65297" t="str">
            <v>元</v>
          </cell>
        </row>
        <row r="65298">
          <cell r="P65298" t="str">
            <v>应付</v>
          </cell>
          <cell r="Q65298" t="str">
            <v>元</v>
          </cell>
        </row>
        <row r="65299">
          <cell r="P65299" t="str">
            <v>应付</v>
          </cell>
          <cell r="Q65299" t="str">
            <v>元</v>
          </cell>
        </row>
        <row r="65300">
          <cell r="P65300" t="str">
            <v>应付</v>
          </cell>
          <cell r="Q65300" t="str">
            <v>元</v>
          </cell>
        </row>
        <row r="65301">
          <cell r="P65301" t="str">
            <v>应付</v>
          </cell>
          <cell r="Q65301" t="str">
            <v>元</v>
          </cell>
        </row>
        <row r="65302">
          <cell r="P65302" t="str">
            <v>应付</v>
          </cell>
          <cell r="Q65302" t="str">
            <v>元</v>
          </cell>
        </row>
        <row r="65303">
          <cell r="P65303" t="str">
            <v>应付</v>
          </cell>
          <cell r="Q65303" t="str">
            <v>元</v>
          </cell>
        </row>
        <row r="65304">
          <cell r="P65304" t="str">
            <v>应付</v>
          </cell>
          <cell r="Q65304" t="str">
            <v>元</v>
          </cell>
        </row>
        <row r="65305">
          <cell r="P65305" t="str">
            <v>应付</v>
          </cell>
          <cell r="Q65305" t="str">
            <v>元</v>
          </cell>
        </row>
        <row r="65306">
          <cell r="P65306" t="str">
            <v>应付</v>
          </cell>
          <cell r="Q65306" t="str">
            <v>元</v>
          </cell>
        </row>
        <row r="65307">
          <cell r="P65307" t="str">
            <v>应付</v>
          </cell>
          <cell r="Q65307" t="str">
            <v>元</v>
          </cell>
        </row>
        <row r="65308">
          <cell r="P65308" t="str">
            <v>应付</v>
          </cell>
          <cell r="Q65308" t="str">
            <v>元</v>
          </cell>
        </row>
        <row r="65309">
          <cell r="P65309" t="str">
            <v>应付</v>
          </cell>
          <cell r="Q65309" t="str">
            <v>元</v>
          </cell>
        </row>
        <row r="65310">
          <cell r="P65310" t="str">
            <v>应付</v>
          </cell>
          <cell r="Q65310" t="str">
            <v>元</v>
          </cell>
        </row>
        <row r="65311">
          <cell r="P65311" t="str">
            <v>应付</v>
          </cell>
          <cell r="Q65311" t="str">
            <v>元</v>
          </cell>
        </row>
        <row r="65312">
          <cell r="P65312" t="str">
            <v>应付</v>
          </cell>
          <cell r="Q65312" t="str">
            <v>元</v>
          </cell>
        </row>
        <row r="65313">
          <cell r="P65313" t="str">
            <v>应付</v>
          </cell>
          <cell r="Q65313" t="str">
            <v>元</v>
          </cell>
        </row>
        <row r="65314">
          <cell r="P65314" t="str">
            <v>应付</v>
          </cell>
          <cell r="Q65314" t="str">
            <v>元</v>
          </cell>
        </row>
        <row r="65315">
          <cell r="P65315" t="str">
            <v>应付</v>
          </cell>
          <cell r="Q65315" t="str">
            <v>元</v>
          </cell>
        </row>
        <row r="65316">
          <cell r="P65316" t="str">
            <v>应付</v>
          </cell>
          <cell r="Q65316" t="str">
            <v>元</v>
          </cell>
        </row>
        <row r="65317">
          <cell r="P65317" t="str">
            <v>应付</v>
          </cell>
          <cell r="Q65317" t="str">
            <v>元</v>
          </cell>
        </row>
        <row r="65318">
          <cell r="P65318" t="str">
            <v>应付</v>
          </cell>
          <cell r="Q65318" t="str">
            <v>元</v>
          </cell>
        </row>
        <row r="65319">
          <cell r="P65319" t="str">
            <v>应付</v>
          </cell>
          <cell r="Q65319" t="str">
            <v>元</v>
          </cell>
        </row>
        <row r="65320">
          <cell r="P65320" t="str">
            <v>应付</v>
          </cell>
          <cell r="Q65320" t="str">
            <v>元</v>
          </cell>
        </row>
        <row r="65321">
          <cell r="P65321" t="str">
            <v>应付</v>
          </cell>
          <cell r="Q65321" t="str">
            <v>元</v>
          </cell>
        </row>
        <row r="65322">
          <cell r="P65322" t="str">
            <v>应付</v>
          </cell>
          <cell r="Q65322" t="str">
            <v>元</v>
          </cell>
        </row>
        <row r="65323">
          <cell r="P65323" t="str">
            <v>应付</v>
          </cell>
          <cell r="Q65323" t="str">
            <v>元</v>
          </cell>
        </row>
        <row r="65324">
          <cell r="P65324" t="str">
            <v>应付</v>
          </cell>
          <cell r="Q65324" t="str">
            <v>元</v>
          </cell>
        </row>
        <row r="65325">
          <cell r="P65325" t="str">
            <v>应付</v>
          </cell>
          <cell r="Q65325" t="str">
            <v>元</v>
          </cell>
        </row>
        <row r="65326">
          <cell r="P65326" t="str">
            <v>应付</v>
          </cell>
          <cell r="Q65326" t="str">
            <v>元</v>
          </cell>
        </row>
        <row r="65327">
          <cell r="P65327" t="str">
            <v>应付</v>
          </cell>
          <cell r="Q65327" t="str">
            <v>元</v>
          </cell>
        </row>
        <row r="65328">
          <cell r="P65328" t="str">
            <v>应付</v>
          </cell>
          <cell r="Q65328" t="str">
            <v>元</v>
          </cell>
        </row>
        <row r="65329">
          <cell r="P65329" t="str">
            <v>应付</v>
          </cell>
          <cell r="Q65329" t="str">
            <v>元</v>
          </cell>
        </row>
        <row r="65330">
          <cell r="P65330" t="str">
            <v>应付</v>
          </cell>
          <cell r="Q65330" t="str">
            <v>元</v>
          </cell>
        </row>
        <row r="65331">
          <cell r="P65331" t="str">
            <v>应付</v>
          </cell>
          <cell r="Q65331" t="str">
            <v>元</v>
          </cell>
        </row>
        <row r="65332">
          <cell r="P65332" t="str">
            <v>应付</v>
          </cell>
          <cell r="Q65332" t="str">
            <v>元</v>
          </cell>
        </row>
        <row r="65333">
          <cell r="P65333" t="str">
            <v>应付</v>
          </cell>
          <cell r="Q65333" t="str">
            <v>元</v>
          </cell>
        </row>
        <row r="65334">
          <cell r="P65334" t="str">
            <v>应付</v>
          </cell>
          <cell r="Q65334" t="str">
            <v>元</v>
          </cell>
        </row>
        <row r="65335">
          <cell r="P65335" t="str">
            <v>应付</v>
          </cell>
          <cell r="Q65335" t="str">
            <v>元</v>
          </cell>
        </row>
        <row r="65336">
          <cell r="P65336" t="str">
            <v>应付</v>
          </cell>
          <cell r="Q65336" t="str">
            <v>元</v>
          </cell>
        </row>
        <row r="65337">
          <cell r="P65337" t="str">
            <v>应付</v>
          </cell>
          <cell r="Q65337" t="str">
            <v>元</v>
          </cell>
        </row>
        <row r="65338">
          <cell r="P65338" t="str">
            <v>应付</v>
          </cell>
          <cell r="Q65338" t="str">
            <v>元</v>
          </cell>
        </row>
        <row r="65339">
          <cell r="P65339" t="str">
            <v>应付</v>
          </cell>
          <cell r="Q65339" t="str">
            <v>元</v>
          </cell>
        </row>
        <row r="65340">
          <cell r="P65340" t="str">
            <v>应付</v>
          </cell>
          <cell r="Q65340" t="str">
            <v>元</v>
          </cell>
        </row>
        <row r="65341">
          <cell r="P65341" t="str">
            <v>应付</v>
          </cell>
          <cell r="Q65341" t="str">
            <v>元</v>
          </cell>
        </row>
        <row r="65342">
          <cell r="P65342" t="str">
            <v>应付</v>
          </cell>
          <cell r="Q65342" t="str">
            <v>元</v>
          </cell>
        </row>
        <row r="65343">
          <cell r="P65343" t="str">
            <v>应付</v>
          </cell>
          <cell r="Q65343" t="str">
            <v>元</v>
          </cell>
        </row>
        <row r="65344">
          <cell r="P65344" t="str">
            <v>应付</v>
          </cell>
          <cell r="Q65344" t="str">
            <v>元</v>
          </cell>
        </row>
        <row r="65345">
          <cell r="P65345" t="str">
            <v>应付</v>
          </cell>
          <cell r="Q65345" t="str">
            <v>元</v>
          </cell>
        </row>
        <row r="65346">
          <cell r="P65346" t="str">
            <v>应付</v>
          </cell>
          <cell r="Q65346" t="str">
            <v>元</v>
          </cell>
        </row>
        <row r="65347">
          <cell r="P65347" t="str">
            <v>应付</v>
          </cell>
          <cell r="Q65347" t="str">
            <v>元</v>
          </cell>
        </row>
        <row r="65348">
          <cell r="P65348" t="str">
            <v>应付</v>
          </cell>
          <cell r="Q65348" t="str">
            <v>元</v>
          </cell>
        </row>
        <row r="65349">
          <cell r="P65349" t="str">
            <v>应付</v>
          </cell>
          <cell r="Q65349" t="str">
            <v>元</v>
          </cell>
        </row>
        <row r="65350">
          <cell r="P65350" t="str">
            <v>应付</v>
          </cell>
          <cell r="Q65350" t="str">
            <v>元</v>
          </cell>
        </row>
        <row r="65351">
          <cell r="P65351" t="str">
            <v>应付</v>
          </cell>
          <cell r="Q65351" t="str">
            <v>元</v>
          </cell>
        </row>
        <row r="65352">
          <cell r="P65352" t="str">
            <v>应付</v>
          </cell>
          <cell r="Q65352" t="str">
            <v>元</v>
          </cell>
        </row>
        <row r="65353">
          <cell r="P65353" t="str">
            <v>应付</v>
          </cell>
          <cell r="Q65353" t="str">
            <v>元</v>
          </cell>
        </row>
        <row r="65354">
          <cell r="P65354" t="str">
            <v>应付</v>
          </cell>
          <cell r="Q65354" t="str">
            <v>元</v>
          </cell>
        </row>
        <row r="65355">
          <cell r="P65355" t="str">
            <v>应付</v>
          </cell>
          <cell r="Q65355" t="str">
            <v>元</v>
          </cell>
        </row>
        <row r="65356">
          <cell r="P65356" t="str">
            <v>应付</v>
          </cell>
          <cell r="Q65356" t="str">
            <v>元</v>
          </cell>
        </row>
        <row r="65357">
          <cell r="P65357" t="str">
            <v>应付</v>
          </cell>
          <cell r="Q65357" t="str">
            <v>元</v>
          </cell>
        </row>
        <row r="65358">
          <cell r="P65358" t="str">
            <v>应付</v>
          </cell>
          <cell r="Q65358" t="str">
            <v>元</v>
          </cell>
        </row>
        <row r="65359">
          <cell r="P65359" t="str">
            <v>应付</v>
          </cell>
          <cell r="Q65359" t="str">
            <v>元</v>
          </cell>
        </row>
        <row r="65360">
          <cell r="P65360" t="str">
            <v>应付</v>
          </cell>
          <cell r="Q65360" t="str">
            <v>元</v>
          </cell>
        </row>
        <row r="65361">
          <cell r="P65361" t="str">
            <v>应付</v>
          </cell>
          <cell r="Q65361" t="str">
            <v>元</v>
          </cell>
        </row>
        <row r="65362">
          <cell r="P65362" t="str">
            <v>应付</v>
          </cell>
          <cell r="Q65362" t="str">
            <v>元</v>
          </cell>
        </row>
        <row r="65363">
          <cell r="P65363" t="str">
            <v>应付</v>
          </cell>
          <cell r="Q65363" t="str">
            <v>元</v>
          </cell>
        </row>
        <row r="65364">
          <cell r="P65364" t="str">
            <v>应付</v>
          </cell>
          <cell r="Q65364" t="str">
            <v>元</v>
          </cell>
        </row>
        <row r="65365">
          <cell r="P65365" t="str">
            <v>应付</v>
          </cell>
          <cell r="Q65365" t="str">
            <v>元</v>
          </cell>
        </row>
        <row r="65366">
          <cell r="P65366" t="str">
            <v>应付</v>
          </cell>
          <cell r="Q65366" t="str">
            <v>元</v>
          </cell>
        </row>
        <row r="65367">
          <cell r="P65367" t="str">
            <v>应付</v>
          </cell>
          <cell r="Q65367" t="str">
            <v>元</v>
          </cell>
        </row>
        <row r="65368">
          <cell r="P65368" t="str">
            <v>应付</v>
          </cell>
          <cell r="Q65368" t="str">
            <v>元</v>
          </cell>
        </row>
        <row r="65369">
          <cell r="P65369" t="str">
            <v>应付</v>
          </cell>
          <cell r="Q65369" t="str">
            <v>元</v>
          </cell>
        </row>
        <row r="65370">
          <cell r="P65370" t="str">
            <v>应付</v>
          </cell>
          <cell r="Q65370" t="str">
            <v>元</v>
          </cell>
        </row>
        <row r="65371">
          <cell r="P65371" t="str">
            <v>应付</v>
          </cell>
          <cell r="Q65371" t="str">
            <v>元</v>
          </cell>
        </row>
        <row r="65372">
          <cell r="P65372" t="str">
            <v>应付</v>
          </cell>
          <cell r="Q65372" t="str">
            <v>元</v>
          </cell>
        </row>
        <row r="65373">
          <cell r="P65373" t="str">
            <v>应付</v>
          </cell>
          <cell r="Q65373" t="str">
            <v>元</v>
          </cell>
        </row>
        <row r="65374">
          <cell r="P65374" t="str">
            <v>应付</v>
          </cell>
          <cell r="Q65374" t="str">
            <v>元</v>
          </cell>
        </row>
        <row r="65375">
          <cell r="P65375" t="str">
            <v>应付</v>
          </cell>
          <cell r="Q65375" t="str">
            <v>元</v>
          </cell>
        </row>
        <row r="65376">
          <cell r="P65376" t="str">
            <v>应付</v>
          </cell>
          <cell r="Q65376" t="str">
            <v>元</v>
          </cell>
        </row>
        <row r="65377">
          <cell r="P65377" t="str">
            <v>应付</v>
          </cell>
          <cell r="Q65377" t="str">
            <v>元</v>
          </cell>
        </row>
        <row r="65378">
          <cell r="P65378" t="str">
            <v>应付</v>
          </cell>
          <cell r="Q65378" t="str">
            <v>元</v>
          </cell>
        </row>
        <row r="65379">
          <cell r="P65379" t="str">
            <v>应付</v>
          </cell>
          <cell r="Q65379" t="str">
            <v>元</v>
          </cell>
        </row>
        <row r="65380">
          <cell r="P65380" t="str">
            <v>应付</v>
          </cell>
          <cell r="Q65380" t="str">
            <v>元</v>
          </cell>
        </row>
        <row r="65381">
          <cell r="P65381" t="str">
            <v>应付</v>
          </cell>
          <cell r="Q65381" t="str">
            <v>元</v>
          </cell>
        </row>
        <row r="65382">
          <cell r="P65382" t="str">
            <v>应付</v>
          </cell>
          <cell r="Q65382" t="str">
            <v>元</v>
          </cell>
        </row>
        <row r="65383">
          <cell r="P65383" t="str">
            <v>应付</v>
          </cell>
          <cell r="Q65383" t="str">
            <v>元</v>
          </cell>
        </row>
        <row r="65384">
          <cell r="P65384" t="str">
            <v>应付</v>
          </cell>
          <cell r="Q65384" t="str">
            <v>元</v>
          </cell>
        </row>
        <row r="65385">
          <cell r="P65385" t="str">
            <v>应付</v>
          </cell>
          <cell r="Q65385" t="str">
            <v>元</v>
          </cell>
        </row>
        <row r="65386">
          <cell r="P65386" t="str">
            <v>应付</v>
          </cell>
          <cell r="Q65386" t="str">
            <v>元</v>
          </cell>
        </row>
        <row r="65387">
          <cell r="P65387" t="str">
            <v>应付</v>
          </cell>
          <cell r="Q65387" t="str">
            <v>元</v>
          </cell>
        </row>
        <row r="65388">
          <cell r="P65388" t="str">
            <v>应付</v>
          </cell>
          <cell r="Q65388" t="str">
            <v>元</v>
          </cell>
        </row>
        <row r="65389">
          <cell r="P65389" t="str">
            <v>应付</v>
          </cell>
          <cell r="Q65389" t="str">
            <v>元</v>
          </cell>
        </row>
        <row r="65390">
          <cell r="P65390" t="str">
            <v>应付</v>
          </cell>
          <cell r="Q65390" t="str">
            <v>元</v>
          </cell>
        </row>
        <row r="65391">
          <cell r="P65391" t="str">
            <v>应付</v>
          </cell>
          <cell r="Q65391" t="str">
            <v>元</v>
          </cell>
        </row>
        <row r="65392">
          <cell r="P65392" t="str">
            <v>应付</v>
          </cell>
          <cell r="Q65392" t="str">
            <v>元</v>
          </cell>
        </row>
        <row r="65393">
          <cell r="P65393" t="str">
            <v>应付</v>
          </cell>
          <cell r="Q65393" t="str">
            <v>元</v>
          </cell>
        </row>
        <row r="65394">
          <cell r="P65394" t="str">
            <v>应付</v>
          </cell>
          <cell r="Q65394" t="str">
            <v>元</v>
          </cell>
        </row>
        <row r="65395">
          <cell r="P65395" t="str">
            <v>应付</v>
          </cell>
          <cell r="Q65395" t="str">
            <v>元</v>
          </cell>
        </row>
        <row r="65396">
          <cell r="P65396" t="str">
            <v>应付</v>
          </cell>
          <cell r="Q65396" t="str">
            <v>元</v>
          </cell>
        </row>
        <row r="65397">
          <cell r="P65397" t="str">
            <v>应付</v>
          </cell>
          <cell r="Q65397" t="str">
            <v>元</v>
          </cell>
        </row>
        <row r="65398">
          <cell r="P65398" t="str">
            <v>应付</v>
          </cell>
          <cell r="Q65398" t="str">
            <v>元</v>
          </cell>
        </row>
        <row r="65399">
          <cell r="P65399" t="str">
            <v>应付</v>
          </cell>
          <cell r="Q65399" t="str">
            <v>元</v>
          </cell>
        </row>
        <row r="65400">
          <cell r="P65400" t="str">
            <v>应付</v>
          </cell>
          <cell r="Q65400" t="str">
            <v>元</v>
          </cell>
        </row>
        <row r="65401">
          <cell r="P65401" t="str">
            <v>应付</v>
          </cell>
          <cell r="Q65401" t="str">
            <v>元</v>
          </cell>
        </row>
        <row r="65402">
          <cell r="P65402" t="str">
            <v>应付</v>
          </cell>
          <cell r="Q65402" t="str">
            <v>元</v>
          </cell>
        </row>
        <row r="65403">
          <cell r="P65403" t="str">
            <v>应付</v>
          </cell>
          <cell r="Q65403" t="str">
            <v>元</v>
          </cell>
        </row>
        <row r="65404">
          <cell r="P65404" t="str">
            <v>应付</v>
          </cell>
          <cell r="Q65404" t="str">
            <v>元</v>
          </cell>
        </row>
        <row r="65405">
          <cell r="P65405" t="str">
            <v>应付</v>
          </cell>
          <cell r="Q65405" t="str">
            <v>元</v>
          </cell>
        </row>
        <row r="65406">
          <cell r="P65406" t="str">
            <v>应付</v>
          </cell>
          <cell r="Q65406" t="str">
            <v>元</v>
          </cell>
        </row>
        <row r="65407">
          <cell r="P65407" t="str">
            <v>应付</v>
          </cell>
          <cell r="Q65407" t="str">
            <v>元</v>
          </cell>
        </row>
        <row r="65408">
          <cell r="P65408" t="str">
            <v>应付</v>
          </cell>
          <cell r="Q65408" t="str">
            <v>元</v>
          </cell>
        </row>
        <row r="65409">
          <cell r="P65409" t="str">
            <v>应付</v>
          </cell>
          <cell r="Q65409" t="str">
            <v>元</v>
          </cell>
        </row>
        <row r="65410">
          <cell r="P65410" t="str">
            <v>应付</v>
          </cell>
          <cell r="Q65410" t="str">
            <v>元</v>
          </cell>
        </row>
        <row r="65411">
          <cell r="P65411" t="str">
            <v>应付</v>
          </cell>
          <cell r="Q65411" t="str">
            <v>元</v>
          </cell>
        </row>
        <row r="65412">
          <cell r="P65412" t="str">
            <v>应付</v>
          </cell>
          <cell r="Q65412" t="str">
            <v>元</v>
          </cell>
        </row>
        <row r="65413">
          <cell r="P65413" t="str">
            <v>应付</v>
          </cell>
          <cell r="Q65413" t="str">
            <v>元</v>
          </cell>
        </row>
        <row r="65414">
          <cell r="P65414" t="str">
            <v>应付</v>
          </cell>
          <cell r="Q65414" t="str">
            <v>元</v>
          </cell>
        </row>
        <row r="65415">
          <cell r="P65415" t="str">
            <v>应付</v>
          </cell>
          <cell r="Q65415" t="str">
            <v>元</v>
          </cell>
        </row>
        <row r="65416">
          <cell r="P65416" t="str">
            <v>应付</v>
          </cell>
          <cell r="Q65416" t="str">
            <v>元</v>
          </cell>
        </row>
        <row r="65417">
          <cell r="P65417" t="str">
            <v>应付</v>
          </cell>
          <cell r="Q65417" t="str">
            <v>元</v>
          </cell>
        </row>
        <row r="65418">
          <cell r="P65418" t="str">
            <v>应付</v>
          </cell>
          <cell r="Q65418" t="str">
            <v>元</v>
          </cell>
        </row>
        <row r="65419">
          <cell r="P65419" t="str">
            <v>应付</v>
          </cell>
          <cell r="Q65419" t="str">
            <v>元</v>
          </cell>
        </row>
        <row r="65420">
          <cell r="P65420" t="str">
            <v>应付</v>
          </cell>
          <cell r="Q65420" t="str">
            <v>元</v>
          </cell>
        </row>
        <row r="65421">
          <cell r="P65421" t="str">
            <v>应付</v>
          </cell>
          <cell r="Q65421" t="str">
            <v>元</v>
          </cell>
        </row>
        <row r="65422">
          <cell r="P65422" t="str">
            <v>应付</v>
          </cell>
          <cell r="Q65422" t="str">
            <v>元</v>
          </cell>
        </row>
        <row r="65423">
          <cell r="P65423" t="str">
            <v>应付</v>
          </cell>
          <cell r="Q65423" t="str">
            <v>元</v>
          </cell>
        </row>
        <row r="65424">
          <cell r="P65424" t="str">
            <v>应付</v>
          </cell>
          <cell r="Q65424" t="str">
            <v>元</v>
          </cell>
        </row>
        <row r="65425">
          <cell r="P65425" t="str">
            <v>应付</v>
          </cell>
          <cell r="Q65425" t="str">
            <v>元</v>
          </cell>
        </row>
        <row r="65426">
          <cell r="P65426" t="str">
            <v>应付</v>
          </cell>
          <cell r="Q65426" t="str">
            <v>元</v>
          </cell>
        </row>
        <row r="65427">
          <cell r="P65427" t="str">
            <v>应付</v>
          </cell>
          <cell r="Q65427" t="str">
            <v>元</v>
          </cell>
        </row>
        <row r="65428">
          <cell r="P65428" t="str">
            <v>应付</v>
          </cell>
          <cell r="Q65428" t="str">
            <v>元</v>
          </cell>
        </row>
        <row r="65429">
          <cell r="P65429" t="str">
            <v>应付</v>
          </cell>
          <cell r="Q65429" t="str">
            <v>元</v>
          </cell>
        </row>
        <row r="65430">
          <cell r="P65430" t="str">
            <v>应付</v>
          </cell>
          <cell r="Q65430" t="str">
            <v>元</v>
          </cell>
        </row>
        <row r="65431">
          <cell r="P65431" t="str">
            <v>应付</v>
          </cell>
          <cell r="Q65431" t="str">
            <v>元</v>
          </cell>
        </row>
        <row r="65432">
          <cell r="P65432" t="str">
            <v>应付</v>
          </cell>
          <cell r="Q65432" t="str">
            <v>元</v>
          </cell>
        </row>
        <row r="65433">
          <cell r="P65433" t="str">
            <v>应付</v>
          </cell>
          <cell r="Q65433" t="str">
            <v>元</v>
          </cell>
        </row>
        <row r="65434">
          <cell r="P65434" t="str">
            <v>应付</v>
          </cell>
          <cell r="Q65434" t="str">
            <v>元</v>
          </cell>
        </row>
        <row r="65435">
          <cell r="P65435" t="str">
            <v>应付</v>
          </cell>
          <cell r="Q65435" t="str">
            <v>元</v>
          </cell>
        </row>
        <row r="65436">
          <cell r="P65436" t="str">
            <v>应付</v>
          </cell>
          <cell r="Q65436" t="str">
            <v>元</v>
          </cell>
        </row>
        <row r="65437">
          <cell r="P65437" t="str">
            <v>应付</v>
          </cell>
          <cell r="Q65437" t="str">
            <v>元</v>
          </cell>
        </row>
        <row r="65438">
          <cell r="P65438" t="str">
            <v>应付</v>
          </cell>
          <cell r="Q65438" t="str">
            <v>元</v>
          </cell>
        </row>
        <row r="65439">
          <cell r="P65439" t="str">
            <v>应付</v>
          </cell>
          <cell r="Q65439" t="str">
            <v>元</v>
          </cell>
        </row>
        <row r="65440">
          <cell r="P65440" t="str">
            <v>应付</v>
          </cell>
          <cell r="Q65440" t="str">
            <v>元</v>
          </cell>
        </row>
        <row r="65441">
          <cell r="P65441" t="str">
            <v>应付</v>
          </cell>
          <cell r="Q65441" t="str">
            <v>元</v>
          </cell>
        </row>
        <row r="65442">
          <cell r="P65442" t="str">
            <v>应付</v>
          </cell>
          <cell r="Q65442" t="str">
            <v>元</v>
          </cell>
        </row>
        <row r="65443">
          <cell r="P65443" t="str">
            <v>应付</v>
          </cell>
          <cell r="Q65443" t="str">
            <v>元</v>
          </cell>
        </row>
        <row r="65444">
          <cell r="P65444" t="str">
            <v>应付</v>
          </cell>
          <cell r="Q65444" t="str">
            <v>元</v>
          </cell>
        </row>
        <row r="65445">
          <cell r="P65445" t="str">
            <v>应付</v>
          </cell>
          <cell r="Q65445" t="str">
            <v>元</v>
          </cell>
        </row>
        <row r="65446">
          <cell r="P65446" t="str">
            <v>应付</v>
          </cell>
          <cell r="Q65446" t="str">
            <v>元</v>
          </cell>
        </row>
        <row r="65447">
          <cell r="P65447" t="str">
            <v>应付</v>
          </cell>
          <cell r="Q65447" t="str">
            <v>元</v>
          </cell>
        </row>
        <row r="65448">
          <cell r="P65448" t="str">
            <v>应付</v>
          </cell>
          <cell r="Q65448" t="str">
            <v>元</v>
          </cell>
        </row>
        <row r="65449">
          <cell r="P65449" t="str">
            <v>应付</v>
          </cell>
          <cell r="Q65449" t="str">
            <v>元</v>
          </cell>
        </row>
        <row r="65450">
          <cell r="P65450" t="str">
            <v>应付</v>
          </cell>
          <cell r="Q65450" t="str">
            <v>元</v>
          </cell>
        </row>
        <row r="65451">
          <cell r="P65451" t="str">
            <v>应付</v>
          </cell>
          <cell r="Q65451" t="str">
            <v>元</v>
          </cell>
        </row>
        <row r="65452">
          <cell r="P65452" t="str">
            <v>应付</v>
          </cell>
          <cell r="Q65452" t="str">
            <v>元</v>
          </cell>
        </row>
        <row r="65453">
          <cell r="P65453" t="str">
            <v>应付</v>
          </cell>
          <cell r="Q65453" t="str">
            <v>元</v>
          </cell>
        </row>
        <row r="65454">
          <cell r="P65454" t="str">
            <v>应付</v>
          </cell>
          <cell r="Q65454" t="str">
            <v>元</v>
          </cell>
        </row>
        <row r="65455">
          <cell r="P65455" t="str">
            <v>应付</v>
          </cell>
          <cell r="Q65455" t="str">
            <v>元</v>
          </cell>
        </row>
        <row r="65456">
          <cell r="P65456" t="str">
            <v>应付</v>
          </cell>
          <cell r="Q65456" t="str">
            <v>元</v>
          </cell>
        </row>
        <row r="65457">
          <cell r="P65457" t="str">
            <v>应付</v>
          </cell>
          <cell r="Q65457" t="str">
            <v>元</v>
          </cell>
        </row>
        <row r="65458">
          <cell r="P65458" t="str">
            <v>应付</v>
          </cell>
          <cell r="Q65458" t="str">
            <v>元</v>
          </cell>
        </row>
        <row r="65459">
          <cell r="P65459" t="str">
            <v>应付</v>
          </cell>
          <cell r="Q65459" t="str">
            <v>元</v>
          </cell>
        </row>
        <row r="65460">
          <cell r="P65460" t="str">
            <v>应付</v>
          </cell>
          <cell r="Q65460" t="str">
            <v>元</v>
          </cell>
        </row>
        <row r="65461">
          <cell r="P65461" t="str">
            <v>应付</v>
          </cell>
          <cell r="Q65461" t="str">
            <v>元</v>
          </cell>
        </row>
        <row r="65462">
          <cell r="P65462" t="str">
            <v>应付</v>
          </cell>
          <cell r="Q65462" t="str">
            <v>元</v>
          </cell>
        </row>
        <row r="65463">
          <cell r="P65463" t="str">
            <v>应付</v>
          </cell>
          <cell r="Q65463" t="str">
            <v>元</v>
          </cell>
        </row>
        <row r="65464">
          <cell r="P65464" t="str">
            <v>应付</v>
          </cell>
          <cell r="Q65464" t="str">
            <v>元</v>
          </cell>
        </row>
        <row r="65465">
          <cell r="P65465" t="str">
            <v>应付</v>
          </cell>
          <cell r="Q65465" t="str">
            <v>元</v>
          </cell>
        </row>
        <row r="65466">
          <cell r="P65466" t="str">
            <v>应付</v>
          </cell>
          <cell r="Q65466" t="str">
            <v>元</v>
          </cell>
        </row>
        <row r="65467">
          <cell r="P65467" t="str">
            <v>应付</v>
          </cell>
          <cell r="Q65467" t="str">
            <v>元</v>
          </cell>
        </row>
        <row r="65468">
          <cell r="P65468" t="str">
            <v>应付</v>
          </cell>
          <cell r="Q65468" t="str">
            <v>元</v>
          </cell>
        </row>
        <row r="65469">
          <cell r="P65469" t="str">
            <v>应付</v>
          </cell>
          <cell r="Q65469" t="str">
            <v>元</v>
          </cell>
        </row>
        <row r="65470">
          <cell r="P65470" t="str">
            <v>应付</v>
          </cell>
          <cell r="Q65470" t="str">
            <v>元</v>
          </cell>
        </row>
        <row r="65471">
          <cell r="P65471" t="str">
            <v>应付</v>
          </cell>
          <cell r="Q65471" t="str">
            <v>元</v>
          </cell>
        </row>
        <row r="65472">
          <cell r="P65472" t="str">
            <v>应付</v>
          </cell>
          <cell r="Q65472" t="str">
            <v>元</v>
          </cell>
        </row>
        <row r="65473">
          <cell r="P65473" t="str">
            <v>应付</v>
          </cell>
          <cell r="Q65473" t="str">
            <v>元</v>
          </cell>
        </row>
        <row r="65474">
          <cell r="P65474" t="str">
            <v>应付</v>
          </cell>
          <cell r="Q65474" t="str">
            <v>元</v>
          </cell>
        </row>
        <row r="65475">
          <cell r="P65475" t="str">
            <v>应付</v>
          </cell>
          <cell r="Q65475" t="str">
            <v>元</v>
          </cell>
        </row>
        <row r="65476">
          <cell r="P65476" t="str">
            <v>应付</v>
          </cell>
          <cell r="Q65476" t="str">
            <v>元</v>
          </cell>
        </row>
        <row r="65477">
          <cell r="P65477" t="str">
            <v>应付</v>
          </cell>
          <cell r="Q65477" t="str">
            <v>元</v>
          </cell>
        </row>
        <row r="65478">
          <cell r="P65478" t="str">
            <v>应付</v>
          </cell>
          <cell r="Q65478" t="str">
            <v>元</v>
          </cell>
        </row>
        <row r="65479">
          <cell r="P65479" t="str">
            <v>应付</v>
          </cell>
          <cell r="Q65479" t="str">
            <v>元</v>
          </cell>
        </row>
        <row r="65480">
          <cell r="P65480" t="str">
            <v>应付</v>
          </cell>
          <cell r="Q65480" t="str">
            <v>元</v>
          </cell>
        </row>
        <row r="65481">
          <cell r="P65481" t="str">
            <v>应付</v>
          </cell>
          <cell r="Q65481" t="str">
            <v>元</v>
          </cell>
        </row>
        <row r="65482">
          <cell r="P65482" t="str">
            <v>应付</v>
          </cell>
          <cell r="Q65482" t="str">
            <v>元</v>
          </cell>
        </row>
        <row r="65483">
          <cell r="P65483" t="str">
            <v>应付</v>
          </cell>
          <cell r="Q65483" t="str">
            <v>元</v>
          </cell>
        </row>
        <row r="65484">
          <cell r="P65484" t="str">
            <v>应付</v>
          </cell>
          <cell r="Q65484" t="str">
            <v>元</v>
          </cell>
        </row>
        <row r="65485">
          <cell r="P65485" t="str">
            <v>应付</v>
          </cell>
          <cell r="Q65485" t="str">
            <v>元</v>
          </cell>
        </row>
        <row r="65486">
          <cell r="P65486" t="str">
            <v>应付</v>
          </cell>
          <cell r="Q65486" t="str">
            <v>元</v>
          </cell>
        </row>
        <row r="65487">
          <cell r="P65487" t="str">
            <v>应付</v>
          </cell>
          <cell r="Q65487" t="str">
            <v>元</v>
          </cell>
        </row>
        <row r="65488">
          <cell r="P65488" t="str">
            <v>应付</v>
          </cell>
          <cell r="Q65488" t="str">
            <v>元</v>
          </cell>
        </row>
        <row r="65489">
          <cell r="P65489" t="str">
            <v>应付</v>
          </cell>
          <cell r="Q65489" t="str">
            <v>元</v>
          </cell>
        </row>
        <row r="65490">
          <cell r="P65490" t="str">
            <v>应付</v>
          </cell>
          <cell r="Q65490" t="str">
            <v>元</v>
          </cell>
        </row>
        <row r="65491">
          <cell r="P65491" t="str">
            <v>应付</v>
          </cell>
          <cell r="Q65491" t="str">
            <v>元</v>
          </cell>
        </row>
        <row r="65492">
          <cell r="P65492" t="str">
            <v>应付</v>
          </cell>
          <cell r="Q65492" t="str">
            <v>元</v>
          </cell>
        </row>
        <row r="65493">
          <cell r="P65493" t="str">
            <v>应付</v>
          </cell>
          <cell r="Q65493" t="str">
            <v>元</v>
          </cell>
        </row>
        <row r="65494">
          <cell r="P65494" t="str">
            <v>应付</v>
          </cell>
          <cell r="Q65494" t="str">
            <v>元</v>
          </cell>
        </row>
        <row r="65495">
          <cell r="P65495" t="str">
            <v>应付</v>
          </cell>
          <cell r="Q65495" t="str">
            <v>元</v>
          </cell>
        </row>
        <row r="65496">
          <cell r="P65496" t="str">
            <v>应付</v>
          </cell>
          <cell r="Q65496" t="str">
            <v>元</v>
          </cell>
        </row>
        <row r="65497">
          <cell r="P65497" t="str">
            <v>应付</v>
          </cell>
          <cell r="Q65497" t="str">
            <v>元</v>
          </cell>
        </row>
        <row r="65498">
          <cell r="P65498" t="str">
            <v>应付</v>
          </cell>
          <cell r="Q65498" t="str">
            <v>元</v>
          </cell>
        </row>
        <row r="65499">
          <cell r="P65499" t="str">
            <v>应付</v>
          </cell>
          <cell r="Q65499" t="str">
            <v>元</v>
          </cell>
        </row>
        <row r="65500">
          <cell r="P65500" t="str">
            <v>应付</v>
          </cell>
          <cell r="Q65500" t="str">
            <v>元</v>
          </cell>
        </row>
        <row r="65501">
          <cell r="P65501" t="str">
            <v>应付</v>
          </cell>
          <cell r="Q65501" t="str">
            <v>元</v>
          </cell>
        </row>
        <row r="65502">
          <cell r="P65502" t="str">
            <v>应付</v>
          </cell>
          <cell r="Q65502" t="str">
            <v>元</v>
          </cell>
        </row>
        <row r="65503">
          <cell r="P65503" t="str">
            <v>应付</v>
          </cell>
          <cell r="Q65503" t="str">
            <v>元</v>
          </cell>
        </row>
        <row r="65504">
          <cell r="P65504" t="str">
            <v>应付</v>
          </cell>
          <cell r="Q65504" t="str">
            <v>元</v>
          </cell>
        </row>
        <row r="65505">
          <cell r="P65505" t="str">
            <v>应付</v>
          </cell>
          <cell r="Q65505" t="str">
            <v>元</v>
          </cell>
        </row>
        <row r="65506">
          <cell r="P65506" t="str">
            <v>应付</v>
          </cell>
          <cell r="Q65506" t="str">
            <v>元</v>
          </cell>
        </row>
        <row r="65507">
          <cell r="P65507" t="str">
            <v>应付</v>
          </cell>
          <cell r="Q65507" t="str">
            <v>元</v>
          </cell>
        </row>
        <row r="65508">
          <cell r="P65508" t="str">
            <v>应付</v>
          </cell>
          <cell r="Q65508" t="str">
            <v>元</v>
          </cell>
        </row>
        <row r="65509">
          <cell r="P65509" t="str">
            <v>应付</v>
          </cell>
          <cell r="Q65509" t="str">
            <v>元</v>
          </cell>
        </row>
        <row r="65510">
          <cell r="P65510" t="str">
            <v>应付</v>
          </cell>
          <cell r="Q65510" t="str">
            <v>元</v>
          </cell>
        </row>
        <row r="65511">
          <cell r="P65511" t="str">
            <v>应付</v>
          </cell>
          <cell r="Q65511" t="str">
            <v>元</v>
          </cell>
        </row>
        <row r="65512">
          <cell r="P65512" t="str">
            <v>应付</v>
          </cell>
          <cell r="Q65512" t="str">
            <v>元</v>
          </cell>
        </row>
        <row r="65513">
          <cell r="P65513" t="str">
            <v>应付</v>
          </cell>
          <cell r="Q65513" t="str">
            <v>元</v>
          </cell>
        </row>
        <row r="65514">
          <cell r="P65514" t="str">
            <v>应付</v>
          </cell>
          <cell r="Q65514" t="str">
            <v>元</v>
          </cell>
        </row>
        <row r="65515">
          <cell r="P65515" t="str">
            <v>应付</v>
          </cell>
          <cell r="Q65515" t="str">
            <v>元</v>
          </cell>
        </row>
        <row r="65516">
          <cell r="P65516" t="str">
            <v>应付</v>
          </cell>
          <cell r="Q65516" t="str">
            <v>元</v>
          </cell>
        </row>
        <row r="65517">
          <cell r="P65517" t="str">
            <v>应付</v>
          </cell>
          <cell r="Q65517" t="str">
            <v>元</v>
          </cell>
        </row>
        <row r="65518">
          <cell r="P65518" t="str">
            <v>应付</v>
          </cell>
          <cell r="Q65518" t="str">
            <v>元</v>
          </cell>
        </row>
        <row r="65519">
          <cell r="P65519" t="str">
            <v>应付</v>
          </cell>
          <cell r="Q65519" t="str">
            <v>元</v>
          </cell>
        </row>
        <row r="65520">
          <cell r="P65520" t="str">
            <v>应付</v>
          </cell>
          <cell r="Q65520" t="str">
            <v>元</v>
          </cell>
        </row>
        <row r="65521">
          <cell r="P65521" t="str">
            <v>应付</v>
          </cell>
          <cell r="Q65521" t="str">
            <v>元</v>
          </cell>
        </row>
        <row r="65522">
          <cell r="P65522" t="str">
            <v>应付</v>
          </cell>
          <cell r="Q65522" t="str">
            <v>元</v>
          </cell>
        </row>
        <row r="65523">
          <cell r="P65523" t="str">
            <v>应付</v>
          </cell>
          <cell r="Q65523" t="str">
            <v>元</v>
          </cell>
        </row>
        <row r="65524">
          <cell r="P65524" t="str">
            <v>应付</v>
          </cell>
          <cell r="Q65524" t="str">
            <v>元</v>
          </cell>
        </row>
        <row r="65525">
          <cell r="P65525" t="str">
            <v>应付</v>
          </cell>
          <cell r="Q65525" t="str">
            <v>元</v>
          </cell>
        </row>
        <row r="65526">
          <cell r="P65526" t="str">
            <v>应付</v>
          </cell>
          <cell r="Q65526" t="str">
            <v>元</v>
          </cell>
        </row>
        <row r="65527">
          <cell r="P65527" t="str">
            <v>应付</v>
          </cell>
          <cell r="Q65527" t="str">
            <v>元</v>
          </cell>
        </row>
        <row r="65528">
          <cell r="P65528" t="str">
            <v>应付</v>
          </cell>
          <cell r="Q65528" t="str">
            <v>元</v>
          </cell>
        </row>
        <row r="65529">
          <cell r="P65529" t="str">
            <v>应付</v>
          </cell>
          <cell r="Q65529" t="str">
            <v>元</v>
          </cell>
        </row>
        <row r="65530">
          <cell r="P65530" t="str">
            <v>应付</v>
          </cell>
          <cell r="Q65530" t="str">
            <v>元</v>
          </cell>
        </row>
        <row r="65531">
          <cell r="P65531" t="str">
            <v>应付</v>
          </cell>
          <cell r="Q65531" t="str">
            <v>元</v>
          </cell>
        </row>
        <row r="65532">
          <cell r="P65532" t="str">
            <v>应付</v>
          </cell>
          <cell r="Q65532" t="str">
            <v>元</v>
          </cell>
        </row>
        <row r="65533">
          <cell r="P65533" t="str">
            <v>应付</v>
          </cell>
          <cell r="Q65533" t="str">
            <v>元</v>
          </cell>
        </row>
        <row r="65534">
          <cell r="P65534" t="str">
            <v>应付</v>
          </cell>
          <cell r="Q65534" t="str">
            <v>元</v>
          </cell>
        </row>
        <row r="65535">
          <cell r="P65535" t="str">
            <v>应付</v>
          </cell>
          <cell r="Q65535" t="str">
            <v>元</v>
          </cell>
        </row>
        <row r="65536">
          <cell r="P65536" t="str">
            <v>应付</v>
          </cell>
          <cell r="Q65536" t="str">
            <v>元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"/>
  <sheetViews>
    <sheetView workbookViewId="0">
      <selection activeCell="E3" sqref="E3"/>
    </sheetView>
  </sheetViews>
  <sheetFormatPr defaultColWidth="9" defaultRowHeight="14.25"/>
  <cols>
    <col min="2" max="2" width="13.4416666666667" customWidth="1"/>
    <col min="3" max="3" width="12.6666666666667" customWidth="1"/>
    <col min="4" max="4" width="11.2166666666667" style="2" customWidth="1"/>
    <col min="5" max="5" width="15.775" style="2" customWidth="1"/>
    <col min="6" max="6" width="11.775" style="2" customWidth="1"/>
    <col min="7" max="7" width="15.3333333333333" style="2" customWidth="1"/>
    <col min="8" max="8" width="13.6666666666667" style="2" customWidth="1"/>
    <col min="9" max="9" width="15.4416666666667" style="2" customWidth="1"/>
    <col min="10" max="10" width="13" style="2" customWidth="1"/>
    <col min="11" max="11" width="30.1083333333333" style="2" customWidth="1"/>
  </cols>
  <sheetData>
    <row r="1" spans="1:11">
      <c r="A1" s="169" t="s">
        <v>0</v>
      </c>
      <c r="B1" s="169" t="s">
        <v>1</v>
      </c>
      <c r="C1" s="169" t="s">
        <v>2</v>
      </c>
      <c r="D1" s="169" t="s">
        <v>3</v>
      </c>
      <c r="E1" s="170" t="s">
        <v>4</v>
      </c>
      <c r="F1" s="171"/>
      <c r="G1" s="170" t="s">
        <v>5</v>
      </c>
      <c r="H1" s="171"/>
      <c r="I1" s="170" t="s">
        <v>6</v>
      </c>
      <c r="J1" s="171"/>
      <c r="K1" s="169" t="s">
        <v>7</v>
      </c>
    </row>
    <row r="2" spans="1:11">
      <c r="A2" s="115"/>
      <c r="B2" s="115"/>
      <c r="C2" s="115"/>
      <c r="D2" s="115"/>
      <c r="E2" s="116" t="s">
        <v>8</v>
      </c>
      <c r="F2" s="116" t="s">
        <v>9</v>
      </c>
      <c r="G2" s="116" t="s">
        <v>8</v>
      </c>
      <c r="H2" s="116" t="s">
        <v>9</v>
      </c>
      <c r="I2" s="116" t="s">
        <v>8</v>
      </c>
      <c r="J2" s="116" t="s">
        <v>9</v>
      </c>
      <c r="K2" s="115"/>
    </row>
    <row r="3" ht="22.95" customHeight="1" spans="1:11">
      <c r="A3" s="172">
        <v>1</v>
      </c>
      <c r="B3" s="173" t="s">
        <v>10</v>
      </c>
      <c r="C3" s="174" t="s">
        <v>11</v>
      </c>
      <c r="D3" s="116">
        <v>1</v>
      </c>
      <c r="E3" s="172">
        <v>3223767.43</v>
      </c>
      <c r="F3" s="172"/>
      <c r="G3" s="172">
        <v>0</v>
      </c>
      <c r="H3" s="172"/>
      <c r="I3" s="172">
        <v>500000</v>
      </c>
      <c r="J3" s="172"/>
      <c r="K3" s="172"/>
    </row>
    <row r="4" ht="22.95" customHeight="1" spans="1:11">
      <c r="A4" s="172">
        <v>2</v>
      </c>
      <c r="B4" s="175"/>
      <c r="C4" s="174" t="s">
        <v>12</v>
      </c>
      <c r="D4" s="116">
        <v>15</v>
      </c>
      <c r="E4" s="172">
        <v>3667708.01</v>
      </c>
      <c r="F4" s="172"/>
      <c r="G4" s="172">
        <v>256004</v>
      </c>
      <c r="H4" s="172"/>
      <c r="I4" s="172">
        <v>120000</v>
      </c>
      <c r="J4" s="172"/>
      <c r="K4" s="172"/>
    </row>
    <row r="5" ht="22.95" customHeight="1" spans="1:11">
      <c r="A5" s="172">
        <v>3</v>
      </c>
      <c r="B5" s="173" t="s">
        <v>13</v>
      </c>
      <c r="C5" s="175" t="s">
        <v>14</v>
      </c>
      <c r="D5" s="116">
        <v>4</v>
      </c>
      <c r="E5" s="172">
        <v>6581962.06</v>
      </c>
      <c r="F5" s="172"/>
      <c r="G5" s="172"/>
      <c r="H5" s="172"/>
      <c r="I5" s="172"/>
      <c r="J5" s="172"/>
      <c r="K5" s="172"/>
    </row>
    <row r="6" ht="22.95" customHeight="1" spans="1:11">
      <c r="A6" s="172">
        <v>4</v>
      </c>
      <c r="B6" s="175"/>
      <c r="C6" s="175" t="s">
        <v>15</v>
      </c>
      <c r="D6" s="116">
        <v>5</v>
      </c>
      <c r="E6" s="172">
        <v>6235935.71</v>
      </c>
      <c r="F6" s="172"/>
      <c r="G6" s="172">
        <v>2633936.039</v>
      </c>
      <c r="H6" s="172"/>
      <c r="I6" s="172">
        <v>2092803.776</v>
      </c>
      <c r="J6" s="172"/>
      <c r="K6" s="172"/>
    </row>
    <row r="7" ht="22.95" customHeight="1" spans="1:11">
      <c r="A7" s="172">
        <v>5</v>
      </c>
      <c r="B7" s="173" t="s">
        <v>16</v>
      </c>
      <c r="C7" s="174" t="s">
        <v>17</v>
      </c>
      <c r="D7" s="172">
        <v>56</v>
      </c>
      <c r="E7" s="172">
        <v>32746815.41</v>
      </c>
      <c r="F7" s="172"/>
      <c r="G7" s="172">
        <v>9889570.93233334</v>
      </c>
      <c r="H7" s="172"/>
      <c r="I7" s="172"/>
      <c r="J7" s="172"/>
      <c r="K7" s="172"/>
    </row>
    <row r="8" ht="22.95" customHeight="1" spans="1:11">
      <c r="A8" s="172">
        <v>6</v>
      </c>
      <c r="B8" s="175"/>
      <c r="C8" s="174" t="s">
        <v>18</v>
      </c>
      <c r="D8" s="172">
        <v>66</v>
      </c>
      <c r="E8" s="172">
        <v>74453702.64</v>
      </c>
      <c r="F8" s="172"/>
      <c r="G8" s="176">
        <v>15229850.116</v>
      </c>
      <c r="H8" s="172"/>
      <c r="I8" s="172">
        <v>1247274</v>
      </c>
      <c r="J8" s="172"/>
      <c r="K8" s="174" t="s">
        <v>19</v>
      </c>
    </row>
    <row r="9" ht="22.95" customHeight="1" spans="1:11">
      <c r="A9" s="172">
        <v>7</v>
      </c>
      <c r="B9" s="174" t="s">
        <v>20</v>
      </c>
      <c r="C9" s="174" t="s">
        <v>20</v>
      </c>
      <c r="D9" s="172">
        <v>3</v>
      </c>
      <c r="E9" s="172">
        <v>1003257.47</v>
      </c>
      <c r="F9" s="172"/>
      <c r="G9" s="172">
        <v>449979.738333333</v>
      </c>
      <c r="H9" s="172"/>
      <c r="I9" s="172">
        <v>280000</v>
      </c>
      <c r="J9" s="172"/>
      <c r="K9" s="172"/>
    </row>
    <row r="10" ht="22.95" customHeight="1" spans="1:11">
      <c r="A10" s="172">
        <v>8</v>
      </c>
      <c r="B10" s="174" t="s">
        <v>21</v>
      </c>
      <c r="C10" s="174" t="s">
        <v>21</v>
      </c>
      <c r="D10" s="172">
        <v>17</v>
      </c>
      <c r="E10" s="172">
        <v>8786650.3</v>
      </c>
      <c r="F10" s="172"/>
      <c r="G10" s="172">
        <v>8786650.3</v>
      </c>
      <c r="H10" s="172"/>
      <c r="I10" s="172">
        <v>2287804.92</v>
      </c>
      <c r="J10" s="172"/>
      <c r="K10" s="172"/>
    </row>
    <row r="11" ht="22.95" customHeight="1" spans="1:11">
      <c r="A11" s="172">
        <v>9</v>
      </c>
      <c r="B11" s="174" t="s">
        <v>22</v>
      </c>
      <c r="C11" s="174" t="s">
        <v>22</v>
      </c>
      <c r="D11" s="172">
        <v>6</v>
      </c>
      <c r="E11" s="172">
        <v>441876.4</v>
      </c>
      <c r="F11" s="172"/>
      <c r="G11" s="172">
        <v>209973.366666667</v>
      </c>
      <c r="H11" s="172"/>
      <c r="I11" s="172">
        <v>100000</v>
      </c>
      <c r="J11" s="172"/>
      <c r="K11" s="172"/>
    </row>
    <row r="12" ht="22.95" customHeight="1" spans="1:11">
      <c r="A12" s="172">
        <v>10</v>
      </c>
      <c r="B12" s="174" t="s">
        <v>23</v>
      </c>
      <c r="C12" s="177" t="s">
        <v>23</v>
      </c>
      <c r="D12" s="172"/>
      <c r="E12" s="172">
        <v>7941267.82</v>
      </c>
      <c r="F12" s="172"/>
      <c r="G12" s="172">
        <v>2953408.312</v>
      </c>
      <c r="H12" s="172"/>
      <c r="I12" s="172">
        <v>439932.5</v>
      </c>
      <c r="J12" s="172"/>
      <c r="K12" s="172"/>
    </row>
    <row r="13" ht="33.6" customHeight="1" spans="1:11">
      <c r="A13" s="172">
        <v>11</v>
      </c>
      <c r="B13" s="174" t="s">
        <v>24</v>
      </c>
      <c r="C13" s="174" t="s">
        <v>24</v>
      </c>
      <c r="D13" s="172">
        <v>7</v>
      </c>
      <c r="E13" s="172">
        <v>435622</v>
      </c>
      <c r="F13" s="172"/>
      <c r="G13" s="172">
        <v>128270</v>
      </c>
      <c r="H13" s="172"/>
      <c r="I13" s="172">
        <v>0</v>
      </c>
      <c r="J13" s="172"/>
      <c r="K13" s="172"/>
    </row>
  </sheetData>
  <mergeCells count="11">
    <mergeCell ref="E1:F1"/>
    <mergeCell ref="G1:H1"/>
    <mergeCell ref="I1:J1"/>
    <mergeCell ref="A1:A2"/>
    <mergeCell ref="B1:B2"/>
    <mergeCell ref="B3:B4"/>
    <mergeCell ref="B5:B6"/>
    <mergeCell ref="B7:B8"/>
    <mergeCell ref="C1:C2"/>
    <mergeCell ref="D1:D2"/>
    <mergeCell ref="K1:K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S203"/>
  <sheetViews>
    <sheetView view="pageBreakPreview" zoomScale="70" zoomScaleNormal="70" zoomScaleSheetLayoutView="70" workbookViewId="0">
      <pane xSplit="9" ySplit="3" topLeftCell="AC4" activePane="bottomRight" state="frozen"/>
      <selection/>
      <selection pane="topRight"/>
      <selection pane="bottomLeft"/>
      <selection pane="bottomRight" activeCell="AO15" sqref="AO15"/>
    </sheetView>
  </sheetViews>
  <sheetFormatPr defaultColWidth="9" defaultRowHeight="14.25"/>
  <cols>
    <col min="1" max="1" width="4.775" customWidth="1"/>
    <col min="2" max="2" width="9.10833333333333" customWidth="1"/>
    <col min="3" max="3" width="10.775" customWidth="1"/>
    <col min="4" max="4" width="34.4416666666667" customWidth="1"/>
    <col min="5" max="5" width="9.44166666666667" customWidth="1"/>
    <col min="6" max="6" width="9.33333333333333" customWidth="1"/>
    <col min="7" max="7" width="10.2166666666667" customWidth="1"/>
    <col min="8" max="8" width="12.6666666666667" customWidth="1"/>
    <col min="9" max="9" width="13.775" customWidth="1"/>
    <col min="10" max="14" width="16.4416666666667" hidden="1" customWidth="1"/>
    <col min="15" max="15" width="17.4416666666667" hidden="1" customWidth="1"/>
    <col min="16" max="16" width="18.2166666666667" customWidth="1"/>
    <col min="17" max="17" width="18.2166666666667" hidden="1" customWidth="1"/>
    <col min="18" max="18" width="15.4416666666667" hidden="1" customWidth="1"/>
    <col min="19" max="19" width="15.3333333333333" hidden="1" customWidth="1"/>
    <col min="20" max="20" width="19.2166666666667" hidden="1" customWidth="1"/>
    <col min="21" max="21" width="18.6666666666667" customWidth="1"/>
    <col min="22" max="23" width="16.775" customWidth="1"/>
    <col min="24" max="24" width="16.4416666666667" style="1" hidden="1" customWidth="1"/>
    <col min="25" max="25" width="18.1083333333333" style="1" hidden="1" customWidth="1"/>
    <col min="26" max="26" width="16.775" customWidth="1"/>
    <col min="27" max="27" width="16.8833333333333" customWidth="1"/>
    <col min="28" max="28" width="9.44166666666667" hidden="1" customWidth="1"/>
    <col min="29" max="29" width="10.6666666666667" customWidth="1"/>
    <col min="30" max="34" width="7.44166666666667" customWidth="1"/>
    <col min="35" max="35" width="9.44166666666667" customWidth="1"/>
    <col min="36" max="36" width="17.1083333333333" customWidth="1"/>
    <col min="37" max="39" width="9.66666666666667" hidden="1" customWidth="1"/>
    <col min="40" max="40" width="10.775" customWidth="1"/>
    <col min="41" max="41" width="49.2166666666667" customWidth="1"/>
    <col min="42" max="42" width="14.1083333333333" customWidth="1"/>
    <col min="43" max="43" width="27.2166666666667" customWidth="1"/>
    <col min="44" max="44" width="12.1083333333333" customWidth="1"/>
    <col min="45" max="45" width="9" style="2"/>
  </cols>
  <sheetData>
    <row r="1" ht="21" spans="1:43">
      <c r="A1" s="3" t="s">
        <v>25</v>
      </c>
      <c r="B1" s="3"/>
      <c r="C1" s="3"/>
      <c r="D1" s="3"/>
      <c r="E1" s="3"/>
      <c r="F1" s="3"/>
      <c r="G1" s="4"/>
      <c r="H1" s="4"/>
      <c r="I1" s="4"/>
      <c r="J1" s="23">
        <f t="shared" ref="J1:AA1" si="0">SUBTOTAL(9,J4:J194)</f>
        <v>2606788.93</v>
      </c>
      <c r="K1" s="23">
        <f t="shared" si="0"/>
        <v>3096479.75333333</v>
      </c>
      <c r="L1" s="23">
        <f t="shared" si="0"/>
        <v>3665730.585</v>
      </c>
      <c r="M1" s="23">
        <f t="shared" si="0"/>
        <v>4293059.355</v>
      </c>
      <c r="N1" s="24">
        <f t="shared" si="0"/>
        <v>4978263.47</v>
      </c>
      <c r="O1" s="24">
        <f t="shared" si="0"/>
        <v>5495883.34833334</v>
      </c>
      <c r="P1" s="25">
        <f t="shared" si="0"/>
        <v>20361120.738</v>
      </c>
      <c r="Q1" s="25">
        <f t="shared" si="0"/>
        <v>10985486.99</v>
      </c>
      <c r="R1" s="25">
        <f t="shared" si="0"/>
        <v>774782.89</v>
      </c>
      <c r="S1" s="25">
        <f t="shared" si="0"/>
        <v>97320.96</v>
      </c>
      <c r="T1" s="25">
        <f t="shared" si="0"/>
        <v>4527000</v>
      </c>
      <c r="U1" s="25">
        <f t="shared" si="0"/>
        <v>16384590.84</v>
      </c>
      <c r="V1" s="25">
        <f t="shared" si="0"/>
        <v>3976529.898</v>
      </c>
      <c r="W1" s="25">
        <f t="shared" si="0"/>
        <v>32630274.89</v>
      </c>
      <c r="X1" s="25">
        <f t="shared" si="0"/>
        <v>13676106.746</v>
      </c>
      <c r="Y1" s="25">
        <f t="shared" si="0"/>
        <v>14383498.3296667</v>
      </c>
      <c r="Z1" s="25">
        <f t="shared" si="0"/>
        <v>5355537.816</v>
      </c>
      <c r="AA1" s="25">
        <f t="shared" si="0"/>
        <v>5355537.816</v>
      </c>
      <c r="AB1" s="48"/>
      <c r="AC1" s="48">
        <f>SUBTOTAL(9,AC4:AC194)</f>
        <v>1</v>
      </c>
      <c r="AD1" s="25"/>
      <c r="AE1" s="25"/>
      <c r="AF1" s="25"/>
      <c r="AG1" s="25"/>
      <c r="AH1" s="25"/>
      <c r="AI1" s="25"/>
      <c r="AJ1" s="25">
        <f>SUBTOTAL(9,AJ4:AJ194)</f>
        <v>5287294.70272</v>
      </c>
      <c r="AK1" s="63"/>
      <c r="AL1" s="64"/>
      <c r="AM1" s="63"/>
      <c r="AN1" s="65"/>
      <c r="AO1" s="65"/>
      <c r="AP1" s="66"/>
      <c r="AQ1" s="67"/>
    </row>
    <row r="2" ht="16.2" customHeight="1" spans="1:43">
      <c r="A2" s="5" t="s">
        <v>0</v>
      </c>
      <c r="B2" s="6" t="s">
        <v>26</v>
      </c>
      <c r="C2" s="5" t="s">
        <v>27</v>
      </c>
      <c r="D2" s="5" t="s">
        <v>28</v>
      </c>
      <c r="E2" s="6" t="s">
        <v>29</v>
      </c>
      <c r="F2" s="5" t="s">
        <v>30</v>
      </c>
      <c r="G2" s="6" t="s">
        <v>31</v>
      </c>
      <c r="H2" s="6" t="s">
        <v>32</v>
      </c>
      <c r="I2" s="6" t="s">
        <v>33</v>
      </c>
      <c r="J2" s="26" t="s">
        <v>34</v>
      </c>
      <c r="K2" s="27"/>
      <c r="L2" s="27"/>
      <c r="M2" s="27"/>
      <c r="N2" s="27"/>
      <c r="O2" s="37"/>
      <c r="P2" s="43" t="s">
        <v>35</v>
      </c>
      <c r="Q2" s="5" t="s">
        <v>36</v>
      </c>
      <c r="R2" s="5"/>
      <c r="S2" s="27" t="s">
        <v>37</v>
      </c>
      <c r="T2" s="27"/>
      <c r="U2" s="89" t="s">
        <v>38</v>
      </c>
      <c r="V2" s="90" t="s">
        <v>39</v>
      </c>
      <c r="W2" s="90" t="s">
        <v>40</v>
      </c>
      <c r="X2" s="38" t="s">
        <v>41</v>
      </c>
      <c r="Y2" s="49"/>
      <c r="Z2" s="5" t="s">
        <v>41</v>
      </c>
      <c r="AA2" s="43" t="s">
        <v>42</v>
      </c>
      <c r="AB2" s="43" t="s">
        <v>43</v>
      </c>
      <c r="AC2" s="43" t="s">
        <v>44</v>
      </c>
      <c r="AD2" s="38" t="s">
        <v>45</v>
      </c>
      <c r="AE2" s="39"/>
      <c r="AF2" s="39"/>
      <c r="AG2" s="49"/>
      <c r="AH2" s="28" t="s">
        <v>46</v>
      </c>
      <c r="AI2" s="43" t="s">
        <v>47</v>
      </c>
      <c r="AJ2" s="43" t="s">
        <v>48</v>
      </c>
      <c r="AK2" s="68" t="s">
        <v>49</v>
      </c>
      <c r="AL2" s="43" t="s">
        <v>50</v>
      </c>
      <c r="AM2" s="68" t="s">
        <v>51</v>
      </c>
      <c r="AN2" s="43" t="s">
        <v>52</v>
      </c>
      <c r="AO2" s="5" t="s">
        <v>53</v>
      </c>
      <c r="AP2" s="5" t="s">
        <v>54</v>
      </c>
      <c r="AQ2" s="28" t="s">
        <v>55</v>
      </c>
    </row>
    <row r="3" ht="30" spans="1:43">
      <c r="A3" s="5"/>
      <c r="B3" s="7"/>
      <c r="C3" s="5"/>
      <c r="D3" s="5"/>
      <c r="E3" s="7"/>
      <c r="F3" s="5"/>
      <c r="G3" s="7"/>
      <c r="H3" s="7"/>
      <c r="I3" s="7"/>
      <c r="J3" s="28" t="s">
        <v>56</v>
      </c>
      <c r="K3" s="28" t="s">
        <v>57</v>
      </c>
      <c r="L3" s="28" t="s">
        <v>58</v>
      </c>
      <c r="M3" s="28" t="s">
        <v>59</v>
      </c>
      <c r="N3" s="28" t="s">
        <v>60</v>
      </c>
      <c r="O3" s="28" t="s">
        <v>61</v>
      </c>
      <c r="P3" s="53"/>
      <c r="Q3" s="91" t="s">
        <v>62</v>
      </c>
      <c r="R3" s="91" t="s">
        <v>63</v>
      </c>
      <c r="S3" s="89" t="s">
        <v>64</v>
      </c>
      <c r="T3" s="92" t="s">
        <v>65</v>
      </c>
      <c r="U3" s="89"/>
      <c r="V3" s="93"/>
      <c r="W3" s="93"/>
      <c r="X3" s="98" t="s">
        <v>66</v>
      </c>
      <c r="Y3" s="99" t="s">
        <v>67</v>
      </c>
      <c r="Z3" s="52" t="s">
        <v>68</v>
      </c>
      <c r="AA3" s="53"/>
      <c r="AB3" s="53"/>
      <c r="AC3" s="53"/>
      <c r="AD3" s="28" t="s">
        <v>69</v>
      </c>
      <c r="AE3" s="28" t="s">
        <v>70</v>
      </c>
      <c r="AF3" s="28" t="s">
        <v>71</v>
      </c>
      <c r="AG3" s="28" t="s">
        <v>72</v>
      </c>
      <c r="AH3" s="28"/>
      <c r="AI3" s="53"/>
      <c r="AJ3" s="53"/>
      <c r="AK3" s="69"/>
      <c r="AL3" s="53"/>
      <c r="AM3" s="69"/>
      <c r="AN3" s="53"/>
      <c r="AO3" s="70" t="s">
        <v>73</v>
      </c>
      <c r="AP3" s="5"/>
      <c r="AQ3" s="28"/>
    </row>
    <row r="4" ht="36" customHeight="1" spans="1:45">
      <c r="A4" s="8">
        <f>ROW()-3</f>
        <v>1</v>
      </c>
      <c r="B4" s="8" t="s">
        <v>74</v>
      </c>
      <c r="C4" s="9" t="s">
        <v>75</v>
      </c>
      <c r="D4" s="78" t="s">
        <v>76</v>
      </c>
      <c r="E4" s="11" t="s">
        <v>77</v>
      </c>
      <c r="F4" s="12" t="s">
        <v>21</v>
      </c>
      <c r="G4" s="79">
        <v>1</v>
      </c>
      <c r="H4" s="14">
        <f>VLOOKUP(C4,[1]Sheet1!$B:$AY,50,0)</f>
        <v>821382.33</v>
      </c>
      <c r="I4" s="14">
        <f>VLOOKUP(C4,[1]Sheet1!$B:$AZ,51,0)</f>
        <v>906892.1</v>
      </c>
      <c r="J4" s="31">
        <f>VLOOKUP(C4,[1]Sheet1!$B$5:$BB$697,53,0)</f>
        <v>13424.1683333333</v>
      </c>
      <c r="K4" s="31">
        <f>VLOOKUP(C4,[1]Sheet1!$B:$BC,54,0)</f>
        <v>65462.985</v>
      </c>
      <c r="L4" s="31">
        <f>VLOOKUP(C4,[1]Sheet1!$B:$BD,55,0)</f>
        <v>65462.985</v>
      </c>
      <c r="M4" s="31">
        <f>VLOOKUP(C4,[1]Sheet1!$B:$BE,56,0)</f>
        <v>100850.661666667</v>
      </c>
      <c r="N4" s="31">
        <f>VLOOKUP(C4,[1]Sheet1!$B:$BF,57,0)</f>
        <v>122645.426666667</v>
      </c>
      <c r="O4" s="31">
        <f>VLOOKUP(C4,[2]Sheet1!$B:$BH,59,0)</f>
        <v>123472.886666667</v>
      </c>
      <c r="P4" s="94">
        <f>SUM(J4:O4)*G4</f>
        <v>491319.113333334</v>
      </c>
      <c r="Q4" s="95">
        <f>VLOOKUP(C4,[3]Sheet2!$A:$V,21,0)</f>
        <v>300000</v>
      </c>
      <c r="R4" s="95"/>
      <c r="S4" s="95"/>
      <c r="T4" s="95">
        <f>VLOOKUP(C4,'[4]5.30 (2)'!$C$4:$V$115,20,0)</f>
        <v>180000</v>
      </c>
      <c r="U4" s="95">
        <f>SUM(Q4:T4)</f>
        <v>480000</v>
      </c>
      <c r="V4" s="96">
        <f>P4-U4</f>
        <v>11319.1133333343</v>
      </c>
      <c r="W4" s="97">
        <f>I4-S4-T4</f>
        <v>726892.1</v>
      </c>
      <c r="X4" s="55">
        <f>_xlfn.IFS(F4="原材料",W4,F4="涉诉",W4,F4="临采",W4,F4="零部件",V4,F4="销售",V4,F4="固定资产",W4)</f>
        <v>726892.1</v>
      </c>
      <c r="Y4" s="100">
        <f>IF(X4&gt;=0,X4,0)</f>
        <v>726892.1</v>
      </c>
      <c r="Z4" s="152">
        <v>150000</v>
      </c>
      <c r="AA4" s="33">
        <f>Z4</f>
        <v>150000</v>
      </c>
      <c r="AB4" s="56">
        <f>IF(Y4&lt;=0,"100%",Z4/Y4)</f>
        <v>0.206358000038795</v>
      </c>
      <c r="AC4" s="102">
        <f t="shared" ref="AC4:AC35" si="1">AA4/$AA$1</f>
        <v>0.0280083915292066</v>
      </c>
      <c r="AD4" s="103"/>
      <c r="AE4" s="57"/>
      <c r="AF4" s="57"/>
      <c r="AG4" s="103">
        <f>SUM(AD4:AF4)</f>
        <v>0</v>
      </c>
      <c r="AH4" s="57">
        <v>0</v>
      </c>
      <c r="AI4" s="105">
        <f>IF(AA4=0,0,AG4/AA4+AH4)</f>
        <v>0</v>
      </c>
      <c r="AJ4" s="33">
        <f>AA4*(1-AI4)</f>
        <v>150000</v>
      </c>
      <c r="AK4" s="71">
        <v>45476</v>
      </c>
      <c r="AL4" s="8">
        <v>3</v>
      </c>
      <c r="AM4" s="71">
        <f>AK4-AL4</f>
        <v>45473</v>
      </c>
      <c r="AN4" s="72" t="s">
        <v>78</v>
      </c>
      <c r="AO4" s="33"/>
      <c r="AP4" s="8" t="s">
        <v>79</v>
      </c>
      <c r="AQ4" s="74" t="s">
        <v>80</v>
      </c>
      <c r="AS4" s="111" t="s">
        <v>21</v>
      </c>
    </row>
    <row r="5" ht="36" hidden="1" customHeight="1" spans="1:45">
      <c r="A5" s="8">
        <f>ROW()-3</f>
        <v>2</v>
      </c>
      <c r="B5" s="8" t="s">
        <v>74</v>
      </c>
      <c r="C5" s="9" t="s">
        <v>81</v>
      </c>
      <c r="D5" s="78" t="s">
        <v>82</v>
      </c>
      <c r="E5" s="11" t="s">
        <v>77</v>
      </c>
      <c r="F5" s="12" t="s">
        <v>21</v>
      </c>
      <c r="G5" s="79">
        <v>1</v>
      </c>
      <c r="H5" s="14">
        <f>VLOOKUP(C5,[1]Sheet1!$B:$AY,50,0)</f>
        <v>4982009.82</v>
      </c>
      <c r="I5" s="14">
        <f>VLOOKUP(C5,[1]Sheet1!$B:$AZ,51,0)</f>
        <v>3452849.82</v>
      </c>
      <c r="J5" s="31">
        <f>VLOOKUP(C5,[1]Sheet1!$B$5:$BB$697,53,0)</f>
        <v>132034.97</v>
      </c>
      <c r="K5" s="31">
        <f>VLOOKUP(C5,[1]Sheet1!$B:$BC,54,0)</f>
        <v>301994.97</v>
      </c>
      <c r="L5" s="31">
        <f>VLOOKUP(C5,[1]Sheet1!$B:$BD,55,0)</f>
        <v>415034.97</v>
      </c>
      <c r="M5" s="31">
        <f>VLOOKUP(C5,[1]Sheet1!$B:$BE,56,0)</f>
        <v>575474.97</v>
      </c>
      <c r="N5" s="31">
        <f>VLOOKUP(C5,[1]Sheet1!$B:$BF,57,0)</f>
        <v>720434.97</v>
      </c>
      <c r="O5" s="31">
        <f>VLOOKUP(C5,[2]Sheet1!$B:$BH,59,0)</f>
        <v>813100</v>
      </c>
      <c r="P5" s="94">
        <f>SUM(J5:O5)*G5</f>
        <v>2958074.85</v>
      </c>
      <c r="Q5" s="95">
        <f>VLOOKUP(C5,[3]Sheet2!$A:$V,21,0)</f>
        <v>1520000</v>
      </c>
      <c r="R5" s="95">
        <v>320000</v>
      </c>
      <c r="S5" s="95"/>
      <c r="T5" s="95">
        <f>VLOOKUP(C5,'[4]5.30 (2)'!$C$4:$V$115,20,0)</f>
        <v>400000</v>
      </c>
      <c r="U5" s="95">
        <f>SUM(Q5:T5)</f>
        <v>2240000</v>
      </c>
      <c r="V5" s="96">
        <f>P5-U5</f>
        <v>718074.85</v>
      </c>
      <c r="W5" s="97">
        <f>I5-S5-T5</f>
        <v>3052849.82</v>
      </c>
      <c r="X5" s="55">
        <f>_xlfn.IFS(F5="原材料",W5,F5="涉诉",W5,F5="临采",W5,F5="零部件",V5,F5="销售",V5,F5="固定资产",W5)</f>
        <v>3052849.82</v>
      </c>
      <c r="Y5" s="100">
        <f>IF(X5&gt;=0,X5,0)</f>
        <v>3052849.82</v>
      </c>
      <c r="Z5" s="55"/>
      <c r="AA5" s="33">
        <f>Z5</f>
        <v>0</v>
      </c>
      <c r="AB5" s="56">
        <f>IF(Y5&lt;=0,"100%",Z5/Y5)</f>
        <v>0</v>
      </c>
      <c r="AC5" s="102">
        <f t="shared" si="1"/>
        <v>0</v>
      </c>
      <c r="AD5" s="103"/>
      <c r="AE5" s="57"/>
      <c r="AF5" s="57"/>
      <c r="AG5" s="103">
        <f t="shared" ref="AG5:AG68" si="2">SUM(AD5:AF5)</f>
        <v>0</v>
      </c>
      <c r="AH5" s="57"/>
      <c r="AI5" s="105">
        <f t="shared" ref="AI5:AI68" si="3">IF(AA5=0,0,AG5/AA5+AH5)</f>
        <v>0</v>
      </c>
      <c r="AJ5" s="33">
        <f t="shared" ref="AJ5:AJ68" si="4">AA5*(1-AI5)</f>
        <v>0</v>
      </c>
      <c r="AK5" s="106">
        <v>45448</v>
      </c>
      <c r="AL5" s="107">
        <v>3</v>
      </c>
      <c r="AM5" s="106">
        <f>AK5-AL5</f>
        <v>45445</v>
      </c>
      <c r="AN5" s="72" t="s">
        <v>83</v>
      </c>
      <c r="AO5" s="73"/>
      <c r="AP5" s="8" t="s">
        <v>79</v>
      </c>
      <c r="AQ5" s="74" t="s">
        <v>84</v>
      </c>
      <c r="AS5" s="111" t="s">
        <v>16</v>
      </c>
    </row>
    <row r="6" ht="36" hidden="1" customHeight="1" spans="1:45">
      <c r="A6" s="8">
        <f t="shared" ref="A6:A69" si="5">ROW()-3</f>
        <v>3</v>
      </c>
      <c r="B6" s="8" t="s">
        <v>74</v>
      </c>
      <c r="C6" s="9"/>
      <c r="D6" s="78" t="s">
        <v>85</v>
      </c>
      <c r="E6" s="11" t="s">
        <v>77</v>
      </c>
      <c r="F6" s="12" t="s">
        <v>21</v>
      </c>
      <c r="G6" s="79">
        <v>1</v>
      </c>
      <c r="H6" s="14"/>
      <c r="I6" s="14"/>
      <c r="J6" s="31"/>
      <c r="K6" s="31"/>
      <c r="L6" s="31"/>
      <c r="M6" s="31"/>
      <c r="N6" s="31"/>
      <c r="O6" s="31"/>
      <c r="P6" s="94"/>
      <c r="Q6" s="95"/>
      <c r="R6" s="95"/>
      <c r="S6" s="95"/>
      <c r="T6" s="95"/>
      <c r="U6" s="95"/>
      <c r="V6" s="96"/>
      <c r="W6" s="97"/>
      <c r="X6" s="55"/>
      <c r="Y6" s="100"/>
      <c r="Z6" s="55"/>
      <c r="AA6" s="33"/>
      <c r="AB6" s="56"/>
      <c r="AC6" s="102">
        <f t="shared" si="1"/>
        <v>0</v>
      </c>
      <c r="AD6" s="103"/>
      <c r="AE6" s="57"/>
      <c r="AF6" s="57"/>
      <c r="AG6" s="103">
        <f t="shared" si="2"/>
        <v>0</v>
      </c>
      <c r="AH6" s="57"/>
      <c r="AI6" s="105">
        <f t="shared" si="3"/>
        <v>0</v>
      </c>
      <c r="AJ6" s="33">
        <f t="shared" si="4"/>
        <v>0</v>
      </c>
      <c r="AK6" s="71"/>
      <c r="AL6" s="8"/>
      <c r="AM6" s="71"/>
      <c r="AN6" s="72"/>
      <c r="AO6" s="73"/>
      <c r="AP6" s="8"/>
      <c r="AQ6" s="74"/>
      <c r="AS6" s="111" t="s">
        <v>86</v>
      </c>
    </row>
    <row r="7" ht="36" hidden="1" customHeight="1" spans="1:45">
      <c r="A7" s="8">
        <f t="shared" si="5"/>
        <v>4</v>
      </c>
      <c r="B7" s="8" t="s">
        <v>74</v>
      </c>
      <c r="C7" s="9" t="s">
        <v>87</v>
      </c>
      <c r="D7" s="80" t="s">
        <v>88</v>
      </c>
      <c r="E7" s="11" t="s">
        <v>77</v>
      </c>
      <c r="F7" s="12" t="s">
        <v>21</v>
      </c>
      <c r="G7" s="79">
        <v>1</v>
      </c>
      <c r="H7" s="14">
        <f>VLOOKUP(C7,[1]Sheet1!$B:$AY,50,0)</f>
        <v>18604.32</v>
      </c>
      <c r="I7" s="14">
        <f>VLOOKUP(C7,[1]Sheet1!$B:$AZ,51,0)</f>
        <v>37208.64</v>
      </c>
      <c r="J7" s="31">
        <f>VLOOKUP(C7,[1]Sheet1!$B$5:$BB$697,53,0)</f>
        <v>0</v>
      </c>
      <c r="K7" s="31">
        <f>VLOOKUP(C7,[1]Sheet1!$B:$BC,54,0)</f>
        <v>0</v>
      </c>
      <c r="L7" s="31">
        <f>VLOOKUP(C7,[1]Sheet1!$B:$BD,55,0)</f>
        <v>0</v>
      </c>
      <c r="M7" s="31">
        <f>VLOOKUP(C7,[1]Sheet1!$B:$BE,56,0)</f>
        <v>0</v>
      </c>
      <c r="N7" s="31">
        <f>VLOOKUP(C7,[1]Sheet1!$B:$BF,57,0)</f>
        <v>0</v>
      </c>
      <c r="O7" s="31">
        <f>VLOOKUP(C7,[2]Sheet1!$B:$BH,59,0)</f>
        <v>3100.72</v>
      </c>
      <c r="P7" s="94">
        <f t="shared" ref="P7:P38" si="6">SUM(J7:O7)*G7</f>
        <v>3100.72</v>
      </c>
      <c r="Q7" s="95"/>
      <c r="R7" s="95"/>
      <c r="S7" s="95"/>
      <c r="T7" s="95">
        <f>VLOOKUP(C7,'[4]5.30 (2)'!$C$4:$V$115,20,0)</f>
        <v>13953.24</v>
      </c>
      <c r="U7" s="95">
        <f t="shared" ref="U7:U38" si="7">SUM(Q7:T7)</f>
        <v>13953.24</v>
      </c>
      <c r="V7" s="96">
        <f t="shared" ref="V7:V38" si="8">P7-U7</f>
        <v>-10852.52</v>
      </c>
      <c r="W7" s="97">
        <f t="shared" ref="W7:W38" si="9">I7-S7-T7</f>
        <v>23255.4</v>
      </c>
      <c r="X7" s="55">
        <f t="shared" ref="X7:X38" si="10">_xlfn.IFS(F7="原材料",W7,F7="涉诉",W7,F7="临采",W7,F7="零部件",V7,F7="销售",V7,F7="固定资产",W7)</f>
        <v>23255.4</v>
      </c>
      <c r="Y7" s="100">
        <f t="shared" ref="Y7:Y38" si="11">IF(X7&gt;=0,X7,0)</f>
        <v>23255.4</v>
      </c>
      <c r="Z7" s="55"/>
      <c r="AA7" s="33">
        <f t="shared" ref="AA7:AA38" si="12">Z7</f>
        <v>0</v>
      </c>
      <c r="AB7" s="56">
        <f t="shared" ref="AB7:AB38" si="13">IF(Y7&lt;=0,"100%",Z7/Y7)</f>
        <v>0</v>
      </c>
      <c r="AC7" s="102">
        <f t="shared" si="1"/>
        <v>0</v>
      </c>
      <c r="AD7" s="103"/>
      <c r="AE7" s="57"/>
      <c r="AF7" s="57"/>
      <c r="AG7" s="103">
        <f t="shared" si="2"/>
        <v>0</v>
      </c>
      <c r="AH7" s="57"/>
      <c r="AI7" s="105">
        <f t="shared" si="3"/>
        <v>0</v>
      </c>
      <c r="AJ7" s="33">
        <f t="shared" si="4"/>
        <v>0</v>
      </c>
      <c r="AK7" s="71">
        <v>45440</v>
      </c>
      <c r="AL7" s="8">
        <v>3</v>
      </c>
      <c r="AM7" s="71">
        <f>AK7-AL7</f>
        <v>45437</v>
      </c>
      <c r="AN7" s="72" t="s">
        <v>89</v>
      </c>
      <c r="AO7" s="73"/>
      <c r="AP7" s="8" t="s">
        <v>79</v>
      </c>
      <c r="AQ7" s="74"/>
      <c r="AS7" s="111" t="s">
        <v>11</v>
      </c>
    </row>
    <row r="8" ht="36" customHeight="1" spans="1:45">
      <c r="A8" s="8">
        <f t="shared" si="5"/>
        <v>5</v>
      </c>
      <c r="B8" s="8" t="s">
        <v>74</v>
      </c>
      <c r="C8" s="9" t="s">
        <v>90</v>
      </c>
      <c r="D8" s="78" t="s">
        <v>91</v>
      </c>
      <c r="E8" s="11" t="s">
        <v>77</v>
      </c>
      <c r="F8" s="12" t="s">
        <v>21</v>
      </c>
      <c r="G8" s="79">
        <v>1</v>
      </c>
      <c r="H8" s="14">
        <f>VLOOKUP(C8,[1]Sheet1!$B:$AY,50,0)</f>
        <v>1538321.05</v>
      </c>
      <c r="I8" s="14">
        <f>VLOOKUP(C8,[1]Sheet1!$B:$AZ,51,0)</f>
        <v>1538321.05</v>
      </c>
      <c r="J8" s="31">
        <f>VLOOKUP(C8,[1]Sheet1!$B$5:$BB$697,53,0)</f>
        <v>0</v>
      </c>
      <c r="K8" s="31">
        <f>VLOOKUP(C8,[1]Sheet1!$B:$BC,54,0)</f>
        <v>0</v>
      </c>
      <c r="L8" s="31">
        <f>VLOOKUP(C8,[1]Sheet1!$B:$BD,55,0)</f>
        <v>0</v>
      </c>
      <c r="M8" s="31">
        <f>VLOOKUP(C8,[1]Sheet1!$B:$BE,56,0)</f>
        <v>0</v>
      </c>
      <c r="N8" s="31">
        <f>VLOOKUP(C8,[1]Sheet1!$B:$BF,57,0)</f>
        <v>153029.508333333</v>
      </c>
      <c r="O8" s="31">
        <f>VLOOKUP(C8,[2]Sheet1!$B:$BH,59,0)</f>
        <v>256386.841666667</v>
      </c>
      <c r="P8" s="94">
        <f t="shared" si="6"/>
        <v>409416.35</v>
      </c>
      <c r="Q8" s="95">
        <f>VLOOKUP(C8,[3]Sheet2!$A:$V,21,0)</f>
        <v>500000</v>
      </c>
      <c r="R8" s="95"/>
      <c r="S8" s="95"/>
      <c r="T8" s="95">
        <f>VLOOKUP(C8,'[4]5.30 (2)'!$C$4:$V$115,20,0)</f>
        <v>500000</v>
      </c>
      <c r="U8" s="95">
        <f t="shared" si="7"/>
        <v>1000000</v>
      </c>
      <c r="V8" s="96">
        <f t="shared" si="8"/>
        <v>-590583.65</v>
      </c>
      <c r="W8" s="97">
        <f t="shared" si="9"/>
        <v>1038321.05</v>
      </c>
      <c r="X8" s="55">
        <f t="shared" si="10"/>
        <v>1038321.05</v>
      </c>
      <c r="Y8" s="100">
        <f t="shared" si="11"/>
        <v>1038321.05</v>
      </c>
      <c r="Z8" s="152">
        <v>500000</v>
      </c>
      <c r="AA8" s="33">
        <f t="shared" si="12"/>
        <v>500000</v>
      </c>
      <c r="AB8" s="56">
        <f t="shared" si="13"/>
        <v>0.481546627606172</v>
      </c>
      <c r="AC8" s="102">
        <f t="shared" si="1"/>
        <v>0.0933613050973553</v>
      </c>
      <c r="AD8" s="103"/>
      <c r="AE8" s="57"/>
      <c r="AF8" s="57"/>
      <c r="AG8" s="103">
        <f t="shared" si="2"/>
        <v>0</v>
      </c>
      <c r="AH8" s="57">
        <v>0</v>
      </c>
      <c r="AI8" s="105">
        <f t="shared" si="3"/>
        <v>0</v>
      </c>
      <c r="AJ8" s="33">
        <f t="shared" si="4"/>
        <v>500000</v>
      </c>
      <c r="AK8" s="71"/>
      <c r="AL8" s="8"/>
      <c r="AM8" s="71"/>
      <c r="AN8" s="72" t="s">
        <v>83</v>
      </c>
      <c r="AO8" s="73"/>
      <c r="AP8" s="8" t="s">
        <v>79</v>
      </c>
      <c r="AQ8" s="74" t="s">
        <v>84</v>
      </c>
      <c r="AS8" s="111" t="s">
        <v>92</v>
      </c>
    </row>
    <row r="9" ht="36" customHeight="1" spans="1:45">
      <c r="A9" s="8">
        <f t="shared" si="5"/>
        <v>6</v>
      </c>
      <c r="B9" s="8" t="s">
        <v>93</v>
      </c>
      <c r="C9" s="9" t="s">
        <v>94</v>
      </c>
      <c r="D9" s="78" t="s">
        <v>95</v>
      </c>
      <c r="E9" s="11" t="s">
        <v>77</v>
      </c>
      <c r="F9" s="12" t="s">
        <v>21</v>
      </c>
      <c r="G9" s="79">
        <v>1</v>
      </c>
      <c r="H9" s="14">
        <f>VLOOKUP(C9,[1]Sheet1!$B:$AY,50,0)</f>
        <v>1813373.43</v>
      </c>
      <c r="I9" s="14">
        <f>VLOOKUP(C9,[1]Sheet1!$B:$AZ,51,0)</f>
        <v>1813373.43</v>
      </c>
      <c r="J9" s="31">
        <f>VLOOKUP(C9,[1]Sheet1!$B$5:$BB$697,53,0)</f>
        <v>0</v>
      </c>
      <c r="K9" s="31">
        <f>VLOOKUP(C9,[1]Sheet1!$B:$BC,54,0)</f>
        <v>0</v>
      </c>
      <c r="L9" s="31">
        <f>VLOOKUP(C9,[1]Sheet1!$B:$BD,55,0)</f>
        <v>0</v>
      </c>
      <c r="M9" s="31">
        <f>VLOOKUP(C9,[1]Sheet1!$B:$BE,56,0)</f>
        <v>87330.4166666667</v>
      </c>
      <c r="N9" s="31">
        <f>VLOOKUP(C9,[1]Sheet1!$B:$BF,57,0)</f>
        <v>87330.4166666667</v>
      </c>
      <c r="O9" s="31">
        <f>VLOOKUP(C9,[2]Sheet1!$B:$BH,59,0)</f>
        <v>302228.905</v>
      </c>
      <c r="P9" s="94">
        <f t="shared" si="6"/>
        <v>476889.738333333</v>
      </c>
      <c r="Q9" s="95">
        <f>VLOOKUP(C9,[3]Sheet2!$A:$V,21,0)</f>
        <v>2240000</v>
      </c>
      <c r="R9" s="95"/>
      <c r="S9" s="95"/>
      <c r="T9" s="95">
        <f>VLOOKUP(C9,'[4]5.30 (2)'!$C$4:$V$115,20,0)</f>
        <v>400000</v>
      </c>
      <c r="U9" s="95">
        <f t="shared" si="7"/>
        <v>2640000</v>
      </c>
      <c r="V9" s="96">
        <f t="shared" si="8"/>
        <v>-2163110.26166667</v>
      </c>
      <c r="W9" s="97">
        <f t="shared" si="9"/>
        <v>1413373.43</v>
      </c>
      <c r="X9" s="55">
        <f t="shared" si="10"/>
        <v>1413373.43</v>
      </c>
      <c r="Y9" s="100">
        <f t="shared" si="11"/>
        <v>1413373.43</v>
      </c>
      <c r="Z9" s="152">
        <v>300000</v>
      </c>
      <c r="AA9" s="33">
        <f t="shared" si="12"/>
        <v>300000</v>
      </c>
      <c r="AB9" s="56">
        <f t="shared" si="13"/>
        <v>0.2122581291202</v>
      </c>
      <c r="AC9" s="102">
        <f t="shared" si="1"/>
        <v>0.0560167830584132</v>
      </c>
      <c r="AD9" s="103"/>
      <c r="AE9" s="57"/>
      <c r="AF9" s="57"/>
      <c r="AG9" s="103">
        <f t="shared" si="2"/>
        <v>0</v>
      </c>
      <c r="AH9" s="57">
        <v>0</v>
      </c>
      <c r="AI9" s="105">
        <f t="shared" si="3"/>
        <v>0</v>
      </c>
      <c r="AJ9" s="33">
        <f t="shared" si="4"/>
        <v>300000</v>
      </c>
      <c r="AK9" s="71"/>
      <c r="AL9" s="8"/>
      <c r="AM9" s="71"/>
      <c r="AN9" s="72" t="s">
        <v>89</v>
      </c>
      <c r="AO9" s="33"/>
      <c r="AP9" s="8" t="s">
        <v>96</v>
      </c>
      <c r="AQ9" s="74" t="s">
        <v>80</v>
      </c>
      <c r="AS9" s="111" t="s">
        <v>24</v>
      </c>
    </row>
    <row r="10" ht="36" customHeight="1" spans="1:45">
      <c r="A10" s="8">
        <f t="shared" si="5"/>
        <v>7</v>
      </c>
      <c r="B10" s="8" t="s">
        <v>93</v>
      </c>
      <c r="C10" s="9" t="s">
        <v>97</v>
      </c>
      <c r="D10" s="78" t="s">
        <v>98</v>
      </c>
      <c r="E10" s="11" t="s">
        <v>77</v>
      </c>
      <c r="F10" s="12" t="s">
        <v>21</v>
      </c>
      <c r="G10" s="79">
        <v>1</v>
      </c>
      <c r="H10" s="14">
        <f>VLOOKUP(C10,[1]Sheet1!$B:$AY,50,0)</f>
        <v>491750.82</v>
      </c>
      <c r="I10" s="14">
        <f>VLOOKUP(C10,[1]Sheet1!$B:$AZ,51,0)</f>
        <v>491750.82</v>
      </c>
      <c r="J10" s="31">
        <f>VLOOKUP(C10,[1]Sheet1!$B$5:$BB$697,53,0)</f>
        <v>0</v>
      </c>
      <c r="K10" s="31">
        <f>VLOOKUP(C10,[1]Sheet1!$B:$BC,54,0)</f>
        <v>0</v>
      </c>
      <c r="L10" s="31">
        <f>VLOOKUP(C10,[1]Sheet1!$B:$BD,55,0)</f>
        <v>0</v>
      </c>
      <c r="M10" s="31">
        <f>VLOOKUP(C10,[1]Sheet1!$B:$BE,56,0)</f>
        <v>0</v>
      </c>
      <c r="N10" s="31">
        <f>VLOOKUP(C10,[1]Sheet1!$B:$BF,57,0)</f>
        <v>23624.4116666667</v>
      </c>
      <c r="O10" s="31">
        <f>VLOOKUP(C10,[2]Sheet1!$B:$BH,59,0)</f>
        <v>81958.47</v>
      </c>
      <c r="P10" s="94">
        <f t="shared" si="6"/>
        <v>105582.881666667</v>
      </c>
      <c r="Q10" s="95">
        <f>VLOOKUP(C10,[3]Sheet2!$A:$V,21,0)</f>
        <v>900000</v>
      </c>
      <c r="R10" s="95"/>
      <c r="S10" s="95"/>
      <c r="T10" s="95">
        <f>VLOOKUP(C10,'[4]5.30 (2)'!$C$4:$V$115,20,0)</f>
        <v>250000</v>
      </c>
      <c r="U10" s="95">
        <f t="shared" si="7"/>
        <v>1150000</v>
      </c>
      <c r="V10" s="96">
        <f t="shared" si="8"/>
        <v>-1044417.11833333</v>
      </c>
      <c r="W10" s="97">
        <f t="shared" si="9"/>
        <v>241750.82</v>
      </c>
      <c r="X10" s="55">
        <f t="shared" si="10"/>
        <v>241750.82</v>
      </c>
      <c r="Y10" s="100">
        <f t="shared" si="11"/>
        <v>241750.82</v>
      </c>
      <c r="Z10" s="152">
        <v>200000</v>
      </c>
      <c r="AA10" s="33">
        <f t="shared" si="12"/>
        <v>200000</v>
      </c>
      <c r="AB10" s="56">
        <f t="shared" si="13"/>
        <v>0.827298124573062</v>
      </c>
      <c r="AC10" s="102">
        <f t="shared" si="1"/>
        <v>0.0373445220389421</v>
      </c>
      <c r="AD10" s="103"/>
      <c r="AE10" s="57"/>
      <c r="AF10" s="57"/>
      <c r="AG10" s="103">
        <f t="shared" si="2"/>
        <v>0</v>
      </c>
      <c r="AH10" s="57">
        <v>0</v>
      </c>
      <c r="AI10" s="105">
        <f t="shared" si="3"/>
        <v>0</v>
      </c>
      <c r="AJ10" s="33">
        <f t="shared" si="4"/>
        <v>200000</v>
      </c>
      <c r="AK10" s="71"/>
      <c r="AL10" s="8"/>
      <c r="AM10" s="71"/>
      <c r="AN10" s="72" t="s">
        <v>89</v>
      </c>
      <c r="AO10" s="33"/>
      <c r="AP10" s="8" t="s">
        <v>96</v>
      </c>
      <c r="AQ10" s="74" t="s">
        <v>80</v>
      </c>
      <c r="AS10" s="111" t="s">
        <v>22</v>
      </c>
    </row>
    <row r="11" ht="36" customHeight="1" spans="1:43">
      <c r="A11" s="8">
        <f t="shared" si="5"/>
        <v>8</v>
      </c>
      <c r="B11" s="8" t="s">
        <v>74</v>
      </c>
      <c r="C11" s="9" t="s">
        <v>99</v>
      </c>
      <c r="D11" s="78" t="s">
        <v>100</v>
      </c>
      <c r="E11" s="11" t="s">
        <v>101</v>
      </c>
      <c r="F11" s="12" t="s">
        <v>21</v>
      </c>
      <c r="G11" s="79">
        <v>1</v>
      </c>
      <c r="H11" s="14">
        <f>VLOOKUP(C11,[1]Sheet1!$B:$AY,50,0)</f>
        <v>757565.08</v>
      </c>
      <c r="I11" s="14">
        <f>VLOOKUP(C11,[1]Sheet1!$B:$AZ,51,0)</f>
        <v>757565.08</v>
      </c>
      <c r="J11" s="31">
        <f>VLOOKUP(C11,[1]Sheet1!$B$5:$BB$697,53,0)</f>
        <v>0</v>
      </c>
      <c r="K11" s="31">
        <f>VLOOKUP(C11,[1]Sheet1!$B:$BC,54,0)</f>
        <v>0</v>
      </c>
      <c r="L11" s="31">
        <f>VLOOKUP(C11,[1]Sheet1!$B:$BD,55,0)</f>
        <v>0</v>
      </c>
      <c r="M11" s="31">
        <f>VLOOKUP(C11,[1]Sheet1!$B:$BE,56,0)</f>
        <v>112726.566666667</v>
      </c>
      <c r="N11" s="31">
        <f>VLOOKUP(C11,[1]Sheet1!$B:$BF,57,0)</f>
        <v>126260.846666667</v>
      </c>
      <c r="O11" s="31">
        <f>VLOOKUP(C11,[2]Sheet1!$B:$BH,59,0)</f>
        <v>126260.846666667</v>
      </c>
      <c r="P11" s="94">
        <f t="shared" si="6"/>
        <v>365248.260000001</v>
      </c>
      <c r="Q11" s="95">
        <f>VLOOKUP(C11,[3]Sheet2!$A:$V,21,0)</f>
        <v>750000</v>
      </c>
      <c r="R11" s="95"/>
      <c r="S11" s="95"/>
      <c r="T11" s="95"/>
      <c r="U11" s="95">
        <f t="shared" si="7"/>
        <v>750000</v>
      </c>
      <c r="V11" s="96">
        <f t="shared" si="8"/>
        <v>-384751.739999999</v>
      </c>
      <c r="W11" s="97">
        <f t="shared" si="9"/>
        <v>757565.08</v>
      </c>
      <c r="X11" s="55">
        <f t="shared" si="10"/>
        <v>757565.08</v>
      </c>
      <c r="Y11" s="100">
        <f t="shared" si="11"/>
        <v>757565.08</v>
      </c>
      <c r="Z11" s="152">
        <v>60000</v>
      </c>
      <c r="AA11" s="33">
        <f t="shared" si="12"/>
        <v>60000</v>
      </c>
      <c r="AB11" s="56">
        <f t="shared" si="13"/>
        <v>0.0792011162922135</v>
      </c>
      <c r="AC11" s="102">
        <f t="shared" si="1"/>
        <v>0.0112033566116826</v>
      </c>
      <c r="AD11" s="103"/>
      <c r="AE11" s="57"/>
      <c r="AF11" s="57"/>
      <c r="AG11" s="103">
        <f t="shared" si="2"/>
        <v>0</v>
      </c>
      <c r="AH11" s="57">
        <v>0</v>
      </c>
      <c r="AI11" s="105">
        <f t="shared" si="3"/>
        <v>0</v>
      </c>
      <c r="AJ11" s="33">
        <f t="shared" si="4"/>
        <v>60000</v>
      </c>
      <c r="AK11" s="71"/>
      <c r="AL11" s="8"/>
      <c r="AM11" s="71"/>
      <c r="AN11" s="72" t="s">
        <v>89</v>
      </c>
      <c r="AO11" s="73"/>
      <c r="AP11" s="8" t="s">
        <v>96</v>
      </c>
      <c r="AQ11" s="74" t="s">
        <v>80</v>
      </c>
    </row>
    <row r="12" ht="36" hidden="1" customHeight="1" spans="1:43">
      <c r="A12" s="8">
        <f t="shared" si="5"/>
        <v>9</v>
      </c>
      <c r="B12" s="8" t="s">
        <v>74</v>
      </c>
      <c r="C12" s="81" t="s">
        <v>102</v>
      </c>
      <c r="D12" s="80" t="s">
        <v>103</v>
      </c>
      <c r="E12" s="11" t="s">
        <v>101</v>
      </c>
      <c r="F12" s="12" t="s">
        <v>21</v>
      </c>
      <c r="G12" s="79">
        <v>0.8</v>
      </c>
      <c r="H12" s="14">
        <f>VLOOKUP(C12,[1]Sheet1!$B:$AY,50,0)</f>
        <v>308957.65</v>
      </c>
      <c r="I12" s="14">
        <f>VLOOKUP(C12,[1]Sheet1!$B:$AZ,51,0)</f>
        <v>308957.65</v>
      </c>
      <c r="J12" s="31">
        <f>VLOOKUP(C12,[1]Sheet1!$B$5:$BB$697,53,0)</f>
        <v>0</v>
      </c>
      <c r="K12" s="31">
        <f>VLOOKUP(C12,[1]Sheet1!$B:$BC,54,0)</f>
        <v>0</v>
      </c>
      <c r="L12" s="31">
        <f>VLOOKUP(C12,[1]Sheet1!$B:$BD,55,0)</f>
        <v>30531.4416666667</v>
      </c>
      <c r="M12" s="31">
        <f>VLOOKUP(C12,[1]Sheet1!$B:$BE,56,0)</f>
        <v>30531.4416666667</v>
      </c>
      <c r="N12" s="31">
        <f>VLOOKUP(C12,[1]Sheet1!$B:$BF,57,0)</f>
        <v>51492.9416666667</v>
      </c>
      <c r="O12" s="31">
        <f>VLOOKUP(C12,[2]Sheet1!$B:$BH,59,0)</f>
        <v>51492.9416666667</v>
      </c>
      <c r="P12" s="94">
        <f t="shared" si="6"/>
        <v>131239.013333333</v>
      </c>
      <c r="Q12" s="95">
        <f>VLOOKUP(C12,[3]Sheet2!$A:$V,21,0)</f>
        <v>0</v>
      </c>
      <c r="R12" s="95"/>
      <c r="S12" s="95"/>
      <c r="T12" s="95">
        <f>VLOOKUP(C12,'[4]5.30 (2)'!$C$4:$V$115,20,0)</f>
        <v>200000</v>
      </c>
      <c r="U12" s="95">
        <f t="shared" si="7"/>
        <v>200000</v>
      </c>
      <c r="V12" s="96">
        <f t="shared" si="8"/>
        <v>-68760.9866666665</v>
      </c>
      <c r="W12" s="97">
        <f t="shared" si="9"/>
        <v>108957.65</v>
      </c>
      <c r="X12" s="55">
        <f t="shared" si="10"/>
        <v>108957.65</v>
      </c>
      <c r="Y12" s="100">
        <f t="shared" si="11"/>
        <v>108957.65</v>
      </c>
      <c r="Z12" s="55"/>
      <c r="AA12" s="33">
        <f t="shared" si="12"/>
        <v>0</v>
      </c>
      <c r="AB12" s="56">
        <f t="shared" si="13"/>
        <v>0</v>
      </c>
      <c r="AC12" s="102">
        <f t="shared" si="1"/>
        <v>0</v>
      </c>
      <c r="AD12" s="103"/>
      <c r="AE12" s="57"/>
      <c r="AF12" s="57"/>
      <c r="AG12" s="103">
        <f t="shared" si="2"/>
        <v>0</v>
      </c>
      <c r="AH12" s="57"/>
      <c r="AI12" s="105">
        <f t="shared" si="3"/>
        <v>0</v>
      </c>
      <c r="AJ12" s="33">
        <f t="shared" si="4"/>
        <v>0</v>
      </c>
      <c r="AK12" s="106">
        <v>45442</v>
      </c>
      <c r="AL12" s="107">
        <v>7</v>
      </c>
      <c r="AM12" s="106">
        <f>AK12-AL12</f>
        <v>45435</v>
      </c>
      <c r="AN12" s="72" t="s">
        <v>89</v>
      </c>
      <c r="AO12" s="33"/>
      <c r="AP12" s="8" t="s">
        <v>96</v>
      </c>
      <c r="AQ12" s="74"/>
    </row>
    <row r="13" ht="36" hidden="1" customHeight="1" spans="1:43">
      <c r="A13" s="8">
        <f t="shared" si="5"/>
        <v>10</v>
      </c>
      <c r="B13" s="8" t="s">
        <v>74</v>
      </c>
      <c r="C13" s="9"/>
      <c r="D13" s="78" t="s">
        <v>104</v>
      </c>
      <c r="E13" s="11" t="s">
        <v>101</v>
      </c>
      <c r="F13" s="12" t="s">
        <v>21</v>
      </c>
      <c r="G13" s="79">
        <v>1</v>
      </c>
      <c r="H13" s="14"/>
      <c r="I13" s="14"/>
      <c r="J13" s="31"/>
      <c r="K13" s="31"/>
      <c r="L13" s="31"/>
      <c r="M13" s="31"/>
      <c r="N13" s="31"/>
      <c r="O13" s="31"/>
      <c r="P13" s="94">
        <f t="shared" si="6"/>
        <v>0</v>
      </c>
      <c r="Q13" s="95"/>
      <c r="R13" s="95">
        <v>57800</v>
      </c>
      <c r="S13" s="95"/>
      <c r="T13" s="95"/>
      <c r="U13" s="95">
        <f t="shared" si="7"/>
        <v>57800</v>
      </c>
      <c r="V13" s="96">
        <f t="shared" si="8"/>
        <v>-57800</v>
      </c>
      <c r="W13" s="97">
        <f t="shared" si="9"/>
        <v>0</v>
      </c>
      <c r="X13" s="55">
        <f t="shared" si="10"/>
        <v>0</v>
      </c>
      <c r="Y13" s="100">
        <f t="shared" si="11"/>
        <v>0</v>
      </c>
      <c r="Z13" s="55"/>
      <c r="AA13" s="33">
        <f t="shared" si="12"/>
        <v>0</v>
      </c>
      <c r="AB13" s="56" t="str">
        <f t="shared" si="13"/>
        <v>100%</v>
      </c>
      <c r="AC13" s="102">
        <f t="shared" si="1"/>
        <v>0</v>
      </c>
      <c r="AD13" s="103"/>
      <c r="AE13" s="57"/>
      <c r="AF13" s="57"/>
      <c r="AG13" s="103">
        <f t="shared" si="2"/>
        <v>0</v>
      </c>
      <c r="AH13" s="57"/>
      <c r="AI13" s="105">
        <f t="shared" si="3"/>
        <v>0</v>
      </c>
      <c r="AJ13" s="33">
        <f t="shared" si="4"/>
        <v>0</v>
      </c>
      <c r="AK13" s="71"/>
      <c r="AL13" s="8"/>
      <c r="AM13" s="71"/>
      <c r="AN13" s="72" t="s">
        <v>89</v>
      </c>
      <c r="AO13" s="33"/>
      <c r="AP13" s="8" t="s">
        <v>96</v>
      </c>
      <c r="AQ13" s="74"/>
    </row>
    <row r="14" s="76" customFormat="1" ht="36" customHeight="1" spans="1:45">
      <c r="A14" s="8">
        <f t="shared" si="5"/>
        <v>11</v>
      </c>
      <c r="B14" s="8" t="s">
        <v>74</v>
      </c>
      <c r="C14" s="9" t="s">
        <v>105</v>
      </c>
      <c r="D14" s="78" t="s">
        <v>106</v>
      </c>
      <c r="E14" s="11" t="s">
        <v>101</v>
      </c>
      <c r="F14" s="12" t="s">
        <v>21</v>
      </c>
      <c r="G14" s="79">
        <v>1</v>
      </c>
      <c r="H14" s="14">
        <f>VLOOKUP(C14,[1]Sheet1!$B:$AY,50,0)</f>
        <v>159506.4</v>
      </c>
      <c r="I14" s="14">
        <f>VLOOKUP(C14,[1]Sheet1!$B:$AZ,51,0)</f>
        <v>159506.4</v>
      </c>
      <c r="J14" s="31">
        <f>VLOOKUP(C14,[1]Sheet1!$B$5:$BB$697,53,0)</f>
        <v>0</v>
      </c>
      <c r="K14" s="31">
        <f>VLOOKUP(C14,[1]Sheet1!$B:$BC,54,0)</f>
        <v>0</v>
      </c>
      <c r="L14" s="31">
        <f>VLOOKUP(C14,[1]Sheet1!$B:$BD,55,0)</f>
        <v>0</v>
      </c>
      <c r="M14" s="31">
        <f>VLOOKUP(C14,[1]Sheet1!$B:$BE,56,0)</f>
        <v>0</v>
      </c>
      <c r="N14" s="31">
        <f>VLOOKUP(C14,[1]Sheet1!$B:$BF,57,0)</f>
        <v>12220.16</v>
      </c>
      <c r="O14" s="31">
        <f>VLOOKUP(C14,[2]Sheet1!$B:$BH,59,0)</f>
        <v>26584.4</v>
      </c>
      <c r="P14" s="94">
        <f t="shared" si="6"/>
        <v>38804.56</v>
      </c>
      <c r="Q14" s="95">
        <f>VLOOKUP(C14,[3]Sheet2!$A:$V,21,0)</f>
        <v>240782.89</v>
      </c>
      <c r="R14" s="95">
        <v>170782.89</v>
      </c>
      <c r="S14" s="95">
        <v>77320.96</v>
      </c>
      <c r="T14" s="95"/>
      <c r="U14" s="95">
        <f t="shared" si="7"/>
        <v>488886.74</v>
      </c>
      <c r="V14" s="96">
        <f t="shared" si="8"/>
        <v>-450082.18</v>
      </c>
      <c r="W14" s="97">
        <f t="shared" si="9"/>
        <v>82185.44</v>
      </c>
      <c r="X14" s="55">
        <f t="shared" si="10"/>
        <v>82185.44</v>
      </c>
      <c r="Y14" s="100">
        <f t="shared" si="11"/>
        <v>82185.44</v>
      </c>
      <c r="Z14" s="152">
        <v>166424.92</v>
      </c>
      <c r="AA14" s="33">
        <f t="shared" si="12"/>
        <v>166424.92</v>
      </c>
      <c r="AB14" s="56">
        <f t="shared" si="13"/>
        <v>2.02499274810721</v>
      </c>
      <c r="AC14" s="102">
        <f t="shared" si="1"/>
        <v>0.0310752954638459</v>
      </c>
      <c r="AD14" s="103"/>
      <c r="AE14" s="57"/>
      <c r="AF14" s="57"/>
      <c r="AG14" s="103">
        <f t="shared" si="2"/>
        <v>0</v>
      </c>
      <c r="AH14" s="57">
        <v>0</v>
      </c>
      <c r="AI14" s="105">
        <f t="shared" si="3"/>
        <v>0</v>
      </c>
      <c r="AJ14" s="33">
        <f t="shared" si="4"/>
        <v>166424.92</v>
      </c>
      <c r="AK14" s="71"/>
      <c r="AL14" s="8"/>
      <c r="AM14" s="71"/>
      <c r="AN14" s="72" t="s">
        <v>89</v>
      </c>
      <c r="AO14" s="33"/>
      <c r="AP14" s="8" t="s">
        <v>96</v>
      </c>
      <c r="AQ14" s="74" t="s">
        <v>107</v>
      </c>
      <c r="AR14"/>
      <c r="AS14" s="112"/>
    </row>
    <row r="15" ht="36" customHeight="1" spans="1:43">
      <c r="A15" s="8">
        <f t="shared" si="5"/>
        <v>12</v>
      </c>
      <c r="B15" s="8" t="s">
        <v>74</v>
      </c>
      <c r="C15" s="9" t="s">
        <v>108</v>
      </c>
      <c r="D15" s="78" t="s">
        <v>109</v>
      </c>
      <c r="E15" s="11" t="s">
        <v>77</v>
      </c>
      <c r="F15" s="12" t="s">
        <v>21</v>
      </c>
      <c r="G15" s="79">
        <v>1</v>
      </c>
      <c r="H15" s="14">
        <f>VLOOKUP(C15,[1]Sheet1!$B:$AY,50,0)</f>
        <v>381666.31</v>
      </c>
      <c r="I15" s="14">
        <f>VLOOKUP(C15,[1]Sheet1!$B:$AZ,51,0)</f>
        <v>474580.66</v>
      </c>
      <c r="J15" s="31">
        <f>VLOOKUP(C15,[1]Sheet1!$B$5:$BB$697,53,0)</f>
        <v>0</v>
      </c>
      <c r="K15" s="31">
        <f>VLOOKUP(C15,[1]Sheet1!$B:$BC,54,0)</f>
        <v>0</v>
      </c>
      <c r="L15" s="31">
        <f>VLOOKUP(C15,[1]Sheet1!$B:$BD,55,0)</f>
        <v>17451.0516666667</v>
      </c>
      <c r="M15" s="31">
        <f>VLOOKUP(C15,[1]Sheet1!$B:$BE,56,0)</f>
        <v>40317.5033333333</v>
      </c>
      <c r="N15" s="31">
        <f>VLOOKUP(C15,[1]Sheet1!$B:$BF,57,0)</f>
        <v>48125.3266666667</v>
      </c>
      <c r="O15" s="31">
        <f>VLOOKUP(C15,[2]Sheet1!$B:$BH,59,0)</f>
        <v>63611.0516666667</v>
      </c>
      <c r="P15" s="94">
        <f t="shared" si="6"/>
        <v>169504.933333333</v>
      </c>
      <c r="Q15" s="95">
        <f>VLOOKUP(C15,[3]Sheet2!$A:$V,21,0)</f>
        <v>100000</v>
      </c>
      <c r="R15" s="95">
        <v>100000</v>
      </c>
      <c r="S15" s="95"/>
      <c r="T15" s="95"/>
      <c r="U15" s="95">
        <f t="shared" si="7"/>
        <v>200000</v>
      </c>
      <c r="V15" s="96">
        <f t="shared" si="8"/>
        <v>-30495.0666666666</v>
      </c>
      <c r="W15" s="97">
        <f t="shared" si="9"/>
        <v>474580.66</v>
      </c>
      <c r="X15" s="55">
        <f t="shared" si="10"/>
        <v>474580.66</v>
      </c>
      <c r="Y15" s="100">
        <f t="shared" si="11"/>
        <v>474580.66</v>
      </c>
      <c r="Z15" s="152">
        <v>200000</v>
      </c>
      <c r="AA15" s="33">
        <f t="shared" si="12"/>
        <v>200000</v>
      </c>
      <c r="AB15" s="56">
        <f t="shared" si="13"/>
        <v>0.421424674153388</v>
      </c>
      <c r="AC15" s="102">
        <f t="shared" si="1"/>
        <v>0.0373445220389421</v>
      </c>
      <c r="AD15" s="103"/>
      <c r="AE15" s="57"/>
      <c r="AF15" s="57"/>
      <c r="AG15" s="103">
        <f t="shared" si="2"/>
        <v>0</v>
      </c>
      <c r="AH15" s="57">
        <v>0</v>
      </c>
      <c r="AI15" s="105">
        <f t="shared" si="3"/>
        <v>0</v>
      </c>
      <c r="AJ15" s="33">
        <f t="shared" si="4"/>
        <v>200000</v>
      </c>
      <c r="AK15" s="71"/>
      <c r="AL15" s="8"/>
      <c r="AM15" s="71"/>
      <c r="AN15" s="72" t="s">
        <v>89</v>
      </c>
      <c r="AO15" s="33"/>
      <c r="AP15" s="8" t="s">
        <v>79</v>
      </c>
      <c r="AQ15" s="74"/>
    </row>
    <row r="16" ht="36" hidden="1" customHeight="1" spans="1:43">
      <c r="A16" s="8">
        <f t="shared" si="5"/>
        <v>13</v>
      </c>
      <c r="B16" s="8" t="s">
        <v>110</v>
      </c>
      <c r="C16" s="9" t="s">
        <v>111</v>
      </c>
      <c r="D16" s="78" t="s">
        <v>112</v>
      </c>
      <c r="E16" s="11" t="s">
        <v>101</v>
      </c>
      <c r="F16" s="12" t="s">
        <v>21</v>
      </c>
      <c r="G16" s="79">
        <v>1</v>
      </c>
      <c r="H16" s="14">
        <f>VLOOKUP(C16,[1]Sheet1!$B:$AY,50,0)</f>
        <v>58272</v>
      </c>
      <c r="I16" s="14">
        <f>VLOOKUP(C16,[1]Sheet1!$B:$AZ,51,0)</f>
        <v>58272</v>
      </c>
      <c r="J16" s="31">
        <f>VLOOKUP(C16,[1]Sheet1!$B$5:$BB$697,53,0)</f>
        <v>0</v>
      </c>
      <c r="K16" s="31">
        <f>VLOOKUP(C16,[1]Sheet1!$B:$BC,54,0)</f>
        <v>0</v>
      </c>
      <c r="L16" s="31">
        <f>VLOOKUP(C16,[1]Sheet1!$B:$BD,55,0)</f>
        <v>0</v>
      </c>
      <c r="M16" s="31">
        <f>VLOOKUP(C16,[1]Sheet1!$B:$BE,56,0)</f>
        <v>0</v>
      </c>
      <c r="N16" s="31">
        <f>VLOOKUP(C16,[1]Sheet1!$B:$BF,57,0)</f>
        <v>2856</v>
      </c>
      <c r="O16" s="31">
        <f>VLOOKUP(C16,[2]Sheet1!$B:$BH,59,0)</f>
        <v>9712</v>
      </c>
      <c r="P16" s="94">
        <f t="shared" si="6"/>
        <v>12568</v>
      </c>
      <c r="Q16" s="95">
        <f>VLOOKUP(C16,[3]Sheet2!$A:$V,21,0)</f>
        <v>42068</v>
      </c>
      <c r="R16" s="95"/>
      <c r="S16" s="95"/>
      <c r="T16" s="95"/>
      <c r="U16" s="95">
        <f t="shared" si="7"/>
        <v>42068</v>
      </c>
      <c r="V16" s="96">
        <f t="shared" si="8"/>
        <v>-29500</v>
      </c>
      <c r="W16" s="97">
        <f t="shared" si="9"/>
        <v>58272</v>
      </c>
      <c r="X16" s="55">
        <f t="shared" si="10"/>
        <v>58272</v>
      </c>
      <c r="Y16" s="100">
        <f t="shared" si="11"/>
        <v>58272</v>
      </c>
      <c r="Z16" s="55"/>
      <c r="AA16" s="33">
        <f t="shared" si="12"/>
        <v>0</v>
      </c>
      <c r="AB16" s="56">
        <f t="shared" si="13"/>
        <v>0</v>
      </c>
      <c r="AC16" s="102">
        <f t="shared" si="1"/>
        <v>0</v>
      </c>
      <c r="AD16" s="103"/>
      <c r="AE16" s="57"/>
      <c r="AF16" s="57"/>
      <c r="AG16" s="103">
        <f t="shared" si="2"/>
        <v>0</v>
      </c>
      <c r="AH16" s="57"/>
      <c r="AI16" s="105">
        <f t="shared" si="3"/>
        <v>0</v>
      </c>
      <c r="AJ16" s="33">
        <f t="shared" si="4"/>
        <v>0</v>
      </c>
      <c r="AK16" s="106"/>
      <c r="AL16" s="107"/>
      <c r="AM16" s="106"/>
      <c r="AN16" s="72" t="s">
        <v>89</v>
      </c>
      <c r="AO16" s="33"/>
      <c r="AP16" s="8" t="s">
        <v>96</v>
      </c>
      <c r="AQ16" s="74"/>
    </row>
    <row r="17" ht="36" customHeight="1" spans="1:43">
      <c r="A17" s="8">
        <f t="shared" si="5"/>
        <v>14</v>
      </c>
      <c r="B17" s="8" t="s">
        <v>110</v>
      </c>
      <c r="C17" s="9" t="s">
        <v>113</v>
      </c>
      <c r="D17" s="78" t="s">
        <v>114</v>
      </c>
      <c r="E17" s="11" t="s">
        <v>101</v>
      </c>
      <c r="F17" s="12" t="s">
        <v>21</v>
      </c>
      <c r="G17" s="79">
        <v>1</v>
      </c>
      <c r="H17" s="14">
        <f>VLOOKUP(C17,[1]Sheet1!$B:$AY,50,0)</f>
        <v>41380</v>
      </c>
      <c r="I17" s="14">
        <f>VLOOKUP(C17,[1]Sheet1!$B:$AZ,51,0)</f>
        <v>41380</v>
      </c>
      <c r="J17" s="31">
        <f>VLOOKUP(C17,[1]Sheet1!$B$5:$BB$697,53,0)</f>
        <v>0</v>
      </c>
      <c r="K17" s="31">
        <f>VLOOKUP(C17,[1]Sheet1!$B:$BC,54,0)</f>
        <v>0</v>
      </c>
      <c r="L17" s="31">
        <f>VLOOKUP(C17,[1]Sheet1!$B:$BD,55,0)</f>
        <v>0</v>
      </c>
      <c r="M17" s="31">
        <f>VLOOKUP(C17,[1]Sheet1!$B:$BE,56,0)</f>
        <v>0</v>
      </c>
      <c r="N17" s="31">
        <f>VLOOKUP(C17,[1]Sheet1!$B:$BF,57,0)</f>
        <v>6896.66666666667</v>
      </c>
      <c r="O17" s="31">
        <f>VLOOKUP(C17,[2]Sheet1!$B:$BH,59,0)</f>
        <v>6896.66666666667</v>
      </c>
      <c r="P17" s="94">
        <f t="shared" si="6"/>
        <v>13793.3333333333</v>
      </c>
      <c r="Q17" s="95">
        <f>VLOOKUP(C17,[3]Sheet2!$A:$V,21,0)</f>
        <v>24922</v>
      </c>
      <c r="R17" s="95"/>
      <c r="S17" s="95"/>
      <c r="T17" s="95"/>
      <c r="U17" s="95">
        <f t="shared" si="7"/>
        <v>24922</v>
      </c>
      <c r="V17" s="96">
        <f t="shared" si="8"/>
        <v>-11128.6666666667</v>
      </c>
      <c r="W17" s="97">
        <f t="shared" si="9"/>
        <v>41380</v>
      </c>
      <c r="X17" s="55">
        <f t="shared" si="10"/>
        <v>41380</v>
      </c>
      <c r="Y17" s="100">
        <f t="shared" si="11"/>
        <v>41380</v>
      </c>
      <c r="Z17" s="152">
        <v>41380</v>
      </c>
      <c r="AA17" s="33">
        <f t="shared" si="12"/>
        <v>41380</v>
      </c>
      <c r="AB17" s="56">
        <f t="shared" si="13"/>
        <v>1</v>
      </c>
      <c r="AC17" s="102">
        <f t="shared" si="1"/>
        <v>0.00772658160985713</v>
      </c>
      <c r="AD17" s="103"/>
      <c r="AE17" s="57"/>
      <c r="AF17" s="57"/>
      <c r="AG17" s="103">
        <f t="shared" si="2"/>
        <v>0</v>
      </c>
      <c r="AH17" s="57">
        <v>0</v>
      </c>
      <c r="AI17" s="105">
        <f t="shared" si="3"/>
        <v>0</v>
      </c>
      <c r="AJ17" s="33">
        <f t="shared" si="4"/>
        <v>41380</v>
      </c>
      <c r="AK17" s="71"/>
      <c r="AL17" s="8"/>
      <c r="AM17" s="71"/>
      <c r="AN17" s="72" t="s">
        <v>89</v>
      </c>
      <c r="AO17" s="33"/>
      <c r="AP17" s="8" t="s">
        <v>96</v>
      </c>
      <c r="AQ17" s="74"/>
    </row>
    <row r="18" ht="36" hidden="1" customHeight="1" spans="1:43">
      <c r="A18" s="8">
        <f t="shared" si="5"/>
        <v>15</v>
      </c>
      <c r="B18" s="8" t="s">
        <v>93</v>
      </c>
      <c r="C18" s="9" t="s">
        <v>115</v>
      </c>
      <c r="D18" s="78" t="s">
        <v>116</v>
      </c>
      <c r="E18" s="11" t="s">
        <v>101</v>
      </c>
      <c r="F18" s="12" t="s">
        <v>21</v>
      </c>
      <c r="G18" s="79">
        <v>0.8</v>
      </c>
      <c r="H18" s="14">
        <f>VLOOKUP(C18,[1]Sheet1!$B:$AY,50,0)</f>
        <v>747766.85</v>
      </c>
      <c r="I18" s="14">
        <f>VLOOKUP(C18,[1]Sheet1!$B:$AZ,51,0)</f>
        <v>747766.85</v>
      </c>
      <c r="J18" s="31">
        <f>VLOOKUP(C18,[1]Sheet1!$B$5:$BB$697,53,0)</f>
        <v>70792.89</v>
      </c>
      <c r="K18" s="31">
        <f>VLOOKUP(C18,[1]Sheet1!$B:$BC,54,0)</f>
        <v>79216.4016666667</v>
      </c>
      <c r="L18" s="31">
        <f>VLOOKUP(C18,[1]Sheet1!$B:$BD,55,0)</f>
        <v>73787.37</v>
      </c>
      <c r="M18" s="31">
        <f>VLOOKUP(C18,[1]Sheet1!$B:$BE,56,0)</f>
        <v>73787.37</v>
      </c>
      <c r="N18" s="31">
        <f>VLOOKUP(C18,[1]Sheet1!$B:$BF,57,0)</f>
        <v>73787.37</v>
      </c>
      <c r="O18" s="31">
        <f>VLOOKUP(C18,[2]Sheet1!$B:$BH,59,0)</f>
        <v>53834.9183333333</v>
      </c>
      <c r="P18" s="94">
        <f t="shared" si="6"/>
        <v>340165.056</v>
      </c>
      <c r="Q18" s="95">
        <f>VLOOKUP(C18,[3]Sheet2!$A:$V,21,0)</f>
        <v>280000</v>
      </c>
      <c r="R18" s="95">
        <v>80000</v>
      </c>
      <c r="S18" s="95"/>
      <c r="T18" s="95"/>
      <c r="U18" s="95">
        <f t="shared" si="7"/>
        <v>360000</v>
      </c>
      <c r="V18" s="96">
        <f t="shared" si="8"/>
        <v>-19834.944</v>
      </c>
      <c r="W18" s="97">
        <f t="shared" si="9"/>
        <v>747766.85</v>
      </c>
      <c r="X18" s="55">
        <f t="shared" si="10"/>
        <v>747766.85</v>
      </c>
      <c r="Y18" s="100">
        <f t="shared" si="11"/>
        <v>747766.85</v>
      </c>
      <c r="Z18" s="55">
        <v>50000</v>
      </c>
      <c r="AA18" s="33">
        <f t="shared" si="12"/>
        <v>50000</v>
      </c>
      <c r="AB18" s="56">
        <f t="shared" si="13"/>
        <v>0.0668657617009901</v>
      </c>
      <c r="AC18" s="102">
        <f t="shared" si="1"/>
        <v>0.00933613050973553</v>
      </c>
      <c r="AD18" s="103"/>
      <c r="AE18" s="57"/>
      <c r="AF18" s="57"/>
      <c r="AG18" s="103">
        <f t="shared" si="2"/>
        <v>0</v>
      </c>
      <c r="AH18" s="57"/>
      <c r="AI18" s="105">
        <f t="shared" si="3"/>
        <v>0</v>
      </c>
      <c r="AJ18" s="33">
        <f t="shared" si="4"/>
        <v>50000</v>
      </c>
      <c r="AK18" s="106"/>
      <c r="AL18" s="107"/>
      <c r="AM18" s="106"/>
      <c r="AN18" s="72" t="s">
        <v>89</v>
      </c>
      <c r="AO18" s="33"/>
      <c r="AP18" s="8" t="s">
        <v>96</v>
      </c>
      <c r="AQ18" s="74"/>
    </row>
    <row r="19" ht="36" hidden="1" customHeight="1" spans="1:43">
      <c r="A19" s="8">
        <f t="shared" si="5"/>
        <v>16</v>
      </c>
      <c r="B19" s="8" t="s">
        <v>74</v>
      </c>
      <c r="C19" s="9" t="s">
        <v>117</v>
      </c>
      <c r="D19" s="78" t="s">
        <v>118</v>
      </c>
      <c r="E19" s="11" t="s">
        <v>77</v>
      </c>
      <c r="F19" s="12" t="s">
        <v>21</v>
      </c>
      <c r="G19" s="79">
        <v>1</v>
      </c>
      <c r="H19" s="14">
        <f>VLOOKUP(C19,[1]Sheet1!$B:$AY,50,0)</f>
        <v>19500</v>
      </c>
      <c r="I19" s="14">
        <f>VLOOKUP(C19,[1]Sheet1!$B:$AZ,51,0)</f>
        <v>19500</v>
      </c>
      <c r="J19" s="31">
        <f>VLOOKUP(C19,[1]Sheet1!$B$5:$BB$697,53,0)</f>
        <v>3250</v>
      </c>
      <c r="K19" s="31">
        <f>VLOOKUP(C19,[1]Sheet1!$B:$BC,54,0)</f>
        <v>3250</v>
      </c>
      <c r="L19" s="31">
        <f>VLOOKUP(C19,[1]Sheet1!$B:$BD,55,0)</f>
        <v>3250</v>
      </c>
      <c r="M19" s="31">
        <f>VLOOKUP(C19,[1]Sheet1!$B:$BE,56,0)</f>
        <v>3250</v>
      </c>
      <c r="N19" s="31">
        <f>VLOOKUP(C19,[1]Sheet1!$B:$BF,57,0)</f>
        <v>3250</v>
      </c>
      <c r="O19" s="31">
        <f>VLOOKUP(C19,[2]Sheet1!$B:$BH,59,0)</f>
        <v>3250</v>
      </c>
      <c r="P19" s="94">
        <f t="shared" si="6"/>
        <v>19500</v>
      </c>
      <c r="Q19" s="95"/>
      <c r="R19" s="95"/>
      <c r="S19" s="95"/>
      <c r="T19" s="95"/>
      <c r="U19" s="95">
        <f t="shared" si="7"/>
        <v>0</v>
      </c>
      <c r="V19" s="96">
        <f t="shared" si="8"/>
        <v>19500</v>
      </c>
      <c r="W19" s="97">
        <f t="shared" si="9"/>
        <v>19500</v>
      </c>
      <c r="X19" s="55">
        <f t="shared" si="10"/>
        <v>19500</v>
      </c>
      <c r="Y19" s="100">
        <f t="shared" si="11"/>
        <v>19500</v>
      </c>
      <c r="Z19" s="55"/>
      <c r="AA19" s="33">
        <f t="shared" si="12"/>
        <v>0</v>
      </c>
      <c r="AB19" s="56">
        <f t="shared" si="13"/>
        <v>0</v>
      </c>
      <c r="AC19" s="102">
        <f t="shared" si="1"/>
        <v>0</v>
      </c>
      <c r="AD19" s="103"/>
      <c r="AE19" s="57"/>
      <c r="AF19" s="57"/>
      <c r="AG19" s="103">
        <f t="shared" si="2"/>
        <v>0</v>
      </c>
      <c r="AH19" s="57"/>
      <c r="AI19" s="105">
        <f t="shared" si="3"/>
        <v>0</v>
      </c>
      <c r="AJ19" s="33">
        <f t="shared" si="4"/>
        <v>0</v>
      </c>
      <c r="AK19" s="71"/>
      <c r="AL19" s="8"/>
      <c r="AM19" s="71"/>
      <c r="AN19" s="72" t="s">
        <v>89</v>
      </c>
      <c r="AO19" s="33"/>
      <c r="AP19" s="8" t="s">
        <v>79</v>
      </c>
      <c r="AQ19" s="74"/>
    </row>
    <row r="20" ht="36" hidden="1" customHeight="1" spans="1:43">
      <c r="A20" s="8">
        <f t="shared" si="5"/>
        <v>17</v>
      </c>
      <c r="B20" s="8" t="s">
        <v>93</v>
      </c>
      <c r="C20" s="9" t="s">
        <v>119</v>
      </c>
      <c r="D20" s="78" t="s">
        <v>120</v>
      </c>
      <c r="E20" s="11" t="s">
        <v>101</v>
      </c>
      <c r="F20" s="12" t="s">
        <v>21</v>
      </c>
      <c r="G20" s="79">
        <v>1</v>
      </c>
      <c r="H20" s="14">
        <f>VLOOKUP(C20,[1]Sheet1!$B:$AY,50,0)</f>
        <v>0</v>
      </c>
      <c r="I20" s="14">
        <f>VLOOKUP(C20,[1]Sheet1!$B:$AZ,51,0)</f>
        <v>0</v>
      </c>
      <c r="J20" s="31">
        <f>VLOOKUP(C20,[1]Sheet1!$B$5:$BB$697,53,0)</f>
        <v>0</v>
      </c>
      <c r="K20" s="31">
        <f>VLOOKUP(C20,[1]Sheet1!$B:$BC,54,0)</f>
        <v>0</v>
      </c>
      <c r="L20" s="31">
        <f>VLOOKUP(C20,[1]Sheet1!$B:$BD,55,0)</f>
        <v>0</v>
      </c>
      <c r="M20" s="31">
        <f>VLOOKUP(C20,[1]Sheet1!$B:$BE,56,0)</f>
        <v>0</v>
      </c>
      <c r="N20" s="31">
        <f>VLOOKUP(C20,[1]Sheet1!$B:$BF,57,0)</f>
        <v>0</v>
      </c>
      <c r="O20" s="31">
        <f>VLOOKUP(C20,[2]Sheet1!$B:$BH,59,0)</f>
        <v>0</v>
      </c>
      <c r="P20" s="94">
        <f t="shared" si="6"/>
        <v>0</v>
      </c>
      <c r="Q20" s="95">
        <f>VLOOKUP(C20,[3]Sheet2!$A:$V,21,0)</f>
        <v>51500</v>
      </c>
      <c r="R20" s="95"/>
      <c r="S20" s="95"/>
      <c r="T20" s="95"/>
      <c r="U20" s="95">
        <f t="shared" si="7"/>
        <v>51500</v>
      </c>
      <c r="V20" s="96">
        <f t="shared" si="8"/>
        <v>-51500</v>
      </c>
      <c r="W20" s="97">
        <f t="shared" si="9"/>
        <v>0</v>
      </c>
      <c r="X20" s="55">
        <f t="shared" si="10"/>
        <v>0</v>
      </c>
      <c r="Y20" s="100">
        <f t="shared" si="11"/>
        <v>0</v>
      </c>
      <c r="Z20" s="55"/>
      <c r="AA20" s="33">
        <f t="shared" si="12"/>
        <v>0</v>
      </c>
      <c r="AB20" s="56" t="str">
        <f t="shared" si="13"/>
        <v>100%</v>
      </c>
      <c r="AC20" s="102">
        <f t="shared" si="1"/>
        <v>0</v>
      </c>
      <c r="AD20" s="103"/>
      <c r="AE20" s="57"/>
      <c r="AF20" s="57"/>
      <c r="AG20" s="103">
        <f t="shared" si="2"/>
        <v>0</v>
      </c>
      <c r="AH20" s="57"/>
      <c r="AI20" s="105">
        <f t="shared" si="3"/>
        <v>0</v>
      </c>
      <c r="AJ20" s="33">
        <f t="shared" si="4"/>
        <v>0</v>
      </c>
      <c r="AK20" s="71"/>
      <c r="AL20" s="8"/>
      <c r="AM20" s="71"/>
      <c r="AN20" s="72" t="s">
        <v>89</v>
      </c>
      <c r="AO20" s="33"/>
      <c r="AP20" s="8" t="s">
        <v>96</v>
      </c>
      <c r="AQ20" s="74"/>
    </row>
    <row r="21" s="76" customFormat="1" ht="36" hidden="1" customHeight="1" spans="1:45">
      <c r="A21" s="8">
        <f t="shared" si="5"/>
        <v>18</v>
      </c>
      <c r="B21" s="8" t="s">
        <v>93</v>
      </c>
      <c r="C21" s="9" t="s">
        <v>121</v>
      </c>
      <c r="D21" s="78" t="s">
        <v>122</v>
      </c>
      <c r="E21" s="11" t="s">
        <v>86</v>
      </c>
      <c r="F21" s="12" t="s">
        <v>86</v>
      </c>
      <c r="G21" s="13">
        <v>1</v>
      </c>
      <c r="H21" s="14">
        <f>VLOOKUP(C21,[1]Sheet1!$B:$AY,50,0)</f>
        <v>4477302.63</v>
      </c>
      <c r="I21" s="14">
        <f>VLOOKUP(C21,[1]Sheet1!$B:$AZ,51,0)</f>
        <v>3658878.05</v>
      </c>
      <c r="J21" s="31">
        <f>VLOOKUP(C21,[1]Sheet1!$B$5:$BB$697,53,0)</f>
        <v>346046.15</v>
      </c>
      <c r="K21" s="31">
        <f>VLOOKUP(C21,[1]Sheet1!$B:$BC,54,0)</f>
        <v>400685.73</v>
      </c>
      <c r="L21" s="31">
        <f>VLOOKUP(C21,[1]Sheet1!$B:$BD,55,0)</f>
        <v>450511.113333333</v>
      </c>
      <c r="M21" s="31">
        <f>VLOOKUP(C21,[1]Sheet1!$B:$BE,56,0)</f>
        <v>425040.165</v>
      </c>
      <c r="N21" s="31">
        <f>VLOOKUP(C21,[1]Sheet1!$B:$BF,57,0)</f>
        <v>426970.151666667</v>
      </c>
      <c r="O21" s="31">
        <f>VLOOKUP(C21,[2]Sheet1!$B:$BH,59,0)</f>
        <v>393926.236666667</v>
      </c>
      <c r="P21" s="94">
        <f t="shared" si="6"/>
        <v>2443179.54666667</v>
      </c>
      <c r="Q21" s="95">
        <f>1600000-Q22</f>
        <v>1254687.352</v>
      </c>
      <c r="R21" s="95"/>
      <c r="S21" s="95">
        <v>200000</v>
      </c>
      <c r="T21" s="95">
        <f>VLOOKUP(C21,'[4]5.30 (2)'!$C$4:$V$115,20,0)</f>
        <v>100000</v>
      </c>
      <c r="U21" s="95">
        <f t="shared" si="7"/>
        <v>1554687.352</v>
      </c>
      <c r="V21" s="96">
        <f t="shared" si="8"/>
        <v>888492.194666667</v>
      </c>
      <c r="W21" s="97">
        <f t="shared" si="9"/>
        <v>3358878.05</v>
      </c>
      <c r="X21" s="55">
        <f t="shared" si="10"/>
        <v>888492.194666667</v>
      </c>
      <c r="Y21" s="100">
        <f t="shared" si="11"/>
        <v>888492.194666667</v>
      </c>
      <c r="Z21" s="55"/>
      <c r="AA21" s="33">
        <f t="shared" si="12"/>
        <v>0</v>
      </c>
      <c r="AB21" s="56">
        <f t="shared" si="13"/>
        <v>0</v>
      </c>
      <c r="AC21" s="102">
        <f t="shared" si="1"/>
        <v>0</v>
      </c>
      <c r="AD21" s="103"/>
      <c r="AE21" s="57"/>
      <c r="AF21" s="57"/>
      <c r="AG21" s="103">
        <f t="shared" si="2"/>
        <v>0</v>
      </c>
      <c r="AH21" s="57">
        <v>0.02</v>
      </c>
      <c r="AI21" s="105">
        <f t="shared" si="3"/>
        <v>0</v>
      </c>
      <c r="AJ21" s="33">
        <f t="shared" si="4"/>
        <v>0</v>
      </c>
      <c r="AK21" s="71">
        <v>45442</v>
      </c>
      <c r="AL21" s="8">
        <v>7</v>
      </c>
      <c r="AM21" s="71">
        <f>AK21-AL21</f>
        <v>45435</v>
      </c>
      <c r="AN21" s="72" t="s">
        <v>89</v>
      </c>
      <c r="AO21" s="73"/>
      <c r="AP21" s="8" t="s">
        <v>123</v>
      </c>
      <c r="AQ21" s="74"/>
      <c r="AR21"/>
      <c r="AS21" s="112"/>
    </row>
    <row r="22" ht="36" hidden="1" customHeight="1" spans="1:43">
      <c r="A22" s="8">
        <f t="shared" si="5"/>
        <v>19</v>
      </c>
      <c r="B22" s="8" t="s">
        <v>93</v>
      </c>
      <c r="C22" s="9" t="s">
        <v>124</v>
      </c>
      <c r="D22" s="78" t="s">
        <v>125</v>
      </c>
      <c r="E22" s="11" t="s">
        <v>86</v>
      </c>
      <c r="F22" s="12" t="s">
        <v>86</v>
      </c>
      <c r="G22" s="13">
        <v>1</v>
      </c>
      <c r="H22" s="14">
        <f>VLOOKUP(C22,[1]Sheet1!$B:$AY,50,0)</f>
        <v>3514193.81</v>
      </c>
      <c r="I22" s="14">
        <f>VLOOKUP(C22,[1]Sheet1!$B:$AZ,51,0)</f>
        <v>2539631.6</v>
      </c>
      <c r="J22" s="31">
        <f>VLOOKUP(C22,[1]Sheet1!$B$5:$BB$697,53,0)</f>
        <v>270957.88</v>
      </c>
      <c r="K22" s="31">
        <f>VLOOKUP(C22,[1]Sheet1!$B:$BC,54,0)</f>
        <v>275790.353333333</v>
      </c>
      <c r="L22" s="31">
        <f>VLOOKUP(C22,[1]Sheet1!$B:$BD,55,0)</f>
        <v>284191.385</v>
      </c>
      <c r="M22" s="31">
        <f>VLOOKUP(C22,[1]Sheet1!$B:$BE,56,0)</f>
        <v>288201.191666667</v>
      </c>
      <c r="N22" s="31">
        <f>VLOOKUP(C22,[1]Sheet1!$B:$BF,57,0)</f>
        <v>294215.995</v>
      </c>
      <c r="O22" s="31">
        <f>VLOOKUP(C22,[2]Sheet1!$B:$BH,59,0)</f>
        <v>291121.028333333</v>
      </c>
      <c r="P22" s="94">
        <f t="shared" si="6"/>
        <v>1704477.83333333</v>
      </c>
      <c r="Q22" s="95">
        <v>345312.648</v>
      </c>
      <c r="R22" s="95"/>
      <c r="S22" s="95"/>
      <c r="T22" s="95">
        <f>VLOOKUP(C22,'[4]5.30 (2)'!$C$4:$V$115,20,0)</f>
        <v>180000</v>
      </c>
      <c r="U22" s="95">
        <f t="shared" si="7"/>
        <v>525312.648</v>
      </c>
      <c r="V22" s="96">
        <f t="shared" si="8"/>
        <v>1179165.18533333</v>
      </c>
      <c r="W22" s="97">
        <f t="shared" si="9"/>
        <v>2359631.6</v>
      </c>
      <c r="X22" s="55">
        <f t="shared" si="10"/>
        <v>1179165.18533333</v>
      </c>
      <c r="Y22" s="100">
        <f t="shared" si="11"/>
        <v>1179165.18533333</v>
      </c>
      <c r="Z22" s="55"/>
      <c r="AA22" s="33">
        <f t="shared" si="12"/>
        <v>0</v>
      </c>
      <c r="AB22" s="56">
        <f t="shared" si="13"/>
        <v>0</v>
      </c>
      <c r="AC22" s="102">
        <f t="shared" si="1"/>
        <v>0</v>
      </c>
      <c r="AD22" s="103"/>
      <c r="AE22" s="57"/>
      <c r="AF22" s="57"/>
      <c r="AG22" s="103">
        <f t="shared" si="2"/>
        <v>0</v>
      </c>
      <c r="AH22" s="57">
        <v>0.02</v>
      </c>
      <c r="AI22" s="105">
        <f t="shared" si="3"/>
        <v>0</v>
      </c>
      <c r="AJ22" s="33">
        <f t="shared" si="4"/>
        <v>0</v>
      </c>
      <c r="AK22" s="71">
        <v>45442</v>
      </c>
      <c r="AL22" s="8">
        <v>7</v>
      </c>
      <c r="AM22" s="71">
        <f>AK22-AL22</f>
        <v>45435</v>
      </c>
      <c r="AN22" s="72" t="s">
        <v>89</v>
      </c>
      <c r="AO22" s="73"/>
      <c r="AP22" s="8" t="s">
        <v>123</v>
      </c>
      <c r="AQ22" s="74"/>
    </row>
    <row r="23" ht="36" customHeight="1" spans="1:43">
      <c r="A23" s="8">
        <f t="shared" si="5"/>
        <v>20</v>
      </c>
      <c r="B23" s="8" t="s">
        <v>74</v>
      </c>
      <c r="C23" s="9" t="s">
        <v>126</v>
      </c>
      <c r="D23" s="82" t="s">
        <v>127</v>
      </c>
      <c r="E23" s="11" t="s">
        <v>86</v>
      </c>
      <c r="F23" s="12" t="s">
        <v>86</v>
      </c>
      <c r="G23" s="13">
        <v>0.8</v>
      </c>
      <c r="H23" s="14">
        <f>VLOOKUP(C23,[1]Sheet1!$B:$AY,50,0)</f>
        <v>512594.44</v>
      </c>
      <c r="I23" s="14">
        <f>VLOOKUP(C23,[1]Sheet1!$B:$AZ,51,0)</f>
        <v>512594.44</v>
      </c>
      <c r="J23" s="31">
        <f>VLOOKUP(C23,[1]Sheet1!$B$5:$BB$697,53,0)</f>
        <v>48943.3283333333</v>
      </c>
      <c r="K23" s="31">
        <f>VLOOKUP(C23,[1]Sheet1!$B:$BC,54,0)</f>
        <v>56864.09</v>
      </c>
      <c r="L23" s="31">
        <f>VLOOKUP(C23,[1]Sheet1!$B:$BD,55,0)</f>
        <v>54846.13</v>
      </c>
      <c r="M23" s="31">
        <f>VLOOKUP(C23,[1]Sheet1!$B:$BE,56,0)</f>
        <v>47745.9183333333</v>
      </c>
      <c r="N23" s="31">
        <f>VLOOKUP(C23,[1]Sheet1!$B:$BF,57,0)</f>
        <v>49422.4933333333</v>
      </c>
      <c r="O23" s="31">
        <f>VLOOKUP(C23,[2]Sheet1!$B:$BH,59,0)</f>
        <v>49433.565</v>
      </c>
      <c r="P23" s="94">
        <f t="shared" si="6"/>
        <v>245804.42</v>
      </c>
      <c r="Q23" s="95"/>
      <c r="R23" s="95"/>
      <c r="S23" s="95"/>
      <c r="T23" s="95">
        <f>VLOOKUP(C23,'[4]5.30 (2)'!$C$4:$V$115,20,0)</f>
        <v>50000</v>
      </c>
      <c r="U23" s="95">
        <f t="shared" si="7"/>
        <v>50000</v>
      </c>
      <c r="V23" s="96">
        <f t="shared" si="8"/>
        <v>195804.42</v>
      </c>
      <c r="W23" s="97">
        <f t="shared" si="9"/>
        <v>462594.44</v>
      </c>
      <c r="X23" s="55">
        <f t="shared" si="10"/>
        <v>195804.42</v>
      </c>
      <c r="Y23" s="100">
        <f t="shared" si="11"/>
        <v>195804.42</v>
      </c>
      <c r="Z23" s="152">
        <v>100000</v>
      </c>
      <c r="AA23" s="33">
        <f t="shared" si="12"/>
        <v>100000</v>
      </c>
      <c r="AB23" s="56">
        <f t="shared" si="13"/>
        <v>0.510713700947098</v>
      </c>
      <c r="AC23" s="102">
        <f t="shared" si="1"/>
        <v>0.0186722610194711</v>
      </c>
      <c r="AD23" s="103"/>
      <c r="AE23" s="57"/>
      <c r="AF23" s="57"/>
      <c r="AG23" s="103">
        <f t="shared" si="2"/>
        <v>0</v>
      </c>
      <c r="AH23" s="57">
        <v>0</v>
      </c>
      <c r="AI23" s="105">
        <f t="shared" si="3"/>
        <v>0</v>
      </c>
      <c r="AJ23" s="33">
        <f t="shared" si="4"/>
        <v>100000</v>
      </c>
      <c r="AK23" s="71"/>
      <c r="AL23" s="8"/>
      <c r="AM23" s="71"/>
      <c r="AN23" s="72" t="s">
        <v>89</v>
      </c>
      <c r="AO23" s="73"/>
      <c r="AP23" s="8" t="s">
        <v>123</v>
      </c>
      <c r="AQ23" s="74"/>
    </row>
    <row r="24" ht="36" customHeight="1" spans="1:43">
      <c r="A24" s="8">
        <f t="shared" si="5"/>
        <v>21</v>
      </c>
      <c r="B24" s="8" t="s">
        <v>74</v>
      </c>
      <c r="C24" s="9" t="s">
        <v>128</v>
      </c>
      <c r="D24" s="82" t="s">
        <v>129</v>
      </c>
      <c r="E24" s="11" t="s">
        <v>86</v>
      </c>
      <c r="F24" s="12" t="s">
        <v>86</v>
      </c>
      <c r="G24" s="13">
        <v>0.8</v>
      </c>
      <c r="H24" s="14">
        <f>VLOOKUP(C24,[1]Sheet1!$B:$AY,50,0)</f>
        <v>1581661.6</v>
      </c>
      <c r="I24" s="14">
        <f>VLOOKUP(C24,[1]Sheet1!$B:$AZ,51,0)</f>
        <v>1581661.6</v>
      </c>
      <c r="J24" s="31">
        <f>VLOOKUP(C24,[1]Sheet1!$B$5:$BB$697,53,0)</f>
        <v>65270</v>
      </c>
      <c r="K24" s="31">
        <f>VLOOKUP(C24,[1]Sheet1!$B:$BC,54,0)</f>
        <v>94237.7333333333</v>
      </c>
      <c r="L24" s="31">
        <f>VLOOKUP(C24,[1]Sheet1!$B:$BD,55,0)</f>
        <v>150714.266666667</v>
      </c>
      <c r="M24" s="31">
        <f>VLOOKUP(C24,[1]Sheet1!$B:$BE,56,0)</f>
        <v>180676.933333333</v>
      </c>
      <c r="N24" s="31">
        <f>VLOOKUP(C24,[1]Sheet1!$B:$BF,57,0)</f>
        <v>230024.733333333</v>
      </c>
      <c r="O24" s="31">
        <f>VLOOKUP(C24,[2]Sheet1!$B:$BH,59,0)</f>
        <v>252822.933333333</v>
      </c>
      <c r="P24" s="94">
        <f t="shared" si="6"/>
        <v>778997.279999999</v>
      </c>
      <c r="Q24" s="95"/>
      <c r="R24" s="95"/>
      <c r="S24" s="95"/>
      <c r="T24" s="95">
        <f>VLOOKUP(C24,'[4]5.30 (2)'!$C$4:$V$115,20,0)</f>
        <v>200000</v>
      </c>
      <c r="U24" s="95">
        <f t="shared" si="7"/>
        <v>200000</v>
      </c>
      <c r="V24" s="96">
        <f t="shared" si="8"/>
        <v>578997.279999999</v>
      </c>
      <c r="W24" s="97">
        <f t="shared" si="9"/>
        <v>1381661.6</v>
      </c>
      <c r="X24" s="55">
        <f t="shared" si="10"/>
        <v>578997.279999999</v>
      </c>
      <c r="Y24" s="100">
        <f t="shared" si="11"/>
        <v>578997.279999999</v>
      </c>
      <c r="Z24" s="152">
        <v>150000</v>
      </c>
      <c r="AA24" s="33">
        <f t="shared" si="12"/>
        <v>150000</v>
      </c>
      <c r="AB24" s="56">
        <f t="shared" si="13"/>
        <v>0.25906857455358</v>
      </c>
      <c r="AC24" s="102">
        <f t="shared" si="1"/>
        <v>0.0280083915292066</v>
      </c>
      <c r="AD24" s="103"/>
      <c r="AE24" s="57"/>
      <c r="AF24" s="57"/>
      <c r="AG24" s="103">
        <f t="shared" si="2"/>
        <v>0</v>
      </c>
      <c r="AH24" s="57">
        <v>0</v>
      </c>
      <c r="AI24" s="105">
        <f t="shared" si="3"/>
        <v>0</v>
      </c>
      <c r="AJ24" s="33">
        <f t="shared" si="4"/>
        <v>150000</v>
      </c>
      <c r="AK24" s="71"/>
      <c r="AL24" s="8"/>
      <c r="AM24" s="71"/>
      <c r="AN24" s="72" t="s">
        <v>89</v>
      </c>
      <c r="AO24" s="73"/>
      <c r="AP24" s="8" t="s">
        <v>123</v>
      </c>
      <c r="AQ24" s="74"/>
    </row>
    <row r="25" ht="36" customHeight="1" spans="1:43">
      <c r="A25" s="8">
        <f t="shared" si="5"/>
        <v>22</v>
      </c>
      <c r="B25" s="8" t="s">
        <v>74</v>
      </c>
      <c r="C25" s="9" t="s">
        <v>130</v>
      </c>
      <c r="D25" s="82" t="s">
        <v>131</v>
      </c>
      <c r="E25" s="11" t="s">
        <v>86</v>
      </c>
      <c r="F25" s="12" t="s">
        <v>86</v>
      </c>
      <c r="G25" s="13">
        <v>0.8</v>
      </c>
      <c r="H25" s="14">
        <f>VLOOKUP(C25,[1]Sheet1!$B:$AY,50,0)</f>
        <v>139448.35</v>
      </c>
      <c r="I25" s="14">
        <f>VLOOKUP(C25,[1]Sheet1!$B:$AZ,51,0)</f>
        <v>139448.35</v>
      </c>
      <c r="J25" s="31">
        <f>VLOOKUP(C25,[1]Sheet1!$B$5:$BB$697,53,0)</f>
        <v>23241.3916666667</v>
      </c>
      <c r="K25" s="31">
        <f>VLOOKUP(C25,[1]Sheet1!$B:$BC,54,0)</f>
        <v>23241.3916666667</v>
      </c>
      <c r="L25" s="31">
        <f>VLOOKUP(C25,[1]Sheet1!$B:$BD,55,0)</f>
        <v>0</v>
      </c>
      <c r="M25" s="31">
        <f>VLOOKUP(C25,[1]Sheet1!$B:$BE,56,0)</f>
        <v>0</v>
      </c>
      <c r="N25" s="31">
        <f>VLOOKUP(C25,[1]Sheet1!$B:$BF,57,0)</f>
        <v>0</v>
      </c>
      <c r="O25" s="31">
        <f>VLOOKUP(C25,[2]Sheet1!$B:$BH,59,0)</f>
        <v>0</v>
      </c>
      <c r="P25" s="94">
        <f t="shared" si="6"/>
        <v>37186.2266666667</v>
      </c>
      <c r="Q25" s="95">
        <f>VLOOKUP(C25,[3]Sheet2!$A:$V,21,0)</f>
        <v>0</v>
      </c>
      <c r="R25" s="95"/>
      <c r="S25" s="95"/>
      <c r="T25" s="95"/>
      <c r="U25" s="95">
        <f t="shared" si="7"/>
        <v>0</v>
      </c>
      <c r="V25" s="96">
        <f t="shared" si="8"/>
        <v>37186.2266666667</v>
      </c>
      <c r="W25" s="97">
        <f t="shared" si="9"/>
        <v>139448.35</v>
      </c>
      <c r="X25" s="55">
        <f t="shared" si="10"/>
        <v>37186.2266666667</v>
      </c>
      <c r="Y25" s="100">
        <f t="shared" si="11"/>
        <v>37186.2266666667</v>
      </c>
      <c r="Z25" s="152">
        <v>30000</v>
      </c>
      <c r="AA25" s="33">
        <f t="shared" si="12"/>
        <v>30000</v>
      </c>
      <c r="AB25" s="56">
        <f t="shared" si="13"/>
        <v>0.806750312929481</v>
      </c>
      <c r="AC25" s="102">
        <f t="shared" si="1"/>
        <v>0.00560167830584132</v>
      </c>
      <c r="AD25" s="103"/>
      <c r="AE25" s="57"/>
      <c r="AF25" s="57"/>
      <c r="AG25" s="103">
        <f t="shared" si="2"/>
        <v>0</v>
      </c>
      <c r="AH25" s="57">
        <v>0</v>
      </c>
      <c r="AI25" s="105">
        <f t="shared" si="3"/>
        <v>0</v>
      </c>
      <c r="AJ25" s="33">
        <f t="shared" si="4"/>
        <v>30000</v>
      </c>
      <c r="AK25" s="71"/>
      <c r="AL25" s="8"/>
      <c r="AM25" s="71"/>
      <c r="AN25" s="72" t="s">
        <v>89</v>
      </c>
      <c r="AO25" s="73"/>
      <c r="AP25" s="8" t="s">
        <v>123</v>
      </c>
      <c r="AQ25" s="74"/>
    </row>
    <row r="26" ht="36" customHeight="1" spans="1:43">
      <c r="A26" s="8">
        <f t="shared" si="5"/>
        <v>23</v>
      </c>
      <c r="B26" s="8" t="s">
        <v>74</v>
      </c>
      <c r="C26" s="9" t="s">
        <v>132</v>
      </c>
      <c r="D26" s="82" t="s">
        <v>133</v>
      </c>
      <c r="E26" s="11" t="s">
        <v>86</v>
      </c>
      <c r="F26" s="12" t="s">
        <v>86</v>
      </c>
      <c r="G26" s="13">
        <v>0.8</v>
      </c>
      <c r="H26" s="14">
        <f>VLOOKUP(C26,[1]Sheet1!$B:$AY,50,0)</f>
        <v>209081.28</v>
      </c>
      <c r="I26" s="14">
        <f>VLOOKUP(C26,[1]Sheet1!$B:$AZ,51,0)</f>
        <v>209081.28</v>
      </c>
      <c r="J26" s="31">
        <f>VLOOKUP(C26,[1]Sheet1!$B$5:$BB$697,53,0)</f>
        <v>4878.47333333333</v>
      </c>
      <c r="K26" s="31">
        <f>VLOOKUP(C26,[1]Sheet1!$B:$BC,54,0)</f>
        <v>9509.41833333333</v>
      </c>
      <c r="L26" s="31">
        <f>VLOOKUP(C26,[1]Sheet1!$B:$BD,55,0)</f>
        <v>16989.3966666667</v>
      </c>
      <c r="M26" s="31">
        <f>VLOOKUP(C26,[1]Sheet1!$B:$BE,56,0)</f>
        <v>21969.6116666667</v>
      </c>
      <c r="N26" s="31">
        <f>VLOOKUP(C26,[1]Sheet1!$B:$BF,57,0)</f>
        <v>28901.27</v>
      </c>
      <c r="O26" s="31">
        <f>VLOOKUP(C26,[2]Sheet1!$B:$BH,59,0)</f>
        <v>34547.2533333333</v>
      </c>
      <c r="P26" s="94">
        <f t="shared" si="6"/>
        <v>93436.3386666667</v>
      </c>
      <c r="Q26" s="95"/>
      <c r="R26" s="95"/>
      <c r="S26" s="95"/>
      <c r="T26" s="95">
        <f>VLOOKUP(C26,'[4]5.30 (2)'!$C$4:$V$115,20,0)</f>
        <v>40000</v>
      </c>
      <c r="U26" s="95">
        <f t="shared" si="7"/>
        <v>40000</v>
      </c>
      <c r="V26" s="96">
        <f t="shared" si="8"/>
        <v>53436.3386666667</v>
      </c>
      <c r="W26" s="97">
        <f t="shared" si="9"/>
        <v>169081.28</v>
      </c>
      <c r="X26" s="55">
        <f t="shared" si="10"/>
        <v>53436.3386666667</v>
      </c>
      <c r="Y26" s="100">
        <f t="shared" si="11"/>
        <v>53436.3386666667</v>
      </c>
      <c r="Z26" s="152">
        <v>50000</v>
      </c>
      <c r="AA26" s="33">
        <f t="shared" si="12"/>
        <v>50000</v>
      </c>
      <c r="AB26" s="56">
        <f t="shared" si="13"/>
        <v>0.935692849614896</v>
      </c>
      <c r="AC26" s="102">
        <f t="shared" si="1"/>
        <v>0.00933613050973553</v>
      </c>
      <c r="AD26" s="103"/>
      <c r="AE26" s="57"/>
      <c r="AF26" s="57"/>
      <c r="AG26" s="103">
        <f t="shared" si="2"/>
        <v>0</v>
      </c>
      <c r="AH26" s="57">
        <v>0</v>
      </c>
      <c r="AI26" s="105">
        <f t="shared" si="3"/>
        <v>0</v>
      </c>
      <c r="AJ26" s="33">
        <f t="shared" si="4"/>
        <v>50000</v>
      </c>
      <c r="AK26" s="71"/>
      <c r="AL26" s="8"/>
      <c r="AM26" s="71"/>
      <c r="AN26" s="72" t="s">
        <v>89</v>
      </c>
      <c r="AO26" s="73"/>
      <c r="AP26" s="8" t="s">
        <v>123</v>
      </c>
      <c r="AQ26" s="74"/>
    </row>
    <row r="27" ht="36" hidden="1" customHeight="1" spans="1:43">
      <c r="A27" s="8">
        <f t="shared" si="5"/>
        <v>24</v>
      </c>
      <c r="B27" s="8" t="s">
        <v>74</v>
      </c>
      <c r="C27" s="9" t="s">
        <v>134</v>
      </c>
      <c r="D27" s="78" t="s">
        <v>135</v>
      </c>
      <c r="E27" s="11" t="s">
        <v>86</v>
      </c>
      <c r="F27" s="12" t="s">
        <v>86</v>
      </c>
      <c r="G27" s="13">
        <v>0.8</v>
      </c>
      <c r="H27" s="14"/>
      <c r="I27" s="14"/>
      <c r="J27" s="31"/>
      <c r="K27" s="31"/>
      <c r="L27" s="31"/>
      <c r="M27" s="31"/>
      <c r="N27" s="31"/>
      <c r="O27" s="31"/>
      <c r="P27" s="94">
        <f t="shared" si="6"/>
        <v>0</v>
      </c>
      <c r="Q27" s="95"/>
      <c r="R27" s="95"/>
      <c r="S27" s="95"/>
      <c r="T27" s="95">
        <f>VLOOKUP(C27,'[4]5.30 (2)'!$C$4:$V$115,20,0)</f>
        <v>25200</v>
      </c>
      <c r="U27" s="95">
        <f t="shared" si="7"/>
        <v>25200</v>
      </c>
      <c r="V27" s="96">
        <f t="shared" si="8"/>
        <v>-25200</v>
      </c>
      <c r="W27" s="97">
        <f t="shared" si="9"/>
        <v>-25200</v>
      </c>
      <c r="X27" s="55">
        <f t="shared" si="10"/>
        <v>-25200</v>
      </c>
      <c r="Y27" s="100">
        <f t="shared" si="11"/>
        <v>0</v>
      </c>
      <c r="Z27" s="55"/>
      <c r="AA27" s="33">
        <f t="shared" si="12"/>
        <v>0</v>
      </c>
      <c r="AB27" s="56" t="str">
        <f t="shared" si="13"/>
        <v>100%</v>
      </c>
      <c r="AC27" s="102">
        <f t="shared" si="1"/>
        <v>0</v>
      </c>
      <c r="AD27" s="103"/>
      <c r="AE27" s="57"/>
      <c r="AF27" s="57"/>
      <c r="AG27" s="103">
        <f t="shared" si="2"/>
        <v>0</v>
      </c>
      <c r="AH27" s="57">
        <v>0</v>
      </c>
      <c r="AI27" s="105">
        <f t="shared" si="3"/>
        <v>0</v>
      </c>
      <c r="AJ27" s="33">
        <f t="shared" si="4"/>
        <v>0</v>
      </c>
      <c r="AK27" s="106">
        <v>45442</v>
      </c>
      <c r="AL27" s="107">
        <v>7</v>
      </c>
      <c r="AM27" s="106">
        <f>AK27-AL27</f>
        <v>45435</v>
      </c>
      <c r="AN27" s="72" t="s">
        <v>89</v>
      </c>
      <c r="AO27" s="73"/>
      <c r="AP27" s="8" t="s">
        <v>123</v>
      </c>
      <c r="AQ27" s="74"/>
    </row>
    <row r="28" ht="36" hidden="1" customHeight="1" spans="1:43">
      <c r="A28" s="8">
        <f t="shared" si="5"/>
        <v>25</v>
      </c>
      <c r="B28" s="8" t="s">
        <v>74</v>
      </c>
      <c r="C28" s="9" t="s">
        <v>136</v>
      </c>
      <c r="D28" s="78" t="s">
        <v>137</v>
      </c>
      <c r="E28" s="11" t="s">
        <v>86</v>
      </c>
      <c r="F28" s="12" t="s">
        <v>86</v>
      </c>
      <c r="G28" s="13">
        <v>1</v>
      </c>
      <c r="H28" s="14">
        <f>VLOOKUP(C28,[1]Sheet1!$B:$AY,50,0)</f>
        <v>40240</v>
      </c>
      <c r="I28" s="14">
        <f>VLOOKUP(C28,[1]Sheet1!$B:$AZ,51,0)</f>
        <v>40240</v>
      </c>
      <c r="J28" s="31">
        <f>VLOOKUP(C28,[1]Sheet1!$B$5:$BB$697,53,0)</f>
        <v>2978.33333333333</v>
      </c>
      <c r="K28" s="31">
        <f>VLOOKUP(C28,[1]Sheet1!$B:$BC,54,0)</f>
        <v>2978.33333333333</v>
      </c>
      <c r="L28" s="31">
        <f>VLOOKUP(C28,[1]Sheet1!$B:$BD,55,0)</f>
        <v>2978.33333333333</v>
      </c>
      <c r="M28" s="31">
        <f>VLOOKUP(C28,[1]Sheet1!$B:$BE,56,0)</f>
        <v>2978.33333333333</v>
      </c>
      <c r="N28" s="31">
        <f>VLOOKUP(C28,[1]Sheet1!$B:$BF,57,0)</f>
        <v>6706.66666666667</v>
      </c>
      <c r="O28" s="31">
        <f>VLOOKUP(C28,[2]Sheet1!$B:$BH,59,0)</f>
        <v>6706.66666666667</v>
      </c>
      <c r="P28" s="94">
        <f t="shared" si="6"/>
        <v>25326.6666666667</v>
      </c>
      <c r="Q28" s="95"/>
      <c r="R28" s="95"/>
      <c r="S28" s="95"/>
      <c r="T28" s="95">
        <f>VLOOKUP(C28,'[4]5.30 (2)'!$C$4:$V$115,20,0)</f>
        <v>5000</v>
      </c>
      <c r="U28" s="95">
        <f t="shared" si="7"/>
        <v>5000</v>
      </c>
      <c r="V28" s="96">
        <f t="shared" si="8"/>
        <v>20326.6666666667</v>
      </c>
      <c r="W28" s="97">
        <f t="shared" si="9"/>
        <v>35240</v>
      </c>
      <c r="X28" s="55">
        <f t="shared" si="10"/>
        <v>20326.6666666667</v>
      </c>
      <c r="Y28" s="100">
        <f t="shared" si="11"/>
        <v>20326.6666666667</v>
      </c>
      <c r="Z28" s="55"/>
      <c r="AA28" s="33">
        <f t="shared" si="12"/>
        <v>0</v>
      </c>
      <c r="AB28" s="56">
        <f t="shared" si="13"/>
        <v>0</v>
      </c>
      <c r="AC28" s="102">
        <f t="shared" si="1"/>
        <v>0</v>
      </c>
      <c r="AD28" s="103"/>
      <c r="AE28" s="57"/>
      <c r="AF28" s="57"/>
      <c r="AG28" s="103">
        <f t="shared" si="2"/>
        <v>0</v>
      </c>
      <c r="AH28" s="57">
        <v>0</v>
      </c>
      <c r="AI28" s="105">
        <f t="shared" si="3"/>
        <v>0</v>
      </c>
      <c r="AJ28" s="33">
        <f t="shared" si="4"/>
        <v>0</v>
      </c>
      <c r="AK28" s="71">
        <v>45442</v>
      </c>
      <c r="AL28" s="8">
        <v>7</v>
      </c>
      <c r="AM28" s="71">
        <f>AK28-AL28</f>
        <v>45435</v>
      </c>
      <c r="AN28" s="72" t="s">
        <v>89</v>
      </c>
      <c r="AO28" s="73"/>
      <c r="AP28" s="8" t="s">
        <v>123</v>
      </c>
      <c r="AQ28" s="74"/>
    </row>
    <row r="29" ht="36" customHeight="1" spans="1:43">
      <c r="A29" s="8">
        <f t="shared" si="5"/>
        <v>26</v>
      </c>
      <c r="B29" s="8" t="s">
        <v>74</v>
      </c>
      <c r="C29" s="9" t="s">
        <v>138</v>
      </c>
      <c r="D29" s="82" t="s">
        <v>139</v>
      </c>
      <c r="E29" s="11" t="s">
        <v>86</v>
      </c>
      <c r="F29" s="12" t="s">
        <v>86</v>
      </c>
      <c r="G29" s="13">
        <v>1</v>
      </c>
      <c r="H29" s="14">
        <v>24345</v>
      </c>
      <c r="I29" s="14">
        <v>24345</v>
      </c>
      <c r="J29" s="31">
        <f>VLOOKUP(C29,[1]Sheet1!$B$5:$BB$697,53,0)</f>
        <v>0</v>
      </c>
      <c r="K29" s="31">
        <f>VLOOKUP(C29,[1]Sheet1!$B:$BC,54,0)</f>
        <v>0</v>
      </c>
      <c r="L29" s="31">
        <f>VLOOKUP(C29,[1]Sheet1!$B:$BD,55,0)</f>
        <v>0</v>
      </c>
      <c r="M29" s="31">
        <f>VLOOKUP(C29,[1]Sheet1!$B:$BE,56,0)</f>
        <v>0</v>
      </c>
      <c r="N29" s="31">
        <f>VLOOKUP(C29,[1]Sheet1!$B:$BF,57,0)</f>
        <v>0</v>
      </c>
      <c r="O29" s="31">
        <f>VLOOKUP(C29,[2]Sheet1!$B:$BH,59,0)</f>
        <v>0</v>
      </c>
      <c r="P29" s="94">
        <f t="shared" si="6"/>
        <v>0</v>
      </c>
      <c r="Q29" s="95"/>
      <c r="R29" s="95"/>
      <c r="S29" s="95"/>
      <c r="T29" s="95"/>
      <c r="U29" s="95">
        <f t="shared" si="7"/>
        <v>0</v>
      </c>
      <c r="V29" s="96">
        <f t="shared" si="8"/>
        <v>0</v>
      </c>
      <c r="W29" s="97">
        <f t="shared" si="9"/>
        <v>24345</v>
      </c>
      <c r="X29" s="55">
        <f t="shared" si="10"/>
        <v>0</v>
      </c>
      <c r="Y29" s="100">
        <f t="shared" si="11"/>
        <v>0</v>
      </c>
      <c r="Z29" s="152">
        <v>24345</v>
      </c>
      <c r="AA29" s="33">
        <f t="shared" si="12"/>
        <v>24345</v>
      </c>
      <c r="AB29" s="56" t="str">
        <f t="shared" si="13"/>
        <v>100%</v>
      </c>
      <c r="AC29" s="102">
        <f t="shared" si="1"/>
        <v>0.00454576194519023</v>
      </c>
      <c r="AD29" s="103"/>
      <c r="AE29" s="57"/>
      <c r="AF29" s="57"/>
      <c r="AG29" s="103">
        <f t="shared" si="2"/>
        <v>0</v>
      </c>
      <c r="AH29" s="57">
        <v>0</v>
      </c>
      <c r="AI29" s="105">
        <f t="shared" si="3"/>
        <v>0</v>
      </c>
      <c r="AJ29" s="33">
        <f t="shared" si="4"/>
        <v>24345</v>
      </c>
      <c r="AK29" s="71"/>
      <c r="AL29" s="8"/>
      <c r="AM29" s="71"/>
      <c r="AN29" s="72" t="s">
        <v>89</v>
      </c>
      <c r="AO29" s="73"/>
      <c r="AP29" s="8" t="s">
        <v>140</v>
      </c>
      <c r="AQ29" s="74"/>
    </row>
    <row r="30" ht="36" customHeight="1" spans="1:43">
      <c r="A30" s="8">
        <f t="shared" si="5"/>
        <v>27</v>
      </c>
      <c r="B30" s="8" t="s">
        <v>74</v>
      </c>
      <c r="C30" s="9" t="s">
        <v>141</v>
      </c>
      <c r="D30" s="82" t="s">
        <v>142</v>
      </c>
      <c r="E30" s="11" t="s">
        <v>86</v>
      </c>
      <c r="F30" s="12" t="s">
        <v>86</v>
      </c>
      <c r="G30" s="13">
        <v>1</v>
      </c>
      <c r="H30" s="14">
        <v>35587.5</v>
      </c>
      <c r="I30" s="14">
        <v>35587.5</v>
      </c>
      <c r="J30" s="31"/>
      <c r="K30" s="31"/>
      <c r="L30" s="31"/>
      <c r="M30" s="31"/>
      <c r="N30" s="31"/>
      <c r="O30" s="31"/>
      <c r="P30" s="94">
        <f t="shared" si="6"/>
        <v>0</v>
      </c>
      <c r="Q30" s="95"/>
      <c r="R30" s="95"/>
      <c r="S30" s="95"/>
      <c r="T30" s="95"/>
      <c r="U30" s="95">
        <f t="shared" si="7"/>
        <v>0</v>
      </c>
      <c r="V30" s="96">
        <f t="shared" si="8"/>
        <v>0</v>
      </c>
      <c r="W30" s="97">
        <f t="shared" si="9"/>
        <v>35587.5</v>
      </c>
      <c r="X30" s="55">
        <f t="shared" si="10"/>
        <v>0</v>
      </c>
      <c r="Y30" s="100">
        <f t="shared" si="11"/>
        <v>0</v>
      </c>
      <c r="Z30" s="152">
        <v>35587.5</v>
      </c>
      <c r="AA30" s="33">
        <f t="shared" si="12"/>
        <v>35587.5</v>
      </c>
      <c r="AB30" s="56" t="str">
        <f t="shared" si="13"/>
        <v>100%</v>
      </c>
      <c r="AC30" s="102">
        <f t="shared" si="1"/>
        <v>0.00664499089030427</v>
      </c>
      <c r="AD30" s="103"/>
      <c r="AE30" s="57"/>
      <c r="AF30" s="57"/>
      <c r="AG30" s="103">
        <f t="shared" si="2"/>
        <v>0</v>
      </c>
      <c r="AH30" s="57">
        <v>0</v>
      </c>
      <c r="AI30" s="105">
        <f t="shared" si="3"/>
        <v>0</v>
      </c>
      <c r="AJ30" s="33">
        <f t="shared" si="4"/>
        <v>35587.5</v>
      </c>
      <c r="AK30" s="71"/>
      <c r="AL30" s="8"/>
      <c r="AM30" s="71"/>
      <c r="AN30" s="72" t="s">
        <v>89</v>
      </c>
      <c r="AO30" s="73"/>
      <c r="AP30" s="8" t="s">
        <v>140</v>
      </c>
      <c r="AQ30" s="74" t="s">
        <v>143</v>
      </c>
    </row>
    <row r="31" ht="36" hidden="1" customHeight="1" spans="1:43">
      <c r="A31" s="8">
        <f t="shared" si="5"/>
        <v>28</v>
      </c>
      <c r="B31" s="8" t="s">
        <v>74</v>
      </c>
      <c r="C31" s="9" t="s">
        <v>144</v>
      </c>
      <c r="D31" s="80" t="s">
        <v>145</v>
      </c>
      <c r="E31" s="11" t="s">
        <v>77</v>
      </c>
      <c r="F31" s="12" t="s">
        <v>11</v>
      </c>
      <c r="G31" s="79">
        <v>1</v>
      </c>
      <c r="H31" s="14">
        <f>VLOOKUP(C31,[1]Sheet1!$B:$AY,50,0)</f>
        <v>236900</v>
      </c>
      <c r="I31" s="14">
        <f>VLOOKUP(C31,[1]Sheet1!$B:$AZ,51,0)</f>
        <v>236900</v>
      </c>
      <c r="J31" s="31">
        <f>VLOOKUP(C31,[1]Sheet1!$B$5:$BB$697,53,0)</f>
        <v>0</v>
      </c>
      <c r="K31" s="31">
        <f>VLOOKUP(C31,[1]Sheet1!$B:$BC,54,0)</f>
        <v>0</v>
      </c>
      <c r="L31" s="31">
        <f>VLOOKUP(C31,[1]Sheet1!$B:$BD,55,0)</f>
        <v>0</v>
      </c>
      <c r="M31" s="31">
        <f>VLOOKUP(C31,[1]Sheet1!$B:$BE,56,0)</f>
        <v>0</v>
      </c>
      <c r="N31" s="31">
        <f>VLOOKUP(C31,[1]Sheet1!$B:$BF,57,0)</f>
        <v>0</v>
      </c>
      <c r="O31" s="31">
        <f>VLOOKUP(C31,[2]Sheet1!$B:$BH,59,0)</f>
        <v>0</v>
      </c>
      <c r="P31" s="94">
        <f t="shared" si="6"/>
        <v>0</v>
      </c>
      <c r="Q31" s="95">
        <f>VLOOKUP(C31,[3]Sheet2!$A:$V,21,0)</f>
        <v>0</v>
      </c>
      <c r="R31" s="95"/>
      <c r="S31" s="95"/>
      <c r="T31" s="95">
        <f>VLOOKUP(C31,'[4]5.30 (2)'!$C$4:$V$115,20,0)</f>
        <v>180000</v>
      </c>
      <c r="U31" s="95">
        <f t="shared" si="7"/>
        <v>180000</v>
      </c>
      <c r="V31" s="96">
        <f t="shared" si="8"/>
        <v>-180000</v>
      </c>
      <c r="W31" s="97">
        <f t="shared" si="9"/>
        <v>56900</v>
      </c>
      <c r="X31" s="55">
        <f t="shared" si="10"/>
        <v>56900</v>
      </c>
      <c r="Y31" s="100">
        <f t="shared" si="11"/>
        <v>56900</v>
      </c>
      <c r="Z31" s="55"/>
      <c r="AA31" s="33">
        <f t="shared" si="12"/>
        <v>0</v>
      </c>
      <c r="AB31" s="56">
        <f t="shared" si="13"/>
        <v>0</v>
      </c>
      <c r="AC31" s="102">
        <f t="shared" si="1"/>
        <v>0</v>
      </c>
      <c r="AD31" s="103"/>
      <c r="AE31" s="57"/>
      <c r="AF31" s="57"/>
      <c r="AG31" s="103">
        <f t="shared" si="2"/>
        <v>0</v>
      </c>
      <c r="AH31" s="57">
        <v>0</v>
      </c>
      <c r="AI31" s="105">
        <f t="shared" si="3"/>
        <v>0</v>
      </c>
      <c r="AJ31" s="33">
        <f t="shared" si="4"/>
        <v>0</v>
      </c>
      <c r="AK31" s="106">
        <v>45442</v>
      </c>
      <c r="AL31" s="107">
        <v>3</v>
      </c>
      <c r="AM31" s="106">
        <f>AK31-AL31</f>
        <v>45439</v>
      </c>
      <c r="AN31" s="72" t="s">
        <v>89</v>
      </c>
      <c r="AO31" s="33"/>
      <c r="AP31" s="8" t="s">
        <v>146</v>
      </c>
      <c r="AQ31" s="74" t="s">
        <v>147</v>
      </c>
    </row>
    <row r="32" ht="36" hidden="1" customHeight="1" spans="1:43">
      <c r="A32" s="8">
        <f t="shared" si="5"/>
        <v>29</v>
      </c>
      <c r="B32" s="8" t="s">
        <v>74</v>
      </c>
      <c r="C32" s="9" t="s">
        <v>148</v>
      </c>
      <c r="D32" s="78" t="s">
        <v>149</v>
      </c>
      <c r="E32" s="11" t="s">
        <v>101</v>
      </c>
      <c r="F32" s="12" t="s">
        <v>11</v>
      </c>
      <c r="G32" s="79">
        <v>1</v>
      </c>
      <c r="H32" s="14">
        <f>VLOOKUP(C32,[1]Sheet1!$B:$AY,50,0)</f>
        <v>40459.99</v>
      </c>
      <c r="I32" s="14">
        <f>VLOOKUP(C32,[1]Sheet1!$B:$AZ,51,0)</f>
        <v>40459.99</v>
      </c>
      <c r="J32" s="31">
        <f>VLOOKUP(C32,[1]Sheet1!$B$5:$BB$697,53,0)</f>
        <v>6743.33166666667</v>
      </c>
      <c r="K32" s="31">
        <f>VLOOKUP(C32,[1]Sheet1!$B:$BC,54,0)</f>
        <v>6743.33166666667</v>
      </c>
      <c r="L32" s="31">
        <f>VLOOKUP(C32,[1]Sheet1!$B:$BD,55,0)</f>
        <v>6743.33166666667</v>
      </c>
      <c r="M32" s="31">
        <f>VLOOKUP(C32,[1]Sheet1!$B:$BE,56,0)</f>
        <v>6743.33166666667</v>
      </c>
      <c r="N32" s="31">
        <f>VLOOKUP(C32,[1]Sheet1!$B:$BF,57,0)</f>
        <v>0</v>
      </c>
      <c r="O32" s="31">
        <f>VLOOKUP(C32,[2]Sheet1!$B:$BH,59,0)</f>
        <v>0</v>
      </c>
      <c r="P32" s="94">
        <f t="shared" si="6"/>
        <v>26973.3266666667</v>
      </c>
      <c r="Q32" s="95">
        <f>VLOOKUP(C32,[3]Sheet2!$A:$V,21,0)</f>
        <v>0</v>
      </c>
      <c r="R32" s="95"/>
      <c r="S32" s="95"/>
      <c r="T32" s="95">
        <f>VLOOKUP(C32,'[4]5.30 (2)'!$C$4:$V$115,20,0)</f>
        <v>20000</v>
      </c>
      <c r="U32" s="95">
        <f t="shared" si="7"/>
        <v>20000</v>
      </c>
      <c r="V32" s="96">
        <f t="shared" si="8"/>
        <v>6973.32666666668</v>
      </c>
      <c r="W32" s="97">
        <f t="shared" si="9"/>
        <v>20459.99</v>
      </c>
      <c r="X32" s="55">
        <f t="shared" si="10"/>
        <v>20459.99</v>
      </c>
      <c r="Y32" s="100">
        <f t="shared" si="11"/>
        <v>20459.99</v>
      </c>
      <c r="Z32" s="55"/>
      <c r="AA32" s="33">
        <f t="shared" si="12"/>
        <v>0</v>
      </c>
      <c r="AB32" s="56">
        <f t="shared" si="13"/>
        <v>0</v>
      </c>
      <c r="AC32" s="102">
        <f t="shared" si="1"/>
        <v>0</v>
      </c>
      <c r="AD32" s="103"/>
      <c r="AE32" s="57"/>
      <c r="AF32" s="57"/>
      <c r="AG32" s="103">
        <f t="shared" si="2"/>
        <v>0</v>
      </c>
      <c r="AH32" s="57">
        <v>0</v>
      </c>
      <c r="AI32" s="105">
        <f t="shared" si="3"/>
        <v>0</v>
      </c>
      <c r="AJ32" s="33">
        <f t="shared" si="4"/>
        <v>0</v>
      </c>
      <c r="AK32" s="71">
        <v>45442</v>
      </c>
      <c r="AL32" s="8">
        <v>3</v>
      </c>
      <c r="AM32" s="71">
        <f>AK32-AL32</f>
        <v>45439</v>
      </c>
      <c r="AN32" s="72" t="s">
        <v>89</v>
      </c>
      <c r="AO32" s="73"/>
      <c r="AP32" s="8" t="s">
        <v>146</v>
      </c>
      <c r="AQ32" s="74"/>
    </row>
    <row r="33" s="76" customFormat="1" ht="36" customHeight="1" spans="1:45">
      <c r="A33" s="8">
        <f t="shared" si="5"/>
        <v>30</v>
      </c>
      <c r="B33" s="8" t="s">
        <v>74</v>
      </c>
      <c r="C33" s="9" t="s">
        <v>150</v>
      </c>
      <c r="D33" s="78" t="s">
        <v>151</v>
      </c>
      <c r="E33" s="11" t="s">
        <v>77</v>
      </c>
      <c r="F33" s="12" t="s">
        <v>11</v>
      </c>
      <c r="G33" s="79">
        <v>1</v>
      </c>
      <c r="H33" s="14">
        <f>VLOOKUP(C33,[1]Sheet1!$B:$AY,50,0)</f>
        <v>151605.35</v>
      </c>
      <c r="I33" s="14">
        <f>VLOOKUP(C33,[1]Sheet1!$B:$AZ,51,0)</f>
        <v>151605.35</v>
      </c>
      <c r="J33" s="31">
        <f>VLOOKUP(C33,[1]Sheet1!$B$5:$BB$697,53,0)</f>
        <v>25267.5583333333</v>
      </c>
      <c r="K33" s="31">
        <f>VLOOKUP(C33,[1]Sheet1!$B:$BC,54,0)</f>
        <v>25267.5583333333</v>
      </c>
      <c r="L33" s="31">
        <f>VLOOKUP(C33,[1]Sheet1!$B:$BD,55,0)</f>
        <v>25267.5583333333</v>
      </c>
      <c r="M33" s="31">
        <f>VLOOKUP(C33,[1]Sheet1!$B:$BE,56,0)</f>
        <v>25267.5583333333</v>
      </c>
      <c r="N33" s="31">
        <f>VLOOKUP(C33,[1]Sheet1!$B:$BF,57,0)</f>
        <v>0</v>
      </c>
      <c r="O33" s="31">
        <f>VLOOKUP(C33,[2]Sheet1!$B:$BH,59,0)</f>
        <v>0</v>
      </c>
      <c r="P33" s="94">
        <f t="shared" si="6"/>
        <v>101070.233333333</v>
      </c>
      <c r="Q33" s="95">
        <f>VLOOKUP(C33,[3]Sheet2!$A:$V,21,0)</f>
        <v>0</v>
      </c>
      <c r="R33" s="95"/>
      <c r="S33" s="95"/>
      <c r="T33" s="95">
        <f>VLOOKUP(C33,'[4]5.30 (2)'!$C$4:$V$115,20,0)</f>
        <v>50000</v>
      </c>
      <c r="U33" s="95">
        <f t="shared" si="7"/>
        <v>50000</v>
      </c>
      <c r="V33" s="96">
        <f t="shared" si="8"/>
        <v>51070.2333333332</v>
      </c>
      <c r="W33" s="97">
        <f t="shared" si="9"/>
        <v>101605.35</v>
      </c>
      <c r="X33" s="55">
        <f t="shared" si="10"/>
        <v>101605.35</v>
      </c>
      <c r="Y33" s="100">
        <f t="shared" si="11"/>
        <v>101605.35</v>
      </c>
      <c r="Z33" s="152">
        <v>50000</v>
      </c>
      <c r="AA33" s="33">
        <f t="shared" si="12"/>
        <v>50000</v>
      </c>
      <c r="AB33" s="56">
        <f t="shared" si="13"/>
        <v>0.49210007150214</v>
      </c>
      <c r="AC33" s="102">
        <f t="shared" si="1"/>
        <v>0.00933613050973553</v>
      </c>
      <c r="AD33" s="103"/>
      <c r="AE33" s="57"/>
      <c r="AF33" s="57"/>
      <c r="AG33" s="103">
        <f t="shared" si="2"/>
        <v>0</v>
      </c>
      <c r="AH33" s="57">
        <v>0</v>
      </c>
      <c r="AI33" s="105">
        <f t="shared" si="3"/>
        <v>0</v>
      </c>
      <c r="AJ33" s="33">
        <f t="shared" si="4"/>
        <v>50000</v>
      </c>
      <c r="AK33" s="71"/>
      <c r="AL33" s="8"/>
      <c r="AM33" s="71"/>
      <c r="AN33" s="72" t="s">
        <v>89</v>
      </c>
      <c r="AO33" s="33"/>
      <c r="AP33" s="8" t="s">
        <v>152</v>
      </c>
      <c r="AQ33" s="74" t="s">
        <v>153</v>
      </c>
      <c r="AR33"/>
      <c r="AS33" s="112"/>
    </row>
    <row r="34" ht="36" customHeight="1" spans="1:43">
      <c r="A34" s="8">
        <f t="shared" si="5"/>
        <v>31</v>
      </c>
      <c r="B34" s="8" t="s">
        <v>74</v>
      </c>
      <c r="C34" s="9" t="s">
        <v>154</v>
      </c>
      <c r="D34" s="78" t="s">
        <v>155</v>
      </c>
      <c r="E34" s="11" t="s">
        <v>77</v>
      </c>
      <c r="F34" s="12" t="s">
        <v>11</v>
      </c>
      <c r="G34" s="79">
        <v>0.8</v>
      </c>
      <c r="H34" s="14">
        <f>VLOOKUP(C34,[1]Sheet1!$B:$AY,50,0)</f>
        <v>508630.26</v>
      </c>
      <c r="I34" s="14">
        <f>VLOOKUP(C34,[1]Sheet1!$B:$AZ,51,0)</f>
        <v>508630.26</v>
      </c>
      <c r="J34" s="31">
        <f>VLOOKUP(C34,[1]Sheet1!$B$5:$BB$697,53,0)</f>
        <v>67800.6166666667</v>
      </c>
      <c r="K34" s="31">
        <f>VLOOKUP(C34,[1]Sheet1!$B:$BC,54,0)</f>
        <v>84771.71</v>
      </c>
      <c r="L34" s="31">
        <f>VLOOKUP(C34,[1]Sheet1!$B:$BD,55,0)</f>
        <v>84771.71</v>
      </c>
      <c r="M34" s="31">
        <f>VLOOKUP(C34,[1]Sheet1!$B:$BE,56,0)</f>
        <v>79234.1866666667</v>
      </c>
      <c r="N34" s="31">
        <f>VLOOKUP(C34,[1]Sheet1!$B:$BF,57,0)</f>
        <v>62267.52</v>
      </c>
      <c r="O34" s="31">
        <f>VLOOKUP(C34,[2]Sheet1!$B:$BH,59,0)</f>
        <v>45296.4266666667</v>
      </c>
      <c r="P34" s="94">
        <f t="shared" si="6"/>
        <v>339313.736</v>
      </c>
      <c r="Q34" s="95">
        <f>VLOOKUP(C34,[3]Sheet2!$A:$V,21,0)</f>
        <v>0</v>
      </c>
      <c r="R34" s="95"/>
      <c r="S34" s="95"/>
      <c r="T34" s="95">
        <f>VLOOKUP(C34,'[4]5.30 (2)'!$C$4:$V$115,20,0)</f>
        <v>50000</v>
      </c>
      <c r="U34" s="95">
        <f t="shared" si="7"/>
        <v>50000</v>
      </c>
      <c r="V34" s="96">
        <f t="shared" si="8"/>
        <v>289313.736</v>
      </c>
      <c r="W34" s="97">
        <f t="shared" si="9"/>
        <v>458630.26</v>
      </c>
      <c r="X34" s="55">
        <f t="shared" si="10"/>
        <v>458630.26</v>
      </c>
      <c r="Y34" s="100">
        <f t="shared" si="11"/>
        <v>458630.26</v>
      </c>
      <c r="Z34" s="152">
        <v>20000</v>
      </c>
      <c r="AA34" s="33">
        <f t="shared" si="12"/>
        <v>20000</v>
      </c>
      <c r="AB34" s="56">
        <f t="shared" si="13"/>
        <v>0.0436081125567249</v>
      </c>
      <c r="AC34" s="102">
        <f t="shared" si="1"/>
        <v>0.00373445220389421</v>
      </c>
      <c r="AD34" s="103"/>
      <c r="AE34" s="57"/>
      <c r="AF34" s="57"/>
      <c r="AG34" s="103">
        <f t="shared" si="2"/>
        <v>0</v>
      </c>
      <c r="AH34" s="57">
        <v>0.03</v>
      </c>
      <c r="AI34" s="105">
        <f t="shared" si="3"/>
        <v>0.03</v>
      </c>
      <c r="AJ34" s="33">
        <f t="shared" si="4"/>
        <v>19400</v>
      </c>
      <c r="AK34" s="71"/>
      <c r="AL34" s="8"/>
      <c r="AM34" s="71"/>
      <c r="AN34" s="72" t="s">
        <v>89</v>
      </c>
      <c r="AO34" s="73"/>
      <c r="AP34" s="8" t="s">
        <v>152</v>
      </c>
      <c r="AQ34" s="74"/>
    </row>
    <row r="35" ht="36" hidden="1" customHeight="1" spans="1:43">
      <c r="A35" s="8">
        <f t="shared" si="5"/>
        <v>32</v>
      </c>
      <c r="B35" s="8" t="s">
        <v>74</v>
      </c>
      <c r="C35" s="9" t="s">
        <v>156</v>
      </c>
      <c r="D35" s="78" t="s">
        <v>157</v>
      </c>
      <c r="E35" s="11" t="s">
        <v>101</v>
      </c>
      <c r="F35" s="12" t="s">
        <v>11</v>
      </c>
      <c r="G35" s="79">
        <v>0.8</v>
      </c>
      <c r="H35" s="14">
        <f>VLOOKUP(C35,[1]Sheet1!$B:$AY,50,0)</f>
        <v>856630.84</v>
      </c>
      <c r="I35" s="14">
        <f>VLOOKUP(C35,[1]Sheet1!$B:$AZ,51,0)</f>
        <v>856630.84</v>
      </c>
      <c r="J35" s="31">
        <f>VLOOKUP(C35,[1]Sheet1!$B$5:$BB$697,53,0)</f>
        <v>5627.17833333333</v>
      </c>
      <c r="K35" s="31">
        <f>VLOOKUP(C35,[1]Sheet1!$B:$BC,54,0)</f>
        <v>5627.17833333333</v>
      </c>
      <c r="L35" s="31">
        <f>VLOOKUP(C35,[1]Sheet1!$B:$BD,55,0)</f>
        <v>0</v>
      </c>
      <c r="M35" s="31">
        <f>VLOOKUP(C35,[1]Sheet1!$B:$BE,56,0)</f>
        <v>0</v>
      </c>
      <c r="N35" s="31">
        <f>VLOOKUP(C35,[1]Sheet1!$B:$BF,57,0)</f>
        <v>0</v>
      </c>
      <c r="O35" s="31">
        <f>VLOOKUP(C35,[2]Sheet1!$B:$BH,59,0)</f>
        <v>0</v>
      </c>
      <c r="P35" s="94">
        <f t="shared" si="6"/>
        <v>9003.48533333333</v>
      </c>
      <c r="Q35" s="95">
        <f>VLOOKUP(C35,[3]Sheet2!$A:$V,21,0)</f>
        <v>70000</v>
      </c>
      <c r="R35" s="95"/>
      <c r="S35" s="95"/>
      <c r="T35" s="95">
        <f>VLOOKUP(C35,'[4]5.30 (2)'!$C$4:$V$115,20,0)</f>
        <v>20000</v>
      </c>
      <c r="U35" s="95">
        <f t="shared" si="7"/>
        <v>90000</v>
      </c>
      <c r="V35" s="96">
        <f t="shared" si="8"/>
        <v>-80996.5146666667</v>
      </c>
      <c r="W35" s="97">
        <f t="shared" si="9"/>
        <v>836630.84</v>
      </c>
      <c r="X35" s="55">
        <f t="shared" si="10"/>
        <v>836630.84</v>
      </c>
      <c r="Y35" s="100">
        <f t="shared" si="11"/>
        <v>836630.84</v>
      </c>
      <c r="Z35" s="55"/>
      <c r="AA35" s="33">
        <f t="shared" si="12"/>
        <v>0</v>
      </c>
      <c r="AB35" s="56">
        <f t="shared" si="13"/>
        <v>0</v>
      </c>
      <c r="AC35" s="102">
        <f t="shared" si="1"/>
        <v>0</v>
      </c>
      <c r="AD35" s="103"/>
      <c r="AE35" s="57"/>
      <c r="AF35" s="57"/>
      <c r="AG35" s="103">
        <f t="shared" si="2"/>
        <v>0</v>
      </c>
      <c r="AH35" s="57">
        <v>0</v>
      </c>
      <c r="AI35" s="105">
        <f t="shared" si="3"/>
        <v>0</v>
      </c>
      <c r="AJ35" s="33">
        <f t="shared" si="4"/>
        <v>0</v>
      </c>
      <c r="AK35" s="106">
        <v>45442</v>
      </c>
      <c r="AL35" s="107">
        <v>3</v>
      </c>
      <c r="AM35" s="106">
        <f>AK35-AL35</f>
        <v>45439</v>
      </c>
      <c r="AN35" s="72" t="s">
        <v>89</v>
      </c>
      <c r="AO35" s="73"/>
      <c r="AP35" s="8" t="s">
        <v>146</v>
      </c>
      <c r="AQ35" s="74"/>
    </row>
    <row r="36" ht="36" customHeight="1" spans="1:43">
      <c r="A36" s="8">
        <f t="shared" si="5"/>
        <v>33</v>
      </c>
      <c r="B36" s="8" t="s">
        <v>74</v>
      </c>
      <c r="C36" s="9" t="s">
        <v>158</v>
      </c>
      <c r="D36" s="78" t="s">
        <v>159</v>
      </c>
      <c r="E36" s="11" t="s">
        <v>77</v>
      </c>
      <c r="F36" s="12" t="s">
        <v>11</v>
      </c>
      <c r="G36" s="79">
        <v>0.8</v>
      </c>
      <c r="H36" s="14">
        <f>VLOOKUP(C36,[1]Sheet1!$B:$AY,50,0)</f>
        <v>116823.94</v>
      </c>
      <c r="I36" s="14">
        <f>VLOOKUP(C36,[1]Sheet1!$B:$AZ,51,0)</f>
        <v>103214.78</v>
      </c>
      <c r="J36" s="31">
        <f>VLOOKUP(C36,[1]Sheet1!$B$5:$BB$697,53,0)</f>
        <v>6985.38</v>
      </c>
      <c r="K36" s="31">
        <f>VLOOKUP(C36,[1]Sheet1!$B:$BC,54,0)</f>
        <v>13524.3133333333</v>
      </c>
      <c r="L36" s="31">
        <f>VLOOKUP(C36,[1]Sheet1!$B:$BD,55,0)</f>
        <v>17202.4633333333</v>
      </c>
      <c r="M36" s="31">
        <f>VLOOKUP(C36,[1]Sheet1!$B:$BE,56,0)</f>
        <v>15801.9433333333</v>
      </c>
      <c r="N36" s="31">
        <f>VLOOKUP(C36,[1]Sheet1!$B:$BF,57,0)</f>
        <v>12485.2766666667</v>
      </c>
      <c r="O36" s="31">
        <f>VLOOKUP(C36,[2]Sheet1!$B:$BH,59,0)</f>
        <v>12485.2766666667</v>
      </c>
      <c r="P36" s="94">
        <f t="shared" si="6"/>
        <v>62787.7226666666</v>
      </c>
      <c r="Q36" s="95">
        <f>VLOOKUP(C36,[3]Sheet2!$A:$V,21,0)</f>
        <v>0</v>
      </c>
      <c r="R36" s="95"/>
      <c r="S36" s="95"/>
      <c r="T36" s="95">
        <f>VLOOKUP(C36,'[4]5.30 (2)'!$C$4:$V$115,20,0)</f>
        <v>20000</v>
      </c>
      <c r="U36" s="95">
        <f t="shared" si="7"/>
        <v>20000</v>
      </c>
      <c r="V36" s="96">
        <f t="shared" si="8"/>
        <v>42787.7226666666</v>
      </c>
      <c r="W36" s="97">
        <f t="shared" si="9"/>
        <v>83214.78</v>
      </c>
      <c r="X36" s="55">
        <f t="shared" si="10"/>
        <v>83214.78</v>
      </c>
      <c r="Y36" s="100">
        <f t="shared" si="11"/>
        <v>83214.78</v>
      </c>
      <c r="Z36" s="152">
        <v>20000</v>
      </c>
      <c r="AA36" s="33">
        <f t="shared" si="12"/>
        <v>20000</v>
      </c>
      <c r="AB36" s="56">
        <f t="shared" si="13"/>
        <v>0.24034192002911</v>
      </c>
      <c r="AC36" s="102">
        <f t="shared" ref="AC36:AC67" si="14">AA36/$AA$1</f>
        <v>0.00373445220389421</v>
      </c>
      <c r="AD36" s="103"/>
      <c r="AE36" s="57"/>
      <c r="AF36" s="57"/>
      <c r="AG36" s="103">
        <f t="shared" si="2"/>
        <v>0</v>
      </c>
      <c r="AH36" s="57">
        <v>0</v>
      </c>
      <c r="AI36" s="105">
        <f t="shared" si="3"/>
        <v>0</v>
      </c>
      <c r="AJ36" s="33">
        <f t="shared" si="4"/>
        <v>20000</v>
      </c>
      <c r="AK36" s="71"/>
      <c r="AL36" s="8"/>
      <c r="AM36" s="71"/>
      <c r="AN36" s="72" t="s">
        <v>89</v>
      </c>
      <c r="AO36" s="73"/>
      <c r="AP36" s="8" t="s">
        <v>152</v>
      </c>
      <c r="AQ36" s="74"/>
    </row>
    <row r="37" ht="36" hidden="1" customHeight="1" spans="1:43">
      <c r="A37" s="8">
        <f t="shared" si="5"/>
        <v>34</v>
      </c>
      <c r="B37" s="8" t="s">
        <v>74</v>
      </c>
      <c r="C37" s="9" t="s">
        <v>160</v>
      </c>
      <c r="D37" s="78" t="s">
        <v>161</v>
      </c>
      <c r="E37" s="11" t="s">
        <v>101</v>
      </c>
      <c r="F37" s="12" t="s">
        <v>11</v>
      </c>
      <c r="G37" s="79">
        <v>0.8</v>
      </c>
      <c r="H37" s="14">
        <f>VLOOKUP(C37,[1]Sheet1!$B:$AY,50,0)</f>
        <v>249669.96</v>
      </c>
      <c r="I37" s="14">
        <f>VLOOKUP(C37,[1]Sheet1!$B:$AZ,51,0)</f>
        <v>249669.96</v>
      </c>
      <c r="J37" s="31">
        <f>VLOOKUP(C37,[1]Sheet1!$B$5:$BB$697,53,0)</f>
        <v>0</v>
      </c>
      <c r="K37" s="31">
        <f>VLOOKUP(C37,[1]Sheet1!$B:$BC,54,0)</f>
        <v>0</v>
      </c>
      <c r="L37" s="31">
        <f>VLOOKUP(C37,[1]Sheet1!$B:$BD,55,0)</f>
        <v>0</v>
      </c>
      <c r="M37" s="31">
        <f>VLOOKUP(C37,[1]Sheet1!$B:$BE,56,0)</f>
        <v>0</v>
      </c>
      <c r="N37" s="31">
        <f>VLOOKUP(C37,[1]Sheet1!$B:$BF,57,0)</f>
        <v>0</v>
      </c>
      <c r="O37" s="31">
        <f>VLOOKUP(C37,[2]Sheet1!$B:$BH,59,0)</f>
        <v>0</v>
      </c>
      <c r="P37" s="94">
        <f t="shared" si="6"/>
        <v>0</v>
      </c>
      <c r="Q37" s="95">
        <f>VLOOKUP(C37,[3]Sheet2!$A:$V,21,0)</f>
        <v>20000</v>
      </c>
      <c r="R37" s="95"/>
      <c r="S37" s="95"/>
      <c r="T37" s="95">
        <f>VLOOKUP(C37,'[4]5.30 (2)'!$C$4:$V$115,20,0)</f>
        <v>20000</v>
      </c>
      <c r="U37" s="95">
        <f t="shared" si="7"/>
        <v>40000</v>
      </c>
      <c r="V37" s="96">
        <f t="shared" si="8"/>
        <v>-40000</v>
      </c>
      <c r="W37" s="97">
        <f t="shared" si="9"/>
        <v>229669.96</v>
      </c>
      <c r="X37" s="55">
        <f t="shared" si="10"/>
        <v>229669.96</v>
      </c>
      <c r="Y37" s="100">
        <f t="shared" si="11"/>
        <v>229669.96</v>
      </c>
      <c r="Z37" s="55"/>
      <c r="AA37" s="33">
        <f t="shared" si="12"/>
        <v>0</v>
      </c>
      <c r="AB37" s="56">
        <f t="shared" si="13"/>
        <v>0</v>
      </c>
      <c r="AC37" s="102">
        <f t="shared" si="14"/>
        <v>0</v>
      </c>
      <c r="AD37" s="103"/>
      <c r="AE37" s="57"/>
      <c r="AF37" s="57"/>
      <c r="AG37" s="103">
        <f t="shared" si="2"/>
        <v>0</v>
      </c>
      <c r="AH37" s="57">
        <v>0</v>
      </c>
      <c r="AI37" s="105">
        <f t="shared" si="3"/>
        <v>0</v>
      </c>
      <c r="AJ37" s="33">
        <f t="shared" si="4"/>
        <v>0</v>
      </c>
      <c r="AK37" s="106">
        <v>45442</v>
      </c>
      <c r="AL37" s="107">
        <v>3</v>
      </c>
      <c r="AM37" s="106">
        <f>AK37-AL37</f>
        <v>45439</v>
      </c>
      <c r="AN37" s="72" t="s">
        <v>89</v>
      </c>
      <c r="AO37" s="73"/>
      <c r="AP37" s="8" t="s">
        <v>146</v>
      </c>
      <c r="AQ37" s="74"/>
    </row>
    <row r="38" ht="36" hidden="1" customHeight="1" spans="1:43">
      <c r="A38" s="8">
        <f t="shared" si="5"/>
        <v>35</v>
      </c>
      <c r="B38" s="8" t="s">
        <v>74</v>
      </c>
      <c r="C38" s="9" t="s">
        <v>162</v>
      </c>
      <c r="D38" s="78" t="s">
        <v>163</v>
      </c>
      <c r="E38" s="11" t="s">
        <v>101</v>
      </c>
      <c r="F38" s="12" t="s">
        <v>11</v>
      </c>
      <c r="G38" s="79">
        <v>0.8</v>
      </c>
      <c r="H38" s="14">
        <f>VLOOKUP(C38,[1]Sheet1!$B:$AY,50,0)</f>
        <v>619964</v>
      </c>
      <c r="I38" s="14">
        <f>VLOOKUP(C38,[1]Sheet1!$B:$AZ,51,0)</f>
        <v>619964</v>
      </c>
      <c r="J38" s="31">
        <f>VLOOKUP(C38,[1]Sheet1!$B$5:$BB$697,53,0)</f>
        <v>102676.5</v>
      </c>
      <c r="K38" s="31">
        <f>VLOOKUP(C38,[1]Sheet1!$B:$BC,54,0)</f>
        <v>102676.5</v>
      </c>
      <c r="L38" s="31">
        <f>VLOOKUP(C38,[1]Sheet1!$B:$BD,55,0)</f>
        <v>102676.5</v>
      </c>
      <c r="M38" s="31">
        <f>VLOOKUP(C38,[1]Sheet1!$B:$BE,56,0)</f>
        <v>39407.25</v>
      </c>
      <c r="N38" s="31">
        <f>VLOOKUP(C38,[1]Sheet1!$B:$BF,57,0)</f>
        <v>39407.25</v>
      </c>
      <c r="O38" s="31">
        <f>VLOOKUP(C38,[2]Sheet1!$B:$BH,59,0)</f>
        <v>1373.75</v>
      </c>
      <c r="P38" s="94">
        <f t="shared" si="6"/>
        <v>310574.2</v>
      </c>
      <c r="Q38" s="95">
        <f>VLOOKUP(C38,[3]Sheet2!$A:$V,21,0)</f>
        <v>30000</v>
      </c>
      <c r="R38" s="95"/>
      <c r="S38" s="95"/>
      <c r="T38" s="95"/>
      <c r="U38" s="95">
        <f t="shared" si="7"/>
        <v>30000</v>
      </c>
      <c r="V38" s="96">
        <f t="shared" si="8"/>
        <v>280574.2</v>
      </c>
      <c r="W38" s="97">
        <f t="shared" si="9"/>
        <v>619964</v>
      </c>
      <c r="X38" s="55">
        <f t="shared" si="10"/>
        <v>619964</v>
      </c>
      <c r="Y38" s="100">
        <f t="shared" si="11"/>
        <v>619964</v>
      </c>
      <c r="Z38" s="55"/>
      <c r="AA38" s="33">
        <f t="shared" si="12"/>
        <v>0</v>
      </c>
      <c r="AB38" s="56">
        <f t="shared" si="13"/>
        <v>0</v>
      </c>
      <c r="AC38" s="102">
        <f t="shared" si="14"/>
        <v>0</v>
      </c>
      <c r="AD38" s="103"/>
      <c r="AE38" s="57"/>
      <c r="AF38" s="57"/>
      <c r="AG38" s="103">
        <f t="shared" si="2"/>
        <v>0</v>
      </c>
      <c r="AH38" s="57">
        <v>0</v>
      </c>
      <c r="AI38" s="105">
        <f t="shared" si="3"/>
        <v>0</v>
      </c>
      <c r="AJ38" s="33">
        <f t="shared" si="4"/>
        <v>0</v>
      </c>
      <c r="AK38" s="71">
        <v>45442</v>
      </c>
      <c r="AL38" s="8">
        <v>3</v>
      </c>
      <c r="AM38" s="71">
        <f>AK38-AL38</f>
        <v>45439</v>
      </c>
      <c r="AN38" s="72" t="s">
        <v>89</v>
      </c>
      <c r="AO38" s="73"/>
      <c r="AP38" s="8" t="s">
        <v>164</v>
      </c>
      <c r="AQ38" s="74"/>
    </row>
    <row r="39" ht="36" hidden="1" customHeight="1" spans="1:43">
      <c r="A39" s="8">
        <f t="shared" si="5"/>
        <v>36</v>
      </c>
      <c r="B39" s="8" t="s">
        <v>74</v>
      </c>
      <c r="C39" s="9" t="s">
        <v>165</v>
      </c>
      <c r="D39" s="78" t="s">
        <v>166</v>
      </c>
      <c r="E39" s="11" t="s">
        <v>101</v>
      </c>
      <c r="F39" s="12" t="s">
        <v>11</v>
      </c>
      <c r="G39" s="79">
        <v>1</v>
      </c>
      <c r="H39" s="14">
        <f>VLOOKUP(C39,[1]Sheet1!$B:$AY,50,0)</f>
        <v>294000</v>
      </c>
      <c r="I39" s="14">
        <f>VLOOKUP(C39,[1]Sheet1!$B:$AZ,51,0)</f>
        <v>294000</v>
      </c>
      <c r="J39" s="31">
        <f>VLOOKUP(C39,[1]Sheet1!$B$5:$BB$697,53,0)</f>
        <v>0</v>
      </c>
      <c r="K39" s="31">
        <f>VLOOKUP(C39,[1]Sheet1!$B:$BC,54,0)</f>
        <v>0</v>
      </c>
      <c r="L39" s="31">
        <f>VLOOKUP(C39,[1]Sheet1!$B:$BD,55,0)</f>
        <v>0</v>
      </c>
      <c r="M39" s="31">
        <f>VLOOKUP(C39,[1]Sheet1!$B:$BE,56,0)</f>
        <v>0</v>
      </c>
      <c r="N39" s="31">
        <f>VLOOKUP(C39,[1]Sheet1!$B:$BF,57,0)</f>
        <v>0</v>
      </c>
      <c r="O39" s="31">
        <f>VLOOKUP(C39,[2]Sheet1!$B:$BH,59,0)</f>
        <v>0</v>
      </c>
      <c r="P39" s="94">
        <f t="shared" ref="P39:P70" si="15">SUM(J39:O39)*G39</f>
        <v>0</v>
      </c>
      <c r="Q39" s="95">
        <f>VLOOKUP(C39,[3]Sheet2!$A:$V,21,0)</f>
        <v>20000</v>
      </c>
      <c r="R39" s="95"/>
      <c r="S39" s="95"/>
      <c r="T39" s="95"/>
      <c r="U39" s="95">
        <f t="shared" ref="U39:U70" si="16">SUM(Q39:T39)</f>
        <v>20000</v>
      </c>
      <c r="V39" s="96">
        <f t="shared" ref="V39:V70" si="17">P39-U39</f>
        <v>-20000</v>
      </c>
      <c r="W39" s="97">
        <f t="shared" ref="W39:W70" si="18">I39-S39-T39</f>
        <v>294000</v>
      </c>
      <c r="X39" s="55">
        <f t="shared" ref="X39:X70" si="19">_xlfn.IFS(F39="原材料",W39,F39="涉诉",W39,F39="临采",W39,F39="零部件",V39,F39="销售",V39,F39="固定资产",W39)</f>
        <v>294000</v>
      </c>
      <c r="Y39" s="100">
        <f t="shared" ref="Y39:Y70" si="20">IF(X39&gt;=0,X39,0)</f>
        <v>294000</v>
      </c>
      <c r="Z39" s="55"/>
      <c r="AA39" s="33">
        <f t="shared" ref="AA39:AA70" si="21">Z39</f>
        <v>0</v>
      </c>
      <c r="AB39" s="56">
        <f t="shared" ref="AB39:AB70" si="22">IF(Y39&lt;=0,"100%",Z39/Y39)</f>
        <v>0</v>
      </c>
      <c r="AC39" s="102">
        <f t="shared" si="14"/>
        <v>0</v>
      </c>
      <c r="AD39" s="103"/>
      <c r="AE39" s="57"/>
      <c r="AF39" s="57"/>
      <c r="AG39" s="103">
        <f t="shared" si="2"/>
        <v>0</v>
      </c>
      <c r="AH39" s="57">
        <v>0</v>
      </c>
      <c r="AI39" s="105">
        <f t="shared" si="3"/>
        <v>0</v>
      </c>
      <c r="AJ39" s="33">
        <f t="shared" si="4"/>
        <v>0</v>
      </c>
      <c r="AK39" s="71">
        <v>45442</v>
      </c>
      <c r="AL39" s="8">
        <v>3</v>
      </c>
      <c r="AM39" s="71">
        <f>AK39-AL39</f>
        <v>45439</v>
      </c>
      <c r="AN39" s="72" t="s">
        <v>89</v>
      </c>
      <c r="AO39" s="73"/>
      <c r="AP39" s="8" t="s">
        <v>146</v>
      </c>
      <c r="AQ39" s="74"/>
    </row>
    <row r="40" ht="36" hidden="1" customHeight="1" spans="1:43">
      <c r="A40" s="8">
        <f t="shared" si="5"/>
        <v>37</v>
      </c>
      <c r="B40" s="8" t="s">
        <v>74</v>
      </c>
      <c r="C40" s="81" t="s">
        <v>167</v>
      </c>
      <c r="D40" s="80" t="s">
        <v>168</v>
      </c>
      <c r="E40" s="11" t="s">
        <v>101</v>
      </c>
      <c r="F40" s="12" t="s">
        <v>11</v>
      </c>
      <c r="G40" s="79">
        <v>1</v>
      </c>
      <c r="H40" s="14">
        <f>VLOOKUP(C40,[1]Sheet1!$B:$AY,50,0)</f>
        <v>0</v>
      </c>
      <c r="I40" s="14">
        <f>VLOOKUP(C40,[1]Sheet1!$B:$AZ,51,0)</f>
        <v>0</v>
      </c>
      <c r="J40" s="31">
        <f>VLOOKUP(C40,[1]Sheet1!$B$5:$BB$697,53,0)</f>
        <v>0</v>
      </c>
      <c r="K40" s="31">
        <f>VLOOKUP(C40,[1]Sheet1!$B:$BC,54,0)</f>
        <v>0</v>
      </c>
      <c r="L40" s="31">
        <f>VLOOKUP(C40,[1]Sheet1!$B:$BD,55,0)</f>
        <v>0</v>
      </c>
      <c r="M40" s="31">
        <f>VLOOKUP(C40,[1]Sheet1!$B:$BE,56,0)</f>
        <v>0</v>
      </c>
      <c r="N40" s="31">
        <f>VLOOKUP(C40,[1]Sheet1!$B:$BF,57,0)</f>
        <v>0</v>
      </c>
      <c r="O40" s="31">
        <f>VLOOKUP(C40,[2]Sheet1!$B:$BH,59,0)</f>
        <v>0</v>
      </c>
      <c r="P40" s="94">
        <f t="shared" si="15"/>
        <v>0</v>
      </c>
      <c r="Q40" s="95">
        <f>VLOOKUP(C40,[3]Sheet2!$A:$V,21,0)</f>
        <v>20000</v>
      </c>
      <c r="R40" s="95"/>
      <c r="S40" s="95"/>
      <c r="T40" s="95">
        <f>VLOOKUP(C40,'[4]5.30 (2)'!$C$4:$V$115,20,0)</f>
        <v>42807.9</v>
      </c>
      <c r="U40" s="95">
        <f t="shared" si="16"/>
        <v>62807.9</v>
      </c>
      <c r="V40" s="96">
        <f t="shared" si="17"/>
        <v>-62807.9</v>
      </c>
      <c r="W40" s="97">
        <f t="shared" si="18"/>
        <v>-42807.9</v>
      </c>
      <c r="X40" s="55">
        <f t="shared" si="19"/>
        <v>-42807.9</v>
      </c>
      <c r="Y40" s="100">
        <f t="shared" si="20"/>
        <v>0</v>
      </c>
      <c r="Z40" s="55"/>
      <c r="AA40" s="33">
        <f t="shared" si="21"/>
        <v>0</v>
      </c>
      <c r="AB40" s="56" t="str">
        <f t="shared" si="22"/>
        <v>100%</v>
      </c>
      <c r="AC40" s="102">
        <f t="shared" si="14"/>
        <v>0</v>
      </c>
      <c r="AD40" s="103"/>
      <c r="AE40" s="57"/>
      <c r="AF40" s="57"/>
      <c r="AG40" s="103">
        <f t="shared" si="2"/>
        <v>0</v>
      </c>
      <c r="AH40" s="57">
        <v>0</v>
      </c>
      <c r="AI40" s="105">
        <f t="shared" si="3"/>
        <v>0</v>
      </c>
      <c r="AJ40" s="33">
        <f t="shared" si="4"/>
        <v>0</v>
      </c>
      <c r="AK40" s="71">
        <v>45442</v>
      </c>
      <c r="AL40" s="8">
        <v>3</v>
      </c>
      <c r="AM40" s="71">
        <f>AK40-AL40</f>
        <v>45439</v>
      </c>
      <c r="AN40" s="72" t="s">
        <v>89</v>
      </c>
      <c r="AO40" s="33"/>
      <c r="AP40" s="8" t="s">
        <v>169</v>
      </c>
      <c r="AQ40" s="74"/>
    </row>
    <row r="41" ht="36" hidden="1" customHeight="1" spans="1:43">
      <c r="A41" s="8">
        <f t="shared" si="5"/>
        <v>38</v>
      </c>
      <c r="B41" s="8" t="s">
        <v>170</v>
      </c>
      <c r="C41" s="81" t="s">
        <v>171</v>
      </c>
      <c r="D41" s="80" t="s">
        <v>172</v>
      </c>
      <c r="E41" s="11" t="s">
        <v>101</v>
      </c>
      <c r="F41" s="12" t="s">
        <v>11</v>
      </c>
      <c r="G41" s="79">
        <v>0.8</v>
      </c>
      <c r="H41" s="14">
        <f>VLOOKUP(C41,[1]Sheet1!$B:$AY,50,0)</f>
        <v>3723767.43</v>
      </c>
      <c r="I41" s="14">
        <f>VLOOKUP(C41,[1]Sheet1!$B:$AZ,51,0)</f>
        <v>3723767.43</v>
      </c>
      <c r="J41" s="31">
        <f>VLOOKUP(C41,[1]Sheet1!$B$5:$BB$697,53,0)</f>
        <v>206725.186666667</v>
      </c>
      <c r="K41" s="31">
        <f>VLOOKUP(C41,[1]Sheet1!$B:$BC,54,0)</f>
        <v>225140.761666667</v>
      </c>
      <c r="L41" s="31">
        <f>VLOOKUP(C41,[1]Sheet1!$B:$BD,55,0)</f>
        <v>239988.331666667</v>
      </c>
      <c r="M41" s="31">
        <f>VLOOKUP(C41,[1]Sheet1!$B:$BE,56,0)</f>
        <v>218199.806666667</v>
      </c>
      <c r="N41" s="31">
        <f>VLOOKUP(C41,[1]Sheet1!$B:$BF,57,0)</f>
        <v>178983.14</v>
      </c>
      <c r="O41" s="31">
        <f>VLOOKUP(C41,[2]Sheet1!$B:$BH,59,0)</f>
        <v>131259.683333333</v>
      </c>
      <c r="P41" s="94">
        <f t="shared" si="15"/>
        <v>960237.528000001</v>
      </c>
      <c r="Q41" s="95">
        <f>VLOOKUP(C41,[3]Sheet2!$A:$V,21,0)</f>
        <v>600000</v>
      </c>
      <c r="R41" s="95"/>
      <c r="S41" s="95"/>
      <c r="T41" s="95">
        <f>VLOOKUP(C41,'[4]5.30 (2)'!$C$4:$V$115,20,0)</f>
        <v>500000</v>
      </c>
      <c r="U41" s="95">
        <f t="shared" si="16"/>
        <v>1100000</v>
      </c>
      <c r="V41" s="96">
        <f t="shared" si="17"/>
        <v>-139762.471999999</v>
      </c>
      <c r="W41" s="97">
        <f t="shared" si="18"/>
        <v>3223767.43</v>
      </c>
      <c r="X41" s="55">
        <f t="shared" si="19"/>
        <v>3223767.43</v>
      </c>
      <c r="Y41" s="100">
        <f t="shared" si="20"/>
        <v>3223767.43</v>
      </c>
      <c r="Z41" s="55"/>
      <c r="AA41" s="104">
        <f t="shared" si="21"/>
        <v>0</v>
      </c>
      <c r="AB41" s="56">
        <f t="shared" si="22"/>
        <v>0</v>
      </c>
      <c r="AC41" s="102">
        <f t="shared" si="14"/>
        <v>0</v>
      </c>
      <c r="AD41" s="103"/>
      <c r="AE41" s="57"/>
      <c r="AF41" s="57"/>
      <c r="AG41" s="103">
        <f t="shared" si="2"/>
        <v>0</v>
      </c>
      <c r="AH41" s="57">
        <v>0.03</v>
      </c>
      <c r="AI41" s="105">
        <f t="shared" si="3"/>
        <v>0</v>
      </c>
      <c r="AJ41" s="33">
        <f t="shared" si="4"/>
        <v>0</v>
      </c>
      <c r="AK41" s="71">
        <v>45442</v>
      </c>
      <c r="AL41" s="8">
        <v>3</v>
      </c>
      <c r="AM41" s="71">
        <v>45439</v>
      </c>
      <c r="AN41" s="72" t="s">
        <v>89</v>
      </c>
      <c r="AO41" s="33"/>
      <c r="AP41" s="8" t="s">
        <v>173</v>
      </c>
      <c r="AQ41" s="74" t="s">
        <v>174</v>
      </c>
    </row>
    <row r="42" ht="36" hidden="1" customHeight="1" spans="1:43">
      <c r="A42" s="8">
        <f t="shared" si="5"/>
        <v>39</v>
      </c>
      <c r="B42" s="8" t="s">
        <v>74</v>
      </c>
      <c r="C42" s="9" t="s">
        <v>175</v>
      </c>
      <c r="D42" s="78" t="s">
        <v>176</v>
      </c>
      <c r="E42" s="11" t="s">
        <v>101</v>
      </c>
      <c r="F42" s="12" t="s">
        <v>11</v>
      </c>
      <c r="G42" s="79">
        <v>1</v>
      </c>
      <c r="H42" s="14">
        <f>VLOOKUP(C42,[1]Sheet1!$B:$AY,50,0)</f>
        <v>200686.65</v>
      </c>
      <c r="I42" s="14">
        <f>VLOOKUP(C42,[1]Sheet1!$B:$AZ,51,0)</f>
        <v>200686.65</v>
      </c>
      <c r="J42" s="31">
        <f>VLOOKUP(C42,[1]Sheet1!$B$5:$BB$697,53,0)</f>
        <v>0</v>
      </c>
      <c r="K42" s="31">
        <f>VLOOKUP(C42,[1]Sheet1!$B:$BC,54,0)</f>
        <v>0</v>
      </c>
      <c r="L42" s="31">
        <f>VLOOKUP(C42,[1]Sheet1!$B:$BD,55,0)</f>
        <v>0</v>
      </c>
      <c r="M42" s="31">
        <f>VLOOKUP(C42,[1]Sheet1!$B:$BE,56,0)</f>
        <v>0</v>
      </c>
      <c r="N42" s="31">
        <f>VLOOKUP(C42,[1]Sheet1!$B:$BF,57,0)</f>
        <v>0</v>
      </c>
      <c r="O42" s="31">
        <f>VLOOKUP(C42,[2]Sheet1!$B:$BH,59,0)</f>
        <v>0</v>
      </c>
      <c r="P42" s="94">
        <f t="shared" si="15"/>
        <v>0</v>
      </c>
      <c r="Q42" s="95">
        <f>VLOOKUP(C42,[3]Sheet2!$A:$V,21,0)</f>
        <v>30000</v>
      </c>
      <c r="R42" s="95"/>
      <c r="S42" s="95"/>
      <c r="T42" s="95">
        <f>VLOOKUP(C42,'[4]5.30 (2)'!$C$4:$V$115,20,0)</f>
        <v>50000</v>
      </c>
      <c r="U42" s="95">
        <f t="shared" si="16"/>
        <v>80000</v>
      </c>
      <c r="V42" s="96">
        <f t="shared" si="17"/>
        <v>-80000</v>
      </c>
      <c r="W42" s="97">
        <f t="shared" si="18"/>
        <v>150686.65</v>
      </c>
      <c r="X42" s="55">
        <f t="shared" si="19"/>
        <v>150686.65</v>
      </c>
      <c r="Y42" s="100">
        <f t="shared" si="20"/>
        <v>150686.65</v>
      </c>
      <c r="Z42" s="55"/>
      <c r="AA42" s="33">
        <f t="shared" si="21"/>
        <v>0</v>
      </c>
      <c r="AB42" s="56">
        <f t="shared" si="22"/>
        <v>0</v>
      </c>
      <c r="AC42" s="102">
        <f t="shared" si="14"/>
        <v>0</v>
      </c>
      <c r="AD42" s="103"/>
      <c r="AE42" s="57"/>
      <c r="AF42" s="57"/>
      <c r="AG42" s="103">
        <f t="shared" si="2"/>
        <v>0</v>
      </c>
      <c r="AH42" s="57">
        <v>0</v>
      </c>
      <c r="AI42" s="105">
        <f t="shared" si="3"/>
        <v>0</v>
      </c>
      <c r="AJ42" s="33">
        <f t="shared" si="4"/>
        <v>0</v>
      </c>
      <c r="AK42" s="71">
        <v>45442</v>
      </c>
      <c r="AL42" s="8">
        <v>3</v>
      </c>
      <c r="AM42" s="71">
        <v>45439</v>
      </c>
      <c r="AN42" s="72" t="s">
        <v>89</v>
      </c>
      <c r="AO42" s="33"/>
      <c r="AP42" s="8" t="s">
        <v>96</v>
      </c>
      <c r="AQ42" s="74"/>
    </row>
    <row r="43" ht="36" hidden="1" customHeight="1" spans="1:43">
      <c r="A43" s="8">
        <f t="shared" si="5"/>
        <v>40</v>
      </c>
      <c r="B43" s="8" t="s">
        <v>74</v>
      </c>
      <c r="C43" s="9" t="s">
        <v>177</v>
      </c>
      <c r="D43" s="78" t="s">
        <v>178</v>
      </c>
      <c r="E43" s="11" t="s">
        <v>101</v>
      </c>
      <c r="F43" s="12" t="s">
        <v>11</v>
      </c>
      <c r="G43" s="79">
        <v>1</v>
      </c>
      <c r="H43" s="14">
        <f>VLOOKUP(C43,[1]Sheet1!$B:$AY,50,0)</f>
        <v>176704.41</v>
      </c>
      <c r="I43" s="14">
        <f>VLOOKUP(C43,[1]Sheet1!$B:$AZ,51,0)</f>
        <v>176704.41</v>
      </c>
      <c r="J43" s="31">
        <f>VLOOKUP(C43,[1]Sheet1!$B$5:$BB$697,53,0)</f>
        <v>0</v>
      </c>
      <c r="K43" s="31">
        <f>VLOOKUP(C43,[1]Sheet1!$B:$BC,54,0)</f>
        <v>0</v>
      </c>
      <c r="L43" s="31">
        <f>VLOOKUP(C43,[1]Sheet1!$B:$BD,55,0)</f>
        <v>0</v>
      </c>
      <c r="M43" s="31">
        <f>VLOOKUP(C43,[1]Sheet1!$B:$BE,56,0)</f>
        <v>0</v>
      </c>
      <c r="N43" s="31">
        <f>VLOOKUP(C43,[1]Sheet1!$B:$BF,57,0)</f>
        <v>0</v>
      </c>
      <c r="O43" s="31">
        <f>VLOOKUP(C43,[2]Sheet1!$B:$BH,59,0)</f>
        <v>0</v>
      </c>
      <c r="P43" s="94">
        <f t="shared" si="15"/>
        <v>0</v>
      </c>
      <c r="Q43" s="95">
        <f>VLOOKUP(C43,[3]Sheet2!$A:$V,21,0)</f>
        <v>0</v>
      </c>
      <c r="R43" s="95"/>
      <c r="S43" s="95">
        <v>20000</v>
      </c>
      <c r="T43" s="95"/>
      <c r="U43" s="95">
        <f t="shared" si="16"/>
        <v>20000</v>
      </c>
      <c r="V43" s="96">
        <f t="shared" si="17"/>
        <v>-20000</v>
      </c>
      <c r="W43" s="97">
        <f t="shared" si="18"/>
        <v>156704.41</v>
      </c>
      <c r="X43" s="55">
        <f t="shared" si="19"/>
        <v>156704.41</v>
      </c>
      <c r="Y43" s="100">
        <f t="shared" si="20"/>
        <v>156704.41</v>
      </c>
      <c r="Z43" s="55"/>
      <c r="AA43" s="33">
        <f t="shared" si="21"/>
        <v>0</v>
      </c>
      <c r="AB43" s="56">
        <f t="shared" si="22"/>
        <v>0</v>
      </c>
      <c r="AC43" s="102">
        <f t="shared" si="14"/>
        <v>0</v>
      </c>
      <c r="AD43" s="103"/>
      <c r="AE43" s="57"/>
      <c r="AF43" s="57"/>
      <c r="AG43" s="103">
        <f t="shared" si="2"/>
        <v>0</v>
      </c>
      <c r="AH43" s="57">
        <v>0</v>
      </c>
      <c r="AI43" s="105">
        <f t="shared" si="3"/>
        <v>0</v>
      </c>
      <c r="AJ43" s="33">
        <f t="shared" si="4"/>
        <v>0</v>
      </c>
      <c r="AK43" s="71"/>
      <c r="AL43" s="8"/>
      <c r="AM43" s="71"/>
      <c r="AN43" s="72" t="s">
        <v>89</v>
      </c>
      <c r="AO43" s="33"/>
      <c r="AP43" s="8" t="s">
        <v>96</v>
      </c>
      <c r="AQ43" s="74"/>
    </row>
    <row r="44" ht="36" hidden="1" customHeight="1" spans="1:43">
      <c r="A44" s="8">
        <f t="shared" si="5"/>
        <v>41</v>
      </c>
      <c r="B44" s="8" t="s">
        <v>74</v>
      </c>
      <c r="C44" s="81" t="s">
        <v>179</v>
      </c>
      <c r="D44" s="80" t="s">
        <v>180</v>
      </c>
      <c r="E44" s="11" t="s">
        <v>101</v>
      </c>
      <c r="F44" s="12" t="s">
        <v>16</v>
      </c>
      <c r="G44" s="79">
        <v>0.8</v>
      </c>
      <c r="H44" s="14">
        <f>VLOOKUP(C44,[1]Sheet1!$B:$AY,50,0)</f>
        <v>3091290.5</v>
      </c>
      <c r="I44" s="14">
        <f>VLOOKUP(C44,[1]Sheet1!$B:$AZ,51,0)</f>
        <v>1575933.38</v>
      </c>
      <c r="J44" s="31">
        <f>VLOOKUP(C44,[1]Sheet1!$B$5:$BB$697,53,0)</f>
        <v>16077.51</v>
      </c>
      <c r="K44" s="31">
        <f>VLOOKUP(C44,[1]Sheet1!$B:$BC,54,0)</f>
        <v>16077.51</v>
      </c>
      <c r="L44" s="31">
        <f>VLOOKUP(C44,[1]Sheet1!$B:$BD,55,0)</f>
        <v>60017.9366666667</v>
      </c>
      <c r="M44" s="31">
        <f>VLOOKUP(C44,[1]Sheet1!$B:$BE,56,0)</f>
        <v>262655.563333333</v>
      </c>
      <c r="N44" s="31">
        <f>VLOOKUP(C44,[1]Sheet1!$B:$BF,57,0)</f>
        <v>412186.203333333</v>
      </c>
      <c r="O44" s="31">
        <f>VLOOKUP(C44,[2]Sheet1!$B:$BH,59,0)</f>
        <v>515215.083333333</v>
      </c>
      <c r="P44" s="94">
        <f t="shared" si="15"/>
        <v>1025783.84533333</v>
      </c>
      <c r="Q44" s="95">
        <f>VLOOKUP(C44,[3]Sheet2!$A:$V,21,0)</f>
        <v>0</v>
      </c>
      <c r="R44" s="95"/>
      <c r="S44" s="95"/>
      <c r="T44" s="95">
        <f>VLOOKUP(C44,'[4]5.30 (2)'!$C$4:$V$115,20,0)</f>
        <v>180000</v>
      </c>
      <c r="U44" s="95">
        <f t="shared" si="16"/>
        <v>180000</v>
      </c>
      <c r="V44" s="96">
        <f t="shared" si="17"/>
        <v>845783.845333333</v>
      </c>
      <c r="W44" s="97">
        <f t="shared" si="18"/>
        <v>1395933.38</v>
      </c>
      <c r="X44" s="55">
        <f t="shared" si="19"/>
        <v>845783.845333333</v>
      </c>
      <c r="Y44" s="100">
        <f t="shared" si="20"/>
        <v>845783.845333333</v>
      </c>
      <c r="Z44" s="55"/>
      <c r="AA44" s="33">
        <f t="shared" si="21"/>
        <v>0</v>
      </c>
      <c r="AB44" s="56">
        <f t="shared" si="22"/>
        <v>0</v>
      </c>
      <c r="AC44" s="102">
        <f t="shared" si="14"/>
        <v>0</v>
      </c>
      <c r="AD44" s="103"/>
      <c r="AE44" s="103"/>
      <c r="AF44" s="103"/>
      <c r="AG44" s="103">
        <f t="shared" si="2"/>
        <v>0</v>
      </c>
      <c r="AH44" s="57">
        <v>0</v>
      </c>
      <c r="AI44" s="105">
        <f t="shared" si="3"/>
        <v>0</v>
      </c>
      <c r="AJ44" s="33">
        <f t="shared" si="4"/>
        <v>0</v>
      </c>
      <c r="AK44" s="71">
        <v>45442</v>
      </c>
      <c r="AL44" s="8">
        <v>3</v>
      </c>
      <c r="AM44" s="71">
        <f t="shared" ref="AM44:AM58" si="23">AK44-AL44</f>
        <v>45439</v>
      </c>
      <c r="AN44" s="72" t="s">
        <v>78</v>
      </c>
      <c r="AO44" s="73"/>
      <c r="AP44" s="8" t="s">
        <v>96</v>
      </c>
      <c r="AQ44" s="74" t="s">
        <v>181</v>
      </c>
    </row>
    <row r="45" ht="36" hidden="1" customHeight="1" spans="1:43">
      <c r="A45" s="8">
        <f t="shared" si="5"/>
        <v>42</v>
      </c>
      <c r="B45" s="8" t="s">
        <v>93</v>
      </c>
      <c r="C45" s="9" t="s">
        <v>182</v>
      </c>
      <c r="D45" s="78" t="s">
        <v>183</v>
      </c>
      <c r="E45" s="11" t="s">
        <v>101</v>
      </c>
      <c r="F45" s="12" t="s">
        <v>16</v>
      </c>
      <c r="G45" s="79">
        <v>1</v>
      </c>
      <c r="H45" s="14">
        <f>VLOOKUP(C45,[1]Sheet1!$B:$AY,50,0)</f>
        <v>9647108.53</v>
      </c>
      <c r="I45" s="14">
        <f>VLOOKUP(C45,[1]Sheet1!$B:$AZ,51,0)</f>
        <v>7967266.13</v>
      </c>
      <c r="J45" s="31">
        <f>VLOOKUP(C45,[1]Sheet1!$B$5:$BB$697,53,0)</f>
        <v>556803.166666667</v>
      </c>
      <c r="K45" s="31">
        <f>VLOOKUP(C45,[1]Sheet1!$B:$BC,54,0)</f>
        <v>589663.143333333</v>
      </c>
      <c r="L45" s="31">
        <f>VLOOKUP(C45,[1]Sheet1!$B:$BD,55,0)</f>
        <v>676226.423333333</v>
      </c>
      <c r="M45" s="31">
        <f>VLOOKUP(C45,[1]Sheet1!$B:$BE,56,0)</f>
        <v>679047.623333333</v>
      </c>
      <c r="N45" s="31">
        <f>VLOOKUP(C45,[1]Sheet1!$B:$BF,57,0)</f>
        <v>740588.216666667</v>
      </c>
      <c r="O45" s="31">
        <f>VLOOKUP(C45,[2]Sheet1!$B:$BH,59,0)</f>
        <v>730459.401666667</v>
      </c>
      <c r="P45" s="94">
        <f t="shared" si="15"/>
        <v>3972787.975</v>
      </c>
      <c r="Q45" s="95">
        <f>VLOOKUP(C45,[3]Sheet2!$A:$V,21,0)</f>
        <v>1330000</v>
      </c>
      <c r="R45" s="95"/>
      <c r="S45" s="95">
        <v>250000</v>
      </c>
      <c r="T45" s="95">
        <f>VLOOKUP(C45,'[4]5.30 (2)'!$C$4:$V$115,20,0)</f>
        <v>300000</v>
      </c>
      <c r="U45" s="95">
        <f t="shared" si="16"/>
        <v>1880000</v>
      </c>
      <c r="V45" s="96">
        <f t="shared" si="17"/>
        <v>2092787.975</v>
      </c>
      <c r="W45" s="97">
        <f t="shared" si="18"/>
        <v>7417266.13</v>
      </c>
      <c r="X45" s="55">
        <f t="shared" si="19"/>
        <v>2092787.975</v>
      </c>
      <c r="Y45" s="100">
        <f t="shared" si="20"/>
        <v>2092787.975</v>
      </c>
      <c r="Z45" s="167"/>
      <c r="AA45" s="33">
        <f t="shared" si="21"/>
        <v>0</v>
      </c>
      <c r="AB45" s="56">
        <f t="shared" si="22"/>
        <v>0</v>
      </c>
      <c r="AC45" s="102">
        <f t="shared" si="14"/>
        <v>0</v>
      </c>
      <c r="AD45" s="103">
        <v>1696</v>
      </c>
      <c r="AE45" s="103"/>
      <c r="AF45" s="103">
        <v>200</v>
      </c>
      <c r="AG45" s="103">
        <f t="shared" si="2"/>
        <v>1896</v>
      </c>
      <c r="AH45" s="57">
        <v>0.03</v>
      </c>
      <c r="AI45" s="105">
        <f t="shared" si="3"/>
        <v>0</v>
      </c>
      <c r="AJ45" s="33">
        <f t="shared" si="4"/>
        <v>0</v>
      </c>
      <c r="AK45" s="71">
        <v>45430</v>
      </c>
      <c r="AL45" s="8">
        <v>2</v>
      </c>
      <c r="AM45" s="71">
        <f t="shared" si="23"/>
        <v>45428</v>
      </c>
      <c r="AN45" s="72" t="s">
        <v>89</v>
      </c>
      <c r="AO45" s="73"/>
      <c r="AP45" s="8" t="s">
        <v>184</v>
      </c>
      <c r="AQ45" s="74"/>
    </row>
    <row r="46" ht="36" hidden="1" customHeight="1" spans="1:43">
      <c r="A46" s="8">
        <f t="shared" si="5"/>
        <v>43</v>
      </c>
      <c r="B46" s="8" t="s">
        <v>93</v>
      </c>
      <c r="C46" s="9" t="s">
        <v>185</v>
      </c>
      <c r="D46" s="78" t="s">
        <v>186</v>
      </c>
      <c r="E46" s="11" t="s">
        <v>101</v>
      </c>
      <c r="F46" s="12" t="s">
        <v>16</v>
      </c>
      <c r="G46" s="79">
        <v>1</v>
      </c>
      <c r="H46" s="14">
        <f>VLOOKUP(C46,[1]Sheet1!$B:$AY,50,0)</f>
        <v>11794101.09</v>
      </c>
      <c r="I46" s="14">
        <f>VLOOKUP(C46,[1]Sheet1!$B:$AZ,51,0)</f>
        <v>9752917.79</v>
      </c>
      <c r="J46" s="31">
        <f>VLOOKUP(C46,[1]Sheet1!$B$5:$BB$697,53,0)</f>
        <v>591973.758333333</v>
      </c>
      <c r="K46" s="31">
        <f>VLOOKUP(C46,[1]Sheet1!$B:$BC,54,0)</f>
        <v>611056.72</v>
      </c>
      <c r="L46" s="31">
        <f>VLOOKUP(C46,[1]Sheet1!$B:$BD,55,0)</f>
        <v>676826.995</v>
      </c>
      <c r="M46" s="31">
        <f>VLOOKUP(C46,[1]Sheet1!$B:$BE,56,0)</f>
        <v>660791.701666667</v>
      </c>
      <c r="N46" s="31">
        <f>VLOOKUP(C46,[1]Sheet1!$B:$BF,57,0)</f>
        <v>758751.766666667</v>
      </c>
      <c r="O46" s="31">
        <f>VLOOKUP(C46,[2]Sheet1!$B:$BH,59,0)</f>
        <v>745775.18</v>
      </c>
      <c r="P46" s="94">
        <f t="shared" si="15"/>
        <v>4045176.12166667</v>
      </c>
      <c r="Q46" s="95">
        <f>VLOOKUP(C46,[3]Sheet2!$A:$V,21,0)</f>
        <v>1390000</v>
      </c>
      <c r="R46" s="95">
        <f>20000+20000</f>
        <v>40000</v>
      </c>
      <c r="S46" s="95">
        <v>300000</v>
      </c>
      <c r="T46" s="95">
        <f>VLOOKUP(C46,'[4]5.30 (2)'!$C$4:$V$115,20,0)</f>
        <v>300000</v>
      </c>
      <c r="U46" s="95">
        <f t="shared" si="16"/>
        <v>2030000</v>
      </c>
      <c r="V46" s="96">
        <f t="shared" si="17"/>
        <v>2015176.12166667</v>
      </c>
      <c r="W46" s="97">
        <f t="shared" si="18"/>
        <v>9152917.79</v>
      </c>
      <c r="X46" s="55">
        <f t="shared" si="19"/>
        <v>2015176.12166667</v>
      </c>
      <c r="Y46" s="100">
        <f t="shared" si="20"/>
        <v>2015176.12166667</v>
      </c>
      <c r="Z46" s="167"/>
      <c r="AA46" s="33">
        <f t="shared" si="21"/>
        <v>0</v>
      </c>
      <c r="AB46" s="56">
        <f t="shared" si="22"/>
        <v>0</v>
      </c>
      <c r="AC46" s="102">
        <f t="shared" si="14"/>
        <v>0</v>
      </c>
      <c r="AD46" s="103">
        <v>2603</v>
      </c>
      <c r="AE46" s="103">
        <v>1400</v>
      </c>
      <c r="AF46" s="103"/>
      <c r="AG46" s="103">
        <f t="shared" si="2"/>
        <v>4003</v>
      </c>
      <c r="AH46" s="57">
        <v>0.03</v>
      </c>
      <c r="AI46" s="105">
        <f t="shared" si="3"/>
        <v>0</v>
      </c>
      <c r="AJ46" s="33">
        <f t="shared" si="4"/>
        <v>0</v>
      </c>
      <c r="AK46" s="71">
        <v>45430</v>
      </c>
      <c r="AL46" s="8">
        <v>2</v>
      </c>
      <c r="AM46" s="71">
        <f t="shared" si="23"/>
        <v>45428</v>
      </c>
      <c r="AN46" s="72" t="s">
        <v>89</v>
      </c>
      <c r="AO46" s="73"/>
      <c r="AP46" s="8" t="s">
        <v>187</v>
      </c>
      <c r="AQ46" s="74"/>
    </row>
    <row r="47" ht="36" hidden="1" customHeight="1" spans="1:43">
      <c r="A47" s="8">
        <f t="shared" si="5"/>
        <v>44</v>
      </c>
      <c r="B47" s="8" t="s">
        <v>110</v>
      </c>
      <c r="C47" s="81" t="s">
        <v>188</v>
      </c>
      <c r="D47" s="84" t="s">
        <v>189</v>
      </c>
      <c r="E47" s="11" t="s">
        <v>190</v>
      </c>
      <c r="F47" s="12" t="s">
        <v>16</v>
      </c>
      <c r="G47" s="79">
        <v>0.8</v>
      </c>
      <c r="H47" s="14">
        <f>VLOOKUP(C47,[1]Sheet1!$B:$AY,50,0)</f>
        <v>9036535.66</v>
      </c>
      <c r="I47" s="14">
        <f>VLOOKUP(C47,[1]Sheet1!$B:$AZ,51,0)</f>
        <v>7544447.78</v>
      </c>
      <c r="J47" s="31">
        <f>VLOOKUP(C47,[1]Sheet1!$B$5:$BB$697,53,0)</f>
        <v>559486.656666667</v>
      </c>
      <c r="K47" s="31">
        <f>VLOOKUP(C47,[1]Sheet1!$B:$BC,54,0)</f>
        <v>575301.171666667</v>
      </c>
      <c r="L47" s="31">
        <f>VLOOKUP(C47,[1]Sheet1!$B:$BD,55,0)</f>
        <v>628977.883333333</v>
      </c>
      <c r="M47" s="31">
        <f>VLOOKUP(C47,[1]Sheet1!$B:$BE,56,0)</f>
        <v>506161.658333333</v>
      </c>
      <c r="N47" s="31">
        <f>VLOOKUP(C47,[1]Sheet1!$B:$BF,57,0)</f>
        <v>513637.476666667</v>
      </c>
      <c r="O47" s="31">
        <f>VLOOKUP(C47,[2]Sheet1!$B:$BH,59,0)</f>
        <v>499383.626666667</v>
      </c>
      <c r="P47" s="94">
        <f t="shared" si="15"/>
        <v>2626358.77866667</v>
      </c>
      <c r="Q47" s="95">
        <f>VLOOKUP(C47,[3]Sheet2!$A:$V,21,0)</f>
        <v>800000</v>
      </c>
      <c r="R47" s="95"/>
      <c r="S47" s="95">
        <v>250000</v>
      </c>
      <c r="T47" s="95">
        <v>220000</v>
      </c>
      <c r="U47" s="95">
        <f t="shared" si="16"/>
        <v>1270000</v>
      </c>
      <c r="V47" s="96">
        <f t="shared" si="17"/>
        <v>1356358.77866667</v>
      </c>
      <c r="W47" s="97">
        <f t="shared" si="18"/>
        <v>7074447.78</v>
      </c>
      <c r="X47" s="55">
        <f t="shared" si="19"/>
        <v>1356358.77866667</v>
      </c>
      <c r="Y47" s="100">
        <f t="shared" si="20"/>
        <v>1356358.77866667</v>
      </c>
      <c r="Z47" s="55"/>
      <c r="AA47" s="33">
        <f t="shared" si="21"/>
        <v>0</v>
      </c>
      <c r="AB47" s="56">
        <f t="shared" si="22"/>
        <v>0</v>
      </c>
      <c r="AC47" s="102">
        <f t="shared" si="14"/>
        <v>0</v>
      </c>
      <c r="AD47" s="103">
        <v>1000</v>
      </c>
      <c r="AE47" s="103"/>
      <c r="AF47" s="103"/>
      <c r="AG47" s="103">
        <f t="shared" si="2"/>
        <v>1000</v>
      </c>
      <c r="AH47" s="57">
        <v>0.03</v>
      </c>
      <c r="AI47" s="105">
        <f t="shared" si="3"/>
        <v>0</v>
      </c>
      <c r="AJ47" s="33">
        <f t="shared" si="4"/>
        <v>0</v>
      </c>
      <c r="AK47" s="71">
        <v>45432</v>
      </c>
      <c r="AL47" s="8">
        <v>3</v>
      </c>
      <c r="AM47" s="71">
        <f t="shared" si="23"/>
        <v>45429</v>
      </c>
      <c r="AN47" s="72" t="s">
        <v>89</v>
      </c>
      <c r="AO47" s="73"/>
      <c r="AP47" s="8" t="s">
        <v>173</v>
      </c>
      <c r="AQ47" s="74"/>
    </row>
    <row r="48" ht="36" hidden="1" customHeight="1" spans="1:43">
      <c r="A48" s="8">
        <f t="shared" si="5"/>
        <v>45</v>
      </c>
      <c r="B48" s="8" t="s">
        <v>93</v>
      </c>
      <c r="C48" s="9" t="s">
        <v>191</v>
      </c>
      <c r="D48" s="85" t="s">
        <v>192</v>
      </c>
      <c r="E48" s="11" t="s">
        <v>193</v>
      </c>
      <c r="F48" s="12" t="s">
        <v>16</v>
      </c>
      <c r="G48" s="79">
        <v>0.8</v>
      </c>
      <c r="H48" s="14">
        <f>VLOOKUP(C48,[1]Sheet1!$B:$AY,50,0)</f>
        <v>14396556.37</v>
      </c>
      <c r="I48" s="14">
        <f>VLOOKUP(C48,[1]Sheet1!$B:$AZ,51,0)</f>
        <v>13190860.19</v>
      </c>
      <c r="J48" s="31">
        <f>VLOOKUP(C48,[1]Sheet1!$B$5:$BB$697,53,0)</f>
        <v>606459.26</v>
      </c>
      <c r="K48" s="31">
        <f>VLOOKUP(C48,[1]Sheet1!$B:$BC,54,0)</f>
        <v>599992.485</v>
      </c>
      <c r="L48" s="31">
        <f>VLOOKUP(C48,[1]Sheet1!$B:$BD,55,0)</f>
        <v>627288.231666667</v>
      </c>
      <c r="M48" s="31">
        <f>VLOOKUP(C48,[1]Sheet1!$B:$BE,56,0)</f>
        <v>585398.966666667</v>
      </c>
      <c r="N48" s="31">
        <f>VLOOKUP(C48,[1]Sheet1!$B:$BF,57,0)</f>
        <v>594815.328333333</v>
      </c>
      <c r="O48" s="31">
        <f>VLOOKUP(C48,[2]Sheet1!$B:$BH,59,0)</f>
        <v>547067.646666667</v>
      </c>
      <c r="P48" s="94">
        <f t="shared" si="15"/>
        <v>2848817.53466667</v>
      </c>
      <c r="Q48" s="95">
        <f>VLOOKUP(C48,[3]Sheet2!$A:$V,21,0)</f>
        <v>510000</v>
      </c>
      <c r="R48" s="95"/>
      <c r="S48" s="95">
        <v>650000</v>
      </c>
      <c r="T48" s="95">
        <f>VLOOKUP(C48,'[4]5.30 (2)'!$C$4:$V$115,20,0)</f>
        <v>300000</v>
      </c>
      <c r="U48" s="95">
        <f t="shared" si="16"/>
        <v>1460000</v>
      </c>
      <c r="V48" s="96">
        <f t="shared" si="17"/>
        <v>1388817.53466667</v>
      </c>
      <c r="W48" s="97">
        <f t="shared" si="18"/>
        <v>12240860.19</v>
      </c>
      <c r="X48" s="55">
        <f t="shared" si="19"/>
        <v>1388817.53466667</v>
      </c>
      <c r="Y48" s="100">
        <f t="shared" si="20"/>
        <v>1388817.53466667</v>
      </c>
      <c r="Z48" s="167"/>
      <c r="AA48" s="33">
        <f t="shared" si="21"/>
        <v>0</v>
      </c>
      <c r="AB48" s="56">
        <f t="shared" si="22"/>
        <v>0</v>
      </c>
      <c r="AC48" s="102">
        <f t="shared" si="14"/>
        <v>0</v>
      </c>
      <c r="AD48" s="103"/>
      <c r="AE48" s="103"/>
      <c r="AF48" s="103"/>
      <c r="AG48" s="103">
        <f t="shared" si="2"/>
        <v>0</v>
      </c>
      <c r="AH48" s="57">
        <v>0.03</v>
      </c>
      <c r="AI48" s="105">
        <f t="shared" si="3"/>
        <v>0</v>
      </c>
      <c r="AJ48" s="33">
        <f t="shared" si="4"/>
        <v>0</v>
      </c>
      <c r="AK48" s="71">
        <v>45432</v>
      </c>
      <c r="AL48" s="8">
        <v>3</v>
      </c>
      <c r="AM48" s="71">
        <f t="shared" si="23"/>
        <v>45429</v>
      </c>
      <c r="AN48" s="72" t="s">
        <v>89</v>
      </c>
      <c r="AO48" s="73"/>
      <c r="AP48" s="8" t="s">
        <v>194</v>
      </c>
      <c r="AQ48" s="74"/>
    </row>
    <row r="49" ht="36" hidden="1" customHeight="1" spans="1:43">
      <c r="A49" s="8">
        <f t="shared" si="5"/>
        <v>46</v>
      </c>
      <c r="B49" s="8" t="s">
        <v>93</v>
      </c>
      <c r="C49" s="9" t="s">
        <v>195</v>
      </c>
      <c r="D49" s="85" t="s">
        <v>196</v>
      </c>
      <c r="E49" s="11" t="s">
        <v>77</v>
      </c>
      <c r="F49" s="12" t="s">
        <v>16</v>
      </c>
      <c r="G49" s="79">
        <v>0.8</v>
      </c>
      <c r="H49" s="14">
        <f>VLOOKUP(C49,[1]Sheet1!$B:$AY,50,0)</f>
        <v>4621952.09</v>
      </c>
      <c r="I49" s="14">
        <f>VLOOKUP(C49,[1]Sheet1!$B:$AZ,51,0)</f>
        <v>4462943.96</v>
      </c>
      <c r="J49" s="31">
        <f>VLOOKUP(C49,[1]Sheet1!$B$5:$BB$697,53,0)</f>
        <v>268411.568333333</v>
      </c>
      <c r="K49" s="31">
        <f>VLOOKUP(C49,[1]Sheet1!$B:$BC,54,0)</f>
        <v>264670.028333333</v>
      </c>
      <c r="L49" s="31">
        <f>VLOOKUP(C49,[1]Sheet1!$B:$BD,55,0)</f>
        <v>251850.491666667</v>
      </c>
      <c r="M49" s="31">
        <f>VLOOKUP(C49,[1]Sheet1!$B:$BE,56,0)</f>
        <v>234770.561666667</v>
      </c>
      <c r="N49" s="31">
        <f>VLOOKUP(C49,[1]Sheet1!$B:$BF,57,0)</f>
        <v>207341.816666667</v>
      </c>
      <c r="O49" s="31">
        <f>VLOOKUP(C49,[2]Sheet1!$B:$BH,59,0)</f>
        <v>167235.861666667</v>
      </c>
      <c r="P49" s="94">
        <f t="shared" si="15"/>
        <v>1115424.26266667</v>
      </c>
      <c r="Q49" s="95">
        <f>VLOOKUP(C49,[3]Sheet2!$A:$V,21,0)</f>
        <v>350000</v>
      </c>
      <c r="R49" s="95">
        <v>50000</v>
      </c>
      <c r="S49" s="95">
        <v>150000</v>
      </c>
      <c r="T49" s="95">
        <f>VLOOKUP(C49,'[4]5.30 (2)'!$C$4:$V$115,20,0)</f>
        <v>100000</v>
      </c>
      <c r="U49" s="95">
        <f t="shared" si="16"/>
        <v>650000</v>
      </c>
      <c r="V49" s="96">
        <f t="shared" si="17"/>
        <v>465424.262666667</v>
      </c>
      <c r="W49" s="97">
        <f t="shared" si="18"/>
        <v>4212943.96</v>
      </c>
      <c r="X49" s="55">
        <f t="shared" si="19"/>
        <v>465424.262666667</v>
      </c>
      <c r="Y49" s="100">
        <f t="shared" si="20"/>
        <v>465424.262666667</v>
      </c>
      <c r="Z49" s="167"/>
      <c r="AA49" s="33">
        <f t="shared" si="21"/>
        <v>0</v>
      </c>
      <c r="AB49" s="56">
        <f t="shared" si="22"/>
        <v>0</v>
      </c>
      <c r="AC49" s="102">
        <f t="shared" si="14"/>
        <v>0</v>
      </c>
      <c r="AD49" s="103"/>
      <c r="AE49" s="103"/>
      <c r="AF49" s="103"/>
      <c r="AG49" s="103">
        <f t="shared" si="2"/>
        <v>0</v>
      </c>
      <c r="AH49" s="57">
        <v>0.03</v>
      </c>
      <c r="AI49" s="105">
        <f t="shared" si="3"/>
        <v>0</v>
      </c>
      <c r="AJ49" s="33">
        <f t="shared" si="4"/>
        <v>0</v>
      </c>
      <c r="AK49" s="71">
        <v>45432</v>
      </c>
      <c r="AL49" s="8">
        <v>3</v>
      </c>
      <c r="AM49" s="71">
        <f t="shared" si="23"/>
        <v>45429</v>
      </c>
      <c r="AN49" s="72" t="s">
        <v>89</v>
      </c>
      <c r="AO49" s="73"/>
      <c r="AP49" s="8" t="s">
        <v>152</v>
      </c>
      <c r="AQ49" s="74"/>
    </row>
    <row r="50" ht="36" hidden="1" customHeight="1" spans="1:43">
      <c r="A50" s="8">
        <f t="shared" si="5"/>
        <v>47</v>
      </c>
      <c r="B50" s="8" t="s">
        <v>93</v>
      </c>
      <c r="C50" s="9" t="s">
        <v>197</v>
      </c>
      <c r="D50" s="85" t="s">
        <v>198</v>
      </c>
      <c r="E50" s="11" t="s">
        <v>193</v>
      </c>
      <c r="F50" s="12" t="s">
        <v>16</v>
      </c>
      <c r="G50" s="86">
        <v>0.8</v>
      </c>
      <c r="H50" s="14">
        <f>VLOOKUP(C50,[1]Sheet1!$B:$AY,50,0)</f>
        <v>3144712.71</v>
      </c>
      <c r="I50" s="14">
        <f>VLOOKUP(C50,[1]Sheet1!$B:$AZ,51,0)</f>
        <v>2706500.04</v>
      </c>
      <c r="J50" s="31">
        <f>VLOOKUP(C50,[1]Sheet1!$B$5:$BB$697,53,0)</f>
        <v>312936.485</v>
      </c>
      <c r="K50" s="31">
        <f>VLOOKUP(C50,[1]Sheet1!$B:$BC,54,0)</f>
        <v>376621.176666667</v>
      </c>
      <c r="L50" s="31">
        <f>VLOOKUP(C50,[1]Sheet1!$B:$BD,55,0)</f>
        <v>363017.333333333</v>
      </c>
      <c r="M50" s="31">
        <f>VLOOKUP(C50,[1]Sheet1!$B:$BE,56,0)</f>
        <v>437479.496666667</v>
      </c>
      <c r="N50" s="31">
        <f>VLOOKUP(C50,[1]Sheet1!$B:$BF,57,0)</f>
        <v>364431.483333333</v>
      </c>
      <c r="O50" s="31">
        <f>VLOOKUP(C50,[2]Sheet1!$B:$BH,59,0)</f>
        <v>305116.09</v>
      </c>
      <c r="P50" s="94">
        <f t="shared" si="15"/>
        <v>1727681.652</v>
      </c>
      <c r="Q50" s="95">
        <f>VLOOKUP(C50,[3]Sheet2!$A:$V,21,0)</f>
        <v>700000</v>
      </c>
      <c r="R50" s="95"/>
      <c r="S50" s="95">
        <v>80000</v>
      </c>
      <c r="T50" s="95">
        <f>VLOOKUP(C50,'[4]5.30 (2)'!$C$4:$V$115,20,0)</f>
        <v>110000</v>
      </c>
      <c r="U50" s="95">
        <f t="shared" si="16"/>
        <v>890000</v>
      </c>
      <c r="V50" s="96">
        <f t="shared" si="17"/>
        <v>837681.652</v>
      </c>
      <c r="W50" s="97">
        <f t="shared" si="18"/>
        <v>2516500.04</v>
      </c>
      <c r="X50" s="55">
        <f t="shared" si="19"/>
        <v>837681.652</v>
      </c>
      <c r="Y50" s="100">
        <f t="shared" si="20"/>
        <v>837681.652</v>
      </c>
      <c r="Z50" s="167"/>
      <c r="AA50" s="33">
        <f t="shared" si="21"/>
        <v>0</v>
      </c>
      <c r="AB50" s="56">
        <f t="shared" si="22"/>
        <v>0</v>
      </c>
      <c r="AC50" s="102">
        <f t="shared" si="14"/>
        <v>0</v>
      </c>
      <c r="AD50" s="103">
        <v>1306</v>
      </c>
      <c r="AE50" s="103"/>
      <c r="AF50" s="103"/>
      <c r="AG50" s="103">
        <f t="shared" si="2"/>
        <v>1306</v>
      </c>
      <c r="AH50" s="57">
        <v>0.03</v>
      </c>
      <c r="AI50" s="105">
        <f t="shared" si="3"/>
        <v>0</v>
      </c>
      <c r="AJ50" s="33">
        <f t="shared" si="4"/>
        <v>0</v>
      </c>
      <c r="AK50" s="71">
        <v>45432</v>
      </c>
      <c r="AL50" s="8">
        <v>3</v>
      </c>
      <c r="AM50" s="71">
        <f t="shared" si="23"/>
        <v>45429</v>
      </c>
      <c r="AN50" s="72" t="s">
        <v>89</v>
      </c>
      <c r="AO50" s="73"/>
      <c r="AP50" s="8" t="s">
        <v>173</v>
      </c>
      <c r="AQ50" s="74"/>
    </row>
    <row r="51" ht="36" hidden="1" customHeight="1" spans="1:43">
      <c r="A51" s="8">
        <f t="shared" si="5"/>
        <v>48</v>
      </c>
      <c r="B51" s="8" t="s">
        <v>93</v>
      </c>
      <c r="C51" s="9" t="s">
        <v>199</v>
      </c>
      <c r="D51" s="85" t="s">
        <v>200</v>
      </c>
      <c r="E51" s="11" t="s">
        <v>101</v>
      </c>
      <c r="F51" s="12" t="s">
        <v>16</v>
      </c>
      <c r="G51" s="86">
        <v>0.8</v>
      </c>
      <c r="H51" s="14">
        <f>VLOOKUP(C51,[1]Sheet1!$B:$AY,50,0)</f>
        <v>2641921.71</v>
      </c>
      <c r="I51" s="14">
        <f>VLOOKUP(C51,[1]Sheet1!$B:$AZ,51,0)</f>
        <v>2283347.19</v>
      </c>
      <c r="J51" s="31">
        <f>VLOOKUP(C51,[1]Sheet1!$B$5:$BB$697,53,0)</f>
        <v>167661.095</v>
      </c>
      <c r="K51" s="31">
        <f>VLOOKUP(C51,[1]Sheet1!$B:$BC,54,0)</f>
        <v>124722.68</v>
      </c>
      <c r="L51" s="31">
        <f>VLOOKUP(C51,[1]Sheet1!$B:$BD,55,0)</f>
        <v>132898.791666667</v>
      </c>
      <c r="M51" s="31">
        <f>VLOOKUP(C51,[1]Sheet1!$B:$BE,56,0)</f>
        <v>130394.64</v>
      </c>
      <c r="N51" s="31">
        <f>VLOOKUP(C51,[1]Sheet1!$B:$BF,57,0)</f>
        <v>138663.455</v>
      </c>
      <c r="O51" s="31">
        <f>VLOOKUP(C51,[2]Sheet1!$B:$BH,59,0)</f>
        <v>137983.311666667</v>
      </c>
      <c r="P51" s="94">
        <f t="shared" si="15"/>
        <v>665859.178666667</v>
      </c>
      <c r="Q51" s="95">
        <f>VLOOKUP(C51,[3]Sheet2!$A:$V,21,0)</f>
        <v>270000</v>
      </c>
      <c r="R51" s="95"/>
      <c r="S51" s="95">
        <v>200000</v>
      </c>
      <c r="T51" s="95">
        <f>VLOOKUP(C51,'[4]5.30 (2)'!$C$4:$V$115,20,0)</f>
        <v>40000</v>
      </c>
      <c r="U51" s="95">
        <f t="shared" si="16"/>
        <v>510000</v>
      </c>
      <c r="V51" s="96">
        <f t="shared" si="17"/>
        <v>155859.178666667</v>
      </c>
      <c r="W51" s="97">
        <f t="shared" si="18"/>
        <v>2043347.19</v>
      </c>
      <c r="X51" s="55">
        <f t="shared" si="19"/>
        <v>155859.178666667</v>
      </c>
      <c r="Y51" s="100">
        <f t="shared" si="20"/>
        <v>155859.178666667</v>
      </c>
      <c r="Z51" s="167"/>
      <c r="AA51" s="33">
        <f t="shared" si="21"/>
        <v>0</v>
      </c>
      <c r="AB51" s="56">
        <f t="shared" si="22"/>
        <v>0</v>
      </c>
      <c r="AC51" s="102">
        <f t="shared" si="14"/>
        <v>0</v>
      </c>
      <c r="AD51" s="103"/>
      <c r="AE51" s="103"/>
      <c r="AF51" s="103"/>
      <c r="AG51" s="103">
        <f t="shared" si="2"/>
        <v>0</v>
      </c>
      <c r="AH51" s="57">
        <v>0.03</v>
      </c>
      <c r="AI51" s="105">
        <f t="shared" si="3"/>
        <v>0</v>
      </c>
      <c r="AJ51" s="33">
        <f t="shared" si="4"/>
        <v>0</v>
      </c>
      <c r="AK51" s="71">
        <v>45432</v>
      </c>
      <c r="AL51" s="8">
        <v>2</v>
      </c>
      <c r="AM51" s="71">
        <f t="shared" si="23"/>
        <v>45430</v>
      </c>
      <c r="AN51" s="72" t="s">
        <v>89</v>
      </c>
      <c r="AO51" s="73"/>
      <c r="AP51" s="12" t="s">
        <v>201</v>
      </c>
      <c r="AQ51" s="74"/>
    </row>
    <row r="52" ht="36" hidden="1" customHeight="1" spans="1:43">
      <c r="A52" s="8">
        <f t="shared" si="5"/>
        <v>49</v>
      </c>
      <c r="B52" s="8" t="s">
        <v>93</v>
      </c>
      <c r="C52" s="9" t="s">
        <v>202</v>
      </c>
      <c r="D52" s="85" t="s">
        <v>203</v>
      </c>
      <c r="E52" s="11" t="s">
        <v>101</v>
      </c>
      <c r="F52" s="12" t="s">
        <v>16</v>
      </c>
      <c r="G52" s="79">
        <v>0.8</v>
      </c>
      <c r="H52" s="14">
        <f>VLOOKUP(C52,[1]Sheet1!$B:$AY,50,0)</f>
        <v>2398752.58</v>
      </c>
      <c r="I52" s="14">
        <f>VLOOKUP(C52,[1]Sheet1!$B:$AZ,51,0)</f>
        <v>2222328.62</v>
      </c>
      <c r="J52" s="31">
        <f>VLOOKUP(C52,[1]Sheet1!$B$5:$BB$697,53,0)</f>
        <v>121805.763333333</v>
      </c>
      <c r="K52" s="31">
        <f>VLOOKUP(C52,[1]Sheet1!$B:$BC,54,0)</f>
        <v>134221.748333333</v>
      </c>
      <c r="L52" s="31">
        <f>VLOOKUP(C52,[1]Sheet1!$B:$BD,55,0)</f>
        <v>161670.878333333</v>
      </c>
      <c r="M52" s="31">
        <f>VLOOKUP(C52,[1]Sheet1!$B:$BE,56,0)</f>
        <v>159402.591666667</v>
      </c>
      <c r="N52" s="31">
        <f>VLOOKUP(C52,[1]Sheet1!$B:$BF,57,0)</f>
        <v>153253.925</v>
      </c>
      <c r="O52" s="31">
        <f>VLOOKUP(C52,[2]Sheet1!$B:$BH,59,0)</f>
        <v>139212.72</v>
      </c>
      <c r="P52" s="94">
        <f t="shared" si="15"/>
        <v>695654.101333333</v>
      </c>
      <c r="Q52" s="95">
        <f>VLOOKUP(C52,[3]Sheet2!$A:$V,21,0)</f>
        <v>270000</v>
      </c>
      <c r="R52" s="95"/>
      <c r="S52" s="95">
        <v>80000</v>
      </c>
      <c r="T52" s="95">
        <f>VLOOKUP(C52,'[4]5.30 (2)'!$C$4:$V$115,20,0)</f>
        <v>45000</v>
      </c>
      <c r="U52" s="95">
        <f t="shared" si="16"/>
        <v>395000</v>
      </c>
      <c r="V52" s="96">
        <f t="shared" si="17"/>
        <v>300654.101333333</v>
      </c>
      <c r="W52" s="97">
        <f t="shared" si="18"/>
        <v>2097328.62</v>
      </c>
      <c r="X52" s="55">
        <f t="shared" si="19"/>
        <v>300654.101333333</v>
      </c>
      <c r="Y52" s="100">
        <f t="shared" si="20"/>
        <v>300654.101333333</v>
      </c>
      <c r="Z52" s="167"/>
      <c r="AA52" s="33">
        <f t="shared" si="21"/>
        <v>0</v>
      </c>
      <c r="AB52" s="56">
        <f t="shared" si="22"/>
        <v>0</v>
      </c>
      <c r="AC52" s="102">
        <f t="shared" si="14"/>
        <v>0</v>
      </c>
      <c r="AD52" s="103">
        <v>780</v>
      </c>
      <c r="AE52" s="103"/>
      <c r="AF52" s="103">
        <v>120</v>
      </c>
      <c r="AG52" s="103">
        <f t="shared" si="2"/>
        <v>900</v>
      </c>
      <c r="AH52" s="108">
        <v>0.03</v>
      </c>
      <c r="AI52" s="105">
        <f t="shared" si="3"/>
        <v>0</v>
      </c>
      <c r="AJ52" s="33">
        <f t="shared" si="4"/>
        <v>0</v>
      </c>
      <c r="AK52" s="71">
        <v>45436</v>
      </c>
      <c r="AL52" s="8">
        <v>2</v>
      </c>
      <c r="AM52" s="71">
        <f t="shared" si="23"/>
        <v>45434</v>
      </c>
      <c r="AN52" s="72" t="s">
        <v>89</v>
      </c>
      <c r="AO52" s="73"/>
      <c r="AP52" s="8" t="s">
        <v>184</v>
      </c>
      <c r="AQ52" s="74"/>
    </row>
    <row r="53" ht="36" hidden="1" customHeight="1" spans="1:43">
      <c r="A53" s="8">
        <f t="shared" si="5"/>
        <v>50</v>
      </c>
      <c r="B53" s="8" t="s">
        <v>93</v>
      </c>
      <c r="C53" s="87" t="s">
        <v>204</v>
      </c>
      <c r="D53" s="85" t="s">
        <v>205</v>
      </c>
      <c r="E53" s="11" t="s">
        <v>77</v>
      </c>
      <c r="F53" s="12" t="s">
        <v>16</v>
      </c>
      <c r="G53" s="79">
        <v>0.8</v>
      </c>
      <c r="H53" s="14">
        <f>VLOOKUP(C53,[1]Sheet1!$B:$AY,50,0)</f>
        <v>337744.59</v>
      </c>
      <c r="I53" s="14">
        <f>VLOOKUP(C53,[1]Sheet1!$B:$AZ,51,0)</f>
        <v>173225.08</v>
      </c>
      <c r="J53" s="31">
        <f>VLOOKUP(C53,[1]Sheet1!$B$5:$BB$697,53,0)</f>
        <v>5343.21833333333</v>
      </c>
      <c r="K53" s="31">
        <f>VLOOKUP(C53,[1]Sheet1!$B:$BC,54,0)</f>
        <v>13099.2266666667</v>
      </c>
      <c r="L53" s="31">
        <f>VLOOKUP(C53,[1]Sheet1!$B:$BD,55,0)</f>
        <v>24179.9583333333</v>
      </c>
      <c r="M53" s="31">
        <f>VLOOKUP(C53,[1]Sheet1!$B:$BE,56,0)</f>
        <v>28870.8466666667</v>
      </c>
      <c r="N53" s="31">
        <f>VLOOKUP(C53,[1]Sheet1!$B:$BF,57,0)</f>
        <v>43371.3333333333</v>
      </c>
      <c r="O53" s="31">
        <f>VLOOKUP(C53,[2]Sheet1!$B:$BH,59,0)</f>
        <v>56290.765</v>
      </c>
      <c r="P53" s="94">
        <f t="shared" si="15"/>
        <v>136924.278666667</v>
      </c>
      <c r="Q53" s="95">
        <f>VLOOKUP(C53,[3]Sheet2!$A:$V,21,0)</f>
        <v>20000</v>
      </c>
      <c r="R53" s="95"/>
      <c r="S53" s="95"/>
      <c r="T53" s="95">
        <f>VLOOKUP(C53,'[4]5.30 (2)'!$C$4:$V$115,20,0)</f>
        <v>15000</v>
      </c>
      <c r="U53" s="95">
        <f t="shared" si="16"/>
        <v>35000</v>
      </c>
      <c r="V53" s="96">
        <f t="shared" si="17"/>
        <v>101924.278666667</v>
      </c>
      <c r="W53" s="97">
        <f t="shared" si="18"/>
        <v>158225.08</v>
      </c>
      <c r="X53" s="55">
        <f t="shared" si="19"/>
        <v>101924.278666667</v>
      </c>
      <c r="Y53" s="100">
        <f t="shared" si="20"/>
        <v>101924.278666667</v>
      </c>
      <c r="Z53" s="167"/>
      <c r="AA53" s="33">
        <f t="shared" si="21"/>
        <v>0</v>
      </c>
      <c r="AB53" s="56">
        <f t="shared" si="22"/>
        <v>0</v>
      </c>
      <c r="AC53" s="102">
        <f t="shared" si="14"/>
        <v>0</v>
      </c>
      <c r="AD53" s="103"/>
      <c r="AE53" s="103"/>
      <c r="AF53" s="103"/>
      <c r="AG53" s="103">
        <f t="shared" si="2"/>
        <v>0</v>
      </c>
      <c r="AH53" s="108">
        <v>0.03</v>
      </c>
      <c r="AI53" s="105">
        <f t="shared" si="3"/>
        <v>0</v>
      </c>
      <c r="AJ53" s="33">
        <f t="shared" si="4"/>
        <v>0</v>
      </c>
      <c r="AK53" s="71">
        <v>45437</v>
      </c>
      <c r="AL53" s="8">
        <v>1</v>
      </c>
      <c r="AM53" s="71">
        <f t="shared" si="23"/>
        <v>45436</v>
      </c>
      <c r="AN53" s="72" t="s">
        <v>89</v>
      </c>
      <c r="AO53" s="73"/>
      <c r="AP53" s="8" t="s">
        <v>152</v>
      </c>
      <c r="AQ53" s="74"/>
    </row>
    <row r="54" ht="36" hidden="1" customHeight="1" spans="1:43">
      <c r="A54" s="8">
        <f t="shared" si="5"/>
        <v>51</v>
      </c>
      <c r="B54" s="8" t="s">
        <v>93</v>
      </c>
      <c r="C54" s="9" t="s">
        <v>206</v>
      </c>
      <c r="D54" s="85" t="s">
        <v>207</v>
      </c>
      <c r="E54" s="11" t="s">
        <v>77</v>
      </c>
      <c r="F54" s="12" t="s">
        <v>16</v>
      </c>
      <c r="G54" s="79">
        <v>0.8</v>
      </c>
      <c r="H54" s="14">
        <f>VLOOKUP(C54,[1]Sheet1!$B:$AY,50,0)</f>
        <v>2172275.86</v>
      </c>
      <c r="I54" s="14">
        <f>VLOOKUP(C54,[1]Sheet1!$B:$AZ,51,0)</f>
        <v>1691836.66</v>
      </c>
      <c r="J54" s="31">
        <f>VLOOKUP(C54,[1]Sheet1!$B$5:$BB$697,53,0)</f>
        <v>186471.321666667</v>
      </c>
      <c r="K54" s="31">
        <f>VLOOKUP(C54,[1]Sheet1!$B:$BC,54,0)</f>
        <v>181572.286666667</v>
      </c>
      <c r="L54" s="31">
        <f>VLOOKUP(C54,[1]Sheet1!$B:$BD,55,0)</f>
        <v>173075.296666667</v>
      </c>
      <c r="M54" s="31">
        <f>VLOOKUP(C54,[1]Sheet1!$B:$BE,56,0)</f>
        <v>158505.661666667</v>
      </c>
      <c r="N54" s="31">
        <f>VLOOKUP(C54,[1]Sheet1!$B:$BF,57,0)</f>
        <v>125422.328333333</v>
      </c>
      <c r="O54" s="31">
        <f>VLOOKUP(C54,[2]Sheet1!$B:$BH,59,0)</f>
        <v>172931.525</v>
      </c>
      <c r="P54" s="94">
        <f t="shared" si="15"/>
        <v>798382.736000001</v>
      </c>
      <c r="Q54" s="95">
        <f>VLOOKUP(C54,[3]Sheet2!$A:$V,21,0)</f>
        <v>30000</v>
      </c>
      <c r="R54" s="95"/>
      <c r="S54" s="95">
        <v>100000</v>
      </c>
      <c r="T54" s="95"/>
      <c r="U54" s="95">
        <f t="shared" si="16"/>
        <v>130000</v>
      </c>
      <c r="V54" s="96">
        <f t="shared" si="17"/>
        <v>668382.736000001</v>
      </c>
      <c r="W54" s="97">
        <f t="shared" si="18"/>
        <v>1591836.66</v>
      </c>
      <c r="X54" s="55">
        <f t="shared" si="19"/>
        <v>668382.736000001</v>
      </c>
      <c r="Y54" s="100">
        <f t="shared" si="20"/>
        <v>668382.736000001</v>
      </c>
      <c r="Z54" s="167"/>
      <c r="AA54" s="33">
        <f t="shared" si="21"/>
        <v>0</v>
      </c>
      <c r="AB54" s="56">
        <f t="shared" si="22"/>
        <v>0</v>
      </c>
      <c r="AC54" s="102">
        <f t="shared" si="14"/>
        <v>0</v>
      </c>
      <c r="AD54" s="103"/>
      <c r="AE54" s="103"/>
      <c r="AF54" s="103"/>
      <c r="AG54" s="103">
        <f t="shared" si="2"/>
        <v>0</v>
      </c>
      <c r="AH54" s="57">
        <v>0.03</v>
      </c>
      <c r="AI54" s="105">
        <f t="shared" si="3"/>
        <v>0</v>
      </c>
      <c r="AJ54" s="33">
        <f t="shared" si="4"/>
        <v>0</v>
      </c>
      <c r="AK54" s="71">
        <v>45437</v>
      </c>
      <c r="AL54" s="8">
        <v>3</v>
      </c>
      <c r="AM54" s="71">
        <f t="shared" si="23"/>
        <v>45434</v>
      </c>
      <c r="AN54" s="72" t="s">
        <v>89</v>
      </c>
      <c r="AO54" s="73"/>
      <c r="AP54" s="8" t="s">
        <v>152</v>
      </c>
      <c r="AQ54" s="74"/>
    </row>
    <row r="55" ht="36" hidden="1" customHeight="1" spans="1:43">
      <c r="A55" s="8">
        <f t="shared" si="5"/>
        <v>52</v>
      </c>
      <c r="B55" s="8" t="s">
        <v>93</v>
      </c>
      <c r="C55" s="9" t="s">
        <v>208</v>
      </c>
      <c r="D55" s="85" t="s">
        <v>209</v>
      </c>
      <c r="E55" s="11" t="s">
        <v>101</v>
      </c>
      <c r="F55" s="12" t="s">
        <v>16</v>
      </c>
      <c r="G55" s="79">
        <v>0.8</v>
      </c>
      <c r="H55" s="14">
        <f>VLOOKUP(C55,[1]Sheet1!$B:$AY,50,0)</f>
        <v>3316207.74</v>
      </c>
      <c r="I55" s="14">
        <f>VLOOKUP(C55,[1]Sheet1!$B:$AZ,51,0)</f>
        <v>2947216.61</v>
      </c>
      <c r="J55" s="31">
        <f>VLOOKUP(C55,[1]Sheet1!$B$5:$BB$697,53,0)</f>
        <v>118052.798333333</v>
      </c>
      <c r="K55" s="31">
        <f>VLOOKUP(C55,[1]Sheet1!$B:$BC,54,0)</f>
        <v>95294.025</v>
      </c>
      <c r="L55" s="31">
        <f>VLOOKUP(C55,[1]Sheet1!$B:$BD,55,0)</f>
        <v>110543.37</v>
      </c>
      <c r="M55" s="31">
        <f>VLOOKUP(C55,[1]Sheet1!$B:$BE,56,0)</f>
        <v>106909.201666667</v>
      </c>
      <c r="N55" s="31">
        <f>VLOOKUP(C55,[1]Sheet1!$B:$BF,57,0)</f>
        <v>116348.83</v>
      </c>
      <c r="O55" s="31">
        <f>VLOOKUP(C55,[2]Sheet1!$B:$BH,59,0)</f>
        <v>118309.576666667</v>
      </c>
      <c r="P55" s="94">
        <f t="shared" si="15"/>
        <v>532366.241333334</v>
      </c>
      <c r="Q55" s="95">
        <f>VLOOKUP(C55,[3]Sheet2!$A:$V,21,0)</f>
        <v>190000</v>
      </c>
      <c r="R55" s="95"/>
      <c r="S55" s="95">
        <v>100000</v>
      </c>
      <c r="T55" s="95">
        <f>VLOOKUP(C55,'[4]5.30 (2)'!$C$4:$V$115,20,0)</f>
        <v>100000</v>
      </c>
      <c r="U55" s="95">
        <f t="shared" si="16"/>
        <v>390000</v>
      </c>
      <c r="V55" s="96">
        <f t="shared" si="17"/>
        <v>142366.241333334</v>
      </c>
      <c r="W55" s="97">
        <f t="shared" si="18"/>
        <v>2747216.61</v>
      </c>
      <c r="X55" s="55">
        <f t="shared" si="19"/>
        <v>142366.241333334</v>
      </c>
      <c r="Y55" s="100">
        <f t="shared" si="20"/>
        <v>142366.241333334</v>
      </c>
      <c r="Z55" s="167"/>
      <c r="AA55" s="33">
        <f t="shared" si="21"/>
        <v>0</v>
      </c>
      <c r="AB55" s="56">
        <f t="shared" si="22"/>
        <v>0</v>
      </c>
      <c r="AC55" s="102">
        <f t="shared" si="14"/>
        <v>0</v>
      </c>
      <c r="AD55" s="103"/>
      <c r="AE55" s="103"/>
      <c r="AF55" s="103"/>
      <c r="AG55" s="103">
        <f t="shared" si="2"/>
        <v>0</v>
      </c>
      <c r="AH55" s="57">
        <v>0.03</v>
      </c>
      <c r="AI55" s="105">
        <f t="shared" si="3"/>
        <v>0</v>
      </c>
      <c r="AJ55" s="33">
        <f t="shared" si="4"/>
        <v>0</v>
      </c>
      <c r="AK55" s="71">
        <v>45437</v>
      </c>
      <c r="AL55" s="8">
        <v>3</v>
      </c>
      <c r="AM55" s="71">
        <f t="shared" si="23"/>
        <v>45434</v>
      </c>
      <c r="AN55" s="72" t="s">
        <v>89</v>
      </c>
      <c r="AO55" s="73"/>
      <c r="AP55" s="8" t="s">
        <v>152</v>
      </c>
      <c r="AQ55" s="74"/>
    </row>
    <row r="56" ht="36" hidden="1" customHeight="1" spans="1:43">
      <c r="A56" s="8">
        <f t="shared" si="5"/>
        <v>53</v>
      </c>
      <c r="B56" s="8" t="s">
        <v>93</v>
      </c>
      <c r="C56" s="9" t="s">
        <v>210</v>
      </c>
      <c r="D56" s="85" t="s">
        <v>211</v>
      </c>
      <c r="E56" s="72" t="s">
        <v>212</v>
      </c>
      <c r="F56" s="12" t="s">
        <v>16</v>
      </c>
      <c r="G56" s="13">
        <v>0.8</v>
      </c>
      <c r="H56" s="14">
        <f>VLOOKUP(C56,[1]Sheet1!$B:$AY,50,0)</f>
        <v>1674044.5</v>
      </c>
      <c r="I56" s="14">
        <f>VLOOKUP(C56,[1]Sheet1!$B:$AZ,51,0)</f>
        <v>1577716.53</v>
      </c>
      <c r="J56" s="31">
        <f>VLOOKUP(C56,[1]Sheet1!$B$5:$BB$697,53,0)</f>
        <v>38063.735</v>
      </c>
      <c r="K56" s="31">
        <f>VLOOKUP(C56,[1]Sheet1!$B:$BC,54,0)</f>
        <v>37546.18</v>
      </c>
      <c r="L56" s="31">
        <f>VLOOKUP(C56,[1]Sheet1!$B:$BD,55,0)</f>
        <v>39468.8366666667</v>
      </c>
      <c r="M56" s="31">
        <f>VLOOKUP(C56,[1]Sheet1!$B:$BE,56,0)</f>
        <v>36928.8366666667</v>
      </c>
      <c r="N56" s="31">
        <f>VLOOKUP(C56,[1]Sheet1!$B:$BF,57,0)</f>
        <v>45150.235</v>
      </c>
      <c r="O56" s="31">
        <f>VLOOKUP(C56,[2]Sheet1!$B:$BH,59,0)</f>
        <v>39077.4316666667</v>
      </c>
      <c r="P56" s="94">
        <f t="shared" si="15"/>
        <v>188988.204</v>
      </c>
      <c r="Q56" s="95">
        <f>VLOOKUP(C56,[3]Sheet2!$A:$V,21,0)</f>
        <v>40000</v>
      </c>
      <c r="R56" s="95"/>
      <c r="S56" s="95"/>
      <c r="T56" s="95">
        <f>VLOOKUP(C56,'[4]5.30 (2)'!$C$4:$V$115,20,0)</f>
        <v>15000</v>
      </c>
      <c r="U56" s="95">
        <f t="shared" si="16"/>
        <v>55000</v>
      </c>
      <c r="V56" s="96">
        <f t="shared" si="17"/>
        <v>133988.204</v>
      </c>
      <c r="W56" s="97">
        <f t="shared" si="18"/>
        <v>1562716.53</v>
      </c>
      <c r="X56" s="55">
        <f t="shared" si="19"/>
        <v>133988.204</v>
      </c>
      <c r="Y56" s="100">
        <f t="shared" si="20"/>
        <v>133988.204</v>
      </c>
      <c r="Z56" s="167"/>
      <c r="AA56" s="33">
        <f t="shared" si="21"/>
        <v>0</v>
      </c>
      <c r="AB56" s="56">
        <f t="shared" si="22"/>
        <v>0</v>
      </c>
      <c r="AC56" s="102">
        <f t="shared" si="14"/>
        <v>0</v>
      </c>
      <c r="AD56" s="103"/>
      <c r="AE56" s="103"/>
      <c r="AF56" s="103"/>
      <c r="AG56" s="103">
        <f t="shared" si="2"/>
        <v>0</v>
      </c>
      <c r="AH56" s="109">
        <v>0.03</v>
      </c>
      <c r="AI56" s="105">
        <f t="shared" si="3"/>
        <v>0</v>
      </c>
      <c r="AJ56" s="33">
        <f t="shared" si="4"/>
        <v>0</v>
      </c>
      <c r="AK56" s="71">
        <v>45437</v>
      </c>
      <c r="AL56" s="8"/>
      <c r="AM56" s="71">
        <f t="shared" si="23"/>
        <v>45437</v>
      </c>
      <c r="AN56" s="72" t="s">
        <v>89</v>
      </c>
      <c r="AO56" s="113"/>
      <c r="AP56" s="8" t="s">
        <v>173</v>
      </c>
      <c r="AQ56" s="74"/>
    </row>
    <row r="57" ht="36" hidden="1" customHeight="1" spans="1:43">
      <c r="A57" s="8">
        <f t="shared" si="5"/>
        <v>54</v>
      </c>
      <c r="B57" s="8" t="s">
        <v>93</v>
      </c>
      <c r="C57" s="9" t="s">
        <v>213</v>
      </c>
      <c r="D57" s="85" t="s">
        <v>214</v>
      </c>
      <c r="E57" s="72" t="s">
        <v>101</v>
      </c>
      <c r="F57" s="12" t="s">
        <v>16</v>
      </c>
      <c r="G57" s="13">
        <v>0.8</v>
      </c>
      <c r="H57" s="14">
        <f>VLOOKUP(C57,[1]Sheet1!$B:$AY,50,0)</f>
        <v>831124.4</v>
      </c>
      <c r="I57" s="14">
        <f>VLOOKUP(C57,[1]Sheet1!$B:$AZ,51,0)</f>
        <v>644966.22</v>
      </c>
      <c r="J57" s="31">
        <f>VLOOKUP(C57,[1]Sheet1!$B$5:$BB$697,53,0)</f>
        <v>55830.415</v>
      </c>
      <c r="K57" s="31">
        <f>VLOOKUP(C57,[1]Sheet1!$B:$BC,54,0)</f>
        <v>78433.4566666667</v>
      </c>
      <c r="L57" s="31">
        <f>VLOOKUP(C57,[1]Sheet1!$B:$BD,55,0)</f>
        <v>95096.3716666667</v>
      </c>
      <c r="M57" s="31">
        <f>VLOOKUP(C57,[1]Sheet1!$B:$BE,56,0)</f>
        <v>106679.741666667</v>
      </c>
      <c r="N57" s="31">
        <f>VLOOKUP(C57,[1]Sheet1!$B:$BF,57,0)</f>
        <v>103784.88</v>
      </c>
      <c r="O57" s="31">
        <f>VLOOKUP(C57,[2]Sheet1!$B:$BH,59,0)</f>
        <v>96380.7316666667</v>
      </c>
      <c r="P57" s="94">
        <f t="shared" si="15"/>
        <v>428964.477333334</v>
      </c>
      <c r="Q57" s="95">
        <f>VLOOKUP(C57,[3]Sheet2!$A:$V,21,0)</f>
        <v>110000</v>
      </c>
      <c r="R57" s="95"/>
      <c r="S57" s="95"/>
      <c r="T57" s="95">
        <f>VLOOKUP(C57,'[4]5.30 (2)'!$C$4:$V$115,20,0)</f>
        <v>20000</v>
      </c>
      <c r="U57" s="95">
        <f t="shared" si="16"/>
        <v>130000</v>
      </c>
      <c r="V57" s="96">
        <f t="shared" si="17"/>
        <v>298964.477333334</v>
      </c>
      <c r="W57" s="97">
        <f t="shared" si="18"/>
        <v>624966.22</v>
      </c>
      <c r="X57" s="55">
        <f t="shared" si="19"/>
        <v>298964.477333334</v>
      </c>
      <c r="Y57" s="100">
        <f t="shared" si="20"/>
        <v>298964.477333334</v>
      </c>
      <c r="Z57" s="167"/>
      <c r="AA57" s="33">
        <f t="shared" si="21"/>
        <v>0</v>
      </c>
      <c r="AB57" s="56">
        <f t="shared" si="22"/>
        <v>0</v>
      </c>
      <c r="AC57" s="102">
        <f t="shared" si="14"/>
        <v>0</v>
      </c>
      <c r="AD57" s="103">
        <v>653</v>
      </c>
      <c r="AE57" s="103"/>
      <c r="AF57" s="103"/>
      <c r="AG57" s="103">
        <f t="shared" si="2"/>
        <v>653</v>
      </c>
      <c r="AH57" s="109">
        <v>0.03</v>
      </c>
      <c r="AI57" s="105">
        <f t="shared" si="3"/>
        <v>0</v>
      </c>
      <c r="AJ57" s="33">
        <f t="shared" si="4"/>
        <v>0</v>
      </c>
      <c r="AK57" s="71">
        <v>45432</v>
      </c>
      <c r="AL57" s="8">
        <v>5</v>
      </c>
      <c r="AM57" s="71">
        <f t="shared" si="23"/>
        <v>45427</v>
      </c>
      <c r="AN57" s="72" t="s">
        <v>89</v>
      </c>
      <c r="AO57" s="73"/>
      <c r="AP57" s="8" t="s">
        <v>173</v>
      </c>
      <c r="AQ57" s="74"/>
    </row>
    <row r="58" ht="36" hidden="1" customHeight="1" spans="1:43">
      <c r="A58" s="8">
        <f t="shared" si="5"/>
        <v>55</v>
      </c>
      <c r="B58" s="8" t="s">
        <v>93</v>
      </c>
      <c r="C58" s="9" t="s">
        <v>215</v>
      </c>
      <c r="D58" s="85" t="s">
        <v>216</v>
      </c>
      <c r="E58" s="11" t="s">
        <v>101</v>
      </c>
      <c r="F58" s="12" t="s">
        <v>16</v>
      </c>
      <c r="G58" s="79">
        <v>0.8</v>
      </c>
      <c r="H58" s="14">
        <f>VLOOKUP(C58,[1]Sheet1!$B:$AY,50,0)</f>
        <v>1865441.09</v>
      </c>
      <c r="I58" s="14">
        <f>VLOOKUP(C58,[1]Sheet1!$B:$AZ,51,0)</f>
        <v>1855793.4</v>
      </c>
      <c r="J58" s="31">
        <f>VLOOKUP(C58,[1]Sheet1!$B$5:$BB$697,53,0)</f>
        <v>206112.341666667</v>
      </c>
      <c r="K58" s="31">
        <f>VLOOKUP(C58,[1]Sheet1!$B:$BC,54,0)</f>
        <v>237874.915</v>
      </c>
      <c r="L58" s="31">
        <f>VLOOKUP(C58,[1]Sheet1!$B:$BD,55,0)</f>
        <v>161101.353333333</v>
      </c>
      <c r="M58" s="31">
        <f>VLOOKUP(C58,[1]Sheet1!$B:$BE,56,0)</f>
        <v>58518.02</v>
      </c>
      <c r="N58" s="31">
        <f>VLOOKUP(C58,[1]Sheet1!$B:$BF,57,0)</f>
        <v>60125.9683333333</v>
      </c>
      <c r="O58" s="31">
        <f>VLOOKUP(C58,[2]Sheet1!$B:$BH,59,0)</f>
        <v>33370.5216666667</v>
      </c>
      <c r="P58" s="94">
        <f t="shared" si="15"/>
        <v>605682.496</v>
      </c>
      <c r="Q58" s="95">
        <f>VLOOKUP(C58,[3]Sheet2!$A:$V,21,0)</f>
        <v>70000</v>
      </c>
      <c r="R58" s="95"/>
      <c r="S58" s="95"/>
      <c r="T58" s="95">
        <f>VLOOKUP(C58,'[4]5.30 (2)'!$C$4:$V$115,20,0)</f>
        <v>30000</v>
      </c>
      <c r="U58" s="95">
        <f t="shared" si="16"/>
        <v>100000</v>
      </c>
      <c r="V58" s="96">
        <f t="shared" si="17"/>
        <v>505682.496</v>
      </c>
      <c r="W58" s="97">
        <f t="shared" si="18"/>
        <v>1825793.4</v>
      </c>
      <c r="X58" s="55">
        <f t="shared" si="19"/>
        <v>505682.496</v>
      </c>
      <c r="Y58" s="100">
        <f t="shared" si="20"/>
        <v>505682.496</v>
      </c>
      <c r="Z58" s="167"/>
      <c r="AA58" s="33">
        <f t="shared" si="21"/>
        <v>0</v>
      </c>
      <c r="AB58" s="56">
        <f t="shared" si="22"/>
        <v>0</v>
      </c>
      <c r="AC58" s="102">
        <f t="shared" si="14"/>
        <v>0</v>
      </c>
      <c r="AD58" s="103"/>
      <c r="AE58" s="103"/>
      <c r="AF58" s="103"/>
      <c r="AG58" s="103">
        <f t="shared" si="2"/>
        <v>0</v>
      </c>
      <c r="AH58" s="57">
        <v>0.03</v>
      </c>
      <c r="AI58" s="105">
        <f t="shared" si="3"/>
        <v>0</v>
      </c>
      <c r="AJ58" s="33">
        <f t="shared" si="4"/>
        <v>0</v>
      </c>
      <c r="AK58" s="71">
        <v>45432</v>
      </c>
      <c r="AL58" s="8">
        <v>3</v>
      </c>
      <c r="AM58" s="71">
        <f t="shared" si="23"/>
        <v>45429</v>
      </c>
      <c r="AN58" s="72" t="s">
        <v>89</v>
      </c>
      <c r="AO58" s="73"/>
      <c r="AP58" s="8" t="s">
        <v>184</v>
      </c>
      <c r="AQ58" s="74"/>
    </row>
    <row r="59" ht="36" customHeight="1" spans="1:43">
      <c r="A59" s="8">
        <f t="shared" si="5"/>
        <v>56</v>
      </c>
      <c r="B59" s="8" t="s">
        <v>74</v>
      </c>
      <c r="C59" s="9" t="s">
        <v>217</v>
      </c>
      <c r="D59" s="78" t="s">
        <v>218</v>
      </c>
      <c r="E59" s="11" t="s">
        <v>193</v>
      </c>
      <c r="F59" s="12" t="s">
        <v>16</v>
      </c>
      <c r="G59" s="79">
        <v>0.8</v>
      </c>
      <c r="H59" s="14">
        <f>VLOOKUP(C59,[1]Sheet1!$B:$AY,50,0)</f>
        <v>3342608.73</v>
      </c>
      <c r="I59" s="14">
        <f>VLOOKUP(C59,[1]Sheet1!$B:$AZ,51,0)</f>
        <v>2753639.6</v>
      </c>
      <c r="J59" s="31">
        <f>VLOOKUP(C59,[1]Sheet1!$B$5:$BB$697,53,0)</f>
        <v>303036.335</v>
      </c>
      <c r="K59" s="31">
        <f>VLOOKUP(C59,[1]Sheet1!$B:$BC,54,0)</f>
        <v>354508.646666667</v>
      </c>
      <c r="L59" s="31">
        <f>VLOOKUP(C59,[1]Sheet1!$B:$BD,55,0)</f>
        <v>365058.698333333</v>
      </c>
      <c r="M59" s="31">
        <f>VLOOKUP(C59,[1]Sheet1!$B:$BE,56,0)</f>
        <v>343004.313333333</v>
      </c>
      <c r="N59" s="31">
        <f>VLOOKUP(C59,[1]Sheet1!$B:$BF,57,0)</f>
        <v>345202.093333333</v>
      </c>
      <c r="O59" s="31">
        <f>VLOOKUP(C59,[2]Sheet1!$B:$BH,59,0)</f>
        <v>311621.345</v>
      </c>
      <c r="P59" s="94">
        <f t="shared" si="15"/>
        <v>1617945.14533333</v>
      </c>
      <c r="Q59" s="95">
        <f>VLOOKUP(C59,[3]Sheet2!$A:$V,21,0)</f>
        <v>600000</v>
      </c>
      <c r="R59" s="95"/>
      <c r="S59" s="95"/>
      <c r="T59" s="95">
        <f>VLOOKUP(C59,'[4]5.30 (2)'!$C$4:$V$115,20,0)</f>
        <v>300000</v>
      </c>
      <c r="U59" s="95">
        <f t="shared" si="16"/>
        <v>900000</v>
      </c>
      <c r="V59" s="96">
        <f t="shared" si="17"/>
        <v>717945.145333333</v>
      </c>
      <c r="W59" s="97">
        <f t="shared" si="18"/>
        <v>2453639.6</v>
      </c>
      <c r="X59" s="55">
        <f t="shared" si="19"/>
        <v>717945.145333333</v>
      </c>
      <c r="Y59" s="100">
        <f t="shared" si="20"/>
        <v>717945.145333333</v>
      </c>
      <c r="Z59" s="152">
        <v>100000</v>
      </c>
      <c r="AA59" s="33">
        <f t="shared" si="21"/>
        <v>100000</v>
      </c>
      <c r="AB59" s="56">
        <f t="shared" si="22"/>
        <v>0.139286407394776</v>
      </c>
      <c r="AC59" s="102">
        <f t="shared" si="14"/>
        <v>0.0186722610194711</v>
      </c>
      <c r="AD59" s="103"/>
      <c r="AE59" s="103"/>
      <c r="AF59" s="110">
        <v>200</v>
      </c>
      <c r="AG59" s="103">
        <f t="shared" si="2"/>
        <v>200</v>
      </c>
      <c r="AH59" s="57">
        <v>0.03</v>
      </c>
      <c r="AI59" s="105">
        <f t="shared" si="3"/>
        <v>0.032</v>
      </c>
      <c r="AJ59" s="33">
        <f t="shared" si="4"/>
        <v>96800</v>
      </c>
      <c r="AK59" s="71"/>
      <c r="AL59" s="8"/>
      <c r="AM59" s="71"/>
      <c r="AN59" s="72" t="s">
        <v>89</v>
      </c>
      <c r="AO59" s="33"/>
      <c r="AP59" s="8" t="s">
        <v>219</v>
      </c>
      <c r="AQ59" s="74" t="s">
        <v>220</v>
      </c>
    </row>
    <row r="60" ht="36" hidden="1" customHeight="1" spans="1:43">
      <c r="A60" s="8">
        <f t="shared" si="5"/>
        <v>57</v>
      </c>
      <c r="B60" s="8" t="s">
        <v>93</v>
      </c>
      <c r="C60" s="9" t="s">
        <v>221</v>
      </c>
      <c r="D60" s="85" t="s">
        <v>222</v>
      </c>
      <c r="E60" s="11" t="s">
        <v>193</v>
      </c>
      <c r="F60" s="12" t="s">
        <v>16</v>
      </c>
      <c r="G60" s="79">
        <v>0.8</v>
      </c>
      <c r="H60" s="14">
        <f>VLOOKUP(C60,[1]Sheet1!$B:$AY,50,0)</f>
        <v>2213852.74</v>
      </c>
      <c r="I60" s="14">
        <f>VLOOKUP(C60,[1]Sheet1!$B:$AZ,51,0)</f>
        <v>1786303.39</v>
      </c>
      <c r="J60" s="31">
        <f>VLOOKUP(C60,[1]Sheet1!$B$5:$BB$697,53,0)</f>
        <v>89959.9616666667</v>
      </c>
      <c r="K60" s="31">
        <f>VLOOKUP(C60,[1]Sheet1!$B:$BC,54,0)</f>
        <v>100510.375</v>
      </c>
      <c r="L60" s="31">
        <f>VLOOKUP(C60,[1]Sheet1!$B:$BD,55,0)</f>
        <v>67943.0733333333</v>
      </c>
      <c r="M60" s="31">
        <f>VLOOKUP(C60,[1]Sheet1!$B:$BE,56,0)</f>
        <v>78516.54</v>
      </c>
      <c r="N60" s="31">
        <f>VLOOKUP(C60,[1]Sheet1!$B:$BF,57,0)</f>
        <v>90099.955</v>
      </c>
      <c r="O60" s="31">
        <f>VLOOKUP(C60,[2]Sheet1!$B:$BH,59,0)</f>
        <v>94691.0716666667</v>
      </c>
      <c r="P60" s="94">
        <f t="shared" si="15"/>
        <v>417376.781333333</v>
      </c>
      <c r="Q60" s="95">
        <f>VLOOKUP(C60,[3]Sheet2!$A:$V,21,0)</f>
        <v>130000</v>
      </c>
      <c r="R60" s="95"/>
      <c r="S60" s="95">
        <v>80000</v>
      </c>
      <c r="T60" s="95">
        <f>VLOOKUP(C60,'[4]5.30 (2)'!$C$4:$V$115,20,0)</f>
        <v>40000</v>
      </c>
      <c r="U60" s="95">
        <f t="shared" si="16"/>
        <v>250000</v>
      </c>
      <c r="V60" s="96">
        <f t="shared" si="17"/>
        <v>167376.781333333</v>
      </c>
      <c r="W60" s="97">
        <f t="shared" si="18"/>
        <v>1666303.39</v>
      </c>
      <c r="X60" s="55">
        <f t="shared" si="19"/>
        <v>167376.781333333</v>
      </c>
      <c r="Y60" s="100">
        <f t="shared" si="20"/>
        <v>167376.781333333</v>
      </c>
      <c r="Z60" s="167"/>
      <c r="AA60" s="33">
        <f t="shared" si="21"/>
        <v>0</v>
      </c>
      <c r="AB60" s="56">
        <f t="shared" si="22"/>
        <v>0</v>
      </c>
      <c r="AC60" s="102">
        <f t="shared" si="14"/>
        <v>0</v>
      </c>
      <c r="AD60" s="103"/>
      <c r="AE60" s="103"/>
      <c r="AF60" s="103"/>
      <c r="AG60" s="103">
        <f t="shared" si="2"/>
        <v>0</v>
      </c>
      <c r="AH60" s="57">
        <v>0.03</v>
      </c>
      <c r="AI60" s="105">
        <f t="shared" si="3"/>
        <v>0</v>
      </c>
      <c r="AJ60" s="33">
        <f t="shared" si="4"/>
        <v>0</v>
      </c>
      <c r="AK60" s="106">
        <v>45427</v>
      </c>
      <c r="AL60" s="107">
        <v>3</v>
      </c>
      <c r="AM60" s="106">
        <f t="shared" ref="AM60:AM65" si="24">AK60-AL60</f>
        <v>45424</v>
      </c>
      <c r="AN60" s="72" t="s">
        <v>89</v>
      </c>
      <c r="AO60" s="73"/>
      <c r="AP60" s="8" t="s">
        <v>152</v>
      </c>
      <c r="AQ60" s="74"/>
    </row>
    <row r="61" ht="36" hidden="1" customHeight="1" spans="1:43">
      <c r="A61" s="8">
        <f t="shared" si="5"/>
        <v>58</v>
      </c>
      <c r="B61" s="88" t="s">
        <v>93</v>
      </c>
      <c r="C61" s="9" t="s">
        <v>223</v>
      </c>
      <c r="D61" s="85" t="s">
        <v>224</v>
      </c>
      <c r="E61" s="11" t="s">
        <v>101</v>
      </c>
      <c r="F61" s="12" t="s">
        <v>16</v>
      </c>
      <c r="G61" s="79">
        <v>0.8</v>
      </c>
      <c r="H61" s="14">
        <f>VLOOKUP(C61,[1]Sheet1!$B:$AY,50,0)</f>
        <v>1428021.28</v>
      </c>
      <c r="I61" s="14">
        <f>VLOOKUP(C61,[1]Sheet1!$B:$AZ,51,0)</f>
        <v>1130760.97</v>
      </c>
      <c r="J61" s="31">
        <f>VLOOKUP(C61,[1]Sheet1!$B$5:$BB$697,53,0)</f>
        <v>66679.7116666667</v>
      </c>
      <c r="K61" s="31">
        <f>VLOOKUP(C61,[1]Sheet1!$B:$BC,54,0)</f>
        <v>56543.575</v>
      </c>
      <c r="L61" s="31">
        <f>VLOOKUP(C61,[1]Sheet1!$B:$BD,55,0)</f>
        <v>59586.8616666667</v>
      </c>
      <c r="M61" s="31">
        <f>VLOOKUP(C61,[1]Sheet1!$B:$BE,56,0)</f>
        <v>72669.8266666667</v>
      </c>
      <c r="N61" s="31">
        <f>VLOOKUP(C61,[1]Sheet1!$B:$BF,57,0)</f>
        <v>82380.2466666667</v>
      </c>
      <c r="O61" s="31">
        <f>VLOOKUP(C61,[2]Sheet1!$B:$BH,59,0)</f>
        <v>69524.0316666667</v>
      </c>
      <c r="P61" s="94">
        <f t="shared" si="15"/>
        <v>325907.402666667</v>
      </c>
      <c r="Q61" s="95">
        <f>VLOOKUP(C61,[3]Sheet2!$A:$V,21,0)</f>
        <v>140000</v>
      </c>
      <c r="R61" s="95"/>
      <c r="S61" s="95">
        <v>170000</v>
      </c>
      <c r="T61" s="95">
        <f>VLOOKUP(C61,'[4]5.30 (2)'!$C$4:$V$115,20,0)</f>
        <v>20000</v>
      </c>
      <c r="U61" s="95">
        <f t="shared" si="16"/>
        <v>330000</v>
      </c>
      <c r="V61" s="96">
        <f t="shared" si="17"/>
        <v>-4092.59733333316</v>
      </c>
      <c r="W61" s="97">
        <f t="shared" si="18"/>
        <v>940760.97</v>
      </c>
      <c r="X61" s="55">
        <f t="shared" si="19"/>
        <v>-4092.59733333316</v>
      </c>
      <c r="Y61" s="100">
        <f t="shared" si="20"/>
        <v>0</v>
      </c>
      <c r="Z61" s="167"/>
      <c r="AA61" s="33">
        <f t="shared" si="21"/>
        <v>0</v>
      </c>
      <c r="AB61" s="56" t="str">
        <f t="shared" si="22"/>
        <v>100%</v>
      </c>
      <c r="AC61" s="102">
        <f t="shared" si="14"/>
        <v>0</v>
      </c>
      <c r="AD61" s="103"/>
      <c r="AE61" s="103"/>
      <c r="AF61" s="103">
        <v>150</v>
      </c>
      <c r="AG61" s="103">
        <f t="shared" si="2"/>
        <v>150</v>
      </c>
      <c r="AH61" s="57">
        <v>0.03</v>
      </c>
      <c r="AI61" s="105">
        <f t="shared" si="3"/>
        <v>0</v>
      </c>
      <c r="AJ61" s="33">
        <f t="shared" si="4"/>
        <v>0</v>
      </c>
      <c r="AK61" s="71">
        <v>45427</v>
      </c>
      <c r="AL61" s="8">
        <v>3</v>
      </c>
      <c r="AM61" s="71">
        <f t="shared" si="24"/>
        <v>45424</v>
      </c>
      <c r="AN61" s="72" t="s">
        <v>89</v>
      </c>
      <c r="AO61" s="73"/>
      <c r="AP61" s="8" t="s">
        <v>184</v>
      </c>
      <c r="AQ61" s="74"/>
    </row>
    <row r="62" ht="36" hidden="1" customHeight="1" spans="1:43">
      <c r="A62" s="8">
        <f t="shared" si="5"/>
        <v>59</v>
      </c>
      <c r="B62" s="8" t="s">
        <v>93</v>
      </c>
      <c r="C62" s="9" t="s">
        <v>225</v>
      </c>
      <c r="D62" s="85" t="s">
        <v>226</v>
      </c>
      <c r="E62" s="11" t="s">
        <v>227</v>
      </c>
      <c r="F62" s="12" t="s">
        <v>16</v>
      </c>
      <c r="G62" s="79">
        <v>0.8</v>
      </c>
      <c r="H62" s="14">
        <f>VLOOKUP(C62,[1]Sheet1!$B:$AY,50,0)</f>
        <v>161169.54</v>
      </c>
      <c r="I62" s="14">
        <f>VLOOKUP(C62,[1]Sheet1!$B:$AZ,51,0)</f>
        <v>138312.06</v>
      </c>
      <c r="J62" s="31">
        <f>VLOOKUP(C62,[1]Sheet1!$B$5:$BB$697,53,0)</f>
        <v>13928.1566666667</v>
      </c>
      <c r="K62" s="31">
        <f>VLOOKUP(C62,[1]Sheet1!$B:$BC,54,0)</f>
        <v>13478.7716666667</v>
      </c>
      <c r="L62" s="31">
        <f>VLOOKUP(C62,[1]Sheet1!$B:$BD,55,0)</f>
        <v>15648.7833333333</v>
      </c>
      <c r="M62" s="31">
        <f>VLOOKUP(C62,[1]Sheet1!$B:$BE,56,0)</f>
        <v>13726.18</v>
      </c>
      <c r="N62" s="31">
        <f>VLOOKUP(C62,[1]Sheet1!$B:$BF,57,0)</f>
        <v>14652.4266666667</v>
      </c>
      <c r="O62" s="31">
        <f>VLOOKUP(C62,[2]Sheet1!$B:$BH,59,0)</f>
        <v>11494.1433333333</v>
      </c>
      <c r="P62" s="94">
        <f t="shared" si="15"/>
        <v>66342.7693333334</v>
      </c>
      <c r="Q62" s="95">
        <f>VLOOKUP(C62,[3]Sheet2!$A:$V,21,0)</f>
        <v>30000</v>
      </c>
      <c r="R62" s="95"/>
      <c r="S62" s="95"/>
      <c r="T62" s="95">
        <f>VLOOKUP(C62,'[4]5.30 (2)'!$C$4:$V$115,20,0)</f>
        <v>10000</v>
      </c>
      <c r="U62" s="95">
        <f t="shared" si="16"/>
        <v>40000</v>
      </c>
      <c r="V62" s="96">
        <f t="shared" si="17"/>
        <v>26342.7693333334</v>
      </c>
      <c r="W62" s="97">
        <f t="shared" si="18"/>
        <v>128312.06</v>
      </c>
      <c r="X62" s="55">
        <f t="shared" si="19"/>
        <v>26342.7693333334</v>
      </c>
      <c r="Y62" s="100">
        <f t="shared" si="20"/>
        <v>26342.7693333334</v>
      </c>
      <c r="Z62" s="167"/>
      <c r="AA62" s="33">
        <f t="shared" si="21"/>
        <v>0</v>
      </c>
      <c r="AB62" s="56">
        <f t="shared" si="22"/>
        <v>0</v>
      </c>
      <c r="AC62" s="102">
        <f t="shared" si="14"/>
        <v>0</v>
      </c>
      <c r="AD62" s="103">
        <v>653</v>
      </c>
      <c r="AE62" s="103"/>
      <c r="AF62" s="103">
        <v>50</v>
      </c>
      <c r="AG62" s="103">
        <f t="shared" si="2"/>
        <v>703</v>
      </c>
      <c r="AH62" s="57">
        <v>0.03</v>
      </c>
      <c r="AI62" s="105">
        <f t="shared" si="3"/>
        <v>0</v>
      </c>
      <c r="AJ62" s="33">
        <f t="shared" si="4"/>
        <v>0</v>
      </c>
      <c r="AK62" s="71">
        <v>45437</v>
      </c>
      <c r="AL62" s="8">
        <v>3</v>
      </c>
      <c r="AM62" s="71">
        <f t="shared" si="24"/>
        <v>45434</v>
      </c>
      <c r="AN62" s="72" t="s">
        <v>89</v>
      </c>
      <c r="AO62" s="73"/>
      <c r="AP62" s="8" t="s">
        <v>184</v>
      </c>
      <c r="AQ62" s="74" t="s">
        <v>228</v>
      </c>
    </row>
    <row r="63" ht="36" hidden="1" customHeight="1" spans="1:43">
      <c r="A63" s="8">
        <f t="shared" si="5"/>
        <v>60</v>
      </c>
      <c r="B63" s="8" t="s">
        <v>93</v>
      </c>
      <c r="C63" s="87" t="s">
        <v>229</v>
      </c>
      <c r="D63" s="85" t="s">
        <v>230</v>
      </c>
      <c r="E63" s="11" t="s">
        <v>77</v>
      </c>
      <c r="F63" s="12" t="s">
        <v>16</v>
      </c>
      <c r="G63" s="79">
        <v>0.8</v>
      </c>
      <c r="H63" s="14">
        <f>VLOOKUP(C63,[1]Sheet1!$B:$AY,50,0)</f>
        <v>2996003.5</v>
      </c>
      <c r="I63" s="14">
        <f>VLOOKUP(C63,[1]Sheet1!$B:$AZ,51,0)</f>
        <v>2431316.37</v>
      </c>
      <c r="J63" s="31">
        <f>VLOOKUP(C63,[1]Sheet1!$B$5:$BB$697,53,0)</f>
        <v>302108.755</v>
      </c>
      <c r="K63" s="31">
        <f>VLOOKUP(C63,[1]Sheet1!$B:$BC,54,0)</f>
        <v>136113.218333333</v>
      </c>
      <c r="L63" s="31">
        <f>VLOOKUP(C63,[1]Sheet1!$B:$BD,55,0)</f>
        <v>155049.156666667</v>
      </c>
      <c r="M63" s="31">
        <f>VLOOKUP(C63,[1]Sheet1!$B:$BE,56,0)</f>
        <v>107499.156666667</v>
      </c>
      <c r="N63" s="31">
        <f>VLOOKUP(C63,[1]Sheet1!$B:$BF,57,0)</f>
        <v>78182.49</v>
      </c>
      <c r="O63" s="31">
        <f>VLOOKUP(C63,[2]Sheet1!$B:$BH,59,0)</f>
        <v>142778.385</v>
      </c>
      <c r="P63" s="94">
        <f t="shared" si="15"/>
        <v>737384.929333334</v>
      </c>
      <c r="Q63" s="95">
        <f>VLOOKUP(C63,[3]Sheet2!$A:$V,21,0)</f>
        <v>250000</v>
      </c>
      <c r="R63" s="95"/>
      <c r="S63" s="95">
        <v>100000</v>
      </c>
      <c r="T63" s="95">
        <f>VLOOKUP(C63,'[4]5.30 (2)'!$C$4:$V$115,20,0)</f>
        <v>60000</v>
      </c>
      <c r="U63" s="95">
        <f t="shared" si="16"/>
        <v>410000</v>
      </c>
      <c r="V63" s="96">
        <f t="shared" si="17"/>
        <v>327384.929333334</v>
      </c>
      <c r="W63" s="97">
        <f t="shared" si="18"/>
        <v>2271316.37</v>
      </c>
      <c r="X63" s="55">
        <f t="shared" si="19"/>
        <v>327384.929333334</v>
      </c>
      <c r="Y63" s="100">
        <f t="shared" si="20"/>
        <v>327384.929333334</v>
      </c>
      <c r="Z63" s="167"/>
      <c r="AA63" s="33">
        <f t="shared" si="21"/>
        <v>0</v>
      </c>
      <c r="AB63" s="56">
        <f t="shared" si="22"/>
        <v>0</v>
      </c>
      <c r="AC63" s="102">
        <f t="shared" si="14"/>
        <v>0</v>
      </c>
      <c r="AD63" s="103"/>
      <c r="AE63" s="103"/>
      <c r="AF63" s="103"/>
      <c r="AG63" s="103">
        <f t="shared" si="2"/>
        <v>0</v>
      </c>
      <c r="AH63" s="108">
        <v>0.03</v>
      </c>
      <c r="AI63" s="105">
        <f t="shared" si="3"/>
        <v>0</v>
      </c>
      <c r="AJ63" s="33">
        <f t="shared" si="4"/>
        <v>0</v>
      </c>
      <c r="AK63" s="71">
        <v>45437</v>
      </c>
      <c r="AL63" s="8">
        <v>1</v>
      </c>
      <c r="AM63" s="71">
        <f t="shared" si="24"/>
        <v>45436</v>
      </c>
      <c r="AN63" s="72" t="s">
        <v>89</v>
      </c>
      <c r="AO63" s="73"/>
      <c r="AP63" s="8" t="s">
        <v>173</v>
      </c>
      <c r="AQ63" s="74"/>
    </row>
    <row r="64" ht="36" hidden="1" customHeight="1" spans="1:43">
      <c r="A64" s="8">
        <f t="shared" si="5"/>
        <v>61</v>
      </c>
      <c r="B64" s="8" t="s">
        <v>93</v>
      </c>
      <c r="C64" s="87" t="s">
        <v>231</v>
      </c>
      <c r="D64" s="85" t="s">
        <v>232</v>
      </c>
      <c r="E64" s="11" t="s">
        <v>77</v>
      </c>
      <c r="F64" s="12" t="s">
        <v>16</v>
      </c>
      <c r="G64" s="79">
        <v>0.8</v>
      </c>
      <c r="H64" s="14">
        <f>VLOOKUP(C64,[1]Sheet1!$B:$AY,50,0)</f>
        <v>3046676.62</v>
      </c>
      <c r="I64" s="14">
        <f>VLOOKUP(C64,[1]Sheet1!$B:$AZ,51,0)</f>
        <v>2746033.18</v>
      </c>
      <c r="J64" s="31">
        <f>VLOOKUP(C64,[1]Sheet1!$B$5:$BB$697,53,0)</f>
        <v>96624.235</v>
      </c>
      <c r="K64" s="31">
        <f>VLOOKUP(C64,[1]Sheet1!$B:$BC,54,0)</f>
        <v>88430.3133333333</v>
      </c>
      <c r="L64" s="31">
        <f>VLOOKUP(C64,[1]Sheet1!$B:$BD,55,0)</f>
        <v>93218.6133333333</v>
      </c>
      <c r="M64" s="31">
        <f>VLOOKUP(C64,[1]Sheet1!$B:$BE,56,0)</f>
        <v>88067.5416666667</v>
      </c>
      <c r="N64" s="31">
        <f>VLOOKUP(C64,[1]Sheet1!$B:$BF,57,0)</f>
        <v>100028.823333333</v>
      </c>
      <c r="O64" s="31">
        <f>VLOOKUP(C64,[2]Sheet1!$B:$BH,59,0)</f>
        <v>106778.586666667</v>
      </c>
      <c r="P64" s="94">
        <f t="shared" si="15"/>
        <v>458518.490666667</v>
      </c>
      <c r="Q64" s="95">
        <f>VLOOKUP(C64,[3]Sheet2!$A:$V,21,0)</f>
        <v>170000</v>
      </c>
      <c r="R64" s="95"/>
      <c r="S64" s="95">
        <v>100000</v>
      </c>
      <c r="T64" s="95">
        <f>VLOOKUP(C64,'[4]5.30 (2)'!$C$4:$V$115,20,0)</f>
        <v>30000</v>
      </c>
      <c r="U64" s="95">
        <f t="shared" si="16"/>
        <v>300000</v>
      </c>
      <c r="V64" s="96">
        <f t="shared" si="17"/>
        <v>158518.490666667</v>
      </c>
      <c r="W64" s="97">
        <f t="shared" si="18"/>
        <v>2616033.18</v>
      </c>
      <c r="X64" s="55">
        <f t="shared" si="19"/>
        <v>158518.490666667</v>
      </c>
      <c r="Y64" s="100">
        <f t="shared" si="20"/>
        <v>158518.490666667</v>
      </c>
      <c r="Z64" s="167"/>
      <c r="AA64" s="33">
        <f t="shared" si="21"/>
        <v>0</v>
      </c>
      <c r="AB64" s="56">
        <f t="shared" si="22"/>
        <v>0</v>
      </c>
      <c r="AC64" s="102">
        <f t="shared" si="14"/>
        <v>0</v>
      </c>
      <c r="AD64" s="103"/>
      <c r="AE64" s="103"/>
      <c r="AF64" s="103"/>
      <c r="AG64" s="103">
        <f t="shared" si="2"/>
        <v>0</v>
      </c>
      <c r="AH64" s="108">
        <v>0.03</v>
      </c>
      <c r="AI64" s="105">
        <f t="shared" si="3"/>
        <v>0</v>
      </c>
      <c r="AJ64" s="33">
        <f t="shared" si="4"/>
        <v>0</v>
      </c>
      <c r="AK64" s="71">
        <v>45432</v>
      </c>
      <c r="AL64" s="8">
        <v>1</v>
      </c>
      <c r="AM64" s="71">
        <f t="shared" si="24"/>
        <v>45431</v>
      </c>
      <c r="AN64" s="72" t="s">
        <v>89</v>
      </c>
      <c r="AO64" s="73"/>
      <c r="AP64" s="8" t="s">
        <v>152</v>
      </c>
      <c r="AQ64" s="74"/>
    </row>
    <row r="65" ht="36" hidden="1" customHeight="1" spans="1:43">
      <c r="A65" s="8">
        <f t="shared" si="5"/>
        <v>62</v>
      </c>
      <c r="B65" s="8" t="s">
        <v>93</v>
      </c>
      <c r="C65" s="9" t="s">
        <v>233</v>
      </c>
      <c r="D65" s="85" t="s">
        <v>234</v>
      </c>
      <c r="E65" s="11" t="s">
        <v>77</v>
      </c>
      <c r="F65" s="12" t="s">
        <v>16</v>
      </c>
      <c r="G65" s="79">
        <v>0.8</v>
      </c>
      <c r="H65" s="14">
        <f>VLOOKUP(C65,[1]Sheet1!$B:$AY,50,0)</f>
        <v>158199.8</v>
      </c>
      <c r="I65" s="14">
        <f>VLOOKUP(C65,[1]Sheet1!$B:$AZ,51,0)</f>
        <v>158199.8</v>
      </c>
      <c r="J65" s="31">
        <f>VLOOKUP(C65,[1]Sheet1!$B$5:$BB$697,53,0)</f>
        <v>10424.9683333333</v>
      </c>
      <c r="K65" s="31">
        <f>VLOOKUP(C65,[1]Sheet1!$B:$BC,54,0)</f>
        <v>10424.9683333333</v>
      </c>
      <c r="L65" s="31">
        <f>VLOOKUP(C65,[1]Sheet1!$B:$BD,55,0)</f>
        <v>9691.645</v>
      </c>
      <c r="M65" s="31">
        <f>VLOOKUP(C65,[1]Sheet1!$B:$BE,56,0)</f>
        <v>9691.645</v>
      </c>
      <c r="N65" s="31">
        <f>VLOOKUP(C65,[1]Sheet1!$B:$BF,57,0)</f>
        <v>13231.7666666667</v>
      </c>
      <c r="O65" s="31">
        <f>VLOOKUP(C65,[2]Sheet1!$B:$BH,59,0)</f>
        <v>15941.665</v>
      </c>
      <c r="P65" s="94">
        <f t="shared" si="15"/>
        <v>55525.3266666666</v>
      </c>
      <c r="Q65" s="95">
        <f>VLOOKUP(C65,[3]Sheet2!$A:$V,21,0)</f>
        <v>26022</v>
      </c>
      <c r="R65" s="95"/>
      <c r="S65" s="95"/>
      <c r="T65" s="95">
        <f>VLOOKUP(C65,'[4]5.30 (2)'!$C$4:$V$115,20,0)</f>
        <v>0</v>
      </c>
      <c r="U65" s="95">
        <f t="shared" si="16"/>
        <v>26022</v>
      </c>
      <c r="V65" s="96">
        <f t="shared" si="17"/>
        <v>29503.3266666666</v>
      </c>
      <c r="W65" s="97">
        <f t="shared" si="18"/>
        <v>158199.8</v>
      </c>
      <c r="X65" s="55">
        <f t="shared" si="19"/>
        <v>29503.3266666666</v>
      </c>
      <c r="Y65" s="100">
        <f t="shared" si="20"/>
        <v>29503.3266666666</v>
      </c>
      <c r="Z65" s="167">
        <v>10000</v>
      </c>
      <c r="AA65" s="33">
        <f t="shared" si="21"/>
        <v>10000</v>
      </c>
      <c r="AB65" s="56">
        <f t="shared" si="22"/>
        <v>0.338944828594471</v>
      </c>
      <c r="AC65" s="102">
        <f t="shared" si="14"/>
        <v>0.00186722610194711</v>
      </c>
      <c r="AD65" s="103"/>
      <c r="AE65" s="103"/>
      <c r="AF65" s="103"/>
      <c r="AG65" s="103">
        <f t="shared" si="2"/>
        <v>0</v>
      </c>
      <c r="AH65" s="57">
        <v>0.03</v>
      </c>
      <c r="AI65" s="105">
        <f t="shared" si="3"/>
        <v>0.03</v>
      </c>
      <c r="AJ65" s="33">
        <f t="shared" si="4"/>
        <v>9700</v>
      </c>
      <c r="AK65" s="71">
        <v>45428</v>
      </c>
      <c r="AL65" s="8">
        <v>3</v>
      </c>
      <c r="AM65" s="71">
        <f t="shared" si="24"/>
        <v>45425</v>
      </c>
      <c r="AN65" s="72" t="s">
        <v>89</v>
      </c>
      <c r="AO65" s="73"/>
      <c r="AP65" s="8" t="s">
        <v>152</v>
      </c>
      <c r="AQ65" s="74" t="s">
        <v>228</v>
      </c>
    </row>
    <row r="66" ht="36" customHeight="1" spans="1:43">
      <c r="A66" s="8">
        <f t="shared" si="5"/>
        <v>63</v>
      </c>
      <c r="B66" s="8" t="s">
        <v>74</v>
      </c>
      <c r="C66" s="9" t="s">
        <v>235</v>
      </c>
      <c r="D66" s="85" t="s">
        <v>236</v>
      </c>
      <c r="E66" s="11" t="s">
        <v>77</v>
      </c>
      <c r="F66" s="12" t="s">
        <v>16</v>
      </c>
      <c r="G66" s="79">
        <v>0.8</v>
      </c>
      <c r="H66" s="14">
        <f>VLOOKUP(C66,[1]Sheet1!$B:$AY,50,0)</f>
        <v>859282.12</v>
      </c>
      <c r="I66" s="14">
        <f>VLOOKUP(C66,[1]Sheet1!$B:$AZ,51,0)</f>
        <v>723100.22</v>
      </c>
      <c r="J66" s="31">
        <f>VLOOKUP(C66,[1]Sheet1!$B$5:$BB$697,53,0)</f>
        <v>71192.76</v>
      </c>
      <c r="K66" s="31">
        <f>VLOOKUP(C66,[1]Sheet1!$B:$BC,54,0)</f>
        <v>86814.8133333333</v>
      </c>
      <c r="L66" s="31">
        <f>VLOOKUP(C66,[1]Sheet1!$B:$BD,55,0)</f>
        <v>108576.985</v>
      </c>
      <c r="M66" s="31">
        <f>VLOOKUP(C66,[1]Sheet1!$B:$BE,56,0)</f>
        <v>102972.556666667</v>
      </c>
      <c r="N66" s="31">
        <f>VLOOKUP(C66,[1]Sheet1!$B:$BF,57,0)</f>
        <v>101896.593333333</v>
      </c>
      <c r="O66" s="31">
        <f>VLOOKUP(C66,[2]Sheet1!$B:$BH,59,0)</f>
        <v>88894.2883333333</v>
      </c>
      <c r="P66" s="94">
        <f t="shared" si="15"/>
        <v>448278.397333333</v>
      </c>
      <c r="Q66" s="95">
        <f>VLOOKUP(C66,[3]Sheet2!$A:$V,21,0)</f>
        <v>160000</v>
      </c>
      <c r="R66" s="95"/>
      <c r="S66" s="95"/>
      <c r="T66" s="95">
        <f>VLOOKUP(C66,'[4]5.30 (2)'!$C$4:$V$115,20,0)</f>
        <v>50000</v>
      </c>
      <c r="U66" s="95">
        <f t="shared" si="16"/>
        <v>210000</v>
      </c>
      <c r="V66" s="96">
        <f t="shared" si="17"/>
        <v>238278.397333333</v>
      </c>
      <c r="W66" s="97">
        <f t="shared" si="18"/>
        <v>673100.22</v>
      </c>
      <c r="X66" s="55">
        <f t="shared" si="19"/>
        <v>238278.397333333</v>
      </c>
      <c r="Y66" s="100">
        <f t="shared" si="20"/>
        <v>238278.397333333</v>
      </c>
      <c r="Z66" s="152">
        <v>50000</v>
      </c>
      <c r="AA66" s="33">
        <f t="shared" si="21"/>
        <v>50000</v>
      </c>
      <c r="AB66" s="56">
        <f t="shared" si="22"/>
        <v>0.209838577729117</v>
      </c>
      <c r="AC66" s="102">
        <f t="shared" si="14"/>
        <v>0.00933613050973553</v>
      </c>
      <c r="AD66" s="103"/>
      <c r="AE66" s="103"/>
      <c r="AF66" s="103"/>
      <c r="AG66" s="103">
        <f t="shared" si="2"/>
        <v>0</v>
      </c>
      <c r="AH66" s="109">
        <v>0</v>
      </c>
      <c r="AI66" s="105">
        <f t="shared" si="3"/>
        <v>0</v>
      </c>
      <c r="AJ66" s="33">
        <f t="shared" si="4"/>
        <v>50000</v>
      </c>
      <c r="AK66" s="71"/>
      <c r="AL66" s="8"/>
      <c r="AM66" s="71"/>
      <c r="AN66" s="72" t="s">
        <v>89</v>
      </c>
      <c r="AO66" s="73"/>
      <c r="AP66" s="8" t="s">
        <v>169</v>
      </c>
      <c r="AQ66" s="74" t="s">
        <v>237</v>
      </c>
    </row>
    <row r="67" ht="36" customHeight="1" spans="1:43">
      <c r="A67" s="8">
        <f t="shared" si="5"/>
        <v>64</v>
      </c>
      <c r="B67" s="8" t="s">
        <v>74</v>
      </c>
      <c r="C67" s="9" t="s">
        <v>238</v>
      </c>
      <c r="D67" s="85" t="s">
        <v>239</v>
      </c>
      <c r="E67" s="11" t="s">
        <v>77</v>
      </c>
      <c r="F67" s="12" t="s">
        <v>16</v>
      </c>
      <c r="G67" s="79">
        <v>0.8</v>
      </c>
      <c r="H67" s="14">
        <f>VLOOKUP(C67,[1]Sheet1!$B:$AY,50,0)</f>
        <v>1165653.76</v>
      </c>
      <c r="I67" s="14">
        <f>VLOOKUP(C67,[1]Sheet1!$B:$AZ,51,0)</f>
        <v>916998.31</v>
      </c>
      <c r="J67" s="31">
        <f>VLOOKUP(C67,[1]Sheet1!$B$5:$BB$697,53,0)</f>
        <v>0</v>
      </c>
      <c r="K67" s="31">
        <f>VLOOKUP(C67,[1]Sheet1!$B:$BC,54,0)</f>
        <v>117061.861666667</v>
      </c>
      <c r="L67" s="31">
        <f>VLOOKUP(C67,[1]Sheet1!$B:$BD,55,0)</f>
        <v>143859.336666667</v>
      </c>
      <c r="M67" s="31">
        <f>VLOOKUP(C67,[1]Sheet1!$B:$BE,56,0)</f>
        <v>152833.051666667</v>
      </c>
      <c r="N67" s="31">
        <f>VLOOKUP(C67,[1]Sheet1!$B:$BF,57,0)</f>
        <v>178167.183333333</v>
      </c>
      <c r="O67" s="31">
        <f>VLOOKUP(C67,[2]Sheet1!$B:$BH,59,0)</f>
        <v>194275.626666667</v>
      </c>
      <c r="P67" s="94">
        <f t="shared" si="15"/>
        <v>628957.648000001</v>
      </c>
      <c r="Q67" s="95">
        <f>VLOOKUP(C67,[3]Sheet2!$A:$V,21,0)</f>
        <v>100000</v>
      </c>
      <c r="R67" s="95"/>
      <c r="S67" s="95"/>
      <c r="T67" s="95">
        <f>VLOOKUP(C67,'[4]5.30 (2)'!$C$4:$V$115,20,0)</f>
        <v>120000</v>
      </c>
      <c r="U67" s="95">
        <f t="shared" si="16"/>
        <v>220000</v>
      </c>
      <c r="V67" s="96">
        <f t="shared" si="17"/>
        <v>408957.648000001</v>
      </c>
      <c r="W67" s="97">
        <f t="shared" si="18"/>
        <v>796998.31</v>
      </c>
      <c r="X67" s="55">
        <f t="shared" si="19"/>
        <v>408957.648000001</v>
      </c>
      <c r="Y67" s="100">
        <f t="shared" si="20"/>
        <v>408957.648000001</v>
      </c>
      <c r="Z67" s="152">
        <v>100000</v>
      </c>
      <c r="AA67" s="33">
        <f t="shared" si="21"/>
        <v>100000</v>
      </c>
      <c r="AB67" s="56">
        <f t="shared" si="22"/>
        <v>0.244524098006353</v>
      </c>
      <c r="AC67" s="102">
        <f t="shared" si="14"/>
        <v>0.0186722610194711</v>
      </c>
      <c r="AD67" s="103"/>
      <c r="AE67" s="103"/>
      <c r="AF67" s="103"/>
      <c r="AG67" s="103">
        <f t="shared" si="2"/>
        <v>0</v>
      </c>
      <c r="AH67" s="57">
        <v>0.03</v>
      </c>
      <c r="AI67" s="105">
        <f t="shared" si="3"/>
        <v>0.03</v>
      </c>
      <c r="AJ67" s="33">
        <f t="shared" si="4"/>
        <v>97000</v>
      </c>
      <c r="AK67" s="71"/>
      <c r="AL67" s="8"/>
      <c r="AM67" s="71"/>
      <c r="AN67" s="72" t="s">
        <v>89</v>
      </c>
      <c r="AO67" s="33"/>
      <c r="AP67" s="8" t="s">
        <v>152</v>
      </c>
      <c r="AQ67" s="74" t="s">
        <v>237</v>
      </c>
    </row>
    <row r="68" ht="36" hidden="1" customHeight="1" spans="1:43">
      <c r="A68" s="8">
        <f t="shared" si="5"/>
        <v>65</v>
      </c>
      <c r="B68" s="8" t="s">
        <v>93</v>
      </c>
      <c r="C68" s="9" t="s">
        <v>240</v>
      </c>
      <c r="D68" s="78" t="s">
        <v>241</v>
      </c>
      <c r="E68" s="11" t="s">
        <v>77</v>
      </c>
      <c r="F68" s="12" t="s">
        <v>16</v>
      </c>
      <c r="G68" s="79">
        <v>0.8</v>
      </c>
      <c r="H68" s="14">
        <f>VLOOKUP(C68,[1]Sheet1!$B:$AY,50,0)</f>
        <v>293025.5</v>
      </c>
      <c r="I68" s="14">
        <f>VLOOKUP(C68,[1]Sheet1!$B:$AZ,51,0)</f>
        <v>224138.08</v>
      </c>
      <c r="J68" s="31">
        <f>VLOOKUP(C68,[1]Sheet1!$B$5:$BB$697,53,0)</f>
        <v>24598.0716666667</v>
      </c>
      <c r="K68" s="31">
        <f>VLOOKUP(C68,[1]Sheet1!$B:$BC,54,0)</f>
        <v>30861.2466666667</v>
      </c>
      <c r="L68" s="31">
        <f>VLOOKUP(C68,[1]Sheet1!$B:$BD,55,0)</f>
        <v>28738.9083333333</v>
      </c>
      <c r="M68" s="31">
        <f>VLOOKUP(C68,[1]Sheet1!$B:$BE,56,0)</f>
        <v>28808.7966666667</v>
      </c>
      <c r="N68" s="31">
        <f>VLOOKUP(C68,[1]Sheet1!$B:$BF,57,0)</f>
        <v>28867.3233333333</v>
      </c>
      <c r="O68" s="31">
        <f>VLOOKUP(C68,[2]Sheet1!$B:$BH,59,0)</f>
        <v>31044.1516666667</v>
      </c>
      <c r="P68" s="94">
        <f t="shared" si="15"/>
        <v>138334.798666667</v>
      </c>
      <c r="Q68" s="95">
        <f>VLOOKUP(C68,[3]Sheet2!$A:$V,21,0)</f>
        <v>30000</v>
      </c>
      <c r="R68" s="95"/>
      <c r="S68" s="95"/>
      <c r="T68" s="95">
        <f>VLOOKUP(C68,'[4]5.30 (2)'!$C$4:$V$115,20,0)</f>
        <v>30000</v>
      </c>
      <c r="U68" s="95">
        <f t="shared" si="16"/>
        <v>60000</v>
      </c>
      <c r="V68" s="96">
        <f t="shared" si="17"/>
        <v>78334.7986666667</v>
      </c>
      <c r="W68" s="97">
        <f t="shared" si="18"/>
        <v>194138.08</v>
      </c>
      <c r="X68" s="55">
        <f t="shared" si="19"/>
        <v>78334.7986666667</v>
      </c>
      <c r="Y68" s="100">
        <f t="shared" si="20"/>
        <v>78334.7986666667</v>
      </c>
      <c r="Z68" s="167">
        <v>20000</v>
      </c>
      <c r="AA68" s="33">
        <f t="shared" si="21"/>
        <v>20000</v>
      </c>
      <c r="AB68" s="56">
        <f t="shared" si="22"/>
        <v>0.25531437292773</v>
      </c>
      <c r="AC68" s="102">
        <f t="shared" ref="AC68:AC99" si="25">AA68/$AA$1</f>
        <v>0.00373445220389421</v>
      </c>
      <c r="AD68" s="103"/>
      <c r="AE68" s="103"/>
      <c r="AF68" s="103">
        <v>180</v>
      </c>
      <c r="AG68" s="103">
        <f t="shared" si="2"/>
        <v>180</v>
      </c>
      <c r="AH68" s="57">
        <v>0.03</v>
      </c>
      <c r="AI68" s="105">
        <f t="shared" si="3"/>
        <v>0.039</v>
      </c>
      <c r="AJ68" s="33">
        <f t="shared" si="4"/>
        <v>19220</v>
      </c>
      <c r="AK68" s="106">
        <v>45437</v>
      </c>
      <c r="AL68" s="107">
        <v>3</v>
      </c>
      <c r="AM68" s="106">
        <f>AK68-AL68</f>
        <v>45434</v>
      </c>
      <c r="AN68" s="72" t="s">
        <v>89</v>
      </c>
      <c r="AO68" s="73"/>
      <c r="AP68" s="8" t="s">
        <v>152</v>
      </c>
      <c r="AQ68" s="74" t="s">
        <v>242</v>
      </c>
    </row>
    <row r="69" ht="36" hidden="1" customHeight="1" spans="1:43">
      <c r="A69" s="8">
        <f t="shared" si="5"/>
        <v>66</v>
      </c>
      <c r="B69" s="8" t="s">
        <v>110</v>
      </c>
      <c r="C69" s="9" t="s">
        <v>243</v>
      </c>
      <c r="D69" s="78" t="s">
        <v>244</v>
      </c>
      <c r="E69" s="11" t="s">
        <v>101</v>
      </c>
      <c r="F69" s="12" t="s">
        <v>16</v>
      </c>
      <c r="G69" s="79">
        <v>0.8</v>
      </c>
      <c r="H69" s="14">
        <f>VLOOKUP(C69,[1]Sheet1!$B:$AY,50,0)</f>
        <v>651077.34</v>
      </c>
      <c r="I69" s="14">
        <f>VLOOKUP(C69,[1]Sheet1!$B:$AZ,51,0)</f>
        <v>619325.39</v>
      </c>
      <c r="J69" s="31">
        <f>VLOOKUP(C69,[1]Sheet1!$B$5:$BB$697,53,0)</f>
        <v>35091.9616666667</v>
      </c>
      <c r="K69" s="31">
        <f>VLOOKUP(C69,[1]Sheet1!$B:$BC,54,0)</f>
        <v>35331.96</v>
      </c>
      <c r="L69" s="31">
        <f>VLOOKUP(C69,[1]Sheet1!$B:$BD,55,0)</f>
        <v>36823.955</v>
      </c>
      <c r="M69" s="31">
        <f>VLOOKUP(C69,[1]Sheet1!$B:$BE,56,0)</f>
        <v>37560.61</v>
      </c>
      <c r="N69" s="31">
        <f>VLOOKUP(C69,[1]Sheet1!$B:$BF,57,0)</f>
        <v>34919.9383333333</v>
      </c>
      <c r="O69" s="31">
        <f>VLOOKUP(C69,[2]Sheet1!$B:$BH,59,0)</f>
        <v>31695.945</v>
      </c>
      <c r="P69" s="94">
        <f t="shared" si="15"/>
        <v>169139.496</v>
      </c>
      <c r="Q69" s="95">
        <f>VLOOKUP(C69,[3]Sheet2!$A:$V,21,0)</f>
        <v>60000</v>
      </c>
      <c r="R69" s="95"/>
      <c r="S69" s="95"/>
      <c r="T69" s="95">
        <f>VLOOKUP(C69,'[4]5.30 (2)'!$C$4:$V$115,20,0)</f>
        <v>20000</v>
      </c>
      <c r="U69" s="95">
        <f t="shared" si="16"/>
        <v>80000</v>
      </c>
      <c r="V69" s="96">
        <f t="shared" si="17"/>
        <v>89139.496</v>
      </c>
      <c r="W69" s="97">
        <f t="shared" si="18"/>
        <v>599325.39</v>
      </c>
      <c r="X69" s="55">
        <f t="shared" si="19"/>
        <v>89139.496</v>
      </c>
      <c r="Y69" s="100">
        <f t="shared" si="20"/>
        <v>89139.496</v>
      </c>
      <c r="Z69" s="55">
        <v>30000</v>
      </c>
      <c r="AA69" s="33">
        <f t="shared" si="21"/>
        <v>30000</v>
      </c>
      <c r="AB69" s="56">
        <f t="shared" si="22"/>
        <v>0.336551151242767</v>
      </c>
      <c r="AC69" s="102">
        <f t="shared" si="25"/>
        <v>0.00560167830584132</v>
      </c>
      <c r="AD69" s="103"/>
      <c r="AE69" s="103"/>
      <c r="AF69" s="103"/>
      <c r="AG69" s="103">
        <f t="shared" ref="AG69:AG132" si="26">SUM(AD69:AF69)</f>
        <v>0</v>
      </c>
      <c r="AH69" s="57">
        <v>0.03</v>
      </c>
      <c r="AI69" s="105">
        <f t="shared" ref="AI69:AI132" si="27">IF(AA69=0,0,AG69/AA69+AH69)</f>
        <v>0.03</v>
      </c>
      <c r="AJ69" s="33">
        <f t="shared" ref="AJ69:AJ132" si="28">AA69*(1-AI69)</f>
        <v>29100</v>
      </c>
      <c r="AK69" s="71">
        <v>45437</v>
      </c>
      <c r="AL69" s="8">
        <v>3</v>
      </c>
      <c r="AM69" s="71">
        <f>AK69-AL69</f>
        <v>45434</v>
      </c>
      <c r="AN69" s="72" t="s">
        <v>89</v>
      </c>
      <c r="AO69" s="73"/>
      <c r="AP69" s="8" t="s">
        <v>96</v>
      </c>
      <c r="AQ69" s="74"/>
    </row>
    <row r="70" ht="36" hidden="1" customHeight="1" spans="1:43">
      <c r="A70" s="8">
        <f t="shared" ref="A70:A133" si="29">ROW()-3</f>
        <v>67</v>
      </c>
      <c r="B70" s="8" t="s">
        <v>74</v>
      </c>
      <c r="C70" s="81" t="s">
        <v>245</v>
      </c>
      <c r="D70" s="80" t="s">
        <v>246</v>
      </c>
      <c r="E70" s="11" t="s">
        <v>101</v>
      </c>
      <c r="F70" s="12" t="s">
        <v>16</v>
      </c>
      <c r="G70" s="79">
        <v>0.8</v>
      </c>
      <c r="H70" s="14">
        <f>VLOOKUP(C70,[1]Sheet1!$B:$AY,50,0)</f>
        <v>3657702.87</v>
      </c>
      <c r="I70" s="14">
        <f>VLOOKUP(C70,[1]Sheet1!$B:$AZ,51,0)</f>
        <v>2241567.32</v>
      </c>
      <c r="J70" s="31">
        <f>VLOOKUP(C70,[1]Sheet1!$B$5:$BB$697,53,0)</f>
        <v>135332.676666667</v>
      </c>
      <c r="K70" s="31">
        <f>VLOOKUP(C70,[1]Sheet1!$B:$BC,54,0)</f>
        <v>182236.551666667</v>
      </c>
      <c r="L70" s="31">
        <f>VLOOKUP(C70,[1]Sheet1!$B:$BD,55,0)</f>
        <v>347494.928333333</v>
      </c>
      <c r="M70" s="31">
        <f>VLOOKUP(C70,[1]Sheet1!$B:$BE,56,0)</f>
        <v>373594.553333333</v>
      </c>
      <c r="N70" s="31">
        <f>VLOOKUP(C70,[1]Sheet1!$B:$BF,57,0)</f>
        <v>516192.135</v>
      </c>
      <c r="O70" s="31">
        <f>VLOOKUP(C70,[2]Sheet1!$B:$BH,59,0)</f>
        <v>609617.145</v>
      </c>
      <c r="P70" s="94">
        <f t="shared" si="15"/>
        <v>1731574.392</v>
      </c>
      <c r="Q70" s="95">
        <f>VLOOKUP(C70,[3]Sheet2!$A:$V,21,0)</f>
        <v>1600000</v>
      </c>
      <c r="R70" s="95"/>
      <c r="S70" s="95"/>
      <c r="T70" s="95">
        <f>VLOOKUP(C70,'[4]5.30 (2)'!$C$4:$V$115,20,0)</f>
        <v>500000</v>
      </c>
      <c r="U70" s="95">
        <f t="shared" si="16"/>
        <v>2100000</v>
      </c>
      <c r="V70" s="96">
        <f t="shared" si="17"/>
        <v>-368425.608</v>
      </c>
      <c r="W70" s="97">
        <f t="shared" si="18"/>
        <v>1741567.32</v>
      </c>
      <c r="X70" s="55">
        <f t="shared" si="19"/>
        <v>-368425.608</v>
      </c>
      <c r="Y70" s="100">
        <f t="shared" si="20"/>
        <v>0</v>
      </c>
      <c r="Z70" s="55"/>
      <c r="AA70" s="104">
        <f t="shared" si="21"/>
        <v>0</v>
      </c>
      <c r="AB70" s="56" t="str">
        <f t="shared" si="22"/>
        <v>100%</v>
      </c>
      <c r="AC70" s="102">
        <f t="shared" si="25"/>
        <v>0</v>
      </c>
      <c r="AD70" s="103"/>
      <c r="AE70" s="103"/>
      <c r="AF70" s="103"/>
      <c r="AG70" s="103">
        <f t="shared" si="26"/>
        <v>0</v>
      </c>
      <c r="AH70" s="57"/>
      <c r="AI70" s="105">
        <f t="shared" si="27"/>
        <v>0</v>
      </c>
      <c r="AJ70" s="33">
        <f t="shared" si="28"/>
        <v>0</v>
      </c>
      <c r="AK70" s="71">
        <v>45442</v>
      </c>
      <c r="AL70" s="8">
        <v>3</v>
      </c>
      <c r="AM70" s="71">
        <f>AK70-AL70</f>
        <v>45439</v>
      </c>
      <c r="AN70" s="72" t="s">
        <v>78</v>
      </c>
      <c r="AO70" s="73"/>
      <c r="AP70" s="8" t="s">
        <v>96</v>
      </c>
      <c r="AQ70" s="74" t="s">
        <v>247</v>
      </c>
    </row>
    <row r="71" ht="36" customHeight="1" spans="1:43">
      <c r="A71" s="8">
        <f t="shared" si="29"/>
        <v>68</v>
      </c>
      <c r="B71" s="8" t="s">
        <v>170</v>
      </c>
      <c r="C71" s="9" t="s">
        <v>248</v>
      </c>
      <c r="D71" s="78" t="s">
        <v>249</v>
      </c>
      <c r="E71" s="11" t="s">
        <v>101</v>
      </c>
      <c r="F71" s="12" t="s">
        <v>16</v>
      </c>
      <c r="G71" s="79">
        <v>0.8</v>
      </c>
      <c r="H71" s="14">
        <f>VLOOKUP(C71,[1]Sheet1!$B:$AY,50,0)</f>
        <v>1820599.2</v>
      </c>
      <c r="I71" s="14">
        <f>VLOOKUP(C71,[1]Sheet1!$B:$AZ,51,0)</f>
        <v>1520527.2</v>
      </c>
      <c r="J71" s="31">
        <f>VLOOKUP(C71,[1]Sheet1!$B$5:$BB$697,53,0)</f>
        <v>142738.243333333</v>
      </c>
      <c r="K71" s="31">
        <f>VLOOKUP(C71,[1]Sheet1!$B:$BC,54,0)</f>
        <v>142738.243333333</v>
      </c>
      <c r="L71" s="31">
        <f>VLOOKUP(C71,[1]Sheet1!$B:$BD,55,0)</f>
        <v>200711.773333333</v>
      </c>
      <c r="M71" s="31">
        <f>VLOOKUP(C71,[1]Sheet1!$B:$BE,56,0)</f>
        <v>213350.696666667</v>
      </c>
      <c r="N71" s="31">
        <f>VLOOKUP(C71,[1]Sheet1!$B:$BF,57,0)</f>
        <v>209691.406666667</v>
      </c>
      <c r="O71" s="31">
        <f>VLOOKUP(C71,[2]Sheet1!$B:$BH,59,0)</f>
        <v>193968.695</v>
      </c>
      <c r="P71" s="94">
        <f t="shared" ref="P71:P102" si="30">SUM(J71:O71)*G71</f>
        <v>882559.246666666</v>
      </c>
      <c r="Q71" s="95">
        <f>VLOOKUP(C71,[3]Sheet2!$A:$V,21,0)</f>
        <v>180000</v>
      </c>
      <c r="R71" s="95"/>
      <c r="S71" s="95"/>
      <c r="T71" s="95">
        <f>VLOOKUP(C71,'[4]5.30 (2)'!$C$4:$V$115,20,0)</f>
        <v>300000</v>
      </c>
      <c r="U71" s="95">
        <f t="shared" ref="U71:U102" si="31">SUM(Q71:T71)</f>
        <v>480000</v>
      </c>
      <c r="V71" s="96">
        <f t="shared" ref="V71:V102" si="32">P71-U71</f>
        <v>402559.246666666</v>
      </c>
      <c r="W71" s="97">
        <f t="shared" ref="W71:W102" si="33">I71-S71-T71</f>
        <v>1220527.2</v>
      </c>
      <c r="X71" s="55">
        <f t="shared" ref="X71:X102" si="34">_xlfn.IFS(F71="原材料",W71,F71="涉诉",W71,F71="临采",W71,F71="零部件",V71,F71="销售",V71,F71="固定资产",W71)</f>
        <v>402559.246666666</v>
      </c>
      <c r="Y71" s="100">
        <f t="shared" ref="Y71:Y102" si="35">IF(X71&gt;=0,X71,0)</f>
        <v>402559.246666666</v>
      </c>
      <c r="Z71" s="55"/>
      <c r="AA71" s="33">
        <f t="shared" ref="AA71:AA102" si="36">Z71</f>
        <v>0</v>
      </c>
      <c r="AB71" s="56">
        <f t="shared" ref="AB71:AB102" si="37">IF(Y71&lt;=0,"100%",Z71/Y71)</f>
        <v>0</v>
      </c>
      <c r="AC71" s="102">
        <f t="shared" si="25"/>
        <v>0</v>
      </c>
      <c r="AD71" s="103"/>
      <c r="AE71" s="103"/>
      <c r="AF71" s="103"/>
      <c r="AG71" s="103">
        <f t="shared" si="26"/>
        <v>0</v>
      </c>
      <c r="AH71" s="57">
        <v>0.03</v>
      </c>
      <c r="AI71" s="105">
        <f t="shared" si="27"/>
        <v>0</v>
      </c>
      <c r="AJ71" s="33">
        <f t="shared" si="28"/>
        <v>0</v>
      </c>
      <c r="AK71" s="71"/>
      <c r="AL71" s="8"/>
      <c r="AM71" s="71"/>
      <c r="AN71" s="72" t="s">
        <v>89</v>
      </c>
      <c r="AO71" s="73"/>
      <c r="AP71" s="8" t="s">
        <v>173</v>
      </c>
      <c r="AQ71" s="74" t="s">
        <v>250</v>
      </c>
    </row>
    <row r="72" ht="36" hidden="1" customHeight="1" spans="1:43">
      <c r="A72" s="8">
        <f t="shared" si="29"/>
        <v>69</v>
      </c>
      <c r="B72" s="8" t="s">
        <v>74</v>
      </c>
      <c r="C72" s="9" t="s">
        <v>251</v>
      </c>
      <c r="D72" s="78" t="s">
        <v>252</v>
      </c>
      <c r="E72" s="11" t="s">
        <v>193</v>
      </c>
      <c r="F72" s="12" t="s">
        <v>16</v>
      </c>
      <c r="G72" s="79">
        <v>0.8</v>
      </c>
      <c r="H72" s="14">
        <f>VLOOKUP(C72,[1]Sheet1!$B:$AY,50,0)</f>
        <v>7235910.06</v>
      </c>
      <c r="I72" s="14">
        <f>VLOOKUP(C72,[1]Sheet1!$B:$AZ,51,0)</f>
        <v>5598784.82</v>
      </c>
      <c r="J72" s="31">
        <f>VLOOKUP(C72,[1]Sheet1!$B$5:$BB$697,53,0)</f>
        <v>310503.483333333</v>
      </c>
      <c r="K72" s="31">
        <f>VLOOKUP(C72,[1]Sheet1!$B:$BC,54,0)</f>
        <v>472759.336666667</v>
      </c>
      <c r="L72" s="31">
        <f>VLOOKUP(C72,[1]Sheet1!$B:$BD,55,0)</f>
        <v>787847.11</v>
      </c>
      <c r="M72" s="31">
        <f>VLOOKUP(C72,[1]Sheet1!$B:$BE,56,0)</f>
        <v>933130.803333333</v>
      </c>
      <c r="N72" s="31">
        <f>VLOOKUP(C72,[1]Sheet1!$B:$BF,57,0)</f>
        <v>1121102.13666667</v>
      </c>
      <c r="O72" s="31">
        <f>VLOOKUP(C72,[2]Sheet1!$B:$BH,59,0)</f>
        <v>1055231.37333333</v>
      </c>
      <c r="P72" s="94">
        <f t="shared" si="30"/>
        <v>3744459.39466667</v>
      </c>
      <c r="Q72" s="95">
        <f>VLOOKUP(C72,[3]Sheet2!$A:$V,21,0)</f>
        <v>300000</v>
      </c>
      <c r="R72" s="95"/>
      <c r="S72" s="95">
        <v>300000</v>
      </c>
      <c r="T72" s="95">
        <v>1000000</v>
      </c>
      <c r="U72" s="95">
        <f t="shared" si="31"/>
        <v>1600000</v>
      </c>
      <c r="V72" s="96">
        <f t="shared" si="32"/>
        <v>2144459.39466667</v>
      </c>
      <c r="W72" s="97">
        <f t="shared" si="33"/>
        <v>4298784.82</v>
      </c>
      <c r="X72" s="55">
        <f t="shared" si="34"/>
        <v>2144459.39466667</v>
      </c>
      <c r="Y72" s="100">
        <f t="shared" si="35"/>
        <v>2144459.39466667</v>
      </c>
      <c r="Z72" s="55"/>
      <c r="AA72" s="104">
        <f t="shared" si="36"/>
        <v>0</v>
      </c>
      <c r="AB72" s="56">
        <f t="shared" si="37"/>
        <v>0</v>
      </c>
      <c r="AC72" s="102">
        <f t="shared" si="25"/>
        <v>0</v>
      </c>
      <c r="AD72" s="103"/>
      <c r="AE72" s="103"/>
      <c r="AF72" s="103"/>
      <c r="AG72" s="103">
        <f t="shared" si="26"/>
        <v>0</v>
      </c>
      <c r="AH72" s="57"/>
      <c r="AI72" s="105">
        <f t="shared" si="27"/>
        <v>0</v>
      </c>
      <c r="AJ72" s="33">
        <f t="shared" si="28"/>
        <v>0</v>
      </c>
      <c r="AK72" s="106">
        <v>45442</v>
      </c>
      <c r="AL72" s="107">
        <v>3</v>
      </c>
      <c r="AM72" s="106">
        <f>AK72-AL72</f>
        <v>45439</v>
      </c>
      <c r="AN72" s="72" t="s">
        <v>78</v>
      </c>
      <c r="AO72" s="33"/>
      <c r="AP72" s="8" t="s">
        <v>96</v>
      </c>
      <c r="AQ72" s="74" t="s">
        <v>253</v>
      </c>
    </row>
    <row r="73" ht="36" customHeight="1" spans="1:43">
      <c r="A73" s="8">
        <f t="shared" si="29"/>
        <v>70</v>
      </c>
      <c r="B73" s="8" t="s">
        <v>74</v>
      </c>
      <c r="C73" s="9" t="s">
        <v>254</v>
      </c>
      <c r="D73" s="78" t="s">
        <v>255</v>
      </c>
      <c r="E73" s="11" t="s">
        <v>101</v>
      </c>
      <c r="F73" s="12" t="s">
        <v>16</v>
      </c>
      <c r="G73" s="79">
        <v>0.8</v>
      </c>
      <c r="H73" s="14">
        <f>VLOOKUP(C73,[1]Sheet1!$B:$AY,50,0)</f>
        <v>2387204.69</v>
      </c>
      <c r="I73" s="14">
        <f>VLOOKUP(C73,[1]Sheet1!$B:$AZ,51,0)</f>
        <v>268642.2</v>
      </c>
      <c r="J73" s="31">
        <f>VLOOKUP(C73,[1]Sheet1!$B$5:$BB$697,53,0)</f>
        <v>3420.985</v>
      </c>
      <c r="K73" s="31">
        <f>VLOOKUP(C73,[1]Sheet1!$B:$BC,54,0)</f>
        <v>44773.7</v>
      </c>
      <c r="L73" s="31">
        <f>VLOOKUP(C73,[1]Sheet1!$B:$BD,55,0)</f>
        <v>44773.7</v>
      </c>
      <c r="M73" s="31">
        <f>VLOOKUP(C73,[1]Sheet1!$B:$BE,56,0)</f>
        <v>225165.223333333</v>
      </c>
      <c r="N73" s="31">
        <f>VLOOKUP(C73,[1]Sheet1!$B:$BF,57,0)</f>
        <v>384791.276666667</v>
      </c>
      <c r="O73" s="31">
        <f>VLOOKUP(C73,[2]Sheet1!$B:$BH,59,0)</f>
        <v>397867.448333333</v>
      </c>
      <c r="P73" s="94">
        <f t="shared" si="30"/>
        <v>880633.866666666</v>
      </c>
      <c r="Q73" s="95">
        <f>VLOOKUP(C73,[3]Sheet2!$A:$V,21,0)</f>
        <v>290000</v>
      </c>
      <c r="R73" s="95">
        <v>280000</v>
      </c>
      <c r="S73" s="95"/>
      <c r="T73" s="95"/>
      <c r="U73" s="95">
        <f t="shared" si="31"/>
        <v>570000</v>
      </c>
      <c r="V73" s="96">
        <f t="shared" si="32"/>
        <v>310633.866666666</v>
      </c>
      <c r="W73" s="97">
        <f t="shared" si="33"/>
        <v>268642.2</v>
      </c>
      <c r="X73" s="55">
        <f t="shared" si="34"/>
        <v>310633.866666666</v>
      </c>
      <c r="Y73" s="100">
        <f t="shared" si="35"/>
        <v>310633.866666666</v>
      </c>
      <c r="Z73" s="152">
        <v>268642.2</v>
      </c>
      <c r="AA73" s="33">
        <f t="shared" si="36"/>
        <v>268642.2</v>
      </c>
      <c r="AB73" s="56">
        <f t="shared" si="37"/>
        <v>0.864819418702576</v>
      </c>
      <c r="AC73" s="102">
        <f t="shared" si="25"/>
        <v>0.0501615727924495</v>
      </c>
      <c r="AD73" s="103"/>
      <c r="AE73" s="103"/>
      <c r="AF73" s="103"/>
      <c r="AG73" s="103">
        <f t="shared" si="26"/>
        <v>0</v>
      </c>
      <c r="AH73" s="57">
        <v>0</v>
      </c>
      <c r="AI73" s="105">
        <f t="shared" si="27"/>
        <v>0</v>
      </c>
      <c r="AJ73" s="33">
        <f t="shared" si="28"/>
        <v>268642.2</v>
      </c>
      <c r="AK73" s="71"/>
      <c r="AL73" s="8"/>
      <c r="AM73" s="71"/>
      <c r="AN73" s="72" t="s">
        <v>78</v>
      </c>
      <c r="AO73" s="33"/>
      <c r="AP73" s="8" t="s">
        <v>96</v>
      </c>
      <c r="AQ73" s="74"/>
    </row>
    <row r="74" ht="36" customHeight="1" spans="1:43">
      <c r="A74" s="8">
        <f t="shared" si="29"/>
        <v>71</v>
      </c>
      <c r="B74" s="8" t="s">
        <v>74</v>
      </c>
      <c r="C74" s="9" t="s">
        <v>256</v>
      </c>
      <c r="D74" s="78" t="s">
        <v>257</v>
      </c>
      <c r="E74" s="11" t="s">
        <v>77</v>
      </c>
      <c r="F74" s="12" t="s">
        <v>16</v>
      </c>
      <c r="G74" s="79">
        <v>0.8</v>
      </c>
      <c r="H74" s="14">
        <f>VLOOKUP(C74,[1]Sheet1!$B:$AY,50,0)</f>
        <v>708725.23</v>
      </c>
      <c r="I74" s="14">
        <f>VLOOKUP(C74,[1]Sheet1!$B:$AZ,51,0)</f>
        <v>330023.49</v>
      </c>
      <c r="J74" s="31">
        <f>VLOOKUP(C74,[1]Sheet1!$B$5:$BB$697,53,0)</f>
        <v>0</v>
      </c>
      <c r="K74" s="31">
        <f>VLOOKUP(C74,[1]Sheet1!$B:$BC,54,0)</f>
        <v>5248.03666666667</v>
      </c>
      <c r="L74" s="31">
        <f>VLOOKUP(C74,[1]Sheet1!$B:$BD,55,0)</f>
        <v>39584.0283333333</v>
      </c>
      <c r="M74" s="31">
        <f>VLOOKUP(C74,[1]Sheet1!$B:$BE,56,0)</f>
        <v>55003.915</v>
      </c>
      <c r="N74" s="31">
        <f>VLOOKUP(C74,[1]Sheet1!$B:$BF,57,0)</f>
        <v>85645.845</v>
      </c>
      <c r="O74" s="31">
        <f>VLOOKUP(C74,[2]Sheet1!$B:$BH,59,0)</f>
        <v>118120.871666667</v>
      </c>
      <c r="P74" s="94">
        <f t="shared" si="30"/>
        <v>242882.157333334</v>
      </c>
      <c r="Q74" s="95">
        <f>VLOOKUP(C74,[3]Sheet2!$A:$V,21,0)</f>
        <v>650000</v>
      </c>
      <c r="R74" s="95">
        <v>100000</v>
      </c>
      <c r="S74" s="95"/>
      <c r="T74" s="95"/>
      <c r="U74" s="95">
        <f t="shared" si="31"/>
        <v>750000</v>
      </c>
      <c r="V74" s="96">
        <f t="shared" si="32"/>
        <v>-507117.842666666</v>
      </c>
      <c r="W74" s="97">
        <f t="shared" si="33"/>
        <v>330023.49</v>
      </c>
      <c r="X74" s="55">
        <f t="shared" si="34"/>
        <v>-507117.842666666</v>
      </c>
      <c r="Y74" s="100">
        <f t="shared" si="35"/>
        <v>0</v>
      </c>
      <c r="Z74" s="152">
        <v>230000</v>
      </c>
      <c r="AA74" s="33">
        <f t="shared" si="36"/>
        <v>230000</v>
      </c>
      <c r="AB74" s="56" t="str">
        <f t="shared" si="37"/>
        <v>100%</v>
      </c>
      <c r="AC74" s="102">
        <f t="shared" si="25"/>
        <v>0.0429462003447834</v>
      </c>
      <c r="AD74" s="103"/>
      <c r="AE74" s="103"/>
      <c r="AF74" s="103"/>
      <c r="AG74" s="103">
        <f t="shared" si="26"/>
        <v>0</v>
      </c>
      <c r="AH74" s="57">
        <v>0</v>
      </c>
      <c r="AI74" s="105">
        <f t="shared" si="27"/>
        <v>0</v>
      </c>
      <c r="AJ74" s="33">
        <f t="shared" si="28"/>
        <v>230000</v>
      </c>
      <c r="AK74" s="71"/>
      <c r="AL74" s="8"/>
      <c r="AM74" s="71"/>
      <c r="AN74" s="72" t="s">
        <v>89</v>
      </c>
      <c r="AO74" s="73"/>
      <c r="AP74" s="8" t="s">
        <v>169</v>
      </c>
      <c r="AQ74" s="74"/>
    </row>
    <row r="75" ht="36" hidden="1" customHeight="1" spans="1:43">
      <c r="A75" s="8">
        <f t="shared" si="29"/>
        <v>72</v>
      </c>
      <c r="B75" s="8" t="s">
        <v>74</v>
      </c>
      <c r="C75" s="9" t="s">
        <v>258</v>
      </c>
      <c r="D75" s="78" t="s">
        <v>259</v>
      </c>
      <c r="E75" s="11" t="s">
        <v>77</v>
      </c>
      <c r="F75" s="12" t="s">
        <v>16</v>
      </c>
      <c r="G75" s="79">
        <v>0.8</v>
      </c>
      <c r="H75" s="14">
        <f>VLOOKUP(C75,[1]Sheet1!$B:$AY,50,0)</f>
        <v>3255225.61</v>
      </c>
      <c r="I75" s="14">
        <f>VLOOKUP(C75,[1]Sheet1!$B:$AZ,51,0)</f>
        <v>2159557.87</v>
      </c>
      <c r="J75" s="31">
        <f>VLOOKUP(C75,[1]Sheet1!$B$5:$BB$697,53,0)</f>
        <v>80357.6116666667</v>
      </c>
      <c r="K75" s="31">
        <f>VLOOKUP(C75,[1]Sheet1!$B:$BC,54,0)</f>
        <v>161275.135</v>
      </c>
      <c r="L75" s="31">
        <f>VLOOKUP(C75,[1]Sheet1!$B:$BD,55,0)</f>
        <v>311373.621666667</v>
      </c>
      <c r="M75" s="31">
        <f>VLOOKUP(C75,[1]Sheet1!$B:$BE,56,0)</f>
        <v>359926.311666667</v>
      </c>
      <c r="N75" s="31">
        <f>VLOOKUP(C75,[1]Sheet1!$B:$BF,57,0)</f>
        <v>474865.698333333</v>
      </c>
      <c r="O75" s="31">
        <f>VLOOKUP(C75,[2]Sheet1!$B:$BH,59,0)</f>
        <v>539040.8</v>
      </c>
      <c r="P75" s="94">
        <f t="shared" si="30"/>
        <v>1541471.34266667</v>
      </c>
      <c r="Q75" s="95">
        <f>VLOOKUP(C75,[3]Sheet2!$A:$V,21,0)</f>
        <v>440000</v>
      </c>
      <c r="R75" s="95"/>
      <c r="S75" s="95">
        <v>300000</v>
      </c>
      <c r="T75" s="95">
        <f>VLOOKUP(C75,'[4]5.30 (2)'!$C$4:$V$115,20,0)</f>
        <v>150000</v>
      </c>
      <c r="U75" s="95">
        <f t="shared" si="31"/>
        <v>890000</v>
      </c>
      <c r="V75" s="96">
        <f t="shared" si="32"/>
        <v>651471.342666667</v>
      </c>
      <c r="W75" s="97">
        <f t="shared" si="33"/>
        <v>1709557.87</v>
      </c>
      <c r="X75" s="55">
        <f t="shared" si="34"/>
        <v>651471.342666667</v>
      </c>
      <c r="Y75" s="100">
        <f t="shared" si="35"/>
        <v>651471.342666667</v>
      </c>
      <c r="Z75" s="55"/>
      <c r="AA75" s="104">
        <f t="shared" si="36"/>
        <v>0</v>
      </c>
      <c r="AB75" s="56">
        <f t="shared" si="37"/>
        <v>0</v>
      </c>
      <c r="AC75" s="102">
        <f t="shared" si="25"/>
        <v>0</v>
      </c>
      <c r="AD75" s="103"/>
      <c r="AE75" s="103"/>
      <c r="AF75" s="103"/>
      <c r="AG75" s="103">
        <f t="shared" si="26"/>
        <v>0</v>
      </c>
      <c r="AH75" s="57"/>
      <c r="AI75" s="105">
        <f t="shared" si="27"/>
        <v>0</v>
      </c>
      <c r="AJ75" s="33">
        <f t="shared" si="28"/>
        <v>0</v>
      </c>
      <c r="AK75" s="106">
        <v>45442</v>
      </c>
      <c r="AL75" s="107">
        <v>3</v>
      </c>
      <c r="AM75" s="106">
        <f>AK75-AL75</f>
        <v>45439</v>
      </c>
      <c r="AN75" s="72" t="s">
        <v>89</v>
      </c>
      <c r="AO75" s="73"/>
      <c r="AP75" s="8" t="s">
        <v>169</v>
      </c>
      <c r="AQ75" s="74" t="s">
        <v>260</v>
      </c>
    </row>
    <row r="76" ht="36" customHeight="1" spans="1:43">
      <c r="A76" s="8">
        <f t="shared" si="29"/>
        <v>73</v>
      </c>
      <c r="B76" s="8" t="s">
        <v>74</v>
      </c>
      <c r="C76" s="9" t="s">
        <v>261</v>
      </c>
      <c r="D76" s="78" t="s">
        <v>262</v>
      </c>
      <c r="E76" s="11" t="s">
        <v>101</v>
      </c>
      <c r="F76" s="12" t="s">
        <v>16</v>
      </c>
      <c r="G76" s="79">
        <v>0.8</v>
      </c>
      <c r="H76" s="14">
        <f>VLOOKUP(C76,[1]Sheet1!$B:$AY,50,0)</f>
        <v>3914867.52</v>
      </c>
      <c r="I76" s="14">
        <f>VLOOKUP(C76,[1]Sheet1!$B:$AZ,51,0)</f>
        <v>3125023.16</v>
      </c>
      <c r="J76" s="31">
        <f>VLOOKUP(C76,[1]Sheet1!$B$5:$BB$697,53,0)</f>
        <v>348465.831666667</v>
      </c>
      <c r="K76" s="31">
        <f>VLOOKUP(C76,[1]Sheet1!$B:$BC,54,0)</f>
        <v>348465.831666667</v>
      </c>
      <c r="L76" s="31">
        <f>VLOOKUP(C76,[1]Sheet1!$B:$BD,55,0)</f>
        <v>478813.155</v>
      </c>
      <c r="M76" s="31">
        <f>VLOOKUP(C76,[1]Sheet1!$B:$BE,56,0)</f>
        <v>474255.873333333</v>
      </c>
      <c r="N76" s="31">
        <f>VLOOKUP(C76,[1]Sheet1!$B:$BF,57,0)</f>
        <v>445457.973333333</v>
      </c>
      <c r="O76" s="31">
        <f>VLOOKUP(C76,[2]Sheet1!$B:$BH,59,0)</f>
        <v>434665.605</v>
      </c>
      <c r="P76" s="94">
        <f t="shared" si="30"/>
        <v>2024099.416</v>
      </c>
      <c r="Q76" s="95">
        <f>VLOOKUP(C76,[3]Sheet2!$A:$V,21,0)</f>
        <v>350000</v>
      </c>
      <c r="R76" s="95"/>
      <c r="S76" s="95"/>
      <c r="T76" s="95">
        <v>200000</v>
      </c>
      <c r="U76" s="95">
        <f t="shared" si="31"/>
        <v>550000</v>
      </c>
      <c r="V76" s="96">
        <f t="shared" si="32"/>
        <v>1474099.416</v>
      </c>
      <c r="W76" s="97">
        <f t="shared" si="33"/>
        <v>2925023.16</v>
      </c>
      <c r="X76" s="55">
        <f t="shared" si="34"/>
        <v>1474099.416</v>
      </c>
      <c r="Y76" s="100">
        <f t="shared" si="35"/>
        <v>1474099.416</v>
      </c>
      <c r="Z76" s="152">
        <v>150000</v>
      </c>
      <c r="AA76" s="33">
        <f t="shared" si="36"/>
        <v>150000</v>
      </c>
      <c r="AB76" s="56">
        <f t="shared" si="37"/>
        <v>0.101757044587283</v>
      </c>
      <c r="AC76" s="102">
        <f t="shared" si="25"/>
        <v>0.0280083915292066</v>
      </c>
      <c r="AD76" s="103"/>
      <c r="AE76" s="103"/>
      <c r="AF76" s="103"/>
      <c r="AG76" s="103">
        <f t="shared" si="26"/>
        <v>0</v>
      </c>
      <c r="AH76" s="57">
        <v>0.02</v>
      </c>
      <c r="AI76" s="105">
        <f t="shared" si="27"/>
        <v>0.02</v>
      </c>
      <c r="AJ76" s="33">
        <f t="shared" si="28"/>
        <v>147000</v>
      </c>
      <c r="AK76" s="71"/>
      <c r="AL76" s="8"/>
      <c r="AM76" s="71"/>
      <c r="AN76" s="72" t="s">
        <v>89</v>
      </c>
      <c r="AO76" s="73"/>
      <c r="AP76" s="8" t="s">
        <v>169</v>
      </c>
      <c r="AQ76" s="74"/>
    </row>
    <row r="77" ht="36" hidden="1" customHeight="1" spans="1:43">
      <c r="A77" s="8">
        <f t="shared" si="29"/>
        <v>74</v>
      </c>
      <c r="B77" s="8" t="s">
        <v>74</v>
      </c>
      <c r="C77" s="9" t="s">
        <v>263</v>
      </c>
      <c r="D77" s="78" t="s">
        <v>264</v>
      </c>
      <c r="E77" s="11" t="s">
        <v>77</v>
      </c>
      <c r="F77" s="12" t="s">
        <v>16</v>
      </c>
      <c r="G77" s="79">
        <v>0.8</v>
      </c>
      <c r="H77" s="14">
        <f>VLOOKUP(C77,[1]Sheet1!$B:$AY,50,0)</f>
        <v>7603354.33</v>
      </c>
      <c r="I77" s="14">
        <f>VLOOKUP(C77,[1]Sheet1!$B:$AZ,51,0)</f>
        <v>7298043.26</v>
      </c>
      <c r="J77" s="31">
        <f>VLOOKUP(C77,[1]Sheet1!$B$5:$BB$697,53,0)</f>
        <v>384579.625</v>
      </c>
      <c r="K77" s="31">
        <f>VLOOKUP(C77,[1]Sheet1!$B:$BC,54,0)</f>
        <v>360190.951666667</v>
      </c>
      <c r="L77" s="31">
        <f>VLOOKUP(C77,[1]Sheet1!$B:$BD,55,0)</f>
        <v>418173.548333333</v>
      </c>
      <c r="M77" s="31">
        <f>VLOOKUP(C77,[1]Sheet1!$B:$BE,56,0)</f>
        <v>378651.136666667</v>
      </c>
      <c r="N77" s="31">
        <f>VLOOKUP(C77,[1]Sheet1!$B:$BF,57,0)</f>
        <v>327250.981666667</v>
      </c>
      <c r="O77" s="31">
        <f>VLOOKUP(C77,[2]Sheet1!$B:$BH,59,0)</f>
        <v>262187.073333333</v>
      </c>
      <c r="P77" s="94">
        <f t="shared" si="30"/>
        <v>1704826.65333333</v>
      </c>
      <c r="Q77" s="95">
        <f>VLOOKUP(C77,[3]Sheet2!$A:$V,21,0)</f>
        <v>550000</v>
      </c>
      <c r="R77" s="95"/>
      <c r="S77" s="95">
        <v>200000</v>
      </c>
      <c r="T77" s="95">
        <f>VLOOKUP(C77,'[4]5.30 (2)'!$C$4:$V$115,20,0)</f>
        <v>300000</v>
      </c>
      <c r="U77" s="95">
        <f t="shared" si="31"/>
        <v>1050000</v>
      </c>
      <c r="V77" s="96">
        <f t="shared" si="32"/>
        <v>654826.653333334</v>
      </c>
      <c r="W77" s="97">
        <f t="shared" si="33"/>
        <v>6798043.26</v>
      </c>
      <c r="X77" s="55">
        <f t="shared" si="34"/>
        <v>654826.653333334</v>
      </c>
      <c r="Y77" s="100">
        <f t="shared" si="35"/>
        <v>654826.653333334</v>
      </c>
      <c r="Z77" s="55"/>
      <c r="AA77" s="33">
        <f t="shared" si="36"/>
        <v>0</v>
      </c>
      <c r="AB77" s="56">
        <f t="shared" si="37"/>
        <v>0</v>
      </c>
      <c r="AC77" s="102">
        <f t="shared" si="25"/>
        <v>0</v>
      </c>
      <c r="AD77" s="103"/>
      <c r="AE77" s="103"/>
      <c r="AF77" s="103"/>
      <c r="AG77" s="103">
        <f t="shared" si="26"/>
        <v>0</v>
      </c>
      <c r="AH77" s="57">
        <v>0.03</v>
      </c>
      <c r="AI77" s="105">
        <f t="shared" si="27"/>
        <v>0</v>
      </c>
      <c r="AJ77" s="33">
        <f t="shared" si="28"/>
        <v>0</v>
      </c>
      <c r="AK77" s="106">
        <v>45442</v>
      </c>
      <c r="AL77" s="107">
        <v>3</v>
      </c>
      <c r="AM77" s="106">
        <f>AK77-AL77</f>
        <v>45439</v>
      </c>
      <c r="AN77" s="72" t="s">
        <v>89</v>
      </c>
      <c r="AO77" s="73"/>
      <c r="AP77" s="8" t="s">
        <v>169</v>
      </c>
      <c r="AQ77" s="74"/>
    </row>
    <row r="78" ht="36" customHeight="1" spans="1:43">
      <c r="A78" s="8">
        <f t="shared" si="29"/>
        <v>75</v>
      </c>
      <c r="B78" s="8" t="s">
        <v>170</v>
      </c>
      <c r="C78" s="9" t="s">
        <v>265</v>
      </c>
      <c r="D78" s="78" t="s">
        <v>266</v>
      </c>
      <c r="E78" s="11" t="s">
        <v>101</v>
      </c>
      <c r="F78" s="12" t="s">
        <v>16</v>
      </c>
      <c r="G78" s="79">
        <v>0.8</v>
      </c>
      <c r="H78" s="14">
        <f>VLOOKUP(C78,[1]Sheet1!$B:$AY,50,0)</f>
        <v>2193616.92</v>
      </c>
      <c r="I78" s="14">
        <f>VLOOKUP(C78,[1]Sheet1!$B:$AZ,51,0)</f>
        <v>1319169.53</v>
      </c>
      <c r="J78" s="31">
        <f>VLOOKUP(C78,[1]Sheet1!$B$5:$BB$697,53,0)</f>
        <v>169175.263333333</v>
      </c>
      <c r="K78" s="31">
        <f>VLOOKUP(C78,[1]Sheet1!$B:$BC,54,0)</f>
        <v>156938.531666667</v>
      </c>
      <c r="L78" s="31">
        <f>VLOOKUP(C78,[1]Sheet1!$B:$BD,55,0)</f>
        <v>189735.161666667</v>
      </c>
      <c r="M78" s="31">
        <f>VLOOKUP(C78,[1]Sheet1!$B:$BE,56,0)</f>
        <v>193635.111666667</v>
      </c>
      <c r="N78" s="31">
        <f>VLOOKUP(C78,[1]Sheet1!$B:$BF,57,0)</f>
        <v>224742.273333333</v>
      </c>
      <c r="O78" s="31">
        <f>VLOOKUP(C78,[2]Sheet1!$B:$BH,59,0)</f>
        <v>238679.225</v>
      </c>
      <c r="P78" s="94">
        <f t="shared" si="30"/>
        <v>938324.453333334</v>
      </c>
      <c r="Q78" s="95">
        <f>VLOOKUP(C78,[3]Sheet2!$A:$V,21,0)</f>
        <v>500000</v>
      </c>
      <c r="R78" s="95"/>
      <c r="S78" s="95"/>
      <c r="T78" s="95">
        <f>VLOOKUP(C78,'[4]5.30 (2)'!$C$4:$V$115,20,0)</f>
        <v>350000</v>
      </c>
      <c r="U78" s="95">
        <f t="shared" si="31"/>
        <v>850000</v>
      </c>
      <c r="V78" s="96">
        <f t="shared" si="32"/>
        <v>88324.4533333337</v>
      </c>
      <c r="W78" s="97">
        <f t="shared" si="33"/>
        <v>969169.53</v>
      </c>
      <c r="X78" s="55">
        <f t="shared" si="34"/>
        <v>88324.4533333337</v>
      </c>
      <c r="Y78" s="100">
        <f t="shared" si="35"/>
        <v>88324.4533333337</v>
      </c>
      <c r="Z78" s="152">
        <f>278504.72*0.8</f>
        <v>222803.776</v>
      </c>
      <c r="AA78" s="33">
        <f t="shared" si="36"/>
        <v>222803.776</v>
      </c>
      <c r="AB78" s="56">
        <f t="shared" si="37"/>
        <v>2.52256048683534</v>
      </c>
      <c r="AC78" s="102">
        <f t="shared" si="25"/>
        <v>0.0416025026159576</v>
      </c>
      <c r="AD78" s="103"/>
      <c r="AE78" s="103"/>
      <c r="AF78" s="103"/>
      <c r="AG78" s="103">
        <f t="shared" si="26"/>
        <v>0</v>
      </c>
      <c r="AH78" s="57">
        <v>0.03</v>
      </c>
      <c r="AI78" s="105">
        <f t="shared" si="27"/>
        <v>0.03</v>
      </c>
      <c r="AJ78" s="33">
        <f t="shared" si="28"/>
        <v>216119.66272</v>
      </c>
      <c r="AK78" s="71"/>
      <c r="AL78" s="8"/>
      <c r="AM78" s="71"/>
      <c r="AN78" s="72" t="s">
        <v>89</v>
      </c>
      <c r="AO78" s="73"/>
      <c r="AP78" s="8" t="s">
        <v>173</v>
      </c>
      <c r="AQ78" s="74" t="s">
        <v>267</v>
      </c>
    </row>
    <row r="79" ht="36" customHeight="1" spans="1:43">
      <c r="A79" s="8">
        <f t="shared" si="29"/>
        <v>76</v>
      </c>
      <c r="B79" s="8" t="s">
        <v>74</v>
      </c>
      <c r="C79" s="9" t="s">
        <v>268</v>
      </c>
      <c r="D79" s="78" t="s">
        <v>269</v>
      </c>
      <c r="E79" s="11" t="s">
        <v>101</v>
      </c>
      <c r="F79" s="12" t="s">
        <v>16</v>
      </c>
      <c r="G79" s="79">
        <v>0.8</v>
      </c>
      <c r="H79" s="14">
        <f>VLOOKUP(C79,[1]Sheet1!$B:$AY,50,0)</f>
        <v>3221679.99</v>
      </c>
      <c r="I79" s="14">
        <f>VLOOKUP(C79,[1]Sheet1!$B:$AZ,51,0)</f>
        <v>2906869.27</v>
      </c>
      <c r="J79" s="31">
        <f>VLOOKUP(C79,[1]Sheet1!$B$5:$BB$697,53,0)</f>
        <v>266546.001666667</v>
      </c>
      <c r="K79" s="31">
        <f>VLOOKUP(C79,[1]Sheet1!$B:$BC,54,0)</f>
        <v>258337.755</v>
      </c>
      <c r="L79" s="31">
        <f>VLOOKUP(C79,[1]Sheet1!$B:$BD,55,0)</f>
        <v>284602.828333333</v>
      </c>
      <c r="M79" s="31">
        <f>VLOOKUP(C79,[1]Sheet1!$B:$BE,56,0)</f>
        <v>265834.566666667</v>
      </c>
      <c r="N79" s="31">
        <f>VLOOKUP(C79,[1]Sheet1!$B:$BF,57,0)</f>
        <v>230325.216666667</v>
      </c>
      <c r="O79" s="31">
        <f>VLOOKUP(C79,[2]Sheet1!$B:$BH,59,0)</f>
        <v>256069.686666667</v>
      </c>
      <c r="P79" s="94">
        <f t="shared" si="30"/>
        <v>1249372.844</v>
      </c>
      <c r="Q79" s="95">
        <f>VLOOKUP(C79,[3]Sheet2!$A:$V,21,0)</f>
        <v>384000</v>
      </c>
      <c r="R79" s="95">
        <v>84000</v>
      </c>
      <c r="S79" s="95"/>
      <c r="T79" s="95">
        <f>VLOOKUP(C79,'[4]5.30 (2)'!$C$4:$V$115,20,0)</f>
        <v>100000</v>
      </c>
      <c r="U79" s="95">
        <f t="shared" si="31"/>
        <v>568000</v>
      </c>
      <c r="V79" s="96">
        <f t="shared" si="32"/>
        <v>681372.844000001</v>
      </c>
      <c r="W79" s="97">
        <f t="shared" si="33"/>
        <v>2806869.27</v>
      </c>
      <c r="X79" s="55">
        <f t="shared" si="34"/>
        <v>681372.844000001</v>
      </c>
      <c r="Y79" s="100">
        <f t="shared" si="35"/>
        <v>681372.844000001</v>
      </c>
      <c r="Z79" s="152">
        <v>150000</v>
      </c>
      <c r="AA79" s="33">
        <f t="shared" si="36"/>
        <v>150000</v>
      </c>
      <c r="AB79" s="56">
        <f t="shared" si="37"/>
        <v>0.220143789587247</v>
      </c>
      <c r="AC79" s="102">
        <f t="shared" si="25"/>
        <v>0.0280083915292066</v>
      </c>
      <c r="AD79" s="103"/>
      <c r="AE79" s="103"/>
      <c r="AF79" s="103"/>
      <c r="AG79" s="103">
        <f t="shared" si="26"/>
        <v>0</v>
      </c>
      <c r="AH79" s="57">
        <v>0.02</v>
      </c>
      <c r="AI79" s="105">
        <f t="shared" si="27"/>
        <v>0.02</v>
      </c>
      <c r="AJ79" s="33">
        <f t="shared" si="28"/>
        <v>147000</v>
      </c>
      <c r="AK79" s="71"/>
      <c r="AL79" s="8"/>
      <c r="AM79" s="71"/>
      <c r="AN79" s="72" t="s">
        <v>270</v>
      </c>
      <c r="AO79" s="73"/>
      <c r="AP79" s="8" t="s">
        <v>152</v>
      </c>
      <c r="AQ79" s="74"/>
    </row>
    <row r="80" ht="36" hidden="1" customHeight="1" spans="1:43">
      <c r="A80" s="8">
        <f t="shared" si="29"/>
        <v>77</v>
      </c>
      <c r="B80" s="8" t="s">
        <v>74</v>
      </c>
      <c r="C80" s="81" t="s">
        <v>271</v>
      </c>
      <c r="D80" s="80" t="s">
        <v>272</v>
      </c>
      <c r="E80" s="11" t="s">
        <v>77</v>
      </c>
      <c r="F80" s="12" t="s">
        <v>16</v>
      </c>
      <c r="G80" s="79">
        <v>1</v>
      </c>
      <c r="H80" s="14">
        <f>VLOOKUP(C80,[1]Sheet1!$B:$AY,50,0)</f>
        <v>768339.52</v>
      </c>
      <c r="I80" s="14">
        <f>VLOOKUP(C80,[1]Sheet1!$B:$AZ,51,0)</f>
        <v>768339.52</v>
      </c>
      <c r="J80" s="31">
        <f>VLOOKUP(C80,[1]Sheet1!$B$5:$BB$697,53,0)</f>
        <v>47347.2616666667</v>
      </c>
      <c r="K80" s="31">
        <f>VLOOKUP(C80,[1]Sheet1!$B:$BC,54,0)</f>
        <v>47347.2616666667</v>
      </c>
      <c r="L80" s="31">
        <f>VLOOKUP(C80,[1]Sheet1!$B:$BD,55,0)</f>
        <v>12500</v>
      </c>
      <c r="M80" s="31">
        <f>VLOOKUP(C80,[1]Sheet1!$B:$BE,56,0)</f>
        <v>0</v>
      </c>
      <c r="N80" s="31">
        <f>VLOOKUP(C80,[1]Sheet1!$B:$BF,57,0)</f>
        <v>0</v>
      </c>
      <c r="O80" s="31">
        <f>VLOOKUP(C80,[2]Sheet1!$B:$BH,59,0)</f>
        <v>0</v>
      </c>
      <c r="P80" s="94">
        <f t="shared" si="30"/>
        <v>107194.523333333</v>
      </c>
      <c r="Q80" s="95">
        <f>VLOOKUP(C80,[3]Sheet2!$A:$V,21,0)</f>
        <v>0</v>
      </c>
      <c r="R80" s="95"/>
      <c r="S80" s="95"/>
      <c r="T80" s="95">
        <f>VLOOKUP(C80,'[4]5.30 (2)'!$C$4:$V$115,20,0)</f>
        <v>120000</v>
      </c>
      <c r="U80" s="95">
        <f t="shared" si="31"/>
        <v>120000</v>
      </c>
      <c r="V80" s="96">
        <f t="shared" si="32"/>
        <v>-12805.4766666666</v>
      </c>
      <c r="W80" s="97">
        <f t="shared" si="33"/>
        <v>648339.52</v>
      </c>
      <c r="X80" s="55">
        <f t="shared" si="34"/>
        <v>-12805.4766666666</v>
      </c>
      <c r="Y80" s="100">
        <f t="shared" si="35"/>
        <v>0</v>
      </c>
      <c r="Z80" s="165"/>
      <c r="AA80" s="33">
        <f t="shared" si="36"/>
        <v>0</v>
      </c>
      <c r="AB80" s="56" t="str">
        <f t="shared" si="37"/>
        <v>100%</v>
      </c>
      <c r="AC80" s="102">
        <f t="shared" si="25"/>
        <v>0</v>
      </c>
      <c r="AD80" s="103"/>
      <c r="AE80" s="103"/>
      <c r="AF80" s="103"/>
      <c r="AG80" s="103">
        <f t="shared" si="26"/>
        <v>0</v>
      </c>
      <c r="AH80" s="57"/>
      <c r="AI80" s="105">
        <f t="shared" si="27"/>
        <v>0</v>
      </c>
      <c r="AJ80" s="33">
        <f t="shared" si="28"/>
        <v>0</v>
      </c>
      <c r="AK80" s="106">
        <v>45442</v>
      </c>
      <c r="AL80" s="107">
        <v>3</v>
      </c>
      <c r="AM80" s="106">
        <f>AK80-AL80</f>
        <v>45439</v>
      </c>
      <c r="AN80" s="72" t="s">
        <v>270</v>
      </c>
      <c r="AO80" s="33"/>
      <c r="AP80" s="8" t="s">
        <v>169</v>
      </c>
      <c r="AQ80" s="74" t="s">
        <v>273</v>
      </c>
    </row>
    <row r="81" ht="36" customHeight="1" spans="1:43">
      <c r="A81" s="8">
        <f t="shared" si="29"/>
        <v>78</v>
      </c>
      <c r="B81" s="8" t="s">
        <v>110</v>
      </c>
      <c r="C81" s="9" t="s">
        <v>274</v>
      </c>
      <c r="D81" s="78" t="s">
        <v>275</v>
      </c>
      <c r="E81" s="11" t="s">
        <v>101</v>
      </c>
      <c r="F81" s="12" t="s">
        <v>16</v>
      </c>
      <c r="G81" s="79">
        <v>0.8</v>
      </c>
      <c r="H81" s="14">
        <f>VLOOKUP(C81,[1]Sheet1!$B:$AY,50,0)</f>
        <v>950125.77</v>
      </c>
      <c r="I81" s="14">
        <f>VLOOKUP(C81,[1]Sheet1!$B:$AZ,51,0)</f>
        <v>664310.52</v>
      </c>
      <c r="J81" s="31">
        <f>VLOOKUP(C81,[1]Sheet1!$B$5:$BB$697,53,0)</f>
        <v>53095.0166666667</v>
      </c>
      <c r="K81" s="31">
        <f>VLOOKUP(C81,[1]Sheet1!$B:$BC,54,0)</f>
        <v>70733.2166666667</v>
      </c>
      <c r="L81" s="31">
        <f>VLOOKUP(C81,[1]Sheet1!$B:$BD,55,0)</f>
        <v>92694.56</v>
      </c>
      <c r="M81" s="31">
        <f>VLOOKUP(C81,[1]Sheet1!$B:$BE,56,0)</f>
        <v>110718.42</v>
      </c>
      <c r="N81" s="31">
        <f>VLOOKUP(C81,[1]Sheet1!$B:$BF,57,0)</f>
        <v>134913.28</v>
      </c>
      <c r="O81" s="31">
        <f>VLOOKUP(C81,[2]Sheet1!$B:$BH,59,0)</f>
        <v>127716.751666667</v>
      </c>
      <c r="P81" s="94">
        <f t="shared" si="30"/>
        <v>471896.996</v>
      </c>
      <c r="Q81" s="95">
        <f>VLOOKUP(C81,[3]Sheet2!$A:$V,21,0)</f>
        <v>300000</v>
      </c>
      <c r="R81" s="95"/>
      <c r="S81" s="95"/>
      <c r="T81" s="95">
        <f>VLOOKUP(C81,'[4]5.30 (2)'!$C$4:$V$115,20,0)</f>
        <v>250000</v>
      </c>
      <c r="U81" s="95">
        <f t="shared" si="31"/>
        <v>550000</v>
      </c>
      <c r="V81" s="96">
        <f t="shared" si="32"/>
        <v>-78103.0039999997</v>
      </c>
      <c r="W81" s="97">
        <f t="shared" si="33"/>
        <v>414310.52</v>
      </c>
      <c r="X81" s="55">
        <f t="shared" si="34"/>
        <v>-78103.0039999997</v>
      </c>
      <c r="Y81" s="100">
        <f t="shared" si="35"/>
        <v>0</v>
      </c>
      <c r="Z81" s="152">
        <v>100000</v>
      </c>
      <c r="AA81" s="33">
        <f t="shared" si="36"/>
        <v>100000</v>
      </c>
      <c r="AB81" s="56" t="str">
        <f t="shared" si="37"/>
        <v>100%</v>
      </c>
      <c r="AC81" s="102">
        <f t="shared" si="25"/>
        <v>0.0186722610194711</v>
      </c>
      <c r="AD81" s="103"/>
      <c r="AE81" s="103"/>
      <c r="AF81" s="103"/>
      <c r="AG81" s="103">
        <f t="shared" si="26"/>
        <v>0</v>
      </c>
      <c r="AH81" s="57">
        <v>0.03</v>
      </c>
      <c r="AI81" s="105">
        <f t="shared" si="27"/>
        <v>0.03</v>
      </c>
      <c r="AJ81" s="33">
        <f t="shared" si="28"/>
        <v>97000</v>
      </c>
      <c r="AK81" s="71"/>
      <c r="AL81" s="8"/>
      <c r="AM81" s="71"/>
      <c r="AN81" s="72" t="s">
        <v>89</v>
      </c>
      <c r="AO81" s="33"/>
      <c r="AP81" s="8" t="s">
        <v>184</v>
      </c>
      <c r="AQ81" s="74" t="s">
        <v>276</v>
      </c>
    </row>
    <row r="82" ht="36" hidden="1" customHeight="1" spans="1:43">
      <c r="A82" s="8">
        <f t="shared" si="29"/>
        <v>79</v>
      </c>
      <c r="B82" s="8" t="s">
        <v>74</v>
      </c>
      <c r="C82" s="9" t="s">
        <v>277</v>
      </c>
      <c r="D82" s="80" t="s">
        <v>278</v>
      </c>
      <c r="E82" s="11" t="s">
        <v>77</v>
      </c>
      <c r="F82" s="12" t="s">
        <v>16</v>
      </c>
      <c r="G82" s="79">
        <v>0.8</v>
      </c>
      <c r="H82" s="14">
        <f>VLOOKUP(C82,[1]Sheet1!$B:$AY,50,0)</f>
        <v>344341.93</v>
      </c>
      <c r="I82" s="14">
        <f>VLOOKUP(C82,[1]Sheet1!$B:$AZ,51,0)</f>
        <v>274888.12</v>
      </c>
      <c r="J82" s="31">
        <f>VLOOKUP(C82,[1]Sheet1!$B$5:$BB$697,53,0)</f>
        <v>22812.93</v>
      </c>
      <c r="K82" s="31">
        <f>VLOOKUP(C82,[1]Sheet1!$B:$BC,54,0)</f>
        <v>22812.93</v>
      </c>
      <c r="L82" s="31">
        <f>VLOOKUP(C82,[1]Sheet1!$B:$BD,55,0)</f>
        <v>36215.4</v>
      </c>
      <c r="M82" s="31">
        <f>VLOOKUP(C82,[1]Sheet1!$B:$BE,56,0)</f>
        <v>31402.0666666667</v>
      </c>
      <c r="N82" s="31">
        <f>VLOOKUP(C82,[1]Sheet1!$B:$BF,57,0)</f>
        <v>40341.035</v>
      </c>
      <c r="O82" s="31">
        <f>VLOOKUP(C82,[2]Sheet1!$B:$BH,59,0)</f>
        <v>27785.2333333333</v>
      </c>
      <c r="P82" s="94">
        <f t="shared" si="30"/>
        <v>145095.676</v>
      </c>
      <c r="Q82" s="95">
        <f>VLOOKUP(C82,[3]Sheet2!$A:$V,21,0)</f>
        <v>0</v>
      </c>
      <c r="R82" s="95"/>
      <c r="S82" s="95"/>
      <c r="T82" s="95">
        <f>VLOOKUP(C82,'[4]5.30 (2)'!$C$4:$V$115,20,0)</f>
        <v>40000</v>
      </c>
      <c r="U82" s="95">
        <f t="shared" si="31"/>
        <v>40000</v>
      </c>
      <c r="V82" s="96">
        <f t="shared" si="32"/>
        <v>105095.676</v>
      </c>
      <c r="W82" s="97">
        <f t="shared" si="33"/>
        <v>234888.12</v>
      </c>
      <c r="X82" s="55">
        <f t="shared" si="34"/>
        <v>105095.676</v>
      </c>
      <c r="Y82" s="100">
        <f t="shared" si="35"/>
        <v>105095.676</v>
      </c>
      <c r="Z82" s="165"/>
      <c r="AA82" s="33">
        <f t="shared" si="36"/>
        <v>0</v>
      </c>
      <c r="AB82" s="56">
        <f t="shared" si="37"/>
        <v>0</v>
      </c>
      <c r="AC82" s="102">
        <f t="shared" si="25"/>
        <v>0</v>
      </c>
      <c r="AD82" s="103"/>
      <c r="AE82" s="103"/>
      <c r="AF82" s="103"/>
      <c r="AG82" s="103">
        <f t="shared" si="26"/>
        <v>0</v>
      </c>
      <c r="AH82" s="57">
        <v>0.03</v>
      </c>
      <c r="AI82" s="105">
        <f t="shared" si="27"/>
        <v>0</v>
      </c>
      <c r="AJ82" s="33">
        <f t="shared" si="28"/>
        <v>0</v>
      </c>
      <c r="AK82" s="106">
        <v>45442</v>
      </c>
      <c r="AL82" s="107">
        <v>3</v>
      </c>
      <c r="AM82" s="106">
        <f>AK82-AL82</f>
        <v>45439</v>
      </c>
      <c r="AN82" s="72" t="s">
        <v>89</v>
      </c>
      <c r="AO82" s="33"/>
      <c r="AP82" s="8" t="s">
        <v>152</v>
      </c>
      <c r="AQ82" s="74"/>
    </row>
    <row r="83" ht="36" customHeight="1" spans="1:43">
      <c r="A83" s="8">
        <f t="shared" si="29"/>
        <v>80</v>
      </c>
      <c r="B83" s="8" t="s">
        <v>74</v>
      </c>
      <c r="C83" s="9" t="s">
        <v>279</v>
      </c>
      <c r="D83" s="78" t="s">
        <v>280</v>
      </c>
      <c r="E83" s="11" t="s">
        <v>101</v>
      </c>
      <c r="F83" s="12" t="s">
        <v>16</v>
      </c>
      <c r="G83" s="79">
        <v>0.8</v>
      </c>
      <c r="H83" s="14">
        <f>VLOOKUP(C83,[1]Sheet1!$B:$AY,50,0)</f>
        <v>3024508.82</v>
      </c>
      <c r="I83" s="14">
        <f>VLOOKUP(C83,[1]Sheet1!$B:$AZ,51,0)</f>
        <v>2310890.79</v>
      </c>
      <c r="J83" s="31">
        <f>VLOOKUP(C83,[1]Sheet1!$B$5:$BB$697,53,0)</f>
        <v>130492.666666667</v>
      </c>
      <c r="K83" s="31">
        <f>VLOOKUP(C83,[1]Sheet1!$B:$BC,54,0)</f>
        <v>114783.918333333</v>
      </c>
      <c r="L83" s="31">
        <f>VLOOKUP(C83,[1]Sheet1!$B:$BD,55,0)</f>
        <v>98134.5783333333</v>
      </c>
      <c r="M83" s="31">
        <f>VLOOKUP(C83,[1]Sheet1!$B:$BE,56,0)</f>
        <v>120155.006666667</v>
      </c>
      <c r="N83" s="31">
        <f>VLOOKUP(C83,[1]Sheet1!$B:$BF,57,0)</f>
        <v>151038.305</v>
      </c>
      <c r="O83" s="31">
        <f>VLOOKUP(C83,[2]Sheet1!$B:$BH,59,0)</f>
        <v>158115.975</v>
      </c>
      <c r="P83" s="94">
        <f t="shared" si="30"/>
        <v>618176.36</v>
      </c>
      <c r="Q83" s="95">
        <f>VLOOKUP(C83,[3]Sheet2!$A:$V,21,0)</f>
        <v>440000</v>
      </c>
      <c r="R83" s="95">
        <v>30000</v>
      </c>
      <c r="S83" s="95"/>
      <c r="T83" s="95">
        <f>VLOOKUP(C83,'[4]5.30 (2)'!$C$4:$V$115,20,0)</f>
        <v>70000</v>
      </c>
      <c r="U83" s="95">
        <f t="shared" si="31"/>
        <v>540000</v>
      </c>
      <c r="V83" s="96">
        <f t="shared" si="32"/>
        <v>78176.3600000002</v>
      </c>
      <c r="W83" s="97">
        <f t="shared" si="33"/>
        <v>2240890.79</v>
      </c>
      <c r="X83" s="55">
        <f t="shared" si="34"/>
        <v>78176.3600000002</v>
      </c>
      <c r="Y83" s="100">
        <f t="shared" si="35"/>
        <v>78176.3600000002</v>
      </c>
      <c r="Z83" s="152">
        <v>70000</v>
      </c>
      <c r="AA83" s="33">
        <f t="shared" si="36"/>
        <v>70000</v>
      </c>
      <c r="AB83" s="56">
        <f t="shared" si="37"/>
        <v>0.895411349415601</v>
      </c>
      <c r="AC83" s="102">
        <f t="shared" si="25"/>
        <v>0.0130705827136297</v>
      </c>
      <c r="AD83" s="103"/>
      <c r="AE83" s="103"/>
      <c r="AF83" s="103"/>
      <c r="AG83" s="103">
        <f t="shared" si="26"/>
        <v>0</v>
      </c>
      <c r="AH83" s="57">
        <v>0.03</v>
      </c>
      <c r="AI83" s="105">
        <f t="shared" si="27"/>
        <v>0.03</v>
      </c>
      <c r="AJ83" s="33">
        <f t="shared" si="28"/>
        <v>67900</v>
      </c>
      <c r="AK83" s="71"/>
      <c r="AL83" s="8"/>
      <c r="AM83" s="71"/>
      <c r="AN83" s="72" t="s">
        <v>89</v>
      </c>
      <c r="AO83" s="73"/>
      <c r="AP83" s="8" t="s">
        <v>281</v>
      </c>
      <c r="AQ83" s="74"/>
    </row>
    <row r="84" ht="36" hidden="1" customHeight="1" spans="1:43">
      <c r="A84" s="8">
        <f t="shared" si="29"/>
        <v>81</v>
      </c>
      <c r="B84" s="8" t="s">
        <v>74</v>
      </c>
      <c r="C84" s="9" t="s">
        <v>282</v>
      </c>
      <c r="D84" s="78" t="s">
        <v>283</v>
      </c>
      <c r="E84" s="11" t="s">
        <v>101</v>
      </c>
      <c r="F84" s="12" t="s">
        <v>16</v>
      </c>
      <c r="G84" s="79">
        <v>0.8</v>
      </c>
      <c r="H84" s="14">
        <f>VLOOKUP(C84,[1]Sheet1!$B:$AY,50,0)</f>
        <v>243822.61</v>
      </c>
      <c r="I84" s="14">
        <f>VLOOKUP(C84,[1]Sheet1!$B:$AZ,51,0)</f>
        <v>243822.61</v>
      </c>
      <c r="J84" s="31">
        <f>VLOOKUP(C84,[1]Sheet1!$B$5:$BB$697,53,0)</f>
        <v>28303.7166666667</v>
      </c>
      <c r="K84" s="31">
        <f>VLOOKUP(C84,[1]Sheet1!$B:$BC,54,0)</f>
        <v>28303.7166666667</v>
      </c>
      <c r="L84" s="31">
        <f>VLOOKUP(C84,[1]Sheet1!$B:$BD,55,0)</f>
        <v>40637.1016666667</v>
      </c>
      <c r="M84" s="31">
        <f>VLOOKUP(C84,[1]Sheet1!$B:$BE,56,0)</f>
        <v>39466.8266666667</v>
      </c>
      <c r="N84" s="31">
        <f>VLOOKUP(C84,[1]Sheet1!$B:$BF,57,0)</f>
        <v>37616.8266666667</v>
      </c>
      <c r="O84" s="31">
        <f>VLOOKUP(C84,[2]Sheet1!$B:$BH,59,0)</f>
        <v>18500.0783333333</v>
      </c>
      <c r="P84" s="94">
        <f t="shared" si="30"/>
        <v>154262.613333333</v>
      </c>
      <c r="Q84" s="95">
        <f>VLOOKUP(C84,[3]Sheet2!$A:$V,21,0)</f>
        <v>0</v>
      </c>
      <c r="R84" s="95"/>
      <c r="S84" s="95"/>
      <c r="T84" s="95">
        <f>VLOOKUP(C84,'[4]5.30 (2)'!$C$4:$V$115,20,0)</f>
        <v>30000</v>
      </c>
      <c r="U84" s="95">
        <f t="shared" si="31"/>
        <v>30000</v>
      </c>
      <c r="V84" s="96">
        <f t="shared" si="32"/>
        <v>124262.613333333</v>
      </c>
      <c r="W84" s="97">
        <f t="shared" si="33"/>
        <v>213822.61</v>
      </c>
      <c r="X84" s="55">
        <f t="shared" si="34"/>
        <v>124262.613333333</v>
      </c>
      <c r="Y84" s="100">
        <f t="shared" si="35"/>
        <v>124262.613333333</v>
      </c>
      <c r="Z84" s="55"/>
      <c r="AA84" s="33">
        <f t="shared" si="36"/>
        <v>0</v>
      </c>
      <c r="AB84" s="56">
        <f t="shared" si="37"/>
        <v>0</v>
      </c>
      <c r="AC84" s="102">
        <f t="shared" si="25"/>
        <v>0</v>
      </c>
      <c r="AD84" s="103"/>
      <c r="AE84" s="103"/>
      <c r="AF84" s="103"/>
      <c r="AG84" s="103">
        <f t="shared" si="26"/>
        <v>0</v>
      </c>
      <c r="AH84" s="57">
        <v>0</v>
      </c>
      <c r="AI84" s="105">
        <f t="shared" si="27"/>
        <v>0</v>
      </c>
      <c r="AJ84" s="33">
        <f t="shared" si="28"/>
        <v>0</v>
      </c>
      <c r="AK84" s="106">
        <v>45427</v>
      </c>
      <c r="AL84" s="107">
        <v>3</v>
      </c>
      <c r="AM84" s="106">
        <f>AK84-AL84</f>
        <v>45424</v>
      </c>
      <c r="AN84" s="72" t="s">
        <v>89</v>
      </c>
      <c r="AO84" s="73"/>
      <c r="AP84" s="8" t="s">
        <v>152</v>
      </c>
      <c r="AQ84" s="74"/>
    </row>
    <row r="85" ht="36" hidden="1" customHeight="1" spans="1:43">
      <c r="A85" s="8">
        <f t="shared" si="29"/>
        <v>82</v>
      </c>
      <c r="B85" s="8" t="s">
        <v>110</v>
      </c>
      <c r="C85" s="9" t="s">
        <v>284</v>
      </c>
      <c r="D85" s="78" t="s">
        <v>285</v>
      </c>
      <c r="E85" s="11" t="s">
        <v>101</v>
      </c>
      <c r="F85" s="12" t="s">
        <v>16</v>
      </c>
      <c r="G85" s="79">
        <v>0.8</v>
      </c>
      <c r="H85" s="14">
        <f>VLOOKUP(C85,[1]Sheet1!$B:$AY,50,0)</f>
        <v>6301230.26</v>
      </c>
      <c r="I85" s="14">
        <f>VLOOKUP(C85,[1]Sheet1!$B:$AZ,51,0)</f>
        <v>3201340.91</v>
      </c>
      <c r="J85" s="31">
        <f>VLOOKUP(C85,[1]Sheet1!$B$5:$BB$697,53,0)</f>
        <v>533556.818333333</v>
      </c>
      <c r="K85" s="31">
        <f>VLOOKUP(C85,[1]Sheet1!$B:$BC,54,0)</f>
        <v>533556.818333333</v>
      </c>
      <c r="L85" s="31">
        <f>VLOOKUP(C85,[1]Sheet1!$B:$BD,55,0)</f>
        <v>506558.998333333</v>
      </c>
      <c r="M85" s="31">
        <f>VLOOKUP(C85,[1]Sheet1!$B:$BE,56,0)</f>
        <v>830514.285</v>
      </c>
      <c r="N85" s="31">
        <f>VLOOKUP(C85,[1]Sheet1!$B:$BF,57,0)</f>
        <v>952490.505</v>
      </c>
      <c r="O85" s="31">
        <f>VLOOKUP(C85,[2]Sheet1!$B:$BH,59,0)</f>
        <v>643245.005</v>
      </c>
      <c r="P85" s="94">
        <f t="shared" si="30"/>
        <v>3199937.944</v>
      </c>
      <c r="Q85" s="95">
        <f>VLOOKUP(C85,[3]Sheet2!$A:$V,21,0)</f>
        <v>600000</v>
      </c>
      <c r="R85" s="95"/>
      <c r="S85" s="95"/>
      <c r="T85" s="95">
        <f>VLOOKUP(C85,'[4]5.30 (2)'!$C$4:$V$115,20,0)</f>
        <v>500000</v>
      </c>
      <c r="U85" s="95">
        <f t="shared" si="31"/>
        <v>1100000</v>
      </c>
      <c r="V85" s="96">
        <f t="shared" si="32"/>
        <v>2099937.944</v>
      </c>
      <c r="W85" s="97">
        <f t="shared" si="33"/>
        <v>2701340.91</v>
      </c>
      <c r="X85" s="55">
        <f t="shared" si="34"/>
        <v>2099937.944</v>
      </c>
      <c r="Y85" s="100">
        <f t="shared" si="35"/>
        <v>2099937.944</v>
      </c>
      <c r="Z85" s="55"/>
      <c r="AA85" s="104">
        <f t="shared" si="36"/>
        <v>0</v>
      </c>
      <c r="AB85" s="56">
        <f t="shared" si="37"/>
        <v>0</v>
      </c>
      <c r="AC85" s="102">
        <f t="shared" si="25"/>
        <v>0</v>
      </c>
      <c r="AD85" s="103"/>
      <c r="AE85" s="103"/>
      <c r="AF85" s="103"/>
      <c r="AG85" s="103">
        <f t="shared" si="26"/>
        <v>0</v>
      </c>
      <c r="AH85" s="57">
        <v>0</v>
      </c>
      <c r="AI85" s="105">
        <f t="shared" si="27"/>
        <v>0</v>
      </c>
      <c r="AJ85" s="33">
        <f t="shared" si="28"/>
        <v>0</v>
      </c>
      <c r="AK85" s="71">
        <v>45442</v>
      </c>
      <c r="AL85" s="8">
        <v>3</v>
      </c>
      <c r="AM85" s="71">
        <f>AK85-AL85</f>
        <v>45439</v>
      </c>
      <c r="AN85" s="72" t="s">
        <v>83</v>
      </c>
      <c r="AO85" s="73"/>
      <c r="AP85" s="8" t="s">
        <v>184</v>
      </c>
      <c r="AQ85" s="74" t="s">
        <v>286</v>
      </c>
    </row>
    <row r="86" ht="36" hidden="1" customHeight="1" spans="1:43">
      <c r="A86" s="8">
        <f t="shared" si="29"/>
        <v>83</v>
      </c>
      <c r="B86" s="8" t="s">
        <v>110</v>
      </c>
      <c r="C86" s="9" t="s">
        <v>287</v>
      </c>
      <c r="D86" s="78" t="s">
        <v>288</v>
      </c>
      <c r="E86" s="11" t="s">
        <v>101</v>
      </c>
      <c r="F86" s="12" t="s">
        <v>16</v>
      </c>
      <c r="G86" s="79">
        <v>1</v>
      </c>
      <c r="H86" s="14">
        <f>VLOOKUP(C86,[1]Sheet1!$B:$AY,50,0)</f>
        <v>860985.74</v>
      </c>
      <c r="I86" s="14">
        <f>VLOOKUP(C86,[1]Sheet1!$B:$AZ,51,0)</f>
        <v>673233.98</v>
      </c>
      <c r="J86" s="31">
        <f>VLOOKUP(C86,[1]Sheet1!$B$5:$BB$697,53,0)</f>
        <v>31142.8533333333</v>
      </c>
      <c r="K86" s="31">
        <f>VLOOKUP(C86,[1]Sheet1!$B:$BC,54,0)</f>
        <v>71721.9066666667</v>
      </c>
      <c r="L86" s="31">
        <f>VLOOKUP(C86,[1]Sheet1!$B:$BD,55,0)</f>
        <v>105968.063333333</v>
      </c>
      <c r="M86" s="31">
        <f>VLOOKUP(C86,[1]Sheet1!$B:$BE,56,0)</f>
        <v>112205.663333333</v>
      </c>
      <c r="N86" s="31">
        <f>VLOOKUP(C86,[1]Sheet1!$B:$BF,57,0)</f>
        <v>122101.02</v>
      </c>
      <c r="O86" s="31">
        <f>VLOOKUP(C86,[2]Sheet1!$B:$BH,59,0)</f>
        <v>112354.77</v>
      </c>
      <c r="P86" s="94">
        <f t="shared" si="30"/>
        <v>555494.276666666</v>
      </c>
      <c r="Q86" s="95">
        <f>VLOOKUP(C86,[3]Sheet2!$A:$V,21,0)</f>
        <v>150000</v>
      </c>
      <c r="R86" s="95"/>
      <c r="S86" s="95"/>
      <c r="T86" s="95">
        <f>VLOOKUP(C86,'[4]5.30 (2)'!$C$4:$V$115,20,0)</f>
        <v>0</v>
      </c>
      <c r="U86" s="95">
        <f t="shared" si="31"/>
        <v>150000</v>
      </c>
      <c r="V86" s="96">
        <f t="shared" si="32"/>
        <v>405494.276666666</v>
      </c>
      <c r="W86" s="97">
        <f t="shared" si="33"/>
        <v>673233.98</v>
      </c>
      <c r="X86" s="55">
        <f t="shared" si="34"/>
        <v>405494.276666666</v>
      </c>
      <c r="Y86" s="100">
        <f t="shared" si="35"/>
        <v>405494.276666666</v>
      </c>
      <c r="Z86" s="55"/>
      <c r="AA86" s="33">
        <f t="shared" si="36"/>
        <v>0</v>
      </c>
      <c r="AB86" s="56">
        <f t="shared" si="37"/>
        <v>0</v>
      </c>
      <c r="AC86" s="102">
        <f t="shared" si="25"/>
        <v>0</v>
      </c>
      <c r="AD86" s="103"/>
      <c r="AE86" s="103"/>
      <c r="AF86" s="103"/>
      <c r="AG86" s="103">
        <f t="shared" si="26"/>
        <v>0</v>
      </c>
      <c r="AH86" s="57">
        <v>0</v>
      </c>
      <c r="AI86" s="105">
        <f t="shared" si="27"/>
        <v>0</v>
      </c>
      <c r="AJ86" s="33">
        <f t="shared" si="28"/>
        <v>0</v>
      </c>
      <c r="AK86" s="71">
        <v>45442</v>
      </c>
      <c r="AL86" s="8">
        <v>3</v>
      </c>
      <c r="AM86" s="71">
        <f>AK86-AL86</f>
        <v>45439</v>
      </c>
      <c r="AN86" s="72" t="s">
        <v>89</v>
      </c>
      <c r="AO86" s="73"/>
      <c r="AP86" s="8" t="s">
        <v>169</v>
      </c>
      <c r="AQ86" s="74"/>
    </row>
    <row r="87" ht="36" hidden="1" customHeight="1" spans="1:43">
      <c r="A87" s="8">
        <f t="shared" si="29"/>
        <v>84</v>
      </c>
      <c r="B87" s="8" t="s">
        <v>74</v>
      </c>
      <c r="C87" s="9" t="s">
        <v>289</v>
      </c>
      <c r="D87" s="78" t="s">
        <v>290</v>
      </c>
      <c r="E87" s="11" t="s">
        <v>101</v>
      </c>
      <c r="F87" s="12" t="s">
        <v>16</v>
      </c>
      <c r="G87" s="79">
        <v>0.8</v>
      </c>
      <c r="H87" s="14">
        <f>VLOOKUP(C87,[1]Sheet1!$B:$AY,50,0)</f>
        <v>863148.63</v>
      </c>
      <c r="I87" s="14">
        <f>VLOOKUP(C87,[1]Sheet1!$B:$AZ,51,0)</f>
        <v>671813.53</v>
      </c>
      <c r="J87" s="31">
        <f>VLOOKUP(C87,[1]Sheet1!$B$5:$BB$697,53,0)</f>
        <v>58668.0616666667</v>
      </c>
      <c r="K87" s="31">
        <f>VLOOKUP(C87,[1]Sheet1!$B:$BC,54,0)</f>
        <v>65818.9083333333</v>
      </c>
      <c r="L87" s="31">
        <f>VLOOKUP(C87,[1]Sheet1!$B:$BD,55,0)</f>
        <v>95247.35</v>
      </c>
      <c r="M87" s="31">
        <f>VLOOKUP(C87,[1]Sheet1!$B:$BE,56,0)</f>
        <v>111968.921666667</v>
      </c>
      <c r="N87" s="31">
        <f>VLOOKUP(C87,[1]Sheet1!$B:$BF,57,0)</f>
        <v>143555.96</v>
      </c>
      <c r="O87" s="31">
        <f>VLOOKUP(C87,[2]Sheet1!$B:$BH,59,0)</f>
        <v>104485.236666667</v>
      </c>
      <c r="P87" s="94">
        <f t="shared" si="30"/>
        <v>463795.550666667</v>
      </c>
      <c r="Q87" s="95">
        <f>VLOOKUP(C87,[3]Sheet2!$A:$V,21,0)</f>
        <v>450000</v>
      </c>
      <c r="R87" s="95">
        <v>100000</v>
      </c>
      <c r="S87" s="95"/>
      <c r="T87" s="95">
        <f>VLOOKUP(C87,'[4]5.30 (2)'!$C$4:$V$115,20,0)</f>
        <v>100000</v>
      </c>
      <c r="U87" s="95">
        <f t="shared" si="31"/>
        <v>650000</v>
      </c>
      <c r="V87" s="96">
        <f t="shared" si="32"/>
        <v>-186204.449333333</v>
      </c>
      <c r="W87" s="97">
        <f t="shared" si="33"/>
        <v>571813.53</v>
      </c>
      <c r="X87" s="55">
        <f t="shared" si="34"/>
        <v>-186204.449333333</v>
      </c>
      <c r="Y87" s="100">
        <f t="shared" si="35"/>
        <v>0</v>
      </c>
      <c r="Z87" s="55"/>
      <c r="AA87" s="33">
        <f t="shared" si="36"/>
        <v>0</v>
      </c>
      <c r="AB87" s="56" t="str">
        <f t="shared" si="37"/>
        <v>100%</v>
      </c>
      <c r="AC87" s="102">
        <f t="shared" si="25"/>
        <v>0</v>
      </c>
      <c r="AD87" s="103"/>
      <c r="AE87" s="103"/>
      <c r="AF87" s="103"/>
      <c r="AG87" s="103">
        <f t="shared" si="26"/>
        <v>0</v>
      </c>
      <c r="AH87" s="57">
        <v>0.02</v>
      </c>
      <c r="AI87" s="105">
        <f t="shared" si="27"/>
        <v>0</v>
      </c>
      <c r="AJ87" s="33">
        <f t="shared" si="28"/>
        <v>0</v>
      </c>
      <c r="AK87" s="71">
        <v>45442</v>
      </c>
      <c r="AL87" s="8">
        <v>3</v>
      </c>
      <c r="AM87" s="71">
        <f>AK87-AL87</f>
        <v>45439</v>
      </c>
      <c r="AN87" s="72" t="s">
        <v>89</v>
      </c>
      <c r="AO87" s="73"/>
      <c r="AP87" s="8" t="s">
        <v>169</v>
      </c>
      <c r="AQ87" s="74" t="s">
        <v>291</v>
      </c>
    </row>
    <row r="88" ht="36" customHeight="1" spans="1:43">
      <c r="A88" s="8">
        <f t="shared" si="29"/>
        <v>85</v>
      </c>
      <c r="B88" s="8" t="s">
        <v>74</v>
      </c>
      <c r="C88" s="9" t="s">
        <v>292</v>
      </c>
      <c r="D88" s="78" t="s">
        <v>293</v>
      </c>
      <c r="E88" s="11" t="s">
        <v>101</v>
      </c>
      <c r="F88" s="12" t="s">
        <v>16</v>
      </c>
      <c r="G88" s="79">
        <v>0.8</v>
      </c>
      <c r="H88" s="14">
        <f>VLOOKUP(C88,[1]Sheet1!$B:$AY,50,0)</f>
        <v>2688475.89</v>
      </c>
      <c r="I88" s="14">
        <f>VLOOKUP(C88,[1]Sheet1!$B:$AZ,51,0)</f>
        <v>1927843.65</v>
      </c>
      <c r="J88" s="31">
        <f>VLOOKUP(C88,[1]Sheet1!$B$5:$BB$697,53,0)</f>
        <v>110627.223333333</v>
      </c>
      <c r="K88" s="31">
        <f>VLOOKUP(C88,[1]Sheet1!$B:$BC,54,0)</f>
        <v>128996.658333333</v>
      </c>
      <c r="L88" s="31">
        <f>VLOOKUP(C88,[1]Sheet1!$B:$BD,55,0)</f>
        <v>224759.84</v>
      </c>
      <c r="M88" s="31">
        <f>VLOOKUP(C88,[1]Sheet1!$B:$BE,56,0)</f>
        <v>250038.18</v>
      </c>
      <c r="N88" s="31">
        <f>VLOOKUP(C88,[1]Sheet1!$B:$BF,57,0)</f>
        <v>309071.263333333</v>
      </c>
      <c r="O88" s="31">
        <f>VLOOKUP(C88,[2]Sheet1!$B:$BH,59,0)</f>
        <v>315860.49</v>
      </c>
      <c r="P88" s="94">
        <f t="shared" si="30"/>
        <v>1071482.924</v>
      </c>
      <c r="Q88" s="95">
        <f>VLOOKUP(C88,[3]Sheet2!$A:$V,21,0)</f>
        <v>300000</v>
      </c>
      <c r="R88" s="95"/>
      <c r="S88" s="95"/>
      <c r="T88" s="95">
        <f>VLOOKUP(C88,'[4]5.30 (2)'!$C$4:$V$115,20,0)</f>
        <v>100000</v>
      </c>
      <c r="U88" s="95">
        <f t="shared" si="31"/>
        <v>400000</v>
      </c>
      <c r="V88" s="96">
        <f t="shared" si="32"/>
        <v>671482.923999999</v>
      </c>
      <c r="W88" s="97">
        <f t="shared" si="33"/>
        <v>1827843.65</v>
      </c>
      <c r="X88" s="55">
        <f t="shared" si="34"/>
        <v>671482.923999999</v>
      </c>
      <c r="Y88" s="100">
        <f t="shared" si="35"/>
        <v>671482.923999999</v>
      </c>
      <c r="Z88" s="152">
        <v>80000</v>
      </c>
      <c r="AA88" s="33">
        <f t="shared" si="36"/>
        <v>80000</v>
      </c>
      <c r="AB88" s="56">
        <f t="shared" si="37"/>
        <v>0.119139291768498</v>
      </c>
      <c r="AC88" s="102">
        <f t="shared" si="25"/>
        <v>0.0149378088155769</v>
      </c>
      <c r="AD88" s="103"/>
      <c r="AE88" s="103"/>
      <c r="AF88" s="103"/>
      <c r="AG88" s="103">
        <f t="shared" si="26"/>
        <v>0</v>
      </c>
      <c r="AH88" s="57">
        <v>0.03</v>
      </c>
      <c r="AI88" s="105">
        <f t="shared" si="27"/>
        <v>0.03</v>
      </c>
      <c r="AJ88" s="33">
        <f t="shared" si="28"/>
        <v>77600</v>
      </c>
      <c r="AK88" s="71"/>
      <c r="AL88" s="8"/>
      <c r="AM88" s="71"/>
      <c r="AN88" s="72" t="s">
        <v>89</v>
      </c>
      <c r="AO88" s="73"/>
      <c r="AP88" s="8" t="s">
        <v>173</v>
      </c>
      <c r="AQ88" s="74"/>
    </row>
    <row r="89" ht="36" customHeight="1" spans="1:43">
      <c r="A89" s="8">
        <f t="shared" si="29"/>
        <v>86</v>
      </c>
      <c r="B89" s="8" t="s">
        <v>74</v>
      </c>
      <c r="C89" s="9" t="s">
        <v>294</v>
      </c>
      <c r="D89" s="78" t="s">
        <v>295</v>
      </c>
      <c r="E89" s="11" t="s">
        <v>101</v>
      </c>
      <c r="F89" s="12" t="s">
        <v>16</v>
      </c>
      <c r="G89" s="79">
        <v>1</v>
      </c>
      <c r="H89" s="14">
        <f>VLOOKUP(C89,[1]Sheet1!$B:$AY,50,0)</f>
        <v>1499497.47</v>
      </c>
      <c r="I89" s="14">
        <f>VLOOKUP(C89,[1]Sheet1!$B:$AZ,51,0)</f>
        <v>1241607.73</v>
      </c>
      <c r="J89" s="31">
        <f>VLOOKUP(C89,[1]Sheet1!$B$5:$BB$697,53,0)</f>
        <v>58624.1433333333</v>
      </c>
      <c r="K89" s="31">
        <f>VLOOKUP(C89,[1]Sheet1!$B:$BC,54,0)</f>
        <v>65658.0316666667</v>
      </c>
      <c r="L89" s="31">
        <f>VLOOKUP(C89,[1]Sheet1!$B:$BD,55,0)</f>
        <v>76727.1133333333</v>
      </c>
      <c r="M89" s="31">
        <f>VLOOKUP(C89,[1]Sheet1!$B:$BE,56,0)</f>
        <v>97566.8633333333</v>
      </c>
      <c r="N89" s="31">
        <f>VLOOKUP(C89,[1]Sheet1!$B:$BF,57,0)</f>
        <v>123439.506666667</v>
      </c>
      <c r="O89" s="31">
        <f>VLOOKUP(C89,[2]Sheet1!$B:$BH,59,0)</f>
        <v>128782.945</v>
      </c>
      <c r="P89" s="94">
        <f t="shared" si="30"/>
        <v>550798.603333334</v>
      </c>
      <c r="Q89" s="95">
        <f>VLOOKUP(C89,[3]Sheet2!$A:$V,21,0)</f>
        <v>290000</v>
      </c>
      <c r="R89" s="95"/>
      <c r="S89" s="95"/>
      <c r="T89" s="95">
        <f>VLOOKUP(C89,'[4]5.30 (2)'!$C$4:$V$115,20,0)</f>
        <v>100000</v>
      </c>
      <c r="U89" s="95">
        <f t="shared" si="31"/>
        <v>390000</v>
      </c>
      <c r="V89" s="96">
        <f t="shared" si="32"/>
        <v>160798.603333334</v>
      </c>
      <c r="W89" s="97">
        <f t="shared" si="33"/>
        <v>1141607.73</v>
      </c>
      <c r="X89" s="55">
        <f t="shared" si="34"/>
        <v>160798.603333334</v>
      </c>
      <c r="Y89" s="100">
        <f t="shared" si="35"/>
        <v>160798.603333334</v>
      </c>
      <c r="Z89" s="152">
        <v>90000</v>
      </c>
      <c r="AA89" s="33">
        <f t="shared" si="36"/>
        <v>90000</v>
      </c>
      <c r="AB89" s="56">
        <f t="shared" si="37"/>
        <v>0.559706354000047</v>
      </c>
      <c r="AC89" s="102">
        <f t="shared" si="25"/>
        <v>0.016805034917524</v>
      </c>
      <c r="AD89" s="103"/>
      <c r="AE89" s="103"/>
      <c r="AF89" s="103"/>
      <c r="AG89" s="103">
        <f t="shared" si="26"/>
        <v>0</v>
      </c>
      <c r="AH89" s="57">
        <v>0.03</v>
      </c>
      <c r="AI89" s="105">
        <f t="shared" si="27"/>
        <v>0.03</v>
      </c>
      <c r="AJ89" s="33">
        <f t="shared" si="28"/>
        <v>87300</v>
      </c>
      <c r="AK89" s="71"/>
      <c r="AL89" s="8"/>
      <c r="AM89" s="71"/>
      <c r="AN89" s="72" t="s">
        <v>89</v>
      </c>
      <c r="AO89" s="73"/>
      <c r="AP89" s="8" t="s">
        <v>173</v>
      </c>
      <c r="AQ89" s="74"/>
    </row>
    <row r="90" ht="36" customHeight="1" spans="1:43">
      <c r="A90" s="8">
        <f t="shared" si="29"/>
        <v>87</v>
      </c>
      <c r="B90" s="8" t="s">
        <v>110</v>
      </c>
      <c r="C90" s="9" t="s">
        <v>296</v>
      </c>
      <c r="D90" s="78" t="s">
        <v>297</v>
      </c>
      <c r="E90" s="11" t="s">
        <v>101</v>
      </c>
      <c r="F90" s="12" t="s">
        <v>16</v>
      </c>
      <c r="G90" s="79">
        <v>0.8</v>
      </c>
      <c r="H90" s="14">
        <f>VLOOKUP(C90,[1]Sheet1!$B:$AY,50,0)</f>
        <v>1719896.03</v>
      </c>
      <c r="I90" s="14">
        <f>VLOOKUP(C90,[1]Sheet1!$B:$AZ,51,0)</f>
        <v>1252728.6</v>
      </c>
      <c r="J90" s="31">
        <f>VLOOKUP(C90,[1]Sheet1!$B$5:$BB$697,53,0)</f>
        <v>142168.861666667</v>
      </c>
      <c r="K90" s="31">
        <f>VLOOKUP(C90,[1]Sheet1!$B:$BC,54,0)</f>
        <v>149580.686666667</v>
      </c>
      <c r="L90" s="31">
        <f>VLOOKUP(C90,[1]Sheet1!$B:$BD,55,0)</f>
        <v>146512.29</v>
      </c>
      <c r="M90" s="31">
        <f>VLOOKUP(C90,[1]Sheet1!$B:$BE,56,0)</f>
        <v>140380.926666667</v>
      </c>
      <c r="N90" s="31">
        <f>VLOOKUP(C90,[1]Sheet1!$B:$BF,57,0)</f>
        <v>164414.35</v>
      </c>
      <c r="O90" s="31">
        <f>VLOOKUP(C90,[2]Sheet1!$B:$BH,59,0)</f>
        <v>173045.646666667</v>
      </c>
      <c r="P90" s="94">
        <f t="shared" si="30"/>
        <v>732882.209333334</v>
      </c>
      <c r="Q90" s="95">
        <f>VLOOKUP(C90,[3]Sheet2!$A:$V,21,0)</f>
        <v>260000</v>
      </c>
      <c r="R90" s="95"/>
      <c r="S90" s="95"/>
      <c r="T90" s="95">
        <f>VLOOKUP(C90,'[4]5.30 (2)'!$C$4:$V$115,20,0)</f>
        <v>50000</v>
      </c>
      <c r="U90" s="95">
        <f t="shared" si="31"/>
        <v>310000</v>
      </c>
      <c r="V90" s="96">
        <f t="shared" si="32"/>
        <v>422882.209333334</v>
      </c>
      <c r="W90" s="97">
        <f t="shared" si="33"/>
        <v>1202728.6</v>
      </c>
      <c r="X90" s="55">
        <f t="shared" si="34"/>
        <v>422882.209333334</v>
      </c>
      <c r="Y90" s="100">
        <f t="shared" si="35"/>
        <v>422882.209333334</v>
      </c>
      <c r="Z90" s="152">
        <v>80000</v>
      </c>
      <c r="AA90" s="33">
        <f t="shared" si="36"/>
        <v>80000</v>
      </c>
      <c r="AB90" s="56">
        <f t="shared" si="37"/>
        <v>0.189177974940394</v>
      </c>
      <c r="AC90" s="102">
        <f t="shared" si="25"/>
        <v>0.0149378088155769</v>
      </c>
      <c r="AD90" s="103">
        <v>526</v>
      </c>
      <c r="AE90" s="103">
        <v>3000</v>
      </c>
      <c r="AF90" s="103"/>
      <c r="AG90" s="103">
        <f t="shared" si="26"/>
        <v>3526</v>
      </c>
      <c r="AH90" s="57">
        <v>0.03</v>
      </c>
      <c r="AI90" s="105">
        <f t="shared" si="27"/>
        <v>0.074075</v>
      </c>
      <c r="AJ90" s="33">
        <f t="shared" si="28"/>
        <v>74074</v>
      </c>
      <c r="AK90" s="71"/>
      <c r="AL90" s="8"/>
      <c r="AM90" s="71"/>
      <c r="AN90" s="72" t="s">
        <v>89</v>
      </c>
      <c r="AO90" s="73"/>
      <c r="AP90" s="8" t="s">
        <v>184</v>
      </c>
      <c r="AQ90" s="74"/>
    </row>
    <row r="91" ht="36" customHeight="1" spans="1:43">
      <c r="A91" s="8">
        <f t="shared" si="29"/>
        <v>88</v>
      </c>
      <c r="B91" s="8" t="s">
        <v>110</v>
      </c>
      <c r="C91" s="9" t="s">
        <v>298</v>
      </c>
      <c r="D91" s="78" t="s">
        <v>299</v>
      </c>
      <c r="E91" s="11" t="s">
        <v>101</v>
      </c>
      <c r="F91" s="12" t="s">
        <v>16</v>
      </c>
      <c r="G91" s="79">
        <v>1</v>
      </c>
      <c r="H91" s="14">
        <f>VLOOKUP(C91,[1]Sheet1!$B:$AY,50,0)</f>
        <v>1027636.08</v>
      </c>
      <c r="I91" s="14">
        <f>VLOOKUP(C91,[1]Sheet1!$B:$AZ,51,0)</f>
        <v>445151.57</v>
      </c>
      <c r="J91" s="31">
        <f>VLOOKUP(C91,[1]Sheet1!$B$5:$BB$697,53,0)</f>
        <v>33436.4116666667</v>
      </c>
      <c r="K91" s="31">
        <f>VLOOKUP(C91,[1]Sheet1!$B:$BC,54,0)</f>
        <v>33436.4116666667</v>
      </c>
      <c r="L91" s="31">
        <f>VLOOKUP(C91,[1]Sheet1!$B:$BD,55,0)</f>
        <v>33436.4116666667</v>
      </c>
      <c r="M91" s="31">
        <f>VLOOKUP(C91,[1]Sheet1!$B:$BE,56,0)</f>
        <v>74191.9283333333</v>
      </c>
      <c r="N91" s="31">
        <f>VLOOKUP(C91,[1]Sheet1!$B:$BF,57,0)</f>
        <v>117282.133333333</v>
      </c>
      <c r="O91" s="31">
        <f>VLOOKUP(C91,[2]Sheet1!$B:$BH,59,0)</f>
        <v>160887.751666667</v>
      </c>
      <c r="P91" s="94">
        <f t="shared" si="30"/>
        <v>452671.048333333</v>
      </c>
      <c r="Q91" s="95">
        <f>VLOOKUP(C91,[3]Sheet2!$A:$V,21,0)</f>
        <v>368000</v>
      </c>
      <c r="R91" s="95"/>
      <c r="S91" s="95"/>
      <c r="T91" s="95">
        <v>127000</v>
      </c>
      <c r="U91" s="95">
        <f t="shared" si="31"/>
        <v>495000</v>
      </c>
      <c r="V91" s="96">
        <f t="shared" si="32"/>
        <v>-42328.9516666666</v>
      </c>
      <c r="W91" s="97">
        <f t="shared" si="33"/>
        <v>318151.57</v>
      </c>
      <c r="X91" s="55">
        <f t="shared" si="34"/>
        <v>-42328.9516666666</v>
      </c>
      <c r="Y91" s="100">
        <f t="shared" si="35"/>
        <v>0</v>
      </c>
      <c r="Z91" s="152">
        <v>100000</v>
      </c>
      <c r="AA91" s="104">
        <f t="shared" si="36"/>
        <v>100000</v>
      </c>
      <c r="AB91" s="56" t="str">
        <f t="shared" si="37"/>
        <v>100%</v>
      </c>
      <c r="AC91" s="102">
        <f t="shared" si="25"/>
        <v>0.0186722610194711</v>
      </c>
      <c r="AD91" s="103">
        <v>390</v>
      </c>
      <c r="AE91" s="103"/>
      <c r="AF91" s="103"/>
      <c r="AG91" s="103">
        <f t="shared" si="26"/>
        <v>390</v>
      </c>
      <c r="AH91" s="57">
        <v>0.03</v>
      </c>
      <c r="AI91" s="105">
        <f t="shared" si="27"/>
        <v>0.0339</v>
      </c>
      <c r="AJ91" s="33">
        <f t="shared" si="28"/>
        <v>96610</v>
      </c>
      <c r="AK91" s="71"/>
      <c r="AL91" s="8"/>
      <c r="AM91" s="71"/>
      <c r="AN91" s="72" t="s">
        <v>89</v>
      </c>
      <c r="AO91" s="33"/>
      <c r="AP91" s="8" t="s">
        <v>184</v>
      </c>
      <c r="AQ91" s="74" t="s">
        <v>300</v>
      </c>
    </row>
    <row r="92" ht="36" customHeight="1" spans="1:43">
      <c r="A92" s="8">
        <f t="shared" si="29"/>
        <v>89</v>
      </c>
      <c r="B92" s="8" t="s">
        <v>110</v>
      </c>
      <c r="C92" s="9" t="s">
        <v>301</v>
      </c>
      <c r="D92" s="78" t="s">
        <v>302</v>
      </c>
      <c r="E92" s="11" t="s">
        <v>101</v>
      </c>
      <c r="F92" s="12" t="s">
        <v>16</v>
      </c>
      <c r="G92" s="79">
        <v>0.8</v>
      </c>
      <c r="H92" s="14">
        <f>VLOOKUP(C92,[1]Sheet1!$B:$AY,50,0)</f>
        <v>705915.92</v>
      </c>
      <c r="I92" s="14">
        <f>VLOOKUP(C92,[1]Sheet1!$B:$AZ,51,0)</f>
        <v>475879.26</v>
      </c>
      <c r="J92" s="31">
        <f>VLOOKUP(C92,[1]Sheet1!$B$5:$BB$697,53,0)</f>
        <v>65073.55</v>
      </c>
      <c r="K92" s="31">
        <f>VLOOKUP(C92,[1]Sheet1!$B:$BC,54,0)</f>
        <v>71598.3433333333</v>
      </c>
      <c r="L92" s="31">
        <f>VLOOKUP(C92,[1]Sheet1!$B:$BD,55,0)</f>
        <v>78388.0666666667</v>
      </c>
      <c r="M92" s="31">
        <f>VLOOKUP(C92,[1]Sheet1!$B:$BE,56,0)</f>
        <v>46926.2116666667</v>
      </c>
      <c r="N92" s="31">
        <f>VLOOKUP(C92,[1]Sheet1!$B:$BF,57,0)</f>
        <v>57061.7583333333</v>
      </c>
      <c r="O92" s="31">
        <f>VLOOKUP(C92,[2]Sheet1!$B:$BH,59,0)</f>
        <v>56628.27</v>
      </c>
      <c r="P92" s="94">
        <f t="shared" si="30"/>
        <v>300540.96</v>
      </c>
      <c r="Q92" s="95">
        <f>VLOOKUP(C92,[3]Sheet2!$A:$V,21,0)</f>
        <v>162000</v>
      </c>
      <c r="R92" s="95"/>
      <c r="S92" s="95"/>
      <c r="T92" s="95">
        <v>0</v>
      </c>
      <c r="U92" s="95">
        <f t="shared" si="31"/>
        <v>162000</v>
      </c>
      <c r="V92" s="96">
        <f t="shared" si="32"/>
        <v>138540.96</v>
      </c>
      <c r="W92" s="97">
        <f t="shared" si="33"/>
        <v>475879.26</v>
      </c>
      <c r="X92" s="55">
        <f t="shared" si="34"/>
        <v>138540.96</v>
      </c>
      <c r="Y92" s="100">
        <f t="shared" si="35"/>
        <v>138540.96</v>
      </c>
      <c r="Z92" s="152">
        <v>80000</v>
      </c>
      <c r="AA92" s="33">
        <f t="shared" si="36"/>
        <v>80000</v>
      </c>
      <c r="AB92" s="56">
        <f t="shared" si="37"/>
        <v>0.577446554434154</v>
      </c>
      <c r="AC92" s="102">
        <f t="shared" si="25"/>
        <v>0.0149378088155769</v>
      </c>
      <c r="AD92" s="103">
        <v>653</v>
      </c>
      <c r="AE92" s="103"/>
      <c r="AF92" s="103"/>
      <c r="AG92" s="103">
        <f t="shared" si="26"/>
        <v>653</v>
      </c>
      <c r="AH92" s="57">
        <v>0.03</v>
      </c>
      <c r="AI92" s="105">
        <f t="shared" si="27"/>
        <v>0.0381625</v>
      </c>
      <c r="AJ92" s="33">
        <f t="shared" si="28"/>
        <v>76947</v>
      </c>
      <c r="AK92" s="71"/>
      <c r="AL92" s="8"/>
      <c r="AM92" s="71"/>
      <c r="AN92" s="72" t="s">
        <v>89</v>
      </c>
      <c r="AO92" s="33"/>
      <c r="AP92" s="8" t="s">
        <v>184</v>
      </c>
      <c r="AQ92" s="74" t="s">
        <v>303</v>
      </c>
    </row>
    <row r="93" ht="36" hidden="1" customHeight="1" spans="1:43">
      <c r="A93" s="8">
        <f t="shared" si="29"/>
        <v>90</v>
      </c>
      <c r="B93" s="8" t="s">
        <v>170</v>
      </c>
      <c r="C93" s="9" t="s">
        <v>304</v>
      </c>
      <c r="D93" s="78" t="s">
        <v>305</v>
      </c>
      <c r="E93" s="11" t="s">
        <v>101</v>
      </c>
      <c r="F93" s="12" t="s">
        <v>16</v>
      </c>
      <c r="G93" s="79">
        <v>0.8</v>
      </c>
      <c r="H93" s="14">
        <f>VLOOKUP(C93,[1]Sheet1!$B:$AY,50,0)</f>
        <v>558048.48</v>
      </c>
      <c r="I93" s="14">
        <f>VLOOKUP(C93,[1]Sheet1!$B:$AZ,51,0)</f>
        <v>486559.03</v>
      </c>
      <c r="J93" s="31">
        <f>VLOOKUP(C93,[1]Sheet1!$B$5:$BB$697,53,0)</f>
        <v>36789.43</v>
      </c>
      <c r="K93" s="31">
        <f>VLOOKUP(C93,[1]Sheet1!$B:$BC,54,0)</f>
        <v>45145.0466666667</v>
      </c>
      <c r="L93" s="31">
        <f>VLOOKUP(C93,[1]Sheet1!$B:$BD,55,0)</f>
        <v>81093.1716666667</v>
      </c>
      <c r="M93" s="31">
        <f>VLOOKUP(C93,[1]Sheet1!$B:$BE,56,0)</f>
        <v>80352.1716666667</v>
      </c>
      <c r="N93" s="31">
        <f>VLOOKUP(C93,[1]Sheet1!$B:$BF,57,0)</f>
        <v>92267.08</v>
      </c>
      <c r="O93" s="31">
        <f>VLOOKUP(C93,[2]Sheet1!$B:$BH,59,0)</f>
        <v>92267.08</v>
      </c>
      <c r="P93" s="94">
        <f t="shared" si="30"/>
        <v>342331.184</v>
      </c>
      <c r="Q93" s="95">
        <f>VLOOKUP(C93,[3]Sheet2!$A:$V,21,0)</f>
        <v>110000</v>
      </c>
      <c r="R93" s="95"/>
      <c r="S93" s="95"/>
      <c r="T93" s="95">
        <f>VLOOKUP(C93,'[4]5.30 (2)'!$C$4:$V$115,20,0)</f>
        <v>40000</v>
      </c>
      <c r="U93" s="95">
        <f t="shared" si="31"/>
        <v>150000</v>
      </c>
      <c r="V93" s="96">
        <f t="shared" si="32"/>
        <v>192331.184</v>
      </c>
      <c r="W93" s="97">
        <f t="shared" si="33"/>
        <v>446559.03</v>
      </c>
      <c r="X93" s="55">
        <f t="shared" si="34"/>
        <v>192331.184</v>
      </c>
      <c r="Y93" s="100">
        <f t="shared" si="35"/>
        <v>192331.184</v>
      </c>
      <c r="Z93" s="55">
        <v>50000</v>
      </c>
      <c r="AA93" s="33">
        <f t="shared" si="36"/>
        <v>50000</v>
      </c>
      <c r="AB93" s="56">
        <f t="shared" si="37"/>
        <v>0.25996824311132</v>
      </c>
      <c r="AC93" s="102">
        <f t="shared" si="25"/>
        <v>0.00933613050973553</v>
      </c>
      <c r="AD93" s="103"/>
      <c r="AE93" s="103"/>
      <c r="AF93" s="103"/>
      <c r="AG93" s="103">
        <f t="shared" si="26"/>
        <v>0</v>
      </c>
      <c r="AH93" s="57">
        <v>0</v>
      </c>
      <c r="AI93" s="105">
        <f t="shared" si="27"/>
        <v>0</v>
      </c>
      <c r="AJ93" s="33">
        <f t="shared" si="28"/>
        <v>50000</v>
      </c>
      <c r="AK93" s="106">
        <v>45442</v>
      </c>
      <c r="AL93" s="107">
        <v>3</v>
      </c>
      <c r="AM93" s="106">
        <f>AK93-AL93</f>
        <v>45439</v>
      </c>
      <c r="AN93" s="72" t="s">
        <v>89</v>
      </c>
      <c r="AO93" s="73"/>
      <c r="AP93" s="8" t="s">
        <v>152</v>
      </c>
      <c r="AQ93" s="74"/>
    </row>
    <row r="94" ht="36" customHeight="1" spans="1:43">
      <c r="A94" s="8">
        <f t="shared" si="29"/>
        <v>91</v>
      </c>
      <c r="B94" s="8" t="s">
        <v>170</v>
      </c>
      <c r="C94" s="9" t="s">
        <v>306</v>
      </c>
      <c r="D94" s="78" t="s">
        <v>307</v>
      </c>
      <c r="E94" s="11" t="s">
        <v>101</v>
      </c>
      <c r="F94" s="12" t="s">
        <v>16</v>
      </c>
      <c r="G94" s="79">
        <v>0.8</v>
      </c>
      <c r="H94" s="14">
        <f>VLOOKUP(C94,[1]Sheet1!$B:$AY,50,0)</f>
        <v>109558.55</v>
      </c>
      <c r="I94" s="14">
        <f>VLOOKUP(C94,[1]Sheet1!$B:$AZ,51,0)</f>
        <v>57248.57</v>
      </c>
      <c r="J94" s="31">
        <f>VLOOKUP(C94,[1]Sheet1!$B$5:$BB$697,53,0)</f>
        <v>0</v>
      </c>
      <c r="K94" s="31">
        <f>VLOOKUP(C94,[1]Sheet1!$B:$BC,54,0)</f>
        <v>165.453333333333</v>
      </c>
      <c r="L94" s="31">
        <f>VLOOKUP(C94,[1]Sheet1!$B:$BD,55,0)</f>
        <v>9541.42833333333</v>
      </c>
      <c r="M94" s="31">
        <f>VLOOKUP(C94,[1]Sheet1!$B:$BE,56,0)</f>
        <v>13734.6733333333</v>
      </c>
      <c r="N94" s="31">
        <f>VLOOKUP(C94,[1]Sheet1!$B:$BF,57,0)</f>
        <v>18259.7583333333</v>
      </c>
      <c r="O94" s="31">
        <f>VLOOKUP(C94,[2]Sheet1!$B:$BH,59,0)</f>
        <v>18259.7583333333</v>
      </c>
      <c r="P94" s="94">
        <f t="shared" si="30"/>
        <v>47968.8573333333</v>
      </c>
      <c r="Q94" s="95">
        <f>VLOOKUP(C94,[3]Sheet2!$A:$V,21,0)</f>
        <v>81551.24</v>
      </c>
      <c r="R94" s="95"/>
      <c r="S94" s="95"/>
      <c r="T94" s="95">
        <f>VLOOKUP(C94,'[4]5.30 (2)'!$C$4:$V$115,20,0)</f>
        <v>10000</v>
      </c>
      <c r="U94" s="95">
        <f t="shared" si="31"/>
        <v>91551.24</v>
      </c>
      <c r="V94" s="96">
        <f t="shared" si="32"/>
        <v>-43582.3826666667</v>
      </c>
      <c r="W94" s="97">
        <f t="shared" si="33"/>
        <v>47248.57</v>
      </c>
      <c r="X94" s="55">
        <f t="shared" si="34"/>
        <v>-43582.3826666667</v>
      </c>
      <c r="Y94" s="100">
        <f t="shared" si="35"/>
        <v>0</v>
      </c>
      <c r="Z94" s="152">
        <v>40000</v>
      </c>
      <c r="AA94" s="33">
        <f t="shared" si="36"/>
        <v>40000</v>
      </c>
      <c r="AB94" s="56" t="str">
        <f t="shared" si="37"/>
        <v>100%</v>
      </c>
      <c r="AC94" s="102">
        <f t="shared" si="25"/>
        <v>0.00746890440778843</v>
      </c>
      <c r="AD94" s="103"/>
      <c r="AE94" s="103"/>
      <c r="AF94" s="103"/>
      <c r="AG94" s="103">
        <f t="shared" si="26"/>
        <v>0</v>
      </c>
      <c r="AH94" s="57">
        <v>0</v>
      </c>
      <c r="AI94" s="105">
        <f t="shared" si="27"/>
        <v>0</v>
      </c>
      <c r="AJ94" s="33">
        <f t="shared" si="28"/>
        <v>40000</v>
      </c>
      <c r="AK94" s="71"/>
      <c r="AL94" s="8"/>
      <c r="AM94" s="71"/>
      <c r="AN94" s="72" t="s">
        <v>89</v>
      </c>
      <c r="AO94" s="73"/>
      <c r="AP94" s="8" t="s">
        <v>184</v>
      </c>
      <c r="AQ94" s="74"/>
    </row>
    <row r="95" ht="36" hidden="1" customHeight="1" spans="1:43">
      <c r="A95" s="8">
        <f t="shared" si="29"/>
        <v>92</v>
      </c>
      <c r="B95" s="8" t="s">
        <v>74</v>
      </c>
      <c r="C95" s="9" t="s">
        <v>308</v>
      </c>
      <c r="D95" s="78" t="s">
        <v>309</v>
      </c>
      <c r="E95" s="11" t="s">
        <v>101</v>
      </c>
      <c r="F95" s="12" t="s">
        <v>16</v>
      </c>
      <c r="G95" s="79">
        <v>0.8</v>
      </c>
      <c r="H95" s="14">
        <f>VLOOKUP(C95,[1]Sheet1!$B:$AY,50,0)</f>
        <v>228188.19</v>
      </c>
      <c r="I95" s="14">
        <f>VLOOKUP(C95,[1]Sheet1!$B:$AZ,51,0)</f>
        <v>193610.19</v>
      </c>
      <c r="J95" s="31">
        <f>VLOOKUP(C95,[1]Sheet1!$B$5:$BB$697,53,0)</f>
        <v>10800.39</v>
      </c>
      <c r="K95" s="31">
        <f>VLOOKUP(C95,[1]Sheet1!$B:$BC,54,0)</f>
        <v>10752.93</v>
      </c>
      <c r="L95" s="31">
        <f>VLOOKUP(C95,[1]Sheet1!$B:$BD,55,0)</f>
        <v>12986.94</v>
      </c>
      <c r="M95" s="31">
        <f>VLOOKUP(C95,[1]Sheet1!$B:$BE,56,0)</f>
        <v>15797.34</v>
      </c>
      <c r="N95" s="31">
        <f>VLOOKUP(C95,[1]Sheet1!$B:$BF,57,0)</f>
        <v>20360.34</v>
      </c>
      <c r="O95" s="31">
        <f>VLOOKUP(C95,[2]Sheet1!$B:$BH,59,0)</f>
        <v>18560.25</v>
      </c>
      <c r="P95" s="94">
        <f t="shared" si="30"/>
        <v>71406.552</v>
      </c>
      <c r="Q95" s="95">
        <f>VLOOKUP(C95,[3]Sheet2!$A:$V,21,0)</f>
        <v>40000</v>
      </c>
      <c r="R95" s="95"/>
      <c r="S95" s="95"/>
      <c r="T95" s="95">
        <f>VLOOKUP(C95,'[4]5.30 (2)'!$C$4:$V$115,20,0)</f>
        <v>10000</v>
      </c>
      <c r="U95" s="95">
        <f t="shared" si="31"/>
        <v>50000</v>
      </c>
      <c r="V95" s="96">
        <f t="shared" si="32"/>
        <v>21406.552</v>
      </c>
      <c r="W95" s="97">
        <f t="shared" si="33"/>
        <v>183610.19</v>
      </c>
      <c r="X95" s="55">
        <f t="shared" si="34"/>
        <v>21406.552</v>
      </c>
      <c r="Y95" s="100">
        <f t="shared" si="35"/>
        <v>21406.552</v>
      </c>
      <c r="Z95" s="55">
        <v>10000</v>
      </c>
      <c r="AA95" s="33">
        <f t="shared" si="36"/>
        <v>10000</v>
      </c>
      <c r="AB95" s="56">
        <f t="shared" si="37"/>
        <v>0.467146694152332</v>
      </c>
      <c r="AC95" s="102">
        <f t="shared" si="25"/>
        <v>0.00186722610194711</v>
      </c>
      <c r="AD95" s="103"/>
      <c r="AE95" s="103"/>
      <c r="AF95" s="103"/>
      <c r="AG95" s="103">
        <f t="shared" si="26"/>
        <v>0</v>
      </c>
      <c r="AH95" s="57">
        <v>0</v>
      </c>
      <c r="AI95" s="105">
        <f t="shared" si="27"/>
        <v>0</v>
      </c>
      <c r="AJ95" s="33">
        <f t="shared" si="28"/>
        <v>10000</v>
      </c>
      <c r="AK95" s="106">
        <v>45442</v>
      </c>
      <c r="AL95" s="107">
        <v>3</v>
      </c>
      <c r="AM95" s="106">
        <f>AK95-AL95</f>
        <v>45439</v>
      </c>
      <c r="AN95" s="72" t="s">
        <v>89</v>
      </c>
      <c r="AO95" s="73"/>
      <c r="AP95" s="8" t="s">
        <v>173</v>
      </c>
      <c r="AQ95" s="74"/>
    </row>
    <row r="96" ht="36" customHeight="1" spans="1:43">
      <c r="A96" s="8">
        <f t="shared" si="29"/>
        <v>93</v>
      </c>
      <c r="B96" s="8" t="s">
        <v>170</v>
      </c>
      <c r="C96" s="9" t="s">
        <v>310</v>
      </c>
      <c r="D96" s="78" t="s">
        <v>311</v>
      </c>
      <c r="E96" s="11" t="s">
        <v>101</v>
      </c>
      <c r="F96" s="12" t="s">
        <v>16</v>
      </c>
      <c r="G96" s="79">
        <v>0.8</v>
      </c>
      <c r="H96" s="14">
        <f>VLOOKUP(C96,[1]Sheet1!$B:$AY,50,0)</f>
        <v>559480.99</v>
      </c>
      <c r="I96" s="14">
        <f>VLOOKUP(C96,[1]Sheet1!$B:$AZ,51,0)</f>
        <v>351366.65</v>
      </c>
      <c r="J96" s="31">
        <f>VLOOKUP(C96,[1]Sheet1!$B$5:$BB$697,53,0)</f>
        <v>32805.9016666667</v>
      </c>
      <c r="K96" s="31">
        <f>VLOOKUP(C96,[1]Sheet1!$B:$BC,54,0)</f>
        <v>38279.6566666667</v>
      </c>
      <c r="L96" s="31">
        <f>VLOOKUP(C96,[1]Sheet1!$B:$BD,55,0)</f>
        <v>47907.5066666667</v>
      </c>
      <c r="M96" s="31">
        <f>VLOOKUP(C96,[1]Sheet1!$B:$BE,56,0)</f>
        <v>58561.1083333333</v>
      </c>
      <c r="N96" s="31">
        <f>VLOOKUP(C96,[1]Sheet1!$B:$BF,57,0)</f>
        <v>79188.5966666667</v>
      </c>
      <c r="O96" s="31">
        <f>VLOOKUP(C96,[2]Sheet1!$B:$BH,59,0)</f>
        <v>67493.0516666667</v>
      </c>
      <c r="P96" s="94">
        <f t="shared" si="30"/>
        <v>259388.657333333</v>
      </c>
      <c r="Q96" s="95">
        <f>VLOOKUP(C96,[3]Sheet2!$A:$V,21,0)</f>
        <v>199000</v>
      </c>
      <c r="R96" s="95"/>
      <c r="S96" s="95"/>
      <c r="T96" s="95">
        <f>VLOOKUP(C96,'[4]5.30 (2)'!$C$4:$V$115,20,0)</f>
        <v>20000</v>
      </c>
      <c r="U96" s="95">
        <f t="shared" si="31"/>
        <v>219000</v>
      </c>
      <c r="V96" s="96">
        <f t="shared" si="32"/>
        <v>40388.6573333334</v>
      </c>
      <c r="W96" s="97">
        <f t="shared" si="33"/>
        <v>331366.65</v>
      </c>
      <c r="X96" s="55">
        <f t="shared" si="34"/>
        <v>40388.6573333334</v>
      </c>
      <c r="Y96" s="100">
        <f t="shared" si="35"/>
        <v>40388.6573333334</v>
      </c>
      <c r="Z96" s="152">
        <v>40000</v>
      </c>
      <c r="AA96" s="33">
        <f t="shared" si="36"/>
        <v>40000</v>
      </c>
      <c r="AB96" s="56">
        <f t="shared" si="37"/>
        <v>0.990377067251189</v>
      </c>
      <c r="AC96" s="102">
        <f t="shared" si="25"/>
        <v>0.00746890440778843</v>
      </c>
      <c r="AD96" s="103">
        <v>390</v>
      </c>
      <c r="AE96" s="103"/>
      <c r="AF96" s="103"/>
      <c r="AG96" s="103">
        <f t="shared" si="26"/>
        <v>390</v>
      </c>
      <c r="AH96" s="57">
        <v>0.03</v>
      </c>
      <c r="AI96" s="105">
        <f t="shared" si="27"/>
        <v>0.03975</v>
      </c>
      <c r="AJ96" s="33">
        <f t="shared" si="28"/>
        <v>38410</v>
      </c>
      <c r="AK96" s="71"/>
      <c r="AL96" s="8"/>
      <c r="AM96" s="71"/>
      <c r="AN96" s="72" t="s">
        <v>89</v>
      </c>
      <c r="AO96" s="73"/>
      <c r="AP96" s="8" t="s">
        <v>184</v>
      </c>
      <c r="AQ96" s="74"/>
    </row>
    <row r="97" ht="36" customHeight="1" spans="1:43">
      <c r="A97" s="8">
        <f t="shared" si="29"/>
        <v>94</v>
      </c>
      <c r="B97" s="8" t="s">
        <v>110</v>
      </c>
      <c r="C97" s="9" t="s">
        <v>312</v>
      </c>
      <c r="D97" s="78" t="s">
        <v>313</v>
      </c>
      <c r="E97" s="11" t="s">
        <v>101</v>
      </c>
      <c r="F97" s="12" t="s">
        <v>16</v>
      </c>
      <c r="G97" s="79">
        <v>0.8</v>
      </c>
      <c r="H97" s="14">
        <f>VLOOKUP(C97,[1]Sheet1!$B:$AY,50,0)</f>
        <v>610799.57</v>
      </c>
      <c r="I97" s="14">
        <f>VLOOKUP(C97,[1]Sheet1!$B:$AZ,51,0)</f>
        <v>253466.93</v>
      </c>
      <c r="J97" s="31">
        <f>VLOOKUP(C97,[1]Sheet1!$B$5:$BB$697,53,0)</f>
        <v>30356.2383333333</v>
      </c>
      <c r="K97" s="31">
        <f>VLOOKUP(C97,[1]Sheet1!$B:$BC,54,0)</f>
        <v>42244.4883333333</v>
      </c>
      <c r="L97" s="31">
        <f>VLOOKUP(C97,[1]Sheet1!$B:$BD,55,0)</f>
        <v>42244.4883333333</v>
      </c>
      <c r="M97" s="31">
        <f>VLOOKUP(C97,[1]Sheet1!$B:$BE,56,0)</f>
        <v>40828.7066666667</v>
      </c>
      <c r="N97" s="31">
        <f>VLOOKUP(C97,[1]Sheet1!$B:$BF,57,0)</f>
        <v>40562.04</v>
      </c>
      <c r="O97" s="31">
        <f>VLOOKUP(C97,[2]Sheet1!$B:$BH,59,0)</f>
        <v>82419.3</v>
      </c>
      <c r="P97" s="94">
        <f t="shared" si="30"/>
        <v>222924.209333333</v>
      </c>
      <c r="Q97" s="95">
        <f>VLOOKUP(C97,[3]Sheet2!$A:$V,21,0)</f>
        <v>90000</v>
      </c>
      <c r="R97" s="95"/>
      <c r="S97" s="95"/>
      <c r="T97" s="95">
        <f>VLOOKUP(C97,'[4]5.30 (2)'!$C$4:$V$115,20,0)</f>
        <v>30000</v>
      </c>
      <c r="U97" s="95">
        <f t="shared" si="31"/>
        <v>120000</v>
      </c>
      <c r="V97" s="96">
        <f t="shared" si="32"/>
        <v>102924.209333333</v>
      </c>
      <c r="W97" s="97">
        <f t="shared" si="33"/>
        <v>223466.93</v>
      </c>
      <c r="X97" s="55">
        <f t="shared" si="34"/>
        <v>102924.209333333</v>
      </c>
      <c r="Y97" s="100">
        <f t="shared" si="35"/>
        <v>102924.209333333</v>
      </c>
      <c r="Z97" s="152">
        <v>50000</v>
      </c>
      <c r="AA97" s="33">
        <f t="shared" si="36"/>
        <v>50000</v>
      </c>
      <c r="AB97" s="56">
        <f t="shared" si="37"/>
        <v>0.485794356098171</v>
      </c>
      <c r="AC97" s="102">
        <f t="shared" si="25"/>
        <v>0.00933613050973553</v>
      </c>
      <c r="AD97" s="103"/>
      <c r="AE97" s="103"/>
      <c r="AF97" s="103"/>
      <c r="AG97" s="103">
        <f t="shared" si="26"/>
        <v>0</v>
      </c>
      <c r="AH97" s="57">
        <v>0.03</v>
      </c>
      <c r="AI97" s="105">
        <f t="shared" si="27"/>
        <v>0.03</v>
      </c>
      <c r="AJ97" s="33">
        <f t="shared" si="28"/>
        <v>48500</v>
      </c>
      <c r="AK97" s="71"/>
      <c r="AL97" s="8"/>
      <c r="AM97" s="71"/>
      <c r="AN97" s="72" t="s">
        <v>89</v>
      </c>
      <c r="AO97" s="73"/>
      <c r="AP97" s="8" t="s">
        <v>173</v>
      </c>
      <c r="AQ97" s="74"/>
    </row>
    <row r="98" ht="36" hidden="1" customHeight="1" spans="1:43">
      <c r="A98" s="8">
        <f t="shared" si="29"/>
        <v>95</v>
      </c>
      <c r="B98" s="8" t="s">
        <v>74</v>
      </c>
      <c r="C98" s="9" t="s">
        <v>314</v>
      </c>
      <c r="D98" s="78" t="s">
        <v>315</v>
      </c>
      <c r="E98" s="11" t="s">
        <v>101</v>
      </c>
      <c r="F98" s="12" t="s">
        <v>16</v>
      </c>
      <c r="G98" s="79">
        <v>1</v>
      </c>
      <c r="H98" s="14">
        <f>VLOOKUP(C98,[1]Sheet1!$B:$AY,50,0)</f>
        <v>326217.7</v>
      </c>
      <c r="I98" s="14">
        <f>VLOOKUP(C98,[1]Sheet1!$B:$AZ,51,0)</f>
        <v>322121.33</v>
      </c>
      <c r="J98" s="31">
        <f>VLOOKUP(C98,[1]Sheet1!$B$5:$BB$697,53,0)</f>
        <v>36600.9416666667</v>
      </c>
      <c r="K98" s="31">
        <f>VLOOKUP(C98,[1]Sheet1!$B:$BC,54,0)</f>
        <v>20857.9366666667</v>
      </c>
      <c r="L98" s="31">
        <f>VLOOKUP(C98,[1]Sheet1!$B:$BD,55,0)</f>
        <v>10064.64</v>
      </c>
      <c r="M98" s="31">
        <f>VLOOKUP(C98,[1]Sheet1!$B:$BE,56,0)</f>
        <v>5247.97333333333</v>
      </c>
      <c r="N98" s="31">
        <f>VLOOKUP(C98,[1]Sheet1!$B:$BF,57,0)</f>
        <v>2847.97333333333</v>
      </c>
      <c r="O98" s="31">
        <f>VLOOKUP(C98,[2]Sheet1!$B:$BH,59,0)</f>
        <v>3530.70166666667</v>
      </c>
      <c r="P98" s="94">
        <f t="shared" si="30"/>
        <v>79150.1666666667</v>
      </c>
      <c r="Q98" s="95">
        <f>VLOOKUP(C98,[3]Sheet2!$A:$V,21,0)</f>
        <v>30000</v>
      </c>
      <c r="R98" s="95"/>
      <c r="S98" s="95"/>
      <c r="T98" s="95">
        <f>VLOOKUP(C98,'[4]5.30 (2)'!$C$4:$V$115,20,0)</f>
        <v>30000</v>
      </c>
      <c r="U98" s="95">
        <f t="shared" si="31"/>
        <v>60000</v>
      </c>
      <c r="V98" s="96">
        <f t="shared" si="32"/>
        <v>19150.1666666667</v>
      </c>
      <c r="W98" s="97">
        <f t="shared" si="33"/>
        <v>292121.33</v>
      </c>
      <c r="X98" s="55">
        <f t="shared" si="34"/>
        <v>19150.1666666667</v>
      </c>
      <c r="Y98" s="100">
        <f t="shared" si="35"/>
        <v>19150.1666666667</v>
      </c>
      <c r="Z98" s="55">
        <v>30000</v>
      </c>
      <c r="AA98" s="33">
        <f t="shared" si="36"/>
        <v>30000</v>
      </c>
      <c r="AB98" s="56">
        <f t="shared" si="37"/>
        <v>1.5665660002959</v>
      </c>
      <c r="AC98" s="102">
        <f t="shared" si="25"/>
        <v>0.00560167830584132</v>
      </c>
      <c r="AD98" s="103"/>
      <c r="AE98" s="103"/>
      <c r="AF98" s="103"/>
      <c r="AG98" s="103">
        <f t="shared" si="26"/>
        <v>0</v>
      </c>
      <c r="AH98" s="57">
        <v>0.03</v>
      </c>
      <c r="AI98" s="105">
        <f t="shared" si="27"/>
        <v>0.03</v>
      </c>
      <c r="AJ98" s="33">
        <f t="shared" si="28"/>
        <v>29100</v>
      </c>
      <c r="AK98" s="106">
        <v>45442</v>
      </c>
      <c r="AL98" s="107">
        <v>3</v>
      </c>
      <c r="AM98" s="106">
        <f>AK98-AL98</f>
        <v>45439</v>
      </c>
      <c r="AN98" s="72" t="s">
        <v>89</v>
      </c>
      <c r="AO98" s="73"/>
      <c r="AP98" s="8" t="s">
        <v>152</v>
      </c>
      <c r="AQ98" s="74" t="s">
        <v>316</v>
      </c>
    </row>
    <row r="99" ht="36" customHeight="1" spans="1:43">
      <c r="A99" s="8">
        <f t="shared" si="29"/>
        <v>96</v>
      </c>
      <c r="B99" s="8" t="s">
        <v>93</v>
      </c>
      <c r="C99" s="9" t="s">
        <v>317</v>
      </c>
      <c r="D99" s="78" t="s">
        <v>318</v>
      </c>
      <c r="E99" s="11" t="s">
        <v>101</v>
      </c>
      <c r="F99" s="12" t="s">
        <v>16</v>
      </c>
      <c r="G99" s="79">
        <v>0.8</v>
      </c>
      <c r="H99" s="14">
        <f>VLOOKUP(C99,[1]Sheet1!$B:$AY,50,0)</f>
        <v>40239.08</v>
      </c>
      <c r="I99" s="14">
        <f>VLOOKUP(C99,[1]Sheet1!$B:$AZ,51,0)</f>
        <v>40239.08</v>
      </c>
      <c r="J99" s="31">
        <f>VLOOKUP(C99,[1]Sheet1!$B$5:$BB$697,53,0)</f>
        <v>6706.51333333333</v>
      </c>
      <c r="K99" s="31">
        <f>VLOOKUP(C99,[1]Sheet1!$B:$BC,54,0)</f>
        <v>6706.51333333333</v>
      </c>
      <c r="L99" s="31">
        <f>VLOOKUP(C99,[1]Sheet1!$B:$BD,55,0)</f>
        <v>6706.51333333333</v>
      </c>
      <c r="M99" s="31">
        <f>VLOOKUP(C99,[1]Sheet1!$B:$BE,56,0)</f>
        <v>6706.51333333333</v>
      </c>
      <c r="N99" s="31">
        <f>VLOOKUP(C99,[1]Sheet1!$B:$BF,57,0)</f>
        <v>6706.51333333333</v>
      </c>
      <c r="O99" s="31">
        <f>VLOOKUP(C99,[2]Sheet1!$B:$BH,59,0)</f>
        <v>6706.51333333333</v>
      </c>
      <c r="P99" s="94">
        <f t="shared" si="30"/>
        <v>32191.264</v>
      </c>
      <c r="Q99" s="95">
        <f>VLOOKUP(C99,[3]Sheet2!$A:$V,21,0)</f>
        <v>40000</v>
      </c>
      <c r="R99" s="95"/>
      <c r="S99" s="95"/>
      <c r="T99" s="95"/>
      <c r="U99" s="95">
        <f t="shared" si="31"/>
        <v>40000</v>
      </c>
      <c r="V99" s="96">
        <f t="shared" si="32"/>
        <v>-7808.73600000002</v>
      </c>
      <c r="W99" s="97">
        <f t="shared" si="33"/>
        <v>40239.08</v>
      </c>
      <c r="X99" s="55">
        <f t="shared" si="34"/>
        <v>-7808.73600000002</v>
      </c>
      <c r="Y99" s="100">
        <f t="shared" si="35"/>
        <v>0</v>
      </c>
      <c r="Z99" s="152">
        <v>20000</v>
      </c>
      <c r="AA99" s="33">
        <f t="shared" si="36"/>
        <v>20000</v>
      </c>
      <c r="AB99" s="56" t="str">
        <f t="shared" si="37"/>
        <v>100%</v>
      </c>
      <c r="AC99" s="102">
        <f t="shared" si="25"/>
        <v>0.00373445220389421</v>
      </c>
      <c r="AD99" s="103"/>
      <c r="AE99" s="103"/>
      <c r="AF99" s="103"/>
      <c r="AG99" s="103">
        <f t="shared" si="26"/>
        <v>0</v>
      </c>
      <c r="AH99" s="57">
        <v>0</v>
      </c>
      <c r="AI99" s="105">
        <f t="shared" si="27"/>
        <v>0</v>
      </c>
      <c r="AJ99" s="33">
        <f t="shared" si="28"/>
        <v>20000</v>
      </c>
      <c r="AK99" s="71"/>
      <c r="AL99" s="8"/>
      <c r="AM99" s="71"/>
      <c r="AN99" s="72" t="s">
        <v>89</v>
      </c>
      <c r="AO99" s="73"/>
      <c r="AP99" s="8" t="s">
        <v>152</v>
      </c>
      <c r="AQ99" s="74"/>
    </row>
    <row r="100" ht="36" hidden="1" customHeight="1" spans="1:43">
      <c r="A100" s="8">
        <f t="shared" si="29"/>
        <v>97</v>
      </c>
      <c r="B100" s="8" t="s">
        <v>93</v>
      </c>
      <c r="C100" s="9" t="s">
        <v>319</v>
      </c>
      <c r="D100" s="78" t="s">
        <v>320</v>
      </c>
      <c r="E100" s="11" t="s">
        <v>321</v>
      </c>
      <c r="F100" s="12" t="s">
        <v>16</v>
      </c>
      <c r="G100" s="79">
        <v>1</v>
      </c>
      <c r="H100" s="14">
        <f>VLOOKUP(C100,[1]Sheet1!$B:$AY,50,0)</f>
        <v>63392.57</v>
      </c>
      <c r="I100" s="14">
        <f>VLOOKUP(C100,[1]Sheet1!$B:$AZ,51,0)</f>
        <v>49282.46</v>
      </c>
      <c r="J100" s="31">
        <f>VLOOKUP(C100,[1]Sheet1!$B$5:$BB$697,53,0)</f>
        <v>8213.74333333333</v>
      </c>
      <c r="K100" s="31">
        <f>VLOOKUP(C100,[1]Sheet1!$B:$BC,54,0)</f>
        <v>8213.74333333333</v>
      </c>
      <c r="L100" s="31">
        <f>VLOOKUP(C100,[1]Sheet1!$B:$BD,55,0)</f>
        <v>8213.74333333333</v>
      </c>
      <c r="M100" s="31">
        <f>VLOOKUP(C100,[1]Sheet1!$B:$BE,56,0)</f>
        <v>8213.74333333333</v>
      </c>
      <c r="N100" s="31">
        <f>VLOOKUP(C100,[1]Sheet1!$B:$BF,57,0)</f>
        <v>10565.4283333333</v>
      </c>
      <c r="O100" s="31">
        <f>VLOOKUP(C100,[2]Sheet1!$B:$BH,59,0)</f>
        <v>2351.685</v>
      </c>
      <c r="P100" s="94">
        <f t="shared" si="30"/>
        <v>45772.0866666666</v>
      </c>
      <c r="Q100" s="95">
        <f>VLOOKUP(C100,[3]Sheet2!$A:$V,21,0)</f>
        <v>40000</v>
      </c>
      <c r="R100" s="95"/>
      <c r="S100" s="95"/>
      <c r="T100" s="95">
        <f>VLOOKUP(C100,'[4]5.30 (2)'!$C$4:$V$115,20,0)</f>
        <v>10000</v>
      </c>
      <c r="U100" s="95">
        <f t="shared" si="31"/>
        <v>50000</v>
      </c>
      <c r="V100" s="96">
        <f t="shared" si="32"/>
        <v>-4227.91333333338</v>
      </c>
      <c r="W100" s="97">
        <f t="shared" si="33"/>
        <v>39282.46</v>
      </c>
      <c r="X100" s="55">
        <f t="shared" si="34"/>
        <v>-4227.91333333338</v>
      </c>
      <c r="Y100" s="100">
        <f t="shared" si="35"/>
        <v>0</v>
      </c>
      <c r="Z100" s="55">
        <v>20000</v>
      </c>
      <c r="AA100" s="33">
        <f t="shared" si="36"/>
        <v>20000</v>
      </c>
      <c r="AB100" s="56" t="str">
        <f t="shared" si="37"/>
        <v>100%</v>
      </c>
      <c r="AC100" s="102">
        <f t="shared" ref="AC100:AC131" si="38">AA100/$AA$1</f>
        <v>0.00373445220389421</v>
      </c>
      <c r="AD100" s="103"/>
      <c r="AE100" s="103"/>
      <c r="AF100" s="103"/>
      <c r="AG100" s="103">
        <f t="shared" si="26"/>
        <v>0</v>
      </c>
      <c r="AH100" s="57">
        <v>0</v>
      </c>
      <c r="AI100" s="105">
        <f t="shared" si="27"/>
        <v>0</v>
      </c>
      <c r="AJ100" s="33">
        <f t="shared" si="28"/>
        <v>20000</v>
      </c>
      <c r="AK100" s="106">
        <v>45442</v>
      </c>
      <c r="AL100" s="107">
        <v>3</v>
      </c>
      <c r="AM100" s="106">
        <f>AK100-AL100</f>
        <v>45439</v>
      </c>
      <c r="AN100" s="72" t="s">
        <v>89</v>
      </c>
      <c r="AO100" s="73"/>
      <c r="AP100" s="8" t="s">
        <v>152</v>
      </c>
      <c r="AQ100" s="74" t="s">
        <v>322</v>
      </c>
    </row>
    <row r="101" ht="36" customHeight="1" spans="1:43">
      <c r="A101" s="8">
        <f t="shared" si="29"/>
        <v>98</v>
      </c>
      <c r="B101" s="8" t="s">
        <v>74</v>
      </c>
      <c r="C101" s="9" t="s">
        <v>323</v>
      </c>
      <c r="D101" s="78" t="s">
        <v>324</v>
      </c>
      <c r="E101" s="72" t="s">
        <v>77</v>
      </c>
      <c r="F101" s="12" t="s">
        <v>16</v>
      </c>
      <c r="G101" s="79">
        <v>1</v>
      </c>
      <c r="H101" s="14">
        <f>VLOOKUP(C101,[1]Sheet1!$B:$AY,50,0)</f>
        <v>1588104.68</v>
      </c>
      <c r="I101" s="14">
        <f>VLOOKUP(C101,[1]Sheet1!$B:$AZ,51,0)</f>
        <v>1347082.58</v>
      </c>
      <c r="J101" s="31">
        <f>VLOOKUP(C101,[1]Sheet1!$B$5:$BB$697,53,0)</f>
        <v>201107.793333333</v>
      </c>
      <c r="K101" s="31">
        <f>VLOOKUP(C101,[1]Sheet1!$B:$BC,54,0)</f>
        <v>149248.778333333</v>
      </c>
      <c r="L101" s="31">
        <f>VLOOKUP(C101,[1]Sheet1!$B:$BD,55,0)</f>
        <v>125224.778333333</v>
      </c>
      <c r="M101" s="31">
        <f>VLOOKUP(C101,[1]Sheet1!$B:$BE,56,0)</f>
        <v>119594.086666667</v>
      </c>
      <c r="N101" s="31">
        <f>VLOOKUP(C101,[1]Sheet1!$B:$BF,57,0)</f>
        <v>101084.988333333</v>
      </c>
      <c r="O101" s="31">
        <f>VLOOKUP(C101,[2]Sheet1!$B:$BH,59,0)</f>
        <v>104595.128333333</v>
      </c>
      <c r="P101" s="94">
        <f t="shared" si="30"/>
        <v>800855.553333332</v>
      </c>
      <c r="Q101" s="95">
        <f>VLOOKUP(C101,[3]Sheet2!$A:$V,21,0)</f>
        <v>100000</v>
      </c>
      <c r="R101" s="95"/>
      <c r="S101" s="95"/>
      <c r="T101" s="95">
        <f>VLOOKUP(C101,'[4]5.30 (2)'!$C$4:$V$115,20,0)</f>
        <v>100000</v>
      </c>
      <c r="U101" s="95">
        <f t="shared" si="31"/>
        <v>200000</v>
      </c>
      <c r="V101" s="96">
        <f t="shared" si="32"/>
        <v>600855.553333332</v>
      </c>
      <c r="W101" s="97">
        <f t="shared" si="33"/>
        <v>1247082.58</v>
      </c>
      <c r="X101" s="55">
        <f t="shared" si="34"/>
        <v>600855.553333332</v>
      </c>
      <c r="Y101" s="100">
        <f t="shared" si="35"/>
        <v>600855.553333332</v>
      </c>
      <c r="Z101" s="152">
        <v>500000</v>
      </c>
      <c r="AA101" s="33">
        <f t="shared" si="36"/>
        <v>500000</v>
      </c>
      <c r="AB101" s="56">
        <f t="shared" si="37"/>
        <v>0.832146756780691</v>
      </c>
      <c r="AC101" s="102">
        <f t="shared" si="38"/>
        <v>0.0933613050973553</v>
      </c>
      <c r="AD101" s="103"/>
      <c r="AE101" s="103"/>
      <c r="AF101" s="103"/>
      <c r="AG101" s="103">
        <f t="shared" si="26"/>
        <v>0</v>
      </c>
      <c r="AH101" s="57">
        <v>0.03</v>
      </c>
      <c r="AI101" s="105">
        <f t="shared" si="27"/>
        <v>0.03</v>
      </c>
      <c r="AJ101" s="33">
        <f t="shared" si="28"/>
        <v>485000</v>
      </c>
      <c r="AK101" s="71"/>
      <c r="AL101" s="8"/>
      <c r="AM101" s="71"/>
      <c r="AN101" s="72" t="s">
        <v>89</v>
      </c>
      <c r="AO101" s="33"/>
      <c r="AP101" s="8" t="s">
        <v>152</v>
      </c>
      <c r="AQ101" s="74" t="s">
        <v>325</v>
      </c>
    </row>
    <row r="102" ht="36" customHeight="1" spans="1:43">
      <c r="A102" s="8">
        <f t="shared" si="29"/>
        <v>99</v>
      </c>
      <c r="B102" s="8" t="s">
        <v>74</v>
      </c>
      <c r="C102" s="9" t="s">
        <v>326</v>
      </c>
      <c r="D102" s="78" t="s">
        <v>327</v>
      </c>
      <c r="E102" s="72" t="s">
        <v>77</v>
      </c>
      <c r="F102" s="12" t="s">
        <v>16</v>
      </c>
      <c r="G102" s="79">
        <v>0.8</v>
      </c>
      <c r="H102" s="14">
        <f>VLOOKUP(C102,[1]Sheet1!$B:$AY,50,0)</f>
        <v>1375105.97</v>
      </c>
      <c r="I102" s="14">
        <f>VLOOKUP(C102,[1]Sheet1!$B:$AZ,51,0)</f>
        <v>1226691.61</v>
      </c>
      <c r="J102" s="31">
        <f>VLOOKUP(C102,[1]Sheet1!$B$5:$BB$697,53,0)</f>
        <v>19878.9733333333</v>
      </c>
      <c r="K102" s="31">
        <f>VLOOKUP(C102,[1]Sheet1!$B:$BC,54,0)</f>
        <v>65506.075</v>
      </c>
      <c r="L102" s="31">
        <f>VLOOKUP(C102,[1]Sheet1!$B:$BD,55,0)</f>
        <v>76930.18</v>
      </c>
      <c r="M102" s="31">
        <f>VLOOKUP(C102,[1]Sheet1!$B:$BE,56,0)</f>
        <v>76930.18</v>
      </c>
      <c r="N102" s="31">
        <f>VLOOKUP(C102,[1]Sheet1!$B:$BF,57,0)</f>
        <v>91156.0333333333</v>
      </c>
      <c r="O102" s="31">
        <f>VLOOKUP(C102,[2]Sheet1!$B:$BH,59,0)</f>
        <v>101665.906666667</v>
      </c>
      <c r="P102" s="94">
        <f t="shared" si="30"/>
        <v>345653.878666667</v>
      </c>
      <c r="Q102" s="95">
        <f>VLOOKUP(C102,[3]Sheet2!$A:$V,21,0)</f>
        <v>50000</v>
      </c>
      <c r="R102" s="95"/>
      <c r="S102" s="95"/>
      <c r="T102" s="95">
        <f>VLOOKUP(C102,'[4]5.30 (2)'!$C$4:$V$115,20,0)</f>
        <v>50000</v>
      </c>
      <c r="U102" s="95">
        <f t="shared" si="31"/>
        <v>100000</v>
      </c>
      <c r="V102" s="96">
        <f t="shared" si="32"/>
        <v>245653.878666667</v>
      </c>
      <c r="W102" s="97">
        <f t="shared" si="33"/>
        <v>1176691.61</v>
      </c>
      <c r="X102" s="55">
        <f t="shared" si="34"/>
        <v>245653.878666667</v>
      </c>
      <c r="Y102" s="100">
        <f t="shared" si="35"/>
        <v>245653.878666667</v>
      </c>
      <c r="Z102" s="152">
        <v>50000</v>
      </c>
      <c r="AA102" s="33">
        <f t="shared" si="36"/>
        <v>50000</v>
      </c>
      <c r="AB102" s="56">
        <f t="shared" si="37"/>
        <v>0.203538410512321</v>
      </c>
      <c r="AC102" s="102">
        <f t="shared" si="38"/>
        <v>0.00933613050973553</v>
      </c>
      <c r="AD102" s="103"/>
      <c r="AE102" s="103"/>
      <c r="AF102" s="103"/>
      <c r="AG102" s="103">
        <f t="shared" si="26"/>
        <v>0</v>
      </c>
      <c r="AH102" s="57">
        <v>0</v>
      </c>
      <c r="AI102" s="105">
        <f t="shared" si="27"/>
        <v>0</v>
      </c>
      <c r="AJ102" s="33">
        <f t="shared" si="28"/>
        <v>50000</v>
      </c>
      <c r="AK102" s="71"/>
      <c r="AL102" s="8"/>
      <c r="AM102" s="71"/>
      <c r="AN102" s="72" t="s">
        <v>89</v>
      </c>
      <c r="AO102" s="73"/>
      <c r="AP102" s="8" t="s">
        <v>152</v>
      </c>
      <c r="AQ102" s="74"/>
    </row>
    <row r="103" ht="36" hidden="1" customHeight="1" spans="1:43">
      <c r="A103" s="8">
        <f t="shared" si="29"/>
        <v>100</v>
      </c>
      <c r="B103" s="8" t="s">
        <v>74</v>
      </c>
      <c r="C103" s="9" t="s">
        <v>328</v>
      </c>
      <c r="D103" s="78" t="s">
        <v>329</v>
      </c>
      <c r="E103" s="72" t="s">
        <v>77</v>
      </c>
      <c r="F103" s="12" t="s">
        <v>16</v>
      </c>
      <c r="G103" s="79">
        <v>0.8</v>
      </c>
      <c r="H103" s="14">
        <f>VLOOKUP(C103,[1]Sheet1!$B:$AY,50,0)</f>
        <v>2374301.46</v>
      </c>
      <c r="I103" s="14">
        <f>VLOOKUP(C103,[1]Sheet1!$B:$AZ,51,0)</f>
        <v>1771285.77</v>
      </c>
      <c r="J103" s="31">
        <f>VLOOKUP(C103,[1]Sheet1!$B$5:$BB$697,53,0)</f>
        <v>244520.526666667</v>
      </c>
      <c r="K103" s="31">
        <f>VLOOKUP(C103,[1]Sheet1!$B:$BC,54,0)</f>
        <v>272920.525</v>
      </c>
      <c r="L103" s="31">
        <f>VLOOKUP(C103,[1]Sheet1!$B:$BD,55,0)</f>
        <v>295214.295</v>
      </c>
      <c r="M103" s="31">
        <f>VLOOKUP(C103,[1]Sheet1!$B:$BE,56,0)</f>
        <v>336686.606666667</v>
      </c>
      <c r="N103" s="31">
        <f>VLOOKUP(C103,[1]Sheet1!$B:$BF,57,0)</f>
        <v>296871.568333333</v>
      </c>
      <c r="O103" s="31">
        <f>VLOOKUP(C103,[2]Sheet1!$B:$BH,59,0)</f>
        <v>275931.425</v>
      </c>
      <c r="P103" s="94">
        <f t="shared" ref="P103:P134" si="39">SUM(J103:O103)*G103</f>
        <v>1377715.95733333</v>
      </c>
      <c r="Q103" s="95">
        <f>VLOOKUP(C103,[3]Sheet2!$A:$V,21,0)</f>
        <v>50000</v>
      </c>
      <c r="R103" s="95"/>
      <c r="S103" s="95"/>
      <c r="T103" s="95">
        <f>VLOOKUP(C103,'[4]5.30 (2)'!$C$4:$V$115,20,0)</f>
        <v>70000</v>
      </c>
      <c r="U103" s="95">
        <f t="shared" ref="U103:U134" si="40">SUM(Q103:T103)</f>
        <v>120000</v>
      </c>
      <c r="V103" s="96">
        <f t="shared" ref="V103:V134" si="41">P103-U103</f>
        <v>1257715.95733333</v>
      </c>
      <c r="W103" s="97">
        <f t="shared" ref="W103:W134" si="42">I103-S103-T103</f>
        <v>1701285.77</v>
      </c>
      <c r="X103" s="55">
        <f t="shared" ref="X103:X134" si="43">_xlfn.IFS(F103="原材料",W103,F103="涉诉",W103,F103="临采",W103,F103="零部件",V103,F103="销售",V103,F103="固定资产",W103)</f>
        <v>1257715.95733333</v>
      </c>
      <c r="Y103" s="100">
        <f t="shared" ref="Y103:Y134" si="44">IF(X103&gt;=0,X103,0)</f>
        <v>1257715.95733333</v>
      </c>
      <c r="Z103" s="55">
        <v>50000</v>
      </c>
      <c r="AA103" s="33">
        <f t="shared" ref="AA103:AA134" si="45">Z103</f>
        <v>50000</v>
      </c>
      <c r="AB103" s="56">
        <f t="shared" ref="AB103:AB134" si="46">IF(Y103&lt;=0,"100%",Z103/Y103)</f>
        <v>0.0397546041365431</v>
      </c>
      <c r="AC103" s="102">
        <f t="shared" si="38"/>
        <v>0.00933613050973553</v>
      </c>
      <c r="AD103" s="103"/>
      <c r="AE103" s="103"/>
      <c r="AF103" s="103"/>
      <c r="AG103" s="103">
        <f t="shared" si="26"/>
        <v>0</v>
      </c>
      <c r="AH103" s="57">
        <v>0</v>
      </c>
      <c r="AI103" s="105">
        <f t="shared" si="27"/>
        <v>0</v>
      </c>
      <c r="AJ103" s="33">
        <f t="shared" si="28"/>
        <v>50000</v>
      </c>
      <c r="AK103" s="106">
        <v>45442</v>
      </c>
      <c r="AL103" s="107">
        <v>3</v>
      </c>
      <c r="AM103" s="106">
        <f t="shared" ref="AM103:AM110" si="47">AK103-AL103</f>
        <v>45439</v>
      </c>
      <c r="AN103" s="72" t="s">
        <v>89</v>
      </c>
      <c r="AO103" s="73"/>
      <c r="AP103" s="8" t="s">
        <v>152</v>
      </c>
      <c r="AQ103" s="74"/>
    </row>
    <row r="104" ht="36" hidden="1" customHeight="1" spans="1:43">
      <c r="A104" s="8">
        <f t="shared" si="29"/>
        <v>101</v>
      </c>
      <c r="B104" s="8" t="s">
        <v>74</v>
      </c>
      <c r="C104" s="9" t="s">
        <v>330</v>
      </c>
      <c r="D104" s="78" t="s">
        <v>331</v>
      </c>
      <c r="E104" s="72" t="s">
        <v>77</v>
      </c>
      <c r="F104" s="12" t="s">
        <v>16</v>
      </c>
      <c r="G104" s="79">
        <v>1</v>
      </c>
      <c r="H104" s="14">
        <f>VLOOKUP(C104,[1]Sheet1!$B:$AY,50,0)</f>
        <v>5102.09</v>
      </c>
      <c r="I104" s="14">
        <f>VLOOKUP(C104,[1]Sheet1!$B:$AZ,51,0)</f>
        <v>10204.18</v>
      </c>
      <c r="J104" s="31">
        <f>VLOOKUP(C104,[1]Sheet1!$B$5:$BB$697,53,0)</f>
        <v>0</v>
      </c>
      <c r="K104" s="31">
        <f>VLOOKUP(C104,[1]Sheet1!$B:$BC,54,0)</f>
        <v>0</v>
      </c>
      <c r="L104" s="31">
        <f>VLOOKUP(C104,[1]Sheet1!$B:$BD,55,0)</f>
        <v>0</v>
      </c>
      <c r="M104" s="31">
        <f>VLOOKUP(C104,[1]Sheet1!$B:$BE,56,0)</f>
        <v>0</v>
      </c>
      <c r="N104" s="31">
        <f>VLOOKUP(C104,[1]Sheet1!$B:$BF,57,0)</f>
        <v>0</v>
      </c>
      <c r="O104" s="31">
        <f>VLOOKUP(C104,[2]Sheet1!$B:$BH,59,0)</f>
        <v>850.348333333333</v>
      </c>
      <c r="P104" s="94">
        <f t="shared" si="39"/>
        <v>850.348333333333</v>
      </c>
      <c r="Q104" s="95"/>
      <c r="R104" s="95"/>
      <c r="S104" s="95"/>
      <c r="T104" s="95">
        <f>VLOOKUP(C104,'[4]5.30 (2)'!$C$4:$V$115,20,0)</f>
        <v>5100</v>
      </c>
      <c r="U104" s="95">
        <f t="shared" si="40"/>
        <v>5100</v>
      </c>
      <c r="V104" s="96">
        <f t="shared" si="41"/>
        <v>-4249.65166666667</v>
      </c>
      <c r="W104" s="97">
        <f t="shared" si="42"/>
        <v>5104.18</v>
      </c>
      <c r="X104" s="55">
        <f t="shared" si="43"/>
        <v>-4249.65166666667</v>
      </c>
      <c r="Y104" s="100">
        <f t="shared" si="44"/>
        <v>0</v>
      </c>
      <c r="Z104" s="55"/>
      <c r="AA104" s="33">
        <f t="shared" si="45"/>
        <v>0</v>
      </c>
      <c r="AB104" s="56" t="str">
        <f t="shared" si="46"/>
        <v>100%</v>
      </c>
      <c r="AC104" s="102">
        <f t="shared" si="38"/>
        <v>0</v>
      </c>
      <c r="AD104" s="103"/>
      <c r="AE104" s="103"/>
      <c r="AF104" s="103"/>
      <c r="AG104" s="103">
        <f t="shared" si="26"/>
        <v>0</v>
      </c>
      <c r="AH104" s="57">
        <v>0</v>
      </c>
      <c r="AI104" s="105">
        <f t="shared" si="27"/>
        <v>0</v>
      </c>
      <c r="AJ104" s="33">
        <f t="shared" si="28"/>
        <v>0</v>
      </c>
      <c r="AK104" s="71">
        <v>45442</v>
      </c>
      <c r="AL104" s="8">
        <v>3</v>
      </c>
      <c r="AM104" s="71">
        <f t="shared" si="47"/>
        <v>45439</v>
      </c>
      <c r="AN104" s="72" t="s">
        <v>89</v>
      </c>
      <c r="AO104" s="73"/>
      <c r="AP104" s="8" t="s">
        <v>152</v>
      </c>
      <c r="AQ104" s="74"/>
    </row>
    <row r="105" ht="36" hidden="1" customHeight="1" spans="1:43">
      <c r="A105" s="8">
        <f t="shared" si="29"/>
        <v>102</v>
      </c>
      <c r="B105" s="8" t="s">
        <v>74</v>
      </c>
      <c r="C105" s="9" t="s">
        <v>332</v>
      </c>
      <c r="D105" s="78" t="s">
        <v>333</v>
      </c>
      <c r="E105" s="11" t="s">
        <v>101</v>
      </c>
      <c r="F105" s="12" t="s">
        <v>16</v>
      </c>
      <c r="G105" s="79">
        <v>0.8</v>
      </c>
      <c r="H105" s="14">
        <f>VLOOKUP(C105,[1]Sheet1!$B:$AY,50,0)</f>
        <v>106230.66</v>
      </c>
      <c r="I105" s="14">
        <f>VLOOKUP(C105,[1]Sheet1!$B:$AZ,51,0)</f>
        <v>106230.66</v>
      </c>
      <c r="J105" s="31">
        <f>VLOOKUP(C105,[1]Sheet1!$B$5:$BB$697,53,0)</f>
        <v>15137.0066666667</v>
      </c>
      <c r="K105" s="31">
        <f>VLOOKUP(C105,[1]Sheet1!$B:$BC,54,0)</f>
        <v>11305.5716666667</v>
      </c>
      <c r="L105" s="31">
        <f>VLOOKUP(C105,[1]Sheet1!$B:$BD,55,0)</f>
        <v>11305.5716666667</v>
      </c>
      <c r="M105" s="31">
        <f>VLOOKUP(C105,[1]Sheet1!$B:$BE,56,0)</f>
        <v>9088.905</v>
      </c>
      <c r="N105" s="31">
        <f>VLOOKUP(C105,[1]Sheet1!$B:$BF,57,0)</f>
        <v>5222.23833333333</v>
      </c>
      <c r="O105" s="31">
        <f>VLOOKUP(C105,[2]Sheet1!$B:$BH,59,0)</f>
        <v>5222.23833333333</v>
      </c>
      <c r="P105" s="94">
        <f t="shared" si="39"/>
        <v>45825.2253333334</v>
      </c>
      <c r="Q105" s="95">
        <f>VLOOKUP(C105,[3]Sheet2!$A:$V,21,0)</f>
        <v>20000</v>
      </c>
      <c r="R105" s="95"/>
      <c r="S105" s="95"/>
      <c r="T105" s="95">
        <f>VLOOKUP(C105,'[4]5.30 (2)'!$C$4:$V$115,20,0)</f>
        <v>10000</v>
      </c>
      <c r="U105" s="95">
        <f t="shared" si="40"/>
        <v>30000</v>
      </c>
      <c r="V105" s="96">
        <f t="shared" si="41"/>
        <v>15825.2253333334</v>
      </c>
      <c r="W105" s="97">
        <f t="shared" si="42"/>
        <v>96230.66</v>
      </c>
      <c r="X105" s="55">
        <f t="shared" si="43"/>
        <v>15825.2253333334</v>
      </c>
      <c r="Y105" s="100">
        <f t="shared" si="44"/>
        <v>15825.2253333334</v>
      </c>
      <c r="Z105" s="55"/>
      <c r="AA105" s="33">
        <f t="shared" si="45"/>
        <v>0</v>
      </c>
      <c r="AB105" s="56">
        <f t="shared" si="46"/>
        <v>0</v>
      </c>
      <c r="AC105" s="102">
        <f t="shared" si="38"/>
        <v>0</v>
      </c>
      <c r="AD105" s="103"/>
      <c r="AE105" s="103"/>
      <c r="AF105" s="103"/>
      <c r="AG105" s="103">
        <f t="shared" si="26"/>
        <v>0</v>
      </c>
      <c r="AH105" s="57">
        <v>0.03</v>
      </c>
      <c r="AI105" s="105">
        <f t="shared" si="27"/>
        <v>0</v>
      </c>
      <c r="AJ105" s="33">
        <f t="shared" si="28"/>
        <v>0</v>
      </c>
      <c r="AK105" s="71">
        <v>45442</v>
      </c>
      <c r="AL105" s="8">
        <v>3</v>
      </c>
      <c r="AM105" s="71">
        <f t="shared" si="47"/>
        <v>45439</v>
      </c>
      <c r="AN105" s="72" t="s">
        <v>89</v>
      </c>
      <c r="AO105" s="73"/>
      <c r="AP105" s="8" t="s">
        <v>152</v>
      </c>
      <c r="AQ105" s="74" t="s">
        <v>334</v>
      </c>
    </row>
    <row r="106" ht="36" hidden="1" customHeight="1" spans="1:43">
      <c r="A106" s="8">
        <f t="shared" si="29"/>
        <v>103</v>
      </c>
      <c r="B106" s="8" t="s">
        <v>110</v>
      </c>
      <c r="C106" s="9" t="s">
        <v>335</v>
      </c>
      <c r="D106" s="78" t="s">
        <v>336</v>
      </c>
      <c r="E106" s="11" t="s">
        <v>101</v>
      </c>
      <c r="F106" s="12" t="s">
        <v>16</v>
      </c>
      <c r="G106" s="79">
        <v>0.8</v>
      </c>
      <c r="H106" s="14">
        <f>VLOOKUP(C106,[1]Sheet1!$B:$AY,50,0)</f>
        <v>115946.18</v>
      </c>
      <c r="I106" s="14">
        <f>VLOOKUP(C106,[1]Sheet1!$B:$AZ,51,0)</f>
        <v>54120.49</v>
      </c>
      <c r="J106" s="31">
        <f>VLOOKUP(C106,[1]Sheet1!$B$5:$BB$697,53,0)</f>
        <v>6354.78833333333</v>
      </c>
      <c r="K106" s="31">
        <f>VLOOKUP(C106,[1]Sheet1!$B:$BC,54,0)</f>
        <v>6722.415</v>
      </c>
      <c r="L106" s="31">
        <f>VLOOKUP(C106,[1]Sheet1!$B:$BD,55,0)</f>
        <v>9020.08166666667</v>
      </c>
      <c r="M106" s="31">
        <f>VLOOKUP(C106,[1]Sheet1!$B:$BE,56,0)</f>
        <v>12466.5816666667</v>
      </c>
      <c r="N106" s="31">
        <f>VLOOKUP(C106,[1]Sheet1!$B:$BF,57,0)</f>
        <v>19324.3633333333</v>
      </c>
      <c r="O106" s="31">
        <f>VLOOKUP(C106,[2]Sheet1!$B:$BH,59,0)</f>
        <v>19324.3633333333</v>
      </c>
      <c r="P106" s="94">
        <f t="shared" si="39"/>
        <v>58570.0746666666</v>
      </c>
      <c r="Q106" s="95">
        <f>VLOOKUP(C106,[3]Sheet2!$A:$V,21,0)</f>
        <v>17635.1893333333</v>
      </c>
      <c r="R106" s="95"/>
      <c r="S106" s="95"/>
      <c r="T106" s="95">
        <f>VLOOKUP(C106,'[4]5.30 (2)'!$C$4:$V$115,20,0)</f>
        <v>40000</v>
      </c>
      <c r="U106" s="95">
        <f t="shared" si="40"/>
        <v>57635.1893333333</v>
      </c>
      <c r="V106" s="96">
        <f t="shared" si="41"/>
        <v>934.885333333339</v>
      </c>
      <c r="W106" s="97">
        <f t="shared" si="42"/>
        <v>14120.49</v>
      </c>
      <c r="X106" s="55">
        <f t="shared" si="43"/>
        <v>934.885333333339</v>
      </c>
      <c r="Y106" s="100">
        <f t="shared" si="44"/>
        <v>934.885333333339</v>
      </c>
      <c r="Z106" s="55"/>
      <c r="AA106" s="33">
        <f t="shared" si="45"/>
        <v>0</v>
      </c>
      <c r="AB106" s="56">
        <f t="shared" si="46"/>
        <v>0</v>
      </c>
      <c r="AC106" s="102">
        <f t="shared" si="38"/>
        <v>0</v>
      </c>
      <c r="AD106" s="103"/>
      <c r="AE106" s="103"/>
      <c r="AF106" s="103"/>
      <c r="AG106" s="103">
        <f t="shared" si="26"/>
        <v>0</v>
      </c>
      <c r="AH106" s="57">
        <v>0</v>
      </c>
      <c r="AI106" s="105">
        <f t="shared" si="27"/>
        <v>0</v>
      </c>
      <c r="AJ106" s="33">
        <f t="shared" si="28"/>
        <v>0</v>
      </c>
      <c r="AK106" s="71">
        <v>45453</v>
      </c>
      <c r="AL106" s="8">
        <v>30</v>
      </c>
      <c r="AM106" s="71">
        <f t="shared" si="47"/>
        <v>45423</v>
      </c>
      <c r="AN106" s="72" t="s">
        <v>89</v>
      </c>
      <c r="AO106" s="73"/>
      <c r="AP106" s="8" t="s">
        <v>96</v>
      </c>
      <c r="AQ106" s="74"/>
    </row>
    <row r="107" ht="36" hidden="1" customHeight="1" spans="1:43">
      <c r="A107" s="8">
        <f t="shared" si="29"/>
        <v>104</v>
      </c>
      <c r="B107" s="8" t="s">
        <v>74</v>
      </c>
      <c r="C107" s="9" t="s">
        <v>337</v>
      </c>
      <c r="D107" s="78" t="s">
        <v>338</v>
      </c>
      <c r="E107" s="11" t="s">
        <v>101</v>
      </c>
      <c r="F107" s="12" t="s">
        <v>16</v>
      </c>
      <c r="G107" s="79">
        <v>0.8</v>
      </c>
      <c r="H107" s="14">
        <f>VLOOKUP(C107,[1]Sheet1!$B:$AY,50,0)</f>
        <v>2580526.36</v>
      </c>
      <c r="I107" s="14">
        <f>VLOOKUP(C107,[1]Sheet1!$B:$AZ,51,0)</f>
        <v>1225073.28</v>
      </c>
      <c r="J107" s="31">
        <f>VLOOKUP(C107,[1]Sheet1!$B$5:$BB$697,53,0)</f>
        <v>56637.0383333333</v>
      </c>
      <c r="K107" s="31">
        <f>VLOOKUP(C107,[1]Sheet1!$B:$BC,54,0)</f>
        <v>56637.0383333333</v>
      </c>
      <c r="L107" s="31">
        <f>VLOOKUP(C107,[1]Sheet1!$B:$BD,55,0)</f>
        <v>56637.0383333333</v>
      </c>
      <c r="M107" s="31">
        <f>VLOOKUP(C107,[1]Sheet1!$B:$BE,56,0)</f>
        <v>203003.721666667</v>
      </c>
      <c r="N107" s="31">
        <f>VLOOKUP(C107,[1]Sheet1!$B:$BF,57,0)</f>
        <v>291213.055</v>
      </c>
      <c r="O107" s="31">
        <f>VLOOKUP(C107,[2]Sheet1!$B:$BH,59,0)</f>
        <v>403895.901666667</v>
      </c>
      <c r="P107" s="94">
        <f t="shared" si="39"/>
        <v>854419.034666667</v>
      </c>
      <c r="Q107" s="95">
        <f>VLOOKUP(C107,[3]Sheet2!$A:$V,21,0)</f>
        <v>150000</v>
      </c>
      <c r="R107" s="95"/>
      <c r="S107" s="95"/>
      <c r="T107" s="95">
        <f>VLOOKUP(C107,'[4]5.30 (2)'!$C$4:$V$115,20,0)</f>
        <v>100000</v>
      </c>
      <c r="U107" s="95">
        <f t="shared" si="40"/>
        <v>250000</v>
      </c>
      <c r="V107" s="96">
        <f t="shared" si="41"/>
        <v>604419.034666667</v>
      </c>
      <c r="W107" s="97">
        <f t="shared" si="42"/>
        <v>1125073.28</v>
      </c>
      <c r="X107" s="55">
        <f t="shared" si="43"/>
        <v>604419.034666667</v>
      </c>
      <c r="Y107" s="100">
        <f t="shared" si="44"/>
        <v>604419.034666667</v>
      </c>
      <c r="Z107" s="55"/>
      <c r="AA107" s="104">
        <f t="shared" si="45"/>
        <v>0</v>
      </c>
      <c r="AB107" s="56">
        <f t="shared" si="46"/>
        <v>0</v>
      </c>
      <c r="AC107" s="102">
        <f t="shared" si="38"/>
        <v>0</v>
      </c>
      <c r="AD107" s="103"/>
      <c r="AE107" s="103"/>
      <c r="AF107" s="103"/>
      <c r="AG107" s="103">
        <f t="shared" si="26"/>
        <v>0</v>
      </c>
      <c r="AH107" s="57">
        <v>0</v>
      </c>
      <c r="AI107" s="105">
        <f t="shared" si="27"/>
        <v>0</v>
      </c>
      <c r="AJ107" s="33">
        <f t="shared" si="28"/>
        <v>0</v>
      </c>
      <c r="AK107" s="71">
        <v>45442</v>
      </c>
      <c r="AL107" s="8">
        <v>7</v>
      </c>
      <c r="AM107" s="71">
        <f t="shared" si="47"/>
        <v>45435</v>
      </c>
      <c r="AN107" s="72" t="s">
        <v>89</v>
      </c>
      <c r="AO107" s="73"/>
      <c r="AP107" s="8" t="s">
        <v>96</v>
      </c>
      <c r="AQ107" s="74"/>
    </row>
    <row r="108" ht="36" hidden="1" customHeight="1" spans="1:43">
      <c r="A108" s="8">
        <f t="shared" si="29"/>
        <v>105</v>
      </c>
      <c r="B108" s="8" t="s">
        <v>74</v>
      </c>
      <c r="C108" s="9" t="s">
        <v>339</v>
      </c>
      <c r="D108" s="78" t="s">
        <v>340</v>
      </c>
      <c r="E108" s="11" t="s">
        <v>77</v>
      </c>
      <c r="F108" s="12" t="s">
        <v>16</v>
      </c>
      <c r="G108" s="79">
        <v>0.8</v>
      </c>
      <c r="H108" s="14">
        <f>VLOOKUP(C108,[1]Sheet1!$B:$AY,50,0)</f>
        <v>140095.57</v>
      </c>
      <c r="I108" s="14">
        <f>VLOOKUP(C108,[1]Sheet1!$B:$AZ,51,0)</f>
        <v>140095.57</v>
      </c>
      <c r="J108" s="31">
        <f>VLOOKUP(C108,[1]Sheet1!$B$5:$BB$697,53,0)</f>
        <v>12110.95</v>
      </c>
      <c r="K108" s="31">
        <f>VLOOKUP(C108,[1]Sheet1!$B:$BC,54,0)</f>
        <v>15110.93</v>
      </c>
      <c r="L108" s="31">
        <f>VLOOKUP(C108,[1]Sheet1!$B:$BD,55,0)</f>
        <v>15414.1466666667</v>
      </c>
      <c r="M108" s="31">
        <f>VLOOKUP(C108,[1]Sheet1!$B:$BE,56,0)</f>
        <v>14464.1466666667</v>
      </c>
      <c r="N108" s="31">
        <f>VLOOKUP(C108,[1]Sheet1!$B:$BF,57,0)</f>
        <v>12530.8133333333</v>
      </c>
      <c r="O108" s="31">
        <f>VLOOKUP(C108,[2]Sheet1!$B:$BH,59,0)</f>
        <v>13125.9466666667</v>
      </c>
      <c r="P108" s="94">
        <f t="shared" si="39"/>
        <v>66205.5466666667</v>
      </c>
      <c r="Q108" s="95">
        <f>VLOOKUP(C108,[3]Sheet2!$A:$V,21,0)</f>
        <v>50000</v>
      </c>
      <c r="R108" s="95"/>
      <c r="S108" s="95"/>
      <c r="T108" s="95">
        <f>VLOOKUP(C108,'[4]5.30 (2)'!$C$4:$V$115,20,0)</f>
        <v>10000</v>
      </c>
      <c r="U108" s="95">
        <f t="shared" si="40"/>
        <v>60000</v>
      </c>
      <c r="V108" s="96">
        <f t="shared" si="41"/>
        <v>6205.54666666672</v>
      </c>
      <c r="W108" s="97">
        <f t="shared" si="42"/>
        <v>130095.57</v>
      </c>
      <c r="X108" s="55">
        <f t="shared" si="43"/>
        <v>6205.54666666672</v>
      </c>
      <c r="Y108" s="100">
        <f t="shared" si="44"/>
        <v>6205.54666666672</v>
      </c>
      <c r="Z108" s="55">
        <v>10000</v>
      </c>
      <c r="AA108" s="33">
        <f t="shared" si="45"/>
        <v>10000</v>
      </c>
      <c r="AB108" s="56">
        <f t="shared" si="46"/>
        <v>1.6114615741616</v>
      </c>
      <c r="AC108" s="102">
        <f t="shared" si="38"/>
        <v>0.00186722610194711</v>
      </c>
      <c r="AD108" s="103"/>
      <c r="AE108" s="103"/>
      <c r="AF108" s="103"/>
      <c r="AG108" s="103">
        <f t="shared" si="26"/>
        <v>0</v>
      </c>
      <c r="AH108" s="57">
        <v>0</v>
      </c>
      <c r="AI108" s="105">
        <f t="shared" si="27"/>
        <v>0</v>
      </c>
      <c r="AJ108" s="33">
        <f t="shared" si="28"/>
        <v>10000</v>
      </c>
      <c r="AK108" s="71">
        <v>45442</v>
      </c>
      <c r="AL108" s="8">
        <v>15</v>
      </c>
      <c r="AM108" s="71">
        <f t="shared" si="47"/>
        <v>45427</v>
      </c>
      <c r="AN108" s="72" t="s">
        <v>89</v>
      </c>
      <c r="AO108" s="73"/>
      <c r="AP108" s="8" t="s">
        <v>169</v>
      </c>
      <c r="AQ108" s="74"/>
    </row>
    <row r="109" ht="36" hidden="1" customHeight="1" spans="1:43">
      <c r="A109" s="8">
        <f t="shared" si="29"/>
        <v>106</v>
      </c>
      <c r="B109" s="8" t="s">
        <v>110</v>
      </c>
      <c r="C109" s="9" t="s">
        <v>341</v>
      </c>
      <c r="D109" s="78" t="s">
        <v>342</v>
      </c>
      <c r="E109" s="11" t="s">
        <v>77</v>
      </c>
      <c r="F109" s="12" t="s">
        <v>16</v>
      </c>
      <c r="G109" s="79">
        <v>0.8</v>
      </c>
      <c r="H109" s="14">
        <f>VLOOKUP(C109,[1]Sheet1!$B:$AY,50,0)</f>
        <v>41114.68</v>
      </c>
      <c r="I109" s="14">
        <f>VLOOKUP(C109,[1]Sheet1!$B:$AZ,51,0)</f>
        <v>20525.17</v>
      </c>
      <c r="J109" s="31">
        <f>VLOOKUP(C109,[1]Sheet1!$B$5:$BB$697,53,0)</f>
        <v>0</v>
      </c>
      <c r="K109" s="31">
        <f>VLOOKUP(C109,[1]Sheet1!$B:$BC,54,0)</f>
        <v>1705.06833333333</v>
      </c>
      <c r="L109" s="31">
        <f>VLOOKUP(C109,[1]Sheet1!$B:$BD,55,0)</f>
        <v>1705.06833333333</v>
      </c>
      <c r="M109" s="31">
        <f>VLOOKUP(C109,[1]Sheet1!$B:$BE,56,0)</f>
        <v>3420.86166666667</v>
      </c>
      <c r="N109" s="31">
        <f>VLOOKUP(C109,[1]Sheet1!$B:$BF,57,0)</f>
        <v>5136.655</v>
      </c>
      <c r="O109" s="31">
        <f>VLOOKUP(C109,[2]Sheet1!$B:$BH,59,0)</f>
        <v>6852.44666666667</v>
      </c>
      <c r="P109" s="94">
        <f t="shared" si="39"/>
        <v>15056.08</v>
      </c>
      <c r="Q109" s="95">
        <f>VLOOKUP(C109,[3]Sheet2!$A:$V,21,0)</f>
        <v>0</v>
      </c>
      <c r="R109" s="95"/>
      <c r="S109" s="95"/>
      <c r="T109" s="95">
        <f>VLOOKUP(C109,'[4]5.30 (2)'!$C$4:$V$115,20,0)</f>
        <v>10000</v>
      </c>
      <c r="U109" s="95">
        <f t="shared" si="40"/>
        <v>10000</v>
      </c>
      <c r="V109" s="96">
        <f t="shared" si="41"/>
        <v>5056.08</v>
      </c>
      <c r="W109" s="97">
        <f t="shared" si="42"/>
        <v>10525.17</v>
      </c>
      <c r="X109" s="55">
        <f t="shared" si="43"/>
        <v>5056.08</v>
      </c>
      <c r="Y109" s="100">
        <f t="shared" si="44"/>
        <v>5056.08</v>
      </c>
      <c r="Z109" s="55"/>
      <c r="AA109" s="33">
        <f t="shared" si="45"/>
        <v>0</v>
      </c>
      <c r="AB109" s="56">
        <f t="shared" si="46"/>
        <v>0</v>
      </c>
      <c r="AC109" s="102">
        <f t="shared" si="38"/>
        <v>0</v>
      </c>
      <c r="AD109" s="103"/>
      <c r="AE109" s="103"/>
      <c r="AF109" s="103"/>
      <c r="AG109" s="103">
        <f t="shared" si="26"/>
        <v>0</v>
      </c>
      <c r="AH109" s="57">
        <v>0</v>
      </c>
      <c r="AI109" s="105">
        <f t="shared" si="27"/>
        <v>0</v>
      </c>
      <c r="AJ109" s="33">
        <f t="shared" si="28"/>
        <v>0</v>
      </c>
      <c r="AK109" s="71">
        <v>45442</v>
      </c>
      <c r="AL109" s="8">
        <v>3</v>
      </c>
      <c r="AM109" s="71">
        <f t="shared" si="47"/>
        <v>45439</v>
      </c>
      <c r="AN109" s="72" t="s">
        <v>89</v>
      </c>
      <c r="AO109" s="73"/>
      <c r="AP109" s="8" t="s">
        <v>152</v>
      </c>
      <c r="AQ109" s="74"/>
    </row>
    <row r="110" ht="36" hidden="1" customHeight="1" spans="1:43">
      <c r="A110" s="8">
        <f t="shared" si="29"/>
        <v>107</v>
      </c>
      <c r="B110" s="8" t="s">
        <v>74</v>
      </c>
      <c r="C110" s="9" t="s">
        <v>343</v>
      </c>
      <c r="D110" s="78" t="s">
        <v>344</v>
      </c>
      <c r="E110" s="11" t="s">
        <v>77</v>
      </c>
      <c r="F110" s="12" t="s">
        <v>16</v>
      </c>
      <c r="G110" s="79">
        <v>1</v>
      </c>
      <c r="H110" s="14">
        <f>VLOOKUP(C110,[1]Sheet1!$B:$AY,50,0)</f>
        <v>2106160.4</v>
      </c>
      <c r="I110" s="14">
        <f>VLOOKUP(C110,[1]Sheet1!$B:$AZ,51,0)</f>
        <v>1500191.12</v>
      </c>
      <c r="J110" s="31">
        <f>VLOOKUP(C110,[1]Sheet1!$B$5:$BB$697,53,0)</f>
        <v>92578.64</v>
      </c>
      <c r="K110" s="31">
        <f>VLOOKUP(C110,[1]Sheet1!$B:$BC,54,0)</f>
        <v>109411.12</v>
      </c>
      <c r="L110" s="31">
        <f>VLOOKUP(C110,[1]Sheet1!$B:$BD,55,0)</f>
        <v>16832.48</v>
      </c>
      <c r="M110" s="31">
        <f>VLOOKUP(C110,[1]Sheet1!$B:$BE,56,0)</f>
        <v>16832.48</v>
      </c>
      <c r="N110" s="31">
        <f>VLOOKUP(C110,[1]Sheet1!$B:$BF,57,0)</f>
        <v>33664.96</v>
      </c>
      <c r="O110" s="31">
        <f>VLOOKUP(C110,[2]Sheet1!$B:$BH,59,0)</f>
        <v>117827.36</v>
      </c>
      <c r="P110" s="94">
        <f t="shared" si="39"/>
        <v>387147.04</v>
      </c>
      <c r="Q110" s="95">
        <f>VLOOKUP(C110,[3]Sheet2!$A:$V,21,0)</f>
        <v>0</v>
      </c>
      <c r="R110" s="95"/>
      <c r="S110" s="95"/>
      <c r="T110" s="95">
        <f>VLOOKUP(C110,'[4]5.30 (2)'!$C$4:$V$115,20,0)</f>
        <v>500000</v>
      </c>
      <c r="U110" s="95">
        <f t="shared" si="40"/>
        <v>500000</v>
      </c>
      <c r="V110" s="96">
        <f t="shared" si="41"/>
        <v>-112852.96</v>
      </c>
      <c r="W110" s="97">
        <f t="shared" si="42"/>
        <v>1000191.12</v>
      </c>
      <c r="X110" s="55">
        <f t="shared" si="43"/>
        <v>-112852.96</v>
      </c>
      <c r="Y110" s="100">
        <f t="shared" si="44"/>
        <v>0</v>
      </c>
      <c r="Z110" s="55"/>
      <c r="AA110" s="104">
        <f t="shared" si="45"/>
        <v>0</v>
      </c>
      <c r="AB110" s="56" t="str">
        <f t="shared" si="46"/>
        <v>100%</v>
      </c>
      <c r="AC110" s="102">
        <f t="shared" si="38"/>
        <v>0</v>
      </c>
      <c r="AD110" s="103"/>
      <c r="AE110" s="103"/>
      <c r="AF110" s="103"/>
      <c r="AG110" s="103">
        <f t="shared" si="26"/>
        <v>0</v>
      </c>
      <c r="AH110" s="57">
        <v>0</v>
      </c>
      <c r="AI110" s="105">
        <f t="shared" si="27"/>
        <v>0</v>
      </c>
      <c r="AJ110" s="33">
        <f t="shared" si="28"/>
        <v>0</v>
      </c>
      <c r="AK110" s="71">
        <v>45458</v>
      </c>
      <c r="AL110" s="8">
        <v>3</v>
      </c>
      <c r="AM110" s="71">
        <f t="shared" si="47"/>
        <v>45455</v>
      </c>
      <c r="AN110" s="72" t="s">
        <v>89</v>
      </c>
      <c r="AO110" s="73"/>
      <c r="AP110" s="8" t="s">
        <v>152</v>
      </c>
      <c r="AQ110" s="74"/>
    </row>
    <row r="111" ht="36" customHeight="1" spans="1:43">
      <c r="A111" s="8">
        <f t="shared" si="29"/>
        <v>108</v>
      </c>
      <c r="B111" s="8" t="s">
        <v>74</v>
      </c>
      <c r="C111" s="9" t="s">
        <v>345</v>
      </c>
      <c r="D111" s="78" t="s">
        <v>346</v>
      </c>
      <c r="E111" s="11" t="s">
        <v>77</v>
      </c>
      <c r="F111" s="12" t="s">
        <v>16</v>
      </c>
      <c r="G111" s="79">
        <v>1</v>
      </c>
      <c r="H111" s="14">
        <f>VLOOKUP(C111,[1]Sheet1!$B:$AY,50,0)</f>
        <v>1376219.65</v>
      </c>
      <c r="I111" s="14">
        <f>VLOOKUP(C111,[1]Sheet1!$B:$AZ,51,0)</f>
        <v>1058346.22</v>
      </c>
      <c r="J111" s="31">
        <f>VLOOKUP(C111,[1]Sheet1!$B$5:$BB$697,53,0)</f>
        <v>105920.458333333</v>
      </c>
      <c r="K111" s="31">
        <f>VLOOKUP(C111,[1]Sheet1!$B:$BC,54,0)</f>
        <v>176391.036666667</v>
      </c>
      <c r="L111" s="31">
        <f>VLOOKUP(C111,[1]Sheet1!$B:$BD,55,0)</f>
        <v>176391.036666667</v>
      </c>
      <c r="M111" s="31">
        <f>VLOOKUP(C111,[1]Sheet1!$B:$BE,56,0)</f>
        <v>223966.47</v>
      </c>
      <c r="N111" s="31">
        <f>VLOOKUP(C111,[1]Sheet1!$B:$BF,57,0)</f>
        <v>222925.95</v>
      </c>
      <c r="O111" s="31">
        <f>VLOOKUP(C111,[2]Sheet1!$B:$BH,59,0)</f>
        <v>168407.663333333</v>
      </c>
      <c r="P111" s="94">
        <f t="shared" si="39"/>
        <v>1074002.615</v>
      </c>
      <c r="Q111" s="95">
        <f>VLOOKUP(C111,[3]Sheet2!$A:$V,21,0)</f>
        <v>0</v>
      </c>
      <c r="R111" s="95"/>
      <c r="S111" s="95"/>
      <c r="T111" s="95">
        <f>VLOOKUP(C111,'[4]5.30 (2)'!$C$4:$V$115,20,0)</f>
        <v>400000</v>
      </c>
      <c r="U111" s="95">
        <f t="shared" si="40"/>
        <v>400000</v>
      </c>
      <c r="V111" s="96">
        <f t="shared" si="41"/>
        <v>674002.615</v>
      </c>
      <c r="W111" s="97">
        <f t="shared" si="42"/>
        <v>658346.22</v>
      </c>
      <c r="X111" s="55">
        <f t="shared" si="43"/>
        <v>674002.615</v>
      </c>
      <c r="Y111" s="100">
        <f t="shared" si="44"/>
        <v>674002.615</v>
      </c>
      <c r="Z111" s="152">
        <v>300000</v>
      </c>
      <c r="AA111" s="33">
        <f t="shared" si="45"/>
        <v>300000</v>
      </c>
      <c r="AB111" s="56">
        <f t="shared" si="46"/>
        <v>0.445102130649745</v>
      </c>
      <c r="AC111" s="102">
        <f t="shared" si="38"/>
        <v>0.0560167830584132</v>
      </c>
      <c r="AD111" s="103"/>
      <c r="AE111" s="103"/>
      <c r="AF111" s="103"/>
      <c r="AG111" s="103">
        <f t="shared" si="26"/>
        <v>0</v>
      </c>
      <c r="AH111" s="57">
        <v>0.025</v>
      </c>
      <c r="AI111" s="105">
        <f t="shared" si="27"/>
        <v>0.025</v>
      </c>
      <c r="AJ111" s="33">
        <f t="shared" si="28"/>
        <v>292500</v>
      </c>
      <c r="AK111" s="71"/>
      <c r="AL111" s="8"/>
      <c r="AM111" s="71"/>
      <c r="AN111" s="72" t="s">
        <v>89</v>
      </c>
      <c r="AO111" s="33"/>
      <c r="AP111" s="8" t="s">
        <v>152</v>
      </c>
      <c r="AQ111" s="74"/>
    </row>
    <row r="112" ht="36" hidden="1" customHeight="1" spans="1:43">
      <c r="A112" s="8">
        <f t="shared" si="29"/>
        <v>109</v>
      </c>
      <c r="B112" s="8" t="s">
        <v>170</v>
      </c>
      <c r="C112" s="9" t="s">
        <v>347</v>
      </c>
      <c r="D112" s="78" t="s">
        <v>348</v>
      </c>
      <c r="E112" s="11" t="s">
        <v>77</v>
      </c>
      <c r="F112" s="12" t="s">
        <v>16</v>
      </c>
      <c r="G112" s="79">
        <v>0.8</v>
      </c>
      <c r="H112" s="14">
        <f>VLOOKUP(C112,[1]Sheet1!$B:$AY,50,0)</f>
        <v>229913.24</v>
      </c>
      <c r="I112" s="14">
        <f>VLOOKUP(C112,[1]Sheet1!$B:$AZ,51,0)</f>
        <v>155223.45</v>
      </c>
      <c r="J112" s="31">
        <f>VLOOKUP(C112,[1]Sheet1!$B$5:$BB$697,53,0)</f>
        <v>21493.6033333333</v>
      </c>
      <c r="K112" s="31">
        <f>VLOOKUP(C112,[1]Sheet1!$B:$BC,54,0)</f>
        <v>23968.9183333333</v>
      </c>
      <c r="L112" s="31">
        <f>VLOOKUP(C112,[1]Sheet1!$B:$BD,55,0)</f>
        <v>22838.1683333333</v>
      </c>
      <c r="M112" s="31">
        <f>VLOOKUP(C112,[1]Sheet1!$B:$BE,56,0)</f>
        <v>19454.835</v>
      </c>
      <c r="N112" s="31">
        <f>VLOOKUP(C112,[1]Sheet1!$B:$BF,57,0)</f>
        <v>26736.4666666667</v>
      </c>
      <c r="O112" s="31">
        <f>VLOOKUP(C112,[2]Sheet1!$B:$BH,59,0)</f>
        <v>21811.8233333333</v>
      </c>
      <c r="P112" s="94">
        <f t="shared" si="39"/>
        <v>109043.052</v>
      </c>
      <c r="Q112" s="95">
        <f>VLOOKUP(C112,[3]Sheet2!$A:$V,21,0)</f>
        <v>0</v>
      </c>
      <c r="R112" s="95"/>
      <c r="S112" s="95"/>
      <c r="T112" s="95">
        <f>VLOOKUP(C112,'[4]5.30 (2)'!$C$4:$V$115,20,0)</f>
        <v>0</v>
      </c>
      <c r="U112" s="95">
        <f t="shared" si="40"/>
        <v>0</v>
      </c>
      <c r="V112" s="96">
        <f t="shared" si="41"/>
        <v>109043.052</v>
      </c>
      <c r="W112" s="97">
        <f t="shared" si="42"/>
        <v>155223.45</v>
      </c>
      <c r="X112" s="55">
        <f t="shared" si="43"/>
        <v>109043.052</v>
      </c>
      <c r="Y112" s="100">
        <f t="shared" si="44"/>
        <v>109043.052</v>
      </c>
      <c r="Z112" s="55">
        <v>10000</v>
      </c>
      <c r="AA112" s="33">
        <f t="shared" si="45"/>
        <v>10000</v>
      </c>
      <c r="AB112" s="56">
        <f t="shared" si="46"/>
        <v>0.0917068975655598</v>
      </c>
      <c r="AC112" s="102">
        <f t="shared" si="38"/>
        <v>0.00186722610194711</v>
      </c>
      <c r="AD112" s="103"/>
      <c r="AE112" s="103"/>
      <c r="AF112" s="103"/>
      <c r="AG112" s="103">
        <f t="shared" si="26"/>
        <v>0</v>
      </c>
      <c r="AH112" s="57">
        <v>0</v>
      </c>
      <c r="AI112" s="105">
        <f t="shared" si="27"/>
        <v>0</v>
      </c>
      <c r="AJ112" s="33">
        <f t="shared" si="28"/>
        <v>10000</v>
      </c>
      <c r="AK112" s="106">
        <v>45442</v>
      </c>
      <c r="AL112" s="107">
        <v>3</v>
      </c>
      <c r="AM112" s="106">
        <f t="shared" ref="AM112:AM123" si="48">AK112-AL112</f>
        <v>45439</v>
      </c>
      <c r="AN112" s="72" t="s">
        <v>89</v>
      </c>
      <c r="AO112" s="73"/>
      <c r="AP112" s="8" t="s">
        <v>152</v>
      </c>
      <c r="AQ112" s="74"/>
    </row>
    <row r="113" ht="36" hidden="1" customHeight="1" spans="1:43">
      <c r="A113" s="8">
        <f t="shared" si="29"/>
        <v>110</v>
      </c>
      <c r="B113" s="8" t="s">
        <v>74</v>
      </c>
      <c r="C113" s="9" t="s">
        <v>349</v>
      </c>
      <c r="D113" s="80" t="s">
        <v>350</v>
      </c>
      <c r="E113" s="11" t="s">
        <v>77</v>
      </c>
      <c r="F113" s="12" t="s">
        <v>16</v>
      </c>
      <c r="G113" s="79">
        <v>1</v>
      </c>
      <c r="H113" s="14">
        <f>VLOOKUP(C113,[1]Sheet1!$B:$AY,50,0)</f>
        <v>210316.28</v>
      </c>
      <c r="I113" s="14">
        <f>VLOOKUP(C113,[1]Sheet1!$B:$AZ,51,0)</f>
        <v>210316.28</v>
      </c>
      <c r="J113" s="31">
        <f>VLOOKUP(C113,[1]Sheet1!$B$5:$BB$697,53,0)</f>
        <v>15375.9666666667</v>
      </c>
      <c r="K113" s="31">
        <f>VLOOKUP(C113,[1]Sheet1!$B:$BC,54,0)</f>
        <v>15375.9666666667</v>
      </c>
      <c r="L113" s="31">
        <f>VLOOKUP(C113,[1]Sheet1!$B:$BD,55,0)</f>
        <v>28309.8333333333</v>
      </c>
      <c r="M113" s="31">
        <f>VLOOKUP(C113,[1]Sheet1!$B:$BE,56,0)</f>
        <v>35052.7133333333</v>
      </c>
      <c r="N113" s="31">
        <f>VLOOKUP(C113,[1]Sheet1!$B:$BF,57,0)</f>
        <v>35052.7133333333</v>
      </c>
      <c r="O113" s="31">
        <f>VLOOKUP(C113,[2]Sheet1!$B:$BH,59,0)</f>
        <v>25189.3383333333</v>
      </c>
      <c r="P113" s="94">
        <f t="shared" si="39"/>
        <v>154356.531666667</v>
      </c>
      <c r="Q113" s="95"/>
      <c r="R113" s="95"/>
      <c r="S113" s="95">
        <v>169859</v>
      </c>
      <c r="T113" s="95">
        <f>VLOOKUP(C113,'[4]5.30 (2)'!$C$4:$V$115,20,0)</f>
        <v>20000</v>
      </c>
      <c r="U113" s="95">
        <f t="shared" si="40"/>
        <v>189859</v>
      </c>
      <c r="V113" s="96">
        <f t="shared" si="41"/>
        <v>-35502.4683333334</v>
      </c>
      <c r="W113" s="97">
        <f t="shared" si="42"/>
        <v>20457.28</v>
      </c>
      <c r="X113" s="55">
        <f t="shared" si="43"/>
        <v>-35502.4683333334</v>
      </c>
      <c r="Y113" s="100">
        <f t="shared" si="44"/>
        <v>0</v>
      </c>
      <c r="Z113" s="55"/>
      <c r="AA113" s="33">
        <f t="shared" si="45"/>
        <v>0</v>
      </c>
      <c r="AB113" s="56" t="str">
        <f t="shared" si="46"/>
        <v>100%</v>
      </c>
      <c r="AC113" s="102">
        <f t="shared" si="38"/>
        <v>0</v>
      </c>
      <c r="AD113" s="103"/>
      <c r="AE113" s="103"/>
      <c r="AF113" s="103"/>
      <c r="AG113" s="103">
        <f t="shared" si="26"/>
        <v>0</v>
      </c>
      <c r="AH113" s="57">
        <v>0</v>
      </c>
      <c r="AI113" s="105">
        <f t="shared" si="27"/>
        <v>0</v>
      </c>
      <c r="AJ113" s="33">
        <f t="shared" si="28"/>
        <v>0</v>
      </c>
      <c r="AK113" s="71">
        <v>45442</v>
      </c>
      <c r="AL113" s="8">
        <v>7</v>
      </c>
      <c r="AM113" s="71">
        <f t="shared" si="48"/>
        <v>45435</v>
      </c>
      <c r="AN113" s="72" t="s">
        <v>89</v>
      </c>
      <c r="AO113" s="73"/>
      <c r="AP113" s="8" t="s">
        <v>169</v>
      </c>
      <c r="AQ113" s="74"/>
    </row>
    <row r="114" ht="36" hidden="1" customHeight="1" spans="1:43">
      <c r="A114" s="8">
        <f t="shared" si="29"/>
        <v>111</v>
      </c>
      <c r="B114" s="8" t="s">
        <v>170</v>
      </c>
      <c r="C114" s="9" t="s">
        <v>351</v>
      </c>
      <c r="D114" s="78" t="s">
        <v>352</v>
      </c>
      <c r="E114" s="11" t="s">
        <v>77</v>
      </c>
      <c r="F114" s="12" t="s">
        <v>16</v>
      </c>
      <c r="G114" s="79">
        <v>1</v>
      </c>
      <c r="H114" s="14">
        <f>VLOOKUP(C114,[1]Sheet1!$B:$AY,50,0)</f>
        <v>0</v>
      </c>
      <c r="I114" s="14">
        <f>VLOOKUP(C114,[1]Sheet1!$B:$AZ,51,0)</f>
        <v>0</v>
      </c>
      <c r="J114" s="31">
        <f>VLOOKUP(C114,[1]Sheet1!$B$5:$BB$697,53,0)</f>
        <v>0</v>
      </c>
      <c r="K114" s="31">
        <f>VLOOKUP(C114,[1]Sheet1!$B:$BC,54,0)</f>
        <v>0</v>
      </c>
      <c r="L114" s="31">
        <f>VLOOKUP(C114,[1]Sheet1!$B:$BD,55,0)</f>
        <v>0</v>
      </c>
      <c r="M114" s="31">
        <f>VLOOKUP(C114,[1]Sheet1!$B:$BE,56,0)</f>
        <v>0</v>
      </c>
      <c r="N114" s="31">
        <f>VLOOKUP(C114,[1]Sheet1!$B:$BF,57,0)</f>
        <v>0</v>
      </c>
      <c r="O114" s="31">
        <f>VLOOKUP(C114,[2]Sheet1!$B:$BH,59,0)</f>
        <v>0</v>
      </c>
      <c r="P114" s="94">
        <f t="shared" si="39"/>
        <v>0</v>
      </c>
      <c r="Q114" s="95"/>
      <c r="R114" s="95"/>
      <c r="S114" s="95"/>
      <c r="T114" s="95">
        <f>VLOOKUP(C114,'[4]5.30 (2)'!$C$4:$V$115,20,0)</f>
        <v>12530.25</v>
      </c>
      <c r="U114" s="95">
        <f t="shared" si="40"/>
        <v>12530.25</v>
      </c>
      <c r="V114" s="96">
        <f t="shared" si="41"/>
        <v>-12530.25</v>
      </c>
      <c r="W114" s="97">
        <f t="shared" si="42"/>
        <v>-12530.25</v>
      </c>
      <c r="X114" s="55">
        <f t="shared" si="43"/>
        <v>-12530.25</v>
      </c>
      <c r="Y114" s="100">
        <f t="shared" si="44"/>
        <v>0</v>
      </c>
      <c r="Z114" s="55"/>
      <c r="AA114" s="33">
        <f t="shared" si="45"/>
        <v>0</v>
      </c>
      <c r="AB114" s="56" t="str">
        <f t="shared" si="46"/>
        <v>100%</v>
      </c>
      <c r="AC114" s="102">
        <f t="shared" si="38"/>
        <v>0</v>
      </c>
      <c r="AD114" s="103"/>
      <c r="AE114" s="103"/>
      <c r="AF114" s="103"/>
      <c r="AG114" s="103">
        <f t="shared" si="26"/>
        <v>0</v>
      </c>
      <c r="AH114" s="57">
        <v>0</v>
      </c>
      <c r="AI114" s="105">
        <f t="shared" si="27"/>
        <v>0</v>
      </c>
      <c r="AJ114" s="33">
        <f t="shared" si="28"/>
        <v>0</v>
      </c>
      <c r="AK114" s="71">
        <v>45442</v>
      </c>
      <c r="AL114" s="8">
        <v>7</v>
      </c>
      <c r="AM114" s="71">
        <f t="shared" si="48"/>
        <v>45435</v>
      </c>
      <c r="AN114" s="72" t="s">
        <v>89</v>
      </c>
      <c r="AO114" s="73"/>
      <c r="AP114" s="8" t="s">
        <v>169</v>
      </c>
      <c r="AQ114" s="74" t="s">
        <v>353</v>
      </c>
    </row>
    <row r="115" ht="36" hidden="1" customHeight="1" spans="1:43">
      <c r="A115" s="8">
        <f t="shared" si="29"/>
        <v>112</v>
      </c>
      <c r="B115" s="8" t="s">
        <v>74</v>
      </c>
      <c r="C115" s="9" t="s">
        <v>354</v>
      </c>
      <c r="D115" s="78" t="s">
        <v>355</v>
      </c>
      <c r="E115" s="11" t="s">
        <v>101</v>
      </c>
      <c r="F115" s="12" t="s">
        <v>16</v>
      </c>
      <c r="G115" s="79">
        <v>0.8</v>
      </c>
      <c r="H115" s="14">
        <f>VLOOKUP(C115,[1]Sheet1!$B:$AY,50,0)</f>
        <v>1176.66</v>
      </c>
      <c r="I115" s="14">
        <f>VLOOKUP(C115,[1]Sheet1!$B:$AZ,51,0)</f>
        <v>1176.66</v>
      </c>
      <c r="J115" s="31">
        <f>VLOOKUP(C115,[1]Sheet1!$B$5:$BB$697,53,0)</f>
        <v>0</v>
      </c>
      <c r="K115" s="31">
        <f>VLOOKUP(C115,[1]Sheet1!$B:$BC,54,0)</f>
        <v>0</v>
      </c>
      <c r="L115" s="31">
        <f>VLOOKUP(C115,[1]Sheet1!$B:$BD,55,0)</f>
        <v>0</v>
      </c>
      <c r="M115" s="31">
        <f>VLOOKUP(C115,[1]Sheet1!$B:$BE,56,0)</f>
        <v>0</v>
      </c>
      <c r="N115" s="31">
        <f>VLOOKUP(C115,[1]Sheet1!$B:$BF,57,0)</f>
        <v>196.11</v>
      </c>
      <c r="O115" s="31">
        <f>VLOOKUP(C115,[2]Sheet1!$B:$BH,59,0)</f>
        <v>196.11</v>
      </c>
      <c r="P115" s="94">
        <f t="shared" si="39"/>
        <v>313.776</v>
      </c>
      <c r="Q115" s="95">
        <f>VLOOKUP(C115,[3]Sheet2!$A:$V,21,0)</f>
        <v>0</v>
      </c>
      <c r="R115" s="95"/>
      <c r="S115" s="95"/>
      <c r="T115" s="95">
        <f>VLOOKUP(C115,'[4]5.30 (2)'!$C$4:$V$115,20,0)</f>
        <v>40000</v>
      </c>
      <c r="U115" s="95">
        <f t="shared" si="40"/>
        <v>40000</v>
      </c>
      <c r="V115" s="96">
        <f t="shared" si="41"/>
        <v>-39686.224</v>
      </c>
      <c r="W115" s="97">
        <f t="shared" si="42"/>
        <v>-38823.34</v>
      </c>
      <c r="X115" s="55">
        <f t="shared" si="43"/>
        <v>-39686.224</v>
      </c>
      <c r="Y115" s="100">
        <f t="shared" si="44"/>
        <v>0</v>
      </c>
      <c r="Z115" s="55"/>
      <c r="AA115" s="33">
        <f t="shared" si="45"/>
        <v>0</v>
      </c>
      <c r="AB115" s="56" t="str">
        <f t="shared" si="46"/>
        <v>100%</v>
      </c>
      <c r="AC115" s="102">
        <f t="shared" si="38"/>
        <v>0</v>
      </c>
      <c r="AD115" s="103"/>
      <c r="AE115" s="103"/>
      <c r="AF115" s="103"/>
      <c r="AG115" s="103">
        <f t="shared" si="26"/>
        <v>0</v>
      </c>
      <c r="AH115" s="57">
        <v>0</v>
      </c>
      <c r="AI115" s="105">
        <f t="shared" si="27"/>
        <v>0</v>
      </c>
      <c r="AJ115" s="33">
        <f t="shared" si="28"/>
        <v>0</v>
      </c>
      <c r="AK115" s="71">
        <v>45442</v>
      </c>
      <c r="AL115" s="8">
        <v>7</v>
      </c>
      <c r="AM115" s="71">
        <f t="shared" si="48"/>
        <v>45435</v>
      </c>
      <c r="AN115" s="72" t="s">
        <v>89</v>
      </c>
      <c r="AO115" s="33"/>
      <c r="AP115" s="8" t="s">
        <v>96</v>
      </c>
      <c r="AQ115" s="74"/>
    </row>
    <row r="116" ht="36" hidden="1" customHeight="1" spans="1:43">
      <c r="A116" s="8">
        <f t="shared" si="29"/>
        <v>113</v>
      </c>
      <c r="B116" s="8" t="s">
        <v>74</v>
      </c>
      <c r="C116" s="9" t="s">
        <v>356</v>
      </c>
      <c r="D116" s="78" t="s">
        <v>357</v>
      </c>
      <c r="E116" s="11" t="s">
        <v>77</v>
      </c>
      <c r="F116" s="12" t="s">
        <v>16</v>
      </c>
      <c r="G116" s="79">
        <v>0.8</v>
      </c>
      <c r="H116" s="14">
        <f>VLOOKUP(C116,[1]Sheet1!$B:$AY,50,0)</f>
        <v>922501.56</v>
      </c>
      <c r="I116" s="14">
        <f>VLOOKUP(C116,[1]Sheet1!$B:$AZ,51,0)</f>
        <v>737294.72</v>
      </c>
      <c r="J116" s="31">
        <f>VLOOKUP(C116,[1]Sheet1!$B$5:$BB$697,53,0)</f>
        <v>2157.02166666667</v>
      </c>
      <c r="K116" s="31">
        <f>VLOOKUP(C116,[1]Sheet1!$B:$BC,54,0)</f>
        <v>36575.7433333333</v>
      </c>
      <c r="L116" s="31">
        <f>VLOOKUP(C116,[1]Sheet1!$B:$BD,55,0)</f>
        <v>88698.8533333333</v>
      </c>
      <c r="M116" s="31">
        <f>VLOOKUP(C116,[1]Sheet1!$B:$BE,56,0)</f>
        <v>122882.453333333</v>
      </c>
      <c r="N116" s="31">
        <f>VLOOKUP(C116,[1]Sheet1!$B:$BF,57,0)</f>
        <v>153750.26</v>
      </c>
      <c r="O116" s="31">
        <f>VLOOKUP(C116,[2]Sheet1!$B:$BH,59,0)</f>
        <v>153750.26</v>
      </c>
      <c r="P116" s="94">
        <f t="shared" si="39"/>
        <v>446251.673333333</v>
      </c>
      <c r="Q116" s="95">
        <f>VLOOKUP(C116,[3]Sheet2!$A:$V,21,0)</f>
        <v>200000</v>
      </c>
      <c r="R116" s="95"/>
      <c r="S116" s="95"/>
      <c r="T116" s="95">
        <f>VLOOKUP(C116,'[4]5.30 (2)'!$C$4:$V$115,20,0)</f>
        <v>200000</v>
      </c>
      <c r="U116" s="95">
        <f t="shared" si="40"/>
        <v>400000</v>
      </c>
      <c r="V116" s="96">
        <f t="shared" si="41"/>
        <v>46251.6733333331</v>
      </c>
      <c r="W116" s="97">
        <f t="shared" si="42"/>
        <v>537294.72</v>
      </c>
      <c r="X116" s="55">
        <f t="shared" si="43"/>
        <v>46251.6733333331</v>
      </c>
      <c r="Y116" s="100">
        <f t="shared" si="44"/>
        <v>46251.6733333331</v>
      </c>
      <c r="Z116" s="55">
        <v>100000</v>
      </c>
      <c r="AA116" s="33">
        <f t="shared" si="45"/>
        <v>100000</v>
      </c>
      <c r="AB116" s="56">
        <f t="shared" si="46"/>
        <v>2.16208393757575</v>
      </c>
      <c r="AC116" s="102">
        <f t="shared" si="38"/>
        <v>0.0186722610194711</v>
      </c>
      <c r="AD116" s="103"/>
      <c r="AE116" s="103"/>
      <c r="AF116" s="103"/>
      <c r="AG116" s="103">
        <f t="shared" si="26"/>
        <v>0</v>
      </c>
      <c r="AH116" s="57">
        <v>0</v>
      </c>
      <c r="AI116" s="105">
        <f t="shared" si="27"/>
        <v>0</v>
      </c>
      <c r="AJ116" s="33">
        <f t="shared" si="28"/>
        <v>100000</v>
      </c>
      <c r="AK116" s="71">
        <v>45442</v>
      </c>
      <c r="AL116" s="8">
        <v>7</v>
      </c>
      <c r="AM116" s="71">
        <f t="shared" si="48"/>
        <v>45435</v>
      </c>
      <c r="AN116" s="72" t="s">
        <v>89</v>
      </c>
      <c r="AO116" s="33"/>
      <c r="AP116" s="8" t="s">
        <v>173</v>
      </c>
      <c r="AQ116" s="74" t="s">
        <v>358</v>
      </c>
    </row>
    <row r="117" ht="36" hidden="1" customHeight="1" spans="1:43">
      <c r="A117" s="8">
        <f t="shared" si="29"/>
        <v>114</v>
      </c>
      <c r="B117" s="8" t="s">
        <v>93</v>
      </c>
      <c r="C117" s="9" t="s">
        <v>359</v>
      </c>
      <c r="D117" s="78" t="s">
        <v>360</v>
      </c>
      <c r="E117" s="11" t="s">
        <v>101</v>
      </c>
      <c r="F117" s="12" t="s">
        <v>16</v>
      </c>
      <c r="G117" s="79">
        <v>0.8</v>
      </c>
      <c r="H117" s="14">
        <f>VLOOKUP(C117,[1]Sheet1!$B:$AY,50,0)</f>
        <v>226103.89</v>
      </c>
      <c r="I117" s="14">
        <f>VLOOKUP(C117,[1]Sheet1!$B:$AZ,51,0)</f>
        <v>226103.89</v>
      </c>
      <c r="J117" s="31">
        <f>VLOOKUP(C117,[1]Sheet1!$B$5:$BB$697,53,0)</f>
        <v>14050.2633333333</v>
      </c>
      <c r="K117" s="31">
        <f>VLOOKUP(C117,[1]Sheet1!$B:$BC,54,0)</f>
        <v>0</v>
      </c>
      <c r="L117" s="31">
        <f>VLOOKUP(C117,[1]Sheet1!$B:$BD,55,0)</f>
        <v>0</v>
      </c>
      <c r="M117" s="31">
        <f>VLOOKUP(C117,[1]Sheet1!$B:$BE,56,0)</f>
        <v>0</v>
      </c>
      <c r="N117" s="31">
        <f>VLOOKUP(C117,[1]Sheet1!$B:$BF,57,0)</f>
        <v>0</v>
      </c>
      <c r="O117" s="31">
        <f>VLOOKUP(C117,[2]Sheet1!$B:$BH,59,0)</f>
        <v>0</v>
      </c>
      <c r="P117" s="94">
        <f t="shared" si="39"/>
        <v>11240.2106666666</v>
      </c>
      <c r="Q117" s="95">
        <f>VLOOKUP(C117,[3]Sheet2!$A:$V,21,0)</f>
        <v>30000</v>
      </c>
      <c r="R117" s="95"/>
      <c r="S117" s="95"/>
      <c r="T117" s="95">
        <f>VLOOKUP(C117,'[4]5.30 (2)'!$C$4:$V$115,20,0)</f>
        <v>10000</v>
      </c>
      <c r="U117" s="95">
        <f t="shared" si="40"/>
        <v>40000</v>
      </c>
      <c r="V117" s="96">
        <f t="shared" si="41"/>
        <v>-28759.7893333334</v>
      </c>
      <c r="W117" s="97">
        <f t="shared" si="42"/>
        <v>216103.89</v>
      </c>
      <c r="X117" s="55">
        <f t="shared" si="43"/>
        <v>-28759.7893333334</v>
      </c>
      <c r="Y117" s="100">
        <f t="shared" si="44"/>
        <v>0</v>
      </c>
      <c r="Z117" s="167"/>
      <c r="AA117" s="33">
        <f t="shared" si="45"/>
        <v>0</v>
      </c>
      <c r="AB117" s="56" t="str">
        <f t="shared" si="46"/>
        <v>100%</v>
      </c>
      <c r="AC117" s="102">
        <f t="shared" si="38"/>
        <v>0</v>
      </c>
      <c r="AD117" s="103"/>
      <c r="AE117" s="103"/>
      <c r="AF117" s="103"/>
      <c r="AG117" s="103">
        <f t="shared" si="26"/>
        <v>0</v>
      </c>
      <c r="AH117" s="57">
        <v>0.03</v>
      </c>
      <c r="AI117" s="105">
        <f t="shared" si="27"/>
        <v>0</v>
      </c>
      <c r="AJ117" s="33">
        <f t="shared" si="28"/>
        <v>0</v>
      </c>
      <c r="AK117" s="71">
        <v>45442</v>
      </c>
      <c r="AL117" s="8">
        <v>3</v>
      </c>
      <c r="AM117" s="71">
        <f t="shared" si="48"/>
        <v>45439</v>
      </c>
      <c r="AN117" s="72" t="s">
        <v>89</v>
      </c>
      <c r="AO117" s="73"/>
      <c r="AP117" s="8" t="s">
        <v>184</v>
      </c>
      <c r="AQ117" s="74" t="s">
        <v>322</v>
      </c>
    </row>
    <row r="118" ht="36" hidden="1" customHeight="1" spans="1:43">
      <c r="A118" s="8">
        <f t="shared" si="29"/>
        <v>115</v>
      </c>
      <c r="B118" s="8" t="s">
        <v>74</v>
      </c>
      <c r="C118" s="9" t="s">
        <v>361</v>
      </c>
      <c r="D118" s="78" t="s">
        <v>362</v>
      </c>
      <c r="E118" s="11" t="s">
        <v>77</v>
      </c>
      <c r="F118" s="12" t="s">
        <v>16</v>
      </c>
      <c r="G118" s="79">
        <v>0.8</v>
      </c>
      <c r="H118" s="14">
        <f>VLOOKUP(C118,[1]Sheet1!$B:$AY,50,0)</f>
        <v>21121.07</v>
      </c>
      <c r="I118" s="14">
        <f>VLOOKUP(C118,[1]Sheet1!$B:$AZ,51,0)</f>
        <v>21121.07</v>
      </c>
      <c r="J118" s="31">
        <f>VLOOKUP(C118,[1]Sheet1!$B$5:$BB$697,53,0)</f>
        <v>1071.12166666667</v>
      </c>
      <c r="K118" s="31">
        <f>VLOOKUP(C118,[1]Sheet1!$B:$BC,54,0)</f>
        <v>2297.62333333333</v>
      </c>
      <c r="L118" s="31">
        <f>VLOOKUP(C118,[1]Sheet1!$B:$BD,55,0)</f>
        <v>2297.62333333333</v>
      </c>
      <c r="M118" s="31">
        <f>VLOOKUP(C118,[1]Sheet1!$B:$BE,56,0)</f>
        <v>3520.17833333333</v>
      </c>
      <c r="N118" s="31">
        <f>VLOOKUP(C118,[1]Sheet1!$B:$BF,57,0)</f>
        <v>3520.17833333333</v>
      </c>
      <c r="O118" s="31">
        <f>VLOOKUP(C118,[2]Sheet1!$B:$BH,59,0)</f>
        <v>3520.17833333333</v>
      </c>
      <c r="P118" s="94">
        <f t="shared" si="39"/>
        <v>12981.5226666667</v>
      </c>
      <c r="Q118" s="95">
        <f>VLOOKUP(C118,[3]Sheet2!$A:$V,21,0)</f>
        <v>0</v>
      </c>
      <c r="R118" s="95"/>
      <c r="S118" s="95"/>
      <c r="T118" s="95">
        <f>VLOOKUP(C118,'[4]5.30 (2)'!$C$4:$V$115,20,0)</f>
        <v>10000</v>
      </c>
      <c r="U118" s="95">
        <f t="shared" si="40"/>
        <v>10000</v>
      </c>
      <c r="V118" s="96">
        <f t="shared" si="41"/>
        <v>2981.52266666666</v>
      </c>
      <c r="W118" s="97">
        <f t="shared" si="42"/>
        <v>11121.07</v>
      </c>
      <c r="X118" s="55">
        <f t="shared" si="43"/>
        <v>2981.52266666666</v>
      </c>
      <c r="Y118" s="100">
        <f t="shared" si="44"/>
        <v>2981.52266666666</v>
      </c>
      <c r="Z118" s="55"/>
      <c r="AA118" s="33">
        <f t="shared" si="45"/>
        <v>0</v>
      </c>
      <c r="AB118" s="56">
        <f t="shared" si="46"/>
        <v>0</v>
      </c>
      <c r="AC118" s="102">
        <f t="shared" si="38"/>
        <v>0</v>
      </c>
      <c r="AD118" s="103"/>
      <c r="AE118" s="103"/>
      <c r="AF118" s="103"/>
      <c r="AG118" s="103">
        <f t="shared" si="26"/>
        <v>0</v>
      </c>
      <c r="AH118" s="57">
        <v>0</v>
      </c>
      <c r="AI118" s="105">
        <f t="shared" si="27"/>
        <v>0</v>
      </c>
      <c r="AJ118" s="33">
        <f t="shared" si="28"/>
        <v>0</v>
      </c>
      <c r="AK118" s="71">
        <v>45442</v>
      </c>
      <c r="AL118" s="8">
        <v>7</v>
      </c>
      <c r="AM118" s="71">
        <f t="shared" si="48"/>
        <v>45435</v>
      </c>
      <c r="AN118" s="72" t="s">
        <v>89</v>
      </c>
      <c r="AO118" s="73"/>
      <c r="AP118" s="8" t="s">
        <v>169</v>
      </c>
      <c r="AQ118" s="74"/>
    </row>
    <row r="119" ht="36" hidden="1" customHeight="1" spans="1:43">
      <c r="A119" s="8">
        <f t="shared" si="29"/>
        <v>116</v>
      </c>
      <c r="B119" s="8" t="s">
        <v>74</v>
      </c>
      <c r="C119" s="81" t="s">
        <v>363</v>
      </c>
      <c r="D119" s="80" t="s">
        <v>364</v>
      </c>
      <c r="E119" s="11" t="s">
        <v>77</v>
      </c>
      <c r="F119" s="12" t="s">
        <v>16</v>
      </c>
      <c r="G119" s="79">
        <v>0.8</v>
      </c>
      <c r="H119" s="14">
        <f>VLOOKUP(C119,[1]Sheet1!$B:$AY,50,0)</f>
        <v>1357574.01</v>
      </c>
      <c r="I119" s="14">
        <f>VLOOKUP(C119,[1]Sheet1!$B:$AZ,51,0)</f>
        <v>956613.85</v>
      </c>
      <c r="J119" s="31">
        <f>VLOOKUP(C119,[1]Sheet1!$B$5:$BB$697,53,0)</f>
        <v>60261.8483333333</v>
      </c>
      <c r="K119" s="31">
        <f>VLOOKUP(C119,[1]Sheet1!$B:$BC,54,0)</f>
        <v>96315.4416666667</v>
      </c>
      <c r="L119" s="31">
        <f>VLOOKUP(C119,[1]Sheet1!$B:$BD,55,0)</f>
        <v>130811.423333333</v>
      </c>
      <c r="M119" s="31">
        <f>VLOOKUP(C119,[1]Sheet1!$B:$BE,56,0)</f>
        <v>159435.641666667</v>
      </c>
      <c r="N119" s="31">
        <f>VLOOKUP(C119,[1]Sheet1!$B:$BF,57,0)</f>
        <v>195099.195</v>
      </c>
      <c r="O119" s="31">
        <f>VLOOKUP(C119,[2]Sheet1!$B:$BH,59,0)</f>
        <v>192343.235</v>
      </c>
      <c r="P119" s="94">
        <f t="shared" si="39"/>
        <v>667413.428</v>
      </c>
      <c r="Q119" s="95">
        <f>VLOOKUP(C119,[3]Sheet2!$A:$V,21,0)</f>
        <v>320000</v>
      </c>
      <c r="R119" s="95"/>
      <c r="S119" s="95"/>
      <c r="T119" s="95">
        <f>VLOOKUP(C119,'[4]5.30 (2)'!$C$4:$V$115,20,0)</f>
        <v>500000</v>
      </c>
      <c r="U119" s="95">
        <f t="shared" si="40"/>
        <v>820000</v>
      </c>
      <c r="V119" s="96">
        <f t="shared" si="41"/>
        <v>-152586.572</v>
      </c>
      <c r="W119" s="97">
        <f t="shared" si="42"/>
        <v>456613.85</v>
      </c>
      <c r="X119" s="55">
        <f t="shared" si="43"/>
        <v>-152586.572</v>
      </c>
      <c r="Y119" s="100">
        <f t="shared" si="44"/>
        <v>0</v>
      </c>
      <c r="Z119" s="55"/>
      <c r="AA119" s="33">
        <f t="shared" si="45"/>
        <v>0</v>
      </c>
      <c r="AB119" s="56" t="str">
        <f t="shared" si="46"/>
        <v>100%</v>
      </c>
      <c r="AC119" s="102">
        <f t="shared" si="38"/>
        <v>0</v>
      </c>
      <c r="AD119" s="103"/>
      <c r="AE119" s="103"/>
      <c r="AF119" s="103"/>
      <c r="AG119" s="103">
        <f t="shared" si="26"/>
        <v>0</v>
      </c>
      <c r="AH119" s="57">
        <v>0.02</v>
      </c>
      <c r="AI119" s="105">
        <f t="shared" si="27"/>
        <v>0</v>
      </c>
      <c r="AJ119" s="33">
        <f t="shared" si="28"/>
        <v>0</v>
      </c>
      <c r="AK119" s="71">
        <v>45442</v>
      </c>
      <c r="AL119" s="8">
        <v>7</v>
      </c>
      <c r="AM119" s="71">
        <f t="shared" si="48"/>
        <v>45435</v>
      </c>
      <c r="AN119" s="72" t="s">
        <v>89</v>
      </c>
      <c r="AO119" s="73"/>
      <c r="AP119" s="8" t="s">
        <v>169</v>
      </c>
      <c r="AQ119" s="74" t="s">
        <v>365</v>
      </c>
    </row>
    <row r="120" ht="36" hidden="1" customHeight="1" spans="1:43">
      <c r="A120" s="8">
        <f t="shared" si="29"/>
        <v>117</v>
      </c>
      <c r="B120" s="8" t="s">
        <v>74</v>
      </c>
      <c r="C120" s="9" t="s">
        <v>366</v>
      </c>
      <c r="D120" s="80" t="s">
        <v>367</v>
      </c>
      <c r="E120" s="11" t="s">
        <v>77</v>
      </c>
      <c r="F120" s="12" t="s">
        <v>16</v>
      </c>
      <c r="G120" s="79">
        <v>1</v>
      </c>
      <c r="H120" s="14">
        <f>VLOOKUP(C120,[1]Sheet1!$B:$AY,50,0)</f>
        <v>0</v>
      </c>
      <c r="I120" s="14">
        <f>VLOOKUP(C120,[1]Sheet1!$B:$AZ,51,0)</f>
        <v>0</v>
      </c>
      <c r="J120" s="31">
        <f>VLOOKUP(C120,[1]Sheet1!$B$5:$BB$697,53,0)</f>
        <v>0</v>
      </c>
      <c r="K120" s="31">
        <f>VLOOKUP(C120,[1]Sheet1!$B:$BC,54,0)</f>
        <v>0</v>
      </c>
      <c r="L120" s="31">
        <f>VLOOKUP(C120,[1]Sheet1!$B:$BD,55,0)</f>
        <v>0</v>
      </c>
      <c r="M120" s="31">
        <f>VLOOKUP(C120,[1]Sheet1!$B:$BE,56,0)</f>
        <v>0</v>
      </c>
      <c r="N120" s="31">
        <f>VLOOKUP(C120,[1]Sheet1!$B:$BF,57,0)</f>
        <v>0</v>
      </c>
      <c r="O120" s="31">
        <f>VLOOKUP(C120,[2]Sheet1!$B:$BH,59,0)</f>
        <v>0</v>
      </c>
      <c r="P120" s="94">
        <f t="shared" si="39"/>
        <v>0</v>
      </c>
      <c r="Q120" s="95">
        <f>VLOOKUP(C120,[3]Sheet2!$A:$V,21,0)</f>
        <v>3060</v>
      </c>
      <c r="R120" s="95">
        <v>980</v>
      </c>
      <c r="S120" s="95"/>
      <c r="T120" s="95">
        <f>VLOOKUP(C120,'[4]5.30 (2)'!$C$4:$V$115,20,0)</f>
        <v>884</v>
      </c>
      <c r="U120" s="95">
        <f t="shared" si="40"/>
        <v>4924</v>
      </c>
      <c r="V120" s="96">
        <f t="shared" si="41"/>
        <v>-4924</v>
      </c>
      <c r="W120" s="97">
        <f t="shared" si="42"/>
        <v>-884</v>
      </c>
      <c r="X120" s="55">
        <f t="shared" si="43"/>
        <v>-4924</v>
      </c>
      <c r="Y120" s="100">
        <f t="shared" si="44"/>
        <v>0</v>
      </c>
      <c r="Z120" s="55"/>
      <c r="AA120" s="33">
        <f t="shared" si="45"/>
        <v>0</v>
      </c>
      <c r="AB120" s="56" t="str">
        <f t="shared" si="46"/>
        <v>100%</v>
      </c>
      <c r="AC120" s="102">
        <f t="shared" si="38"/>
        <v>0</v>
      </c>
      <c r="AD120" s="103"/>
      <c r="AE120" s="103"/>
      <c r="AF120" s="103"/>
      <c r="AG120" s="103">
        <f t="shared" si="26"/>
        <v>0</v>
      </c>
      <c r="AH120" s="57">
        <v>0</v>
      </c>
      <c r="AI120" s="105">
        <f t="shared" si="27"/>
        <v>0</v>
      </c>
      <c r="AJ120" s="33">
        <f t="shared" si="28"/>
        <v>0</v>
      </c>
      <c r="AK120" s="71">
        <v>45443</v>
      </c>
      <c r="AL120" s="8">
        <v>7</v>
      </c>
      <c r="AM120" s="71">
        <f t="shared" si="48"/>
        <v>45436</v>
      </c>
      <c r="AN120" s="72" t="s">
        <v>89</v>
      </c>
      <c r="AO120" s="33"/>
      <c r="AP120" s="8" t="s">
        <v>173</v>
      </c>
      <c r="AQ120" s="74" t="s">
        <v>92</v>
      </c>
    </row>
    <row r="121" ht="36" hidden="1" customHeight="1" spans="1:43">
      <c r="A121" s="8">
        <f t="shared" si="29"/>
        <v>118</v>
      </c>
      <c r="B121" s="8" t="s">
        <v>74</v>
      </c>
      <c r="C121" s="9" t="s">
        <v>368</v>
      </c>
      <c r="D121" s="80" t="s">
        <v>369</v>
      </c>
      <c r="E121" s="72" t="s">
        <v>193</v>
      </c>
      <c r="F121" s="12" t="s">
        <v>16</v>
      </c>
      <c r="G121" s="79">
        <v>1</v>
      </c>
      <c r="H121" s="14">
        <f>VLOOKUP(C121,[1]Sheet1!$B:$AY,50,0)</f>
        <v>0</v>
      </c>
      <c r="I121" s="14">
        <f>VLOOKUP(C121,[1]Sheet1!$B:$AZ,51,0)</f>
        <v>0</v>
      </c>
      <c r="J121" s="31">
        <f>VLOOKUP(C121,[1]Sheet1!$B$5:$BB$697,53,0)</f>
        <v>0</v>
      </c>
      <c r="K121" s="31">
        <f>VLOOKUP(C121,[1]Sheet1!$B:$BC,54,0)</f>
        <v>0</v>
      </c>
      <c r="L121" s="31">
        <f>VLOOKUP(C121,[1]Sheet1!$B:$BD,55,0)</f>
        <v>0</v>
      </c>
      <c r="M121" s="31">
        <f>VLOOKUP(C121,[1]Sheet1!$B:$BE,56,0)</f>
        <v>0</v>
      </c>
      <c r="N121" s="31">
        <f>VLOOKUP(C121,[1]Sheet1!$B:$BF,57,0)</f>
        <v>0</v>
      </c>
      <c r="O121" s="31">
        <f>VLOOKUP(C121,[2]Sheet1!$B:$BH,59,0)</f>
        <v>0</v>
      </c>
      <c r="P121" s="94">
        <f t="shared" si="39"/>
        <v>0</v>
      </c>
      <c r="Q121" s="95">
        <f>VLOOKUP(C121,[3]Sheet2!$A:$V,21,0)</f>
        <v>17113</v>
      </c>
      <c r="R121" s="95"/>
      <c r="S121" s="95"/>
      <c r="T121" s="95">
        <f>VLOOKUP(C121,'[4]5.30 (2)'!$C$4:$V$115,20,0)</f>
        <v>5487.23</v>
      </c>
      <c r="U121" s="95">
        <f t="shared" si="40"/>
        <v>22600.23</v>
      </c>
      <c r="V121" s="96">
        <f t="shared" si="41"/>
        <v>-22600.23</v>
      </c>
      <c r="W121" s="97">
        <f t="shared" si="42"/>
        <v>-5487.23</v>
      </c>
      <c r="X121" s="55">
        <f t="shared" si="43"/>
        <v>-22600.23</v>
      </c>
      <c r="Y121" s="100">
        <f t="shared" si="44"/>
        <v>0</v>
      </c>
      <c r="Z121" s="55"/>
      <c r="AA121" s="33">
        <f t="shared" si="45"/>
        <v>0</v>
      </c>
      <c r="AB121" s="56" t="str">
        <f t="shared" si="46"/>
        <v>100%</v>
      </c>
      <c r="AC121" s="102">
        <f t="shared" si="38"/>
        <v>0</v>
      </c>
      <c r="AD121" s="103"/>
      <c r="AE121" s="103"/>
      <c r="AF121" s="103"/>
      <c r="AG121" s="103">
        <f t="shared" si="26"/>
        <v>0</v>
      </c>
      <c r="AH121" s="57">
        <v>0</v>
      </c>
      <c r="AI121" s="105">
        <f t="shared" si="27"/>
        <v>0</v>
      </c>
      <c r="AJ121" s="33">
        <f t="shared" si="28"/>
        <v>0</v>
      </c>
      <c r="AK121" s="71">
        <v>45443</v>
      </c>
      <c r="AL121" s="8">
        <v>7</v>
      </c>
      <c r="AM121" s="71">
        <f t="shared" si="48"/>
        <v>45436</v>
      </c>
      <c r="AN121" s="72" t="s">
        <v>89</v>
      </c>
      <c r="AO121" s="33"/>
      <c r="AP121" s="8" t="s">
        <v>173</v>
      </c>
      <c r="AQ121" s="74" t="s">
        <v>92</v>
      </c>
    </row>
    <row r="122" ht="36" hidden="1" customHeight="1" spans="1:43">
      <c r="A122" s="8">
        <f t="shared" si="29"/>
        <v>119</v>
      </c>
      <c r="B122" s="8" t="s">
        <v>74</v>
      </c>
      <c r="C122" s="9" t="s">
        <v>370</v>
      </c>
      <c r="D122" s="78" t="s">
        <v>371</v>
      </c>
      <c r="E122" s="11" t="s">
        <v>372</v>
      </c>
      <c r="F122" s="12" t="s">
        <v>16</v>
      </c>
      <c r="G122" s="79">
        <v>1</v>
      </c>
      <c r="H122" s="14">
        <f>VLOOKUP(C122,[1]Sheet1!$B:$AY,50,0)</f>
        <v>450250.33</v>
      </c>
      <c r="I122" s="14">
        <f>VLOOKUP(C122,[1]Sheet1!$B:$AZ,51,0)</f>
        <v>63602.76</v>
      </c>
      <c r="J122" s="31">
        <f>VLOOKUP(C122,[1]Sheet1!$B$5:$BB$697,53,0)</f>
        <v>418.35</v>
      </c>
      <c r="K122" s="31">
        <f>VLOOKUP(C122,[1]Sheet1!$B:$BC,54,0)</f>
        <v>10600.46</v>
      </c>
      <c r="L122" s="31">
        <f>VLOOKUP(C122,[1]Sheet1!$B:$BD,55,0)</f>
        <v>10600.46</v>
      </c>
      <c r="M122" s="31">
        <f>VLOOKUP(C122,[1]Sheet1!$B:$BE,56,0)</f>
        <v>26599.7266666667</v>
      </c>
      <c r="N122" s="31">
        <f>VLOOKUP(C122,[1]Sheet1!$B:$BF,57,0)</f>
        <v>53198.1583333333</v>
      </c>
      <c r="O122" s="31">
        <f>VLOOKUP(C122,[2]Sheet1!$B:$BH,59,0)</f>
        <v>75041.7216666667</v>
      </c>
      <c r="P122" s="94">
        <f t="shared" si="39"/>
        <v>176458.876666667</v>
      </c>
      <c r="Q122" s="95">
        <f>VLOOKUP(C122,[3]Sheet2!$A:$V,21,0)</f>
        <v>249048.97</v>
      </c>
      <c r="R122" s="95"/>
      <c r="S122" s="95"/>
      <c r="T122" s="95">
        <f>VLOOKUP(C122,'[4]5.30 (2)'!$C$4:$V$115,20,0)</f>
        <v>60000</v>
      </c>
      <c r="U122" s="95">
        <f t="shared" si="40"/>
        <v>309048.97</v>
      </c>
      <c r="V122" s="96">
        <f t="shared" si="41"/>
        <v>-132590.093333333</v>
      </c>
      <c r="W122" s="97">
        <f t="shared" si="42"/>
        <v>3602.76</v>
      </c>
      <c r="X122" s="55">
        <f t="shared" si="43"/>
        <v>-132590.093333333</v>
      </c>
      <c r="Y122" s="100">
        <f t="shared" si="44"/>
        <v>0</v>
      </c>
      <c r="Z122" s="55">
        <v>3602.76</v>
      </c>
      <c r="AA122" s="33">
        <f t="shared" si="45"/>
        <v>3602.76</v>
      </c>
      <c r="AB122" s="56" t="str">
        <f t="shared" si="46"/>
        <v>100%</v>
      </c>
      <c r="AC122" s="102">
        <f t="shared" si="38"/>
        <v>0.000672716751105096</v>
      </c>
      <c r="AD122" s="103"/>
      <c r="AE122" s="103"/>
      <c r="AF122" s="103"/>
      <c r="AG122" s="103">
        <f t="shared" si="26"/>
        <v>0</v>
      </c>
      <c r="AH122" s="57">
        <v>0</v>
      </c>
      <c r="AI122" s="105">
        <f t="shared" si="27"/>
        <v>0</v>
      </c>
      <c r="AJ122" s="33">
        <f t="shared" si="28"/>
        <v>3602.76</v>
      </c>
      <c r="AK122" s="71">
        <v>45443</v>
      </c>
      <c r="AL122" s="8">
        <v>7</v>
      </c>
      <c r="AM122" s="71">
        <f t="shared" si="48"/>
        <v>45436</v>
      </c>
      <c r="AN122" s="72" t="s">
        <v>89</v>
      </c>
      <c r="AO122" s="73"/>
      <c r="AP122" s="8" t="s">
        <v>281</v>
      </c>
      <c r="AQ122" s="74" t="s">
        <v>373</v>
      </c>
    </row>
    <row r="123" ht="36" hidden="1" customHeight="1" spans="1:43">
      <c r="A123" s="8">
        <f t="shared" si="29"/>
        <v>120</v>
      </c>
      <c r="B123" s="8" t="s">
        <v>74</v>
      </c>
      <c r="C123" s="9" t="s">
        <v>374</v>
      </c>
      <c r="D123" s="78" t="s">
        <v>375</v>
      </c>
      <c r="E123" s="11" t="s">
        <v>77</v>
      </c>
      <c r="F123" s="12" t="s">
        <v>16</v>
      </c>
      <c r="G123" s="79">
        <v>0.8</v>
      </c>
      <c r="H123" s="14">
        <f>VLOOKUP(C123,[1]Sheet1!$B:$AY,50,0)</f>
        <v>60107.89</v>
      </c>
      <c r="I123" s="14">
        <f>VLOOKUP(C123,[1]Sheet1!$B:$AZ,51,0)</f>
        <v>0</v>
      </c>
      <c r="J123" s="31">
        <f>VLOOKUP(C123,[1]Sheet1!$B$5:$BB$697,53,0)</f>
        <v>0</v>
      </c>
      <c r="K123" s="31">
        <f>VLOOKUP(C123,[1]Sheet1!$B:$BC,54,0)</f>
        <v>0</v>
      </c>
      <c r="L123" s="31">
        <f>VLOOKUP(C123,[1]Sheet1!$B:$BD,55,0)</f>
        <v>0</v>
      </c>
      <c r="M123" s="31">
        <f>VLOOKUP(C123,[1]Sheet1!$B:$BE,56,0)</f>
        <v>10017.9816666667</v>
      </c>
      <c r="N123" s="31">
        <f>VLOOKUP(C123,[1]Sheet1!$B:$BF,57,0)</f>
        <v>10017.9816666667</v>
      </c>
      <c r="O123" s="31">
        <f>VLOOKUP(C123,[2]Sheet1!$B:$BH,59,0)</f>
        <v>10017.9816666667</v>
      </c>
      <c r="P123" s="94">
        <f t="shared" si="39"/>
        <v>24043.1560000001</v>
      </c>
      <c r="Q123" s="95">
        <f>VLOOKUP(C123,[3]Sheet2!$A:$V,21,0)</f>
        <v>0</v>
      </c>
      <c r="R123" s="95"/>
      <c r="S123" s="95"/>
      <c r="T123" s="95">
        <f>VLOOKUP(C123,'[4]5.30 (2)'!$C$4:$V$115,20,0)</f>
        <v>60107.89</v>
      </c>
      <c r="U123" s="95">
        <f t="shared" si="40"/>
        <v>60107.89</v>
      </c>
      <c r="V123" s="96">
        <f t="shared" si="41"/>
        <v>-36064.7339999999</v>
      </c>
      <c r="W123" s="97">
        <f t="shared" si="42"/>
        <v>-60107.89</v>
      </c>
      <c r="X123" s="55">
        <f t="shared" si="43"/>
        <v>-36064.7339999999</v>
      </c>
      <c r="Y123" s="100">
        <f t="shared" si="44"/>
        <v>0</v>
      </c>
      <c r="Z123" s="55"/>
      <c r="AA123" s="33">
        <f t="shared" si="45"/>
        <v>0</v>
      </c>
      <c r="AB123" s="56" t="str">
        <f t="shared" si="46"/>
        <v>100%</v>
      </c>
      <c r="AC123" s="102">
        <f t="shared" si="38"/>
        <v>0</v>
      </c>
      <c r="AD123" s="103"/>
      <c r="AE123" s="103"/>
      <c r="AF123" s="103"/>
      <c r="AG123" s="103">
        <f t="shared" si="26"/>
        <v>0</v>
      </c>
      <c r="AH123" s="57">
        <v>0</v>
      </c>
      <c r="AI123" s="105">
        <f t="shared" si="27"/>
        <v>0</v>
      </c>
      <c r="AJ123" s="33">
        <f t="shared" si="28"/>
        <v>0</v>
      </c>
      <c r="AK123" s="71">
        <v>45442</v>
      </c>
      <c r="AL123" s="8">
        <v>7</v>
      </c>
      <c r="AM123" s="71">
        <f t="shared" si="48"/>
        <v>45435</v>
      </c>
      <c r="AN123" s="72" t="s">
        <v>89</v>
      </c>
      <c r="AO123" s="73"/>
      <c r="AP123" s="8" t="s">
        <v>152</v>
      </c>
      <c r="AQ123" s="74" t="s">
        <v>376</v>
      </c>
    </row>
    <row r="124" ht="36" customHeight="1" spans="1:43">
      <c r="A124" s="8">
        <f t="shared" si="29"/>
        <v>121</v>
      </c>
      <c r="B124" s="8" t="s">
        <v>74</v>
      </c>
      <c r="C124" s="9" t="s">
        <v>377</v>
      </c>
      <c r="D124" s="78" t="s">
        <v>378</v>
      </c>
      <c r="E124" s="11" t="s">
        <v>77</v>
      </c>
      <c r="F124" s="12" t="s">
        <v>16</v>
      </c>
      <c r="G124" s="79">
        <v>0.8</v>
      </c>
      <c r="H124" s="14">
        <f>VLOOKUP(C124,[1]Sheet1!$B:$AY,50,0)</f>
        <v>580573.37</v>
      </c>
      <c r="I124" s="14">
        <f>VLOOKUP(C124,[1]Sheet1!$B:$AZ,51,0)</f>
        <v>580573.37</v>
      </c>
      <c r="J124" s="31">
        <f>VLOOKUP(C124,[1]Sheet1!$B$5:$BB$697,53,0)</f>
        <v>40329.4066666667</v>
      </c>
      <c r="K124" s="31">
        <f>VLOOKUP(C124,[1]Sheet1!$B:$BC,54,0)</f>
        <v>71466.425</v>
      </c>
      <c r="L124" s="31">
        <f>VLOOKUP(C124,[1]Sheet1!$B:$BD,55,0)</f>
        <v>80707</v>
      </c>
      <c r="M124" s="31">
        <f>VLOOKUP(C124,[1]Sheet1!$B:$BE,56,0)</f>
        <v>96762.2283333333</v>
      </c>
      <c r="N124" s="31">
        <f>VLOOKUP(C124,[1]Sheet1!$B:$BF,57,0)</f>
        <v>71298.8566666667</v>
      </c>
      <c r="O124" s="31">
        <f>VLOOKUP(C124,[2]Sheet1!$B:$BH,59,0)</f>
        <v>71298.8566666667</v>
      </c>
      <c r="P124" s="94">
        <f t="shared" si="39"/>
        <v>345490.218666667</v>
      </c>
      <c r="Q124" s="95">
        <f>VLOOKUP(C124,[3]Sheet2!$A:$V,21,0)</f>
        <v>0</v>
      </c>
      <c r="R124" s="95"/>
      <c r="S124" s="95"/>
      <c r="T124" s="95">
        <f>VLOOKUP(C124,'[4]5.30 (2)'!$C$4:$V$115,20,0)</f>
        <v>60000</v>
      </c>
      <c r="U124" s="95">
        <f t="shared" si="40"/>
        <v>60000</v>
      </c>
      <c r="V124" s="96">
        <f t="shared" si="41"/>
        <v>285490.218666667</v>
      </c>
      <c r="W124" s="97">
        <f t="shared" si="42"/>
        <v>520573.37</v>
      </c>
      <c r="X124" s="55">
        <f t="shared" si="43"/>
        <v>285490.218666667</v>
      </c>
      <c r="Y124" s="100">
        <f t="shared" si="44"/>
        <v>285490.218666667</v>
      </c>
      <c r="Z124" s="152">
        <v>50000</v>
      </c>
      <c r="AA124" s="33">
        <f t="shared" si="45"/>
        <v>50000</v>
      </c>
      <c r="AB124" s="56">
        <f t="shared" si="46"/>
        <v>0.175137348780342</v>
      </c>
      <c r="AC124" s="102">
        <f t="shared" si="38"/>
        <v>0.00933613050973553</v>
      </c>
      <c r="AD124" s="103"/>
      <c r="AE124" s="103"/>
      <c r="AF124" s="103"/>
      <c r="AG124" s="103">
        <f t="shared" si="26"/>
        <v>0</v>
      </c>
      <c r="AH124" s="57">
        <v>0</v>
      </c>
      <c r="AI124" s="105">
        <f t="shared" si="27"/>
        <v>0</v>
      </c>
      <c r="AJ124" s="33">
        <f t="shared" si="28"/>
        <v>50000</v>
      </c>
      <c r="AK124" s="71"/>
      <c r="AL124" s="8"/>
      <c r="AM124" s="71"/>
      <c r="AN124" s="72" t="s">
        <v>89</v>
      </c>
      <c r="AO124" s="33"/>
      <c r="AP124" s="8" t="s">
        <v>152</v>
      </c>
      <c r="AQ124" s="74"/>
    </row>
    <row r="125" ht="36" hidden="1" customHeight="1" spans="1:43">
      <c r="A125" s="8">
        <f t="shared" si="29"/>
        <v>122</v>
      </c>
      <c r="B125" s="8" t="s">
        <v>74</v>
      </c>
      <c r="C125" s="9" t="s">
        <v>379</v>
      </c>
      <c r="D125" s="78" t="s">
        <v>380</v>
      </c>
      <c r="E125" s="11" t="s">
        <v>101</v>
      </c>
      <c r="F125" s="12" t="s">
        <v>16</v>
      </c>
      <c r="G125" s="79">
        <v>0.8</v>
      </c>
      <c r="H125" s="14">
        <f>VLOOKUP(C125,[1]Sheet1!$B:$AY,50,0)</f>
        <v>1291497.07</v>
      </c>
      <c r="I125" s="14">
        <f>VLOOKUP(C125,[1]Sheet1!$B:$AZ,51,0)</f>
        <v>713368.73</v>
      </c>
      <c r="J125" s="31">
        <f>VLOOKUP(C125,[1]Sheet1!$B$5:$BB$697,53,0)</f>
        <v>104311.34</v>
      </c>
      <c r="K125" s="31">
        <f>VLOOKUP(C125,[1]Sheet1!$B:$BC,54,0)</f>
        <v>94289.37</v>
      </c>
      <c r="L125" s="31">
        <f>VLOOKUP(C125,[1]Sheet1!$B:$BD,55,0)</f>
        <v>90690.6966666667</v>
      </c>
      <c r="M125" s="31">
        <f>VLOOKUP(C125,[1]Sheet1!$B:$BE,56,0)</f>
        <v>90717.0966666667</v>
      </c>
      <c r="N125" s="31">
        <f>VLOOKUP(C125,[1]Sheet1!$B:$BF,57,0)</f>
        <v>145695.42</v>
      </c>
      <c r="O125" s="31">
        <f>VLOOKUP(C125,[2]Sheet1!$B:$BH,59,0)</f>
        <v>127500.536666667</v>
      </c>
      <c r="P125" s="94">
        <f t="shared" si="39"/>
        <v>522563.568</v>
      </c>
      <c r="Q125" s="95">
        <f>VLOOKUP(C125,[3]Sheet2!$A:$V,21,0)</f>
        <v>0</v>
      </c>
      <c r="R125" s="95"/>
      <c r="S125" s="95"/>
      <c r="T125" s="95">
        <f>VLOOKUP(C125,'[4]5.30 (2)'!$C$4:$V$115,20,0)</f>
        <v>60000</v>
      </c>
      <c r="U125" s="95">
        <f t="shared" si="40"/>
        <v>60000</v>
      </c>
      <c r="V125" s="96">
        <f t="shared" si="41"/>
        <v>462563.568</v>
      </c>
      <c r="W125" s="97">
        <f t="shared" si="42"/>
        <v>653368.73</v>
      </c>
      <c r="X125" s="55">
        <f t="shared" si="43"/>
        <v>462563.568</v>
      </c>
      <c r="Y125" s="100">
        <f t="shared" si="44"/>
        <v>462563.568</v>
      </c>
      <c r="Z125" s="55">
        <v>100000</v>
      </c>
      <c r="AA125" s="33">
        <f t="shared" si="45"/>
        <v>100000</v>
      </c>
      <c r="AB125" s="56">
        <f t="shared" si="46"/>
        <v>0.216186502608437</v>
      </c>
      <c r="AC125" s="102">
        <f t="shared" si="38"/>
        <v>0.0186722610194711</v>
      </c>
      <c r="AD125" s="103"/>
      <c r="AE125" s="103"/>
      <c r="AF125" s="103"/>
      <c r="AG125" s="103">
        <f t="shared" si="26"/>
        <v>0</v>
      </c>
      <c r="AH125" s="57">
        <v>0</v>
      </c>
      <c r="AI125" s="105">
        <f t="shared" si="27"/>
        <v>0</v>
      </c>
      <c r="AJ125" s="33">
        <f t="shared" si="28"/>
        <v>100000</v>
      </c>
      <c r="AK125" s="106">
        <v>45453</v>
      </c>
      <c r="AL125" s="107">
        <v>3</v>
      </c>
      <c r="AM125" s="106">
        <v>45439</v>
      </c>
      <c r="AN125" s="72" t="s">
        <v>89</v>
      </c>
      <c r="AO125" s="33"/>
      <c r="AP125" s="8" t="s">
        <v>96</v>
      </c>
      <c r="AQ125" s="74"/>
    </row>
    <row r="126" ht="36" hidden="1" customHeight="1" spans="1:43">
      <c r="A126" s="8">
        <f t="shared" si="29"/>
        <v>123</v>
      </c>
      <c r="B126" s="8" t="s">
        <v>93</v>
      </c>
      <c r="C126" s="9" t="s">
        <v>381</v>
      </c>
      <c r="D126" s="78" t="s">
        <v>382</v>
      </c>
      <c r="E126" s="11" t="s">
        <v>77</v>
      </c>
      <c r="F126" s="12" t="s">
        <v>16</v>
      </c>
      <c r="G126" s="79">
        <v>0.8</v>
      </c>
      <c r="H126" s="14">
        <f>VLOOKUP(C126,[1]Sheet1!$B:$AY,50,0)</f>
        <v>372807.38</v>
      </c>
      <c r="I126" s="14">
        <f>VLOOKUP(C126,[1]Sheet1!$B:$AZ,51,0)</f>
        <v>307443.14</v>
      </c>
      <c r="J126" s="31">
        <f>VLOOKUP(C126,[1]Sheet1!$B$5:$BB$697,53,0)</f>
        <v>32203.89</v>
      </c>
      <c r="K126" s="31">
        <f>VLOOKUP(C126,[1]Sheet1!$B:$BC,54,0)</f>
        <v>36976.0766666667</v>
      </c>
      <c r="L126" s="31">
        <f>VLOOKUP(C126,[1]Sheet1!$B:$BD,55,0)</f>
        <v>21701.0516666667</v>
      </c>
      <c r="M126" s="31">
        <f>VLOOKUP(C126,[1]Sheet1!$B:$BE,56,0)</f>
        <v>20451.0516666667</v>
      </c>
      <c r="N126" s="31">
        <f>VLOOKUP(C126,[1]Sheet1!$B:$BF,57,0)</f>
        <v>28411.7583333333</v>
      </c>
      <c r="O126" s="31">
        <f>VLOOKUP(C126,[2]Sheet1!$B:$BH,59,0)</f>
        <v>24364.0583333333</v>
      </c>
      <c r="P126" s="94">
        <f t="shared" si="39"/>
        <v>131286.309333333</v>
      </c>
      <c r="Q126" s="95">
        <f>VLOOKUP(C126,[3]Sheet2!$A:$V,21,0)</f>
        <v>100000</v>
      </c>
      <c r="R126" s="95"/>
      <c r="S126" s="95">
        <v>30000</v>
      </c>
      <c r="T126" s="95"/>
      <c r="U126" s="95">
        <f t="shared" si="40"/>
        <v>130000</v>
      </c>
      <c r="V126" s="96">
        <f t="shared" si="41"/>
        <v>1286.30933333337</v>
      </c>
      <c r="W126" s="97">
        <f t="shared" si="42"/>
        <v>277443.14</v>
      </c>
      <c r="X126" s="55">
        <f t="shared" si="43"/>
        <v>1286.30933333337</v>
      </c>
      <c r="Y126" s="100">
        <f t="shared" si="44"/>
        <v>1286.30933333337</v>
      </c>
      <c r="Z126" s="55">
        <v>10000</v>
      </c>
      <c r="AA126" s="33">
        <f t="shared" si="45"/>
        <v>10000</v>
      </c>
      <c r="AB126" s="56">
        <f t="shared" si="46"/>
        <v>7.77417977220596</v>
      </c>
      <c r="AC126" s="102">
        <f t="shared" si="38"/>
        <v>0.00186722610194711</v>
      </c>
      <c r="AD126" s="103"/>
      <c r="AE126" s="103"/>
      <c r="AF126" s="103"/>
      <c r="AG126" s="103">
        <f t="shared" si="26"/>
        <v>0</v>
      </c>
      <c r="AH126" s="57"/>
      <c r="AI126" s="105">
        <f t="shared" si="27"/>
        <v>0</v>
      </c>
      <c r="AJ126" s="33">
        <f t="shared" si="28"/>
        <v>10000</v>
      </c>
      <c r="AK126" s="71"/>
      <c r="AL126" s="8"/>
      <c r="AM126" s="71"/>
      <c r="AN126" s="72" t="s">
        <v>89</v>
      </c>
      <c r="AO126" s="33"/>
      <c r="AP126" s="8" t="s">
        <v>152</v>
      </c>
      <c r="AQ126" s="74"/>
    </row>
    <row r="127" ht="36" hidden="1" customHeight="1" spans="1:43">
      <c r="A127" s="8">
        <f t="shared" si="29"/>
        <v>124</v>
      </c>
      <c r="B127" s="8" t="s">
        <v>170</v>
      </c>
      <c r="C127" s="9" t="s">
        <v>383</v>
      </c>
      <c r="D127" s="78" t="s">
        <v>384</v>
      </c>
      <c r="E127" s="11" t="s">
        <v>193</v>
      </c>
      <c r="F127" s="12" t="s">
        <v>16</v>
      </c>
      <c r="G127" s="79">
        <v>0.8</v>
      </c>
      <c r="H127" s="14">
        <f>VLOOKUP(C127,[1]Sheet1!$B:$AY,50,0)</f>
        <v>171747.95</v>
      </c>
      <c r="I127" s="14">
        <f>VLOOKUP(C127,[1]Sheet1!$B:$AZ,51,0)</f>
        <v>50072.12</v>
      </c>
      <c r="J127" s="31">
        <f>VLOOKUP(C127,[1]Sheet1!$B$5:$BB$697,53,0)</f>
        <v>0</v>
      </c>
      <c r="K127" s="31">
        <f>VLOOKUP(C127,[1]Sheet1!$B:$BC,54,0)</f>
        <v>4131.15666666667</v>
      </c>
      <c r="L127" s="31">
        <f>VLOOKUP(C127,[1]Sheet1!$B:$BD,55,0)</f>
        <v>8345.35333333333</v>
      </c>
      <c r="M127" s="31">
        <f>VLOOKUP(C127,[1]Sheet1!$B:$BE,56,0)</f>
        <v>10147.9566666667</v>
      </c>
      <c r="N127" s="31">
        <f>VLOOKUP(C127,[1]Sheet1!$B:$BF,57,0)</f>
        <v>18354.6283333333</v>
      </c>
      <c r="O127" s="31">
        <f>VLOOKUP(C127,[2]Sheet1!$B:$BH,59,0)</f>
        <v>28624.6583333333</v>
      </c>
      <c r="P127" s="94">
        <f t="shared" si="39"/>
        <v>55683.0026666666</v>
      </c>
      <c r="Q127" s="95">
        <f>VLOOKUP(C127,[3]Sheet2!$A:$V,21,0)</f>
        <v>100000</v>
      </c>
      <c r="R127" s="95"/>
      <c r="S127" s="95">
        <v>30000</v>
      </c>
      <c r="T127" s="95"/>
      <c r="U127" s="95">
        <f t="shared" si="40"/>
        <v>130000</v>
      </c>
      <c r="V127" s="96">
        <f t="shared" si="41"/>
        <v>-74316.9973333334</v>
      </c>
      <c r="W127" s="97">
        <f t="shared" si="42"/>
        <v>20072.12</v>
      </c>
      <c r="X127" s="55">
        <f t="shared" si="43"/>
        <v>-74316.9973333334</v>
      </c>
      <c r="Y127" s="100">
        <f t="shared" si="44"/>
        <v>0</v>
      </c>
      <c r="Z127" s="55">
        <v>50000</v>
      </c>
      <c r="AA127" s="33">
        <f t="shared" si="45"/>
        <v>50000</v>
      </c>
      <c r="AB127" s="56" t="str">
        <f t="shared" si="46"/>
        <v>100%</v>
      </c>
      <c r="AC127" s="102">
        <f t="shared" si="38"/>
        <v>0.00933613050973553</v>
      </c>
      <c r="AD127" s="103"/>
      <c r="AE127" s="103"/>
      <c r="AF127" s="103"/>
      <c r="AG127" s="103">
        <f t="shared" si="26"/>
        <v>0</v>
      </c>
      <c r="AH127" s="57"/>
      <c r="AI127" s="105">
        <f t="shared" si="27"/>
        <v>0</v>
      </c>
      <c r="AJ127" s="33">
        <f t="shared" si="28"/>
        <v>50000</v>
      </c>
      <c r="AK127" s="71"/>
      <c r="AL127" s="8"/>
      <c r="AM127" s="71"/>
      <c r="AN127" s="72" t="s">
        <v>89</v>
      </c>
      <c r="AO127" s="33"/>
      <c r="AP127" s="8" t="s">
        <v>152</v>
      </c>
      <c r="AQ127" s="74"/>
    </row>
    <row r="128" ht="36" hidden="1" customHeight="1" spans="1:43">
      <c r="A128" s="8">
        <f t="shared" si="29"/>
        <v>125</v>
      </c>
      <c r="B128" s="8" t="s">
        <v>74</v>
      </c>
      <c r="C128" s="9" t="s">
        <v>385</v>
      </c>
      <c r="D128" s="78" t="s">
        <v>386</v>
      </c>
      <c r="E128" s="11" t="s">
        <v>77</v>
      </c>
      <c r="F128" s="12" t="s">
        <v>16</v>
      </c>
      <c r="G128" s="79">
        <v>0.8</v>
      </c>
      <c r="H128" s="14">
        <f>VLOOKUP(C128,[1]Sheet1!$B:$AY,50,0)</f>
        <v>12628.11</v>
      </c>
      <c r="I128" s="14">
        <f>VLOOKUP(C128,[1]Sheet1!$B:$AZ,51,0)</f>
        <v>12628.11</v>
      </c>
      <c r="J128" s="31">
        <f>VLOOKUP(C128,[1]Sheet1!$B$5:$BB$697,53,0)</f>
        <v>0</v>
      </c>
      <c r="K128" s="31">
        <f>VLOOKUP(C128,[1]Sheet1!$B:$BC,54,0)</f>
        <v>0</v>
      </c>
      <c r="L128" s="31">
        <f>VLOOKUP(C128,[1]Sheet1!$B:$BD,55,0)</f>
        <v>0</v>
      </c>
      <c r="M128" s="31">
        <f>VLOOKUP(C128,[1]Sheet1!$B:$BE,56,0)</f>
        <v>0</v>
      </c>
      <c r="N128" s="31">
        <f>VLOOKUP(C128,[1]Sheet1!$B:$BF,57,0)</f>
        <v>0</v>
      </c>
      <c r="O128" s="31">
        <f>VLOOKUP(C128,[2]Sheet1!$B:$BH,59,0)</f>
        <v>0</v>
      </c>
      <c r="P128" s="94">
        <f t="shared" si="39"/>
        <v>0</v>
      </c>
      <c r="Q128" s="95">
        <f>VLOOKUP(C128,[3]Sheet2!$A:$V,21,0)</f>
        <v>0</v>
      </c>
      <c r="R128" s="95"/>
      <c r="S128" s="95">
        <v>10000</v>
      </c>
      <c r="T128" s="95"/>
      <c r="U128" s="95">
        <f t="shared" si="40"/>
        <v>10000</v>
      </c>
      <c r="V128" s="96">
        <f t="shared" si="41"/>
        <v>-10000</v>
      </c>
      <c r="W128" s="97">
        <f t="shared" si="42"/>
        <v>2628.11</v>
      </c>
      <c r="X128" s="55">
        <f t="shared" si="43"/>
        <v>-10000</v>
      </c>
      <c r="Y128" s="100">
        <f t="shared" si="44"/>
        <v>0</v>
      </c>
      <c r="Z128" s="55"/>
      <c r="AA128" s="33">
        <f t="shared" si="45"/>
        <v>0</v>
      </c>
      <c r="AB128" s="56" t="str">
        <f t="shared" si="46"/>
        <v>100%</v>
      </c>
      <c r="AC128" s="102">
        <f t="shared" si="38"/>
        <v>0</v>
      </c>
      <c r="AD128" s="103"/>
      <c r="AE128" s="103"/>
      <c r="AF128" s="103"/>
      <c r="AG128" s="103">
        <f t="shared" si="26"/>
        <v>0</v>
      </c>
      <c r="AH128" s="57"/>
      <c r="AI128" s="105">
        <f t="shared" si="27"/>
        <v>0</v>
      </c>
      <c r="AJ128" s="33">
        <f t="shared" si="28"/>
        <v>0</v>
      </c>
      <c r="AK128" s="71"/>
      <c r="AL128" s="8"/>
      <c r="AM128" s="71"/>
      <c r="AN128" s="72" t="s">
        <v>89</v>
      </c>
      <c r="AO128" s="33"/>
      <c r="AP128" s="8" t="s">
        <v>152</v>
      </c>
      <c r="AQ128" s="74"/>
    </row>
    <row r="129" ht="36" hidden="1" customHeight="1" spans="1:43">
      <c r="A129" s="8">
        <f t="shared" si="29"/>
        <v>126</v>
      </c>
      <c r="B129" s="8" t="s">
        <v>74</v>
      </c>
      <c r="C129" s="9" t="s">
        <v>387</v>
      </c>
      <c r="D129" s="78" t="s">
        <v>388</v>
      </c>
      <c r="E129" s="11" t="s">
        <v>77</v>
      </c>
      <c r="F129" s="12" t="s">
        <v>16</v>
      </c>
      <c r="G129" s="79">
        <v>1</v>
      </c>
      <c r="H129" s="14"/>
      <c r="I129" s="14"/>
      <c r="J129" s="31"/>
      <c r="K129" s="31"/>
      <c r="L129" s="31"/>
      <c r="M129" s="31"/>
      <c r="N129" s="31"/>
      <c r="O129" s="31"/>
      <c r="P129" s="94">
        <f t="shared" si="39"/>
        <v>0</v>
      </c>
      <c r="Q129" s="95"/>
      <c r="R129" s="95"/>
      <c r="S129" s="95">
        <v>12251.89</v>
      </c>
      <c r="T129" s="95"/>
      <c r="U129" s="95">
        <f t="shared" si="40"/>
        <v>12251.89</v>
      </c>
      <c r="V129" s="96">
        <f t="shared" si="41"/>
        <v>-12251.89</v>
      </c>
      <c r="W129" s="97">
        <f t="shared" si="42"/>
        <v>-12251.89</v>
      </c>
      <c r="X129" s="55">
        <f t="shared" si="43"/>
        <v>-12251.89</v>
      </c>
      <c r="Y129" s="100">
        <f t="shared" si="44"/>
        <v>0</v>
      </c>
      <c r="Z129" s="55"/>
      <c r="AA129" s="33">
        <f t="shared" si="45"/>
        <v>0</v>
      </c>
      <c r="AB129" s="56" t="str">
        <f t="shared" si="46"/>
        <v>100%</v>
      </c>
      <c r="AC129" s="102">
        <f t="shared" si="38"/>
        <v>0</v>
      </c>
      <c r="AD129" s="103"/>
      <c r="AE129" s="103"/>
      <c r="AF129" s="103"/>
      <c r="AG129" s="103">
        <f t="shared" si="26"/>
        <v>0</v>
      </c>
      <c r="AH129" s="57"/>
      <c r="AI129" s="105">
        <f t="shared" si="27"/>
        <v>0</v>
      </c>
      <c r="AJ129" s="33">
        <f t="shared" si="28"/>
        <v>0</v>
      </c>
      <c r="AK129" s="71"/>
      <c r="AL129" s="8"/>
      <c r="AM129" s="71"/>
      <c r="AN129" s="72" t="s">
        <v>89</v>
      </c>
      <c r="AO129" s="33"/>
      <c r="AP129" s="8" t="s">
        <v>152</v>
      </c>
      <c r="AQ129" s="74"/>
    </row>
    <row r="130" ht="36" customHeight="1" spans="1:43">
      <c r="A130" s="8">
        <f t="shared" si="29"/>
        <v>127</v>
      </c>
      <c r="B130" s="8" t="s">
        <v>170</v>
      </c>
      <c r="C130" s="9" t="s">
        <v>389</v>
      </c>
      <c r="D130" s="78" t="s">
        <v>390</v>
      </c>
      <c r="E130" s="11" t="s">
        <v>77</v>
      </c>
      <c r="F130" s="12" t="s">
        <v>16</v>
      </c>
      <c r="G130" s="79">
        <v>0.8</v>
      </c>
      <c r="H130" s="14">
        <f>VLOOKUP(C130,[1]Sheet1!$B:$AY,50,0)</f>
        <v>59971.36</v>
      </c>
      <c r="I130" s="14">
        <f>VLOOKUP(C130,[1]Sheet1!$B:$AZ,51,0)</f>
        <v>59971.36</v>
      </c>
      <c r="J130" s="31">
        <f>VLOOKUP(C130,[1]Sheet1!$B$5:$BB$697,53,0)</f>
        <v>0</v>
      </c>
      <c r="K130" s="31">
        <f>VLOOKUP(C130,[1]Sheet1!$B:$BC,54,0)</f>
        <v>0</v>
      </c>
      <c r="L130" s="31">
        <f>VLOOKUP(C130,[1]Sheet1!$B:$BD,55,0)</f>
        <v>9995.22666666667</v>
      </c>
      <c r="M130" s="31">
        <f>VLOOKUP(C130,[1]Sheet1!$B:$BE,56,0)</f>
        <v>9995.22666666667</v>
      </c>
      <c r="N130" s="31">
        <f>VLOOKUP(C130,[1]Sheet1!$B:$BF,57,0)</f>
        <v>9995.22666666667</v>
      </c>
      <c r="O130" s="31">
        <f>VLOOKUP(C130,[2]Sheet1!$B:$BH,59,0)</f>
        <v>9995.22666666667</v>
      </c>
      <c r="P130" s="94">
        <f t="shared" si="39"/>
        <v>31984.7253333333</v>
      </c>
      <c r="Q130" s="95">
        <v>0</v>
      </c>
      <c r="R130" s="95"/>
      <c r="S130" s="118">
        <v>20000</v>
      </c>
      <c r="T130" s="95"/>
      <c r="U130" s="95">
        <f t="shared" si="40"/>
        <v>20000</v>
      </c>
      <c r="V130" s="96">
        <f t="shared" si="41"/>
        <v>11984.7253333333</v>
      </c>
      <c r="W130" s="97">
        <f t="shared" si="42"/>
        <v>39971.36</v>
      </c>
      <c r="X130" s="55">
        <f t="shared" si="43"/>
        <v>11984.7253333333</v>
      </c>
      <c r="Y130" s="100">
        <f t="shared" si="44"/>
        <v>11984.7253333333</v>
      </c>
      <c r="Z130" s="152">
        <v>20000</v>
      </c>
      <c r="AA130" s="33">
        <f t="shared" si="45"/>
        <v>20000</v>
      </c>
      <c r="AB130" s="56">
        <f t="shared" si="46"/>
        <v>1.66879085200006</v>
      </c>
      <c r="AC130" s="102">
        <f t="shared" si="38"/>
        <v>0.00373445220389421</v>
      </c>
      <c r="AD130" s="103"/>
      <c r="AE130" s="103"/>
      <c r="AF130" s="103"/>
      <c r="AG130" s="103">
        <f t="shared" si="26"/>
        <v>0</v>
      </c>
      <c r="AH130" s="57">
        <v>0</v>
      </c>
      <c r="AI130" s="105">
        <f t="shared" si="27"/>
        <v>0</v>
      </c>
      <c r="AJ130" s="33">
        <f t="shared" si="28"/>
        <v>20000</v>
      </c>
      <c r="AK130" s="71"/>
      <c r="AL130" s="8"/>
      <c r="AM130" s="71"/>
      <c r="AN130" s="72" t="s">
        <v>89</v>
      </c>
      <c r="AO130" s="33"/>
      <c r="AP130" s="8" t="s">
        <v>152</v>
      </c>
      <c r="AQ130" s="74"/>
    </row>
    <row r="131" ht="36" hidden="1" customHeight="1" spans="1:43">
      <c r="A131" s="8">
        <f t="shared" si="29"/>
        <v>128</v>
      </c>
      <c r="B131" s="8" t="s">
        <v>170</v>
      </c>
      <c r="C131" s="9" t="s">
        <v>391</v>
      </c>
      <c r="D131" s="78" t="s">
        <v>392</v>
      </c>
      <c r="E131" s="11" t="s">
        <v>372</v>
      </c>
      <c r="F131" s="12" t="s">
        <v>16</v>
      </c>
      <c r="G131" s="79">
        <v>0.8</v>
      </c>
      <c r="H131" s="14">
        <f>VLOOKUP(C131,[1]Sheet1!$B:$AY,50,0)</f>
        <v>212280.31</v>
      </c>
      <c r="I131" s="14">
        <f>VLOOKUP(C131,[1]Sheet1!$B:$AZ,51,0)</f>
        <v>-9.49285094975494e-12</v>
      </c>
      <c r="J131" s="31">
        <f>VLOOKUP(C131,[1]Sheet1!$B$5:$BB$697,53,0)</f>
        <v>0</v>
      </c>
      <c r="K131" s="31">
        <f>VLOOKUP(C131,[1]Sheet1!$B:$BC,54,0)</f>
        <v>0</v>
      </c>
      <c r="L131" s="31">
        <f>VLOOKUP(C131,[1]Sheet1!$B:$BD,55,0)</f>
        <v>0</v>
      </c>
      <c r="M131" s="31">
        <f>VLOOKUP(C131,[1]Sheet1!$B:$BE,56,0)</f>
        <v>53.8783333333332</v>
      </c>
      <c r="N131" s="31">
        <f>VLOOKUP(C131,[1]Sheet1!$B:$BF,57,0)</f>
        <v>16534.9283333333</v>
      </c>
      <c r="O131" s="31">
        <f>VLOOKUP(C131,[2]Sheet1!$B:$BH,59,0)</f>
        <v>35380.0516666667</v>
      </c>
      <c r="P131" s="94">
        <f t="shared" si="39"/>
        <v>41575.0866666667</v>
      </c>
      <c r="Q131" s="95">
        <f>VLOOKUP(C131,[3]Sheet2!$A:$V,21,0)</f>
        <v>174000</v>
      </c>
      <c r="R131" s="95">
        <v>84000</v>
      </c>
      <c r="S131" s="95"/>
      <c r="T131" s="95"/>
      <c r="U131" s="95">
        <f t="shared" si="40"/>
        <v>258000</v>
      </c>
      <c r="V131" s="96">
        <f t="shared" si="41"/>
        <v>-216424.913333333</v>
      </c>
      <c r="W131" s="97">
        <f t="shared" si="42"/>
        <v>-9.49285094975494e-12</v>
      </c>
      <c r="X131" s="55">
        <f t="shared" si="43"/>
        <v>-216424.913333333</v>
      </c>
      <c r="Y131" s="100">
        <f t="shared" si="44"/>
        <v>0</v>
      </c>
      <c r="Z131" s="55"/>
      <c r="AA131" s="33">
        <f t="shared" si="45"/>
        <v>0</v>
      </c>
      <c r="AB131" s="56" t="str">
        <f t="shared" si="46"/>
        <v>100%</v>
      </c>
      <c r="AC131" s="102">
        <f t="shared" si="38"/>
        <v>0</v>
      </c>
      <c r="AD131" s="103"/>
      <c r="AE131" s="103"/>
      <c r="AF131" s="103"/>
      <c r="AG131" s="103">
        <f t="shared" si="26"/>
        <v>0</v>
      </c>
      <c r="AH131" s="57"/>
      <c r="AI131" s="105">
        <f t="shared" si="27"/>
        <v>0</v>
      </c>
      <c r="AJ131" s="33">
        <f t="shared" si="28"/>
        <v>0</v>
      </c>
      <c r="AK131" s="106"/>
      <c r="AL131" s="107"/>
      <c r="AM131" s="106"/>
      <c r="AN131" s="72" t="s">
        <v>89</v>
      </c>
      <c r="AO131" s="33"/>
      <c r="AP131" s="8" t="s">
        <v>281</v>
      </c>
      <c r="AQ131" s="74"/>
    </row>
    <row r="132" ht="36" hidden="1" customHeight="1" spans="1:43">
      <c r="A132" s="8">
        <f t="shared" si="29"/>
        <v>129</v>
      </c>
      <c r="B132" s="8" t="s">
        <v>74</v>
      </c>
      <c r="C132" s="9" t="s">
        <v>393</v>
      </c>
      <c r="D132" s="78" t="s">
        <v>394</v>
      </c>
      <c r="E132" s="11" t="s">
        <v>77</v>
      </c>
      <c r="F132" s="12" t="s">
        <v>16</v>
      </c>
      <c r="G132" s="79">
        <v>0.8</v>
      </c>
      <c r="H132" s="14">
        <f>VLOOKUP(C132,[1]Sheet1!$B:$AY,50,0)</f>
        <v>1384822.71</v>
      </c>
      <c r="I132" s="14">
        <f>VLOOKUP(C132,[1]Sheet1!$B:$AZ,51,0)</f>
        <v>1208289.29</v>
      </c>
      <c r="J132" s="31">
        <f>VLOOKUP(C132,[1]Sheet1!$B$5:$BB$697,53,0)</f>
        <v>85747.3616666667</v>
      </c>
      <c r="K132" s="31">
        <f>VLOOKUP(C132,[1]Sheet1!$B:$BC,54,0)</f>
        <v>140176.353333333</v>
      </c>
      <c r="L132" s="31">
        <f>VLOOKUP(C132,[1]Sheet1!$B:$BD,55,0)</f>
        <v>201381.548333333</v>
      </c>
      <c r="M132" s="31">
        <f>VLOOKUP(C132,[1]Sheet1!$B:$BE,56,0)</f>
        <v>201381.548333333</v>
      </c>
      <c r="N132" s="31">
        <f>VLOOKUP(C132,[1]Sheet1!$B:$BF,57,0)</f>
        <v>213246.65</v>
      </c>
      <c r="O132" s="31">
        <f>VLOOKUP(C132,[2]Sheet1!$B:$BH,59,0)</f>
        <v>228636.293333333</v>
      </c>
      <c r="P132" s="94">
        <f t="shared" si="39"/>
        <v>856455.803999999</v>
      </c>
      <c r="Q132" s="95">
        <f>VLOOKUP(C132,[3]Sheet2!$A:$V,21,0)</f>
        <v>835000</v>
      </c>
      <c r="R132" s="95">
        <f>800000+35000</f>
        <v>835000</v>
      </c>
      <c r="S132" s="95"/>
      <c r="T132" s="95">
        <v>300000</v>
      </c>
      <c r="U132" s="95">
        <f t="shared" si="40"/>
        <v>1970000</v>
      </c>
      <c r="V132" s="96">
        <f t="shared" si="41"/>
        <v>-1113544.196</v>
      </c>
      <c r="W132" s="97">
        <f t="shared" si="42"/>
        <v>908289.29</v>
      </c>
      <c r="X132" s="55">
        <f t="shared" si="43"/>
        <v>-1113544.196</v>
      </c>
      <c r="Y132" s="100">
        <f t="shared" si="44"/>
        <v>0</v>
      </c>
      <c r="Z132" s="54">
        <v>500000</v>
      </c>
      <c r="AA132" s="33">
        <f t="shared" si="45"/>
        <v>500000</v>
      </c>
      <c r="AB132" s="56" t="str">
        <f t="shared" si="46"/>
        <v>100%</v>
      </c>
      <c r="AC132" s="102">
        <f t="shared" ref="AC132:AC163" si="49">AA132/$AA$1</f>
        <v>0.0933613050973553</v>
      </c>
      <c r="AD132" s="103"/>
      <c r="AE132" s="103"/>
      <c r="AF132" s="103"/>
      <c r="AG132" s="103">
        <f t="shared" si="26"/>
        <v>0</v>
      </c>
      <c r="AH132" s="57"/>
      <c r="AI132" s="105">
        <f t="shared" si="27"/>
        <v>0</v>
      </c>
      <c r="AJ132" s="33">
        <f t="shared" si="28"/>
        <v>500000</v>
      </c>
      <c r="AK132" s="71"/>
      <c r="AL132" s="8"/>
      <c r="AM132" s="71"/>
      <c r="AN132" s="72" t="s">
        <v>89</v>
      </c>
      <c r="AO132" s="33"/>
      <c r="AP132" s="8" t="s">
        <v>169</v>
      </c>
      <c r="AQ132" s="74"/>
    </row>
    <row r="133" ht="36" customHeight="1" spans="1:43">
      <c r="A133" s="8">
        <f t="shared" si="29"/>
        <v>130</v>
      </c>
      <c r="B133" s="8" t="s">
        <v>74</v>
      </c>
      <c r="C133" s="9" t="s">
        <v>395</v>
      </c>
      <c r="D133" s="78" t="s">
        <v>396</v>
      </c>
      <c r="E133" s="11" t="s">
        <v>101</v>
      </c>
      <c r="F133" s="12" t="s">
        <v>16</v>
      </c>
      <c r="G133" s="79">
        <v>0.8</v>
      </c>
      <c r="H133" s="14">
        <f>VLOOKUP(C133,[1]Sheet1!$B:$AY,50,0)</f>
        <v>47499.09</v>
      </c>
      <c r="I133" s="14">
        <f>VLOOKUP(C133,[1]Sheet1!$B:$AZ,51,0)</f>
        <v>21057.09</v>
      </c>
      <c r="J133" s="31">
        <f>VLOOKUP(C133,[1]Sheet1!$B$5:$BB$697,53,0)</f>
        <v>0</v>
      </c>
      <c r="K133" s="31">
        <f>VLOOKUP(C133,[1]Sheet1!$B:$BC,54,0)</f>
        <v>816.348333333333</v>
      </c>
      <c r="L133" s="31">
        <f>VLOOKUP(C133,[1]Sheet1!$B:$BD,55,0)</f>
        <v>816.348333333333</v>
      </c>
      <c r="M133" s="31">
        <f>VLOOKUP(C133,[1]Sheet1!$B:$BE,56,0)</f>
        <v>3509.515</v>
      </c>
      <c r="N133" s="31">
        <f>VLOOKUP(C133,[1]Sheet1!$B:$BF,57,0)</f>
        <v>7916.515</v>
      </c>
      <c r="O133" s="31">
        <f>VLOOKUP(C133,[2]Sheet1!$B:$BH,59,0)</f>
        <v>7916.515</v>
      </c>
      <c r="P133" s="94">
        <f t="shared" si="39"/>
        <v>16780.1933333333</v>
      </c>
      <c r="Q133" s="95">
        <f>VLOOKUP(C133,[3]Sheet2!$A:$V,21,0)</f>
        <v>35230.86</v>
      </c>
      <c r="R133" s="95">
        <v>10000</v>
      </c>
      <c r="S133" s="95"/>
      <c r="T133" s="95"/>
      <c r="U133" s="95">
        <f t="shared" si="40"/>
        <v>45230.86</v>
      </c>
      <c r="V133" s="96">
        <f t="shared" si="41"/>
        <v>-28450.6666666667</v>
      </c>
      <c r="W133" s="97">
        <f t="shared" si="42"/>
        <v>21057.09</v>
      </c>
      <c r="X133" s="55">
        <f t="shared" si="43"/>
        <v>-28450.6666666667</v>
      </c>
      <c r="Y133" s="100">
        <f t="shared" si="44"/>
        <v>0</v>
      </c>
      <c r="Z133" s="152">
        <v>20000</v>
      </c>
      <c r="AA133" s="33">
        <f t="shared" si="45"/>
        <v>20000</v>
      </c>
      <c r="AB133" s="56" t="str">
        <f t="shared" si="46"/>
        <v>100%</v>
      </c>
      <c r="AC133" s="102">
        <f t="shared" si="49"/>
        <v>0.00373445220389421</v>
      </c>
      <c r="AD133" s="103"/>
      <c r="AE133" s="103"/>
      <c r="AF133" s="103"/>
      <c r="AG133" s="103">
        <f t="shared" ref="AG133:AG194" si="50">SUM(AD133:AF133)</f>
        <v>0</v>
      </c>
      <c r="AH133" s="57">
        <v>0</v>
      </c>
      <c r="AI133" s="105">
        <f t="shared" ref="AI133:AI194" si="51">IF(AA133=0,0,AG133/AA133+AH133)</f>
        <v>0</v>
      </c>
      <c r="AJ133" s="33">
        <f t="shared" ref="AJ133:AJ194" si="52">AA133*(1-AI133)</f>
        <v>20000</v>
      </c>
      <c r="AK133" s="71"/>
      <c r="AL133" s="8"/>
      <c r="AM133" s="71"/>
      <c r="AN133" s="72" t="s">
        <v>89</v>
      </c>
      <c r="AO133" s="33"/>
      <c r="AP133" s="8" t="s">
        <v>173</v>
      </c>
      <c r="AQ133" s="74"/>
    </row>
    <row r="134" ht="36" hidden="1" customHeight="1" spans="1:43">
      <c r="A134" s="8">
        <f t="shared" ref="A134:A194" si="53">ROW()-3</f>
        <v>131</v>
      </c>
      <c r="B134" s="8" t="s">
        <v>170</v>
      </c>
      <c r="C134" s="9" t="s">
        <v>397</v>
      </c>
      <c r="D134" s="78" t="s">
        <v>398</v>
      </c>
      <c r="E134" s="11" t="s">
        <v>193</v>
      </c>
      <c r="F134" s="12" t="s">
        <v>16</v>
      </c>
      <c r="G134" s="79">
        <v>0.8</v>
      </c>
      <c r="H134" s="14">
        <f>VLOOKUP(C134,[1]Sheet1!$B:$AY,50,0)</f>
        <v>430894.89</v>
      </c>
      <c r="I134" s="14">
        <f>VLOOKUP(C134,[1]Sheet1!$B:$AZ,51,0)</f>
        <v>398246.01</v>
      </c>
      <c r="J134" s="31">
        <f>VLOOKUP(C134,[1]Sheet1!$B$5:$BB$697,53,0)</f>
        <v>17830.275</v>
      </c>
      <c r="K134" s="31">
        <f>VLOOKUP(C134,[1]Sheet1!$B:$BC,54,0)</f>
        <v>18034.0816666667</v>
      </c>
      <c r="L134" s="31">
        <f>VLOOKUP(C134,[1]Sheet1!$B:$BD,55,0)</f>
        <v>18357.02</v>
      </c>
      <c r="M134" s="31">
        <f>VLOOKUP(C134,[1]Sheet1!$B:$BE,56,0)</f>
        <v>18290.405</v>
      </c>
      <c r="N134" s="31">
        <f>VLOOKUP(C134,[1]Sheet1!$B:$BF,57,0)</f>
        <v>18150.2133333333</v>
      </c>
      <c r="O134" s="31">
        <f>VLOOKUP(C134,[2]Sheet1!$B:$BH,59,0)</f>
        <v>16236.2333333333</v>
      </c>
      <c r="P134" s="94">
        <f t="shared" si="39"/>
        <v>85518.5826666667</v>
      </c>
      <c r="Q134" s="95">
        <f>VLOOKUP(C134,[3]Sheet2!$A:$V,21,0)</f>
        <v>0</v>
      </c>
      <c r="R134" s="95"/>
      <c r="S134" s="95"/>
      <c r="T134" s="95"/>
      <c r="U134" s="95">
        <f t="shared" si="40"/>
        <v>0</v>
      </c>
      <c r="V134" s="96">
        <f t="shared" si="41"/>
        <v>85518.5826666667</v>
      </c>
      <c r="W134" s="97">
        <f t="shared" si="42"/>
        <v>398246.01</v>
      </c>
      <c r="X134" s="55">
        <f t="shared" si="43"/>
        <v>85518.5826666667</v>
      </c>
      <c r="Y134" s="100">
        <f t="shared" si="44"/>
        <v>85518.5826666667</v>
      </c>
      <c r="Z134" s="55">
        <v>20000</v>
      </c>
      <c r="AA134" s="33">
        <f t="shared" si="45"/>
        <v>20000</v>
      </c>
      <c r="AB134" s="56">
        <f t="shared" si="46"/>
        <v>0.233867299671649</v>
      </c>
      <c r="AC134" s="102">
        <f t="shared" si="49"/>
        <v>0.00373445220389421</v>
      </c>
      <c r="AD134" s="103"/>
      <c r="AE134" s="103"/>
      <c r="AF134" s="103"/>
      <c r="AG134" s="103">
        <f t="shared" si="50"/>
        <v>0</v>
      </c>
      <c r="AH134" s="57"/>
      <c r="AI134" s="105">
        <f t="shared" si="51"/>
        <v>0</v>
      </c>
      <c r="AJ134" s="33">
        <f t="shared" si="52"/>
        <v>20000</v>
      </c>
      <c r="AK134" s="106"/>
      <c r="AL134" s="107"/>
      <c r="AM134" s="106"/>
      <c r="AN134" s="72" t="s">
        <v>89</v>
      </c>
      <c r="AO134" s="33"/>
      <c r="AP134" s="8" t="s">
        <v>281</v>
      </c>
      <c r="AQ134" s="74"/>
    </row>
    <row r="135" ht="36" hidden="1" customHeight="1" spans="1:43">
      <c r="A135" s="8">
        <f t="shared" si="53"/>
        <v>132</v>
      </c>
      <c r="B135" s="8" t="s">
        <v>74</v>
      </c>
      <c r="C135" s="9" t="s">
        <v>399</v>
      </c>
      <c r="D135" s="78" t="s">
        <v>400</v>
      </c>
      <c r="E135" s="11" t="s">
        <v>77</v>
      </c>
      <c r="F135" s="12" t="s">
        <v>16</v>
      </c>
      <c r="G135" s="79">
        <v>0.8</v>
      </c>
      <c r="H135" s="14">
        <f>VLOOKUP(C135,[1]Sheet1!$B:$AY,50,0)</f>
        <v>696441.1</v>
      </c>
      <c r="I135" s="14">
        <f>VLOOKUP(C135,[1]Sheet1!$B:$AZ,51,0)</f>
        <v>647149.7</v>
      </c>
      <c r="J135" s="31">
        <f>VLOOKUP(C135,[1]Sheet1!$B$5:$BB$697,53,0)</f>
        <v>84091.6</v>
      </c>
      <c r="K135" s="31">
        <f>VLOOKUP(C135,[1]Sheet1!$B:$BC,54,0)</f>
        <v>61718.65</v>
      </c>
      <c r="L135" s="31">
        <f>VLOOKUP(C135,[1]Sheet1!$B:$BD,55,0)</f>
        <v>68297.36</v>
      </c>
      <c r="M135" s="31">
        <f>VLOOKUP(C135,[1]Sheet1!$B:$BE,56,0)</f>
        <v>48947.36</v>
      </c>
      <c r="N135" s="31">
        <f>VLOOKUP(C135,[1]Sheet1!$B:$BF,57,0)</f>
        <v>57162.5933333333</v>
      </c>
      <c r="O135" s="31">
        <f>VLOOKUP(C135,[2]Sheet1!$B:$BH,59,0)</f>
        <v>33066.765</v>
      </c>
      <c r="P135" s="94">
        <f t="shared" ref="P135:P166" si="54">SUM(J135:O135)*G135</f>
        <v>282627.462666667</v>
      </c>
      <c r="Q135" s="95">
        <f>VLOOKUP(C135,[3]Sheet2!$A:$V,21,0)</f>
        <v>0</v>
      </c>
      <c r="R135" s="95"/>
      <c r="S135" s="95"/>
      <c r="T135" s="95"/>
      <c r="U135" s="95">
        <f t="shared" ref="U135:U166" si="55">SUM(Q135:T135)</f>
        <v>0</v>
      </c>
      <c r="V135" s="96">
        <f t="shared" ref="V135:V166" si="56">P135-U135</f>
        <v>282627.462666667</v>
      </c>
      <c r="W135" s="97">
        <f t="shared" ref="W135:W166" si="57">I135-S135-T135</f>
        <v>647149.7</v>
      </c>
      <c r="X135" s="55">
        <f t="shared" ref="X135:X166" si="58">_xlfn.IFS(F135="原材料",W135,F135="涉诉",W135,F135="临采",W135,F135="零部件",V135,F135="销售",V135,F135="固定资产",W135)</f>
        <v>282627.462666667</v>
      </c>
      <c r="Y135" s="100">
        <f t="shared" ref="Y135:Y166" si="59">IF(X135&gt;=0,X135,0)</f>
        <v>282627.462666667</v>
      </c>
      <c r="Z135" s="55"/>
      <c r="AA135" s="33">
        <f t="shared" ref="AA135:AA166" si="60">Z135</f>
        <v>0</v>
      </c>
      <c r="AB135" s="56">
        <f t="shared" ref="AB135:AB166" si="61">IF(Y135&lt;=0,"100%",Z135/Y135)</f>
        <v>0</v>
      </c>
      <c r="AC135" s="102">
        <f t="shared" si="49"/>
        <v>0</v>
      </c>
      <c r="AD135" s="103"/>
      <c r="AE135" s="103"/>
      <c r="AF135" s="103"/>
      <c r="AG135" s="103">
        <f t="shared" si="50"/>
        <v>0</v>
      </c>
      <c r="AH135" s="57"/>
      <c r="AI135" s="105">
        <f t="shared" si="51"/>
        <v>0</v>
      </c>
      <c r="AJ135" s="33">
        <f t="shared" si="52"/>
        <v>0</v>
      </c>
      <c r="AK135" s="71"/>
      <c r="AL135" s="8"/>
      <c r="AM135" s="71"/>
      <c r="AN135" s="72" t="s">
        <v>89</v>
      </c>
      <c r="AO135" s="33"/>
      <c r="AP135" s="8" t="s">
        <v>169</v>
      </c>
      <c r="AQ135" s="74"/>
    </row>
    <row r="136" ht="36" hidden="1" customHeight="1" spans="1:43">
      <c r="A136" s="8">
        <f t="shared" si="53"/>
        <v>133</v>
      </c>
      <c r="B136" s="8" t="s">
        <v>93</v>
      </c>
      <c r="C136" s="9" t="s">
        <v>401</v>
      </c>
      <c r="D136" s="78" t="s">
        <v>402</v>
      </c>
      <c r="E136" s="11" t="s">
        <v>227</v>
      </c>
      <c r="F136" s="12" t="s">
        <v>16</v>
      </c>
      <c r="G136" s="79">
        <v>0.8</v>
      </c>
      <c r="H136" s="14">
        <f>VLOOKUP(C136,[1]Sheet1!$B:$AY,50,0)</f>
        <v>269809.66</v>
      </c>
      <c r="I136" s="14">
        <f>VLOOKUP(C136,[1]Sheet1!$B:$AZ,51,0)</f>
        <v>224752.26</v>
      </c>
      <c r="J136" s="31">
        <f>VLOOKUP(C136,[1]Sheet1!$B$5:$BB$697,53,0)</f>
        <v>13922.2383333333</v>
      </c>
      <c r="K136" s="31">
        <f>VLOOKUP(C136,[1]Sheet1!$B:$BC,54,0)</f>
        <v>14972.585</v>
      </c>
      <c r="L136" s="31">
        <f>VLOOKUP(C136,[1]Sheet1!$B:$BD,55,0)</f>
        <v>13115.4216666667</v>
      </c>
      <c r="M136" s="31">
        <f>VLOOKUP(C136,[1]Sheet1!$B:$BE,56,0)</f>
        <v>17891.0733333333</v>
      </c>
      <c r="N136" s="31">
        <f>VLOOKUP(C136,[1]Sheet1!$B:$BF,57,0)</f>
        <v>16237.7216666667</v>
      </c>
      <c r="O136" s="31">
        <f>VLOOKUP(C136,[2]Sheet1!$B:$BH,59,0)</f>
        <v>20600.64</v>
      </c>
      <c r="P136" s="94">
        <f t="shared" si="54"/>
        <v>77391.744</v>
      </c>
      <c r="Q136" s="95">
        <f>VLOOKUP(C136,[3]Sheet2!$A:$V,21,0)</f>
        <v>0</v>
      </c>
      <c r="R136" s="95"/>
      <c r="S136" s="95"/>
      <c r="T136" s="95"/>
      <c r="U136" s="95">
        <f t="shared" si="55"/>
        <v>0</v>
      </c>
      <c r="V136" s="96">
        <f t="shared" si="56"/>
        <v>77391.744</v>
      </c>
      <c r="W136" s="97">
        <f t="shared" si="57"/>
        <v>224752.26</v>
      </c>
      <c r="X136" s="55">
        <f t="shared" si="58"/>
        <v>77391.744</v>
      </c>
      <c r="Y136" s="100">
        <f t="shared" si="59"/>
        <v>77391.744</v>
      </c>
      <c r="Z136" s="55">
        <v>20000</v>
      </c>
      <c r="AA136" s="33">
        <f t="shared" si="60"/>
        <v>20000</v>
      </c>
      <c r="AB136" s="56">
        <f t="shared" si="61"/>
        <v>0.258425498203012</v>
      </c>
      <c r="AC136" s="102">
        <f t="shared" si="49"/>
        <v>0.00373445220389421</v>
      </c>
      <c r="AD136" s="103"/>
      <c r="AE136" s="103"/>
      <c r="AF136" s="103"/>
      <c r="AG136" s="103">
        <f t="shared" si="50"/>
        <v>0</v>
      </c>
      <c r="AH136" s="57"/>
      <c r="AI136" s="105">
        <f t="shared" si="51"/>
        <v>0</v>
      </c>
      <c r="AJ136" s="33">
        <f t="shared" si="52"/>
        <v>20000</v>
      </c>
      <c r="AK136" s="71"/>
      <c r="AL136" s="8"/>
      <c r="AM136" s="71"/>
      <c r="AN136" s="72" t="s">
        <v>89</v>
      </c>
      <c r="AO136" s="33"/>
      <c r="AP136" s="8" t="s">
        <v>173</v>
      </c>
      <c r="AQ136" s="74"/>
    </row>
    <row r="137" ht="36" hidden="1" customHeight="1" spans="1:43">
      <c r="A137" s="8">
        <f t="shared" si="53"/>
        <v>134</v>
      </c>
      <c r="B137" s="8" t="s">
        <v>74</v>
      </c>
      <c r="C137" s="9" t="s">
        <v>403</v>
      </c>
      <c r="D137" s="78" t="s">
        <v>404</v>
      </c>
      <c r="E137" s="11" t="s">
        <v>77</v>
      </c>
      <c r="F137" s="12" t="s">
        <v>16</v>
      </c>
      <c r="G137" s="79">
        <v>0.8</v>
      </c>
      <c r="H137" s="14">
        <f>VLOOKUP(C137,[1]Sheet1!$B:$AY,50,0)</f>
        <v>497426.57</v>
      </c>
      <c r="I137" s="14">
        <f>VLOOKUP(C137,[1]Sheet1!$B:$AZ,51,0)</f>
        <v>292907.87</v>
      </c>
      <c r="J137" s="31">
        <f>VLOOKUP(C137,[1]Sheet1!$B$5:$BB$697,53,0)</f>
        <v>0</v>
      </c>
      <c r="K137" s="31">
        <f>VLOOKUP(C137,[1]Sheet1!$B:$BC,54,0)</f>
        <v>22491.2383333333</v>
      </c>
      <c r="L137" s="31">
        <f>VLOOKUP(C137,[1]Sheet1!$B:$BD,55,0)</f>
        <v>22491.2383333333</v>
      </c>
      <c r="M137" s="31">
        <f>VLOOKUP(C137,[1]Sheet1!$B:$BE,56,0)</f>
        <v>48817.9783333333</v>
      </c>
      <c r="N137" s="31">
        <f>VLOOKUP(C137,[1]Sheet1!$B:$BF,57,0)</f>
        <v>71542.2783333333</v>
      </c>
      <c r="O137" s="31">
        <f>VLOOKUP(C137,[2]Sheet1!$B:$BH,59,0)</f>
        <v>82904.4283333333</v>
      </c>
      <c r="P137" s="94">
        <f t="shared" si="54"/>
        <v>198597.729333333</v>
      </c>
      <c r="Q137" s="95">
        <f>VLOOKUP(C137,[3]Sheet2!$A:$V,21,0)</f>
        <v>170000</v>
      </c>
      <c r="R137" s="95"/>
      <c r="S137" s="95"/>
      <c r="T137" s="95"/>
      <c r="U137" s="95">
        <f t="shared" si="55"/>
        <v>170000</v>
      </c>
      <c r="V137" s="96">
        <f t="shared" si="56"/>
        <v>28597.7293333332</v>
      </c>
      <c r="W137" s="97">
        <f t="shared" si="57"/>
        <v>292907.87</v>
      </c>
      <c r="X137" s="55">
        <f t="shared" si="58"/>
        <v>28597.7293333332</v>
      </c>
      <c r="Y137" s="100">
        <f t="shared" si="59"/>
        <v>28597.7293333332</v>
      </c>
      <c r="Z137" s="55">
        <v>50000</v>
      </c>
      <c r="AA137" s="33">
        <f t="shared" si="60"/>
        <v>50000</v>
      </c>
      <c r="AB137" s="56">
        <f t="shared" si="61"/>
        <v>1.7483905598659</v>
      </c>
      <c r="AC137" s="102">
        <f t="shared" si="49"/>
        <v>0.00933613050973553</v>
      </c>
      <c r="AD137" s="103"/>
      <c r="AE137" s="103"/>
      <c r="AF137" s="103"/>
      <c r="AG137" s="103">
        <f t="shared" si="50"/>
        <v>0</v>
      </c>
      <c r="AH137" s="57"/>
      <c r="AI137" s="105">
        <f t="shared" si="51"/>
        <v>0</v>
      </c>
      <c r="AJ137" s="33">
        <f t="shared" si="52"/>
        <v>50000</v>
      </c>
      <c r="AK137" s="71"/>
      <c r="AL137" s="8"/>
      <c r="AM137" s="71"/>
      <c r="AN137" s="72" t="s">
        <v>89</v>
      </c>
      <c r="AO137" s="33"/>
      <c r="AP137" s="8" t="s">
        <v>152</v>
      </c>
      <c r="AQ137" s="74"/>
    </row>
    <row r="138" ht="36" hidden="1" customHeight="1" spans="1:43">
      <c r="A138" s="8">
        <f t="shared" si="53"/>
        <v>135</v>
      </c>
      <c r="B138" s="8" t="s">
        <v>93</v>
      </c>
      <c r="C138" s="9" t="s">
        <v>405</v>
      </c>
      <c r="D138" s="78" t="s">
        <v>406</v>
      </c>
      <c r="E138" s="11" t="s">
        <v>101</v>
      </c>
      <c r="F138" s="12" t="s">
        <v>16</v>
      </c>
      <c r="G138" s="79">
        <v>0.8</v>
      </c>
      <c r="H138" s="14">
        <f>VLOOKUP(C138,[1]Sheet1!$B:$AY,50,0)</f>
        <v>205271.17</v>
      </c>
      <c r="I138" s="14">
        <f>VLOOKUP(C138,[1]Sheet1!$B:$AZ,51,0)</f>
        <v>137119.19</v>
      </c>
      <c r="J138" s="31">
        <f>VLOOKUP(C138,[1]Sheet1!$B$5:$BB$697,53,0)</f>
        <v>15262.6366666667</v>
      </c>
      <c r="K138" s="31">
        <f>VLOOKUP(C138,[1]Sheet1!$B:$BC,54,0)</f>
        <v>15546.5666666667</v>
      </c>
      <c r="L138" s="31">
        <f>VLOOKUP(C138,[1]Sheet1!$B:$BD,55,0)</f>
        <v>17250.1533333333</v>
      </c>
      <c r="M138" s="31">
        <f>VLOOKUP(C138,[1]Sheet1!$B:$BE,56,0)</f>
        <v>15900.1533333333</v>
      </c>
      <c r="N138" s="31">
        <f>VLOOKUP(C138,[1]Sheet1!$B:$BF,57,0)</f>
        <v>21720.7466666667</v>
      </c>
      <c r="O138" s="31">
        <f>VLOOKUP(C138,[2]Sheet1!$B:$BH,59,0)</f>
        <v>21722.1566666667</v>
      </c>
      <c r="P138" s="94">
        <f t="shared" si="54"/>
        <v>85921.9306666667</v>
      </c>
      <c r="Q138" s="95">
        <f>VLOOKUP(C138,[3]Sheet2!$A:$V,21,0)</f>
        <v>24000</v>
      </c>
      <c r="R138" s="95"/>
      <c r="S138" s="95"/>
      <c r="T138" s="95"/>
      <c r="U138" s="95">
        <f t="shared" si="55"/>
        <v>24000</v>
      </c>
      <c r="V138" s="96">
        <f t="shared" si="56"/>
        <v>61921.9306666667</v>
      </c>
      <c r="W138" s="97">
        <f t="shared" si="57"/>
        <v>137119.19</v>
      </c>
      <c r="X138" s="55">
        <f t="shared" si="58"/>
        <v>61921.9306666667</v>
      </c>
      <c r="Y138" s="100">
        <f t="shared" si="59"/>
        <v>61921.9306666667</v>
      </c>
      <c r="Z138" s="55">
        <v>20000</v>
      </c>
      <c r="AA138" s="33">
        <f t="shared" si="60"/>
        <v>20000</v>
      </c>
      <c r="AB138" s="56">
        <f t="shared" si="61"/>
        <v>0.322987345269682</v>
      </c>
      <c r="AC138" s="102">
        <f t="shared" si="49"/>
        <v>0.00373445220389421</v>
      </c>
      <c r="AD138" s="103"/>
      <c r="AE138" s="103"/>
      <c r="AF138" s="103"/>
      <c r="AG138" s="103">
        <f t="shared" si="50"/>
        <v>0</v>
      </c>
      <c r="AH138" s="57"/>
      <c r="AI138" s="105">
        <f t="shared" si="51"/>
        <v>0</v>
      </c>
      <c r="AJ138" s="33">
        <f t="shared" si="52"/>
        <v>20000</v>
      </c>
      <c r="AK138" s="71"/>
      <c r="AL138" s="8"/>
      <c r="AM138" s="71"/>
      <c r="AN138" s="72" t="s">
        <v>89</v>
      </c>
      <c r="AO138" s="33"/>
      <c r="AP138" s="8" t="s">
        <v>184</v>
      </c>
      <c r="AQ138" s="74"/>
    </row>
    <row r="139" ht="36" customHeight="1" spans="1:43">
      <c r="A139" s="8">
        <f t="shared" si="53"/>
        <v>136</v>
      </c>
      <c r="B139" s="8" t="s">
        <v>93</v>
      </c>
      <c r="C139" s="9" t="s">
        <v>407</v>
      </c>
      <c r="D139" s="78" t="s">
        <v>408</v>
      </c>
      <c r="E139" s="11" t="s">
        <v>227</v>
      </c>
      <c r="F139" s="12" t="s">
        <v>16</v>
      </c>
      <c r="G139" s="79">
        <v>0.8</v>
      </c>
      <c r="H139" s="14">
        <f>VLOOKUP(C139,[1]Sheet1!$B:$AY,50,0)</f>
        <v>142389.5</v>
      </c>
      <c r="I139" s="14">
        <f>VLOOKUP(C139,[1]Sheet1!$B:$AZ,51,0)</f>
        <v>114380.15</v>
      </c>
      <c r="J139" s="31">
        <f>VLOOKUP(C139,[1]Sheet1!$B$5:$BB$697,53,0)</f>
        <v>9984.35833333333</v>
      </c>
      <c r="K139" s="31">
        <f>VLOOKUP(C139,[1]Sheet1!$B:$BC,54,0)</f>
        <v>13692.8283333333</v>
      </c>
      <c r="L139" s="31">
        <f>VLOOKUP(C139,[1]Sheet1!$B:$BD,55,0)</f>
        <v>17906.95</v>
      </c>
      <c r="M139" s="31">
        <f>VLOOKUP(C139,[1]Sheet1!$B:$BE,56,0)</f>
        <v>18388.6116666667</v>
      </c>
      <c r="N139" s="31">
        <f>VLOOKUP(C139,[1]Sheet1!$B:$BF,57,0)</f>
        <v>20573.5033333333</v>
      </c>
      <c r="O139" s="31">
        <f>VLOOKUP(C139,[2]Sheet1!$B:$BH,59,0)</f>
        <v>17163.2816666667</v>
      </c>
      <c r="P139" s="94">
        <f t="shared" si="54"/>
        <v>78167.6266666667</v>
      </c>
      <c r="Q139" s="95">
        <f>VLOOKUP(C139,[3]Sheet2!$A:$V,21,0)</f>
        <v>0</v>
      </c>
      <c r="R139" s="95"/>
      <c r="S139" s="95"/>
      <c r="T139" s="95"/>
      <c r="U139" s="95">
        <f t="shared" si="55"/>
        <v>0</v>
      </c>
      <c r="V139" s="96">
        <f t="shared" si="56"/>
        <v>78167.6266666667</v>
      </c>
      <c r="W139" s="97">
        <f t="shared" si="57"/>
        <v>114380.15</v>
      </c>
      <c r="X139" s="55">
        <f t="shared" si="58"/>
        <v>78167.6266666667</v>
      </c>
      <c r="Y139" s="100">
        <f t="shared" si="59"/>
        <v>78167.6266666667</v>
      </c>
      <c r="Z139" s="152">
        <v>20000</v>
      </c>
      <c r="AA139" s="33">
        <f t="shared" si="60"/>
        <v>20000</v>
      </c>
      <c r="AB139" s="56">
        <f t="shared" si="61"/>
        <v>0.255860397108982</v>
      </c>
      <c r="AC139" s="102">
        <f t="shared" si="49"/>
        <v>0.00373445220389421</v>
      </c>
      <c r="AD139" s="103"/>
      <c r="AE139" s="103"/>
      <c r="AF139" s="103"/>
      <c r="AG139" s="103">
        <f t="shared" si="50"/>
        <v>0</v>
      </c>
      <c r="AH139" s="57">
        <v>0.03</v>
      </c>
      <c r="AI139" s="105">
        <f t="shared" si="51"/>
        <v>0.03</v>
      </c>
      <c r="AJ139" s="33">
        <f t="shared" si="52"/>
        <v>19400</v>
      </c>
      <c r="AK139" s="71"/>
      <c r="AL139" s="8"/>
      <c r="AM139" s="71"/>
      <c r="AN139" s="72" t="s">
        <v>89</v>
      </c>
      <c r="AO139" s="33"/>
      <c r="AP139" s="8" t="s">
        <v>173</v>
      </c>
      <c r="AQ139" s="74"/>
    </row>
    <row r="140" ht="36" hidden="1" customHeight="1" spans="1:43">
      <c r="A140" s="8">
        <f t="shared" si="53"/>
        <v>137</v>
      </c>
      <c r="B140" s="8" t="s">
        <v>74</v>
      </c>
      <c r="C140" s="9" t="s">
        <v>409</v>
      </c>
      <c r="D140" s="78" t="s">
        <v>410</v>
      </c>
      <c r="E140" s="11" t="s">
        <v>77</v>
      </c>
      <c r="F140" s="12" t="s">
        <v>16</v>
      </c>
      <c r="G140" s="79">
        <v>0.8</v>
      </c>
      <c r="H140" s="14">
        <f>VLOOKUP(C140,[1]Sheet1!$B:$AY,50,0)</f>
        <v>116636.48</v>
      </c>
      <c r="I140" s="14">
        <f>VLOOKUP(C140,[1]Sheet1!$B:$AZ,51,0)</f>
        <v>90773.08</v>
      </c>
      <c r="J140" s="31">
        <f>VLOOKUP(C140,[1]Sheet1!$B$5:$BB$697,53,0)</f>
        <v>8913.80333333333</v>
      </c>
      <c r="K140" s="31">
        <f>VLOOKUP(C140,[1]Sheet1!$B:$BC,54,0)</f>
        <v>8337.01833333333</v>
      </c>
      <c r="L140" s="31">
        <f>VLOOKUP(C140,[1]Sheet1!$B:$BD,55,0)</f>
        <v>8222.965</v>
      </c>
      <c r="M140" s="31">
        <f>VLOOKUP(C140,[1]Sheet1!$B:$BE,56,0)</f>
        <v>7453.80666666667</v>
      </c>
      <c r="N140" s="31">
        <f>VLOOKUP(C140,[1]Sheet1!$B:$BF,57,0)</f>
        <v>6303.80666666667</v>
      </c>
      <c r="O140" s="31">
        <f>VLOOKUP(C140,[2]Sheet1!$B:$BH,59,0)</f>
        <v>9071.54333333333</v>
      </c>
      <c r="P140" s="94">
        <f t="shared" si="54"/>
        <v>38642.3546666667</v>
      </c>
      <c r="Q140" s="95">
        <f>VLOOKUP(C140,[3]Sheet2!$A:$V,21,0)</f>
        <v>40000</v>
      </c>
      <c r="R140" s="95"/>
      <c r="S140" s="95"/>
      <c r="T140" s="95"/>
      <c r="U140" s="95">
        <f t="shared" si="55"/>
        <v>40000</v>
      </c>
      <c r="V140" s="96">
        <f t="shared" si="56"/>
        <v>-1357.64533333333</v>
      </c>
      <c r="W140" s="97">
        <f t="shared" si="57"/>
        <v>90773.08</v>
      </c>
      <c r="X140" s="55">
        <f t="shared" si="58"/>
        <v>-1357.64533333333</v>
      </c>
      <c r="Y140" s="100">
        <f t="shared" si="59"/>
        <v>0</v>
      </c>
      <c r="Z140" s="55"/>
      <c r="AA140" s="33">
        <f t="shared" si="60"/>
        <v>0</v>
      </c>
      <c r="AB140" s="56" t="str">
        <f t="shared" si="61"/>
        <v>100%</v>
      </c>
      <c r="AC140" s="102">
        <f t="shared" si="49"/>
        <v>0</v>
      </c>
      <c r="AD140" s="103"/>
      <c r="AE140" s="103"/>
      <c r="AF140" s="103"/>
      <c r="AG140" s="103">
        <f t="shared" si="50"/>
        <v>0</v>
      </c>
      <c r="AH140" s="57"/>
      <c r="AI140" s="105">
        <f t="shared" si="51"/>
        <v>0</v>
      </c>
      <c r="AJ140" s="33">
        <f t="shared" si="52"/>
        <v>0</v>
      </c>
      <c r="AK140" s="106"/>
      <c r="AL140" s="107"/>
      <c r="AM140" s="106"/>
      <c r="AN140" s="72" t="s">
        <v>89</v>
      </c>
      <c r="AO140" s="33"/>
      <c r="AP140" s="8" t="s">
        <v>152</v>
      </c>
      <c r="AQ140" s="74"/>
    </row>
    <row r="141" ht="36" hidden="1" customHeight="1" spans="1:43">
      <c r="A141" s="8">
        <f t="shared" si="53"/>
        <v>138</v>
      </c>
      <c r="B141" s="8" t="s">
        <v>74</v>
      </c>
      <c r="C141" s="9" t="s">
        <v>411</v>
      </c>
      <c r="D141" s="78" t="s">
        <v>412</v>
      </c>
      <c r="E141" s="11" t="s">
        <v>77</v>
      </c>
      <c r="F141" s="12" t="s">
        <v>16</v>
      </c>
      <c r="G141" s="79">
        <v>0.8</v>
      </c>
      <c r="H141" s="14">
        <f>VLOOKUP(C141,[1]Sheet1!$B:$AY,50,0)</f>
        <v>143823.81</v>
      </c>
      <c r="I141" s="14">
        <f>VLOOKUP(C141,[1]Sheet1!$B:$AZ,51,0)</f>
        <v>94252.03</v>
      </c>
      <c r="J141" s="31">
        <f>VLOOKUP(C141,[1]Sheet1!$B$5:$BB$697,53,0)</f>
        <v>11164.7666666667</v>
      </c>
      <c r="K141" s="31">
        <f>VLOOKUP(C141,[1]Sheet1!$B:$BC,54,0)</f>
        <v>13767.1833333333</v>
      </c>
      <c r="L141" s="31">
        <f>VLOOKUP(C141,[1]Sheet1!$B:$BD,55,0)</f>
        <v>10794.1033333333</v>
      </c>
      <c r="M141" s="31">
        <f>VLOOKUP(C141,[1]Sheet1!$B:$BE,56,0)</f>
        <v>15272.105</v>
      </c>
      <c r="N141" s="31">
        <f>VLOOKUP(C141,[1]Sheet1!$B:$BF,57,0)</f>
        <v>14557.8</v>
      </c>
      <c r="O141" s="31">
        <f>VLOOKUP(C141,[2]Sheet1!$B:$BH,59,0)</f>
        <v>14986.435</v>
      </c>
      <c r="P141" s="94">
        <f t="shared" si="54"/>
        <v>64433.9146666666</v>
      </c>
      <c r="Q141" s="95">
        <f>VLOOKUP(C141,[3]Sheet2!$A:$V,21,0)</f>
        <v>0</v>
      </c>
      <c r="R141" s="95"/>
      <c r="S141" s="95"/>
      <c r="T141" s="95"/>
      <c r="U141" s="95">
        <f t="shared" si="55"/>
        <v>0</v>
      </c>
      <c r="V141" s="96">
        <f t="shared" si="56"/>
        <v>64433.9146666666</v>
      </c>
      <c r="W141" s="97">
        <f t="shared" si="57"/>
        <v>94252.03</v>
      </c>
      <c r="X141" s="55">
        <f t="shared" si="58"/>
        <v>64433.9146666666</v>
      </c>
      <c r="Y141" s="100">
        <f t="shared" si="59"/>
        <v>64433.9146666666</v>
      </c>
      <c r="Z141" s="55"/>
      <c r="AA141" s="33">
        <f t="shared" si="60"/>
        <v>0</v>
      </c>
      <c r="AB141" s="56">
        <f t="shared" si="61"/>
        <v>0</v>
      </c>
      <c r="AC141" s="102">
        <f t="shared" si="49"/>
        <v>0</v>
      </c>
      <c r="AD141" s="103"/>
      <c r="AE141" s="103"/>
      <c r="AF141" s="103"/>
      <c r="AG141" s="103">
        <f t="shared" si="50"/>
        <v>0</v>
      </c>
      <c r="AH141" s="57"/>
      <c r="AI141" s="105">
        <f t="shared" si="51"/>
        <v>0</v>
      </c>
      <c r="AJ141" s="33">
        <f t="shared" si="52"/>
        <v>0</v>
      </c>
      <c r="AK141" s="71"/>
      <c r="AL141" s="8"/>
      <c r="AM141" s="71"/>
      <c r="AN141" s="72" t="s">
        <v>89</v>
      </c>
      <c r="AO141" s="33"/>
      <c r="AP141" s="8" t="s">
        <v>169</v>
      </c>
      <c r="AQ141" s="74"/>
    </row>
    <row r="142" ht="36" hidden="1" customHeight="1" spans="1:43">
      <c r="A142" s="8">
        <f t="shared" si="53"/>
        <v>139</v>
      </c>
      <c r="B142" s="8" t="s">
        <v>74</v>
      </c>
      <c r="C142" s="9" t="s">
        <v>413</v>
      </c>
      <c r="D142" s="78" t="s">
        <v>414</v>
      </c>
      <c r="E142" s="11" t="s">
        <v>212</v>
      </c>
      <c r="F142" s="12" t="s">
        <v>16</v>
      </c>
      <c r="G142" s="79">
        <v>0.8</v>
      </c>
      <c r="H142" s="14">
        <f>VLOOKUP(C142,[1]Sheet1!$B:$AY,50,0)</f>
        <v>182685.16</v>
      </c>
      <c r="I142" s="14">
        <f>VLOOKUP(C142,[1]Sheet1!$B:$AZ,51,0)</f>
        <v>168329.64</v>
      </c>
      <c r="J142" s="31">
        <f>VLOOKUP(C142,[1]Sheet1!$B$5:$BB$697,53,0)</f>
        <v>9957.86833333333</v>
      </c>
      <c r="K142" s="31">
        <f>VLOOKUP(C142,[1]Sheet1!$B:$BC,54,0)</f>
        <v>15846.8633333333</v>
      </c>
      <c r="L142" s="31">
        <f>VLOOKUP(C142,[1]Sheet1!$B:$BD,55,0)</f>
        <v>15846.8633333333</v>
      </c>
      <c r="M142" s="31">
        <f>VLOOKUP(C142,[1]Sheet1!$B:$BE,56,0)</f>
        <v>15846.8633333333</v>
      </c>
      <c r="N142" s="31">
        <f>VLOOKUP(C142,[1]Sheet1!$B:$BF,57,0)</f>
        <v>15846.8633333333</v>
      </c>
      <c r="O142" s="31">
        <f>VLOOKUP(C142,[2]Sheet1!$B:$BH,59,0)</f>
        <v>18239.45</v>
      </c>
      <c r="P142" s="94">
        <f t="shared" si="54"/>
        <v>73267.8173333332</v>
      </c>
      <c r="Q142" s="95">
        <f>VLOOKUP(C142,[3]Sheet2!$A:$V,21,0)</f>
        <v>20000</v>
      </c>
      <c r="R142" s="95"/>
      <c r="S142" s="95"/>
      <c r="T142" s="95"/>
      <c r="U142" s="95">
        <f t="shared" si="55"/>
        <v>20000</v>
      </c>
      <c r="V142" s="96">
        <f t="shared" si="56"/>
        <v>53267.8173333332</v>
      </c>
      <c r="W142" s="97">
        <f t="shared" si="57"/>
        <v>168329.64</v>
      </c>
      <c r="X142" s="55">
        <f t="shared" si="58"/>
        <v>53267.8173333332</v>
      </c>
      <c r="Y142" s="100">
        <f t="shared" si="59"/>
        <v>53267.8173333332</v>
      </c>
      <c r="Z142" s="55">
        <v>20000</v>
      </c>
      <c r="AA142" s="33">
        <f t="shared" si="60"/>
        <v>20000</v>
      </c>
      <c r="AB142" s="56">
        <f t="shared" si="61"/>
        <v>0.375461225956496</v>
      </c>
      <c r="AC142" s="102">
        <f t="shared" si="49"/>
        <v>0.00373445220389421</v>
      </c>
      <c r="AD142" s="103"/>
      <c r="AE142" s="103"/>
      <c r="AF142" s="103"/>
      <c r="AG142" s="103">
        <f t="shared" si="50"/>
        <v>0</v>
      </c>
      <c r="AH142" s="57"/>
      <c r="AI142" s="105">
        <f t="shared" si="51"/>
        <v>0</v>
      </c>
      <c r="AJ142" s="33">
        <f t="shared" si="52"/>
        <v>20000</v>
      </c>
      <c r="AK142" s="71"/>
      <c r="AL142" s="8"/>
      <c r="AM142" s="71"/>
      <c r="AN142" s="72" t="s">
        <v>89</v>
      </c>
      <c r="AO142" s="33"/>
      <c r="AP142" s="8" t="s">
        <v>173</v>
      </c>
      <c r="AQ142" s="74"/>
    </row>
    <row r="143" ht="36" hidden="1" customHeight="1" spans="1:43">
      <c r="A143" s="8">
        <f t="shared" si="53"/>
        <v>140</v>
      </c>
      <c r="B143" s="8" t="s">
        <v>170</v>
      </c>
      <c r="C143" s="9" t="s">
        <v>415</v>
      </c>
      <c r="D143" s="78" t="s">
        <v>416</v>
      </c>
      <c r="E143" s="11" t="s">
        <v>77</v>
      </c>
      <c r="F143" s="12" t="s">
        <v>16</v>
      </c>
      <c r="G143" s="79">
        <v>0.8</v>
      </c>
      <c r="H143" s="14">
        <f>VLOOKUP(C143,[1]Sheet1!$B:$AY,50,0)</f>
        <v>48572.96</v>
      </c>
      <c r="I143" s="14">
        <f>VLOOKUP(C143,[1]Sheet1!$B:$AZ,51,0)</f>
        <v>21776.59</v>
      </c>
      <c r="J143" s="31">
        <f>VLOOKUP(C143,[1]Sheet1!$B$5:$BB$697,53,0)</f>
        <v>2742.4</v>
      </c>
      <c r="K143" s="31">
        <f>VLOOKUP(C143,[1]Sheet1!$B:$BC,54,0)</f>
        <v>2915.3</v>
      </c>
      <c r="L143" s="31">
        <f>VLOOKUP(C143,[1]Sheet1!$B:$BD,55,0)</f>
        <v>2598.93666666667</v>
      </c>
      <c r="M143" s="31">
        <f>VLOOKUP(C143,[1]Sheet1!$B:$BE,56,0)</f>
        <v>2332.27</v>
      </c>
      <c r="N143" s="31">
        <f>VLOOKUP(C143,[1]Sheet1!$B:$BF,57,0)</f>
        <v>3616.265</v>
      </c>
      <c r="O143" s="31">
        <f>VLOOKUP(C143,[2]Sheet1!$B:$BH,59,0)</f>
        <v>5936.17333333333</v>
      </c>
      <c r="P143" s="94">
        <f t="shared" si="54"/>
        <v>16113.076</v>
      </c>
      <c r="Q143" s="95">
        <f>VLOOKUP(C143,[3]Sheet2!$A:$V,21,0)</f>
        <v>5000</v>
      </c>
      <c r="R143" s="95"/>
      <c r="S143" s="95"/>
      <c r="T143" s="95"/>
      <c r="U143" s="95">
        <f t="shared" si="55"/>
        <v>5000</v>
      </c>
      <c r="V143" s="96">
        <f t="shared" si="56"/>
        <v>11113.076</v>
      </c>
      <c r="W143" s="97">
        <f t="shared" si="57"/>
        <v>21776.59</v>
      </c>
      <c r="X143" s="55">
        <f t="shared" si="58"/>
        <v>11113.076</v>
      </c>
      <c r="Y143" s="100">
        <f t="shared" si="59"/>
        <v>11113.076</v>
      </c>
      <c r="Z143" s="55"/>
      <c r="AA143" s="33">
        <f t="shared" si="60"/>
        <v>0</v>
      </c>
      <c r="AB143" s="56">
        <f t="shared" si="61"/>
        <v>0</v>
      </c>
      <c r="AC143" s="102">
        <f t="shared" si="49"/>
        <v>0</v>
      </c>
      <c r="AD143" s="103"/>
      <c r="AE143" s="103"/>
      <c r="AF143" s="103"/>
      <c r="AG143" s="103">
        <f t="shared" si="50"/>
        <v>0</v>
      </c>
      <c r="AH143" s="57"/>
      <c r="AI143" s="105">
        <f t="shared" si="51"/>
        <v>0</v>
      </c>
      <c r="AJ143" s="33">
        <f t="shared" si="52"/>
        <v>0</v>
      </c>
      <c r="AK143" s="71"/>
      <c r="AL143" s="8"/>
      <c r="AM143" s="71"/>
      <c r="AN143" s="72" t="s">
        <v>89</v>
      </c>
      <c r="AO143" s="33"/>
      <c r="AP143" s="8" t="s">
        <v>152</v>
      </c>
      <c r="AQ143" s="74"/>
    </row>
    <row r="144" ht="36" hidden="1" customHeight="1" spans="1:43">
      <c r="A144" s="8">
        <f t="shared" si="53"/>
        <v>141</v>
      </c>
      <c r="B144" s="8" t="s">
        <v>170</v>
      </c>
      <c r="C144" s="9" t="s">
        <v>417</v>
      </c>
      <c r="D144" s="78" t="s">
        <v>418</v>
      </c>
      <c r="E144" s="11" t="s">
        <v>101</v>
      </c>
      <c r="F144" s="12" t="s">
        <v>16</v>
      </c>
      <c r="G144" s="79">
        <v>0.8</v>
      </c>
      <c r="H144" s="14">
        <f>VLOOKUP(C144,[1]Sheet1!$B:$AY,50,0)</f>
        <v>18066.19</v>
      </c>
      <c r="I144" s="14">
        <f>VLOOKUP(C144,[1]Sheet1!$B:$AZ,51,0)</f>
        <v>18066.19</v>
      </c>
      <c r="J144" s="31">
        <f>VLOOKUP(C144,[1]Sheet1!$B$5:$BB$697,53,0)</f>
        <v>0</v>
      </c>
      <c r="K144" s="31">
        <f>VLOOKUP(C144,[1]Sheet1!$B:$BC,54,0)</f>
        <v>0</v>
      </c>
      <c r="L144" s="31">
        <f>VLOOKUP(C144,[1]Sheet1!$B:$BD,55,0)</f>
        <v>0</v>
      </c>
      <c r="M144" s="31">
        <f>VLOOKUP(C144,[1]Sheet1!$B:$BE,56,0)</f>
        <v>0</v>
      </c>
      <c r="N144" s="31">
        <f>VLOOKUP(C144,[1]Sheet1!$B:$BF,57,0)</f>
        <v>0</v>
      </c>
      <c r="O144" s="31">
        <f>VLOOKUP(C144,[2]Sheet1!$B:$BH,59,0)</f>
        <v>0</v>
      </c>
      <c r="P144" s="94">
        <f t="shared" si="54"/>
        <v>0</v>
      </c>
      <c r="Q144" s="95">
        <f>VLOOKUP(C144,[3]Sheet2!$A:$V,21,0)</f>
        <v>10000</v>
      </c>
      <c r="R144" s="95"/>
      <c r="S144" s="95"/>
      <c r="T144" s="95"/>
      <c r="U144" s="95">
        <f t="shared" si="55"/>
        <v>10000</v>
      </c>
      <c r="V144" s="96">
        <f t="shared" si="56"/>
        <v>-10000</v>
      </c>
      <c r="W144" s="97">
        <f t="shared" si="57"/>
        <v>18066.19</v>
      </c>
      <c r="X144" s="55">
        <f t="shared" si="58"/>
        <v>-10000</v>
      </c>
      <c r="Y144" s="100">
        <f t="shared" si="59"/>
        <v>0</v>
      </c>
      <c r="Z144" s="55"/>
      <c r="AA144" s="33">
        <f t="shared" si="60"/>
        <v>0</v>
      </c>
      <c r="AB144" s="56" t="str">
        <f t="shared" si="61"/>
        <v>100%</v>
      </c>
      <c r="AC144" s="102">
        <f t="shared" si="49"/>
        <v>0</v>
      </c>
      <c r="AD144" s="103"/>
      <c r="AE144" s="103"/>
      <c r="AF144" s="103"/>
      <c r="AG144" s="103">
        <f t="shared" si="50"/>
        <v>0</v>
      </c>
      <c r="AH144" s="57"/>
      <c r="AI144" s="105">
        <f t="shared" si="51"/>
        <v>0</v>
      </c>
      <c r="AJ144" s="33">
        <f t="shared" si="52"/>
        <v>0</v>
      </c>
      <c r="AK144" s="71"/>
      <c r="AL144" s="8"/>
      <c r="AM144" s="71"/>
      <c r="AN144" s="72" t="s">
        <v>89</v>
      </c>
      <c r="AO144" s="33"/>
      <c r="AP144" s="8" t="s">
        <v>152</v>
      </c>
      <c r="AQ144" s="74"/>
    </row>
    <row r="145" ht="36" hidden="1" customHeight="1" spans="1:43">
      <c r="A145" s="8">
        <f t="shared" si="53"/>
        <v>142</v>
      </c>
      <c r="B145" s="8" t="s">
        <v>74</v>
      </c>
      <c r="C145" s="9" t="s">
        <v>419</v>
      </c>
      <c r="D145" s="78" t="s">
        <v>420</v>
      </c>
      <c r="E145" s="11" t="s">
        <v>77</v>
      </c>
      <c r="F145" s="12" t="s">
        <v>16</v>
      </c>
      <c r="G145" s="79">
        <v>0.8</v>
      </c>
      <c r="H145" s="14">
        <f>VLOOKUP(C145,[1]Sheet1!$B:$AY,50,0)</f>
        <v>0</v>
      </c>
      <c r="I145" s="14">
        <f>VLOOKUP(C145,[1]Sheet1!$B:$AZ,51,0)</f>
        <v>0</v>
      </c>
      <c r="J145" s="31">
        <f>VLOOKUP(C145,[1]Sheet1!$B$5:$BB$697,53,0)</f>
        <v>0</v>
      </c>
      <c r="K145" s="31">
        <f>VLOOKUP(C145,[1]Sheet1!$B:$BC,54,0)</f>
        <v>0</v>
      </c>
      <c r="L145" s="31">
        <f>VLOOKUP(C145,[1]Sheet1!$B:$BD,55,0)</f>
        <v>0</v>
      </c>
      <c r="M145" s="31">
        <f>VLOOKUP(C145,[1]Sheet1!$B:$BE,56,0)</f>
        <v>0</v>
      </c>
      <c r="N145" s="31">
        <f>VLOOKUP(C145,[1]Sheet1!$B:$BF,57,0)</f>
        <v>0</v>
      </c>
      <c r="O145" s="31">
        <f>VLOOKUP(C145,[2]Sheet1!$B:$BH,59,0)</f>
        <v>0</v>
      </c>
      <c r="P145" s="94">
        <f t="shared" si="54"/>
        <v>0</v>
      </c>
      <c r="Q145" s="95">
        <f>VLOOKUP(C145,[3]Sheet2!$A:$V,21,0)</f>
        <v>0</v>
      </c>
      <c r="R145" s="95"/>
      <c r="S145" s="95"/>
      <c r="T145" s="95"/>
      <c r="U145" s="95">
        <f t="shared" si="55"/>
        <v>0</v>
      </c>
      <c r="V145" s="96">
        <f t="shared" si="56"/>
        <v>0</v>
      </c>
      <c r="W145" s="97">
        <f t="shared" si="57"/>
        <v>0</v>
      </c>
      <c r="X145" s="55">
        <f t="shared" si="58"/>
        <v>0</v>
      </c>
      <c r="Y145" s="100">
        <f t="shared" si="59"/>
        <v>0</v>
      </c>
      <c r="Z145" s="55"/>
      <c r="AA145" s="33">
        <f t="shared" si="60"/>
        <v>0</v>
      </c>
      <c r="AB145" s="56" t="str">
        <f t="shared" si="61"/>
        <v>100%</v>
      </c>
      <c r="AC145" s="102">
        <f t="shared" si="49"/>
        <v>0</v>
      </c>
      <c r="AD145" s="103"/>
      <c r="AE145" s="103"/>
      <c r="AF145" s="103"/>
      <c r="AG145" s="103">
        <f t="shared" si="50"/>
        <v>0</v>
      </c>
      <c r="AH145" s="57"/>
      <c r="AI145" s="105">
        <f t="shared" si="51"/>
        <v>0</v>
      </c>
      <c r="AJ145" s="33">
        <f t="shared" si="52"/>
        <v>0</v>
      </c>
      <c r="AK145" s="71"/>
      <c r="AL145" s="8"/>
      <c r="AM145" s="71"/>
      <c r="AN145" s="72" t="s">
        <v>89</v>
      </c>
      <c r="AO145" s="33"/>
      <c r="AP145" s="8" t="s">
        <v>152</v>
      </c>
      <c r="AQ145" s="74"/>
    </row>
    <row r="146" ht="36" hidden="1" customHeight="1" spans="1:43">
      <c r="A146" s="8">
        <f t="shared" si="53"/>
        <v>143</v>
      </c>
      <c r="B146" s="8" t="s">
        <v>74</v>
      </c>
      <c r="C146" s="9" t="s">
        <v>421</v>
      </c>
      <c r="D146" s="78" t="s">
        <v>422</v>
      </c>
      <c r="E146" s="11" t="s">
        <v>77</v>
      </c>
      <c r="F146" s="12" t="s">
        <v>16</v>
      </c>
      <c r="G146" s="79">
        <v>1</v>
      </c>
      <c r="H146" s="14">
        <f>VLOOKUP(C146,[1]Sheet1!$B:$AY,50,0)</f>
        <v>120966.5</v>
      </c>
      <c r="I146" s="14">
        <f>VLOOKUP(C146,[1]Sheet1!$B:$AZ,51,0)</f>
        <v>0</v>
      </c>
      <c r="J146" s="31">
        <f>VLOOKUP(C146,[1]Sheet1!$B$5:$BB$697,53,0)</f>
        <v>0</v>
      </c>
      <c r="K146" s="31">
        <f>VLOOKUP(C146,[1]Sheet1!$B:$BC,54,0)</f>
        <v>0</v>
      </c>
      <c r="L146" s="31">
        <f>VLOOKUP(C146,[1]Sheet1!$B:$BD,55,0)</f>
        <v>0</v>
      </c>
      <c r="M146" s="31">
        <f>VLOOKUP(C146,[1]Sheet1!$B:$BE,56,0)</f>
        <v>0</v>
      </c>
      <c r="N146" s="31">
        <f>VLOOKUP(C146,[1]Sheet1!$B:$BF,57,0)</f>
        <v>20161.0833333333</v>
      </c>
      <c r="O146" s="31">
        <f>VLOOKUP(C146,[2]Sheet1!$B:$BH,59,0)</f>
        <v>20161.0833333333</v>
      </c>
      <c r="P146" s="94">
        <f t="shared" si="54"/>
        <v>40322.1666666666</v>
      </c>
      <c r="Q146" s="95">
        <f>VLOOKUP(C146,[3]Sheet2!$A:$V,21,0)</f>
        <v>198654</v>
      </c>
      <c r="R146" s="95"/>
      <c r="S146" s="95"/>
      <c r="T146" s="95"/>
      <c r="U146" s="95">
        <f t="shared" si="55"/>
        <v>198654</v>
      </c>
      <c r="V146" s="96">
        <f t="shared" si="56"/>
        <v>-158331.833333333</v>
      </c>
      <c r="W146" s="97">
        <f t="shared" si="57"/>
        <v>0</v>
      </c>
      <c r="X146" s="55">
        <f t="shared" si="58"/>
        <v>-158331.833333333</v>
      </c>
      <c r="Y146" s="100">
        <f t="shared" si="59"/>
        <v>0</v>
      </c>
      <c r="Z146" s="55"/>
      <c r="AA146" s="33">
        <f t="shared" si="60"/>
        <v>0</v>
      </c>
      <c r="AB146" s="56" t="str">
        <f t="shared" si="61"/>
        <v>100%</v>
      </c>
      <c r="AC146" s="102">
        <f t="shared" si="49"/>
        <v>0</v>
      </c>
      <c r="AD146" s="103"/>
      <c r="AE146" s="103"/>
      <c r="AF146" s="103"/>
      <c r="AG146" s="103">
        <f t="shared" si="50"/>
        <v>0</v>
      </c>
      <c r="AH146" s="57"/>
      <c r="AI146" s="105">
        <f t="shared" si="51"/>
        <v>0</v>
      </c>
      <c r="AJ146" s="33">
        <f t="shared" si="52"/>
        <v>0</v>
      </c>
      <c r="AK146" s="71"/>
      <c r="AL146" s="8"/>
      <c r="AM146" s="71"/>
      <c r="AN146" s="72" t="s">
        <v>89</v>
      </c>
      <c r="AO146" s="33"/>
      <c r="AP146" s="8" t="s">
        <v>152</v>
      </c>
      <c r="AQ146" s="74"/>
    </row>
    <row r="147" ht="36" hidden="1" customHeight="1" spans="1:43">
      <c r="A147" s="8">
        <f t="shared" si="53"/>
        <v>144</v>
      </c>
      <c r="B147" s="8" t="s">
        <v>110</v>
      </c>
      <c r="C147" s="9" t="s">
        <v>423</v>
      </c>
      <c r="D147" s="78" t="s">
        <v>424</v>
      </c>
      <c r="E147" s="11" t="s">
        <v>227</v>
      </c>
      <c r="F147" s="12" t="s">
        <v>16</v>
      </c>
      <c r="G147" s="79">
        <v>0.8</v>
      </c>
      <c r="H147" s="14">
        <f>VLOOKUP(C147,[1]Sheet1!$B:$AY,50,0)</f>
        <v>99687.68</v>
      </c>
      <c r="I147" s="14">
        <f>VLOOKUP(C147,[1]Sheet1!$B:$AZ,51,0)</f>
        <v>99687.68</v>
      </c>
      <c r="J147" s="31">
        <f>VLOOKUP(C147,[1]Sheet1!$B$5:$BB$697,53,0)</f>
        <v>0</v>
      </c>
      <c r="K147" s="31">
        <f>VLOOKUP(C147,[1]Sheet1!$B:$BC,54,0)</f>
        <v>0</v>
      </c>
      <c r="L147" s="31">
        <f>VLOOKUP(C147,[1]Sheet1!$B:$BD,55,0)</f>
        <v>0</v>
      </c>
      <c r="M147" s="31">
        <f>VLOOKUP(C147,[1]Sheet1!$B:$BE,56,0)</f>
        <v>0</v>
      </c>
      <c r="N147" s="31">
        <f>VLOOKUP(C147,[1]Sheet1!$B:$BF,57,0)</f>
        <v>0</v>
      </c>
      <c r="O147" s="31">
        <f>VLOOKUP(C147,[2]Sheet1!$B:$BH,59,0)</f>
        <v>0</v>
      </c>
      <c r="P147" s="94">
        <f t="shared" si="54"/>
        <v>0</v>
      </c>
      <c r="Q147" s="95">
        <f>VLOOKUP(C147,[3]Sheet2!$A:$V,21,0)</f>
        <v>0</v>
      </c>
      <c r="R147" s="95"/>
      <c r="S147" s="95"/>
      <c r="T147" s="95"/>
      <c r="U147" s="95">
        <f t="shared" si="55"/>
        <v>0</v>
      </c>
      <c r="V147" s="96">
        <f t="shared" si="56"/>
        <v>0</v>
      </c>
      <c r="W147" s="97">
        <f t="shared" si="57"/>
        <v>99687.68</v>
      </c>
      <c r="X147" s="55">
        <f t="shared" si="58"/>
        <v>0</v>
      </c>
      <c r="Y147" s="100">
        <f t="shared" si="59"/>
        <v>0</v>
      </c>
      <c r="Z147" s="55"/>
      <c r="AA147" s="33">
        <f t="shared" si="60"/>
        <v>0</v>
      </c>
      <c r="AB147" s="56" t="str">
        <f t="shared" si="61"/>
        <v>100%</v>
      </c>
      <c r="AC147" s="102">
        <f t="shared" si="49"/>
        <v>0</v>
      </c>
      <c r="AD147" s="103"/>
      <c r="AE147" s="103"/>
      <c r="AF147" s="103"/>
      <c r="AG147" s="103">
        <f t="shared" si="50"/>
        <v>0</v>
      </c>
      <c r="AH147" s="57"/>
      <c r="AI147" s="105">
        <f t="shared" si="51"/>
        <v>0</v>
      </c>
      <c r="AJ147" s="33">
        <f t="shared" si="52"/>
        <v>0</v>
      </c>
      <c r="AK147" s="71"/>
      <c r="AL147" s="8"/>
      <c r="AM147" s="71"/>
      <c r="AN147" s="72" t="s">
        <v>89</v>
      </c>
      <c r="AO147" s="33"/>
      <c r="AP147" s="8" t="s">
        <v>173</v>
      </c>
      <c r="AQ147" s="74"/>
    </row>
    <row r="148" ht="36" hidden="1" customHeight="1" spans="1:43">
      <c r="A148" s="8">
        <f t="shared" si="53"/>
        <v>145</v>
      </c>
      <c r="B148" s="8" t="s">
        <v>74</v>
      </c>
      <c r="C148" s="9" t="s">
        <v>425</v>
      </c>
      <c r="D148" s="78" t="s">
        <v>426</v>
      </c>
      <c r="E148" s="11" t="s">
        <v>101</v>
      </c>
      <c r="F148" s="12" t="s">
        <v>16</v>
      </c>
      <c r="G148" s="79">
        <v>0.8</v>
      </c>
      <c r="H148" s="14">
        <f>VLOOKUP(C148,[1]Sheet1!$B:$AY,50,0)</f>
        <v>29634.53</v>
      </c>
      <c r="I148" s="14">
        <f>VLOOKUP(C148,[1]Sheet1!$B:$AZ,51,0)</f>
        <v>39493.73</v>
      </c>
      <c r="J148" s="31">
        <f>VLOOKUP(C148,[1]Sheet1!$B$5:$BB$697,53,0)</f>
        <v>0</v>
      </c>
      <c r="K148" s="31">
        <f>VLOOKUP(C148,[1]Sheet1!$B:$BC,54,0)</f>
        <v>0.213333333333333</v>
      </c>
      <c r="L148" s="31">
        <f>VLOOKUP(C148,[1]Sheet1!$B:$BD,55,0)</f>
        <v>3295.88833333333</v>
      </c>
      <c r="M148" s="31">
        <f>VLOOKUP(C148,[1]Sheet1!$B:$BE,56,0)</f>
        <v>3295.88833333333</v>
      </c>
      <c r="N148" s="31">
        <f>VLOOKUP(C148,[1]Sheet1!$B:$BF,57,0)</f>
        <v>3295.88833333333</v>
      </c>
      <c r="O148" s="31">
        <f>VLOOKUP(C148,[2]Sheet1!$B:$BH,59,0)</f>
        <v>4939.08833333333</v>
      </c>
      <c r="P148" s="94">
        <f t="shared" si="54"/>
        <v>11861.5733333333</v>
      </c>
      <c r="Q148" s="95">
        <f>VLOOKUP(C148,[3]Sheet2!$A:$V,21,0)</f>
        <v>6947.92</v>
      </c>
      <c r="R148" s="95"/>
      <c r="S148" s="95"/>
      <c r="T148" s="95"/>
      <c r="U148" s="95">
        <f t="shared" si="55"/>
        <v>6947.92</v>
      </c>
      <c r="V148" s="96">
        <f t="shared" si="56"/>
        <v>4913.65333333332</v>
      </c>
      <c r="W148" s="97">
        <f t="shared" si="57"/>
        <v>39493.73</v>
      </c>
      <c r="X148" s="55">
        <f t="shared" si="58"/>
        <v>4913.65333333332</v>
      </c>
      <c r="Y148" s="100">
        <f t="shared" si="59"/>
        <v>4913.65333333332</v>
      </c>
      <c r="Z148" s="55">
        <v>10000</v>
      </c>
      <c r="AA148" s="33">
        <f t="shared" si="60"/>
        <v>10000</v>
      </c>
      <c r="AB148" s="56">
        <f t="shared" si="61"/>
        <v>2.03514560788443</v>
      </c>
      <c r="AC148" s="102">
        <f t="shared" si="49"/>
        <v>0.00186722610194711</v>
      </c>
      <c r="AD148" s="103"/>
      <c r="AE148" s="103"/>
      <c r="AF148" s="103"/>
      <c r="AG148" s="103">
        <f t="shared" si="50"/>
        <v>0</v>
      </c>
      <c r="AH148" s="57"/>
      <c r="AI148" s="105">
        <f t="shared" si="51"/>
        <v>0</v>
      </c>
      <c r="AJ148" s="33">
        <f t="shared" si="52"/>
        <v>10000</v>
      </c>
      <c r="AK148" s="71"/>
      <c r="AL148" s="8"/>
      <c r="AM148" s="71"/>
      <c r="AN148" s="72" t="s">
        <v>89</v>
      </c>
      <c r="AO148" s="33"/>
      <c r="AP148" s="8" t="s">
        <v>173</v>
      </c>
      <c r="AQ148" s="74"/>
    </row>
    <row r="149" ht="36" hidden="1" customHeight="1" spans="1:43">
      <c r="A149" s="8">
        <f t="shared" si="53"/>
        <v>146</v>
      </c>
      <c r="B149" s="8" t="s">
        <v>74</v>
      </c>
      <c r="C149" s="9" t="s">
        <v>427</v>
      </c>
      <c r="D149" s="78" t="s">
        <v>428</v>
      </c>
      <c r="E149" s="11" t="s">
        <v>77</v>
      </c>
      <c r="F149" s="12" t="s">
        <v>16</v>
      </c>
      <c r="G149" s="79">
        <v>0.8</v>
      </c>
      <c r="H149" s="14">
        <f>VLOOKUP(C149,[1]Sheet1!$B:$AY,50,0)</f>
        <v>0</v>
      </c>
      <c r="I149" s="14">
        <f>VLOOKUP(C149,[1]Sheet1!$B:$AZ,51,0)</f>
        <v>0</v>
      </c>
      <c r="J149" s="31">
        <f>VLOOKUP(C149,[1]Sheet1!$B$5:$BB$697,53,0)</f>
        <v>0</v>
      </c>
      <c r="K149" s="31">
        <f>VLOOKUP(C149,[1]Sheet1!$B:$BC,54,0)</f>
        <v>0</v>
      </c>
      <c r="L149" s="31">
        <f>VLOOKUP(C149,[1]Sheet1!$B:$BD,55,0)</f>
        <v>0</v>
      </c>
      <c r="M149" s="31">
        <f>VLOOKUP(C149,[1]Sheet1!$B:$BE,56,0)</f>
        <v>0</v>
      </c>
      <c r="N149" s="31">
        <f>VLOOKUP(C149,[1]Sheet1!$B:$BF,57,0)</f>
        <v>0</v>
      </c>
      <c r="O149" s="31">
        <f>VLOOKUP(C149,[2]Sheet1!$B:$BH,59,0)</f>
        <v>0</v>
      </c>
      <c r="P149" s="94">
        <f t="shared" si="54"/>
        <v>0</v>
      </c>
      <c r="Q149" s="95">
        <f>VLOOKUP(C149,[3]Sheet2!$A:$V,21,0)</f>
        <v>93780</v>
      </c>
      <c r="R149" s="95"/>
      <c r="S149" s="95"/>
      <c r="T149" s="95"/>
      <c r="U149" s="95">
        <f t="shared" si="55"/>
        <v>93780</v>
      </c>
      <c r="V149" s="96">
        <f t="shared" si="56"/>
        <v>-93780</v>
      </c>
      <c r="W149" s="97">
        <f t="shared" si="57"/>
        <v>0</v>
      </c>
      <c r="X149" s="55">
        <f t="shared" si="58"/>
        <v>-93780</v>
      </c>
      <c r="Y149" s="100">
        <f t="shared" si="59"/>
        <v>0</v>
      </c>
      <c r="Z149" s="55"/>
      <c r="AA149" s="33">
        <f t="shared" si="60"/>
        <v>0</v>
      </c>
      <c r="AB149" s="56" t="str">
        <f t="shared" si="61"/>
        <v>100%</v>
      </c>
      <c r="AC149" s="102">
        <f t="shared" si="49"/>
        <v>0</v>
      </c>
      <c r="AD149" s="103"/>
      <c r="AE149" s="103"/>
      <c r="AF149" s="103"/>
      <c r="AG149" s="103">
        <f t="shared" si="50"/>
        <v>0</v>
      </c>
      <c r="AH149" s="57"/>
      <c r="AI149" s="105">
        <f t="shared" si="51"/>
        <v>0</v>
      </c>
      <c r="AJ149" s="33">
        <f t="shared" si="52"/>
        <v>0</v>
      </c>
      <c r="AK149" s="71"/>
      <c r="AL149" s="8"/>
      <c r="AM149" s="71"/>
      <c r="AN149" s="72" t="s">
        <v>89</v>
      </c>
      <c r="AO149" s="33"/>
      <c r="AP149" s="8" t="s">
        <v>169</v>
      </c>
      <c r="AQ149" s="74"/>
    </row>
    <row r="150" ht="36" customHeight="1" spans="1:43">
      <c r="A150" s="8">
        <f t="shared" si="53"/>
        <v>147</v>
      </c>
      <c r="B150" s="8" t="s">
        <v>74</v>
      </c>
      <c r="C150" s="9" t="s">
        <v>429</v>
      </c>
      <c r="D150" s="78" t="s">
        <v>430</v>
      </c>
      <c r="E150" s="11" t="s">
        <v>101</v>
      </c>
      <c r="F150" s="12" t="s">
        <v>16</v>
      </c>
      <c r="G150" s="79">
        <v>0.8</v>
      </c>
      <c r="H150" s="14">
        <f>VLOOKUP(C150,[1]Sheet1!$B:$AY,50,0)</f>
        <v>93150.55</v>
      </c>
      <c r="I150" s="14">
        <f>VLOOKUP(C150,[1]Sheet1!$B:$AZ,51,0)</f>
        <v>28347.31</v>
      </c>
      <c r="J150" s="31">
        <f>VLOOKUP(C150,[1]Sheet1!$B$5:$BB$697,53,0)</f>
        <v>2663.73166666667</v>
      </c>
      <c r="K150" s="31">
        <f>VLOOKUP(C150,[1]Sheet1!$B:$BC,54,0)</f>
        <v>2663.73166666667</v>
      </c>
      <c r="L150" s="31">
        <f>VLOOKUP(C150,[1]Sheet1!$B:$BD,55,0)</f>
        <v>4724.55166666667</v>
      </c>
      <c r="M150" s="31">
        <f>VLOOKUP(C150,[1]Sheet1!$B:$BE,56,0)</f>
        <v>7463.67166666667</v>
      </c>
      <c r="N150" s="31">
        <f>VLOOKUP(C150,[1]Sheet1!$B:$BF,57,0)</f>
        <v>11572.3516666667</v>
      </c>
      <c r="O150" s="31">
        <f>VLOOKUP(C150,[2]Sheet1!$B:$BH,59,0)</f>
        <v>14915.7</v>
      </c>
      <c r="P150" s="94">
        <f t="shared" si="54"/>
        <v>35202.9906666667</v>
      </c>
      <c r="Q150" s="95">
        <f>VLOOKUP(C150,[3]Sheet2!$A:$V,21,0)</f>
        <v>0</v>
      </c>
      <c r="R150" s="95"/>
      <c r="S150" s="95"/>
      <c r="T150" s="95"/>
      <c r="U150" s="95">
        <f t="shared" si="55"/>
        <v>0</v>
      </c>
      <c r="V150" s="96">
        <f t="shared" si="56"/>
        <v>35202.9906666667</v>
      </c>
      <c r="W150" s="97">
        <f t="shared" si="57"/>
        <v>28347.31</v>
      </c>
      <c r="X150" s="55">
        <f t="shared" si="58"/>
        <v>35202.9906666667</v>
      </c>
      <c r="Y150" s="100">
        <f t="shared" si="59"/>
        <v>35202.9906666667</v>
      </c>
      <c r="Z150" s="152">
        <v>20000</v>
      </c>
      <c r="AA150" s="33">
        <f t="shared" si="60"/>
        <v>20000</v>
      </c>
      <c r="AB150" s="56">
        <f t="shared" si="61"/>
        <v>0.568133548350418</v>
      </c>
      <c r="AC150" s="102">
        <f t="shared" si="49"/>
        <v>0.00373445220389421</v>
      </c>
      <c r="AD150" s="103"/>
      <c r="AE150" s="103"/>
      <c r="AF150" s="103"/>
      <c r="AG150" s="103">
        <f t="shared" si="50"/>
        <v>0</v>
      </c>
      <c r="AH150" s="57">
        <v>0</v>
      </c>
      <c r="AI150" s="105">
        <f t="shared" si="51"/>
        <v>0</v>
      </c>
      <c r="AJ150" s="33">
        <f t="shared" si="52"/>
        <v>20000</v>
      </c>
      <c r="AK150" s="71"/>
      <c r="AL150" s="8"/>
      <c r="AM150" s="71"/>
      <c r="AN150" s="72" t="s">
        <v>89</v>
      </c>
      <c r="AO150" s="33"/>
      <c r="AP150" s="8" t="s">
        <v>184</v>
      </c>
      <c r="AQ150" s="74"/>
    </row>
    <row r="151" ht="36" hidden="1" customHeight="1" spans="1:43">
      <c r="A151" s="8">
        <f t="shared" si="53"/>
        <v>148</v>
      </c>
      <c r="B151" s="8" t="s">
        <v>74</v>
      </c>
      <c r="C151" s="9" t="s">
        <v>431</v>
      </c>
      <c r="D151" s="78" t="s">
        <v>432</v>
      </c>
      <c r="E151" s="11" t="s">
        <v>77</v>
      </c>
      <c r="F151" s="12" t="s">
        <v>16</v>
      </c>
      <c r="G151" s="79">
        <v>0.8</v>
      </c>
      <c r="H151" s="14">
        <f>VLOOKUP(C151,[1]Sheet1!$B:$AY,50,0)</f>
        <v>0</v>
      </c>
      <c r="I151" s="14">
        <f>VLOOKUP(C151,[1]Sheet1!$B:$AZ,51,0)</f>
        <v>0</v>
      </c>
      <c r="J151" s="31">
        <f>VLOOKUP(C151,[1]Sheet1!$B$5:$BB$697,53,0)</f>
        <v>0</v>
      </c>
      <c r="K151" s="31">
        <f>VLOOKUP(C151,[1]Sheet1!$B:$BC,54,0)</f>
        <v>0</v>
      </c>
      <c r="L151" s="31">
        <f>VLOOKUP(C151,[1]Sheet1!$B:$BD,55,0)</f>
        <v>0</v>
      </c>
      <c r="M151" s="31">
        <f>VLOOKUP(C151,[1]Sheet1!$B:$BE,56,0)</f>
        <v>0</v>
      </c>
      <c r="N151" s="31">
        <f>VLOOKUP(C151,[1]Sheet1!$B:$BF,57,0)</f>
        <v>0</v>
      </c>
      <c r="O151" s="31">
        <f>VLOOKUP(C151,[2]Sheet1!$B:$BH,59,0)</f>
        <v>0</v>
      </c>
      <c r="P151" s="94">
        <f t="shared" si="54"/>
        <v>0</v>
      </c>
      <c r="Q151" s="95"/>
      <c r="R151" s="95"/>
      <c r="S151" s="95"/>
      <c r="T151" s="95"/>
      <c r="U151" s="95">
        <f t="shared" si="55"/>
        <v>0</v>
      </c>
      <c r="V151" s="96">
        <f t="shared" si="56"/>
        <v>0</v>
      </c>
      <c r="W151" s="97">
        <f t="shared" si="57"/>
        <v>0</v>
      </c>
      <c r="X151" s="55">
        <f t="shared" si="58"/>
        <v>0</v>
      </c>
      <c r="Y151" s="100">
        <f t="shared" si="59"/>
        <v>0</v>
      </c>
      <c r="Z151" s="55"/>
      <c r="AA151" s="33">
        <f t="shared" si="60"/>
        <v>0</v>
      </c>
      <c r="AB151" s="56" t="str">
        <f t="shared" si="61"/>
        <v>100%</v>
      </c>
      <c r="AC151" s="102">
        <f t="shared" si="49"/>
        <v>0</v>
      </c>
      <c r="AD151" s="103"/>
      <c r="AE151" s="103"/>
      <c r="AF151" s="103"/>
      <c r="AG151" s="103">
        <f t="shared" si="50"/>
        <v>0</v>
      </c>
      <c r="AH151" s="57"/>
      <c r="AI151" s="105">
        <f t="shared" si="51"/>
        <v>0</v>
      </c>
      <c r="AJ151" s="33">
        <f t="shared" si="52"/>
        <v>0</v>
      </c>
      <c r="AK151" s="106"/>
      <c r="AL151" s="107"/>
      <c r="AM151" s="106"/>
      <c r="AN151" s="72" t="s">
        <v>89</v>
      </c>
      <c r="AO151" s="33"/>
      <c r="AP151" s="8" t="s">
        <v>152</v>
      </c>
      <c r="AQ151" s="74"/>
    </row>
    <row r="152" ht="36" hidden="1" customHeight="1" spans="1:43">
      <c r="A152" s="8">
        <f t="shared" si="53"/>
        <v>149</v>
      </c>
      <c r="B152" s="8" t="s">
        <v>74</v>
      </c>
      <c r="C152" s="9" t="s">
        <v>433</v>
      </c>
      <c r="D152" s="78" t="s">
        <v>434</v>
      </c>
      <c r="E152" s="11" t="s">
        <v>77</v>
      </c>
      <c r="F152" s="12" t="s">
        <v>16</v>
      </c>
      <c r="G152" s="79">
        <v>1</v>
      </c>
      <c r="H152" s="14">
        <f>VLOOKUP(C152,[1]Sheet1!$B:$AY,50,0)</f>
        <v>0</v>
      </c>
      <c r="I152" s="14">
        <f>VLOOKUP(C152,[1]Sheet1!$B:$AZ,51,0)</f>
        <v>0</v>
      </c>
      <c r="J152" s="31">
        <f>VLOOKUP(C152,[1]Sheet1!$B$5:$BB$697,53,0)</f>
        <v>0</v>
      </c>
      <c r="K152" s="31">
        <f>VLOOKUP(C152,[1]Sheet1!$B:$BC,54,0)</f>
        <v>0</v>
      </c>
      <c r="L152" s="31">
        <f>VLOOKUP(C152,[1]Sheet1!$B:$BD,55,0)</f>
        <v>0</v>
      </c>
      <c r="M152" s="31">
        <f>VLOOKUP(C152,[1]Sheet1!$B:$BE,56,0)</f>
        <v>0</v>
      </c>
      <c r="N152" s="31">
        <f>VLOOKUP(C152,[1]Sheet1!$B:$BF,57,0)</f>
        <v>0</v>
      </c>
      <c r="O152" s="31">
        <f>VLOOKUP(C152,[2]Sheet1!$B:$BH,59,0)</f>
        <v>0</v>
      </c>
      <c r="P152" s="94">
        <f t="shared" si="54"/>
        <v>0</v>
      </c>
      <c r="Q152" s="95">
        <f>VLOOKUP(C152,[3]Sheet2!$A:$V,21,0)</f>
        <v>0</v>
      </c>
      <c r="R152" s="95"/>
      <c r="S152" s="95"/>
      <c r="T152" s="95"/>
      <c r="U152" s="95">
        <f t="shared" si="55"/>
        <v>0</v>
      </c>
      <c r="V152" s="96">
        <f t="shared" si="56"/>
        <v>0</v>
      </c>
      <c r="W152" s="97">
        <f t="shared" si="57"/>
        <v>0</v>
      </c>
      <c r="X152" s="55">
        <f t="shared" si="58"/>
        <v>0</v>
      </c>
      <c r="Y152" s="100">
        <f t="shared" si="59"/>
        <v>0</v>
      </c>
      <c r="Z152" s="55"/>
      <c r="AA152" s="33">
        <f t="shared" si="60"/>
        <v>0</v>
      </c>
      <c r="AB152" s="56" t="str">
        <f t="shared" si="61"/>
        <v>100%</v>
      </c>
      <c r="AC152" s="102">
        <f t="shared" si="49"/>
        <v>0</v>
      </c>
      <c r="AD152" s="103"/>
      <c r="AE152" s="103"/>
      <c r="AF152" s="103"/>
      <c r="AG152" s="103">
        <f t="shared" si="50"/>
        <v>0</v>
      </c>
      <c r="AH152" s="57"/>
      <c r="AI152" s="105">
        <f t="shared" si="51"/>
        <v>0</v>
      </c>
      <c r="AJ152" s="33">
        <f t="shared" si="52"/>
        <v>0</v>
      </c>
      <c r="AK152" s="71"/>
      <c r="AL152" s="8"/>
      <c r="AM152" s="71"/>
      <c r="AN152" s="72" t="s">
        <v>89</v>
      </c>
      <c r="AO152" s="33"/>
      <c r="AP152" s="8" t="s">
        <v>173</v>
      </c>
      <c r="AQ152" s="74"/>
    </row>
    <row r="153" ht="36" hidden="1" customHeight="1" spans="1:43">
      <c r="A153" s="8">
        <f t="shared" si="53"/>
        <v>150</v>
      </c>
      <c r="B153" s="8" t="s">
        <v>170</v>
      </c>
      <c r="C153" s="9" t="s">
        <v>435</v>
      </c>
      <c r="D153" s="78" t="s">
        <v>436</v>
      </c>
      <c r="E153" s="11" t="s">
        <v>101</v>
      </c>
      <c r="F153" s="12" t="s">
        <v>16</v>
      </c>
      <c r="G153" s="79">
        <v>1</v>
      </c>
      <c r="H153" s="14">
        <f>VLOOKUP(C153,[1]Sheet1!$B:$AY,50,0)</f>
        <v>0</v>
      </c>
      <c r="I153" s="14">
        <f>VLOOKUP(C153,[1]Sheet1!$B:$AZ,51,0)</f>
        <v>0</v>
      </c>
      <c r="J153" s="31">
        <f>VLOOKUP(C153,[1]Sheet1!$B$5:$BB$697,53,0)</f>
        <v>0</v>
      </c>
      <c r="K153" s="31">
        <f>VLOOKUP(C153,[1]Sheet1!$B:$BC,54,0)</f>
        <v>0</v>
      </c>
      <c r="L153" s="31">
        <f>VLOOKUP(C153,[1]Sheet1!$B:$BD,55,0)</f>
        <v>0</v>
      </c>
      <c r="M153" s="31">
        <f>VLOOKUP(C153,[1]Sheet1!$B:$BE,56,0)</f>
        <v>0</v>
      </c>
      <c r="N153" s="31">
        <f>VLOOKUP(C153,[1]Sheet1!$B:$BF,57,0)</f>
        <v>0</v>
      </c>
      <c r="O153" s="31">
        <f>VLOOKUP(C153,[2]Sheet1!$B:$BH,59,0)</f>
        <v>0</v>
      </c>
      <c r="P153" s="94">
        <f t="shared" si="54"/>
        <v>0</v>
      </c>
      <c r="Q153" s="95">
        <f>VLOOKUP(C153,[3]Sheet2!$A:$V,21,0)</f>
        <v>0</v>
      </c>
      <c r="R153" s="95"/>
      <c r="S153" s="95"/>
      <c r="T153" s="95"/>
      <c r="U153" s="95">
        <f t="shared" si="55"/>
        <v>0</v>
      </c>
      <c r="V153" s="96">
        <f t="shared" si="56"/>
        <v>0</v>
      </c>
      <c r="W153" s="97">
        <f t="shared" si="57"/>
        <v>0</v>
      </c>
      <c r="X153" s="55">
        <f t="shared" si="58"/>
        <v>0</v>
      </c>
      <c r="Y153" s="100">
        <f t="shared" si="59"/>
        <v>0</v>
      </c>
      <c r="Z153" s="55"/>
      <c r="AA153" s="33">
        <f t="shared" si="60"/>
        <v>0</v>
      </c>
      <c r="AB153" s="56" t="str">
        <f t="shared" si="61"/>
        <v>100%</v>
      </c>
      <c r="AC153" s="102">
        <f t="shared" si="49"/>
        <v>0</v>
      </c>
      <c r="AD153" s="103"/>
      <c r="AE153" s="103"/>
      <c r="AF153" s="103"/>
      <c r="AG153" s="103">
        <f t="shared" si="50"/>
        <v>0</v>
      </c>
      <c r="AH153" s="57"/>
      <c r="AI153" s="105">
        <f t="shared" si="51"/>
        <v>0</v>
      </c>
      <c r="AJ153" s="33">
        <f t="shared" si="52"/>
        <v>0</v>
      </c>
      <c r="AK153" s="71"/>
      <c r="AL153" s="8"/>
      <c r="AM153" s="71"/>
      <c r="AN153" s="72" t="s">
        <v>89</v>
      </c>
      <c r="AO153" s="33"/>
      <c r="AP153" s="8" t="s">
        <v>173</v>
      </c>
      <c r="AQ153" s="74"/>
    </row>
    <row r="154" ht="36" hidden="1" customHeight="1" spans="1:43">
      <c r="A154" s="8">
        <f t="shared" si="53"/>
        <v>151</v>
      </c>
      <c r="B154" s="8" t="s">
        <v>74</v>
      </c>
      <c r="C154" s="9" t="s">
        <v>437</v>
      </c>
      <c r="D154" s="78" t="s">
        <v>438</v>
      </c>
      <c r="E154" s="11" t="s">
        <v>77</v>
      </c>
      <c r="F154" s="12" t="s">
        <v>16</v>
      </c>
      <c r="G154" s="79">
        <v>1</v>
      </c>
      <c r="H154" s="14">
        <f>VLOOKUP(C154,[1]Sheet1!$B:$AY,50,0)</f>
        <v>912503.79</v>
      </c>
      <c r="I154" s="14">
        <f>VLOOKUP(C154,[1]Sheet1!$B:$AZ,51,0)</f>
        <v>912503.79</v>
      </c>
      <c r="J154" s="31">
        <f>VLOOKUP(C154,[1]Sheet1!$B$5:$BB$697,53,0)</f>
        <v>62388.0716666667</v>
      </c>
      <c r="K154" s="31">
        <f>VLOOKUP(C154,[1]Sheet1!$B:$BC,54,0)</f>
        <v>114316.093333333</v>
      </c>
      <c r="L154" s="31">
        <f>VLOOKUP(C154,[1]Sheet1!$B:$BD,55,0)</f>
        <v>152083.965</v>
      </c>
      <c r="M154" s="31">
        <f>VLOOKUP(C154,[1]Sheet1!$B:$BE,56,0)</f>
        <v>152083.965</v>
      </c>
      <c r="N154" s="31">
        <f>VLOOKUP(C154,[1]Sheet1!$B:$BF,57,0)</f>
        <v>152083.965</v>
      </c>
      <c r="O154" s="31">
        <f>VLOOKUP(C154,[2]Sheet1!$B:$BH,59,0)</f>
        <v>132604.723333333</v>
      </c>
      <c r="P154" s="94">
        <f t="shared" si="54"/>
        <v>765560.783333333</v>
      </c>
      <c r="Q154" s="95">
        <f>VLOOKUP(C154,[3]Sheet2!$A:$V,21,0)</f>
        <v>0</v>
      </c>
      <c r="R154" s="95"/>
      <c r="S154" s="95"/>
      <c r="T154" s="95"/>
      <c r="U154" s="95">
        <f t="shared" si="55"/>
        <v>0</v>
      </c>
      <c r="V154" s="96">
        <f t="shared" si="56"/>
        <v>765560.783333333</v>
      </c>
      <c r="W154" s="97">
        <f t="shared" si="57"/>
        <v>912503.79</v>
      </c>
      <c r="X154" s="55">
        <f t="shared" si="58"/>
        <v>765560.783333333</v>
      </c>
      <c r="Y154" s="100">
        <f t="shared" si="59"/>
        <v>765560.783333333</v>
      </c>
      <c r="Z154" s="55"/>
      <c r="AA154" s="33">
        <f t="shared" si="60"/>
        <v>0</v>
      </c>
      <c r="AB154" s="56">
        <f t="shared" si="61"/>
        <v>0</v>
      </c>
      <c r="AC154" s="102">
        <f t="shared" si="49"/>
        <v>0</v>
      </c>
      <c r="AD154" s="103"/>
      <c r="AE154" s="103"/>
      <c r="AF154" s="103"/>
      <c r="AG154" s="103">
        <f t="shared" si="50"/>
        <v>0</v>
      </c>
      <c r="AH154" s="57"/>
      <c r="AI154" s="105">
        <f t="shared" si="51"/>
        <v>0</v>
      </c>
      <c r="AJ154" s="33">
        <f t="shared" si="52"/>
        <v>0</v>
      </c>
      <c r="AK154" s="71"/>
      <c r="AL154" s="8"/>
      <c r="AM154" s="71"/>
      <c r="AN154" s="72" t="s">
        <v>89</v>
      </c>
      <c r="AO154" s="33"/>
      <c r="AP154" s="8" t="s">
        <v>152</v>
      </c>
      <c r="AQ154" s="74"/>
    </row>
    <row r="155" ht="36" hidden="1" customHeight="1" spans="1:43">
      <c r="A155" s="8">
        <f t="shared" si="53"/>
        <v>152</v>
      </c>
      <c r="B155" s="8" t="s">
        <v>170</v>
      </c>
      <c r="C155" s="9" t="s">
        <v>439</v>
      </c>
      <c r="D155" s="78" t="s">
        <v>440</v>
      </c>
      <c r="E155" s="11" t="s">
        <v>77</v>
      </c>
      <c r="F155" s="12" t="s">
        <v>16</v>
      </c>
      <c r="G155" s="79">
        <v>1</v>
      </c>
      <c r="H155" s="14">
        <f>VLOOKUP(C155,[1]Sheet1!$B:$AY,50,0)</f>
        <v>50935.51</v>
      </c>
      <c r="I155" s="14">
        <f>VLOOKUP(C155,[1]Sheet1!$B:$AZ,51,0)</f>
        <v>50935.51</v>
      </c>
      <c r="J155" s="31">
        <f>VLOOKUP(C155,[1]Sheet1!$B$5:$BB$697,53,0)</f>
        <v>28.2666666666667</v>
      </c>
      <c r="K155" s="31">
        <f>VLOOKUP(C155,[1]Sheet1!$B:$BC,54,0)</f>
        <v>28.2666666666667</v>
      </c>
      <c r="L155" s="31">
        <f>VLOOKUP(C155,[1]Sheet1!$B:$BD,55,0)</f>
        <v>28.2666666666667</v>
      </c>
      <c r="M155" s="31">
        <f>VLOOKUP(C155,[1]Sheet1!$B:$BE,56,0)</f>
        <v>8489.25166666667</v>
      </c>
      <c r="N155" s="31">
        <f>VLOOKUP(C155,[1]Sheet1!$B:$BF,57,0)</f>
        <v>8489.25166666667</v>
      </c>
      <c r="O155" s="31">
        <f>VLOOKUP(C155,[2]Sheet1!$B:$BH,59,0)</f>
        <v>8460.985</v>
      </c>
      <c r="P155" s="94">
        <f t="shared" si="54"/>
        <v>25524.2883333333</v>
      </c>
      <c r="Q155" s="95">
        <f>VLOOKUP(C155,[3]Sheet2!$A:$V,21,0)</f>
        <v>64000</v>
      </c>
      <c r="R155" s="95"/>
      <c r="S155" s="95"/>
      <c r="T155" s="95"/>
      <c r="U155" s="95">
        <f t="shared" si="55"/>
        <v>64000</v>
      </c>
      <c r="V155" s="96">
        <f t="shared" si="56"/>
        <v>-38475.7116666667</v>
      </c>
      <c r="W155" s="97">
        <f t="shared" si="57"/>
        <v>50935.51</v>
      </c>
      <c r="X155" s="55">
        <f t="shared" si="58"/>
        <v>-38475.7116666667</v>
      </c>
      <c r="Y155" s="100">
        <f t="shared" si="59"/>
        <v>0</v>
      </c>
      <c r="Z155" s="55"/>
      <c r="AA155" s="33">
        <f t="shared" si="60"/>
        <v>0</v>
      </c>
      <c r="AB155" s="56" t="str">
        <f t="shared" si="61"/>
        <v>100%</v>
      </c>
      <c r="AC155" s="102">
        <f t="shared" si="49"/>
        <v>0</v>
      </c>
      <c r="AD155" s="103"/>
      <c r="AE155" s="103"/>
      <c r="AF155" s="103"/>
      <c r="AG155" s="103">
        <f t="shared" si="50"/>
        <v>0</v>
      </c>
      <c r="AH155" s="57"/>
      <c r="AI155" s="105">
        <f t="shared" si="51"/>
        <v>0</v>
      </c>
      <c r="AJ155" s="33">
        <f t="shared" si="52"/>
        <v>0</v>
      </c>
      <c r="AK155" s="71"/>
      <c r="AL155" s="8"/>
      <c r="AM155" s="71"/>
      <c r="AN155" s="72" t="s">
        <v>89</v>
      </c>
      <c r="AO155" s="33"/>
      <c r="AP155" s="8" t="s">
        <v>152</v>
      </c>
      <c r="AQ155" s="74"/>
    </row>
    <row r="156" ht="36" hidden="1" customHeight="1" spans="1:43">
      <c r="A156" s="8">
        <f t="shared" si="53"/>
        <v>153</v>
      </c>
      <c r="B156" s="8" t="s">
        <v>110</v>
      </c>
      <c r="C156" s="9" t="s">
        <v>441</v>
      </c>
      <c r="D156" s="78" t="s">
        <v>442</v>
      </c>
      <c r="E156" s="11" t="s">
        <v>77</v>
      </c>
      <c r="F156" s="12" t="s">
        <v>16</v>
      </c>
      <c r="G156" s="79">
        <v>1</v>
      </c>
      <c r="H156" s="14">
        <f>VLOOKUP(C156,[1]Sheet1!$B:$AY,50,0)</f>
        <v>159609.78</v>
      </c>
      <c r="I156" s="14">
        <f>VLOOKUP(C156,[1]Sheet1!$B:$AZ,51,0)</f>
        <v>0</v>
      </c>
      <c r="J156" s="31">
        <f>VLOOKUP(C156,[1]Sheet1!$B$5:$BB$697,53,0)</f>
        <v>0</v>
      </c>
      <c r="K156" s="31">
        <f>VLOOKUP(C156,[1]Sheet1!$B:$BC,54,0)</f>
        <v>0</v>
      </c>
      <c r="L156" s="31">
        <f>VLOOKUP(C156,[1]Sheet1!$B:$BD,55,0)</f>
        <v>0</v>
      </c>
      <c r="M156" s="31">
        <f>VLOOKUP(C156,[1]Sheet1!$B:$BE,56,0)</f>
        <v>0</v>
      </c>
      <c r="N156" s="31">
        <f>VLOOKUP(C156,[1]Sheet1!$B:$BF,57,0)</f>
        <v>17883.8316666667</v>
      </c>
      <c r="O156" s="31">
        <f>VLOOKUP(C156,[2]Sheet1!$B:$BH,59,0)</f>
        <v>26601.63</v>
      </c>
      <c r="P156" s="94">
        <f t="shared" si="54"/>
        <v>44485.4616666667</v>
      </c>
      <c r="Q156" s="95"/>
      <c r="R156" s="95"/>
      <c r="S156" s="95"/>
      <c r="T156" s="95"/>
      <c r="U156" s="95">
        <f t="shared" si="55"/>
        <v>0</v>
      </c>
      <c r="V156" s="96">
        <f t="shared" si="56"/>
        <v>44485.4616666667</v>
      </c>
      <c r="W156" s="97">
        <f t="shared" si="57"/>
        <v>0</v>
      </c>
      <c r="X156" s="55">
        <f t="shared" si="58"/>
        <v>44485.4616666667</v>
      </c>
      <c r="Y156" s="100">
        <f t="shared" si="59"/>
        <v>44485.4616666667</v>
      </c>
      <c r="Z156" s="55"/>
      <c r="AA156" s="104">
        <f t="shared" si="60"/>
        <v>0</v>
      </c>
      <c r="AB156" s="56">
        <f t="shared" si="61"/>
        <v>0</v>
      </c>
      <c r="AC156" s="102">
        <f t="shared" si="49"/>
        <v>0</v>
      </c>
      <c r="AD156" s="103"/>
      <c r="AE156" s="103"/>
      <c r="AF156" s="103"/>
      <c r="AG156" s="103">
        <f t="shared" si="50"/>
        <v>0</v>
      </c>
      <c r="AH156" s="57"/>
      <c r="AI156" s="105">
        <f t="shared" si="51"/>
        <v>0</v>
      </c>
      <c r="AJ156" s="33">
        <f t="shared" si="52"/>
        <v>0</v>
      </c>
      <c r="AK156" s="71"/>
      <c r="AL156" s="8"/>
      <c r="AM156" s="71"/>
      <c r="AN156" s="72" t="s">
        <v>89</v>
      </c>
      <c r="AO156" s="33"/>
      <c r="AP156" s="8" t="s">
        <v>169</v>
      </c>
      <c r="AQ156" s="74"/>
    </row>
    <row r="157" ht="36" customHeight="1" spans="1:43">
      <c r="A157" s="8">
        <f t="shared" si="53"/>
        <v>154</v>
      </c>
      <c r="B157" s="8" t="s">
        <v>74</v>
      </c>
      <c r="C157" s="9" t="s">
        <v>443</v>
      </c>
      <c r="D157" s="78" t="s">
        <v>444</v>
      </c>
      <c r="E157" s="11" t="s">
        <v>77</v>
      </c>
      <c r="F157" s="12" t="s">
        <v>16</v>
      </c>
      <c r="G157" s="79">
        <v>0.8</v>
      </c>
      <c r="H157" s="14">
        <f>VLOOKUP(C157,[1]Sheet1!$B:$AY,50,0)</f>
        <v>71354.42</v>
      </c>
      <c r="I157" s="14">
        <f>VLOOKUP(C157,[1]Sheet1!$B:$AZ,51,0)</f>
        <v>71354.42</v>
      </c>
      <c r="J157" s="31">
        <f>VLOOKUP(C157,[1]Sheet1!$B$5:$BB$697,53,0)</f>
        <v>0</v>
      </c>
      <c r="K157" s="31">
        <f>VLOOKUP(C157,[1]Sheet1!$B:$BC,54,0)</f>
        <v>0</v>
      </c>
      <c r="L157" s="31">
        <f>VLOOKUP(C157,[1]Sheet1!$B:$BD,55,0)</f>
        <v>0</v>
      </c>
      <c r="M157" s="31">
        <f>VLOOKUP(C157,[1]Sheet1!$B:$BE,56,0)</f>
        <v>0</v>
      </c>
      <c r="N157" s="31">
        <f>VLOOKUP(C157,[1]Sheet1!$B:$BF,57,0)</f>
        <v>11892.4033333333</v>
      </c>
      <c r="O157" s="31">
        <f>VLOOKUP(C157,[2]Sheet1!$B:$BH,59,0)</f>
        <v>11892.4033333333</v>
      </c>
      <c r="P157" s="94">
        <f t="shared" si="54"/>
        <v>19027.8453333333</v>
      </c>
      <c r="Q157" s="95">
        <f>VLOOKUP(C157,[3]Sheet2!$A:$V,21,0)</f>
        <v>0</v>
      </c>
      <c r="R157" s="95"/>
      <c r="S157" s="95"/>
      <c r="T157" s="95"/>
      <c r="U157" s="95">
        <f t="shared" si="55"/>
        <v>0</v>
      </c>
      <c r="V157" s="96">
        <f t="shared" si="56"/>
        <v>19027.8453333333</v>
      </c>
      <c r="W157" s="97">
        <f t="shared" si="57"/>
        <v>71354.42</v>
      </c>
      <c r="X157" s="55">
        <f t="shared" si="58"/>
        <v>19027.8453333333</v>
      </c>
      <c r="Y157" s="100">
        <f t="shared" si="59"/>
        <v>19027.8453333333</v>
      </c>
      <c r="Z157" s="152">
        <v>71354.42</v>
      </c>
      <c r="AA157" s="33">
        <f t="shared" si="60"/>
        <v>71354.42</v>
      </c>
      <c r="AB157" s="56">
        <f t="shared" si="61"/>
        <v>3.75000000000001</v>
      </c>
      <c r="AC157" s="102">
        <f t="shared" si="49"/>
        <v>0.0133234835513297</v>
      </c>
      <c r="AD157" s="103"/>
      <c r="AE157" s="103"/>
      <c r="AF157" s="103"/>
      <c r="AG157" s="103">
        <f t="shared" si="50"/>
        <v>0</v>
      </c>
      <c r="AH157" s="57">
        <v>0</v>
      </c>
      <c r="AI157" s="105">
        <f t="shared" si="51"/>
        <v>0</v>
      </c>
      <c r="AJ157" s="33">
        <f t="shared" si="52"/>
        <v>71354.42</v>
      </c>
      <c r="AK157" s="71"/>
      <c r="AL157" s="8"/>
      <c r="AM157" s="71"/>
      <c r="AN157" s="72" t="s">
        <v>89</v>
      </c>
      <c r="AO157" s="33"/>
      <c r="AP157" s="8" t="s">
        <v>169</v>
      </c>
      <c r="AQ157" s="74"/>
    </row>
    <row r="158" ht="36" hidden="1" customHeight="1" spans="1:43">
      <c r="A158" s="8">
        <f t="shared" si="53"/>
        <v>155</v>
      </c>
      <c r="B158" s="8" t="s">
        <v>110</v>
      </c>
      <c r="C158" s="9" t="s">
        <v>445</v>
      </c>
      <c r="D158" s="78" t="s">
        <v>446</v>
      </c>
      <c r="E158" s="11" t="s">
        <v>77</v>
      </c>
      <c r="F158" s="12" t="s">
        <v>16</v>
      </c>
      <c r="G158" s="79">
        <v>0.8</v>
      </c>
      <c r="H158" s="14">
        <f>VLOOKUP(C158,[1]Sheet1!$B:$AY,50,0)</f>
        <v>1274</v>
      </c>
      <c r="I158" s="14">
        <f>VLOOKUP(C158,[1]Sheet1!$B:$AZ,51,0)</f>
        <v>1274</v>
      </c>
      <c r="J158" s="31">
        <f>VLOOKUP(C158,[1]Sheet1!$B$5:$BB$697,53,0)</f>
        <v>0</v>
      </c>
      <c r="K158" s="31">
        <f>VLOOKUP(C158,[1]Sheet1!$B:$BC,54,0)</f>
        <v>0</v>
      </c>
      <c r="L158" s="31">
        <f>VLOOKUP(C158,[1]Sheet1!$B:$BD,55,0)</f>
        <v>0</v>
      </c>
      <c r="M158" s="31">
        <f>VLOOKUP(C158,[1]Sheet1!$B:$BE,56,0)</f>
        <v>0</v>
      </c>
      <c r="N158" s="31">
        <f>VLOOKUP(C158,[1]Sheet1!$B:$BF,57,0)</f>
        <v>212.333333333333</v>
      </c>
      <c r="O158" s="31">
        <f>VLOOKUP(C158,[2]Sheet1!$B:$BH,59,0)</f>
        <v>212.333333333333</v>
      </c>
      <c r="P158" s="94">
        <f t="shared" si="54"/>
        <v>339.733333333333</v>
      </c>
      <c r="Q158" s="95">
        <f>VLOOKUP(C158,[3]Sheet2!$A:$V,21,0)</f>
        <v>3321.5</v>
      </c>
      <c r="R158" s="95"/>
      <c r="S158" s="95"/>
      <c r="T158" s="95"/>
      <c r="U158" s="95">
        <f t="shared" si="55"/>
        <v>3321.5</v>
      </c>
      <c r="V158" s="96">
        <f t="shared" si="56"/>
        <v>-2981.76666666667</v>
      </c>
      <c r="W158" s="97">
        <f t="shared" si="57"/>
        <v>1274</v>
      </c>
      <c r="X158" s="55">
        <f t="shared" si="58"/>
        <v>-2981.76666666667</v>
      </c>
      <c r="Y158" s="100">
        <f t="shared" si="59"/>
        <v>0</v>
      </c>
      <c r="Z158" s="55"/>
      <c r="AA158" s="33">
        <f t="shared" si="60"/>
        <v>0</v>
      </c>
      <c r="AB158" s="56" t="str">
        <f t="shared" si="61"/>
        <v>100%</v>
      </c>
      <c r="AC158" s="102">
        <f t="shared" si="49"/>
        <v>0</v>
      </c>
      <c r="AD158" s="103"/>
      <c r="AE158" s="103"/>
      <c r="AF158" s="103"/>
      <c r="AG158" s="103">
        <f t="shared" si="50"/>
        <v>0</v>
      </c>
      <c r="AH158" s="57"/>
      <c r="AI158" s="105">
        <f t="shared" si="51"/>
        <v>0</v>
      </c>
      <c r="AJ158" s="33">
        <f t="shared" si="52"/>
        <v>0</v>
      </c>
      <c r="AK158" s="106"/>
      <c r="AL158" s="107"/>
      <c r="AM158" s="106"/>
      <c r="AN158" s="72" t="s">
        <v>89</v>
      </c>
      <c r="AO158" s="33"/>
      <c r="AP158" s="8" t="s">
        <v>169</v>
      </c>
      <c r="AQ158" s="74"/>
    </row>
    <row r="159" ht="36" hidden="1" customHeight="1" spans="1:43">
      <c r="A159" s="8">
        <f t="shared" si="53"/>
        <v>156</v>
      </c>
      <c r="B159" s="8" t="s">
        <v>170</v>
      </c>
      <c r="C159" s="9" t="s">
        <v>447</v>
      </c>
      <c r="D159" s="78" t="s">
        <v>448</v>
      </c>
      <c r="E159" s="11" t="s">
        <v>101</v>
      </c>
      <c r="F159" s="12" t="s">
        <v>16</v>
      </c>
      <c r="G159" s="79">
        <v>0.8</v>
      </c>
      <c r="H159" s="14">
        <f>VLOOKUP(C159,[1]Sheet1!$B:$AY,50,0)</f>
        <v>9241.48</v>
      </c>
      <c r="I159" s="14">
        <f>VLOOKUP(C159,[1]Sheet1!$B:$AZ,51,0)</f>
        <v>9241.48</v>
      </c>
      <c r="J159" s="31">
        <f>VLOOKUP(C159,[1]Sheet1!$B$5:$BB$697,53,0)</f>
        <v>0</v>
      </c>
      <c r="K159" s="31">
        <f>VLOOKUP(C159,[1]Sheet1!$B:$BC,54,0)</f>
        <v>1540.24666666667</v>
      </c>
      <c r="L159" s="31">
        <f>VLOOKUP(C159,[1]Sheet1!$B:$BD,55,0)</f>
        <v>1540.24666666667</v>
      </c>
      <c r="M159" s="31">
        <f>VLOOKUP(C159,[1]Sheet1!$B:$BE,56,0)</f>
        <v>1540.24666666667</v>
      </c>
      <c r="N159" s="31">
        <f>VLOOKUP(C159,[1]Sheet1!$B:$BF,57,0)</f>
        <v>1540.24666666667</v>
      </c>
      <c r="O159" s="31">
        <f>VLOOKUP(C159,[2]Sheet1!$B:$BH,59,0)</f>
        <v>1540.24666666667</v>
      </c>
      <c r="P159" s="94">
        <f t="shared" si="54"/>
        <v>6160.98666666668</v>
      </c>
      <c r="Q159" s="95">
        <f>VLOOKUP(C159,[3]Sheet2!$A:$V,21,0)</f>
        <v>15197.286</v>
      </c>
      <c r="R159" s="95"/>
      <c r="S159" s="95"/>
      <c r="T159" s="95"/>
      <c r="U159" s="95">
        <f t="shared" si="55"/>
        <v>15197.286</v>
      </c>
      <c r="V159" s="96">
        <f t="shared" si="56"/>
        <v>-9036.29933333332</v>
      </c>
      <c r="W159" s="97">
        <f t="shared" si="57"/>
        <v>9241.48</v>
      </c>
      <c r="X159" s="55">
        <f t="shared" si="58"/>
        <v>-9036.29933333332</v>
      </c>
      <c r="Y159" s="100">
        <f t="shared" si="59"/>
        <v>0</v>
      </c>
      <c r="Z159" s="55">
        <v>9241.48</v>
      </c>
      <c r="AA159" s="33">
        <f t="shared" si="60"/>
        <v>9241.48</v>
      </c>
      <c r="AB159" s="56" t="str">
        <f t="shared" si="61"/>
        <v>100%</v>
      </c>
      <c r="AC159" s="102">
        <f t="shared" si="49"/>
        <v>0.00172559326766221</v>
      </c>
      <c r="AD159" s="103"/>
      <c r="AE159" s="103"/>
      <c r="AF159" s="103"/>
      <c r="AG159" s="103">
        <f t="shared" si="50"/>
        <v>0</v>
      </c>
      <c r="AH159" s="57"/>
      <c r="AI159" s="105">
        <f t="shared" si="51"/>
        <v>0</v>
      </c>
      <c r="AJ159" s="33">
        <f t="shared" si="52"/>
        <v>9241.48</v>
      </c>
      <c r="AK159" s="71"/>
      <c r="AL159" s="8"/>
      <c r="AM159" s="71"/>
      <c r="AN159" s="72" t="s">
        <v>89</v>
      </c>
      <c r="AO159" s="33"/>
      <c r="AP159" s="8" t="s">
        <v>173</v>
      </c>
      <c r="AQ159" s="74"/>
    </row>
    <row r="160" ht="36" hidden="1" customHeight="1" spans="1:43">
      <c r="A160" s="8">
        <f t="shared" si="53"/>
        <v>157</v>
      </c>
      <c r="B160" s="8" t="s">
        <v>74</v>
      </c>
      <c r="C160" s="9" t="s">
        <v>449</v>
      </c>
      <c r="D160" s="78" t="s">
        <v>450</v>
      </c>
      <c r="E160" s="11" t="s">
        <v>77</v>
      </c>
      <c r="F160" s="12" t="s">
        <v>16</v>
      </c>
      <c r="G160" s="79">
        <v>0.8</v>
      </c>
      <c r="H160" s="14">
        <f>VLOOKUP(C160,[1]Sheet1!$B:$AY,50,0)</f>
        <v>132222.88</v>
      </c>
      <c r="I160" s="14">
        <f>VLOOKUP(C160,[1]Sheet1!$B:$AZ,51,0)</f>
        <v>80960.43</v>
      </c>
      <c r="J160" s="31">
        <f>VLOOKUP(C160,[1]Sheet1!$B$5:$BB$697,53,0)</f>
        <v>2782.88833333333</v>
      </c>
      <c r="K160" s="31">
        <f>VLOOKUP(C160,[1]Sheet1!$B:$BC,54,0)</f>
        <v>3607.78833333333</v>
      </c>
      <c r="L160" s="31">
        <f>VLOOKUP(C160,[1]Sheet1!$B:$BD,55,0)</f>
        <v>13493.405</v>
      </c>
      <c r="M160" s="31">
        <f>VLOOKUP(C160,[1]Sheet1!$B:$BE,56,0)</f>
        <v>17637.68</v>
      </c>
      <c r="N160" s="31">
        <f>VLOOKUP(C160,[1]Sheet1!$B:$BF,57,0)</f>
        <v>22037.1466666667</v>
      </c>
      <c r="O160" s="31">
        <f>VLOOKUP(C160,[2]Sheet1!$B:$BH,59,0)</f>
        <v>22037.1466666667</v>
      </c>
      <c r="P160" s="94">
        <f t="shared" si="54"/>
        <v>65276.844</v>
      </c>
      <c r="Q160" s="95">
        <f>VLOOKUP(C160,[3]Sheet2!$A:$V,21,0)</f>
        <v>20000</v>
      </c>
      <c r="R160" s="95"/>
      <c r="S160" s="95"/>
      <c r="T160" s="95"/>
      <c r="U160" s="95">
        <f t="shared" si="55"/>
        <v>20000</v>
      </c>
      <c r="V160" s="96">
        <f t="shared" si="56"/>
        <v>45276.844</v>
      </c>
      <c r="W160" s="97">
        <f t="shared" si="57"/>
        <v>80960.43</v>
      </c>
      <c r="X160" s="55">
        <f t="shared" si="58"/>
        <v>45276.844</v>
      </c>
      <c r="Y160" s="100">
        <f t="shared" si="59"/>
        <v>45276.844</v>
      </c>
      <c r="Z160" s="55">
        <v>30000</v>
      </c>
      <c r="AA160" s="33">
        <f t="shared" si="60"/>
        <v>30000</v>
      </c>
      <c r="AB160" s="56">
        <f t="shared" si="61"/>
        <v>0.662590351924705</v>
      </c>
      <c r="AC160" s="102">
        <f t="shared" si="49"/>
        <v>0.00560167830584132</v>
      </c>
      <c r="AD160" s="103"/>
      <c r="AE160" s="103"/>
      <c r="AF160" s="103"/>
      <c r="AG160" s="103">
        <f t="shared" si="50"/>
        <v>0</v>
      </c>
      <c r="AH160" s="57"/>
      <c r="AI160" s="105">
        <f t="shared" si="51"/>
        <v>0</v>
      </c>
      <c r="AJ160" s="33">
        <f t="shared" si="52"/>
        <v>30000</v>
      </c>
      <c r="AK160" s="71"/>
      <c r="AL160" s="8"/>
      <c r="AM160" s="71"/>
      <c r="AN160" s="72" t="s">
        <v>89</v>
      </c>
      <c r="AO160" s="33"/>
      <c r="AP160" s="8" t="s">
        <v>152</v>
      </c>
      <c r="AQ160" s="74"/>
    </row>
    <row r="161" ht="36" hidden="1" customHeight="1" spans="1:43">
      <c r="A161" s="8">
        <f t="shared" si="53"/>
        <v>158</v>
      </c>
      <c r="B161" s="8" t="s">
        <v>74</v>
      </c>
      <c r="C161" s="9" t="s">
        <v>451</v>
      </c>
      <c r="D161" s="78" t="s">
        <v>452</v>
      </c>
      <c r="E161" s="11" t="s">
        <v>101</v>
      </c>
      <c r="F161" s="12" t="s">
        <v>16</v>
      </c>
      <c r="G161" s="79">
        <v>1</v>
      </c>
      <c r="H161" s="14">
        <f>VLOOKUP(C161,[1]Sheet1!$B:$AY,50,0)</f>
        <v>0</v>
      </c>
      <c r="I161" s="14">
        <f>VLOOKUP(C161,[1]Sheet1!$B:$AZ,51,0)</f>
        <v>0</v>
      </c>
      <c r="J161" s="31">
        <f>VLOOKUP(C161,[1]Sheet1!$B$5:$BB$697,53,0)</f>
        <v>0</v>
      </c>
      <c r="K161" s="31">
        <f>VLOOKUP(C161,[1]Sheet1!$B:$BC,54,0)</f>
        <v>0</v>
      </c>
      <c r="L161" s="31">
        <f>VLOOKUP(C161,[1]Sheet1!$B:$BD,55,0)</f>
        <v>0</v>
      </c>
      <c r="M161" s="31">
        <f>VLOOKUP(C161,[1]Sheet1!$B:$BE,56,0)</f>
        <v>0</v>
      </c>
      <c r="N161" s="31">
        <f>VLOOKUP(C161,[1]Sheet1!$B:$BF,57,0)</f>
        <v>0</v>
      </c>
      <c r="O161" s="31">
        <f>VLOOKUP(C161,[2]Sheet1!$B:$BH,59,0)</f>
        <v>0</v>
      </c>
      <c r="P161" s="94">
        <f t="shared" si="54"/>
        <v>0</v>
      </c>
      <c r="Q161" s="95">
        <f>VLOOKUP(C161,[3]Sheet2!$A:$V,21,0)</f>
        <v>0</v>
      </c>
      <c r="R161" s="95"/>
      <c r="S161" s="95"/>
      <c r="T161" s="95"/>
      <c r="U161" s="95">
        <f t="shared" si="55"/>
        <v>0</v>
      </c>
      <c r="V161" s="96">
        <f t="shared" si="56"/>
        <v>0</v>
      </c>
      <c r="W161" s="97">
        <f t="shared" si="57"/>
        <v>0</v>
      </c>
      <c r="X161" s="55">
        <f t="shared" si="58"/>
        <v>0</v>
      </c>
      <c r="Y161" s="100">
        <f t="shared" si="59"/>
        <v>0</v>
      </c>
      <c r="Z161" s="55"/>
      <c r="AA161" s="33">
        <f t="shared" si="60"/>
        <v>0</v>
      </c>
      <c r="AB161" s="56" t="str">
        <f t="shared" si="61"/>
        <v>100%</v>
      </c>
      <c r="AC161" s="102">
        <f t="shared" si="49"/>
        <v>0</v>
      </c>
      <c r="AD161" s="103"/>
      <c r="AE161" s="103"/>
      <c r="AF161" s="103"/>
      <c r="AG161" s="103">
        <f t="shared" si="50"/>
        <v>0</v>
      </c>
      <c r="AH161" s="57"/>
      <c r="AI161" s="105">
        <f t="shared" si="51"/>
        <v>0</v>
      </c>
      <c r="AJ161" s="33">
        <f t="shared" si="52"/>
        <v>0</v>
      </c>
      <c r="AK161" s="71"/>
      <c r="AL161" s="8"/>
      <c r="AM161" s="71"/>
      <c r="AN161" s="72" t="s">
        <v>89</v>
      </c>
      <c r="AO161" s="33"/>
      <c r="AP161" s="8" t="s">
        <v>96</v>
      </c>
      <c r="AQ161" s="74"/>
    </row>
    <row r="162" ht="36" hidden="1" customHeight="1" spans="1:43">
      <c r="A162" s="8">
        <f t="shared" si="53"/>
        <v>159</v>
      </c>
      <c r="B162" s="8" t="s">
        <v>74</v>
      </c>
      <c r="C162" s="9" t="s">
        <v>453</v>
      </c>
      <c r="D162" s="78" t="s">
        <v>454</v>
      </c>
      <c r="E162" s="11" t="s">
        <v>101</v>
      </c>
      <c r="F162" s="12" t="s">
        <v>16</v>
      </c>
      <c r="G162" s="79">
        <v>0.8</v>
      </c>
      <c r="H162" s="14">
        <f>VLOOKUP(C162,[1]Sheet1!$B:$AY,50,0)</f>
        <v>11660.35</v>
      </c>
      <c r="I162" s="14">
        <f>VLOOKUP(C162,[1]Sheet1!$B:$AZ,51,0)</f>
        <v>11660.35</v>
      </c>
      <c r="J162" s="31">
        <f>VLOOKUP(C162,[1]Sheet1!$B$5:$BB$697,53,0)</f>
        <v>1943.39166666667</v>
      </c>
      <c r="K162" s="31">
        <f>VLOOKUP(C162,[1]Sheet1!$B:$BC,54,0)</f>
        <v>1672.345</v>
      </c>
      <c r="L162" s="31">
        <f>VLOOKUP(C162,[1]Sheet1!$B:$BD,55,0)</f>
        <v>1494.18166666667</v>
      </c>
      <c r="M162" s="31">
        <f>VLOOKUP(C162,[1]Sheet1!$B:$BE,56,0)</f>
        <v>1160.84833333333</v>
      </c>
      <c r="N162" s="31">
        <f>VLOOKUP(C162,[1]Sheet1!$B:$BF,57,0)</f>
        <v>1160.84833333333</v>
      </c>
      <c r="O162" s="31">
        <f>VLOOKUP(C162,[2]Sheet1!$B:$BH,59,0)</f>
        <v>357.08</v>
      </c>
      <c r="P162" s="94">
        <f t="shared" si="54"/>
        <v>6230.956</v>
      </c>
      <c r="Q162" s="95">
        <f>VLOOKUP(C162,[3]Sheet2!$A:$V,21,0)</f>
        <v>0</v>
      </c>
      <c r="R162" s="95"/>
      <c r="S162" s="95"/>
      <c r="T162" s="95"/>
      <c r="U162" s="95">
        <f t="shared" si="55"/>
        <v>0</v>
      </c>
      <c r="V162" s="96">
        <f t="shared" si="56"/>
        <v>6230.956</v>
      </c>
      <c r="W162" s="97">
        <f t="shared" si="57"/>
        <v>11660.35</v>
      </c>
      <c r="X162" s="55">
        <f t="shared" si="58"/>
        <v>6230.956</v>
      </c>
      <c r="Y162" s="100">
        <f t="shared" si="59"/>
        <v>6230.956</v>
      </c>
      <c r="Z162" s="55"/>
      <c r="AA162" s="33">
        <f t="shared" si="60"/>
        <v>0</v>
      </c>
      <c r="AB162" s="56">
        <f t="shared" si="61"/>
        <v>0</v>
      </c>
      <c r="AC162" s="102">
        <f t="shared" si="49"/>
        <v>0</v>
      </c>
      <c r="AD162" s="103"/>
      <c r="AE162" s="103"/>
      <c r="AF162" s="103"/>
      <c r="AG162" s="103">
        <f t="shared" si="50"/>
        <v>0</v>
      </c>
      <c r="AH162" s="57"/>
      <c r="AI162" s="105">
        <f t="shared" si="51"/>
        <v>0</v>
      </c>
      <c r="AJ162" s="33">
        <f t="shared" si="52"/>
        <v>0</v>
      </c>
      <c r="AK162" s="71"/>
      <c r="AL162" s="8"/>
      <c r="AM162" s="71"/>
      <c r="AN162" s="72" t="s">
        <v>89</v>
      </c>
      <c r="AO162" s="33"/>
      <c r="AP162" s="8" t="s">
        <v>173</v>
      </c>
      <c r="AQ162" s="74"/>
    </row>
    <row r="163" ht="36" hidden="1" customHeight="1" spans="1:43">
      <c r="A163" s="8">
        <f t="shared" si="53"/>
        <v>160</v>
      </c>
      <c r="B163" s="8" t="s">
        <v>74</v>
      </c>
      <c r="C163" s="9" t="s">
        <v>455</v>
      </c>
      <c r="D163" s="78" t="s">
        <v>456</v>
      </c>
      <c r="E163" s="11" t="s">
        <v>101</v>
      </c>
      <c r="F163" s="12" t="s">
        <v>16</v>
      </c>
      <c r="G163" s="79">
        <v>1</v>
      </c>
      <c r="H163" s="14">
        <f>VLOOKUP(C163,[1]Sheet1!$B:$AY,50,0)</f>
        <v>11610.75</v>
      </c>
      <c r="I163" s="14">
        <f>VLOOKUP(C163,[1]Sheet1!$B:$AZ,51,0)</f>
        <v>0</v>
      </c>
      <c r="J163" s="31">
        <f>VLOOKUP(C163,[1]Sheet1!$B$5:$BB$697,53,0)</f>
        <v>0</v>
      </c>
      <c r="K163" s="31">
        <f>VLOOKUP(C163,[1]Sheet1!$B:$BC,54,0)</f>
        <v>0</v>
      </c>
      <c r="L163" s="31">
        <f>VLOOKUP(C163,[1]Sheet1!$B:$BD,55,0)</f>
        <v>0</v>
      </c>
      <c r="M163" s="31">
        <f>VLOOKUP(C163,[1]Sheet1!$B:$BE,56,0)</f>
        <v>1935.125</v>
      </c>
      <c r="N163" s="31">
        <f>VLOOKUP(C163,[1]Sheet1!$B:$BF,57,0)</f>
        <v>1935.125</v>
      </c>
      <c r="O163" s="31">
        <f>VLOOKUP(C163,[2]Sheet1!$B:$BH,59,0)</f>
        <v>1935.125</v>
      </c>
      <c r="P163" s="94">
        <f t="shared" si="54"/>
        <v>5805.375</v>
      </c>
      <c r="Q163" s="95">
        <f>VLOOKUP(C163,[3]Sheet2!$A:$V,21,0)</f>
        <v>23000</v>
      </c>
      <c r="R163" s="95"/>
      <c r="S163" s="95"/>
      <c r="T163" s="95"/>
      <c r="U163" s="95">
        <f t="shared" si="55"/>
        <v>23000</v>
      </c>
      <c r="V163" s="96">
        <f t="shared" si="56"/>
        <v>-17194.625</v>
      </c>
      <c r="W163" s="97">
        <f t="shared" si="57"/>
        <v>0</v>
      </c>
      <c r="X163" s="55">
        <f t="shared" si="58"/>
        <v>-17194.625</v>
      </c>
      <c r="Y163" s="100">
        <f t="shared" si="59"/>
        <v>0</v>
      </c>
      <c r="Z163" s="55"/>
      <c r="AA163" s="33">
        <f t="shared" si="60"/>
        <v>0</v>
      </c>
      <c r="AB163" s="56" t="str">
        <f t="shared" si="61"/>
        <v>100%</v>
      </c>
      <c r="AC163" s="102">
        <f t="shared" si="49"/>
        <v>0</v>
      </c>
      <c r="AD163" s="103"/>
      <c r="AE163" s="103"/>
      <c r="AF163" s="103"/>
      <c r="AG163" s="103">
        <f t="shared" si="50"/>
        <v>0</v>
      </c>
      <c r="AH163" s="57"/>
      <c r="AI163" s="105">
        <f t="shared" si="51"/>
        <v>0</v>
      </c>
      <c r="AJ163" s="33">
        <f t="shared" si="52"/>
        <v>0</v>
      </c>
      <c r="AK163" s="71"/>
      <c r="AL163" s="8"/>
      <c r="AM163" s="71"/>
      <c r="AN163" s="72" t="s">
        <v>89</v>
      </c>
      <c r="AO163" s="33"/>
      <c r="AP163" s="8" t="s">
        <v>96</v>
      </c>
      <c r="AQ163" s="74"/>
    </row>
    <row r="164" ht="36" hidden="1" customHeight="1" spans="1:43">
      <c r="A164" s="8">
        <f t="shared" si="53"/>
        <v>161</v>
      </c>
      <c r="B164" s="8" t="s">
        <v>74</v>
      </c>
      <c r="C164" s="9" t="s">
        <v>457</v>
      </c>
      <c r="D164" s="78" t="s">
        <v>458</v>
      </c>
      <c r="E164" s="11" t="s">
        <v>77</v>
      </c>
      <c r="F164" s="12" t="s">
        <v>16</v>
      </c>
      <c r="G164" s="79">
        <v>0.8</v>
      </c>
      <c r="H164" s="14">
        <f>VLOOKUP(C164,[1]Sheet1!$B:$AY,50,0)</f>
        <v>338661</v>
      </c>
      <c r="I164" s="14">
        <f>VLOOKUP(C164,[1]Sheet1!$B:$AZ,51,0)</f>
        <v>94072.5</v>
      </c>
      <c r="J164" s="31">
        <f>VLOOKUP(C164,[1]Sheet1!$B$5:$BB$697,53,0)</f>
        <v>0</v>
      </c>
      <c r="K164" s="31">
        <f>VLOOKUP(C164,[1]Sheet1!$B:$BC,54,0)</f>
        <v>0</v>
      </c>
      <c r="L164" s="31">
        <f>VLOOKUP(C164,[1]Sheet1!$B:$BD,55,0)</f>
        <v>15678.75</v>
      </c>
      <c r="M164" s="31">
        <f>VLOOKUP(C164,[1]Sheet1!$B:$BE,56,0)</f>
        <v>56443.5</v>
      </c>
      <c r="N164" s="31">
        <f>VLOOKUP(C164,[1]Sheet1!$B:$BF,57,0)</f>
        <v>56443.5</v>
      </c>
      <c r="O164" s="31">
        <f>VLOOKUP(C164,[2]Sheet1!$B:$BH,59,0)</f>
        <v>56443.5</v>
      </c>
      <c r="P164" s="94">
        <f t="shared" si="54"/>
        <v>148007.4</v>
      </c>
      <c r="Q164" s="95">
        <f>VLOOKUP(C164,[3]Sheet2!$A:$V,21,0)</f>
        <v>0</v>
      </c>
      <c r="R164" s="95"/>
      <c r="S164" s="95"/>
      <c r="T164" s="95"/>
      <c r="U164" s="95">
        <f t="shared" si="55"/>
        <v>0</v>
      </c>
      <c r="V164" s="96">
        <f t="shared" si="56"/>
        <v>148007.4</v>
      </c>
      <c r="W164" s="97">
        <f t="shared" si="57"/>
        <v>94072.5</v>
      </c>
      <c r="X164" s="55">
        <f t="shared" si="58"/>
        <v>148007.4</v>
      </c>
      <c r="Y164" s="100">
        <f t="shared" si="59"/>
        <v>148007.4</v>
      </c>
      <c r="Z164" s="55"/>
      <c r="AA164" s="33">
        <f t="shared" si="60"/>
        <v>0</v>
      </c>
      <c r="AB164" s="56">
        <f t="shared" si="61"/>
        <v>0</v>
      </c>
      <c r="AC164" s="102">
        <f t="shared" ref="AC164:AC194" si="62">AA164/$AA$1</f>
        <v>0</v>
      </c>
      <c r="AD164" s="103"/>
      <c r="AE164" s="103"/>
      <c r="AF164" s="103"/>
      <c r="AG164" s="103">
        <f t="shared" si="50"/>
        <v>0</v>
      </c>
      <c r="AH164" s="57"/>
      <c r="AI164" s="105">
        <f t="shared" si="51"/>
        <v>0</v>
      </c>
      <c r="AJ164" s="33">
        <f t="shared" si="52"/>
        <v>0</v>
      </c>
      <c r="AK164" s="71"/>
      <c r="AL164" s="8"/>
      <c r="AM164" s="71"/>
      <c r="AN164" s="72" t="s">
        <v>89</v>
      </c>
      <c r="AO164" s="33"/>
      <c r="AP164" s="8" t="s">
        <v>169</v>
      </c>
      <c r="AQ164" s="74"/>
    </row>
    <row r="165" ht="36" hidden="1" customHeight="1" spans="1:43">
      <c r="A165" s="8">
        <f t="shared" si="53"/>
        <v>162</v>
      </c>
      <c r="B165" s="8" t="s">
        <v>110</v>
      </c>
      <c r="C165" s="9" t="s">
        <v>459</v>
      </c>
      <c r="D165" s="78" t="s">
        <v>460</v>
      </c>
      <c r="E165" s="11" t="s">
        <v>101</v>
      </c>
      <c r="F165" s="12" t="s">
        <v>16</v>
      </c>
      <c r="G165" s="79">
        <v>0.8</v>
      </c>
      <c r="H165" s="14">
        <f>VLOOKUP(C165,[1]Sheet1!$B:$AY,50,0)</f>
        <v>9218.46</v>
      </c>
      <c r="I165" s="14">
        <f>VLOOKUP(C165,[1]Sheet1!$B:$AZ,51,0)</f>
        <v>4641.96</v>
      </c>
      <c r="J165" s="31">
        <f>VLOOKUP(C165,[1]Sheet1!$B$5:$BB$697,53,0)</f>
        <v>0</v>
      </c>
      <c r="K165" s="31">
        <f>VLOOKUP(C165,[1]Sheet1!$B:$BC,54,0)</f>
        <v>0</v>
      </c>
      <c r="L165" s="31">
        <f>VLOOKUP(C165,[1]Sheet1!$B:$BD,55,0)</f>
        <v>773.66</v>
      </c>
      <c r="M165" s="31">
        <f>VLOOKUP(C165,[1]Sheet1!$B:$BE,56,0)</f>
        <v>773.66</v>
      </c>
      <c r="N165" s="31">
        <f>VLOOKUP(C165,[1]Sheet1!$B:$BF,57,0)</f>
        <v>773.66</v>
      </c>
      <c r="O165" s="31">
        <f>VLOOKUP(C165,[2]Sheet1!$B:$BH,59,0)</f>
        <v>1536.41</v>
      </c>
      <c r="P165" s="94">
        <f t="shared" si="54"/>
        <v>3085.912</v>
      </c>
      <c r="Q165" s="95">
        <f>VLOOKUP(C165,[3]Sheet2!$A:$V,21,0)</f>
        <v>20000</v>
      </c>
      <c r="R165" s="95"/>
      <c r="S165" s="95"/>
      <c r="T165" s="95"/>
      <c r="U165" s="95">
        <f t="shared" si="55"/>
        <v>20000</v>
      </c>
      <c r="V165" s="96">
        <f t="shared" si="56"/>
        <v>-16914.088</v>
      </c>
      <c r="W165" s="97">
        <f t="shared" si="57"/>
        <v>4641.96</v>
      </c>
      <c r="X165" s="55">
        <f t="shared" si="58"/>
        <v>-16914.088</v>
      </c>
      <c r="Y165" s="100">
        <f t="shared" si="59"/>
        <v>0</v>
      </c>
      <c r="Z165" s="55"/>
      <c r="AA165" s="33">
        <f t="shared" si="60"/>
        <v>0</v>
      </c>
      <c r="AB165" s="56" t="str">
        <f t="shared" si="61"/>
        <v>100%</v>
      </c>
      <c r="AC165" s="102">
        <f t="shared" si="62"/>
        <v>0</v>
      </c>
      <c r="AD165" s="103"/>
      <c r="AE165" s="103"/>
      <c r="AF165" s="103"/>
      <c r="AG165" s="103">
        <f t="shared" si="50"/>
        <v>0</v>
      </c>
      <c r="AH165" s="57"/>
      <c r="AI165" s="105">
        <f t="shared" si="51"/>
        <v>0</v>
      </c>
      <c r="AJ165" s="33">
        <f t="shared" si="52"/>
        <v>0</v>
      </c>
      <c r="AK165" s="71"/>
      <c r="AL165" s="8"/>
      <c r="AM165" s="71"/>
      <c r="AN165" s="72" t="s">
        <v>89</v>
      </c>
      <c r="AO165" s="33"/>
      <c r="AP165" s="8" t="s">
        <v>184</v>
      </c>
      <c r="AQ165" s="74"/>
    </row>
    <row r="166" ht="36" hidden="1" customHeight="1" spans="1:43">
      <c r="A166" s="8">
        <f t="shared" si="53"/>
        <v>163</v>
      </c>
      <c r="B166" s="8" t="s">
        <v>74</v>
      </c>
      <c r="C166" s="9" t="s">
        <v>461</v>
      </c>
      <c r="D166" s="78" t="s">
        <v>462</v>
      </c>
      <c r="E166" s="11" t="s">
        <v>77</v>
      </c>
      <c r="F166" s="12" t="s">
        <v>16</v>
      </c>
      <c r="G166" s="79">
        <v>0.8</v>
      </c>
      <c r="H166" s="14">
        <f>VLOOKUP(C166,[1]Sheet1!$B:$AY,50,0)</f>
        <v>0</v>
      </c>
      <c r="I166" s="14">
        <f>VLOOKUP(C166,[1]Sheet1!$B:$AZ,51,0)</f>
        <v>0</v>
      </c>
      <c r="J166" s="31">
        <f>VLOOKUP(C166,[1]Sheet1!$B$5:$BB$697,53,0)</f>
        <v>0</v>
      </c>
      <c r="K166" s="31">
        <f>VLOOKUP(C166,[1]Sheet1!$B:$BC,54,0)</f>
        <v>0</v>
      </c>
      <c r="L166" s="31">
        <f>VLOOKUP(C166,[1]Sheet1!$B:$BD,55,0)</f>
        <v>0</v>
      </c>
      <c r="M166" s="31">
        <f>VLOOKUP(C166,[1]Sheet1!$B:$BE,56,0)</f>
        <v>0</v>
      </c>
      <c r="N166" s="31">
        <f>VLOOKUP(C166,[1]Sheet1!$B:$BF,57,0)</f>
        <v>0</v>
      </c>
      <c r="O166" s="31">
        <f>VLOOKUP(C166,[2]Sheet1!$B:$BH,59,0)</f>
        <v>0</v>
      </c>
      <c r="P166" s="94">
        <f t="shared" si="54"/>
        <v>0</v>
      </c>
      <c r="Q166" s="95">
        <f>VLOOKUP(C166,[3]Sheet2!$A:$V,21,0)</f>
        <v>39360</v>
      </c>
      <c r="R166" s="95"/>
      <c r="S166" s="95"/>
      <c r="T166" s="95"/>
      <c r="U166" s="95">
        <f t="shared" si="55"/>
        <v>39360</v>
      </c>
      <c r="V166" s="96">
        <f t="shared" si="56"/>
        <v>-39360</v>
      </c>
      <c r="W166" s="97">
        <f t="shared" si="57"/>
        <v>0</v>
      </c>
      <c r="X166" s="55">
        <f t="shared" si="58"/>
        <v>-39360</v>
      </c>
      <c r="Y166" s="100">
        <f t="shared" si="59"/>
        <v>0</v>
      </c>
      <c r="Z166" s="55"/>
      <c r="AA166" s="33">
        <f t="shared" si="60"/>
        <v>0</v>
      </c>
      <c r="AB166" s="56" t="str">
        <f t="shared" si="61"/>
        <v>100%</v>
      </c>
      <c r="AC166" s="102">
        <f t="shared" si="62"/>
        <v>0</v>
      </c>
      <c r="AD166" s="103"/>
      <c r="AE166" s="103"/>
      <c r="AF166" s="103"/>
      <c r="AG166" s="103">
        <f t="shared" si="50"/>
        <v>0</v>
      </c>
      <c r="AH166" s="57"/>
      <c r="AI166" s="105">
        <f t="shared" si="51"/>
        <v>0</v>
      </c>
      <c r="AJ166" s="33">
        <f t="shared" si="52"/>
        <v>0</v>
      </c>
      <c r="AK166" s="71"/>
      <c r="AL166" s="8"/>
      <c r="AM166" s="71"/>
      <c r="AN166" s="72" t="s">
        <v>89</v>
      </c>
      <c r="AO166" s="33"/>
      <c r="AP166" s="8" t="s">
        <v>152</v>
      </c>
      <c r="AQ166" s="74"/>
    </row>
    <row r="167" ht="36" hidden="1" customHeight="1" spans="1:43">
      <c r="A167" s="8">
        <f t="shared" si="53"/>
        <v>164</v>
      </c>
      <c r="B167" s="8" t="s">
        <v>93</v>
      </c>
      <c r="C167" s="9" t="s">
        <v>463</v>
      </c>
      <c r="D167" s="78" t="s">
        <v>464</v>
      </c>
      <c r="E167" s="11" t="s">
        <v>101</v>
      </c>
      <c r="F167" s="12" t="s">
        <v>16</v>
      </c>
      <c r="G167" s="79">
        <v>0.8</v>
      </c>
      <c r="H167" s="14">
        <f>VLOOKUP(C167,[1]Sheet1!$B:$AY,50,0)</f>
        <v>0</v>
      </c>
      <c r="I167" s="14">
        <f>VLOOKUP(C167,[1]Sheet1!$B:$AZ,51,0)</f>
        <v>0</v>
      </c>
      <c r="J167" s="31">
        <f>VLOOKUP(C167,[1]Sheet1!$B$5:$BB$697,53,0)</f>
        <v>0</v>
      </c>
      <c r="K167" s="31">
        <f>VLOOKUP(C167,[1]Sheet1!$B:$BC,54,0)</f>
        <v>0</v>
      </c>
      <c r="L167" s="31">
        <f>VLOOKUP(C167,[1]Sheet1!$B:$BD,55,0)</f>
        <v>0</v>
      </c>
      <c r="M167" s="31">
        <f>VLOOKUP(C167,[1]Sheet1!$B:$BE,56,0)</f>
        <v>0</v>
      </c>
      <c r="N167" s="31">
        <f>VLOOKUP(C167,[1]Sheet1!$B:$BF,57,0)</f>
        <v>0</v>
      </c>
      <c r="O167" s="31">
        <f>VLOOKUP(C167,[2]Sheet1!$B:$BH,59,0)</f>
        <v>0</v>
      </c>
      <c r="P167" s="94">
        <f t="shared" ref="P167:P193" si="63">SUM(J167:O167)*G167</f>
        <v>0</v>
      </c>
      <c r="Q167" s="95">
        <f>VLOOKUP(C167,[3]Sheet2!$A:$V,21,0)</f>
        <v>20000</v>
      </c>
      <c r="R167" s="95"/>
      <c r="S167" s="95"/>
      <c r="T167" s="95"/>
      <c r="U167" s="95">
        <f t="shared" ref="U167:U193" si="64">SUM(Q167:T167)</f>
        <v>20000</v>
      </c>
      <c r="V167" s="96">
        <f t="shared" ref="V167:V193" si="65">P167-U167</f>
        <v>-20000</v>
      </c>
      <c r="W167" s="97">
        <f t="shared" ref="W167:W193" si="66">I167-S167-T167</f>
        <v>0</v>
      </c>
      <c r="X167" s="55">
        <f t="shared" ref="X167:X193" si="67">_xlfn.IFS(F167="原材料",W167,F167="涉诉",W167,F167="临采",W167,F167="零部件",V167,F167="销售",V167,F167="固定资产",W167)</f>
        <v>-20000</v>
      </c>
      <c r="Y167" s="100">
        <f t="shared" ref="Y167:Y193" si="68">IF(X167&gt;=0,X167,0)</f>
        <v>0</v>
      </c>
      <c r="Z167" s="55"/>
      <c r="AA167" s="33">
        <f t="shared" ref="AA167:AA194" si="69">Z167</f>
        <v>0</v>
      </c>
      <c r="AB167" s="56" t="str">
        <f t="shared" ref="AB167:AB194" si="70">IF(Y167&lt;=0,"100%",Z167/Y167)</f>
        <v>100%</v>
      </c>
      <c r="AC167" s="102">
        <f t="shared" si="62"/>
        <v>0</v>
      </c>
      <c r="AD167" s="103"/>
      <c r="AE167" s="103"/>
      <c r="AF167" s="103"/>
      <c r="AG167" s="103">
        <f t="shared" si="50"/>
        <v>0</v>
      </c>
      <c r="AH167" s="57"/>
      <c r="AI167" s="105">
        <f t="shared" si="51"/>
        <v>0</v>
      </c>
      <c r="AJ167" s="33">
        <f t="shared" si="52"/>
        <v>0</v>
      </c>
      <c r="AK167" s="71"/>
      <c r="AL167" s="8"/>
      <c r="AM167" s="71"/>
      <c r="AN167" s="72" t="s">
        <v>89</v>
      </c>
      <c r="AO167" s="33"/>
      <c r="AP167" s="8" t="s">
        <v>184</v>
      </c>
      <c r="AQ167" s="74"/>
    </row>
    <row r="168" ht="36" hidden="1" customHeight="1" spans="1:43">
      <c r="A168" s="8">
        <f t="shared" si="53"/>
        <v>165</v>
      </c>
      <c r="B168" s="8" t="s">
        <v>93</v>
      </c>
      <c r="C168" s="9" t="s">
        <v>465</v>
      </c>
      <c r="D168" s="78" t="s">
        <v>466</v>
      </c>
      <c r="E168" s="11" t="s">
        <v>101</v>
      </c>
      <c r="F168" s="12" t="s">
        <v>16</v>
      </c>
      <c r="G168" s="79">
        <v>0.8</v>
      </c>
      <c r="H168" s="14">
        <f>VLOOKUP(C168,[1]Sheet1!$B:$AY,50,0)</f>
        <v>20523.37</v>
      </c>
      <c r="I168" s="14">
        <f>VLOOKUP(C168,[1]Sheet1!$B:$AZ,51,0)</f>
        <v>20523.37</v>
      </c>
      <c r="J168" s="31">
        <f>VLOOKUP(C168,[1]Sheet1!$B$5:$BB$697,53,0)</f>
        <v>0</v>
      </c>
      <c r="K168" s="31">
        <f>VLOOKUP(C168,[1]Sheet1!$B:$BC,54,0)</f>
        <v>0</v>
      </c>
      <c r="L168" s="31">
        <f>VLOOKUP(C168,[1]Sheet1!$B:$BD,55,0)</f>
        <v>3420.56166666667</v>
      </c>
      <c r="M168" s="31">
        <f>VLOOKUP(C168,[1]Sheet1!$B:$BE,56,0)</f>
        <v>3420.56166666667</v>
      </c>
      <c r="N168" s="31">
        <f>VLOOKUP(C168,[1]Sheet1!$B:$BF,57,0)</f>
        <v>3420.56166666667</v>
      </c>
      <c r="O168" s="31">
        <f>VLOOKUP(C168,[2]Sheet1!$B:$BH,59,0)</f>
        <v>3420.56166666667</v>
      </c>
      <c r="P168" s="94">
        <f t="shared" si="63"/>
        <v>10945.7973333333</v>
      </c>
      <c r="Q168" s="95">
        <f>VLOOKUP(C168,[3]Sheet2!$A:$V,21,0)</f>
        <v>10000</v>
      </c>
      <c r="R168" s="95"/>
      <c r="S168" s="95"/>
      <c r="T168" s="95"/>
      <c r="U168" s="95">
        <f t="shared" si="64"/>
        <v>10000</v>
      </c>
      <c r="V168" s="96">
        <f t="shared" si="65"/>
        <v>945.797333333345</v>
      </c>
      <c r="W168" s="97">
        <f t="shared" si="66"/>
        <v>20523.37</v>
      </c>
      <c r="X168" s="55">
        <f t="shared" si="67"/>
        <v>945.797333333345</v>
      </c>
      <c r="Y168" s="100">
        <f t="shared" si="68"/>
        <v>945.797333333345</v>
      </c>
      <c r="Z168" s="55">
        <v>20000</v>
      </c>
      <c r="AA168" s="33">
        <f t="shared" si="69"/>
        <v>20000</v>
      </c>
      <c r="AB168" s="56">
        <f t="shared" si="70"/>
        <v>21.1461793083223</v>
      </c>
      <c r="AC168" s="102">
        <f t="shared" si="62"/>
        <v>0.00373445220389421</v>
      </c>
      <c r="AD168" s="103"/>
      <c r="AE168" s="103"/>
      <c r="AF168" s="103">
        <v>50</v>
      </c>
      <c r="AG168" s="103">
        <f t="shared" si="50"/>
        <v>50</v>
      </c>
      <c r="AH168" s="57"/>
      <c r="AI168" s="105">
        <f t="shared" si="51"/>
        <v>0.0025</v>
      </c>
      <c r="AJ168" s="33">
        <f t="shared" si="52"/>
        <v>19950</v>
      </c>
      <c r="AK168" s="71"/>
      <c r="AL168" s="8"/>
      <c r="AM168" s="71"/>
      <c r="AN168" s="72" t="s">
        <v>89</v>
      </c>
      <c r="AO168" s="33"/>
      <c r="AP168" s="8" t="s">
        <v>184</v>
      </c>
      <c r="AQ168" s="74"/>
    </row>
    <row r="169" ht="36" hidden="1" customHeight="1" spans="1:43">
      <c r="A169" s="8">
        <f t="shared" si="53"/>
        <v>166</v>
      </c>
      <c r="B169" s="8" t="s">
        <v>74</v>
      </c>
      <c r="C169" s="9" t="s">
        <v>467</v>
      </c>
      <c r="D169" s="78" t="s">
        <v>468</v>
      </c>
      <c r="E169" s="11" t="s">
        <v>372</v>
      </c>
      <c r="F169" s="12" t="s">
        <v>16</v>
      </c>
      <c r="G169" s="79">
        <v>1</v>
      </c>
      <c r="H169" s="14">
        <f>VLOOKUP(C169,[1]Sheet1!$B:$AY,50,0)</f>
        <v>0</v>
      </c>
      <c r="I169" s="14">
        <f>VLOOKUP(C169,[1]Sheet1!$B:$AZ,51,0)</f>
        <v>0</v>
      </c>
      <c r="J169" s="31">
        <f>VLOOKUP(C169,[1]Sheet1!$B$5:$BB$697,53,0)</f>
        <v>0</v>
      </c>
      <c r="K169" s="31">
        <f>VLOOKUP(C169,[1]Sheet1!$B:$BC,54,0)</f>
        <v>0</v>
      </c>
      <c r="L169" s="31">
        <f>VLOOKUP(C169,[1]Sheet1!$B:$BD,55,0)</f>
        <v>0</v>
      </c>
      <c r="M169" s="31">
        <f>VLOOKUP(C169,[1]Sheet1!$B:$BE,56,0)</f>
        <v>0</v>
      </c>
      <c r="N169" s="31">
        <f>VLOOKUP(C169,[1]Sheet1!$B:$BF,57,0)</f>
        <v>0</v>
      </c>
      <c r="O169" s="31">
        <f>VLOOKUP(C169,[2]Sheet1!$B:$BH,59,0)</f>
        <v>0</v>
      </c>
      <c r="P169" s="94">
        <f t="shared" si="63"/>
        <v>0</v>
      </c>
      <c r="Q169" s="95">
        <f>VLOOKUP(C169,[3]Sheet2!$A:$V,21,0)</f>
        <v>5600</v>
      </c>
      <c r="R169" s="95"/>
      <c r="S169" s="95"/>
      <c r="T169" s="95"/>
      <c r="U169" s="95">
        <f t="shared" si="64"/>
        <v>5600</v>
      </c>
      <c r="V169" s="96">
        <f t="shared" si="65"/>
        <v>-5600</v>
      </c>
      <c r="W169" s="97">
        <f t="shared" si="66"/>
        <v>0</v>
      </c>
      <c r="X169" s="55">
        <f t="shared" si="67"/>
        <v>-5600</v>
      </c>
      <c r="Y169" s="100">
        <f t="shared" si="68"/>
        <v>0</v>
      </c>
      <c r="Z169" s="55"/>
      <c r="AA169" s="33">
        <f t="shared" si="69"/>
        <v>0</v>
      </c>
      <c r="AB169" s="56" t="str">
        <f t="shared" si="70"/>
        <v>100%</v>
      </c>
      <c r="AC169" s="102">
        <f t="shared" si="62"/>
        <v>0</v>
      </c>
      <c r="AD169" s="103"/>
      <c r="AE169" s="103"/>
      <c r="AF169" s="103"/>
      <c r="AG169" s="103">
        <f t="shared" si="50"/>
        <v>0</v>
      </c>
      <c r="AH169" s="57"/>
      <c r="AI169" s="105">
        <f t="shared" si="51"/>
        <v>0</v>
      </c>
      <c r="AJ169" s="33">
        <f t="shared" si="52"/>
        <v>0</v>
      </c>
      <c r="AK169" s="71"/>
      <c r="AL169" s="8"/>
      <c r="AM169" s="71"/>
      <c r="AN169" s="72" t="s">
        <v>89</v>
      </c>
      <c r="AO169" s="33"/>
      <c r="AP169" s="8" t="s">
        <v>173</v>
      </c>
      <c r="AQ169" s="74"/>
    </row>
    <row r="170" ht="36" hidden="1" customHeight="1" spans="1:43">
      <c r="A170" s="8">
        <f t="shared" si="53"/>
        <v>167</v>
      </c>
      <c r="B170" s="8" t="s">
        <v>74</v>
      </c>
      <c r="C170" s="9" t="s">
        <v>469</v>
      </c>
      <c r="D170" s="78" t="s">
        <v>470</v>
      </c>
      <c r="E170" s="11" t="s">
        <v>77</v>
      </c>
      <c r="F170" s="12" t="s">
        <v>16</v>
      </c>
      <c r="G170" s="79">
        <v>0.8</v>
      </c>
      <c r="H170" s="14">
        <f>VLOOKUP(C170,[1]Sheet1!$B:$AY,50,0)</f>
        <v>7670</v>
      </c>
      <c r="I170" s="14">
        <f>VLOOKUP(C170,[1]Sheet1!$B:$AZ,51,0)</f>
        <v>6500</v>
      </c>
      <c r="J170" s="31">
        <f>VLOOKUP(C170,[1]Sheet1!$B$5:$BB$697,53,0)</f>
        <v>1083.33333333333</v>
      </c>
      <c r="K170" s="31">
        <f>VLOOKUP(C170,[1]Sheet1!$B:$BC,54,0)</f>
        <v>1083.33333333333</v>
      </c>
      <c r="L170" s="31">
        <f>VLOOKUP(C170,[1]Sheet1!$B:$BD,55,0)</f>
        <v>1083.33333333333</v>
      </c>
      <c r="M170" s="31">
        <f>VLOOKUP(C170,[1]Sheet1!$B:$BE,56,0)</f>
        <v>1278.33333333333</v>
      </c>
      <c r="N170" s="31">
        <f>VLOOKUP(C170,[1]Sheet1!$B:$BF,57,0)</f>
        <v>1278.33333333333</v>
      </c>
      <c r="O170" s="31">
        <f>VLOOKUP(C170,[2]Sheet1!$B:$BH,59,0)</f>
        <v>1278.33333333333</v>
      </c>
      <c r="P170" s="94">
        <f t="shared" si="63"/>
        <v>5667.99999999999</v>
      </c>
      <c r="Q170" s="95"/>
      <c r="R170" s="95"/>
      <c r="S170" s="95"/>
      <c r="T170" s="95"/>
      <c r="U170" s="95">
        <f t="shared" si="64"/>
        <v>0</v>
      </c>
      <c r="V170" s="96">
        <f t="shared" si="65"/>
        <v>5667.99999999999</v>
      </c>
      <c r="W170" s="97">
        <f t="shared" si="66"/>
        <v>6500</v>
      </c>
      <c r="X170" s="55">
        <f t="shared" si="67"/>
        <v>5667.99999999999</v>
      </c>
      <c r="Y170" s="100">
        <f t="shared" si="68"/>
        <v>5667.99999999999</v>
      </c>
      <c r="Z170" s="55">
        <v>6500</v>
      </c>
      <c r="AA170" s="33">
        <f t="shared" si="69"/>
        <v>6500</v>
      </c>
      <c r="AB170" s="56">
        <f t="shared" si="70"/>
        <v>1.14678899082569</v>
      </c>
      <c r="AC170" s="102">
        <f t="shared" si="62"/>
        <v>0.00121369696626562</v>
      </c>
      <c r="AD170" s="103"/>
      <c r="AE170" s="103"/>
      <c r="AF170" s="103"/>
      <c r="AG170" s="103">
        <f t="shared" si="50"/>
        <v>0</v>
      </c>
      <c r="AH170" s="57"/>
      <c r="AI170" s="105">
        <f t="shared" si="51"/>
        <v>0</v>
      </c>
      <c r="AJ170" s="33">
        <f t="shared" si="52"/>
        <v>6500</v>
      </c>
      <c r="AK170" s="71"/>
      <c r="AL170" s="8"/>
      <c r="AM170" s="71"/>
      <c r="AN170" s="72" t="s">
        <v>89</v>
      </c>
      <c r="AO170" s="33"/>
      <c r="AP170" s="8" t="s">
        <v>152</v>
      </c>
      <c r="AQ170" s="74"/>
    </row>
    <row r="171" ht="36" customHeight="1" spans="1:43">
      <c r="A171" s="8">
        <f t="shared" si="53"/>
        <v>168</v>
      </c>
      <c r="B171" s="8" t="s">
        <v>74</v>
      </c>
      <c r="C171" s="9" t="s">
        <v>471</v>
      </c>
      <c r="D171" s="78" t="s">
        <v>472</v>
      </c>
      <c r="E171" s="11" t="s">
        <v>372</v>
      </c>
      <c r="F171" s="12" t="s">
        <v>16</v>
      </c>
      <c r="G171" s="79">
        <v>1</v>
      </c>
      <c r="H171" s="14">
        <f>VLOOKUP(C171,[1]Sheet1!$B:$AY,50,0)</f>
        <v>151473.39</v>
      </c>
      <c r="I171" s="14">
        <f>VLOOKUP(C171,[1]Sheet1!$B:$AZ,51,0)</f>
        <v>108193.31</v>
      </c>
      <c r="J171" s="31">
        <f>VLOOKUP(C171,[1]Sheet1!$B$5:$BB$697,53,0)</f>
        <v>2960.67833333333</v>
      </c>
      <c r="K171" s="31">
        <f>VLOOKUP(C171,[1]Sheet1!$B:$BC,54,0)</f>
        <v>6573.865</v>
      </c>
      <c r="L171" s="31">
        <f>VLOOKUP(C171,[1]Sheet1!$B:$BD,55,0)</f>
        <v>15373.8216666667</v>
      </c>
      <c r="M171" s="31">
        <f>VLOOKUP(C171,[1]Sheet1!$B:$BE,56,0)</f>
        <v>18032.2183333333</v>
      </c>
      <c r="N171" s="31">
        <f>VLOOKUP(C171,[1]Sheet1!$B:$BF,57,0)</f>
        <v>18032.2183333333</v>
      </c>
      <c r="O171" s="31">
        <f>VLOOKUP(C171,[2]Sheet1!$B:$BH,59,0)</f>
        <v>25245.565</v>
      </c>
      <c r="P171" s="94">
        <f t="shared" si="63"/>
        <v>86218.3666666666</v>
      </c>
      <c r="Q171" s="95">
        <f>VLOOKUP(C171,[3]Sheet2!$A:$V,21,0)</f>
        <v>0</v>
      </c>
      <c r="R171" s="95"/>
      <c r="S171" s="95"/>
      <c r="T171" s="95"/>
      <c r="U171" s="95">
        <f t="shared" si="64"/>
        <v>0</v>
      </c>
      <c r="V171" s="96">
        <f t="shared" si="65"/>
        <v>86218.3666666666</v>
      </c>
      <c r="W171" s="97">
        <f t="shared" si="66"/>
        <v>108193.31</v>
      </c>
      <c r="X171" s="55">
        <f t="shared" si="67"/>
        <v>86218.3666666666</v>
      </c>
      <c r="Y171" s="100">
        <f t="shared" si="68"/>
        <v>86218.3666666666</v>
      </c>
      <c r="Z171" s="152">
        <v>60000</v>
      </c>
      <c r="AA171" s="33">
        <f t="shared" si="69"/>
        <v>60000</v>
      </c>
      <c r="AB171" s="56">
        <f t="shared" si="70"/>
        <v>0.695907407199781</v>
      </c>
      <c r="AC171" s="102">
        <f t="shared" si="62"/>
        <v>0.0112033566116826</v>
      </c>
      <c r="AD171" s="103"/>
      <c r="AE171" s="103"/>
      <c r="AF171" s="103"/>
      <c r="AG171" s="103">
        <f t="shared" si="50"/>
        <v>0</v>
      </c>
      <c r="AH171" s="57">
        <v>0</v>
      </c>
      <c r="AI171" s="105">
        <f t="shared" si="51"/>
        <v>0</v>
      </c>
      <c r="AJ171" s="33">
        <f t="shared" si="52"/>
        <v>60000</v>
      </c>
      <c r="AK171" s="71"/>
      <c r="AL171" s="8"/>
      <c r="AM171" s="71"/>
      <c r="AN171" s="72" t="s">
        <v>89</v>
      </c>
      <c r="AO171" s="33"/>
      <c r="AP171" s="8" t="s">
        <v>173</v>
      </c>
      <c r="AQ171" s="74"/>
    </row>
    <row r="172" ht="36" customHeight="1" spans="1:43">
      <c r="A172" s="8">
        <f t="shared" si="53"/>
        <v>169</v>
      </c>
      <c r="B172" s="8" t="s">
        <v>74</v>
      </c>
      <c r="C172" s="9" t="s">
        <v>473</v>
      </c>
      <c r="D172" s="78" t="s">
        <v>474</v>
      </c>
      <c r="E172" s="11" t="s">
        <v>77</v>
      </c>
      <c r="F172" s="12" t="s">
        <v>16</v>
      </c>
      <c r="G172" s="79">
        <v>1</v>
      </c>
      <c r="H172" s="14">
        <f>VLOOKUP(C172,[1]Sheet1!$B:$AY,50,0)</f>
        <v>304334</v>
      </c>
      <c r="I172" s="14">
        <f>VLOOKUP(C172,[1]Sheet1!$B:$AZ,51,0)</f>
        <v>304334</v>
      </c>
      <c r="J172" s="31">
        <f>VLOOKUP(C172,[1]Sheet1!$B$5:$BB$697,53,0)</f>
        <v>170.666666666667</v>
      </c>
      <c r="K172" s="31">
        <f>VLOOKUP(C172,[1]Sheet1!$B:$BC,54,0)</f>
        <v>170.666666666667</v>
      </c>
      <c r="L172" s="31">
        <f>VLOOKUP(C172,[1]Sheet1!$B:$BD,55,0)</f>
        <v>12186.6666666667</v>
      </c>
      <c r="M172" s="31">
        <f>VLOOKUP(C172,[1]Sheet1!$B:$BE,56,0)</f>
        <v>20632</v>
      </c>
      <c r="N172" s="31">
        <f>VLOOKUP(C172,[1]Sheet1!$B:$BF,57,0)</f>
        <v>40724</v>
      </c>
      <c r="O172" s="31">
        <f>VLOOKUP(C172,[2]Sheet1!$B:$BH,59,0)</f>
        <v>50722.3333333333</v>
      </c>
      <c r="P172" s="94">
        <f t="shared" si="63"/>
        <v>124606.333333333</v>
      </c>
      <c r="Q172" s="95">
        <f>VLOOKUP(C172,[3]Sheet2!$A:$V,21,0)</f>
        <v>0</v>
      </c>
      <c r="R172" s="95"/>
      <c r="S172" s="95"/>
      <c r="T172" s="95"/>
      <c r="U172" s="95">
        <f t="shared" si="64"/>
        <v>0</v>
      </c>
      <c r="V172" s="96">
        <f t="shared" si="65"/>
        <v>124606.333333333</v>
      </c>
      <c r="W172" s="97">
        <f t="shared" si="66"/>
        <v>304334</v>
      </c>
      <c r="X172" s="55">
        <f t="shared" si="67"/>
        <v>124606.333333333</v>
      </c>
      <c r="Y172" s="100">
        <f t="shared" si="68"/>
        <v>124606.333333333</v>
      </c>
      <c r="Z172" s="152">
        <v>100000</v>
      </c>
      <c r="AA172" s="33">
        <f t="shared" si="69"/>
        <v>100000</v>
      </c>
      <c r="AB172" s="56">
        <f t="shared" si="70"/>
        <v>0.802527426374796</v>
      </c>
      <c r="AC172" s="102">
        <f t="shared" si="62"/>
        <v>0.0186722610194711</v>
      </c>
      <c r="AD172" s="103"/>
      <c r="AE172" s="103"/>
      <c r="AF172" s="103"/>
      <c r="AG172" s="103">
        <f t="shared" si="50"/>
        <v>0</v>
      </c>
      <c r="AH172" s="57">
        <v>0</v>
      </c>
      <c r="AI172" s="105">
        <f t="shared" si="51"/>
        <v>0</v>
      </c>
      <c r="AJ172" s="33">
        <f t="shared" si="52"/>
        <v>100000</v>
      </c>
      <c r="AK172" s="71"/>
      <c r="AL172" s="8"/>
      <c r="AM172" s="71"/>
      <c r="AN172" s="72" t="s">
        <v>89</v>
      </c>
      <c r="AO172" s="33"/>
      <c r="AP172" s="8" t="s">
        <v>173</v>
      </c>
      <c r="AQ172" s="74"/>
    </row>
    <row r="173" ht="36" hidden="1" customHeight="1" spans="1:43">
      <c r="A173" s="8">
        <f t="shared" si="53"/>
        <v>170</v>
      </c>
      <c r="B173" s="8" t="s">
        <v>74</v>
      </c>
      <c r="C173" s="9" t="s">
        <v>475</v>
      </c>
      <c r="D173" s="78" t="s">
        <v>476</v>
      </c>
      <c r="E173" s="11" t="s">
        <v>77</v>
      </c>
      <c r="F173" s="12" t="s">
        <v>16</v>
      </c>
      <c r="G173" s="79">
        <v>1</v>
      </c>
      <c r="H173" s="14">
        <f>VLOOKUP(C173,[1]Sheet1!$B:$AY,50,0)</f>
        <v>74476.96</v>
      </c>
      <c r="I173" s="14">
        <f>VLOOKUP(C173,[1]Sheet1!$B:$AZ,51,0)</f>
        <v>12258.81</v>
      </c>
      <c r="J173" s="31">
        <f>VLOOKUP(C173,[1]Sheet1!$B$5:$BB$697,53,0)</f>
        <v>2043.135</v>
      </c>
      <c r="K173" s="31">
        <f>VLOOKUP(C173,[1]Sheet1!$B:$BC,54,0)</f>
        <v>2043.135</v>
      </c>
      <c r="L173" s="31">
        <f>VLOOKUP(C173,[1]Sheet1!$B:$BD,55,0)</f>
        <v>2043.135</v>
      </c>
      <c r="M173" s="31">
        <f>VLOOKUP(C173,[1]Sheet1!$B:$BE,56,0)</f>
        <v>2043.135</v>
      </c>
      <c r="N173" s="31">
        <f>VLOOKUP(C173,[1]Sheet1!$B:$BF,57,0)</f>
        <v>12412.8266666667</v>
      </c>
      <c r="O173" s="31">
        <f>VLOOKUP(C173,[2]Sheet1!$B:$BH,59,0)</f>
        <v>12412.8266666667</v>
      </c>
      <c r="P173" s="94">
        <f t="shared" si="63"/>
        <v>32998.1933333334</v>
      </c>
      <c r="Q173" s="95"/>
      <c r="R173" s="95"/>
      <c r="S173" s="95"/>
      <c r="T173" s="95"/>
      <c r="U173" s="95">
        <f t="shared" si="64"/>
        <v>0</v>
      </c>
      <c r="V173" s="96">
        <f t="shared" si="65"/>
        <v>32998.1933333334</v>
      </c>
      <c r="W173" s="97">
        <f t="shared" si="66"/>
        <v>12258.81</v>
      </c>
      <c r="X173" s="55">
        <f t="shared" si="67"/>
        <v>32998.1933333334</v>
      </c>
      <c r="Y173" s="100">
        <f t="shared" si="68"/>
        <v>32998.1933333334</v>
      </c>
      <c r="Z173" s="55"/>
      <c r="AA173" s="33">
        <f t="shared" si="69"/>
        <v>0</v>
      </c>
      <c r="AB173" s="56">
        <f t="shared" si="70"/>
        <v>0</v>
      </c>
      <c r="AC173" s="102">
        <f t="shared" si="62"/>
        <v>0</v>
      </c>
      <c r="AD173" s="103"/>
      <c r="AE173" s="103"/>
      <c r="AF173" s="103"/>
      <c r="AG173" s="103">
        <f t="shared" si="50"/>
        <v>0</v>
      </c>
      <c r="AH173" s="57"/>
      <c r="AI173" s="105">
        <f t="shared" si="51"/>
        <v>0</v>
      </c>
      <c r="AJ173" s="33">
        <f t="shared" si="52"/>
        <v>0</v>
      </c>
      <c r="AK173" s="106"/>
      <c r="AL173" s="107"/>
      <c r="AM173" s="106"/>
      <c r="AN173" s="72" t="s">
        <v>89</v>
      </c>
      <c r="AO173" s="33"/>
      <c r="AP173" s="8" t="s">
        <v>152</v>
      </c>
      <c r="AQ173" s="74"/>
    </row>
    <row r="174" ht="36" hidden="1" customHeight="1" spans="1:43">
      <c r="A174" s="8">
        <f t="shared" si="53"/>
        <v>171</v>
      </c>
      <c r="B174" s="8" t="s">
        <v>110</v>
      </c>
      <c r="C174" s="9" t="s">
        <v>477</v>
      </c>
      <c r="D174" s="78" t="s">
        <v>478</v>
      </c>
      <c r="E174" s="11" t="s">
        <v>77</v>
      </c>
      <c r="F174" s="12" t="s">
        <v>16</v>
      </c>
      <c r="G174" s="79">
        <v>1</v>
      </c>
      <c r="H174" s="14">
        <f>VLOOKUP(C174,[1]Sheet1!$B:$AY,50,0)</f>
        <v>122012.91</v>
      </c>
      <c r="I174" s="14">
        <f>VLOOKUP(C174,[1]Sheet1!$B:$AZ,51,0)</f>
        <v>122012.91</v>
      </c>
      <c r="J174" s="31">
        <f>VLOOKUP(C174,[1]Sheet1!$B$5:$BB$697,53,0)</f>
        <v>2185.89666666667</v>
      </c>
      <c r="K174" s="31">
        <f>VLOOKUP(C174,[1]Sheet1!$B:$BC,54,0)</f>
        <v>2185.89666666667</v>
      </c>
      <c r="L174" s="31">
        <f>VLOOKUP(C174,[1]Sheet1!$B:$BD,55,0)</f>
        <v>2185.89666666667</v>
      </c>
      <c r="M174" s="31">
        <f>VLOOKUP(C174,[1]Sheet1!$B:$BE,56,0)</f>
        <v>20335.485</v>
      </c>
      <c r="N174" s="31">
        <f>VLOOKUP(C174,[1]Sheet1!$B:$BF,57,0)</f>
        <v>20335.485</v>
      </c>
      <c r="O174" s="31">
        <f>VLOOKUP(C174,[2]Sheet1!$B:$BH,59,0)</f>
        <v>18149.5883333333</v>
      </c>
      <c r="P174" s="94">
        <f t="shared" si="63"/>
        <v>65378.2483333333</v>
      </c>
      <c r="Q174" s="95">
        <f>VLOOKUP(C174,[3]Sheet2!$A:$V,21,0)</f>
        <v>104448.77</v>
      </c>
      <c r="R174" s="95"/>
      <c r="S174" s="95"/>
      <c r="T174" s="95"/>
      <c r="U174" s="95">
        <f t="shared" si="64"/>
        <v>104448.77</v>
      </c>
      <c r="V174" s="96">
        <f t="shared" si="65"/>
        <v>-39070.5216666667</v>
      </c>
      <c r="W174" s="97">
        <f t="shared" si="66"/>
        <v>122012.91</v>
      </c>
      <c r="X174" s="55">
        <f t="shared" si="67"/>
        <v>-39070.5216666667</v>
      </c>
      <c r="Y174" s="100">
        <f t="shared" si="68"/>
        <v>0</v>
      </c>
      <c r="Z174" s="55"/>
      <c r="AA174" s="33">
        <f t="shared" si="69"/>
        <v>0</v>
      </c>
      <c r="AB174" s="56" t="str">
        <f t="shared" si="70"/>
        <v>100%</v>
      </c>
      <c r="AC174" s="102">
        <f t="shared" si="62"/>
        <v>0</v>
      </c>
      <c r="AD174" s="103"/>
      <c r="AE174" s="103"/>
      <c r="AF174" s="103"/>
      <c r="AG174" s="103">
        <f t="shared" si="50"/>
        <v>0</v>
      </c>
      <c r="AH174" s="57"/>
      <c r="AI174" s="105">
        <f t="shared" si="51"/>
        <v>0</v>
      </c>
      <c r="AJ174" s="33">
        <f t="shared" si="52"/>
        <v>0</v>
      </c>
      <c r="AK174" s="71"/>
      <c r="AL174" s="8"/>
      <c r="AM174" s="71"/>
      <c r="AN174" s="72" t="s">
        <v>89</v>
      </c>
      <c r="AO174" s="33"/>
      <c r="AP174" s="8" t="s">
        <v>79</v>
      </c>
      <c r="AQ174" s="74"/>
    </row>
    <row r="175" ht="36" hidden="1" customHeight="1" spans="1:43">
      <c r="A175" s="8">
        <f t="shared" si="53"/>
        <v>172</v>
      </c>
      <c r="B175" s="8" t="s">
        <v>74</v>
      </c>
      <c r="C175" s="9" t="s">
        <v>479</v>
      </c>
      <c r="D175" s="78" t="s">
        <v>480</v>
      </c>
      <c r="E175" s="11" t="s">
        <v>101</v>
      </c>
      <c r="F175" s="12" t="s">
        <v>16</v>
      </c>
      <c r="G175" s="79">
        <v>1</v>
      </c>
      <c r="H175" s="14">
        <f>VLOOKUP(C175,[1]Sheet1!$B:$AY,50,0)</f>
        <v>0</v>
      </c>
      <c r="I175" s="14">
        <f>VLOOKUP(C175,[1]Sheet1!$B:$AZ,51,0)</f>
        <v>0</v>
      </c>
      <c r="J175" s="31">
        <f>VLOOKUP(C175,[1]Sheet1!$B$5:$BB$697,53,0)</f>
        <v>0</v>
      </c>
      <c r="K175" s="31">
        <f>VLOOKUP(C175,[1]Sheet1!$B:$BC,54,0)</f>
        <v>0</v>
      </c>
      <c r="L175" s="31">
        <f>VLOOKUP(C175,[1]Sheet1!$B:$BD,55,0)</f>
        <v>0</v>
      </c>
      <c r="M175" s="31">
        <f>VLOOKUP(C175,[1]Sheet1!$B:$BE,56,0)</f>
        <v>0</v>
      </c>
      <c r="N175" s="31">
        <f>VLOOKUP(C175,[1]Sheet1!$B:$BF,57,0)</f>
        <v>0</v>
      </c>
      <c r="O175" s="31">
        <f>VLOOKUP(C175,[2]Sheet1!$B:$BH,59,0)</f>
        <v>0</v>
      </c>
      <c r="P175" s="94">
        <f t="shared" si="63"/>
        <v>0</v>
      </c>
      <c r="Q175" s="95">
        <f>VLOOKUP(C175,[3]Sheet2!$A:$V,21,0)</f>
        <v>70400</v>
      </c>
      <c r="R175" s="95"/>
      <c r="S175" s="95"/>
      <c r="T175" s="95"/>
      <c r="U175" s="95">
        <f t="shared" si="64"/>
        <v>70400</v>
      </c>
      <c r="V175" s="96">
        <f t="shared" si="65"/>
        <v>-70400</v>
      </c>
      <c r="W175" s="97">
        <f t="shared" si="66"/>
        <v>0</v>
      </c>
      <c r="X175" s="55">
        <f t="shared" si="67"/>
        <v>-70400</v>
      </c>
      <c r="Y175" s="100">
        <f t="shared" si="68"/>
        <v>0</v>
      </c>
      <c r="Z175" s="55"/>
      <c r="AA175" s="33">
        <f t="shared" si="69"/>
        <v>0</v>
      </c>
      <c r="AB175" s="56" t="str">
        <f t="shared" si="70"/>
        <v>100%</v>
      </c>
      <c r="AC175" s="102">
        <f t="shared" si="62"/>
        <v>0</v>
      </c>
      <c r="AD175" s="103"/>
      <c r="AE175" s="103"/>
      <c r="AF175" s="103"/>
      <c r="AG175" s="103">
        <f t="shared" si="50"/>
        <v>0</v>
      </c>
      <c r="AH175" s="57"/>
      <c r="AI175" s="105">
        <f t="shared" si="51"/>
        <v>0</v>
      </c>
      <c r="AJ175" s="33">
        <f t="shared" si="52"/>
        <v>0</v>
      </c>
      <c r="AK175" s="71"/>
      <c r="AL175" s="8"/>
      <c r="AM175" s="71"/>
      <c r="AN175" s="72" t="s">
        <v>89</v>
      </c>
      <c r="AO175" s="33"/>
      <c r="AP175" s="8" t="s">
        <v>96</v>
      </c>
      <c r="AQ175" s="74"/>
    </row>
    <row r="176" ht="36" hidden="1" customHeight="1" spans="1:43">
      <c r="A176" s="8">
        <f t="shared" si="53"/>
        <v>173</v>
      </c>
      <c r="B176" s="8" t="s">
        <v>110</v>
      </c>
      <c r="C176" s="9" t="s">
        <v>481</v>
      </c>
      <c r="D176" s="78" t="s">
        <v>482</v>
      </c>
      <c r="E176" s="11" t="s">
        <v>77</v>
      </c>
      <c r="F176" s="12" t="s">
        <v>16</v>
      </c>
      <c r="G176" s="79">
        <v>1</v>
      </c>
      <c r="H176" s="14">
        <f>VLOOKUP(C176,[1]Sheet1!$B:$AY,50,0)</f>
        <v>0</v>
      </c>
      <c r="I176" s="14">
        <f>VLOOKUP(C176,[1]Sheet1!$B:$AZ,51,0)</f>
        <v>0</v>
      </c>
      <c r="J176" s="31">
        <f>VLOOKUP(C176,[1]Sheet1!$B$5:$BB$697,53,0)</f>
        <v>0</v>
      </c>
      <c r="K176" s="31">
        <f>VLOOKUP(C176,[1]Sheet1!$B:$BC,54,0)</f>
        <v>0</v>
      </c>
      <c r="L176" s="31">
        <f>VLOOKUP(C176,[1]Sheet1!$B:$BD,55,0)</f>
        <v>0</v>
      </c>
      <c r="M176" s="31">
        <f>VLOOKUP(C176,[1]Sheet1!$B:$BE,56,0)</f>
        <v>0</v>
      </c>
      <c r="N176" s="31">
        <f>VLOOKUP(C176,[1]Sheet1!$B:$BF,57,0)</f>
        <v>0</v>
      </c>
      <c r="O176" s="31">
        <f>VLOOKUP(C176,[2]Sheet1!$B:$BH,59,0)</f>
        <v>0</v>
      </c>
      <c r="P176" s="94">
        <f t="shared" si="63"/>
        <v>0</v>
      </c>
      <c r="Q176" s="95">
        <f>VLOOKUP(C176,[3]Sheet2!$A:$V,21,0)</f>
        <v>34290.85</v>
      </c>
      <c r="R176" s="95"/>
      <c r="S176" s="95"/>
      <c r="T176" s="95"/>
      <c r="U176" s="95">
        <f t="shared" si="64"/>
        <v>34290.85</v>
      </c>
      <c r="V176" s="96">
        <f t="shared" si="65"/>
        <v>-34290.85</v>
      </c>
      <c r="W176" s="97">
        <f t="shared" si="66"/>
        <v>0</v>
      </c>
      <c r="X176" s="55">
        <f t="shared" si="67"/>
        <v>-34290.85</v>
      </c>
      <c r="Y176" s="100">
        <f t="shared" si="68"/>
        <v>0</v>
      </c>
      <c r="Z176" s="55"/>
      <c r="AA176" s="33">
        <f t="shared" si="69"/>
        <v>0</v>
      </c>
      <c r="AB176" s="56" t="str">
        <f t="shared" si="70"/>
        <v>100%</v>
      </c>
      <c r="AC176" s="102">
        <f t="shared" si="62"/>
        <v>0</v>
      </c>
      <c r="AD176" s="103"/>
      <c r="AE176" s="103"/>
      <c r="AF176" s="103"/>
      <c r="AG176" s="103">
        <f t="shared" si="50"/>
        <v>0</v>
      </c>
      <c r="AH176" s="57"/>
      <c r="AI176" s="105">
        <f t="shared" si="51"/>
        <v>0</v>
      </c>
      <c r="AJ176" s="33">
        <f t="shared" si="52"/>
        <v>0</v>
      </c>
      <c r="AK176" s="71"/>
      <c r="AL176" s="8"/>
      <c r="AM176" s="71"/>
      <c r="AN176" s="72" t="s">
        <v>89</v>
      </c>
      <c r="AO176" s="33"/>
      <c r="AP176" s="8" t="s">
        <v>152</v>
      </c>
      <c r="AQ176" s="74"/>
    </row>
    <row r="177" ht="36" hidden="1" customHeight="1" spans="1:43">
      <c r="A177" s="8">
        <f t="shared" si="53"/>
        <v>174</v>
      </c>
      <c r="B177" s="8" t="s">
        <v>74</v>
      </c>
      <c r="C177" s="9" t="s">
        <v>483</v>
      </c>
      <c r="D177" s="78" t="s">
        <v>484</v>
      </c>
      <c r="E177" s="11" t="s">
        <v>77</v>
      </c>
      <c r="F177" s="12" t="s">
        <v>16</v>
      </c>
      <c r="G177" s="79">
        <v>0.8</v>
      </c>
      <c r="H177" s="14">
        <f>VLOOKUP(C177,[1]Sheet1!$B:$AY,50,0)</f>
        <v>33528</v>
      </c>
      <c r="I177" s="14">
        <f>VLOOKUP(C177,[1]Sheet1!$B:$AZ,51,0)</f>
        <v>3583</v>
      </c>
      <c r="J177" s="31">
        <f>VLOOKUP(C177,[1]Sheet1!$B$5:$BB$697,53,0)</f>
        <v>0</v>
      </c>
      <c r="K177" s="31">
        <f>VLOOKUP(C177,[1]Sheet1!$B:$BC,54,0)</f>
        <v>0</v>
      </c>
      <c r="L177" s="31">
        <f>VLOOKUP(C177,[1]Sheet1!$B:$BD,55,0)</f>
        <v>597.166666666667</v>
      </c>
      <c r="M177" s="31">
        <f>VLOOKUP(C177,[1]Sheet1!$B:$BE,56,0)</f>
        <v>5588</v>
      </c>
      <c r="N177" s="31">
        <f>VLOOKUP(C177,[1]Sheet1!$B:$BF,57,0)</f>
        <v>5588</v>
      </c>
      <c r="O177" s="31">
        <f>VLOOKUP(C177,[2]Sheet1!$B:$BH,59,0)</f>
        <v>5588</v>
      </c>
      <c r="P177" s="94">
        <f t="shared" si="63"/>
        <v>13888.9333333333</v>
      </c>
      <c r="Q177" s="95"/>
      <c r="R177" s="95"/>
      <c r="S177" s="95"/>
      <c r="T177" s="95"/>
      <c r="U177" s="95">
        <f t="shared" si="64"/>
        <v>0</v>
      </c>
      <c r="V177" s="96">
        <f t="shared" si="65"/>
        <v>13888.9333333333</v>
      </c>
      <c r="W177" s="97">
        <f t="shared" si="66"/>
        <v>3583</v>
      </c>
      <c r="X177" s="55">
        <f t="shared" si="67"/>
        <v>13888.9333333333</v>
      </c>
      <c r="Y177" s="100">
        <f t="shared" si="68"/>
        <v>13888.9333333333</v>
      </c>
      <c r="Z177" s="55"/>
      <c r="AA177" s="33">
        <f t="shared" si="69"/>
        <v>0</v>
      </c>
      <c r="AB177" s="56">
        <f t="shared" si="70"/>
        <v>0</v>
      </c>
      <c r="AC177" s="102">
        <f t="shared" si="62"/>
        <v>0</v>
      </c>
      <c r="AD177" s="103"/>
      <c r="AE177" s="103"/>
      <c r="AF177" s="103"/>
      <c r="AG177" s="103">
        <f t="shared" si="50"/>
        <v>0</v>
      </c>
      <c r="AH177" s="57"/>
      <c r="AI177" s="105">
        <f t="shared" si="51"/>
        <v>0</v>
      </c>
      <c r="AJ177" s="33">
        <f t="shared" si="52"/>
        <v>0</v>
      </c>
      <c r="AK177" s="71"/>
      <c r="AL177" s="8"/>
      <c r="AM177" s="71"/>
      <c r="AN177" s="72" t="s">
        <v>89</v>
      </c>
      <c r="AO177" s="33"/>
      <c r="AP177" s="8" t="s">
        <v>152</v>
      </c>
      <c r="AQ177" s="74"/>
    </row>
    <row r="178" ht="36" hidden="1" customHeight="1" spans="1:43">
      <c r="A178" s="8">
        <f t="shared" si="53"/>
        <v>175</v>
      </c>
      <c r="B178" s="8" t="s">
        <v>74</v>
      </c>
      <c r="C178" s="9" t="s">
        <v>485</v>
      </c>
      <c r="D178" s="78" t="s">
        <v>486</v>
      </c>
      <c r="E178" s="11" t="s">
        <v>101</v>
      </c>
      <c r="F178" s="12" t="s">
        <v>16</v>
      </c>
      <c r="G178" s="79">
        <v>1</v>
      </c>
      <c r="H178" s="14">
        <f>VLOOKUP(C178,[1]Sheet1!$B:$AY,50,0)</f>
        <v>0</v>
      </c>
      <c r="I178" s="14">
        <f>VLOOKUP(C178,[1]Sheet1!$B:$AZ,51,0)</f>
        <v>0</v>
      </c>
      <c r="J178" s="31">
        <f>VLOOKUP(C178,[1]Sheet1!$B$5:$BB$697,53,0)</f>
        <v>0</v>
      </c>
      <c r="K178" s="31">
        <f>VLOOKUP(C178,[1]Sheet1!$B:$BC,54,0)</f>
        <v>0</v>
      </c>
      <c r="L178" s="31">
        <f>VLOOKUP(C178,[1]Sheet1!$B:$BD,55,0)</f>
        <v>0</v>
      </c>
      <c r="M178" s="31">
        <f>VLOOKUP(C178,[1]Sheet1!$B:$BE,56,0)</f>
        <v>0</v>
      </c>
      <c r="N178" s="31">
        <f>VLOOKUP(C178,[1]Sheet1!$B:$BF,57,0)</f>
        <v>0</v>
      </c>
      <c r="O178" s="31">
        <f>VLOOKUP(C178,[2]Sheet1!$B:$BH,59,0)</f>
        <v>0</v>
      </c>
      <c r="P178" s="94">
        <f t="shared" si="63"/>
        <v>0</v>
      </c>
      <c r="Q178" s="95">
        <f>VLOOKUP(C178,[3]Sheet2!$A:$V,21,0)</f>
        <v>0</v>
      </c>
      <c r="R178" s="95"/>
      <c r="S178" s="95"/>
      <c r="T178" s="95"/>
      <c r="U178" s="95">
        <f t="shared" si="64"/>
        <v>0</v>
      </c>
      <c r="V178" s="96">
        <f t="shared" si="65"/>
        <v>0</v>
      </c>
      <c r="W178" s="97">
        <f t="shared" si="66"/>
        <v>0</v>
      </c>
      <c r="X178" s="55">
        <f t="shared" si="67"/>
        <v>0</v>
      </c>
      <c r="Y178" s="100">
        <f t="shared" si="68"/>
        <v>0</v>
      </c>
      <c r="Z178" s="55"/>
      <c r="AA178" s="33">
        <f t="shared" si="69"/>
        <v>0</v>
      </c>
      <c r="AB178" s="56" t="str">
        <f t="shared" si="70"/>
        <v>100%</v>
      </c>
      <c r="AC178" s="102">
        <f t="shared" si="62"/>
        <v>0</v>
      </c>
      <c r="AD178" s="103"/>
      <c r="AE178" s="103"/>
      <c r="AF178" s="103"/>
      <c r="AG178" s="103">
        <f t="shared" si="50"/>
        <v>0</v>
      </c>
      <c r="AH178" s="57"/>
      <c r="AI178" s="105">
        <f t="shared" si="51"/>
        <v>0</v>
      </c>
      <c r="AJ178" s="33">
        <f t="shared" si="52"/>
        <v>0</v>
      </c>
      <c r="AK178" s="71"/>
      <c r="AL178" s="8"/>
      <c r="AM178" s="71"/>
      <c r="AN178" s="72" t="s">
        <v>89</v>
      </c>
      <c r="AO178" s="33"/>
      <c r="AP178" s="8" t="s">
        <v>173</v>
      </c>
      <c r="AQ178" s="74"/>
    </row>
    <row r="179" ht="36" hidden="1" customHeight="1" spans="1:43">
      <c r="A179" s="8">
        <f t="shared" si="53"/>
        <v>176</v>
      </c>
      <c r="B179" s="8" t="s">
        <v>170</v>
      </c>
      <c r="C179" s="9" t="s">
        <v>487</v>
      </c>
      <c r="D179" s="78" t="s">
        <v>488</v>
      </c>
      <c r="E179" s="11" t="s">
        <v>101</v>
      </c>
      <c r="F179" s="12" t="s">
        <v>16</v>
      </c>
      <c r="G179" s="79">
        <v>1</v>
      </c>
      <c r="H179" s="14">
        <f>VLOOKUP(C179,[1]Sheet1!$B:$AY,50,0)</f>
        <v>96057.62</v>
      </c>
      <c r="I179" s="14">
        <f>VLOOKUP(C179,[1]Sheet1!$B:$AZ,51,0)</f>
        <v>96057.62</v>
      </c>
      <c r="J179" s="31">
        <f>VLOOKUP(C179,[1]Sheet1!$B$5:$BB$697,53,0)</f>
        <v>0</v>
      </c>
      <c r="K179" s="31">
        <f>VLOOKUP(C179,[1]Sheet1!$B:$BC,54,0)</f>
        <v>0</v>
      </c>
      <c r="L179" s="31">
        <f>VLOOKUP(C179,[1]Sheet1!$B:$BD,55,0)</f>
        <v>0</v>
      </c>
      <c r="M179" s="31">
        <f>VLOOKUP(C179,[1]Sheet1!$B:$BE,56,0)</f>
        <v>0</v>
      </c>
      <c r="N179" s="31">
        <f>VLOOKUP(C179,[1]Sheet1!$B:$BF,57,0)</f>
        <v>524.166666666667</v>
      </c>
      <c r="O179" s="31">
        <f>VLOOKUP(C179,[2]Sheet1!$B:$BH,59,0)</f>
        <v>16009.6033333333</v>
      </c>
      <c r="P179" s="94">
        <f t="shared" si="63"/>
        <v>16533.77</v>
      </c>
      <c r="Q179" s="95"/>
      <c r="R179" s="95"/>
      <c r="S179" s="95"/>
      <c r="T179" s="95"/>
      <c r="U179" s="95">
        <f t="shared" si="64"/>
        <v>0</v>
      </c>
      <c r="V179" s="96">
        <f t="shared" si="65"/>
        <v>16533.77</v>
      </c>
      <c r="W179" s="97">
        <f t="shared" si="66"/>
        <v>96057.62</v>
      </c>
      <c r="X179" s="55">
        <f t="shared" si="67"/>
        <v>16533.77</v>
      </c>
      <c r="Y179" s="100">
        <f t="shared" si="68"/>
        <v>16533.77</v>
      </c>
      <c r="Z179" s="55">
        <v>96057.62</v>
      </c>
      <c r="AA179" s="33">
        <f t="shared" si="69"/>
        <v>96057.62</v>
      </c>
      <c r="AB179" s="56">
        <f t="shared" si="70"/>
        <v>5.80978324967628</v>
      </c>
      <c r="AC179" s="102">
        <f t="shared" si="62"/>
        <v>0.0179361295354916</v>
      </c>
      <c r="AD179" s="103"/>
      <c r="AE179" s="103"/>
      <c r="AF179" s="103"/>
      <c r="AG179" s="103">
        <f t="shared" si="50"/>
        <v>0</v>
      </c>
      <c r="AH179" s="57"/>
      <c r="AI179" s="105">
        <f t="shared" si="51"/>
        <v>0</v>
      </c>
      <c r="AJ179" s="33">
        <f t="shared" si="52"/>
        <v>96057.62</v>
      </c>
      <c r="AK179" s="71"/>
      <c r="AL179" s="8"/>
      <c r="AM179" s="71"/>
      <c r="AN179" s="72" t="s">
        <v>89</v>
      </c>
      <c r="AO179" s="33"/>
      <c r="AP179" s="8" t="s">
        <v>173</v>
      </c>
      <c r="AQ179" s="74"/>
    </row>
    <row r="180" ht="36" hidden="1" customHeight="1" spans="1:43">
      <c r="A180" s="8">
        <f t="shared" si="53"/>
        <v>177</v>
      </c>
      <c r="B180" s="8" t="s">
        <v>170</v>
      </c>
      <c r="C180" s="9" t="s">
        <v>489</v>
      </c>
      <c r="D180" s="78" t="s">
        <v>490</v>
      </c>
      <c r="E180" s="72" t="s">
        <v>101</v>
      </c>
      <c r="F180" s="12" t="s">
        <v>16</v>
      </c>
      <c r="G180" s="79">
        <v>1</v>
      </c>
      <c r="H180" s="14">
        <f>VLOOKUP(C180,[1]Sheet1!$B:$AY,50,0)</f>
        <v>418529.62</v>
      </c>
      <c r="I180" s="14">
        <f>VLOOKUP(C180,[1]Sheet1!$B:$AZ,51,0)</f>
        <v>418529.62</v>
      </c>
      <c r="J180" s="31">
        <f>VLOOKUP(C180,[1]Sheet1!$B$5:$BB$697,53,0)</f>
        <v>0</v>
      </c>
      <c r="K180" s="31">
        <f>VLOOKUP(C180,[1]Sheet1!$B:$BC,54,0)</f>
        <v>38398.7066666667</v>
      </c>
      <c r="L180" s="31">
        <f>VLOOKUP(C180,[1]Sheet1!$B:$BD,55,0)</f>
        <v>45148.5733333333</v>
      </c>
      <c r="M180" s="31">
        <f>VLOOKUP(C180,[1]Sheet1!$B:$BE,56,0)</f>
        <v>69754.9366666667</v>
      </c>
      <c r="N180" s="31">
        <f>VLOOKUP(C180,[1]Sheet1!$B:$BF,57,0)</f>
        <v>69754.9366666667</v>
      </c>
      <c r="O180" s="31">
        <f>VLOOKUP(C180,[2]Sheet1!$B:$BH,59,0)</f>
        <v>69754.9366666667</v>
      </c>
      <c r="P180" s="94">
        <f t="shared" si="63"/>
        <v>292812.09</v>
      </c>
      <c r="Q180" s="95">
        <f>VLOOKUP(C180,[3]Sheet2!$A:$V,21,0)</f>
        <v>70000</v>
      </c>
      <c r="R180" s="95"/>
      <c r="S180" s="95"/>
      <c r="T180" s="95">
        <f>VLOOKUP(C180,'[4]5.30 (2)'!$C$4:$V$115,20,0)</f>
        <v>270891.44</v>
      </c>
      <c r="U180" s="95">
        <f t="shared" si="64"/>
        <v>340891.44</v>
      </c>
      <c r="V180" s="96">
        <f t="shared" si="65"/>
        <v>-48079.3499999999</v>
      </c>
      <c r="W180" s="97">
        <f t="shared" si="66"/>
        <v>147638.18</v>
      </c>
      <c r="X180" s="55">
        <f t="shared" si="67"/>
        <v>-48079.3499999999</v>
      </c>
      <c r="Y180" s="100">
        <f t="shared" si="68"/>
        <v>0</v>
      </c>
      <c r="Z180" s="55"/>
      <c r="AA180" s="33">
        <f t="shared" si="69"/>
        <v>0</v>
      </c>
      <c r="AB180" s="56" t="str">
        <f t="shared" si="70"/>
        <v>100%</v>
      </c>
      <c r="AC180" s="102">
        <f t="shared" si="62"/>
        <v>0</v>
      </c>
      <c r="AD180" s="103"/>
      <c r="AE180" s="103"/>
      <c r="AF180" s="103"/>
      <c r="AG180" s="103">
        <f t="shared" si="50"/>
        <v>0</v>
      </c>
      <c r="AH180" s="57">
        <v>0</v>
      </c>
      <c r="AI180" s="105">
        <f t="shared" si="51"/>
        <v>0</v>
      </c>
      <c r="AJ180" s="33">
        <f t="shared" si="52"/>
        <v>0</v>
      </c>
      <c r="AK180" s="71">
        <v>45442</v>
      </c>
      <c r="AL180" s="8">
        <v>3</v>
      </c>
      <c r="AM180" s="71">
        <f>AK180-AL180</f>
        <v>45439</v>
      </c>
      <c r="AN180" s="72" t="s">
        <v>89</v>
      </c>
      <c r="AO180" s="33"/>
      <c r="AP180" s="8" t="s">
        <v>173</v>
      </c>
      <c r="AQ180" s="74" t="s">
        <v>491</v>
      </c>
    </row>
    <row r="181" ht="36" hidden="1" customHeight="1" spans="1:43">
      <c r="A181" s="8">
        <f t="shared" si="53"/>
        <v>178</v>
      </c>
      <c r="B181" s="8" t="s">
        <v>93</v>
      </c>
      <c r="C181" s="9" t="s">
        <v>492</v>
      </c>
      <c r="D181" s="78" t="s">
        <v>493</v>
      </c>
      <c r="E181" s="11" t="s">
        <v>101</v>
      </c>
      <c r="F181" s="12" t="s">
        <v>22</v>
      </c>
      <c r="G181" s="79">
        <v>1</v>
      </c>
      <c r="H181" s="14">
        <f>VLOOKUP(C181,[1]Sheet1!$B:$AY,50,0)</f>
        <v>5958</v>
      </c>
      <c r="I181" s="14">
        <f>VLOOKUP(C181,[1]Sheet1!$B:$AZ,51,0)</f>
        <v>5958</v>
      </c>
      <c r="J181" s="31">
        <f>VLOOKUP(C181,[1]Sheet1!$B$5:$BB$697,53,0)</f>
        <v>0</v>
      </c>
      <c r="K181" s="31">
        <f>VLOOKUP(C181,[1]Sheet1!$B:$BC,54,0)</f>
        <v>0</v>
      </c>
      <c r="L181" s="31">
        <f>VLOOKUP(C181,[1]Sheet1!$B:$BD,55,0)</f>
        <v>0</v>
      </c>
      <c r="M181" s="31">
        <f>VLOOKUP(C181,[1]Sheet1!$B:$BE,56,0)</f>
        <v>2.66666666666667</v>
      </c>
      <c r="N181" s="31">
        <f>VLOOKUP(C181,[1]Sheet1!$B:$BF,57,0)</f>
        <v>2.66666666666667</v>
      </c>
      <c r="O181" s="31">
        <f>VLOOKUP(C181,[2]Sheet1!$B:$BH,59,0)</f>
        <v>993</v>
      </c>
      <c r="P181" s="94">
        <f t="shared" si="63"/>
        <v>998.333333333333</v>
      </c>
      <c r="Q181" s="95">
        <f>VLOOKUP(C181,[3]Sheet2!$A:$V,21,0)</f>
        <v>5500</v>
      </c>
      <c r="R181" s="95"/>
      <c r="S181" s="95"/>
      <c r="T181" s="95">
        <v>5500</v>
      </c>
      <c r="U181" s="95">
        <f t="shared" si="64"/>
        <v>11000</v>
      </c>
      <c r="V181" s="96">
        <f t="shared" si="65"/>
        <v>-10001.6666666667</v>
      </c>
      <c r="W181" s="97">
        <f t="shared" si="66"/>
        <v>458</v>
      </c>
      <c r="X181" s="55">
        <f t="shared" si="67"/>
        <v>458</v>
      </c>
      <c r="Y181" s="100">
        <f t="shared" si="68"/>
        <v>458</v>
      </c>
      <c r="Z181" s="55"/>
      <c r="AA181" s="33">
        <f t="shared" si="69"/>
        <v>0</v>
      </c>
      <c r="AB181" s="56">
        <f t="shared" si="70"/>
        <v>0</v>
      </c>
      <c r="AC181" s="102">
        <f t="shared" si="62"/>
        <v>0</v>
      </c>
      <c r="AD181" s="103"/>
      <c r="AE181" s="57"/>
      <c r="AF181" s="57"/>
      <c r="AG181" s="103">
        <f t="shared" si="50"/>
        <v>0</v>
      </c>
      <c r="AH181" s="57"/>
      <c r="AI181" s="105">
        <f t="shared" si="51"/>
        <v>0</v>
      </c>
      <c r="AJ181" s="33">
        <f t="shared" si="52"/>
        <v>0</v>
      </c>
      <c r="AK181" s="71"/>
      <c r="AL181" s="8"/>
      <c r="AM181" s="71"/>
      <c r="AN181" s="72" t="s">
        <v>89</v>
      </c>
      <c r="AO181" s="33"/>
      <c r="AP181" s="8" t="s">
        <v>96</v>
      </c>
      <c r="AQ181" s="74"/>
    </row>
    <row r="182" ht="36" hidden="1" customHeight="1" spans="1:43">
      <c r="A182" s="8">
        <f t="shared" si="53"/>
        <v>179</v>
      </c>
      <c r="B182" s="8" t="s">
        <v>93</v>
      </c>
      <c r="C182" s="9" t="s">
        <v>494</v>
      </c>
      <c r="D182" s="78" t="s">
        <v>495</v>
      </c>
      <c r="E182" s="11" t="s">
        <v>212</v>
      </c>
      <c r="F182" s="12" t="s">
        <v>22</v>
      </c>
      <c r="G182" s="79">
        <v>1</v>
      </c>
      <c r="H182" s="14">
        <f>VLOOKUP(C182,[1]Sheet1!$B:$AY,50,0)</f>
        <v>165027.4</v>
      </c>
      <c r="I182" s="14">
        <f>VLOOKUP(C182,[1]Sheet1!$B:$AZ,51,0)</f>
        <v>171445.4</v>
      </c>
      <c r="J182" s="31">
        <f>VLOOKUP(C182,[1]Sheet1!$B$5:$BB$697,53,0)</f>
        <v>6182.65</v>
      </c>
      <c r="K182" s="31">
        <f>VLOOKUP(C182,[1]Sheet1!$B:$BC,54,0)</f>
        <v>6182.65</v>
      </c>
      <c r="L182" s="31">
        <f>VLOOKUP(C182,[1]Sheet1!$B:$BD,55,0)</f>
        <v>6132.65</v>
      </c>
      <c r="M182" s="31">
        <f>VLOOKUP(C182,[1]Sheet1!$B:$BE,56,0)</f>
        <v>6132.65</v>
      </c>
      <c r="N182" s="31">
        <f>VLOOKUP(C182,[1]Sheet1!$B:$BF,57,0)</f>
        <v>14920.8166666667</v>
      </c>
      <c r="O182" s="31">
        <f>VLOOKUP(C182,[2]Sheet1!$B:$BH,59,0)</f>
        <v>11003.15</v>
      </c>
      <c r="P182" s="94">
        <f t="shared" si="63"/>
        <v>50554.5666666667</v>
      </c>
      <c r="Q182" s="95">
        <f>VLOOKUP(C182,[3]Sheet2!$A:$V,21,0)</f>
        <v>30000</v>
      </c>
      <c r="R182" s="95">
        <v>30000</v>
      </c>
      <c r="S182" s="95"/>
      <c r="T182" s="95"/>
      <c r="U182" s="95">
        <f t="shared" si="64"/>
        <v>60000</v>
      </c>
      <c r="V182" s="96">
        <f t="shared" si="65"/>
        <v>-9445.4333333333</v>
      </c>
      <c r="W182" s="97">
        <f t="shared" si="66"/>
        <v>171445.4</v>
      </c>
      <c r="X182" s="55">
        <f t="shared" si="67"/>
        <v>171445.4</v>
      </c>
      <c r="Y182" s="100">
        <f t="shared" si="68"/>
        <v>171445.4</v>
      </c>
      <c r="Z182" s="55"/>
      <c r="AA182" s="33">
        <f t="shared" si="69"/>
        <v>0</v>
      </c>
      <c r="AB182" s="56">
        <f t="shared" si="70"/>
        <v>0</v>
      </c>
      <c r="AC182" s="102">
        <f t="shared" si="62"/>
        <v>0</v>
      </c>
      <c r="AD182" s="103"/>
      <c r="AE182" s="57"/>
      <c r="AF182" s="57"/>
      <c r="AG182" s="103">
        <f t="shared" si="50"/>
        <v>0</v>
      </c>
      <c r="AH182" s="57"/>
      <c r="AI182" s="105">
        <f t="shared" si="51"/>
        <v>0</v>
      </c>
      <c r="AJ182" s="33">
        <f t="shared" si="52"/>
        <v>0</v>
      </c>
      <c r="AK182" s="71"/>
      <c r="AL182" s="8"/>
      <c r="AM182" s="71"/>
      <c r="AN182" s="72" t="s">
        <v>89</v>
      </c>
      <c r="AO182" s="33"/>
      <c r="AP182" s="8" t="s">
        <v>96</v>
      </c>
      <c r="AQ182" s="74"/>
    </row>
    <row r="183" ht="36" hidden="1" customHeight="1" spans="1:43">
      <c r="A183" s="8">
        <f t="shared" si="53"/>
        <v>180</v>
      </c>
      <c r="B183" s="8" t="s">
        <v>93</v>
      </c>
      <c r="C183" s="9" t="s">
        <v>496</v>
      </c>
      <c r="D183" s="78" t="s">
        <v>497</v>
      </c>
      <c r="E183" s="11" t="s">
        <v>101</v>
      </c>
      <c r="F183" s="12" t="s">
        <v>22</v>
      </c>
      <c r="G183" s="79">
        <v>1</v>
      </c>
      <c r="H183" s="14">
        <f>VLOOKUP(C183,[1]Sheet1!$B:$AY,50,0)</f>
        <v>44064.5</v>
      </c>
      <c r="I183" s="14">
        <f>VLOOKUP(C183,[1]Sheet1!$B:$AZ,51,0)</f>
        <v>44064.5</v>
      </c>
      <c r="J183" s="31">
        <f>VLOOKUP(C183,[1]Sheet1!$B$5:$BB$697,53,0)</f>
        <v>3027.66666666667</v>
      </c>
      <c r="K183" s="31">
        <f>VLOOKUP(C183,[1]Sheet1!$B:$BC,54,0)</f>
        <v>3027.66666666667</v>
      </c>
      <c r="L183" s="31">
        <f>VLOOKUP(C183,[1]Sheet1!$B:$BD,55,0)</f>
        <v>3027.66666666667</v>
      </c>
      <c r="M183" s="31">
        <f>VLOOKUP(C183,[1]Sheet1!$B:$BE,56,0)</f>
        <v>3027.66666666667</v>
      </c>
      <c r="N183" s="31">
        <f>VLOOKUP(C183,[1]Sheet1!$B:$BF,57,0)</f>
        <v>3027.66666666667</v>
      </c>
      <c r="O183" s="31">
        <f>VLOOKUP(C183,[2]Sheet1!$B:$BH,59,0)</f>
        <v>3027.66666666667</v>
      </c>
      <c r="P183" s="94">
        <f t="shared" si="63"/>
        <v>18166</v>
      </c>
      <c r="Q183" s="95">
        <f>VLOOKUP(C183,[3]Sheet2!$A:$V,21,0)</f>
        <v>0</v>
      </c>
      <c r="R183" s="95"/>
      <c r="S183" s="95"/>
      <c r="T183" s="95"/>
      <c r="U183" s="95">
        <f t="shared" si="64"/>
        <v>0</v>
      </c>
      <c r="V183" s="96">
        <f t="shared" si="65"/>
        <v>18166</v>
      </c>
      <c r="W183" s="97">
        <f t="shared" si="66"/>
        <v>44064.5</v>
      </c>
      <c r="X183" s="55">
        <f t="shared" si="67"/>
        <v>44064.5</v>
      </c>
      <c r="Y183" s="100">
        <f t="shared" si="68"/>
        <v>44064.5</v>
      </c>
      <c r="Z183" s="55"/>
      <c r="AA183" s="33">
        <f t="shared" si="69"/>
        <v>0</v>
      </c>
      <c r="AB183" s="56">
        <f t="shared" si="70"/>
        <v>0</v>
      </c>
      <c r="AC183" s="102">
        <f t="shared" si="62"/>
        <v>0</v>
      </c>
      <c r="AD183" s="103"/>
      <c r="AE183" s="57"/>
      <c r="AF183" s="57"/>
      <c r="AG183" s="103">
        <f t="shared" si="50"/>
        <v>0</v>
      </c>
      <c r="AH183" s="57"/>
      <c r="AI183" s="105">
        <f t="shared" si="51"/>
        <v>0</v>
      </c>
      <c r="AJ183" s="33">
        <f t="shared" si="52"/>
        <v>0</v>
      </c>
      <c r="AK183" s="71"/>
      <c r="AL183" s="8"/>
      <c r="AM183" s="71"/>
      <c r="AN183" s="72" t="s">
        <v>89</v>
      </c>
      <c r="AO183" s="33"/>
      <c r="AP183" s="8" t="s">
        <v>96</v>
      </c>
      <c r="AQ183" s="74"/>
    </row>
    <row r="184" ht="36" hidden="1" customHeight="1" spans="1:43">
      <c r="A184" s="8">
        <f t="shared" si="53"/>
        <v>181</v>
      </c>
      <c r="B184" s="8" t="s">
        <v>74</v>
      </c>
      <c r="C184" s="9" t="s">
        <v>498</v>
      </c>
      <c r="D184" s="78" t="s">
        <v>499</v>
      </c>
      <c r="E184" s="11" t="s">
        <v>101</v>
      </c>
      <c r="F184" s="12" t="s">
        <v>22</v>
      </c>
      <c r="G184" s="79">
        <v>1</v>
      </c>
      <c r="H184" s="14">
        <f>VLOOKUP(C184,[1]Sheet1!$B:$AY,50,0)</f>
        <v>9000</v>
      </c>
      <c r="I184" s="14">
        <f>VLOOKUP(C184,[1]Sheet1!$B:$AZ,51,0)</f>
        <v>9000</v>
      </c>
      <c r="J184" s="31">
        <f>VLOOKUP(C184,[1]Sheet1!$B$5:$BB$697,53,0)</f>
        <v>1500</v>
      </c>
      <c r="K184" s="31">
        <f>VLOOKUP(C184,[1]Sheet1!$B:$BC,54,0)</f>
        <v>1500</v>
      </c>
      <c r="L184" s="31">
        <f>VLOOKUP(C184,[1]Sheet1!$B:$BD,55,0)</f>
        <v>1500</v>
      </c>
      <c r="M184" s="31">
        <f>VLOOKUP(C184,[1]Sheet1!$B:$BE,56,0)</f>
        <v>1500</v>
      </c>
      <c r="N184" s="31">
        <f>VLOOKUP(C184,[1]Sheet1!$B:$BF,57,0)</f>
        <v>1500</v>
      </c>
      <c r="O184" s="31">
        <f>VLOOKUP(C184,[2]Sheet1!$B:$BH,59,0)</f>
        <v>1500</v>
      </c>
      <c r="P184" s="94">
        <f t="shared" si="63"/>
        <v>9000</v>
      </c>
      <c r="Q184" s="95">
        <f>VLOOKUP(C184,[3]Sheet2!$A:$V,21,0)</f>
        <v>0</v>
      </c>
      <c r="R184" s="95"/>
      <c r="S184" s="95"/>
      <c r="T184" s="95"/>
      <c r="U184" s="95">
        <f t="shared" si="64"/>
        <v>0</v>
      </c>
      <c r="V184" s="96">
        <f t="shared" si="65"/>
        <v>9000</v>
      </c>
      <c r="W184" s="97">
        <f t="shared" si="66"/>
        <v>9000</v>
      </c>
      <c r="X184" s="55">
        <f t="shared" si="67"/>
        <v>9000</v>
      </c>
      <c r="Y184" s="100">
        <f t="shared" si="68"/>
        <v>9000</v>
      </c>
      <c r="Z184" s="55"/>
      <c r="AA184" s="33">
        <f t="shared" si="69"/>
        <v>0</v>
      </c>
      <c r="AB184" s="56">
        <f t="shared" si="70"/>
        <v>0</v>
      </c>
      <c r="AC184" s="102">
        <f t="shared" si="62"/>
        <v>0</v>
      </c>
      <c r="AD184" s="103"/>
      <c r="AE184" s="57"/>
      <c r="AF184" s="57"/>
      <c r="AG184" s="103">
        <f t="shared" si="50"/>
        <v>0</v>
      </c>
      <c r="AH184" s="57"/>
      <c r="AI184" s="105">
        <f t="shared" si="51"/>
        <v>0</v>
      </c>
      <c r="AJ184" s="33">
        <f t="shared" si="52"/>
        <v>0</v>
      </c>
      <c r="AK184" s="71"/>
      <c r="AL184" s="8"/>
      <c r="AM184" s="71"/>
      <c r="AN184" s="72" t="s">
        <v>89</v>
      </c>
      <c r="AO184" s="33"/>
      <c r="AP184" s="8" t="s">
        <v>96</v>
      </c>
      <c r="AQ184" s="74"/>
    </row>
    <row r="185" ht="36" hidden="1" customHeight="1" spans="1:43">
      <c r="A185" s="8">
        <f t="shared" si="53"/>
        <v>182</v>
      </c>
      <c r="B185" s="8" t="s">
        <v>93</v>
      </c>
      <c r="C185" s="9" t="s">
        <v>500</v>
      </c>
      <c r="D185" s="78" t="s">
        <v>501</v>
      </c>
      <c r="E185" s="11" t="s">
        <v>101</v>
      </c>
      <c r="F185" s="12" t="s">
        <v>22</v>
      </c>
      <c r="G185" s="79">
        <v>0.8</v>
      </c>
      <c r="H185" s="14">
        <f>VLOOKUP(C185,[1]Sheet1!$B:$AY,50,0)</f>
        <v>16908.5</v>
      </c>
      <c r="I185" s="14">
        <f>VLOOKUP(C185,[1]Sheet1!$B:$AZ,51,0)</f>
        <v>16908.5</v>
      </c>
      <c r="J185" s="31">
        <f>VLOOKUP(C185,[1]Sheet1!$B$5:$BB$697,53,0)</f>
        <v>0</v>
      </c>
      <c r="K185" s="31">
        <f>VLOOKUP(C185,[1]Sheet1!$B:$BC,54,0)</f>
        <v>0</v>
      </c>
      <c r="L185" s="31">
        <f>VLOOKUP(C185,[1]Sheet1!$B:$BD,55,0)</f>
        <v>0</v>
      </c>
      <c r="M185" s="31">
        <f>VLOOKUP(C185,[1]Sheet1!$B:$BE,56,0)</f>
        <v>0</v>
      </c>
      <c r="N185" s="31">
        <f>VLOOKUP(C185,[1]Sheet1!$B:$BF,57,0)</f>
        <v>0</v>
      </c>
      <c r="O185" s="31">
        <f>VLOOKUP(C185,[2]Sheet1!$B:$BH,59,0)</f>
        <v>2818.08333333333</v>
      </c>
      <c r="P185" s="94">
        <f t="shared" si="63"/>
        <v>2254.46666666666</v>
      </c>
      <c r="Q185" s="95">
        <f>VLOOKUP(C185,[3]Sheet2!$A:$V,21,0)</f>
        <v>0</v>
      </c>
      <c r="R185" s="95"/>
      <c r="S185" s="95"/>
      <c r="T185" s="95"/>
      <c r="U185" s="95">
        <f t="shared" si="64"/>
        <v>0</v>
      </c>
      <c r="V185" s="96">
        <f t="shared" si="65"/>
        <v>2254.46666666666</v>
      </c>
      <c r="W185" s="97">
        <f t="shared" si="66"/>
        <v>16908.5</v>
      </c>
      <c r="X185" s="55">
        <f t="shared" si="67"/>
        <v>16908.5</v>
      </c>
      <c r="Y185" s="100">
        <f t="shared" si="68"/>
        <v>16908.5</v>
      </c>
      <c r="Z185" s="55"/>
      <c r="AA185" s="33">
        <f t="shared" si="69"/>
        <v>0</v>
      </c>
      <c r="AB185" s="56">
        <f t="shared" si="70"/>
        <v>0</v>
      </c>
      <c r="AC185" s="102">
        <f t="shared" si="62"/>
        <v>0</v>
      </c>
      <c r="AD185" s="103"/>
      <c r="AE185" s="57"/>
      <c r="AF185" s="57"/>
      <c r="AG185" s="103">
        <f t="shared" si="50"/>
        <v>0</v>
      </c>
      <c r="AH185" s="57"/>
      <c r="AI185" s="105">
        <f t="shared" si="51"/>
        <v>0</v>
      </c>
      <c r="AJ185" s="33">
        <f t="shared" si="52"/>
        <v>0</v>
      </c>
      <c r="AK185" s="71"/>
      <c r="AL185" s="8"/>
      <c r="AM185" s="71"/>
      <c r="AN185" s="72" t="s">
        <v>89</v>
      </c>
      <c r="AO185" s="33"/>
      <c r="AP185" s="8" t="s">
        <v>96</v>
      </c>
      <c r="AQ185" s="74"/>
    </row>
    <row r="186" ht="36" hidden="1" customHeight="1" spans="1:43">
      <c r="A186" s="8">
        <f t="shared" si="53"/>
        <v>183</v>
      </c>
      <c r="B186" s="8" t="s">
        <v>74</v>
      </c>
      <c r="C186" s="9" t="s">
        <v>502</v>
      </c>
      <c r="D186" s="78" t="s">
        <v>503</v>
      </c>
      <c r="E186" s="11" t="s">
        <v>101</v>
      </c>
      <c r="F186" s="12" t="s">
        <v>24</v>
      </c>
      <c r="G186" s="79">
        <v>1</v>
      </c>
      <c r="H186" s="14">
        <f>VLOOKUP(C186,[1]Sheet1!$B:$AY,50,0)</f>
        <v>0</v>
      </c>
      <c r="I186" s="14">
        <f>VLOOKUP(C186,[1]Sheet1!$B:$AZ,51,0)</f>
        <v>0</v>
      </c>
      <c r="J186" s="31">
        <f>VLOOKUP(C186,[1]Sheet1!$B$5:$BB$697,53,0)</f>
        <v>0</v>
      </c>
      <c r="K186" s="31">
        <f>VLOOKUP(C186,[1]Sheet1!$B:$BC,54,0)</f>
        <v>0</v>
      </c>
      <c r="L186" s="31">
        <f>VLOOKUP(C186,[1]Sheet1!$B:$BD,55,0)</f>
        <v>0</v>
      </c>
      <c r="M186" s="31">
        <f>VLOOKUP(C186,[1]Sheet1!$B:$BE,56,0)</f>
        <v>0</v>
      </c>
      <c r="N186" s="31">
        <f>VLOOKUP(C186,[1]Sheet1!$B:$BF,57,0)</f>
        <v>0</v>
      </c>
      <c r="O186" s="31">
        <f>VLOOKUP(C186,[2]Sheet1!$B:$BH,59,0)</f>
        <v>0</v>
      </c>
      <c r="P186" s="94">
        <f t="shared" si="63"/>
        <v>0</v>
      </c>
      <c r="Q186" s="95">
        <f>VLOOKUP(C186,[3]Sheet2!$A:$V,21,0)</f>
        <v>20000</v>
      </c>
      <c r="R186" s="95"/>
      <c r="S186" s="95">
        <v>21200</v>
      </c>
      <c r="T186" s="95"/>
      <c r="U186" s="95">
        <f t="shared" si="64"/>
        <v>41200</v>
      </c>
      <c r="V186" s="96">
        <f t="shared" si="65"/>
        <v>-41200</v>
      </c>
      <c r="W186" s="97">
        <f t="shared" si="66"/>
        <v>-21200</v>
      </c>
      <c r="X186" s="55">
        <f t="shared" si="67"/>
        <v>-21200</v>
      </c>
      <c r="Y186" s="100">
        <f t="shared" si="68"/>
        <v>0</v>
      </c>
      <c r="Z186" s="55"/>
      <c r="AA186" s="33">
        <f t="shared" si="69"/>
        <v>0</v>
      </c>
      <c r="AB186" s="56" t="str">
        <f t="shared" si="70"/>
        <v>100%</v>
      </c>
      <c r="AC186" s="102">
        <f t="shared" si="62"/>
        <v>0</v>
      </c>
      <c r="AD186" s="103"/>
      <c r="AE186" s="57"/>
      <c r="AF186" s="57"/>
      <c r="AG186" s="103">
        <f t="shared" si="50"/>
        <v>0</v>
      </c>
      <c r="AH186" s="57"/>
      <c r="AI186" s="105">
        <f t="shared" si="51"/>
        <v>0</v>
      </c>
      <c r="AJ186" s="33">
        <f t="shared" si="52"/>
        <v>0</v>
      </c>
      <c r="AK186" s="71"/>
      <c r="AL186" s="8"/>
      <c r="AM186" s="71"/>
      <c r="AN186" s="72" t="s">
        <v>89</v>
      </c>
      <c r="AO186" s="33"/>
      <c r="AP186" s="8" t="s">
        <v>146</v>
      </c>
      <c r="AQ186" s="74"/>
    </row>
    <row r="187" ht="36" hidden="1" customHeight="1" spans="1:43">
      <c r="A187" s="8">
        <f t="shared" si="53"/>
        <v>184</v>
      </c>
      <c r="B187" s="8" t="s">
        <v>110</v>
      </c>
      <c r="C187" s="9" t="s">
        <v>504</v>
      </c>
      <c r="D187" s="78" t="s">
        <v>505</v>
      </c>
      <c r="E187" s="11" t="s">
        <v>101</v>
      </c>
      <c r="F187" s="12" t="s">
        <v>24</v>
      </c>
      <c r="G187" s="79">
        <v>1</v>
      </c>
      <c r="H187" s="14">
        <f>VLOOKUP(C187,[1]Sheet1!$B:$AY,50,0)</f>
        <v>82192</v>
      </c>
      <c r="I187" s="14">
        <f>VLOOKUP(C187,[1]Sheet1!$B:$AZ,51,0)</f>
        <v>82192</v>
      </c>
      <c r="J187" s="31">
        <f>VLOOKUP(C187,[1]Sheet1!$B$5:$BB$697,53,0)</f>
        <v>0</v>
      </c>
      <c r="K187" s="31">
        <f>VLOOKUP(C187,[1]Sheet1!$B:$BC,54,0)</f>
        <v>0</v>
      </c>
      <c r="L187" s="31">
        <f>VLOOKUP(C187,[1]Sheet1!$B:$BD,55,0)</f>
        <v>0</v>
      </c>
      <c r="M187" s="31">
        <f>VLOOKUP(C187,[1]Sheet1!$B:$BE,56,0)</f>
        <v>0</v>
      </c>
      <c r="N187" s="31">
        <f>VLOOKUP(C187,[1]Sheet1!$B:$BF,57,0)</f>
        <v>0</v>
      </c>
      <c r="O187" s="31">
        <f>VLOOKUP(C187,[2]Sheet1!$B:$BH,59,0)</f>
        <v>0</v>
      </c>
      <c r="P187" s="94">
        <f t="shared" si="63"/>
        <v>0</v>
      </c>
      <c r="Q187" s="95">
        <f>VLOOKUP(C187,[3]Sheet2!$A:$V,21,0)</f>
        <v>0</v>
      </c>
      <c r="R187" s="95"/>
      <c r="S187" s="95"/>
      <c r="T187" s="95"/>
      <c r="U187" s="95">
        <f t="shared" si="64"/>
        <v>0</v>
      </c>
      <c r="V187" s="96">
        <f t="shared" si="65"/>
        <v>0</v>
      </c>
      <c r="W187" s="97">
        <f t="shared" si="66"/>
        <v>82192</v>
      </c>
      <c r="X187" s="55">
        <f t="shared" si="67"/>
        <v>82192</v>
      </c>
      <c r="Y187" s="100">
        <f t="shared" si="68"/>
        <v>82192</v>
      </c>
      <c r="Z187" s="55"/>
      <c r="AA187" s="33">
        <f t="shared" si="69"/>
        <v>0</v>
      </c>
      <c r="AB187" s="56">
        <f t="shared" si="70"/>
        <v>0</v>
      </c>
      <c r="AC187" s="102">
        <f t="shared" si="62"/>
        <v>0</v>
      </c>
      <c r="AD187" s="103"/>
      <c r="AE187" s="57"/>
      <c r="AF187" s="57"/>
      <c r="AG187" s="103">
        <f t="shared" si="50"/>
        <v>0</v>
      </c>
      <c r="AH187" s="57"/>
      <c r="AI187" s="105">
        <f t="shared" si="51"/>
        <v>0</v>
      </c>
      <c r="AJ187" s="33">
        <f t="shared" si="52"/>
        <v>0</v>
      </c>
      <c r="AK187" s="71"/>
      <c r="AL187" s="8"/>
      <c r="AM187" s="71"/>
      <c r="AN187" s="72" t="s">
        <v>89</v>
      </c>
      <c r="AO187" s="33"/>
      <c r="AP187" s="8" t="s">
        <v>146</v>
      </c>
      <c r="AQ187" s="74" t="s">
        <v>506</v>
      </c>
    </row>
    <row r="188" ht="36" hidden="1" customHeight="1" spans="1:43">
      <c r="A188" s="8">
        <f t="shared" si="53"/>
        <v>185</v>
      </c>
      <c r="B188" s="8" t="s">
        <v>110</v>
      </c>
      <c r="C188" s="9" t="s">
        <v>507</v>
      </c>
      <c r="D188" s="78" t="s">
        <v>508</v>
      </c>
      <c r="E188" s="11" t="s">
        <v>101</v>
      </c>
      <c r="F188" s="12" t="s">
        <v>24</v>
      </c>
      <c r="G188" s="79">
        <v>1</v>
      </c>
      <c r="H188" s="14">
        <f>VLOOKUP(C188,[1]Sheet1!$B:$AY,50,0)</f>
        <v>13740</v>
      </c>
      <c r="I188" s="14">
        <f>VLOOKUP(C188,[1]Sheet1!$B:$AZ,51,0)</f>
        <v>13740</v>
      </c>
      <c r="J188" s="31">
        <f>VLOOKUP(C188,[1]Sheet1!$B$5:$BB$697,53,0)</f>
        <v>2290</v>
      </c>
      <c r="K188" s="31">
        <f>VLOOKUP(C188,[1]Sheet1!$B:$BC,54,0)</f>
        <v>2290</v>
      </c>
      <c r="L188" s="31">
        <f>VLOOKUP(C188,[1]Sheet1!$B:$BD,55,0)</f>
        <v>2290</v>
      </c>
      <c r="M188" s="31">
        <f>VLOOKUP(C188,[1]Sheet1!$B:$BE,56,0)</f>
        <v>0</v>
      </c>
      <c r="N188" s="31">
        <f>VLOOKUP(C188,[1]Sheet1!$B:$BF,57,0)</f>
        <v>0</v>
      </c>
      <c r="O188" s="31">
        <f>VLOOKUP(C188,[2]Sheet1!$B:$BH,59,0)</f>
        <v>0</v>
      </c>
      <c r="P188" s="94">
        <f t="shared" si="63"/>
        <v>6870</v>
      </c>
      <c r="Q188" s="95"/>
      <c r="R188" s="95"/>
      <c r="S188" s="95"/>
      <c r="T188" s="95"/>
      <c r="U188" s="95">
        <f t="shared" si="64"/>
        <v>0</v>
      </c>
      <c r="V188" s="96">
        <f t="shared" si="65"/>
        <v>6870</v>
      </c>
      <c r="W188" s="97">
        <f t="shared" si="66"/>
        <v>13740</v>
      </c>
      <c r="X188" s="55">
        <f t="shared" si="67"/>
        <v>13740</v>
      </c>
      <c r="Y188" s="100">
        <f t="shared" si="68"/>
        <v>13740</v>
      </c>
      <c r="Z188" s="55"/>
      <c r="AA188" s="33">
        <f t="shared" si="69"/>
        <v>0</v>
      </c>
      <c r="AB188" s="56">
        <f t="shared" si="70"/>
        <v>0</v>
      </c>
      <c r="AC188" s="102">
        <f t="shared" si="62"/>
        <v>0</v>
      </c>
      <c r="AD188" s="103"/>
      <c r="AE188" s="57"/>
      <c r="AF188" s="57"/>
      <c r="AG188" s="103">
        <f t="shared" si="50"/>
        <v>0</v>
      </c>
      <c r="AH188" s="57"/>
      <c r="AI188" s="105">
        <f t="shared" si="51"/>
        <v>0</v>
      </c>
      <c r="AJ188" s="33">
        <f t="shared" si="52"/>
        <v>0</v>
      </c>
      <c r="AK188" s="71"/>
      <c r="AL188" s="8"/>
      <c r="AM188" s="71"/>
      <c r="AN188" s="72" t="s">
        <v>89</v>
      </c>
      <c r="AO188" s="33"/>
      <c r="AP188" s="8" t="s">
        <v>146</v>
      </c>
      <c r="AQ188" s="74"/>
    </row>
    <row r="189" ht="36" hidden="1" customHeight="1" spans="1:43">
      <c r="A189" s="8">
        <f t="shared" si="53"/>
        <v>186</v>
      </c>
      <c r="B189" s="8" t="s">
        <v>93</v>
      </c>
      <c r="C189" s="9" t="s">
        <v>509</v>
      </c>
      <c r="D189" s="78" t="s">
        <v>510</v>
      </c>
      <c r="E189" s="11" t="s">
        <v>101</v>
      </c>
      <c r="F189" s="12" t="s">
        <v>24</v>
      </c>
      <c r="G189" s="79">
        <v>1</v>
      </c>
      <c r="H189" s="14">
        <f>VLOOKUP(C189,[1]Sheet1!$B:$AY,50,0)</f>
        <v>41630</v>
      </c>
      <c r="I189" s="14">
        <f>VLOOKUP(C189,[1]Sheet1!$B:$AZ,51,0)</f>
        <v>41630</v>
      </c>
      <c r="J189" s="31">
        <f>VLOOKUP(C189,[1]Sheet1!$B$5:$BB$697,53,0)</f>
        <v>0</v>
      </c>
      <c r="K189" s="31">
        <f>VLOOKUP(C189,[1]Sheet1!$B:$BC,54,0)</f>
        <v>0</v>
      </c>
      <c r="L189" s="31">
        <f>VLOOKUP(C189,[1]Sheet1!$B:$BD,55,0)</f>
        <v>0</v>
      </c>
      <c r="M189" s="31">
        <f>VLOOKUP(C189,[1]Sheet1!$B:$BE,56,0)</f>
        <v>0</v>
      </c>
      <c r="N189" s="31">
        <f>VLOOKUP(C189,[1]Sheet1!$B:$BF,57,0)</f>
        <v>0</v>
      </c>
      <c r="O189" s="31">
        <f>VLOOKUP(C189,[2]Sheet1!$B:$BH,59,0)</f>
        <v>0</v>
      </c>
      <c r="P189" s="94">
        <f t="shared" si="63"/>
        <v>0</v>
      </c>
      <c r="Q189" s="95"/>
      <c r="R189" s="95"/>
      <c r="S189" s="95"/>
      <c r="T189" s="95"/>
      <c r="U189" s="95">
        <f t="shared" si="64"/>
        <v>0</v>
      </c>
      <c r="V189" s="96">
        <f t="shared" si="65"/>
        <v>0</v>
      </c>
      <c r="W189" s="97">
        <f t="shared" si="66"/>
        <v>41630</v>
      </c>
      <c r="X189" s="55">
        <f t="shared" si="67"/>
        <v>41630</v>
      </c>
      <c r="Y189" s="100">
        <f t="shared" si="68"/>
        <v>41630</v>
      </c>
      <c r="Z189" s="55"/>
      <c r="AA189" s="33">
        <f t="shared" si="69"/>
        <v>0</v>
      </c>
      <c r="AB189" s="56">
        <f t="shared" si="70"/>
        <v>0</v>
      </c>
      <c r="AC189" s="102">
        <f t="shared" si="62"/>
        <v>0</v>
      </c>
      <c r="AD189" s="103"/>
      <c r="AE189" s="57"/>
      <c r="AF189" s="57"/>
      <c r="AG189" s="103">
        <f t="shared" si="50"/>
        <v>0</v>
      </c>
      <c r="AH189" s="57"/>
      <c r="AI189" s="105">
        <f t="shared" si="51"/>
        <v>0</v>
      </c>
      <c r="AJ189" s="33">
        <f t="shared" si="52"/>
        <v>0</v>
      </c>
      <c r="AK189" s="71"/>
      <c r="AL189" s="8"/>
      <c r="AM189" s="71"/>
      <c r="AN189" s="72" t="s">
        <v>89</v>
      </c>
      <c r="AO189" s="33"/>
      <c r="AP189" s="8" t="s">
        <v>146</v>
      </c>
      <c r="AQ189" s="74"/>
    </row>
    <row r="190" ht="36" hidden="1" customHeight="1" spans="1:43">
      <c r="A190" s="8">
        <f t="shared" si="53"/>
        <v>187</v>
      </c>
      <c r="B190" s="8" t="s">
        <v>93</v>
      </c>
      <c r="C190" s="9" t="s">
        <v>511</v>
      </c>
      <c r="D190" s="78" t="s">
        <v>512</v>
      </c>
      <c r="E190" s="11" t="s">
        <v>101</v>
      </c>
      <c r="F190" s="12" t="s">
        <v>24</v>
      </c>
      <c r="G190" s="79">
        <v>1</v>
      </c>
      <c r="H190" s="14">
        <f>VLOOKUP(C190,[1]Sheet1!$B:$AY,50,0)</f>
        <v>82560</v>
      </c>
      <c r="I190" s="14">
        <f>VLOOKUP(C190,[1]Sheet1!$B:$AZ,51,0)</f>
        <v>82560</v>
      </c>
      <c r="J190" s="31">
        <f>VLOOKUP(C190,[1]Sheet1!$B$5:$BB$697,53,0)</f>
        <v>0</v>
      </c>
      <c r="K190" s="31">
        <f>VLOOKUP(C190,[1]Sheet1!$B:$BC,54,0)</f>
        <v>13760</v>
      </c>
      <c r="L190" s="31">
        <f>VLOOKUP(C190,[1]Sheet1!$B:$BD,55,0)</f>
        <v>13760</v>
      </c>
      <c r="M190" s="31">
        <f>VLOOKUP(C190,[1]Sheet1!$B:$BE,56,0)</f>
        <v>13760</v>
      </c>
      <c r="N190" s="31">
        <f>VLOOKUP(C190,[1]Sheet1!$B:$BF,57,0)</f>
        <v>13760</v>
      </c>
      <c r="O190" s="31">
        <f>VLOOKUP(C190,[2]Sheet1!$B:$BH,59,0)</f>
        <v>13760</v>
      </c>
      <c r="P190" s="94">
        <f t="shared" si="63"/>
        <v>68800</v>
      </c>
      <c r="Q190" s="95">
        <f>VLOOKUP(C190,[3]Sheet2!$A:$V,21,0)</f>
        <v>0</v>
      </c>
      <c r="R190" s="95"/>
      <c r="S190" s="95"/>
      <c r="T190" s="95"/>
      <c r="U190" s="95">
        <f t="shared" si="64"/>
        <v>0</v>
      </c>
      <c r="V190" s="96">
        <f t="shared" si="65"/>
        <v>68800</v>
      </c>
      <c r="W190" s="97">
        <f t="shared" si="66"/>
        <v>82560</v>
      </c>
      <c r="X190" s="55">
        <f t="shared" si="67"/>
        <v>82560</v>
      </c>
      <c r="Y190" s="100">
        <f t="shared" si="68"/>
        <v>82560</v>
      </c>
      <c r="Z190" s="55"/>
      <c r="AA190" s="33">
        <f t="shared" si="69"/>
        <v>0</v>
      </c>
      <c r="AB190" s="56">
        <f t="shared" si="70"/>
        <v>0</v>
      </c>
      <c r="AC190" s="102">
        <f t="shared" si="62"/>
        <v>0</v>
      </c>
      <c r="AD190" s="103"/>
      <c r="AE190" s="57"/>
      <c r="AF190" s="57"/>
      <c r="AG190" s="103">
        <f t="shared" si="50"/>
        <v>0</v>
      </c>
      <c r="AH190" s="57"/>
      <c r="AI190" s="105">
        <f t="shared" si="51"/>
        <v>0</v>
      </c>
      <c r="AJ190" s="33">
        <f t="shared" si="52"/>
        <v>0</v>
      </c>
      <c r="AK190" s="71"/>
      <c r="AL190" s="8"/>
      <c r="AM190" s="71"/>
      <c r="AN190" s="72" t="s">
        <v>89</v>
      </c>
      <c r="AO190" s="33"/>
      <c r="AP190" s="8" t="s">
        <v>146</v>
      </c>
      <c r="AQ190" s="74"/>
    </row>
    <row r="191" ht="36" hidden="1" customHeight="1" spans="1:43">
      <c r="A191" s="8">
        <f t="shared" si="53"/>
        <v>188</v>
      </c>
      <c r="B191" s="8" t="s">
        <v>110</v>
      </c>
      <c r="C191" s="9" t="s">
        <v>513</v>
      </c>
      <c r="D191" s="78" t="s">
        <v>514</v>
      </c>
      <c r="E191" s="11" t="s">
        <v>101</v>
      </c>
      <c r="F191" s="12" t="s">
        <v>24</v>
      </c>
      <c r="G191" s="79">
        <v>1</v>
      </c>
      <c r="H191" s="14">
        <f>VLOOKUP(C191,[1]Sheet1!$B:$AY,50,0)</f>
        <v>140700</v>
      </c>
      <c r="I191" s="14">
        <f>VLOOKUP(C191,[1]Sheet1!$B:$AZ,51,0)</f>
        <v>140700</v>
      </c>
      <c r="J191" s="31">
        <f>VLOOKUP(C191,[1]Sheet1!$B$5:$BB$697,53,0)</f>
        <v>0</v>
      </c>
      <c r="K191" s="31">
        <f>VLOOKUP(C191,[1]Sheet1!$B:$BC,54,0)</f>
        <v>0</v>
      </c>
      <c r="L191" s="31">
        <f>VLOOKUP(C191,[1]Sheet1!$B:$BD,55,0)</f>
        <v>23450</v>
      </c>
      <c r="M191" s="31">
        <f>VLOOKUP(C191,[1]Sheet1!$B:$BE,56,0)</f>
        <v>23450</v>
      </c>
      <c r="N191" s="31">
        <f>VLOOKUP(C191,[1]Sheet1!$B:$BF,57,0)</f>
        <v>23450</v>
      </c>
      <c r="O191" s="31">
        <f>VLOOKUP(C191,[2]Sheet1!$B:$BH,59,0)</f>
        <v>23450</v>
      </c>
      <c r="P191" s="94">
        <f t="shared" si="63"/>
        <v>93800</v>
      </c>
      <c r="Q191" s="95"/>
      <c r="R191" s="95"/>
      <c r="S191" s="95"/>
      <c r="T191" s="95"/>
      <c r="U191" s="95">
        <f t="shared" si="64"/>
        <v>0</v>
      </c>
      <c r="V191" s="96">
        <f t="shared" si="65"/>
        <v>93800</v>
      </c>
      <c r="W191" s="97">
        <f t="shared" si="66"/>
        <v>140700</v>
      </c>
      <c r="X191" s="55">
        <f t="shared" si="67"/>
        <v>140700</v>
      </c>
      <c r="Y191" s="100">
        <f t="shared" si="68"/>
        <v>140700</v>
      </c>
      <c r="Z191" s="55"/>
      <c r="AA191" s="33">
        <f t="shared" si="69"/>
        <v>0</v>
      </c>
      <c r="AB191" s="56">
        <f t="shared" si="70"/>
        <v>0</v>
      </c>
      <c r="AC191" s="102">
        <f t="shared" si="62"/>
        <v>0</v>
      </c>
      <c r="AD191" s="103"/>
      <c r="AE191" s="57"/>
      <c r="AF191" s="57"/>
      <c r="AG191" s="103">
        <f t="shared" si="50"/>
        <v>0</v>
      </c>
      <c r="AH191" s="57"/>
      <c r="AI191" s="105">
        <f t="shared" si="51"/>
        <v>0</v>
      </c>
      <c r="AJ191" s="33">
        <f t="shared" si="52"/>
        <v>0</v>
      </c>
      <c r="AK191" s="71"/>
      <c r="AL191" s="8"/>
      <c r="AM191" s="71"/>
      <c r="AN191" s="72" t="s">
        <v>89</v>
      </c>
      <c r="AO191" s="33"/>
      <c r="AP191" s="8" t="s">
        <v>146</v>
      </c>
      <c r="AQ191" s="74"/>
    </row>
    <row r="192" ht="36" hidden="1" customHeight="1" spans="1:43">
      <c r="A192" s="8">
        <f t="shared" si="53"/>
        <v>189</v>
      </c>
      <c r="B192" s="8" t="s">
        <v>74</v>
      </c>
      <c r="C192" s="9" t="s">
        <v>515</v>
      </c>
      <c r="D192" s="78" t="s">
        <v>516</v>
      </c>
      <c r="E192" s="11" t="s">
        <v>101</v>
      </c>
      <c r="F192" s="12" t="s">
        <v>24</v>
      </c>
      <c r="G192" s="79">
        <v>1</v>
      </c>
      <c r="H192" s="14">
        <f>VLOOKUP(C192,[1]Sheet1!$B:$AY,50,0)</f>
        <v>0</v>
      </c>
      <c r="I192" s="14">
        <f>VLOOKUP(C192,[1]Sheet1!$B:$AZ,51,0)</f>
        <v>0</v>
      </c>
      <c r="J192" s="31">
        <f>VLOOKUP(C192,[1]Sheet1!$B$5:$BB$697,53,0)</f>
        <v>0</v>
      </c>
      <c r="K192" s="31">
        <f>VLOOKUP(C192,[1]Sheet1!$B:$BC,54,0)</f>
        <v>0</v>
      </c>
      <c r="L192" s="31">
        <f>VLOOKUP(C192,[1]Sheet1!$B:$BD,55,0)</f>
        <v>0</v>
      </c>
      <c r="M192" s="31">
        <f>VLOOKUP(C192,[1]Sheet1!$B:$BE,56,0)</f>
        <v>0</v>
      </c>
      <c r="N192" s="31">
        <f>VLOOKUP(C192,[1]Sheet1!$B:$BF,57,0)</f>
        <v>0</v>
      </c>
      <c r="O192" s="31">
        <f>VLOOKUP(C192,[2]Sheet1!$B:$BH,59,0)</f>
        <v>0</v>
      </c>
      <c r="P192" s="94">
        <f t="shared" si="63"/>
        <v>0</v>
      </c>
      <c r="Q192" s="95">
        <f>VLOOKUP(C192,[3]Sheet2!$A:$V,21,0)</f>
        <v>0</v>
      </c>
      <c r="R192" s="95"/>
      <c r="S192" s="95"/>
      <c r="T192" s="95"/>
      <c r="U192" s="95">
        <f t="shared" si="64"/>
        <v>0</v>
      </c>
      <c r="V192" s="96">
        <f t="shared" si="65"/>
        <v>0</v>
      </c>
      <c r="W192" s="97">
        <f t="shared" si="66"/>
        <v>0</v>
      </c>
      <c r="X192" s="55">
        <f t="shared" si="67"/>
        <v>0</v>
      </c>
      <c r="Y192" s="100">
        <f t="shared" si="68"/>
        <v>0</v>
      </c>
      <c r="Z192" s="55"/>
      <c r="AA192" s="33">
        <f t="shared" si="69"/>
        <v>0</v>
      </c>
      <c r="AB192" s="56" t="str">
        <f t="shared" si="70"/>
        <v>100%</v>
      </c>
      <c r="AC192" s="102">
        <f t="shared" si="62"/>
        <v>0</v>
      </c>
      <c r="AD192" s="103"/>
      <c r="AE192" s="57"/>
      <c r="AF192" s="57"/>
      <c r="AG192" s="103">
        <f t="shared" si="50"/>
        <v>0</v>
      </c>
      <c r="AH192" s="57"/>
      <c r="AI192" s="105">
        <f t="shared" si="51"/>
        <v>0</v>
      </c>
      <c r="AJ192" s="33">
        <f t="shared" si="52"/>
        <v>0</v>
      </c>
      <c r="AK192" s="71"/>
      <c r="AL192" s="8"/>
      <c r="AM192" s="71"/>
      <c r="AN192" s="72" t="s">
        <v>89</v>
      </c>
      <c r="AO192" s="33"/>
      <c r="AP192" s="8" t="s">
        <v>146</v>
      </c>
      <c r="AQ192" s="74"/>
    </row>
    <row r="193" ht="36" hidden="1" customHeight="1" spans="1:43">
      <c r="A193" s="8">
        <f t="shared" si="53"/>
        <v>190</v>
      </c>
      <c r="B193" s="8" t="s">
        <v>74</v>
      </c>
      <c r="C193" s="9" t="s">
        <v>517</v>
      </c>
      <c r="D193" s="78" t="s">
        <v>518</v>
      </c>
      <c r="E193" s="11" t="s">
        <v>77</v>
      </c>
      <c r="F193" s="12" t="s">
        <v>24</v>
      </c>
      <c r="G193" s="79">
        <v>0.8</v>
      </c>
      <c r="H193" s="14">
        <f>VLOOKUP(C193,[1]Sheet1!$B:$AY,50,0)</f>
        <v>86795.3</v>
      </c>
      <c r="I193" s="14">
        <f>VLOOKUP(C193,[1]Sheet1!$B:$AZ,51,0)</f>
        <v>2486</v>
      </c>
      <c r="J193" s="31">
        <f>VLOOKUP(C193,[1]Sheet1!$B$5:$BB$697,53,0)</f>
        <v>0</v>
      </c>
      <c r="K193" s="31">
        <f>VLOOKUP(C193,[1]Sheet1!$B:$BC,54,0)</f>
        <v>0</v>
      </c>
      <c r="L193" s="31">
        <f>VLOOKUP(C193,[1]Sheet1!$B:$BD,55,0)</f>
        <v>414.333333333333</v>
      </c>
      <c r="M193" s="31">
        <f>VLOOKUP(C193,[1]Sheet1!$B:$BE,56,0)</f>
        <v>7595.48333333333</v>
      </c>
      <c r="N193" s="31">
        <f>VLOOKUP(C193,[1]Sheet1!$B:$BF,57,0)</f>
        <v>14465.8833333333</v>
      </c>
      <c r="O193" s="31">
        <f>VLOOKUP(C193,[2]Sheet1!$B:$BH,59,0)</f>
        <v>14465.8833333333</v>
      </c>
      <c r="P193" s="94">
        <f t="shared" si="63"/>
        <v>29553.2666666666</v>
      </c>
      <c r="Q193" s="95">
        <f>VLOOKUP(C193,[3]Sheet2!$A:$V,21,0)</f>
        <v>0</v>
      </c>
      <c r="R193" s="95"/>
      <c r="S193" s="95"/>
      <c r="T193" s="95"/>
      <c r="U193" s="95">
        <f t="shared" si="64"/>
        <v>0</v>
      </c>
      <c r="V193" s="96">
        <f t="shared" si="65"/>
        <v>29553.2666666666</v>
      </c>
      <c r="W193" s="97">
        <f t="shared" si="66"/>
        <v>2486</v>
      </c>
      <c r="X193" s="55">
        <f t="shared" si="67"/>
        <v>2486</v>
      </c>
      <c r="Y193" s="100">
        <f t="shared" si="68"/>
        <v>2486</v>
      </c>
      <c r="Z193" s="55"/>
      <c r="AA193" s="33">
        <f t="shared" si="69"/>
        <v>0</v>
      </c>
      <c r="AB193" s="56">
        <f t="shared" si="70"/>
        <v>0</v>
      </c>
      <c r="AC193" s="102">
        <f t="shared" si="62"/>
        <v>0</v>
      </c>
      <c r="AD193" s="103"/>
      <c r="AE193" s="57"/>
      <c r="AF193" s="57"/>
      <c r="AG193" s="103">
        <f t="shared" si="50"/>
        <v>0</v>
      </c>
      <c r="AH193" s="57"/>
      <c r="AI193" s="105">
        <f t="shared" si="51"/>
        <v>0</v>
      </c>
      <c r="AJ193" s="33">
        <f t="shared" si="52"/>
        <v>0</v>
      </c>
      <c r="AK193" s="71"/>
      <c r="AL193" s="8"/>
      <c r="AM193" s="71"/>
      <c r="AN193" s="72" t="s">
        <v>89</v>
      </c>
      <c r="AO193" s="33"/>
      <c r="AP193" s="8" t="s">
        <v>152</v>
      </c>
      <c r="AQ193" s="74"/>
    </row>
    <row r="194" ht="37.95" customHeight="1" spans="1:43">
      <c r="A194" s="8">
        <f t="shared" si="53"/>
        <v>191</v>
      </c>
      <c r="B194" s="8" t="s">
        <v>74</v>
      </c>
      <c r="C194" s="120"/>
      <c r="D194" s="15" t="s">
        <v>519</v>
      </c>
      <c r="E194" s="11" t="s">
        <v>372</v>
      </c>
      <c r="F194" s="12" t="s">
        <v>22</v>
      </c>
      <c r="G194" s="79">
        <v>1</v>
      </c>
      <c r="H194" s="14"/>
      <c r="I194" s="14"/>
      <c r="J194" s="34"/>
      <c r="K194" s="34"/>
      <c r="L194" s="34"/>
      <c r="M194" s="34"/>
      <c r="N194" s="34"/>
      <c r="O194" s="34"/>
      <c r="P194" s="121"/>
      <c r="Q194" s="34"/>
      <c r="R194" s="34"/>
      <c r="S194" s="35"/>
      <c r="T194" s="35"/>
      <c r="U194" s="95"/>
      <c r="V194" s="96"/>
      <c r="W194" s="97"/>
      <c r="X194" s="35"/>
      <c r="Y194" s="123"/>
      <c r="Z194" s="151">
        <v>25000</v>
      </c>
      <c r="AA194" s="33">
        <f t="shared" si="69"/>
        <v>25000</v>
      </c>
      <c r="AB194" s="56" t="str">
        <f t="shared" si="70"/>
        <v>100%</v>
      </c>
      <c r="AC194" s="102">
        <f t="shared" si="62"/>
        <v>0.00466806525486777</v>
      </c>
      <c r="AD194" s="124"/>
      <c r="AE194" s="124"/>
      <c r="AF194" s="124"/>
      <c r="AG194" s="103">
        <f t="shared" si="50"/>
        <v>0</v>
      </c>
      <c r="AH194" s="57">
        <v>0</v>
      </c>
      <c r="AI194" s="105">
        <f t="shared" si="51"/>
        <v>0</v>
      </c>
      <c r="AJ194" s="33">
        <f t="shared" si="52"/>
        <v>25000</v>
      </c>
      <c r="AK194" s="124"/>
      <c r="AL194" s="8"/>
      <c r="AM194" s="8"/>
      <c r="AN194" s="72" t="s">
        <v>89</v>
      </c>
      <c r="AO194" s="120"/>
      <c r="AP194" s="8" t="s">
        <v>520</v>
      </c>
      <c r="AQ194" s="12"/>
    </row>
    <row r="195" ht="36" hidden="1" customHeight="1" spans="4:41">
      <c r="D195" s="20" t="s">
        <v>521</v>
      </c>
      <c r="E195" s="21"/>
      <c r="F195" s="21"/>
      <c r="G195" s="21"/>
      <c r="H195" s="22"/>
      <c r="I195" s="22"/>
      <c r="J195" s="36"/>
      <c r="K195" s="36"/>
      <c r="L195" s="36"/>
      <c r="M195" s="36"/>
      <c r="N195" s="36"/>
      <c r="O195" s="36"/>
      <c r="P195" s="36" t="s">
        <v>522</v>
      </c>
      <c r="Q195" s="36"/>
      <c r="R195" s="36"/>
      <c r="U195" s="47"/>
      <c r="V195" s="47"/>
      <c r="W195" s="47"/>
      <c r="X195"/>
      <c r="Y195" s="47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 t="s">
        <v>523</v>
      </c>
    </row>
    <row r="196" s="2" customFormat="1" ht="22.95" customHeight="1" spans="4:39">
      <c r="D196" s="168" t="s">
        <v>524</v>
      </c>
      <c r="J196"/>
      <c r="K196"/>
      <c r="L196"/>
      <c r="M196"/>
      <c r="N196"/>
      <c r="O196"/>
      <c r="Q196"/>
      <c r="R196"/>
      <c r="S196"/>
      <c r="T196"/>
      <c r="X196"/>
      <c r="Z196" s="111" t="s">
        <v>522</v>
      </c>
      <c r="AJ196" s="111" t="s">
        <v>525</v>
      </c>
      <c r="AK196"/>
      <c r="AL196"/>
      <c r="AM196"/>
    </row>
    <row r="197" ht="13.95" customHeight="1" spans="24:25">
      <c r="X197"/>
      <c r="Y197"/>
    </row>
    <row r="198" ht="13.95" customHeight="1" spans="36:36">
      <c r="AJ198">
        <v>5200000</v>
      </c>
    </row>
    <row r="199" ht="13.95" customHeight="1" spans="36:36">
      <c r="AJ199" s="62">
        <f>AJ1-AJ198</f>
        <v>87294.7027199995</v>
      </c>
    </row>
    <row r="203" spans="36:36">
      <c r="AJ203" s="62"/>
    </row>
  </sheetData>
  <autoFilter ref="A3:AS196">
    <filterColumn colId="25">
      <colorFilter dxfId="0"/>
    </filterColumn>
    <extLst/>
  </autoFilter>
  <mergeCells count="31">
    <mergeCell ref="A1:F1"/>
    <mergeCell ref="J2:O2"/>
    <mergeCell ref="Q2:R2"/>
    <mergeCell ref="S2:T2"/>
    <mergeCell ref="X2:Y2"/>
    <mergeCell ref="AD2:AG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P2:P3"/>
    <mergeCell ref="U2:U3"/>
    <mergeCell ref="V2:V3"/>
    <mergeCell ref="W2:W3"/>
    <mergeCell ref="AA2:AA3"/>
    <mergeCell ref="AB2:AB3"/>
    <mergeCell ref="AC2:AC3"/>
    <mergeCell ref="AH2:AH3"/>
    <mergeCell ref="AI2:AI3"/>
    <mergeCell ref="AJ2:AJ3"/>
    <mergeCell ref="AK2:AK3"/>
    <mergeCell ref="AL2:AL3"/>
    <mergeCell ref="AM2:AM3"/>
    <mergeCell ref="AN2:AN3"/>
    <mergeCell ref="AP2:AP3"/>
    <mergeCell ref="AQ2:AQ3"/>
  </mergeCells>
  <conditionalFormatting sqref="D7">
    <cfRule type="duplicateValues" dxfId="1" priority="76"/>
    <cfRule type="duplicateValues" dxfId="1" priority="69"/>
    <cfRule type="duplicateValues" dxfId="1" priority="70"/>
    <cfRule type="duplicateValues" dxfId="1" priority="71"/>
    <cfRule type="duplicateValues" dxfId="1" priority="72"/>
    <cfRule type="duplicateValues" dxfId="1" priority="73"/>
    <cfRule type="duplicateValues" dxfId="1" priority="74"/>
    <cfRule type="duplicateValues" dxfId="1" priority="75"/>
  </conditionalFormatting>
  <conditionalFormatting sqref="D1:D3">
    <cfRule type="duplicateValues" dxfId="1" priority="44"/>
    <cfRule type="duplicateValues" dxfId="1" priority="45"/>
    <cfRule type="duplicateValues" dxfId="1" priority="46"/>
  </conditionalFormatting>
  <conditionalFormatting sqref="D2:D3">
    <cfRule type="duplicateValues" dxfId="1" priority="49"/>
    <cfRule type="duplicateValues" dxfId="1" priority="50"/>
    <cfRule type="duplicateValues" dxfId="1" priority="51"/>
    <cfRule type="duplicateValues" dxfId="1" priority="52"/>
    <cfRule type="duplicateValues" dxfId="1" priority="53"/>
    <cfRule type="duplicateValues" dxfId="1" priority="54"/>
  </conditionalFormatting>
  <conditionalFormatting sqref="D101:D102">
    <cfRule type="duplicateValues" dxfId="1" priority="147"/>
    <cfRule type="duplicateValues" dxfId="1" priority="148"/>
  </conditionalFormatting>
  <conditionalFormatting sqref="C194 C1:C3">
    <cfRule type="duplicateValues" dxfId="1" priority="24"/>
  </conditionalFormatting>
  <conditionalFormatting sqref="D28:D29 D1:D3 D31:D33 D14:D15 D17:D24">
    <cfRule type="duplicateValues" dxfId="1" priority="77"/>
  </conditionalFormatting>
  <conditionalFormatting sqref="D32:D33 D28 D1:D3 D14:D15 D17:D22">
    <cfRule type="duplicateValues" dxfId="1" priority="82"/>
    <cfRule type="duplicateValues" dxfId="1" priority="83"/>
    <cfRule type="duplicateValues" dxfId="1" priority="84"/>
    <cfRule type="duplicateValues" dxfId="1" priority="85"/>
    <cfRule type="duplicateValues" dxfId="1" priority="86"/>
  </conditionalFormatting>
  <conditionalFormatting sqref="D46:D100 D1:D6 D8:D15 D17:D44 D103:D1048576">
    <cfRule type="duplicateValues" dxfId="1" priority="107"/>
  </conditionalFormatting>
  <conditionalFormatting sqref="D103:D1048576 D1:D100">
    <cfRule type="duplicateValues" dxfId="1" priority="47"/>
  </conditionalFormatting>
  <conditionalFormatting sqref="D194 D1:D3 D26:D34 D36 D14:D15 D17:D24">
    <cfRule type="duplicateValues" dxfId="1" priority="112"/>
    <cfRule type="duplicateValues" dxfId="1" priority="113"/>
  </conditionalFormatting>
  <conditionalFormatting sqref="D194:D1048576 D1:D3 D26:D34 D36 D14:D15 D17:D24">
    <cfRule type="duplicateValues" dxfId="1" priority="124"/>
    <cfRule type="duplicateValues" dxfId="1" priority="125"/>
    <cfRule type="duplicateValues" dxfId="1" priority="126"/>
  </conditionalFormatting>
  <conditionalFormatting sqref="D194:D1048576 D1:D3 D36 D14:D15 D17:D34">
    <cfRule type="duplicateValues" dxfId="1" priority="142"/>
  </conditionalFormatting>
  <conditionalFormatting sqref="D4:D6 D8">
    <cfRule type="duplicateValues" dxfId="1" priority="61"/>
    <cfRule type="duplicateValues" dxfId="1" priority="55"/>
    <cfRule type="duplicateValues" dxfId="1" priority="56"/>
    <cfRule type="duplicateValues" dxfId="1" priority="57"/>
    <cfRule type="duplicateValues" dxfId="1" priority="58"/>
    <cfRule type="duplicateValues" dxfId="1" priority="59"/>
    <cfRule type="duplicateValues" dxfId="1" priority="60"/>
  </conditionalFormatting>
  <dataValidations count="2">
    <dataValidation type="list" allowBlank="1" showInputMessage="1" showErrorMessage="1" sqref="F194 F4:F100 F103:F192">
      <formula1>$AS$4:$AS$10</formula1>
    </dataValidation>
    <dataValidation type="list" allowBlank="1" showInputMessage="1" showErrorMessage="1" sqref="F101:F102">
      <formula1>#REF!</formula1>
    </dataValidation>
  </dataValidations>
  <printOptions horizontalCentered="1"/>
  <pageMargins left="0.118110236220472" right="0.118110236220472" top="0.354330708661417" bottom="0.15748031496063" header="0.31496062992126" footer="0.31496062992126"/>
  <pageSetup paperSize="9" scale="32" orientation="landscape"/>
  <headerFooter/>
  <colBreaks count="1" manualBreakCount="1">
    <brk id="4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Q143"/>
  <sheetViews>
    <sheetView view="pageBreakPreview" zoomScale="50" zoomScaleNormal="70" zoomScaleSheetLayoutView="50" workbookViewId="0">
      <pane xSplit="6" ySplit="3" topLeftCell="H4" activePane="bottomRight" state="frozen"/>
      <selection/>
      <selection pane="topRight"/>
      <selection pane="bottomLeft"/>
      <selection pane="bottomRight" activeCell="R4" sqref="R4"/>
    </sheetView>
  </sheetViews>
  <sheetFormatPr defaultColWidth="9" defaultRowHeight="14.25"/>
  <cols>
    <col min="1" max="1" width="4.775" customWidth="1"/>
    <col min="2" max="2" width="6.21666666666667" customWidth="1"/>
    <col min="3" max="3" width="10.775" customWidth="1"/>
    <col min="4" max="4" width="37.775" customWidth="1"/>
    <col min="5" max="5" width="9.44166666666667" customWidth="1"/>
    <col min="6" max="6" width="9.33333333333333" customWidth="1"/>
    <col min="7" max="7" width="10.2166666666667" customWidth="1"/>
    <col min="8" max="10" width="18.1083333333333" customWidth="1"/>
    <col min="11" max="11" width="12.6666666666667" customWidth="1"/>
    <col min="12" max="12" width="13.775" customWidth="1"/>
    <col min="13" max="17" width="9.44166666666667" customWidth="1"/>
    <col min="18" max="18" width="18.2166666666667" customWidth="1"/>
    <col min="19" max="19" width="15.4416666666667" customWidth="1"/>
    <col min="20" max="20" width="18.1083333333333" customWidth="1"/>
    <col min="21" max="21" width="18.6666666666667" customWidth="1"/>
    <col min="22" max="23" width="22.3333333333333" customWidth="1"/>
    <col min="24" max="24" width="16.4416666666667" customWidth="1"/>
    <col min="25" max="26" width="17.3333333333333" customWidth="1"/>
    <col min="27" max="27" width="18.2166666666667" style="1" customWidth="1"/>
    <col min="28" max="28" width="19.1083333333333" style="1" customWidth="1"/>
    <col min="29" max="29" width="16.6666666666667" customWidth="1"/>
    <col min="30" max="30" width="16.8833333333333" customWidth="1"/>
    <col min="31" max="31" width="14.8833333333333" customWidth="1"/>
    <col min="32" max="32" width="10.6666666666667" customWidth="1"/>
    <col min="33" max="33" width="7.44166666666667" customWidth="1"/>
    <col min="34" max="34" width="17.1083333333333" customWidth="1"/>
    <col min="35" max="35" width="11.6666666666667" customWidth="1"/>
    <col min="36" max="36" width="4.88333333333333" customWidth="1"/>
    <col min="37" max="37" width="12" customWidth="1"/>
    <col min="38" max="38" width="11.4416666666667" customWidth="1"/>
    <col min="39" max="39" width="21.4416666666667" customWidth="1"/>
    <col min="40" max="40" width="12.8833333333333" customWidth="1"/>
    <col min="41" max="41" width="45" customWidth="1"/>
    <col min="42" max="42" width="12.1083333333333" customWidth="1"/>
    <col min="43" max="43" width="9" style="2"/>
  </cols>
  <sheetData>
    <row r="1" ht="21" spans="1:41">
      <c r="A1" s="3" t="s">
        <v>526</v>
      </c>
      <c r="B1" s="3"/>
      <c r="C1" s="3"/>
      <c r="D1" s="3"/>
      <c r="E1" s="3"/>
      <c r="F1" s="3"/>
      <c r="G1" s="4"/>
      <c r="H1" s="25">
        <f>SUBTOTAL(9,H4:H134)</f>
        <v>28698012.1493333</v>
      </c>
      <c r="I1" s="25">
        <f>SUBTOTAL(9,I4:I134)</f>
        <v>1999862.89</v>
      </c>
      <c r="J1" s="161"/>
      <c r="K1" s="4"/>
      <c r="L1" s="4"/>
      <c r="M1" s="4"/>
      <c r="N1" s="4"/>
      <c r="O1" s="23" t="e">
        <f t="shared" ref="O1:U1" si="0">SUBTOTAL(9,O4:O134)</f>
        <v>#N/A</v>
      </c>
      <c r="P1" s="23" t="e">
        <f t="shared" si="0"/>
        <v>#N/A</v>
      </c>
      <c r="Q1" s="24" t="e">
        <f t="shared" si="0"/>
        <v>#N/A</v>
      </c>
      <c r="R1" s="25">
        <f t="shared" si="0"/>
        <v>57952168.3523333</v>
      </c>
      <c r="S1" s="25">
        <f t="shared" si="0"/>
        <v>4000631.85</v>
      </c>
      <c r="T1" s="25">
        <f t="shared" si="0"/>
        <v>13779461.95</v>
      </c>
      <c r="U1" s="25">
        <f t="shared" si="0"/>
        <v>17780093.8</v>
      </c>
      <c r="V1" s="25"/>
      <c r="W1" s="25"/>
      <c r="X1" s="25">
        <f>SUBTOTAL(9,X4:X134)</f>
        <v>16715462.9983333</v>
      </c>
      <c r="Y1" s="25">
        <f>SUBTOTAL(9,Y4:Y134)</f>
        <v>14341184.7053333</v>
      </c>
      <c r="Z1" s="25"/>
      <c r="AA1" s="25">
        <f>SUBTOTAL(9,AA4:AA134)</f>
        <v>67963730.6273334</v>
      </c>
      <c r="AB1" s="25">
        <f>SUBTOTAL(9,AB4:AB134)</f>
        <v>68271245.512</v>
      </c>
      <c r="AC1" s="25">
        <f>SUBTOTAL(9,AC4:AC134)</f>
        <v>23449579.945</v>
      </c>
      <c r="AD1" s="25">
        <f>SUBTOTAL(9,AD4:AD134)</f>
        <v>23272756.5578</v>
      </c>
      <c r="AE1" s="25"/>
      <c r="AF1" s="48">
        <f>SUBTOTAL(9,AF4:AF134)</f>
        <v>0.985820330342888</v>
      </c>
      <c r="AG1" s="25"/>
      <c r="AH1" s="25">
        <f>SUBTOTAL(9,AH4:AH134)</f>
        <v>22961019.811382</v>
      </c>
      <c r="AI1" s="63"/>
      <c r="AJ1" s="64"/>
      <c r="AK1" s="63"/>
      <c r="AL1" s="65"/>
      <c r="AM1" s="65"/>
      <c r="AN1" s="66"/>
      <c r="AO1" s="67"/>
    </row>
    <row r="2" ht="16.2" customHeight="1" spans="1:41">
      <c r="A2" s="5" t="s">
        <v>0</v>
      </c>
      <c r="B2" s="6" t="s">
        <v>26</v>
      </c>
      <c r="C2" s="5" t="s">
        <v>27</v>
      </c>
      <c r="D2" s="5" t="s">
        <v>28</v>
      </c>
      <c r="E2" s="6" t="s">
        <v>29</v>
      </c>
      <c r="F2" s="5" t="s">
        <v>30</v>
      </c>
      <c r="G2" s="6" t="s">
        <v>31</v>
      </c>
      <c r="H2" s="5" t="s">
        <v>36</v>
      </c>
      <c r="I2" s="5"/>
      <c r="J2" s="5"/>
      <c r="K2" s="6" t="s">
        <v>32</v>
      </c>
      <c r="L2" s="6" t="s">
        <v>33</v>
      </c>
      <c r="M2" s="5" t="s">
        <v>527</v>
      </c>
      <c r="N2" s="5"/>
      <c r="O2" s="5"/>
      <c r="P2" s="5"/>
      <c r="Q2" s="5"/>
      <c r="R2" s="5"/>
      <c r="S2" s="27" t="s">
        <v>37</v>
      </c>
      <c r="T2" s="27"/>
      <c r="U2" s="162"/>
      <c r="V2" s="163"/>
      <c r="W2" s="162"/>
      <c r="X2" s="38" t="s">
        <v>41</v>
      </c>
      <c r="Y2" s="39"/>
      <c r="Z2" s="39"/>
      <c r="AA2" s="39"/>
      <c r="AB2" s="49"/>
      <c r="AC2" s="5" t="s">
        <v>528</v>
      </c>
      <c r="AD2" s="43" t="s">
        <v>42</v>
      </c>
      <c r="AE2" s="43" t="s">
        <v>43</v>
      </c>
      <c r="AF2" s="43" t="s">
        <v>44</v>
      </c>
      <c r="AG2" s="43" t="s">
        <v>46</v>
      </c>
      <c r="AH2" s="43" t="s">
        <v>48</v>
      </c>
      <c r="AI2" s="68" t="s">
        <v>49</v>
      </c>
      <c r="AJ2" s="43" t="s">
        <v>50</v>
      </c>
      <c r="AK2" s="68" t="s">
        <v>51</v>
      </c>
      <c r="AL2" s="43" t="s">
        <v>52</v>
      </c>
      <c r="AM2" s="5" t="s">
        <v>53</v>
      </c>
      <c r="AN2" s="5" t="s">
        <v>54</v>
      </c>
      <c r="AO2" s="28" t="s">
        <v>55</v>
      </c>
    </row>
    <row r="3" ht="30" spans="1:41">
      <c r="A3" s="5"/>
      <c r="B3" s="7"/>
      <c r="C3" s="5"/>
      <c r="D3" s="5"/>
      <c r="E3" s="7"/>
      <c r="F3" s="5"/>
      <c r="G3" s="7"/>
      <c r="H3" s="91" t="s">
        <v>62</v>
      </c>
      <c r="I3" s="91" t="s">
        <v>63</v>
      </c>
      <c r="J3" s="91" t="s">
        <v>529</v>
      </c>
      <c r="K3" s="7"/>
      <c r="L3" s="7"/>
      <c r="M3" s="28" t="s">
        <v>56</v>
      </c>
      <c r="N3" s="28" t="s">
        <v>57</v>
      </c>
      <c r="O3" s="28" t="s">
        <v>58</v>
      </c>
      <c r="P3" s="28" t="s">
        <v>59</v>
      </c>
      <c r="Q3" s="28" t="s">
        <v>60</v>
      </c>
      <c r="R3" s="29" t="s">
        <v>530</v>
      </c>
      <c r="S3" s="41" t="s">
        <v>64</v>
      </c>
      <c r="T3" s="41" t="s">
        <v>65</v>
      </c>
      <c r="U3" s="41" t="s">
        <v>531</v>
      </c>
      <c r="V3" s="42" t="s">
        <v>532</v>
      </c>
      <c r="W3" s="164"/>
      <c r="X3" s="43" t="s">
        <v>533</v>
      </c>
      <c r="Y3" s="44" t="s">
        <v>5</v>
      </c>
      <c r="Z3" s="44"/>
      <c r="AA3" s="50" t="s">
        <v>66</v>
      </c>
      <c r="AB3" s="51" t="s">
        <v>67</v>
      </c>
      <c r="AC3" s="52" t="s">
        <v>68</v>
      </c>
      <c r="AD3" s="53"/>
      <c r="AE3" s="53"/>
      <c r="AF3" s="53"/>
      <c r="AG3" s="53"/>
      <c r="AH3" s="53"/>
      <c r="AI3" s="69"/>
      <c r="AJ3" s="53"/>
      <c r="AK3" s="69"/>
      <c r="AL3" s="53"/>
      <c r="AM3" s="70" t="s">
        <v>73</v>
      </c>
      <c r="AN3" s="5"/>
      <c r="AO3" s="28"/>
    </row>
    <row r="4" ht="35.4" customHeight="1" spans="1:43">
      <c r="A4" s="8">
        <f t="shared" ref="A4:A84" si="1">ROW()-3</f>
        <v>1</v>
      </c>
      <c r="B4" s="8" t="s">
        <v>74</v>
      </c>
      <c r="C4" s="9" t="s">
        <v>75</v>
      </c>
      <c r="D4" s="158" t="s">
        <v>76</v>
      </c>
      <c r="E4" s="11" t="s">
        <v>77</v>
      </c>
      <c r="F4" s="12" t="s">
        <v>21</v>
      </c>
      <c r="G4" s="79">
        <v>1</v>
      </c>
      <c r="H4" s="33">
        <f>VLOOKUP(C4,[3]Sheet2!$A:$V,21,0)</f>
        <v>300000</v>
      </c>
      <c r="I4" s="33"/>
      <c r="J4" s="33">
        <f>SUM(H4:I4)</f>
        <v>300000</v>
      </c>
      <c r="K4" s="14">
        <f>VLOOKUP(C4,[1]Sheet1!$B:$AY,50,0)</f>
        <v>821382.33</v>
      </c>
      <c r="L4" s="14">
        <f>VLOOKUP(C4,[1]Sheet1!$B:$AZ,51,0)</f>
        <v>906892.1</v>
      </c>
      <c r="M4" s="31">
        <f>VLOOKUP(C4,[1]Sheet1!$B$5:$BB$697,53,0)</f>
        <v>13424.1683333333</v>
      </c>
      <c r="N4" s="31">
        <f>VLOOKUP(C4,[1]Sheet1!$B:$BC,54,0)</f>
        <v>65462.985</v>
      </c>
      <c r="O4" s="31">
        <f>VLOOKUP(C4,[1]Sheet1!$B:$BD,55,0)</f>
        <v>65462.985</v>
      </c>
      <c r="P4" s="31">
        <f>VLOOKUP(C4,[1]Sheet1!$B:$BE,56,0)</f>
        <v>100850.661666667</v>
      </c>
      <c r="Q4" s="31">
        <f>VLOOKUP(C4,[1]Sheet1!$B:$BF,57,0)</f>
        <v>122645.426666667</v>
      </c>
      <c r="R4" s="32">
        <f t="shared" ref="R4:R35" si="2">SUM(M4:Q4)*G4</f>
        <v>367846.226666667</v>
      </c>
      <c r="S4" s="45"/>
      <c r="T4" s="45">
        <f>VLOOKUP(C4,'[4]5.30 (2)'!$C$4:$V$115,20,0)</f>
        <v>180000</v>
      </c>
      <c r="U4" s="45">
        <f>SUM(S4:T4)</f>
        <v>180000</v>
      </c>
      <c r="V4" s="46">
        <f t="shared" ref="V4:V35" si="3">R4-U4</f>
        <v>187846.226666667</v>
      </c>
      <c r="W4" s="46"/>
      <c r="X4" s="31">
        <f>VLOOKUP(C4,[1]Sheet1!$B:$BG,58,0)</f>
        <v>123472.886666667</v>
      </c>
      <c r="Y4" s="46">
        <f t="shared" ref="Y4:Y35" si="4">G4*X4</f>
        <v>123472.886666667</v>
      </c>
      <c r="Z4" s="54"/>
      <c r="AA4" s="54">
        <f>_xlfn.IFS(F4="原材料",L4,F4="涉诉",L4,F4="预付","手工填写",F4="零部件",V4+Y4,F4="销售",V4+Y4)</f>
        <v>906892.1</v>
      </c>
      <c r="AB4" s="54">
        <f>IF(AA4&gt;=0,AA4,0)</f>
        <v>906892.1</v>
      </c>
      <c r="AC4" s="55">
        <v>200000</v>
      </c>
      <c r="AD4" s="33">
        <f t="shared" ref="AD4:AD68" si="5">AC4</f>
        <v>200000</v>
      </c>
      <c r="AE4" s="56">
        <f>IF(AB4&lt;=0,"100%",AC4/AB4)</f>
        <v>0.220533401933924</v>
      </c>
      <c r="AF4" s="56">
        <f t="shared" ref="AF4:AF67" si="6">AD4/$AD$1</f>
        <v>0.00859373918612872</v>
      </c>
      <c r="AG4" s="57"/>
      <c r="AH4" s="33">
        <f>AD4*(1-AG4)</f>
        <v>200000</v>
      </c>
      <c r="AI4" s="71">
        <v>45439</v>
      </c>
      <c r="AJ4" s="8">
        <v>3</v>
      </c>
      <c r="AK4" s="71">
        <f t="shared" ref="AK4:AK68" si="7">AI4-AJ4</f>
        <v>45436</v>
      </c>
      <c r="AL4" s="72" t="s">
        <v>78</v>
      </c>
      <c r="AM4" s="33">
        <v>1001382.33</v>
      </c>
      <c r="AN4" s="8" t="s">
        <v>79</v>
      </c>
      <c r="AO4" s="74" t="s">
        <v>80</v>
      </c>
      <c r="AQ4" s="111" t="s">
        <v>21</v>
      </c>
    </row>
    <row r="5" ht="40.2" customHeight="1" spans="1:43">
      <c r="A5" s="8">
        <f t="shared" si="1"/>
        <v>2</v>
      </c>
      <c r="B5" s="8" t="s">
        <v>74</v>
      </c>
      <c r="C5" s="9" t="s">
        <v>81</v>
      </c>
      <c r="D5" s="15" t="s">
        <v>82</v>
      </c>
      <c r="E5" s="11" t="s">
        <v>77</v>
      </c>
      <c r="F5" s="12" t="s">
        <v>21</v>
      </c>
      <c r="G5" s="79">
        <v>1</v>
      </c>
      <c r="H5" s="33">
        <f>VLOOKUP(C5,[3]Sheet2!$A:$V,21,0)</f>
        <v>1520000</v>
      </c>
      <c r="I5" s="33">
        <v>320000</v>
      </c>
      <c r="J5" s="33">
        <f t="shared" ref="J5:J68" si="8">SUM(H5:I5)</f>
        <v>1840000</v>
      </c>
      <c r="K5" s="14">
        <f>VLOOKUP(C5,[1]Sheet1!$B:$AY,50,0)</f>
        <v>4982009.82</v>
      </c>
      <c r="L5" s="14">
        <f>VLOOKUP(C5,[1]Sheet1!$B:$AZ,51,0)</f>
        <v>3452849.82</v>
      </c>
      <c r="M5" s="31">
        <f>VLOOKUP(C5,[1]Sheet1!$B$5:$BB$697,53,0)</f>
        <v>132034.97</v>
      </c>
      <c r="N5" s="31">
        <f>VLOOKUP(C5,[1]Sheet1!$B:$BC,54,0)</f>
        <v>301994.97</v>
      </c>
      <c r="O5" s="31">
        <f>VLOOKUP(C5,[1]Sheet1!$B:$BD,55,0)</f>
        <v>415034.97</v>
      </c>
      <c r="P5" s="31">
        <f>VLOOKUP(C5,[1]Sheet1!$B:$BE,56,0)</f>
        <v>575474.97</v>
      </c>
      <c r="Q5" s="31">
        <f>VLOOKUP(C5,[1]Sheet1!$B:$BF,57,0)</f>
        <v>720434.97</v>
      </c>
      <c r="R5" s="32">
        <f t="shared" si="2"/>
        <v>2144974.85</v>
      </c>
      <c r="S5" s="45"/>
      <c r="T5" s="45">
        <f>VLOOKUP(C5,'[4]5.30 (2)'!$C$4:$V$115,20,0)</f>
        <v>400000</v>
      </c>
      <c r="U5" s="45">
        <f t="shared" ref="U5:U68" si="9">SUM(S5:T5)</f>
        <v>400000</v>
      </c>
      <c r="V5" s="46">
        <f t="shared" si="3"/>
        <v>1744974.85</v>
      </c>
      <c r="W5" s="46"/>
      <c r="X5" s="31">
        <f>VLOOKUP(C5,[1]Sheet1!$B:$BG,58,0)</f>
        <v>813100</v>
      </c>
      <c r="Y5" s="46">
        <f t="shared" si="4"/>
        <v>813100</v>
      </c>
      <c r="Z5" s="54"/>
      <c r="AA5" s="54">
        <f t="shared" ref="AA5:AA36" si="10">_xlfn.IFS(F5="原材料",L5,F5="涉诉",L5,F5="固定资产",L5,F5="临采",L5,F5="预付","手工填写",F5="零部件",V5+Y5,F5="销售",V5+Y5)</f>
        <v>3452849.82</v>
      </c>
      <c r="AB5" s="54">
        <f t="shared" ref="AB5:AB68" si="11">IF(AA5&gt;=0,AA5,0)</f>
        <v>3452849.82</v>
      </c>
      <c r="AC5" s="55">
        <v>500000</v>
      </c>
      <c r="AD5" s="33">
        <f t="shared" si="5"/>
        <v>500000</v>
      </c>
      <c r="AE5" s="56">
        <f t="shared" ref="AE5:AE68" si="12">IF(AB5&lt;=0,"100%",AC5/AB5)</f>
        <v>0.144807919853288</v>
      </c>
      <c r="AF5" s="56">
        <f t="shared" si="6"/>
        <v>0.0214843479653218</v>
      </c>
      <c r="AG5" s="57"/>
      <c r="AH5" s="33">
        <f t="shared" ref="AH5:AH68" si="13">AD5*(1-AG5)</f>
        <v>500000</v>
      </c>
      <c r="AI5" s="71">
        <v>45448</v>
      </c>
      <c r="AJ5" s="8">
        <v>3</v>
      </c>
      <c r="AK5" s="71">
        <f t="shared" si="7"/>
        <v>45445</v>
      </c>
      <c r="AL5" s="72" t="s">
        <v>83</v>
      </c>
      <c r="AM5" s="73"/>
      <c r="AN5" s="8" t="s">
        <v>79</v>
      </c>
      <c r="AO5" s="74" t="s">
        <v>84</v>
      </c>
      <c r="AQ5" s="111" t="s">
        <v>16</v>
      </c>
    </row>
    <row r="6" ht="35.4" customHeight="1" spans="1:43">
      <c r="A6" s="8">
        <f t="shared" si="1"/>
        <v>3</v>
      </c>
      <c r="B6" s="8" t="s">
        <v>74</v>
      </c>
      <c r="C6" s="9" t="s">
        <v>87</v>
      </c>
      <c r="D6" s="158" t="s">
        <v>88</v>
      </c>
      <c r="E6" s="11" t="s">
        <v>77</v>
      </c>
      <c r="F6" s="12" t="s">
        <v>21</v>
      </c>
      <c r="G6" s="79">
        <v>1</v>
      </c>
      <c r="H6" s="33"/>
      <c r="I6" s="33"/>
      <c r="J6" s="33">
        <f t="shared" si="8"/>
        <v>0</v>
      </c>
      <c r="K6" s="14">
        <f>VLOOKUP(C6,[1]Sheet1!$B:$AY,50,0)</f>
        <v>18604.32</v>
      </c>
      <c r="L6" s="14">
        <f>VLOOKUP(C6,[1]Sheet1!$B:$AZ,51,0)</f>
        <v>37208.64</v>
      </c>
      <c r="M6" s="31">
        <f>VLOOKUP(C6,[1]Sheet1!$B$5:$BB$697,53,0)</f>
        <v>0</v>
      </c>
      <c r="N6" s="31">
        <f>VLOOKUP(C6,[1]Sheet1!$B:$BC,54,0)</f>
        <v>0</v>
      </c>
      <c r="O6" s="31">
        <f>VLOOKUP(C6,[1]Sheet1!$B:$BD,55,0)</f>
        <v>0</v>
      </c>
      <c r="P6" s="31">
        <f>VLOOKUP(C6,[1]Sheet1!$B:$BE,56,0)</f>
        <v>0</v>
      </c>
      <c r="Q6" s="31">
        <f>VLOOKUP(C6,[1]Sheet1!$B:$BF,57,0)</f>
        <v>0</v>
      </c>
      <c r="R6" s="32">
        <f t="shared" si="2"/>
        <v>0</v>
      </c>
      <c r="S6" s="45"/>
      <c r="T6" s="45">
        <f>VLOOKUP(C6,'[4]5.30 (2)'!$C$4:$V$115,20,0)</f>
        <v>13953.24</v>
      </c>
      <c r="U6" s="45">
        <f t="shared" si="9"/>
        <v>13953.24</v>
      </c>
      <c r="V6" s="46">
        <f t="shared" si="3"/>
        <v>-13953.24</v>
      </c>
      <c r="W6" s="46"/>
      <c r="X6" s="31">
        <f>VLOOKUP(C6,[1]Sheet1!$B:$BG,58,0)</f>
        <v>3100.72</v>
      </c>
      <c r="Y6" s="46">
        <f t="shared" si="4"/>
        <v>3100.72</v>
      </c>
      <c r="Z6" s="54"/>
      <c r="AA6" s="54">
        <f t="shared" si="10"/>
        <v>37208.64</v>
      </c>
      <c r="AB6" s="54">
        <f t="shared" si="11"/>
        <v>37208.64</v>
      </c>
      <c r="AC6" s="55">
        <v>37208.64</v>
      </c>
      <c r="AD6" s="33">
        <f t="shared" si="5"/>
        <v>37208.64</v>
      </c>
      <c r="AE6" s="56">
        <f t="shared" si="12"/>
        <v>1</v>
      </c>
      <c r="AF6" s="56">
        <f t="shared" si="6"/>
        <v>0.00159880673815278</v>
      </c>
      <c r="AG6" s="57"/>
      <c r="AH6" s="33">
        <f t="shared" si="13"/>
        <v>37208.64</v>
      </c>
      <c r="AI6" s="71">
        <v>45440</v>
      </c>
      <c r="AJ6" s="8">
        <v>3</v>
      </c>
      <c r="AK6" s="71">
        <f t="shared" si="7"/>
        <v>45437</v>
      </c>
      <c r="AL6" s="72" t="s">
        <v>89</v>
      </c>
      <c r="AM6" s="73"/>
      <c r="AN6" s="8" t="s">
        <v>79</v>
      </c>
      <c r="AO6" s="74"/>
      <c r="AQ6" s="111" t="s">
        <v>86</v>
      </c>
    </row>
    <row r="7" ht="40.2" customHeight="1" spans="1:43">
      <c r="A7" s="8">
        <f t="shared" si="1"/>
        <v>4</v>
      </c>
      <c r="B7" s="8" t="s">
        <v>74</v>
      </c>
      <c r="C7" s="9" t="s">
        <v>90</v>
      </c>
      <c r="D7" s="15" t="s">
        <v>91</v>
      </c>
      <c r="E7" s="11" t="s">
        <v>77</v>
      </c>
      <c r="F7" s="12" t="s">
        <v>21</v>
      </c>
      <c r="G7" s="79">
        <v>1</v>
      </c>
      <c r="H7" s="33">
        <f>VLOOKUP(C7,[3]Sheet2!$A:$V,21,0)</f>
        <v>500000</v>
      </c>
      <c r="I7" s="33"/>
      <c r="J7" s="33">
        <f t="shared" si="8"/>
        <v>500000</v>
      </c>
      <c r="K7" s="14">
        <f>VLOOKUP(C7,[1]Sheet1!$B:$AY,50,0)</f>
        <v>1538321.05</v>
      </c>
      <c r="L7" s="14">
        <f>VLOOKUP(C7,[1]Sheet1!$B:$AZ,51,0)</f>
        <v>1538321.05</v>
      </c>
      <c r="M7" s="31">
        <f>VLOOKUP(C7,[1]Sheet1!$B$5:$BB$697,53,0)</f>
        <v>0</v>
      </c>
      <c r="N7" s="31">
        <f>VLOOKUP(C7,[1]Sheet1!$B:$BC,54,0)</f>
        <v>0</v>
      </c>
      <c r="O7" s="31">
        <f>VLOOKUP(C7,[1]Sheet1!$B:$BD,55,0)</f>
        <v>0</v>
      </c>
      <c r="P7" s="31">
        <f>VLOOKUP(C7,[1]Sheet1!$B:$BE,56,0)</f>
        <v>0</v>
      </c>
      <c r="Q7" s="31">
        <f>VLOOKUP(C7,[1]Sheet1!$B:$BF,57,0)</f>
        <v>153029.508333333</v>
      </c>
      <c r="R7" s="32">
        <f t="shared" si="2"/>
        <v>153029.508333333</v>
      </c>
      <c r="S7" s="45"/>
      <c r="T7" s="45">
        <f>VLOOKUP(C7,'[4]5.30 (2)'!$C$4:$V$115,20,0)</f>
        <v>500000</v>
      </c>
      <c r="U7" s="45">
        <f t="shared" si="9"/>
        <v>500000</v>
      </c>
      <c r="V7" s="46">
        <f t="shared" si="3"/>
        <v>-346970.491666667</v>
      </c>
      <c r="W7" s="46"/>
      <c r="X7" s="31">
        <f>VLOOKUP(C7,[1]Sheet1!$B:$BG,58,0)</f>
        <v>256386.841666667</v>
      </c>
      <c r="Y7" s="46">
        <f t="shared" si="4"/>
        <v>256386.841666667</v>
      </c>
      <c r="Z7" s="54"/>
      <c r="AA7" s="54">
        <f t="shared" si="10"/>
        <v>1538321.05</v>
      </c>
      <c r="AB7" s="54">
        <f t="shared" si="11"/>
        <v>1538321.05</v>
      </c>
      <c r="AC7" s="55">
        <v>800000</v>
      </c>
      <c r="AD7" s="33">
        <f t="shared" si="5"/>
        <v>800000</v>
      </c>
      <c r="AE7" s="56">
        <f t="shared" si="12"/>
        <v>0.520047489436617</v>
      </c>
      <c r="AF7" s="56">
        <f t="shared" si="6"/>
        <v>0.0343749567445149</v>
      </c>
      <c r="AG7" s="57"/>
      <c r="AH7" s="33">
        <f t="shared" si="13"/>
        <v>800000</v>
      </c>
      <c r="AI7" s="71">
        <v>45448</v>
      </c>
      <c r="AJ7" s="8">
        <v>3</v>
      </c>
      <c r="AK7" s="71">
        <f t="shared" si="7"/>
        <v>45445</v>
      </c>
      <c r="AL7" s="72" t="s">
        <v>83</v>
      </c>
      <c r="AM7" s="73"/>
      <c r="AN7" s="8" t="s">
        <v>79</v>
      </c>
      <c r="AO7" s="74" t="s">
        <v>84</v>
      </c>
      <c r="AQ7" s="111" t="s">
        <v>11</v>
      </c>
    </row>
    <row r="8" ht="35.4" customHeight="1" spans="1:43">
      <c r="A8" s="8">
        <f t="shared" si="1"/>
        <v>5</v>
      </c>
      <c r="B8" s="8" t="s">
        <v>93</v>
      </c>
      <c r="C8" s="9" t="s">
        <v>94</v>
      </c>
      <c r="D8" s="158" t="s">
        <v>95</v>
      </c>
      <c r="E8" s="11" t="s">
        <v>77</v>
      </c>
      <c r="F8" s="12" t="s">
        <v>21</v>
      </c>
      <c r="G8" s="79">
        <v>1</v>
      </c>
      <c r="H8" s="33">
        <f>VLOOKUP(C8,[3]Sheet2!$A:$V,21,0)</f>
        <v>2240000</v>
      </c>
      <c r="I8" s="33"/>
      <c r="J8" s="33">
        <f t="shared" si="8"/>
        <v>2240000</v>
      </c>
      <c r="K8" s="14">
        <f>VLOOKUP(C8,[1]Sheet1!$B:$AY,50,0)</f>
        <v>1813373.43</v>
      </c>
      <c r="L8" s="14">
        <f>VLOOKUP(C8,[1]Sheet1!$B:$AZ,51,0)</f>
        <v>1813373.43</v>
      </c>
      <c r="M8" s="31">
        <f>VLOOKUP(C8,[1]Sheet1!$B$5:$BB$697,53,0)</f>
        <v>0</v>
      </c>
      <c r="N8" s="31">
        <f>VLOOKUP(C8,[1]Sheet1!$B:$BC,54,0)</f>
        <v>0</v>
      </c>
      <c r="O8" s="31">
        <f>VLOOKUP(C8,[1]Sheet1!$B:$BD,55,0)</f>
        <v>0</v>
      </c>
      <c r="P8" s="31">
        <f>VLOOKUP(C8,[1]Sheet1!$B:$BE,56,0)</f>
        <v>87330.4166666667</v>
      </c>
      <c r="Q8" s="31">
        <f>VLOOKUP(C8,[1]Sheet1!$B:$BF,57,0)</f>
        <v>87330.4166666667</v>
      </c>
      <c r="R8" s="32">
        <f t="shared" si="2"/>
        <v>174660.833333333</v>
      </c>
      <c r="S8" s="45"/>
      <c r="T8" s="45">
        <f>VLOOKUP(C8,'[4]5.30 (2)'!$C$4:$V$115,20,0)</f>
        <v>400000</v>
      </c>
      <c r="U8" s="45">
        <f t="shared" si="9"/>
        <v>400000</v>
      </c>
      <c r="V8" s="46">
        <f t="shared" si="3"/>
        <v>-225339.166666667</v>
      </c>
      <c r="W8" s="46"/>
      <c r="X8" s="31">
        <f>VLOOKUP(C8,[1]Sheet1!$B:$BG,58,0)</f>
        <v>302228.905</v>
      </c>
      <c r="Y8" s="46">
        <f t="shared" si="4"/>
        <v>302228.905</v>
      </c>
      <c r="Z8" s="54"/>
      <c r="AA8" s="54">
        <f t="shared" si="10"/>
        <v>1813373.43</v>
      </c>
      <c r="AB8" s="54">
        <f t="shared" si="11"/>
        <v>1813373.43</v>
      </c>
      <c r="AC8" s="55">
        <v>600000</v>
      </c>
      <c r="AD8" s="33">
        <f t="shared" si="5"/>
        <v>600000</v>
      </c>
      <c r="AE8" s="56">
        <f t="shared" si="12"/>
        <v>0.330875036588575</v>
      </c>
      <c r="AF8" s="56">
        <f t="shared" si="6"/>
        <v>0.0257812175583862</v>
      </c>
      <c r="AG8" s="57"/>
      <c r="AH8" s="33">
        <f t="shared" si="13"/>
        <v>600000</v>
      </c>
      <c r="AI8" s="71">
        <v>45442</v>
      </c>
      <c r="AJ8" s="8">
        <v>3</v>
      </c>
      <c r="AK8" s="71">
        <f t="shared" si="7"/>
        <v>45439</v>
      </c>
      <c r="AL8" s="72" t="s">
        <v>89</v>
      </c>
      <c r="AM8" s="33">
        <v>32557.56</v>
      </c>
      <c r="AN8" s="8" t="s">
        <v>96</v>
      </c>
      <c r="AO8" s="74"/>
      <c r="AQ8" s="111" t="s">
        <v>92</v>
      </c>
    </row>
    <row r="9" ht="35.4" customHeight="1" spans="1:43">
      <c r="A9" s="8">
        <f t="shared" si="1"/>
        <v>6</v>
      </c>
      <c r="B9" s="8" t="s">
        <v>93</v>
      </c>
      <c r="C9" s="9" t="s">
        <v>97</v>
      </c>
      <c r="D9" s="158" t="s">
        <v>98</v>
      </c>
      <c r="E9" s="11" t="s">
        <v>77</v>
      </c>
      <c r="F9" s="12" t="s">
        <v>21</v>
      </c>
      <c r="G9" s="79">
        <v>1</v>
      </c>
      <c r="H9" s="33">
        <f>VLOOKUP(C9,[3]Sheet2!$A:$V,21,0)</f>
        <v>900000</v>
      </c>
      <c r="I9" s="33"/>
      <c r="J9" s="33">
        <f t="shared" si="8"/>
        <v>900000</v>
      </c>
      <c r="K9" s="14">
        <f>VLOOKUP(C9,[1]Sheet1!$B:$AY,50,0)</f>
        <v>491750.82</v>
      </c>
      <c r="L9" s="14">
        <f>VLOOKUP(C9,[1]Sheet1!$B:$AZ,51,0)</f>
        <v>491750.82</v>
      </c>
      <c r="M9" s="31">
        <f>VLOOKUP(C9,[1]Sheet1!$B$5:$BB$697,53,0)</f>
        <v>0</v>
      </c>
      <c r="N9" s="31">
        <f>VLOOKUP(C9,[1]Sheet1!$B:$BC,54,0)</f>
        <v>0</v>
      </c>
      <c r="O9" s="31">
        <f>VLOOKUP(C9,[1]Sheet1!$B:$BD,55,0)</f>
        <v>0</v>
      </c>
      <c r="P9" s="31">
        <f>VLOOKUP(C9,[1]Sheet1!$B:$BE,56,0)</f>
        <v>0</v>
      </c>
      <c r="Q9" s="31">
        <f>VLOOKUP(C9,[1]Sheet1!$B:$BF,57,0)</f>
        <v>23624.4116666667</v>
      </c>
      <c r="R9" s="32">
        <f t="shared" si="2"/>
        <v>23624.4116666667</v>
      </c>
      <c r="S9" s="45"/>
      <c r="T9" s="45">
        <f>VLOOKUP(C9,'[4]5.30 (2)'!$C$4:$V$115,20,0)</f>
        <v>250000</v>
      </c>
      <c r="U9" s="45">
        <f t="shared" si="9"/>
        <v>250000</v>
      </c>
      <c r="V9" s="46">
        <f t="shared" si="3"/>
        <v>-226375.588333333</v>
      </c>
      <c r="W9" s="46"/>
      <c r="X9" s="31">
        <f>VLOOKUP(C9,[1]Sheet1!$B:$BG,58,0)</f>
        <v>81958.47</v>
      </c>
      <c r="Y9" s="46">
        <f t="shared" si="4"/>
        <v>81958.47</v>
      </c>
      <c r="Z9" s="54"/>
      <c r="AA9" s="54">
        <f t="shared" si="10"/>
        <v>491750.82</v>
      </c>
      <c r="AB9" s="54">
        <f t="shared" si="11"/>
        <v>491750.82</v>
      </c>
      <c r="AC9" s="55">
        <v>300000</v>
      </c>
      <c r="AD9" s="33">
        <f t="shared" si="5"/>
        <v>300000</v>
      </c>
      <c r="AE9" s="56">
        <f t="shared" si="12"/>
        <v>0.610065073201098</v>
      </c>
      <c r="AF9" s="56">
        <f t="shared" si="6"/>
        <v>0.0128906087791931</v>
      </c>
      <c r="AG9" s="57"/>
      <c r="AH9" s="33">
        <f t="shared" si="13"/>
        <v>300000</v>
      </c>
      <c r="AI9" s="71">
        <v>45442</v>
      </c>
      <c r="AJ9" s="8">
        <v>3</v>
      </c>
      <c r="AK9" s="71">
        <f t="shared" si="7"/>
        <v>45439</v>
      </c>
      <c r="AL9" s="72" t="s">
        <v>89</v>
      </c>
      <c r="AM9" s="33">
        <v>1078555.24</v>
      </c>
      <c r="AN9" s="8" t="s">
        <v>96</v>
      </c>
      <c r="AO9" s="74"/>
      <c r="AQ9" s="111" t="s">
        <v>24</v>
      </c>
    </row>
    <row r="10" ht="40.2" customHeight="1" spans="1:43">
      <c r="A10" s="8">
        <f t="shared" si="1"/>
        <v>7</v>
      </c>
      <c r="B10" s="8" t="s">
        <v>74</v>
      </c>
      <c r="C10" s="9" t="s">
        <v>99</v>
      </c>
      <c r="D10" s="15" t="s">
        <v>100</v>
      </c>
      <c r="E10" s="11" t="s">
        <v>101</v>
      </c>
      <c r="F10" s="12" t="s">
        <v>21</v>
      </c>
      <c r="G10" s="79">
        <v>1</v>
      </c>
      <c r="H10" s="33">
        <f>VLOOKUP(C10,[3]Sheet2!$A:$V,21,0)</f>
        <v>750000</v>
      </c>
      <c r="I10" s="33"/>
      <c r="J10" s="33">
        <f t="shared" si="8"/>
        <v>750000</v>
      </c>
      <c r="K10" s="14">
        <f>VLOOKUP(C10,[1]Sheet1!$B:$AY,50,0)</f>
        <v>757565.08</v>
      </c>
      <c r="L10" s="14">
        <f>VLOOKUP(C10,[1]Sheet1!$B:$AZ,51,0)</f>
        <v>757565.08</v>
      </c>
      <c r="M10" s="31">
        <f>VLOOKUP(C10,[1]Sheet1!$B$5:$BB$697,53,0)</f>
        <v>0</v>
      </c>
      <c r="N10" s="31">
        <f>VLOOKUP(C10,[1]Sheet1!$B:$BC,54,0)</f>
        <v>0</v>
      </c>
      <c r="O10" s="31">
        <f>VLOOKUP(C10,[1]Sheet1!$B:$BD,55,0)</f>
        <v>0</v>
      </c>
      <c r="P10" s="31">
        <f>VLOOKUP(C10,[1]Sheet1!$B:$BE,56,0)</f>
        <v>112726.566666667</v>
      </c>
      <c r="Q10" s="31">
        <f>VLOOKUP(C10,[1]Sheet1!$B:$BF,57,0)</f>
        <v>126260.846666667</v>
      </c>
      <c r="R10" s="32">
        <f t="shared" si="2"/>
        <v>238987.413333334</v>
      </c>
      <c r="S10" s="45"/>
      <c r="T10" s="45"/>
      <c r="U10" s="45">
        <f t="shared" si="9"/>
        <v>0</v>
      </c>
      <c r="V10" s="46">
        <f t="shared" si="3"/>
        <v>238987.413333334</v>
      </c>
      <c r="W10" s="46"/>
      <c r="X10" s="31">
        <f>VLOOKUP(C10,[1]Sheet1!$B:$BG,58,0)</f>
        <v>126260.846666667</v>
      </c>
      <c r="Y10" s="46">
        <f t="shared" si="4"/>
        <v>126260.846666667</v>
      </c>
      <c r="Z10" s="54"/>
      <c r="AA10" s="54">
        <f t="shared" si="10"/>
        <v>757565.08</v>
      </c>
      <c r="AB10" s="54">
        <f t="shared" si="11"/>
        <v>757565.08</v>
      </c>
      <c r="AC10" s="55">
        <v>200000</v>
      </c>
      <c r="AD10" s="33">
        <f t="shared" si="5"/>
        <v>200000</v>
      </c>
      <c r="AE10" s="56">
        <f t="shared" si="12"/>
        <v>0.264003720974045</v>
      </c>
      <c r="AF10" s="56">
        <f t="shared" si="6"/>
        <v>0.00859373918612872</v>
      </c>
      <c r="AG10" s="57"/>
      <c r="AH10" s="33">
        <f t="shared" si="13"/>
        <v>200000</v>
      </c>
      <c r="AI10" s="71">
        <v>45442</v>
      </c>
      <c r="AJ10" s="8">
        <v>3</v>
      </c>
      <c r="AK10" s="71">
        <f t="shared" si="7"/>
        <v>45439</v>
      </c>
      <c r="AL10" s="72" t="s">
        <v>534</v>
      </c>
      <c r="AM10" s="73"/>
      <c r="AN10" s="8" t="s">
        <v>96</v>
      </c>
      <c r="AO10" s="74"/>
      <c r="AQ10" s="111" t="s">
        <v>22</v>
      </c>
    </row>
    <row r="11" ht="40.2" customHeight="1" spans="1:41">
      <c r="A11" s="8">
        <f t="shared" si="1"/>
        <v>8</v>
      </c>
      <c r="B11" s="8" t="s">
        <v>74</v>
      </c>
      <c r="C11" s="81" t="s">
        <v>179</v>
      </c>
      <c r="D11" s="158" t="s">
        <v>180</v>
      </c>
      <c r="E11" s="11" t="s">
        <v>101</v>
      </c>
      <c r="F11" s="12" t="s">
        <v>16</v>
      </c>
      <c r="G11" s="79">
        <v>0.8</v>
      </c>
      <c r="H11" s="33">
        <f>VLOOKUP(C11,[3]Sheet2!$A:$V,21,0)</f>
        <v>0</v>
      </c>
      <c r="I11" s="33"/>
      <c r="J11" s="33">
        <f t="shared" si="8"/>
        <v>0</v>
      </c>
      <c r="K11" s="14">
        <f>VLOOKUP(C11,[1]Sheet1!$B:$AY,50,0)</f>
        <v>3091290.5</v>
      </c>
      <c r="L11" s="14">
        <f>VLOOKUP(C11,[1]Sheet1!$B:$AZ,51,0)</f>
        <v>1575933.38</v>
      </c>
      <c r="M11" s="31">
        <f>VLOOKUP(C11,[1]Sheet1!$B$5:$BB$697,53,0)</f>
        <v>16077.51</v>
      </c>
      <c r="N11" s="31">
        <f>VLOOKUP(C11,[1]Sheet1!$B:$BC,54,0)</f>
        <v>16077.51</v>
      </c>
      <c r="O11" s="31">
        <f>VLOOKUP(C11,[1]Sheet1!$B:$BD,55,0)</f>
        <v>60017.9366666667</v>
      </c>
      <c r="P11" s="31">
        <f>VLOOKUP(C11,[1]Sheet1!$B:$BE,56,0)</f>
        <v>262655.563333333</v>
      </c>
      <c r="Q11" s="31">
        <f>VLOOKUP(C11,[1]Sheet1!$B:$BF,57,0)</f>
        <v>412186.203333333</v>
      </c>
      <c r="R11" s="32">
        <f t="shared" si="2"/>
        <v>613611.778666666</v>
      </c>
      <c r="S11" s="45"/>
      <c r="T11" s="45">
        <f>VLOOKUP(C11,'[4]5.30 (2)'!$C$4:$V$115,20,0)</f>
        <v>180000</v>
      </c>
      <c r="U11" s="45">
        <f t="shared" si="9"/>
        <v>180000</v>
      </c>
      <c r="V11" s="46">
        <f t="shared" si="3"/>
        <v>433611.778666666</v>
      </c>
      <c r="W11" s="46"/>
      <c r="X11" s="31">
        <f>VLOOKUP(C11,[1]Sheet1!$B:$BG,58,0)</f>
        <v>515215.083333333</v>
      </c>
      <c r="Y11" s="46">
        <f t="shared" si="4"/>
        <v>412172.066666666</v>
      </c>
      <c r="Z11" s="54"/>
      <c r="AA11" s="54">
        <f t="shared" si="10"/>
        <v>845783.845333333</v>
      </c>
      <c r="AB11" s="54">
        <f t="shared" si="11"/>
        <v>845783.845333333</v>
      </c>
      <c r="AC11" s="55">
        <v>2290000</v>
      </c>
      <c r="AD11" s="33">
        <f t="shared" si="5"/>
        <v>2290000</v>
      </c>
      <c r="AE11" s="56">
        <f t="shared" si="12"/>
        <v>2.70754757570179</v>
      </c>
      <c r="AF11" s="56">
        <f t="shared" si="6"/>
        <v>0.0983983136811738</v>
      </c>
      <c r="AG11" s="57"/>
      <c r="AH11" s="33">
        <f t="shared" si="13"/>
        <v>2290000</v>
      </c>
      <c r="AI11" s="71">
        <v>45442</v>
      </c>
      <c r="AJ11" s="8">
        <v>3</v>
      </c>
      <c r="AK11" s="71">
        <f t="shared" si="7"/>
        <v>45439</v>
      </c>
      <c r="AL11" s="72" t="s">
        <v>78</v>
      </c>
      <c r="AM11" s="73"/>
      <c r="AN11" s="8" t="s">
        <v>96</v>
      </c>
      <c r="AO11" s="74"/>
    </row>
    <row r="12" ht="35.4" customHeight="1" spans="1:41">
      <c r="A12" s="8">
        <f t="shared" si="1"/>
        <v>9</v>
      </c>
      <c r="B12" s="8" t="s">
        <v>74</v>
      </c>
      <c r="C12" s="81" t="s">
        <v>102</v>
      </c>
      <c r="D12" s="158" t="s">
        <v>103</v>
      </c>
      <c r="E12" s="11" t="s">
        <v>101</v>
      </c>
      <c r="F12" s="12" t="s">
        <v>21</v>
      </c>
      <c r="G12" s="79">
        <v>0.8</v>
      </c>
      <c r="H12" s="33">
        <f>VLOOKUP(C12,[3]Sheet2!$A:$V,21,0)</f>
        <v>0</v>
      </c>
      <c r="I12" s="33"/>
      <c r="J12" s="33">
        <f t="shared" si="8"/>
        <v>0</v>
      </c>
      <c r="K12" s="14">
        <f>VLOOKUP(C12,[1]Sheet1!$B:$AY,50,0)</f>
        <v>308957.65</v>
      </c>
      <c r="L12" s="14">
        <f>VLOOKUP(C12,[1]Sheet1!$B:$AZ,51,0)</f>
        <v>308957.65</v>
      </c>
      <c r="M12" s="31">
        <f>VLOOKUP(C12,[1]Sheet1!$B$5:$BB$697,53,0)</f>
        <v>0</v>
      </c>
      <c r="N12" s="31">
        <f>VLOOKUP(C12,[1]Sheet1!$B:$BC,54,0)</f>
        <v>0</v>
      </c>
      <c r="O12" s="31">
        <f>VLOOKUP(C12,[1]Sheet1!$B:$BD,55,0)</f>
        <v>30531.4416666667</v>
      </c>
      <c r="P12" s="31">
        <f>VLOOKUP(C12,[1]Sheet1!$B:$BE,56,0)</f>
        <v>30531.4416666667</v>
      </c>
      <c r="Q12" s="31">
        <f>VLOOKUP(C12,[1]Sheet1!$B:$BF,57,0)</f>
        <v>51492.9416666667</v>
      </c>
      <c r="R12" s="32">
        <f t="shared" si="2"/>
        <v>90044.6600000001</v>
      </c>
      <c r="S12" s="45"/>
      <c r="T12" s="45">
        <f>VLOOKUP(C12,'[4]5.30 (2)'!$C$4:$V$115,20,0)</f>
        <v>200000</v>
      </c>
      <c r="U12" s="45">
        <f t="shared" si="9"/>
        <v>200000</v>
      </c>
      <c r="V12" s="46">
        <f t="shared" si="3"/>
        <v>-109955.34</v>
      </c>
      <c r="W12" s="46"/>
      <c r="X12" s="31">
        <f>VLOOKUP(C12,[1]Sheet1!$B:$BG,58,0)</f>
        <v>51492.9416666667</v>
      </c>
      <c r="Y12" s="46">
        <f t="shared" si="4"/>
        <v>41194.3533333334</v>
      </c>
      <c r="Z12" s="54"/>
      <c r="AA12" s="54">
        <f t="shared" si="10"/>
        <v>308957.65</v>
      </c>
      <c r="AB12" s="54">
        <f t="shared" si="11"/>
        <v>308957.65</v>
      </c>
      <c r="AC12" s="55">
        <v>50000</v>
      </c>
      <c r="AD12" s="33">
        <f t="shared" si="5"/>
        <v>50000</v>
      </c>
      <c r="AE12" s="56">
        <f t="shared" si="12"/>
        <v>0.161834477961624</v>
      </c>
      <c r="AF12" s="56">
        <f t="shared" si="6"/>
        <v>0.00214843479653218</v>
      </c>
      <c r="AG12" s="57"/>
      <c r="AH12" s="33">
        <f t="shared" si="13"/>
        <v>50000</v>
      </c>
      <c r="AI12" s="71">
        <v>45442</v>
      </c>
      <c r="AJ12" s="8">
        <v>7</v>
      </c>
      <c r="AK12" s="71">
        <f t="shared" si="7"/>
        <v>45435</v>
      </c>
      <c r="AL12" s="72" t="s">
        <v>534</v>
      </c>
      <c r="AM12" s="33">
        <v>308957.65</v>
      </c>
      <c r="AN12" s="8" t="s">
        <v>96</v>
      </c>
      <c r="AO12" s="74" t="s">
        <v>535</v>
      </c>
    </row>
    <row r="13" s="76" customFormat="1" ht="40.2" customHeight="1" spans="1:43">
      <c r="A13" s="8">
        <f t="shared" si="1"/>
        <v>10</v>
      </c>
      <c r="B13" s="8" t="s">
        <v>93</v>
      </c>
      <c r="C13" s="9" t="s">
        <v>182</v>
      </c>
      <c r="D13" s="15" t="s">
        <v>183</v>
      </c>
      <c r="E13" s="11" t="s">
        <v>101</v>
      </c>
      <c r="F13" s="12" t="s">
        <v>16</v>
      </c>
      <c r="G13" s="79">
        <v>1</v>
      </c>
      <c r="H13" s="33">
        <f>VLOOKUP(C13,[3]Sheet2!$A:$V,21,0)</f>
        <v>1330000</v>
      </c>
      <c r="I13" s="33"/>
      <c r="J13" s="33">
        <f t="shared" si="8"/>
        <v>1330000</v>
      </c>
      <c r="K13" s="14">
        <f>VLOOKUP(C13,[1]Sheet1!$B:$AY,50,0)</f>
        <v>9647108.53</v>
      </c>
      <c r="L13" s="14">
        <f>VLOOKUP(C13,[1]Sheet1!$B:$AZ,51,0)</f>
        <v>7967266.13</v>
      </c>
      <c r="M13" s="31">
        <f>VLOOKUP(C13,[1]Sheet1!$B$5:$BB$697,53,0)</f>
        <v>556803.166666667</v>
      </c>
      <c r="N13" s="31">
        <f>VLOOKUP(C13,[1]Sheet1!$B:$BC,54,0)</f>
        <v>589663.143333333</v>
      </c>
      <c r="O13" s="31">
        <f>VLOOKUP(C13,[1]Sheet1!$B:$BD,55,0)</f>
        <v>676226.423333333</v>
      </c>
      <c r="P13" s="31">
        <f>VLOOKUP(C13,[1]Sheet1!$B:$BE,56,0)</f>
        <v>679047.623333333</v>
      </c>
      <c r="Q13" s="31">
        <f>VLOOKUP(C13,[1]Sheet1!$B:$BF,57,0)</f>
        <v>740588.216666667</v>
      </c>
      <c r="R13" s="32">
        <f t="shared" si="2"/>
        <v>3242328.57333333</v>
      </c>
      <c r="S13" s="45">
        <v>250000</v>
      </c>
      <c r="T13" s="45">
        <f>VLOOKUP(C13,'[4]5.30 (2)'!$C$4:$V$115,20,0)</f>
        <v>300000</v>
      </c>
      <c r="U13" s="45">
        <f t="shared" si="9"/>
        <v>550000</v>
      </c>
      <c r="V13" s="46">
        <f t="shared" si="3"/>
        <v>2692328.57333333</v>
      </c>
      <c r="W13" s="46"/>
      <c r="X13" s="31">
        <f>VLOOKUP(C13,[1]Sheet1!$B:$BG,58,0)</f>
        <v>730459.401666667</v>
      </c>
      <c r="Y13" s="46">
        <f t="shared" si="4"/>
        <v>730459.401666667</v>
      </c>
      <c r="Z13" s="54"/>
      <c r="AA13" s="54">
        <f t="shared" si="10"/>
        <v>3422787.975</v>
      </c>
      <c r="AB13" s="54">
        <f t="shared" si="11"/>
        <v>3422787.975</v>
      </c>
      <c r="AC13" s="152">
        <f>IF(B13="黄骅",AB13*0.3,"自行压缩")</f>
        <v>1026836.3925</v>
      </c>
      <c r="AD13" s="33">
        <f t="shared" si="5"/>
        <v>1026836.3925</v>
      </c>
      <c r="AE13" s="56">
        <f t="shared" si="12"/>
        <v>0.3</v>
      </c>
      <c r="AF13" s="56">
        <f t="shared" si="6"/>
        <v>0.0441218207198515</v>
      </c>
      <c r="AG13" s="57">
        <v>0.03</v>
      </c>
      <c r="AH13" s="33">
        <f t="shared" si="13"/>
        <v>996031.300725</v>
      </c>
      <c r="AI13" s="71">
        <v>45430</v>
      </c>
      <c r="AJ13" s="8">
        <v>2</v>
      </c>
      <c r="AK13" s="71">
        <f t="shared" si="7"/>
        <v>45428</v>
      </c>
      <c r="AL13" s="72" t="s">
        <v>534</v>
      </c>
      <c r="AM13" s="73" t="s">
        <v>536</v>
      </c>
      <c r="AN13" s="8" t="s">
        <v>184</v>
      </c>
      <c r="AO13" s="74" t="s">
        <v>537</v>
      </c>
      <c r="AP13"/>
      <c r="AQ13" s="112"/>
    </row>
    <row r="14" ht="40.2" customHeight="1" spans="1:41">
      <c r="A14" s="8">
        <f t="shared" si="1"/>
        <v>11</v>
      </c>
      <c r="B14" s="8" t="s">
        <v>93</v>
      </c>
      <c r="C14" s="9" t="s">
        <v>185</v>
      </c>
      <c r="D14" s="15" t="s">
        <v>186</v>
      </c>
      <c r="E14" s="11" t="s">
        <v>101</v>
      </c>
      <c r="F14" s="12" t="s">
        <v>16</v>
      </c>
      <c r="G14" s="79">
        <v>1</v>
      </c>
      <c r="H14" s="33">
        <f>VLOOKUP(C14,[3]Sheet2!$A:$V,21,0)</f>
        <v>1390000</v>
      </c>
      <c r="I14" s="151">
        <f>20000+20000</f>
        <v>40000</v>
      </c>
      <c r="J14" s="33">
        <f t="shared" si="8"/>
        <v>1430000</v>
      </c>
      <c r="K14" s="14">
        <f>VLOOKUP(C14,[1]Sheet1!$B:$AY,50,0)</f>
        <v>11794101.09</v>
      </c>
      <c r="L14" s="14">
        <f>VLOOKUP(C14,[1]Sheet1!$B:$AZ,51,0)</f>
        <v>9752917.79</v>
      </c>
      <c r="M14" s="31">
        <f>VLOOKUP(C14,[1]Sheet1!$B$5:$BB$697,53,0)</f>
        <v>591973.758333333</v>
      </c>
      <c r="N14" s="31">
        <f>VLOOKUP(C14,[1]Sheet1!$B:$BC,54,0)</f>
        <v>611056.72</v>
      </c>
      <c r="O14" s="31">
        <f>VLOOKUP(C14,[1]Sheet1!$B:$BD,55,0)</f>
        <v>676826.995</v>
      </c>
      <c r="P14" s="31">
        <f>VLOOKUP(C14,[1]Sheet1!$B:$BE,56,0)</f>
        <v>660791.701666667</v>
      </c>
      <c r="Q14" s="31">
        <f>VLOOKUP(C14,[1]Sheet1!$B:$BF,57,0)</f>
        <v>758751.766666667</v>
      </c>
      <c r="R14" s="32">
        <f t="shared" si="2"/>
        <v>3299400.94166667</v>
      </c>
      <c r="S14" s="45">
        <v>300000</v>
      </c>
      <c r="T14" s="45">
        <f>VLOOKUP(C14,'[4]5.30 (2)'!$C$4:$V$115,20,0)</f>
        <v>300000</v>
      </c>
      <c r="U14" s="45">
        <f t="shared" si="9"/>
        <v>600000</v>
      </c>
      <c r="V14" s="46">
        <f t="shared" si="3"/>
        <v>2699400.94166667</v>
      </c>
      <c r="W14" s="46"/>
      <c r="X14" s="31">
        <f>VLOOKUP(C14,[1]Sheet1!$B:$BG,58,0)</f>
        <v>745775.18</v>
      </c>
      <c r="Y14" s="46">
        <f t="shared" si="4"/>
        <v>745775.18</v>
      </c>
      <c r="Z14" s="54"/>
      <c r="AA14" s="54">
        <f t="shared" si="10"/>
        <v>3445176.12166667</v>
      </c>
      <c r="AB14" s="54">
        <f t="shared" si="11"/>
        <v>3445176.12166667</v>
      </c>
      <c r="AC14" s="152">
        <f>IF(B14="黄骅",AB14*0.3,"自行压缩")</f>
        <v>1033552.8365</v>
      </c>
      <c r="AD14" s="33">
        <f t="shared" si="5"/>
        <v>1033552.8365</v>
      </c>
      <c r="AE14" s="56">
        <f t="shared" si="12"/>
        <v>0.3</v>
      </c>
      <c r="AF14" s="56">
        <f t="shared" si="6"/>
        <v>0.0444104175598227</v>
      </c>
      <c r="AG14" s="57">
        <v>0.03</v>
      </c>
      <c r="AH14" s="33">
        <f t="shared" si="13"/>
        <v>1002546.251405</v>
      </c>
      <c r="AI14" s="71">
        <v>45430</v>
      </c>
      <c r="AJ14" s="8">
        <v>2</v>
      </c>
      <c r="AK14" s="71">
        <f t="shared" si="7"/>
        <v>45428</v>
      </c>
      <c r="AL14" s="72" t="s">
        <v>89</v>
      </c>
      <c r="AM14" s="73" t="s">
        <v>538</v>
      </c>
      <c r="AN14" s="8" t="s">
        <v>187</v>
      </c>
      <c r="AO14" s="74" t="s">
        <v>539</v>
      </c>
    </row>
    <row r="15" ht="35.4" customHeight="1" spans="1:41">
      <c r="A15" s="8">
        <f t="shared" si="1"/>
        <v>12</v>
      </c>
      <c r="B15" s="8" t="s">
        <v>110</v>
      </c>
      <c r="C15" s="81" t="s">
        <v>188</v>
      </c>
      <c r="D15" s="159" t="s">
        <v>189</v>
      </c>
      <c r="E15" s="11" t="s">
        <v>190</v>
      </c>
      <c r="F15" s="12" t="s">
        <v>16</v>
      </c>
      <c r="G15" s="79">
        <v>0.8</v>
      </c>
      <c r="H15" s="33">
        <f>VLOOKUP(C15,[3]Sheet2!$A:$V,21,0)</f>
        <v>800000</v>
      </c>
      <c r="I15" s="33"/>
      <c r="J15" s="33">
        <f t="shared" si="8"/>
        <v>800000</v>
      </c>
      <c r="K15" s="14">
        <f>VLOOKUP(C15,[1]Sheet1!$B:$AY,50,0)</f>
        <v>9036535.66</v>
      </c>
      <c r="L15" s="14">
        <f>VLOOKUP(C15,[1]Sheet1!$B:$AZ,51,0)</f>
        <v>7544447.78</v>
      </c>
      <c r="M15" s="31">
        <f>VLOOKUP(C15,[1]Sheet1!$B$5:$BB$697,53,0)</f>
        <v>559486.656666667</v>
      </c>
      <c r="N15" s="31">
        <f>VLOOKUP(C15,[1]Sheet1!$B:$BC,54,0)</f>
        <v>575301.171666667</v>
      </c>
      <c r="O15" s="31">
        <f>VLOOKUP(C15,[1]Sheet1!$B:$BD,55,0)</f>
        <v>628977.883333333</v>
      </c>
      <c r="P15" s="31">
        <f>VLOOKUP(C15,[1]Sheet1!$B:$BE,56,0)</f>
        <v>506161.658333333</v>
      </c>
      <c r="Q15" s="31">
        <f>VLOOKUP(C15,[1]Sheet1!$B:$BF,57,0)</f>
        <v>513637.476666667</v>
      </c>
      <c r="R15" s="32">
        <f t="shared" si="2"/>
        <v>2226851.87733333</v>
      </c>
      <c r="S15" s="45">
        <v>250000</v>
      </c>
      <c r="T15" s="45">
        <v>220000</v>
      </c>
      <c r="U15" s="45">
        <f t="shared" si="9"/>
        <v>470000</v>
      </c>
      <c r="V15" s="46">
        <f t="shared" si="3"/>
        <v>1756851.87733333</v>
      </c>
      <c r="W15" s="46"/>
      <c r="X15" s="31">
        <f>VLOOKUP(C15,[1]Sheet1!$B:$BG,58,0)</f>
        <v>499383.626666667</v>
      </c>
      <c r="Y15" s="46">
        <f t="shared" si="4"/>
        <v>399506.901333334</v>
      </c>
      <c r="Z15" s="54"/>
      <c r="AA15" s="54">
        <f t="shared" si="10"/>
        <v>2156358.77866667</v>
      </c>
      <c r="AB15" s="54">
        <f t="shared" si="11"/>
        <v>2156358.77866667</v>
      </c>
      <c r="AC15" s="55">
        <f>AB15*0.3</f>
        <v>646907.6336</v>
      </c>
      <c r="AD15" s="33">
        <f t="shared" si="5"/>
        <v>646907.6336</v>
      </c>
      <c r="AE15" s="56">
        <f t="shared" si="12"/>
        <v>0.3</v>
      </c>
      <c r="AF15" s="56">
        <f t="shared" si="6"/>
        <v>0.0277967774033706</v>
      </c>
      <c r="AG15" s="57">
        <v>0.03</v>
      </c>
      <c r="AH15" s="33">
        <f t="shared" si="13"/>
        <v>627500.404592</v>
      </c>
      <c r="AI15" s="71">
        <v>45432</v>
      </c>
      <c r="AJ15" s="8">
        <v>3</v>
      </c>
      <c r="AK15" s="71">
        <f t="shared" si="7"/>
        <v>45429</v>
      </c>
      <c r="AL15" s="72" t="s">
        <v>534</v>
      </c>
      <c r="AM15" s="73" t="s">
        <v>540</v>
      </c>
      <c r="AN15" s="8" t="s">
        <v>173</v>
      </c>
      <c r="AO15" s="74" t="s">
        <v>541</v>
      </c>
    </row>
    <row r="16" ht="40.2" customHeight="1" spans="1:41">
      <c r="A16" s="8">
        <f t="shared" si="1"/>
        <v>13</v>
      </c>
      <c r="B16" s="8" t="s">
        <v>93</v>
      </c>
      <c r="C16" s="9" t="s">
        <v>191</v>
      </c>
      <c r="D16" s="160" t="s">
        <v>192</v>
      </c>
      <c r="E16" s="11" t="s">
        <v>193</v>
      </c>
      <c r="F16" s="12" t="s">
        <v>16</v>
      </c>
      <c r="G16" s="79">
        <v>0.8</v>
      </c>
      <c r="H16" s="33">
        <f>VLOOKUP(C16,[3]Sheet2!$A:$V,21,0)</f>
        <v>510000</v>
      </c>
      <c r="I16" s="33"/>
      <c r="J16" s="33">
        <f t="shared" si="8"/>
        <v>510000</v>
      </c>
      <c r="K16" s="14">
        <f>VLOOKUP(C16,[1]Sheet1!$B:$AY,50,0)</f>
        <v>14396556.37</v>
      </c>
      <c r="L16" s="14">
        <f>VLOOKUP(C16,[1]Sheet1!$B:$AZ,51,0)</f>
        <v>13190860.19</v>
      </c>
      <c r="M16" s="31">
        <f>VLOOKUP(C16,[1]Sheet1!$B$5:$BB$697,53,0)</f>
        <v>606459.26</v>
      </c>
      <c r="N16" s="31">
        <f>VLOOKUP(C16,[1]Sheet1!$B:$BC,54,0)</f>
        <v>599992.485</v>
      </c>
      <c r="O16" s="31">
        <f>VLOOKUP(C16,[1]Sheet1!$B:$BD,55,0)</f>
        <v>627288.231666667</v>
      </c>
      <c r="P16" s="31">
        <f>VLOOKUP(C16,[1]Sheet1!$B:$BE,56,0)</f>
        <v>585398.966666667</v>
      </c>
      <c r="Q16" s="31">
        <f>VLOOKUP(C16,[1]Sheet1!$B:$BF,57,0)</f>
        <v>594815.328333333</v>
      </c>
      <c r="R16" s="32">
        <f t="shared" si="2"/>
        <v>2411163.41733333</v>
      </c>
      <c r="S16" s="45">
        <v>650000</v>
      </c>
      <c r="T16" s="45">
        <f>VLOOKUP(C16,'[4]5.30 (2)'!$C$4:$V$115,20,0)</f>
        <v>300000</v>
      </c>
      <c r="U16" s="45">
        <f t="shared" si="9"/>
        <v>950000</v>
      </c>
      <c r="V16" s="46">
        <f t="shared" si="3"/>
        <v>1461163.41733333</v>
      </c>
      <c r="W16" s="46"/>
      <c r="X16" s="31">
        <f>VLOOKUP(C16,[1]Sheet1!$B:$BG,58,0)</f>
        <v>547067.646666667</v>
      </c>
      <c r="Y16" s="46">
        <f t="shared" si="4"/>
        <v>437654.117333334</v>
      </c>
      <c r="Z16" s="54"/>
      <c r="AA16" s="54">
        <f t="shared" si="10"/>
        <v>1898817.53466667</v>
      </c>
      <c r="AB16" s="54">
        <f t="shared" si="11"/>
        <v>1898817.53466667</v>
      </c>
      <c r="AC16" s="152">
        <f t="shared" ref="AC16:AC26" si="14">IF(B16="黄骅",AB16*0.3,"自行压缩")</f>
        <v>569645.2604</v>
      </c>
      <c r="AD16" s="33">
        <f t="shared" si="5"/>
        <v>569645.2604</v>
      </c>
      <c r="AE16" s="56">
        <f t="shared" si="12"/>
        <v>0.3</v>
      </c>
      <c r="AF16" s="56">
        <f t="shared" si="6"/>
        <v>0.0244769139824599</v>
      </c>
      <c r="AG16" s="57">
        <v>0.03</v>
      </c>
      <c r="AH16" s="33">
        <f t="shared" si="13"/>
        <v>552555.902588</v>
      </c>
      <c r="AI16" s="71">
        <v>45432</v>
      </c>
      <c r="AJ16" s="8">
        <v>3</v>
      </c>
      <c r="AK16" s="71">
        <f t="shared" si="7"/>
        <v>45429</v>
      </c>
      <c r="AL16" s="72" t="s">
        <v>534</v>
      </c>
      <c r="AM16" s="73" t="s">
        <v>542</v>
      </c>
      <c r="AN16" s="8" t="s">
        <v>194</v>
      </c>
      <c r="AO16" s="74" t="s">
        <v>543</v>
      </c>
    </row>
    <row r="17" ht="40.2" customHeight="1" spans="1:41">
      <c r="A17" s="8">
        <f t="shared" si="1"/>
        <v>14</v>
      </c>
      <c r="B17" s="8" t="s">
        <v>93</v>
      </c>
      <c r="C17" s="9" t="s">
        <v>195</v>
      </c>
      <c r="D17" s="160" t="s">
        <v>196</v>
      </c>
      <c r="E17" s="11" t="s">
        <v>77</v>
      </c>
      <c r="F17" s="12" t="s">
        <v>16</v>
      </c>
      <c r="G17" s="79">
        <v>0.8</v>
      </c>
      <c r="H17" s="33">
        <f>VLOOKUP(C17,[3]Sheet2!$A:$V,21,0)</f>
        <v>350000</v>
      </c>
      <c r="I17" s="33">
        <v>50000</v>
      </c>
      <c r="J17" s="33">
        <f t="shared" si="8"/>
        <v>400000</v>
      </c>
      <c r="K17" s="14">
        <f>VLOOKUP(C17,[1]Sheet1!$B:$AY,50,0)</f>
        <v>4621952.09</v>
      </c>
      <c r="L17" s="14">
        <f>VLOOKUP(C17,[1]Sheet1!$B:$AZ,51,0)</f>
        <v>4462943.96</v>
      </c>
      <c r="M17" s="31">
        <f>VLOOKUP(C17,[1]Sheet1!$B$5:$BB$697,53,0)</f>
        <v>268411.568333333</v>
      </c>
      <c r="N17" s="31">
        <f>VLOOKUP(C17,[1]Sheet1!$B:$BC,54,0)</f>
        <v>264670.028333333</v>
      </c>
      <c r="O17" s="31">
        <f>VLOOKUP(C17,[1]Sheet1!$B:$BD,55,0)</f>
        <v>251850.491666667</v>
      </c>
      <c r="P17" s="31">
        <f>VLOOKUP(C17,[1]Sheet1!$B:$BE,56,0)</f>
        <v>234770.561666667</v>
      </c>
      <c r="Q17" s="31">
        <f>VLOOKUP(C17,[1]Sheet1!$B:$BF,57,0)</f>
        <v>207341.816666667</v>
      </c>
      <c r="R17" s="32">
        <f t="shared" si="2"/>
        <v>981635.573333333</v>
      </c>
      <c r="S17" s="45">
        <v>150000</v>
      </c>
      <c r="T17" s="45">
        <f>VLOOKUP(C17,'[4]5.30 (2)'!$C$4:$V$115,20,0)</f>
        <v>100000</v>
      </c>
      <c r="U17" s="45">
        <f t="shared" si="9"/>
        <v>250000</v>
      </c>
      <c r="V17" s="46">
        <f t="shared" si="3"/>
        <v>731635.573333333</v>
      </c>
      <c r="W17" s="46"/>
      <c r="X17" s="31">
        <f>VLOOKUP(C17,[1]Sheet1!$B:$BG,58,0)</f>
        <v>167235.861666667</v>
      </c>
      <c r="Y17" s="46">
        <f t="shared" si="4"/>
        <v>133788.689333334</v>
      </c>
      <c r="Z17" s="54"/>
      <c r="AA17" s="54">
        <f t="shared" si="10"/>
        <v>865424.262666667</v>
      </c>
      <c r="AB17" s="54">
        <f t="shared" si="11"/>
        <v>865424.262666667</v>
      </c>
      <c r="AC17" s="152">
        <f t="shared" si="14"/>
        <v>259627.2788</v>
      </c>
      <c r="AD17" s="33">
        <f t="shared" si="5"/>
        <v>259627.2788</v>
      </c>
      <c r="AE17" s="56">
        <f t="shared" si="12"/>
        <v>0.3</v>
      </c>
      <c r="AF17" s="56">
        <f t="shared" si="6"/>
        <v>0.0111558455980576</v>
      </c>
      <c r="AG17" s="57">
        <v>0.03</v>
      </c>
      <c r="AH17" s="33">
        <f t="shared" si="13"/>
        <v>251838.460436</v>
      </c>
      <c r="AI17" s="71">
        <v>45432</v>
      </c>
      <c r="AJ17" s="8">
        <v>3</v>
      </c>
      <c r="AK17" s="71">
        <f t="shared" si="7"/>
        <v>45429</v>
      </c>
      <c r="AL17" s="72" t="s">
        <v>534</v>
      </c>
      <c r="AM17" s="73"/>
      <c r="AN17" s="8" t="s">
        <v>152</v>
      </c>
      <c r="AO17" s="74"/>
    </row>
    <row r="18" ht="40.2" customHeight="1" spans="1:41">
      <c r="A18" s="8">
        <f t="shared" si="1"/>
        <v>15</v>
      </c>
      <c r="B18" s="8" t="s">
        <v>93</v>
      </c>
      <c r="C18" s="9" t="s">
        <v>197</v>
      </c>
      <c r="D18" s="160" t="s">
        <v>198</v>
      </c>
      <c r="E18" s="11" t="s">
        <v>193</v>
      </c>
      <c r="F18" s="12" t="s">
        <v>16</v>
      </c>
      <c r="G18" s="86">
        <v>0.8</v>
      </c>
      <c r="H18" s="33">
        <f>VLOOKUP(C18,[3]Sheet2!$A:$V,21,0)</f>
        <v>700000</v>
      </c>
      <c r="I18" s="33"/>
      <c r="J18" s="33">
        <f t="shared" si="8"/>
        <v>700000</v>
      </c>
      <c r="K18" s="14">
        <f>VLOOKUP(C18,[1]Sheet1!$B:$AY,50,0)</f>
        <v>3144712.71</v>
      </c>
      <c r="L18" s="14">
        <f>VLOOKUP(C18,[1]Sheet1!$B:$AZ,51,0)</f>
        <v>2706500.04</v>
      </c>
      <c r="M18" s="31">
        <f>VLOOKUP(C18,[1]Sheet1!$B$5:$BB$697,53,0)</f>
        <v>312936.485</v>
      </c>
      <c r="N18" s="31">
        <f>VLOOKUP(C18,[1]Sheet1!$B:$BC,54,0)</f>
        <v>376621.176666667</v>
      </c>
      <c r="O18" s="31">
        <f>VLOOKUP(C18,[1]Sheet1!$B:$BD,55,0)</f>
        <v>363017.333333333</v>
      </c>
      <c r="P18" s="31">
        <f>VLOOKUP(C18,[1]Sheet1!$B:$BE,56,0)</f>
        <v>437479.496666667</v>
      </c>
      <c r="Q18" s="31">
        <f>VLOOKUP(C18,[1]Sheet1!$B:$BF,57,0)</f>
        <v>364431.483333333</v>
      </c>
      <c r="R18" s="32">
        <f t="shared" si="2"/>
        <v>1483588.78</v>
      </c>
      <c r="S18" s="45">
        <v>80000</v>
      </c>
      <c r="T18" s="45">
        <f>VLOOKUP(C18,'[4]5.30 (2)'!$C$4:$V$115,20,0)</f>
        <v>110000</v>
      </c>
      <c r="U18" s="45">
        <f t="shared" si="9"/>
        <v>190000</v>
      </c>
      <c r="V18" s="46">
        <f t="shared" si="3"/>
        <v>1293588.78</v>
      </c>
      <c r="W18" s="46"/>
      <c r="X18" s="31">
        <f>VLOOKUP(C18,[1]Sheet1!$B:$BG,58,0)</f>
        <v>305116.09</v>
      </c>
      <c r="Y18" s="46">
        <f t="shared" si="4"/>
        <v>244092.872</v>
      </c>
      <c r="Z18" s="54"/>
      <c r="AA18" s="54">
        <f t="shared" si="10"/>
        <v>1537681.652</v>
      </c>
      <c r="AB18" s="54">
        <f t="shared" si="11"/>
        <v>1537681.652</v>
      </c>
      <c r="AC18" s="152">
        <f t="shared" si="14"/>
        <v>461304.4956</v>
      </c>
      <c r="AD18" s="33">
        <f t="shared" si="5"/>
        <v>461304.4956</v>
      </c>
      <c r="AE18" s="56">
        <f t="shared" si="12"/>
        <v>0.3</v>
      </c>
      <c r="AF18" s="56">
        <f t="shared" si="6"/>
        <v>0.0198216526028753</v>
      </c>
      <c r="AG18" s="57">
        <v>0.03</v>
      </c>
      <c r="AH18" s="33">
        <f t="shared" si="13"/>
        <v>447465.360732</v>
      </c>
      <c r="AI18" s="71">
        <v>45432</v>
      </c>
      <c r="AJ18" s="8">
        <v>3</v>
      </c>
      <c r="AK18" s="71">
        <f t="shared" si="7"/>
        <v>45429</v>
      </c>
      <c r="AL18" s="72" t="s">
        <v>89</v>
      </c>
      <c r="AM18" s="73" t="s">
        <v>544</v>
      </c>
      <c r="AN18" s="8" t="s">
        <v>545</v>
      </c>
      <c r="AO18" s="74" t="s">
        <v>546</v>
      </c>
    </row>
    <row r="19" ht="40.2" customHeight="1" spans="1:41">
      <c r="A19" s="8">
        <f t="shared" si="1"/>
        <v>16</v>
      </c>
      <c r="B19" s="8" t="s">
        <v>93</v>
      </c>
      <c r="C19" s="9" t="s">
        <v>199</v>
      </c>
      <c r="D19" s="160" t="s">
        <v>200</v>
      </c>
      <c r="E19" s="11" t="s">
        <v>101</v>
      </c>
      <c r="F19" s="12" t="s">
        <v>16</v>
      </c>
      <c r="G19" s="86">
        <v>0.8</v>
      </c>
      <c r="H19" s="33">
        <f>VLOOKUP(C19,[3]Sheet2!$A:$V,21,0)</f>
        <v>270000</v>
      </c>
      <c r="I19" s="33"/>
      <c r="J19" s="33">
        <f t="shared" si="8"/>
        <v>270000</v>
      </c>
      <c r="K19" s="14">
        <f>VLOOKUP(C19,[1]Sheet1!$B:$AY,50,0)</f>
        <v>2641921.71</v>
      </c>
      <c r="L19" s="14">
        <f>VLOOKUP(C19,[1]Sheet1!$B:$AZ,51,0)</f>
        <v>2283347.19</v>
      </c>
      <c r="M19" s="31">
        <f>VLOOKUP(C19,[1]Sheet1!$B$5:$BB$697,53,0)</f>
        <v>167661.095</v>
      </c>
      <c r="N19" s="31">
        <f>VLOOKUP(C19,[1]Sheet1!$B:$BC,54,0)</f>
        <v>124722.68</v>
      </c>
      <c r="O19" s="31">
        <f>VLOOKUP(C19,[1]Sheet1!$B:$BD,55,0)</f>
        <v>132898.791666667</v>
      </c>
      <c r="P19" s="31">
        <f>VLOOKUP(C19,[1]Sheet1!$B:$BE,56,0)</f>
        <v>130394.64</v>
      </c>
      <c r="Q19" s="31">
        <f>VLOOKUP(C19,[1]Sheet1!$B:$BF,57,0)</f>
        <v>138663.455</v>
      </c>
      <c r="R19" s="32">
        <f t="shared" si="2"/>
        <v>555472.529333334</v>
      </c>
      <c r="S19" s="45">
        <v>200000</v>
      </c>
      <c r="T19" s="45">
        <f>VLOOKUP(C19,'[4]5.30 (2)'!$C$4:$V$115,20,0)</f>
        <v>40000</v>
      </c>
      <c r="U19" s="45">
        <f t="shared" si="9"/>
        <v>240000</v>
      </c>
      <c r="V19" s="46">
        <f t="shared" si="3"/>
        <v>315472.529333334</v>
      </c>
      <c r="W19" s="46"/>
      <c r="X19" s="31">
        <f>VLOOKUP(C19,[1]Sheet1!$B:$BG,58,0)</f>
        <v>137983.311666667</v>
      </c>
      <c r="Y19" s="46">
        <f t="shared" si="4"/>
        <v>110386.649333334</v>
      </c>
      <c r="Z19" s="54"/>
      <c r="AA19" s="54">
        <f t="shared" si="10"/>
        <v>425859.178666667</v>
      </c>
      <c r="AB19" s="54">
        <f t="shared" si="11"/>
        <v>425859.178666667</v>
      </c>
      <c r="AC19" s="152">
        <f t="shared" si="14"/>
        <v>127757.7536</v>
      </c>
      <c r="AD19" s="33">
        <f t="shared" si="5"/>
        <v>127757.7536</v>
      </c>
      <c r="AE19" s="56">
        <f t="shared" si="12"/>
        <v>0.3</v>
      </c>
      <c r="AF19" s="56">
        <f t="shared" si="6"/>
        <v>0.00548958406722049</v>
      </c>
      <c r="AG19" s="57">
        <v>0.03</v>
      </c>
      <c r="AH19" s="33">
        <f t="shared" si="13"/>
        <v>123925.020992</v>
      </c>
      <c r="AI19" s="71">
        <v>45432</v>
      </c>
      <c r="AJ19" s="8">
        <v>2</v>
      </c>
      <c r="AK19" s="71">
        <f t="shared" si="7"/>
        <v>45430</v>
      </c>
      <c r="AL19" s="72" t="s">
        <v>89</v>
      </c>
      <c r="AM19" s="73" t="s">
        <v>547</v>
      </c>
      <c r="AN19" s="12" t="s">
        <v>201</v>
      </c>
      <c r="AO19" s="74" t="s">
        <v>548</v>
      </c>
    </row>
    <row r="20" s="76" customFormat="1" ht="40.2" customHeight="1" spans="1:43">
      <c r="A20" s="8">
        <f t="shared" si="1"/>
        <v>17</v>
      </c>
      <c r="B20" s="8" t="s">
        <v>93</v>
      </c>
      <c r="C20" s="9" t="s">
        <v>202</v>
      </c>
      <c r="D20" s="160" t="s">
        <v>203</v>
      </c>
      <c r="E20" s="11" t="s">
        <v>101</v>
      </c>
      <c r="F20" s="12" t="s">
        <v>16</v>
      </c>
      <c r="G20" s="79">
        <v>0.8</v>
      </c>
      <c r="H20" s="33">
        <f>VLOOKUP(C20,[3]Sheet2!$A:$V,21,0)</f>
        <v>270000</v>
      </c>
      <c r="I20" s="33"/>
      <c r="J20" s="33">
        <f t="shared" si="8"/>
        <v>270000</v>
      </c>
      <c r="K20" s="14">
        <f>VLOOKUP(C20,[1]Sheet1!$B:$AY,50,0)</f>
        <v>2398752.58</v>
      </c>
      <c r="L20" s="14">
        <f>VLOOKUP(C20,[1]Sheet1!$B:$AZ,51,0)</f>
        <v>2222328.62</v>
      </c>
      <c r="M20" s="31">
        <f>VLOOKUP(C20,[1]Sheet1!$B$5:$BB$697,53,0)</f>
        <v>121805.763333333</v>
      </c>
      <c r="N20" s="31">
        <f>VLOOKUP(C20,[1]Sheet1!$B:$BC,54,0)</f>
        <v>134221.748333333</v>
      </c>
      <c r="O20" s="31">
        <f>VLOOKUP(C20,[1]Sheet1!$B:$BD,55,0)</f>
        <v>161670.878333333</v>
      </c>
      <c r="P20" s="31">
        <f>VLOOKUP(C20,[1]Sheet1!$B:$BE,56,0)</f>
        <v>159402.591666667</v>
      </c>
      <c r="Q20" s="31">
        <f>VLOOKUP(C20,[1]Sheet1!$B:$BF,57,0)</f>
        <v>153253.925</v>
      </c>
      <c r="R20" s="32">
        <f t="shared" si="2"/>
        <v>584283.925333333</v>
      </c>
      <c r="S20" s="45">
        <v>80000</v>
      </c>
      <c r="T20" s="45">
        <f>VLOOKUP(C20,'[4]5.30 (2)'!$C$4:$V$115,20,0)</f>
        <v>45000</v>
      </c>
      <c r="U20" s="45">
        <f t="shared" si="9"/>
        <v>125000</v>
      </c>
      <c r="V20" s="46">
        <f t="shared" si="3"/>
        <v>459283.925333333</v>
      </c>
      <c r="W20" s="46"/>
      <c r="X20" s="31">
        <f>VLOOKUP(C20,[1]Sheet1!$B:$BG,58,0)</f>
        <v>139212.72</v>
      </c>
      <c r="Y20" s="46">
        <f t="shared" si="4"/>
        <v>111370.176</v>
      </c>
      <c r="Z20" s="54"/>
      <c r="AA20" s="54">
        <f t="shared" si="10"/>
        <v>570654.101333333</v>
      </c>
      <c r="AB20" s="54">
        <f t="shared" si="11"/>
        <v>570654.101333333</v>
      </c>
      <c r="AC20" s="152">
        <f t="shared" si="14"/>
        <v>171196.2304</v>
      </c>
      <c r="AD20" s="33">
        <f t="shared" si="5"/>
        <v>171196.2304</v>
      </c>
      <c r="AE20" s="56">
        <f t="shared" si="12"/>
        <v>0.3</v>
      </c>
      <c r="AF20" s="56">
        <f t="shared" si="6"/>
        <v>0.00735607876853</v>
      </c>
      <c r="AG20" s="108">
        <v>0.03</v>
      </c>
      <c r="AH20" s="33">
        <f t="shared" si="13"/>
        <v>166060.343488</v>
      </c>
      <c r="AI20" s="71">
        <v>45436</v>
      </c>
      <c r="AJ20" s="8">
        <v>2</v>
      </c>
      <c r="AK20" s="71">
        <f t="shared" si="7"/>
        <v>45434</v>
      </c>
      <c r="AL20" s="72" t="s">
        <v>89</v>
      </c>
      <c r="AM20" s="73" t="s">
        <v>549</v>
      </c>
      <c r="AN20" s="8" t="s">
        <v>184</v>
      </c>
      <c r="AO20" s="74" t="s">
        <v>550</v>
      </c>
      <c r="AP20"/>
      <c r="AQ20" s="112"/>
    </row>
    <row r="21" ht="40.2" customHeight="1" spans="1:41">
      <c r="A21" s="8">
        <f t="shared" si="1"/>
        <v>18</v>
      </c>
      <c r="B21" s="8" t="s">
        <v>93</v>
      </c>
      <c r="C21" s="87" t="s">
        <v>204</v>
      </c>
      <c r="D21" s="160" t="s">
        <v>205</v>
      </c>
      <c r="E21" s="11" t="s">
        <v>77</v>
      </c>
      <c r="F21" s="12" t="s">
        <v>16</v>
      </c>
      <c r="G21" s="79">
        <v>0.8</v>
      </c>
      <c r="H21" s="33">
        <f>VLOOKUP(C21,[3]Sheet2!$A:$V,21,0)</f>
        <v>20000</v>
      </c>
      <c r="I21" s="33"/>
      <c r="J21" s="33">
        <f t="shared" si="8"/>
        <v>20000</v>
      </c>
      <c r="K21" s="14">
        <f>VLOOKUP(C21,[1]Sheet1!$B:$AY,50,0)</f>
        <v>337744.59</v>
      </c>
      <c r="L21" s="14">
        <f>VLOOKUP(C21,[1]Sheet1!$B:$AZ,51,0)</f>
        <v>173225.08</v>
      </c>
      <c r="M21" s="31">
        <f>VLOOKUP(C21,[1]Sheet1!$B$5:$BB$697,53,0)</f>
        <v>5343.21833333333</v>
      </c>
      <c r="N21" s="31">
        <f>VLOOKUP(C21,[1]Sheet1!$B:$BC,54,0)</f>
        <v>13099.2266666667</v>
      </c>
      <c r="O21" s="31">
        <f>VLOOKUP(C21,[1]Sheet1!$B:$BD,55,0)</f>
        <v>24179.9583333333</v>
      </c>
      <c r="P21" s="31">
        <f>VLOOKUP(C21,[1]Sheet1!$B:$BE,56,0)</f>
        <v>28870.8466666667</v>
      </c>
      <c r="Q21" s="31">
        <f>VLOOKUP(C21,[1]Sheet1!$B:$BF,57,0)</f>
        <v>43371.3333333333</v>
      </c>
      <c r="R21" s="32">
        <f t="shared" si="2"/>
        <v>91891.6666666667</v>
      </c>
      <c r="S21" s="45"/>
      <c r="T21" s="45">
        <f>VLOOKUP(C21,'[4]5.30 (2)'!$C$4:$V$115,20,0)</f>
        <v>15000</v>
      </c>
      <c r="U21" s="45">
        <f t="shared" si="9"/>
        <v>15000</v>
      </c>
      <c r="V21" s="46">
        <f t="shared" si="3"/>
        <v>76891.6666666667</v>
      </c>
      <c r="W21" s="46"/>
      <c r="X21" s="31">
        <f>VLOOKUP(C21,[1]Sheet1!$B:$BG,58,0)</f>
        <v>56290.765</v>
      </c>
      <c r="Y21" s="46">
        <f t="shared" si="4"/>
        <v>45032.612</v>
      </c>
      <c r="Z21" s="54"/>
      <c r="AA21" s="54">
        <f t="shared" si="10"/>
        <v>121924.278666667</v>
      </c>
      <c r="AB21" s="54">
        <f t="shared" si="11"/>
        <v>121924.278666667</v>
      </c>
      <c r="AC21" s="152">
        <f t="shared" si="14"/>
        <v>36577.2836</v>
      </c>
      <c r="AD21" s="33">
        <f t="shared" si="5"/>
        <v>36577.2836</v>
      </c>
      <c r="AE21" s="56">
        <f t="shared" si="12"/>
        <v>0.3</v>
      </c>
      <c r="AF21" s="56">
        <f t="shared" si="6"/>
        <v>0.00157167817697732</v>
      </c>
      <c r="AG21" s="108">
        <v>0.03</v>
      </c>
      <c r="AH21" s="33">
        <f t="shared" si="13"/>
        <v>35479.965092</v>
      </c>
      <c r="AI21" s="71">
        <v>45437</v>
      </c>
      <c r="AJ21" s="8">
        <v>1</v>
      </c>
      <c r="AK21" s="71">
        <f t="shared" si="7"/>
        <v>45436</v>
      </c>
      <c r="AL21" s="72" t="s">
        <v>89</v>
      </c>
      <c r="AM21" s="73"/>
      <c r="AN21" s="8" t="s">
        <v>152</v>
      </c>
      <c r="AO21" s="74" t="s">
        <v>551</v>
      </c>
    </row>
    <row r="22" ht="40.2" customHeight="1" spans="1:41">
      <c r="A22" s="8">
        <f t="shared" si="1"/>
        <v>19</v>
      </c>
      <c r="B22" s="8" t="s">
        <v>93</v>
      </c>
      <c r="C22" s="9" t="s">
        <v>206</v>
      </c>
      <c r="D22" s="160" t="s">
        <v>207</v>
      </c>
      <c r="E22" s="11" t="s">
        <v>77</v>
      </c>
      <c r="F22" s="12" t="s">
        <v>16</v>
      </c>
      <c r="G22" s="79">
        <v>0.8</v>
      </c>
      <c r="H22" s="33">
        <f>VLOOKUP(C22,[3]Sheet2!$A:$V,21,0)</f>
        <v>30000</v>
      </c>
      <c r="I22" s="33"/>
      <c r="J22" s="33">
        <f t="shared" si="8"/>
        <v>30000</v>
      </c>
      <c r="K22" s="14">
        <f>VLOOKUP(C22,[1]Sheet1!$B:$AY,50,0)</f>
        <v>2172275.86</v>
      </c>
      <c r="L22" s="14">
        <f>VLOOKUP(C22,[1]Sheet1!$B:$AZ,51,0)</f>
        <v>1691836.66</v>
      </c>
      <c r="M22" s="31">
        <f>VLOOKUP(C22,[1]Sheet1!$B$5:$BB$697,53,0)</f>
        <v>186471.321666667</v>
      </c>
      <c r="N22" s="31">
        <f>VLOOKUP(C22,[1]Sheet1!$B:$BC,54,0)</f>
        <v>181572.286666667</v>
      </c>
      <c r="O22" s="31">
        <f>VLOOKUP(C22,[1]Sheet1!$B:$BD,55,0)</f>
        <v>173075.296666667</v>
      </c>
      <c r="P22" s="31">
        <f>VLOOKUP(C22,[1]Sheet1!$B:$BE,56,0)</f>
        <v>158505.661666667</v>
      </c>
      <c r="Q22" s="31">
        <f>VLOOKUP(C22,[1]Sheet1!$B:$BF,57,0)</f>
        <v>125422.328333333</v>
      </c>
      <c r="R22" s="32">
        <f t="shared" si="2"/>
        <v>660037.516000001</v>
      </c>
      <c r="S22" s="45">
        <v>100000</v>
      </c>
      <c r="T22" s="45"/>
      <c r="U22" s="45">
        <f t="shared" si="9"/>
        <v>100000</v>
      </c>
      <c r="V22" s="46">
        <f t="shared" si="3"/>
        <v>560037.516000001</v>
      </c>
      <c r="W22" s="46"/>
      <c r="X22" s="31">
        <f>VLOOKUP(C22,[1]Sheet1!$B:$BG,58,0)</f>
        <v>172931.525</v>
      </c>
      <c r="Y22" s="46">
        <f t="shared" si="4"/>
        <v>138345.22</v>
      </c>
      <c r="Z22" s="54"/>
      <c r="AA22" s="54">
        <f t="shared" si="10"/>
        <v>698382.736000001</v>
      </c>
      <c r="AB22" s="54">
        <f t="shared" si="11"/>
        <v>698382.736000001</v>
      </c>
      <c r="AC22" s="152">
        <f t="shared" si="14"/>
        <v>209514.8208</v>
      </c>
      <c r="AD22" s="33">
        <f t="shared" si="5"/>
        <v>209514.8208</v>
      </c>
      <c r="AE22" s="56">
        <f t="shared" si="12"/>
        <v>0.3</v>
      </c>
      <c r="AF22" s="56">
        <f t="shared" si="6"/>
        <v>0.00900257862791849</v>
      </c>
      <c r="AG22" s="57">
        <v>0.03</v>
      </c>
      <c r="AH22" s="33">
        <f t="shared" si="13"/>
        <v>203229.376176</v>
      </c>
      <c r="AI22" s="71">
        <v>45437</v>
      </c>
      <c r="AJ22" s="8">
        <v>3</v>
      </c>
      <c r="AK22" s="71">
        <f t="shared" si="7"/>
        <v>45434</v>
      </c>
      <c r="AL22" s="72" t="s">
        <v>89</v>
      </c>
      <c r="AM22" s="73" t="s">
        <v>552</v>
      </c>
      <c r="AN22" s="8" t="s">
        <v>152</v>
      </c>
      <c r="AO22" s="74" t="s">
        <v>553</v>
      </c>
    </row>
    <row r="23" ht="40.2" customHeight="1" spans="1:41">
      <c r="A23" s="8">
        <f t="shared" si="1"/>
        <v>20</v>
      </c>
      <c r="B23" s="8" t="s">
        <v>93</v>
      </c>
      <c r="C23" s="9" t="s">
        <v>208</v>
      </c>
      <c r="D23" s="160" t="s">
        <v>209</v>
      </c>
      <c r="E23" s="11" t="s">
        <v>101</v>
      </c>
      <c r="F23" s="12" t="s">
        <v>16</v>
      </c>
      <c r="G23" s="79">
        <v>0.8</v>
      </c>
      <c r="H23" s="33">
        <f>VLOOKUP(C23,[3]Sheet2!$A:$V,21,0)</f>
        <v>190000</v>
      </c>
      <c r="I23" s="33"/>
      <c r="J23" s="33">
        <f t="shared" si="8"/>
        <v>190000</v>
      </c>
      <c r="K23" s="14">
        <f>VLOOKUP(C23,[1]Sheet1!$B:$AY,50,0)</f>
        <v>3316207.74</v>
      </c>
      <c r="L23" s="14">
        <f>VLOOKUP(C23,[1]Sheet1!$B:$AZ,51,0)</f>
        <v>2947216.61</v>
      </c>
      <c r="M23" s="31">
        <f>VLOOKUP(C23,[1]Sheet1!$B$5:$BB$697,53,0)</f>
        <v>118052.798333333</v>
      </c>
      <c r="N23" s="31">
        <f>VLOOKUP(C23,[1]Sheet1!$B:$BC,54,0)</f>
        <v>95294.025</v>
      </c>
      <c r="O23" s="31">
        <f>VLOOKUP(C23,[1]Sheet1!$B:$BD,55,0)</f>
        <v>110543.37</v>
      </c>
      <c r="P23" s="31">
        <f>VLOOKUP(C23,[1]Sheet1!$B:$BE,56,0)</f>
        <v>106909.201666667</v>
      </c>
      <c r="Q23" s="31">
        <f>VLOOKUP(C23,[1]Sheet1!$B:$BF,57,0)</f>
        <v>116348.83</v>
      </c>
      <c r="R23" s="32">
        <f t="shared" si="2"/>
        <v>437718.58</v>
      </c>
      <c r="S23" s="45">
        <v>100000</v>
      </c>
      <c r="T23" s="45">
        <f>VLOOKUP(C23,'[4]5.30 (2)'!$C$4:$V$115,20,0)</f>
        <v>100000</v>
      </c>
      <c r="U23" s="45">
        <f t="shared" si="9"/>
        <v>200000</v>
      </c>
      <c r="V23" s="46">
        <f t="shared" si="3"/>
        <v>237718.58</v>
      </c>
      <c r="W23" s="46"/>
      <c r="X23" s="31">
        <f>VLOOKUP(C23,[1]Sheet1!$B:$BG,58,0)</f>
        <v>118309.576666667</v>
      </c>
      <c r="Y23" s="46">
        <f t="shared" si="4"/>
        <v>94647.6613333336</v>
      </c>
      <c r="Z23" s="54"/>
      <c r="AA23" s="54">
        <f t="shared" si="10"/>
        <v>332366.241333334</v>
      </c>
      <c r="AB23" s="54">
        <f t="shared" si="11"/>
        <v>332366.241333334</v>
      </c>
      <c r="AC23" s="152">
        <f t="shared" si="14"/>
        <v>99709.8724000001</v>
      </c>
      <c r="AD23" s="33">
        <f t="shared" si="5"/>
        <v>99709.8724000001</v>
      </c>
      <c r="AE23" s="56">
        <f t="shared" si="12"/>
        <v>0.3</v>
      </c>
      <c r="AF23" s="56">
        <f t="shared" si="6"/>
        <v>0.00428440318843888</v>
      </c>
      <c r="AG23" s="57">
        <v>0.03</v>
      </c>
      <c r="AH23" s="33">
        <f t="shared" si="13"/>
        <v>96718.5762280001</v>
      </c>
      <c r="AI23" s="71">
        <v>45437</v>
      </c>
      <c r="AJ23" s="8">
        <v>3</v>
      </c>
      <c r="AK23" s="71">
        <f t="shared" si="7"/>
        <v>45434</v>
      </c>
      <c r="AL23" s="72" t="s">
        <v>89</v>
      </c>
      <c r="AM23" s="73" t="s">
        <v>554</v>
      </c>
      <c r="AN23" s="8" t="s">
        <v>152</v>
      </c>
      <c r="AO23" s="74" t="s">
        <v>555</v>
      </c>
    </row>
    <row r="24" ht="40.2" customHeight="1" spans="1:41">
      <c r="A24" s="8">
        <f t="shared" si="1"/>
        <v>21</v>
      </c>
      <c r="B24" s="8" t="s">
        <v>93</v>
      </c>
      <c r="C24" s="9" t="s">
        <v>210</v>
      </c>
      <c r="D24" s="160" t="s">
        <v>211</v>
      </c>
      <c r="E24" s="72" t="s">
        <v>212</v>
      </c>
      <c r="F24" s="12" t="s">
        <v>16</v>
      </c>
      <c r="G24" s="13">
        <v>0.8</v>
      </c>
      <c r="H24" s="33">
        <f>VLOOKUP(C24,[3]Sheet2!$A:$V,21,0)</f>
        <v>40000</v>
      </c>
      <c r="I24" s="33"/>
      <c r="J24" s="33">
        <f t="shared" si="8"/>
        <v>40000</v>
      </c>
      <c r="K24" s="14">
        <f>VLOOKUP(C24,[1]Sheet1!$B:$AY,50,0)</f>
        <v>1674044.5</v>
      </c>
      <c r="L24" s="14">
        <f>VLOOKUP(C24,[1]Sheet1!$B:$AZ,51,0)</f>
        <v>1577716.53</v>
      </c>
      <c r="M24" s="31">
        <f>VLOOKUP(C24,[1]Sheet1!$B$5:$BB$697,53,0)</f>
        <v>38063.735</v>
      </c>
      <c r="N24" s="31">
        <f>VLOOKUP(C24,[1]Sheet1!$B:$BC,54,0)</f>
        <v>37546.18</v>
      </c>
      <c r="O24" s="31">
        <f>VLOOKUP(C24,[1]Sheet1!$B:$BD,55,0)</f>
        <v>39468.8366666667</v>
      </c>
      <c r="P24" s="31">
        <f>VLOOKUP(C24,[1]Sheet1!$B:$BE,56,0)</f>
        <v>36928.8366666667</v>
      </c>
      <c r="Q24" s="31">
        <f>VLOOKUP(C24,[1]Sheet1!$B:$BF,57,0)</f>
        <v>45150.235</v>
      </c>
      <c r="R24" s="32">
        <f t="shared" si="2"/>
        <v>157726.258666667</v>
      </c>
      <c r="S24" s="45"/>
      <c r="T24" s="45">
        <f>VLOOKUP(C24,'[4]5.30 (2)'!$C$4:$V$115,20,0)</f>
        <v>15000</v>
      </c>
      <c r="U24" s="45">
        <f t="shared" si="9"/>
        <v>15000</v>
      </c>
      <c r="V24" s="46">
        <f t="shared" si="3"/>
        <v>142726.258666667</v>
      </c>
      <c r="W24" s="46"/>
      <c r="X24" s="31">
        <f>VLOOKUP(C24,[1]Sheet1!$B:$BG,58,0)</f>
        <v>39077.4316666667</v>
      </c>
      <c r="Y24" s="46">
        <f t="shared" si="4"/>
        <v>31261.9453333334</v>
      </c>
      <c r="Z24" s="54"/>
      <c r="AA24" s="54">
        <f t="shared" si="10"/>
        <v>173988.204</v>
      </c>
      <c r="AB24" s="54">
        <f t="shared" si="11"/>
        <v>173988.204</v>
      </c>
      <c r="AC24" s="152">
        <f t="shared" si="14"/>
        <v>52196.4612</v>
      </c>
      <c r="AD24" s="33">
        <f t="shared" si="5"/>
        <v>52196.4612</v>
      </c>
      <c r="AE24" s="56">
        <f t="shared" si="12"/>
        <v>0.3</v>
      </c>
      <c r="AF24" s="56">
        <f t="shared" si="6"/>
        <v>0.00224281386995844</v>
      </c>
      <c r="AG24" s="109">
        <v>0.03</v>
      </c>
      <c r="AH24" s="33">
        <f t="shared" si="13"/>
        <v>50630.567364</v>
      </c>
      <c r="AI24" s="71">
        <v>45437</v>
      </c>
      <c r="AJ24" s="8"/>
      <c r="AK24" s="71">
        <f t="shared" si="7"/>
        <v>45437</v>
      </c>
      <c r="AL24" s="72" t="s">
        <v>89</v>
      </c>
      <c r="AM24" s="113"/>
      <c r="AN24" s="8" t="s">
        <v>545</v>
      </c>
      <c r="AO24" s="74"/>
    </row>
    <row r="25" ht="40.2" customHeight="1" spans="1:41">
      <c r="A25" s="8">
        <f t="shared" si="1"/>
        <v>22</v>
      </c>
      <c r="B25" s="8" t="s">
        <v>93</v>
      </c>
      <c r="C25" s="9" t="s">
        <v>213</v>
      </c>
      <c r="D25" s="160" t="s">
        <v>214</v>
      </c>
      <c r="E25" s="72" t="s">
        <v>101</v>
      </c>
      <c r="F25" s="12" t="s">
        <v>16</v>
      </c>
      <c r="G25" s="13">
        <v>0.8</v>
      </c>
      <c r="H25" s="33">
        <f>VLOOKUP(C25,[3]Sheet2!$A:$V,21,0)</f>
        <v>110000</v>
      </c>
      <c r="I25" s="33"/>
      <c r="J25" s="33">
        <f t="shared" si="8"/>
        <v>110000</v>
      </c>
      <c r="K25" s="14">
        <f>VLOOKUP(C25,[1]Sheet1!$B:$AY,50,0)</f>
        <v>831124.4</v>
      </c>
      <c r="L25" s="14">
        <f>VLOOKUP(C25,[1]Sheet1!$B:$AZ,51,0)</f>
        <v>644966.22</v>
      </c>
      <c r="M25" s="31">
        <f>VLOOKUP(C25,[1]Sheet1!$B$5:$BB$697,53,0)</f>
        <v>55830.415</v>
      </c>
      <c r="N25" s="31">
        <f>VLOOKUP(C25,[1]Sheet1!$B:$BC,54,0)</f>
        <v>78433.4566666667</v>
      </c>
      <c r="O25" s="31">
        <f>VLOOKUP(C25,[1]Sheet1!$B:$BD,55,0)</f>
        <v>95096.3716666667</v>
      </c>
      <c r="P25" s="31">
        <f>VLOOKUP(C25,[1]Sheet1!$B:$BE,56,0)</f>
        <v>106679.741666667</v>
      </c>
      <c r="Q25" s="31">
        <f>VLOOKUP(C25,[1]Sheet1!$B:$BF,57,0)</f>
        <v>103784.88</v>
      </c>
      <c r="R25" s="32">
        <f t="shared" si="2"/>
        <v>351859.892</v>
      </c>
      <c r="S25" s="45"/>
      <c r="T25" s="45">
        <f>VLOOKUP(C25,'[4]5.30 (2)'!$C$4:$V$115,20,0)</f>
        <v>20000</v>
      </c>
      <c r="U25" s="45">
        <f t="shared" si="9"/>
        <v>20000</v>
      </c>
      <c r="V25" s="46">
        <f t="shared" si="3"/>
        <v>331859.892</v>
      </c>
      <c r="W25" s="46"/>
      <c r="X25" s="31">
        <f>VLOOKUP(C25,[1]Sheet1!$B:$BG,58,0)</f>
        <v>96380.7316666667</v>
      </c>
      <c r="Y25" s="46">
        <f t="shared" si="4"/>
        <v>77104.5853333334</v>
      </c>
      <c r="Z25" s="54"/>
      <c r="AA25" s="54">
        <f t="shared" si="10"/>
        <v>408964.477333334</v>
      </c>
      <c r="AB25" s="54">
        <f t="shared" si="11"/>
        <v>408964.477333334</v>
      </c>
      <c r="AC25" s="152">
        <f t="shared" si="14"/>
        <v>122689.3432</v>
      </c>
      <c r="AD25" s="33">
        <f t="shared" si="5"/>
        <v>122689.3432</v>
      </c>
      <c r="AE25" s="56">
        <f t="shared" si="12"/>
        <v>0.3</v>
      </c>
      <c r="AF25" s="56">
        <f t="shared" si="6"/>
        <v>0.00527180108189118</v>
      </c>
      <c r="AG25" s="109">
        <v>0.03</v>
      </c>
      <c r="AH25" s="33">
        <f t="shared" si="13"/>
        <v>119008.662904</v>
      </c>
      <c r="AI25" s="71">
        <v>45432</v>
      </c>
      <c r="AJ25" s="8">
        <v>5</v>
      </c>
      <c r="AK25" s="71">
        <f t="shared" si="7"/>
        <v>45427</v>
      </c>
      <c r="AL25" s="72" t="s">
        <v>89</v>
      </c>
      <c r="AM25" s="73" t="s">
        <v>556</v>
      </c>
      <c r="AN25" s="8" t="s">
        <v>545</v>
      </c>
      <c r="AO25" s="74"/>
    </row>
    <row r="26" ht="40.2" customHeight="1" spans="1:41">
      <c r="A26" s="8">
        <f t="shared" si="1"/>
        <v>23</v>
      </c>
      <c r="B26" s="8" t="s">
        <v>93</v>
      </c>
      <c r="C26" s="9" t="s">
        <v>215</v>
      </c>
      <c r="D26" s="160" t="s">
        <v>216</v>
      </c>
      <c r="E26" s="11" t="s">
        <v>101</v>
      </c>
      <c r="F26" s="12" t="s">
        <v>16</v>
      </c>
      <c r="G26" s="79">
        <v>0.8</v>
      </c>
      <c r="H26" s="33">
        <f>VLOOKUP(C26,[3]Sheet2!$A:$V,21,0)</f>
        <v>70000</v>
      </c>
      <c r="I26" s="33"/>
      <c r="J26" s="33">
        <f t="shared" si="8"/>
        <v>70000</v>
      </c>
      <c r="K26" s="14">
        <f>VLOOKUP(C26,[1]Sheet1!$B:$AY,50,0)</f>
        <v>1865441.09</v>
      </c>
      <c r="L26" s="14">
        <f>VLOOKUP(C26,[1]Sheet1!$B:$AZ,51,0)</f>
        <v>1855793.4</v>
      </c>
      <c r="M26" s="31">
        <f>VLOOKUP(C26,[1]Sheet1!$B$5:$BB$697,53,0)</f>
        <v>206112.341666667</v>
      </c>
      <c r="N26" s="31">
        <f>VLOOKUP(C26,[1]Sheet1!$B:$BC,54,0)</f>
        <v>237874.915</v>
      </c>
      <c r="O26" s="31">
        <f>VLOOKUP(C26,[1]Sheet1!$B:$BD,55,0)</f>
        <v>161101.353333333</v>
      </c>
      <c r="P26" s="31">
        <f>VLOOKUP(C26,[1]Sheet1!$B:$BE,56,0)</f>
        <v>58518.02</v>
      </c>
      <c r="Q26" s="31">
        <f>VLOOKUP(C26,[1]Sheet1!$B:$BF,57,0)</f>
        <v>60125.9683333333</v>
      </c>
      <c r="R26" s="32">
        <f t="shared" si="2"/>
        <v>578986.078666667</v>
      </c>
      <c r="S26" s="45"/>
      <c r="T26" s="45">
        <f>VLOOKUP(C26,'[4]5.30 (2)'!$C$4:$V$115,20,0)</f>
        <v>30000</v>
      </c>
      <c r="U26" s="45">
        <f t="shared" si="9"/>
        <v>30000</v>
      </c>
      <c r="V26" s="46">
        <f t="shared" si="3"/>
        <v>548986.078666667</v>
      </c>
      <c r="W26" s="46"/>
      <c r="X26" s="31">
        <f>VLOOKUP(C26,[1]Sheet1!$B:$BG,58,0)</f>
        <v>33370.5216666667</v>
      </c>
      <c r="Y26" s="46">
        <f t="shared" si="4"/>
        <v>26696.4173333334</v>
      </c>
      <c r="Z26" s="54"/>
      <c r="AA26" s="54">
        <f t="shared" si="10"/>
        <v>575682.496</v>
      </c>
      <c r="AB26" s="54">
        <f t="shared" si="11"/>
        <v>575682.496</v>
      </c>
      <c r="AC26" s="152">
        <f t="shared" si="14"/>
        <v>172704.7488</v>
      </c>
      <c r="AD26" s="33">
        <f t="shared" si="5"/>
        <v>172704.7488</v>
      </c>
      <c r="AE26" s="56">
        <f t="shared" si="12"/>
        <v>0.3</v>
      </c>
      <c r="AF26" s="56">
        <f t="shared" si="6"/>
        <v>0.00742089783696538</v>
      </c>
      <c r="AG26" s="57">
        <v>0.03</v>
      </c>
      <c r="AH26" s="33">
        <f t="shared" si="13"/>
        <v>167523.606336</v>
      </c>
      <c r="AI26" s="71">
        <v>45432</v>
      </c>
      <c r="AJ26" s="8">
        <v>3</v>
      </c>
      <c r="AK26" s="71">
        <f t="shared" si="7"/>
        <v>45429</v>
      </c>
      <c r="AL26" s="72" t="s">
        <v>534</v>
      </c>
      <c r="AM26" s="73" t="s">
        <v>557</v>
      </c>
      <c r="AN26" s="8" t="s">
        <v>184</v>
      </c>
      <c r="AO26" s="74"/>
    </row>
    <row r="27" ht="35.4" customHeight="1" spans="1:41">
      <c r="A27" s="8">
        <f t="shared" si="1"/>
        <v>24</v>
      </c>
      <c r="B27" s="8" t="s">
        <v>74</v>
      </c>
      <c r="C27" s="9" t="s">
        <v>217</v>
      </c>
      <c r="D27" s="158" t="s">
        <v>218</v>
      </c>
      <c r="E27" s="11" t="s">
        <v>193</v>
      </c>
      <c r="F27" s="12" t="s">
        <v>16</v>
      </c>
      <c r="G27" s="79">
        <v>0.8</v>
      </c>
      <c r="H27" s="33">
        <f>VLOOKUP(C27,[3]Sheet2!$A:$V,21,0)</f>
        <v>600000</v>
      </c>
      <c r="I27" s="33"/>
      <c r="J27" s="33">
        <f t="shared" si="8"/>
        <v>600000</v>
      </c>
      <c r="K27" s="14">
        <f>VLOOKUP(C27,[1]Sheet1!$B:$AY,50,0)</f>
        <v>3342608.73</v>
      </c>
      <c r="L27" s="14">
        <f>VLOOKUP(C27,[1]Sheet1!$B:$AZ,51,0)</f>
        <v>2753639.6</v>
      </c>
      <c r="M27" s="31">
        <f>VLOOKUP(C27,[1]Sheet1!$B$5:$BB$697,53,0)</f>
        <v>303036.335</v>
      </c>
      <c r="N27" s="31">
        <f>VLOOKUP(C27,[1]Sheet1!$B:$BC,54,0)</f>
        <v>354508.646666667</v>
      </c>
      <c r="O27" s="31">
        <f>VLOOKUP(C27,[1]Sheet1!$B:$BD,55,0)</f>
        <v>365058.698333333</v>
      </c>
      <c r="P27" s="31">
        <f>VLOOKUP(C27,[1]Sheet1!$B:$BE,56,0)</f>
        <v>343004.313333333</v>
      </c>
      <c r="Q27" s="31">
        <f>VLOOKUP(C27,[1]Sheet1!$B:$BF,57,0)</f>
        <v>345202.093333333</v>
      </c>
      <c r="R27" s="32">
        <f t="shared" si="2"/>
        <v>1368648.06933333</v>
      </c>
      <c r="S27" s="45"/>
      <c r="T27" s="45">
        <f>VLOOKUP(C27,'[4]5.30 (2)'!$C$4:$V$115,20,0)</f>
        <v>300000</v>
      </c>
      <c r="U27" s="45">
        <f t="shared" si="9"/>
        <v>300000</v>
      </c>
      <c r="V27" s="46">
        <f t="shared" si="3"/>
        <v>1068648.06933333</v>
      </c>
      <c r="W27" s="46"/>
      <c r="X27" s="31">
        <f>VLOOKUP(C27,[1]Sheet1!$B:$BG,58,0)</f>
        <v>311621.345</v>
      </c>
      <c r="Y27" s="46">
        <f t="shared" si="4"/>
        <v>249297.076</v>
      </c>
      <c r="Z27" s="54"/>
      <c r="AA27" s="54">
        <f t="shared" si="10"/>
        <v>1317945.14533333</v>
      </c>
      <c r="AB27" s="54">
        <f t="shared" si="11"/>
        <v>1317945.14533333</v>
      </c>
      <c r="AC27" s="55">
        <f>AB27*0.3</f>
        <v>395383.5436</v>
      </c>
      <c r="AD27" s="33">
        <f t="shared" si="5"/>
        <v>395383.5436</v>
      </c>
      <c r="AE27" s="56">
        <f t="shared" si="12"/>
        <v>0.3</v>
      </c>
      <c r="AF27" s="56">
        <f t="shared" si="6"/>
        <v>0.0169891152609288</v>
      </c>
      <c r="AG27" s="57">
        <v>0.03</v>
      </c>
      <c r="AH27" s="33">
        <f t="shared" si="13"/>
        <v>383522.037292</v>
      </c>
      <c r="AI27" s="71">
        <v>45432</v>
      </c>
      <c r="AJ27" s="8">
        <v>2</v>
      </c>
      <c r="AK27" s="71">
        <f t="shared" si="7"/>
        <v>45430</v>
      </c>
      <c r="AL27" s="72" t="s">
        <v>89</v>
      </c>
      <c r="AM27" s="33">
        <v>3348826.28</v>
      </c>
      <c r="AN27" s="8" t="s">
        <v>219</v>
      </c>
      <c r="AO27" s="74" t="s">
        <v>220</v>
      </c>
    </row>
    <row r="28" ht="55.2" customHeight="1" spans="1:41">
      <c r="A28" s="8">
        <f t="shared" si="1"/>
        <v>25</v>
      </c>
      <c r="B28" s="8" t="s">
        <v>93</v>
      </c>
      <c r="C28" s="9" t="s">
        <v>221</v>
      </c>
      <c r="D28" s="160" t="s">
        <v>222</v>
      </c>
      <c r="E28" s="11" t="s">
        <v>193</v>
      </c>
      <c r="F28" s="12" t="s">
        <v>16</v>
      </c>
      <c r="G28" s="79">
        <v>0.8</v>
      </c>
      <c r="H28" s="33">
        <f>VLOOKUP(C28,[3]Sheet2!$A:$V,21,0)</f>
        <v>130000</v>
      </c>
      <c r="I28" s="33"/>
      <c r="J28" s="33">
        <f t="shared" si="8"/>
        <v>130000</v>
      </c>
      <c r="K28" s="14">
        <f>VLOOKUP(C28,[1]Sheet1!$B:$AY,50,0)</f>
        <v>2213852.74</v>
      </c>
      <c r="L28" s="14">
        <f>VLOOKUP(C28,[1]Sheet1!$B:$AZ,51,0)</f>
        <v>1786303.39</v>
      </c>
      <c r="M28" s="31">
        <f>VLOOKUP(C28,[1]Sheet1!$B$5:$BB$697,53,0)</f>
        <v>89959.9616666667</v>
      </c>
      <c r="N28" s="31">
        <f>VLOOKUP(C28,[1]Sheet1!$B:$BC,54,0)</f>
        <v>100510.375</v>
      </c>
      <c r="O28" s="31">
        <f>VLOOKUP(C28,[1]Sheet1!$B:$BD,55,0)</f>
        <v>67943.0733333333</v>
      </c>
      <c r="P28" s="31">
        <f>VLOOKUP(C28,[1]Sheet1!$B:$BE,56,0)</f>
        <v>78516.54</v>
      </c>
      <c r="Q28" s="31">
        <f>VLOOKUP(C28,[1]Sheet1!$B:$BF,57,0)</f>
        <v>90099.955</v>
      </c>
      <c r="R28" s="32">
        <f t="shared" si="2"/>
        <v>341623.924</v>
      </c>
      <c r="S28" s="45">
        <v>80000</v>
      </c>
      <c r="T28" s="45">
        <f>VLOOKUP(C28,'[4]5.30 (2)'!$C$4:$V$115,20,0)</f>
        <v>40000</v>
      </c>
      <c r="U28" s="45">
        <f t="shared" si="9"/>
        <v>120000</v>
      </c>
      <c r="V28" s="46">
        <f t="shared" si="3"/>
        <v>221623.924</v>
      </c>
      <c r="W28" s="46"/>
      <c r="X28" s="31">
        <f>VLOOKUP(C28,[1]Sheet1!$B:$BG,58,0)</f>
        <v>94691.0716666667</v>
      </c>
      <c r="Y28" s="46">
        <f t="shared" si="4"/>
        <v>75752.8573333334</v>
      </c>
      <c r="Z28" s="54"/>
      <c r="AA28" s="54">
        <f t="shared" si="10"/>
        <v>297376.781333333</v>
      </c>
      <c r="AB28" s="54">
        <f t="shared" si="11"/>
        <v>297376.781333333</v>
      </c>
      <c r="AC28" s="152">
        <f t="shared" ref="AC28:AC33" si="15">IF(B28="黄骅",AB28*0.3,"自行压缩")</f>
        <v>89213.0344</v>
      </c>
      <c r="AD28" s="33">
        <f t="shared" si="5"/>
        <v>89213.0344</v>
      </c>
      <c r="AE28" s="56">
        <f t="shared" si="12"/>
        <v>0.3</v>
      </c>
      <c r="AF28" s="56">
        <f t="shared" si="6"/>
        <v>0.00383336774818365</v>
      </c>
      <c r="AG28" s="57">
        <v>0.03</v>
      </c>
      <c r="AH28" s="33">
        <f t="shared" si="13"/>
        <v>86536.643368</v>
      </c>
      <c r="AI28" s="71">
        <v>45427</v>
      </c>
      <c r="AJ28" s="8">
        <v>3</v>
      </c>
      <c r="AK28" s="71">
        <f t="shared" si="7"/>
        <v>45424</v>
      </c>
      <c r="AL28" s="72" t="s">
        <v>534</v>
      </c>
      <c r="AM28" s="73" t="s">
        <v>558</v>
      </c>
      <c r="AN28" s="8" t="s">
        <v>152</v>
      </c>
      <c r="AO28" s="74" t="s">
        <v>559</v>
      </c>
    </row>
    <row r="29" ht="55.2" customHeight="1" spans="1:41">
      <c r="A29" s="8">
        <f t="shared" si="1"/>
        <v>26</v>
      </c>
      <c r="B29" s="88" t="s">
        <v>93</v>
      </c>
      <c r="C29" s="9" t="s">
        <v>223</v>
      </c>
      <c r="D29" s="160" t="s">
        <v>224</v>
      </c>
      <c r="E29" s="11" t="s">
        <v>101</v>
      </c>
      <c r="F29" s="12" t="s">
        <v>16</v>
      </c>
      <c r="G29" s="79">
        <v>0.8</v>
      </c>
      <c r="H29" s="33">
        <f>VLOOKUP(C29,[3]Sheet2!$A:$V,21,0)</f>
        <v>140000</v>
      </c>
      <c r="I29" s="33"/>
      <c r="J29" s="33">
        <f t="shared" si="8"/>
        <v>140000</v>
      </c>
      <c r="K29" s="14">
        <f>VLOOKUP(C29,[1]Sheet1!$B:$AY,50,0)</f>
        <v>1428021.28</v>
      </c>
      <c r="L29" s="14">
        <f>VLOOKUP(C29,[1]Sheet1!$B:$AZ,51,0)</f>
        <v>1130760.97</v>
      </c>
      <c r="M29" s="31">
        <f>VLOOKUP(C29,[1]Sheet1!$B$5:$BB$697,53,0)</f>
        <v>66679.7116666667</v>
      </c>
      <c r="N29" s="31">
        <f>VLOOKUP(C29,[1]Sheet1!$B:$BC,54,0)</f>
        <v>56543.575</v>
      </c>
      <c r="O29" s="31">
        <f>VLOOKUP(C29,[1]Sheet1!$B:$BD,55,0)</f>
        <v>59586.8616666667</v>
      </c>
      <c r="P29" s="31">
        <f>VLOOKUP(C29,[1]Sheet1!$B:$BE,56,0)</f>
        <v>72669.8266666667</v>
      </c>
      <c r="Q29" s="31">
        <f>VLOOKUP(C29,[1]Sheet1!$B:$BF,57,0)</f>
        <v>82380.2466666667</v>
      </c>
      <c r="R29" s="32">
        <f t="shared" si="2"/>
        <v>270288.177333333</v>
      </c>
      <c r="S29" s="45">
        <v>170000</v>
      </c>
      <c r="T29" s="45">
        <f>VLOOKUP(C29,'[4]5.30 (2)'!$C$4:$V$115,20,0)</f>
        <v>20000</v>
      </c>
      <c r="U29" s="45">
        <f t="shared" si="9"/>
        <v>190000</v>
      </c>
      <c r="V29" s="46">
        <f t="shared" si="3"/>
        <v>80288.1773333335</v>
      </c>
      <c r="W29" s="46"/>
      <c r="X29" s="31">
        <f>VLOOKUP(C29,[1]Sheet1!$B:$BG,58,0)</f>
        <v>69524.0316666667</v>
      </c>
      <c r="Y29" s="46">
        <f t="shared" si="4"/>
        <v>55619.2253333334</v>
      </c>
      <c r="Z29" s="54"/>
      <c r="AA29" s="54">
        <f t="shared" si="10"/>
        <v>135907.402666667</v>
      </c>
      <c r="AB29" s="54">
        <f t="shared" si="11"/>
        <v>135907.402666667</v>
      </c>
      <c r="AC29" s="152">
        <f t="shared" si="15"/>
        <v>40772.2208</v>
      </c>
      <c r="AD29" s="33">
        <f t="shared" si="5"/>
        <v>40772.2208</v>
      </c>
      <c r="AE29" s="56">
        <f t="shared" si="12"/>
        <v>0.3</v>
      </c>
      <c r="AF29" s="56">
        <f t="shared" si="6"/>
        <v>0.00175192915797226</v>
      </c>
      <c r="AG29" s="57">
        <v>0.03</v>
      </c>
      <c r="AH29" s="33">
        <f t="shared" si="13"/>
        <v>39549.054176</v>
      </c>
      <c r="AI29" s="71">
        <v>45427</v>
      </c>
      <c r="AJ29" s="8">
        <v>3</v>
      </c>
      <c r="AK29" s="71">
        <f t="shared" si="7"/>
        <v>45424</v>
      </c>
      <c r="AL29" s="72" t="s">
        <v>89</v>
      </c>
      <c r="AM29" s="73" t="s">
        <v>560</v>
      </c>
      <c r="AN29" s="8" t="s">
        <v>184</v>
      </c>
      <c r="AO29" s="74" t="s">
        <v>561</v>
      </c>
    </row>
    <row r="30" ht="40.2" customHeight="1" spans="1:41">
      <c r="A30" s="8">
        <f t="shared" si="1"/>
        <v>27</v>
      </c>
      <c r="B30" s="8" t="s">
        <v>93</v>
      </c>
      <c r="C30" s="9" t="s">
        <v>225</v>
      </c>
      <c r="D30" s="160" t="s">
        <v>226</v>
      </c>
      <c r="E30" s="11" t="s">
        <v>227</v>
      </c>
      <c r="F30" s="12" t="s">
        <v>16</v>
      </c>
      <c r="G30" s="79">
        <v>0.8</v>
      </c>
      <c r="H30" s="33">
        <f>VLOOKUP(C30,[3]Sheet2!$A:$V,21,0)</f>
        <v>30000</v>
      </c>
      <c r="I30" s="33"/>
      <c r="J30" s="33">
        <f t="shared" si="8"/>
        <v>30000</v>
      </c>
      <c r="K30" s="14">
        <f>VLOOKUP(C30,[1]Sheet1!$B:$AY,50,0)</f>
        <v>161169.54</v>
      </c>
      <c r="L30" s="14">
        <f>VLOOKUP(C30,[1]Sheet1!$B:$AZ,51,0)</f>
        <v>138312.06</v>
      </c>
      <c r="M30" s="31">
        <f>VLOOKUP(C30,[1]Sheet1!$B$5:$BB$697,53,0)</f>
        <v>13928.1566666667</v>
      </c>
      <c r="N30" s="31">
        <f>VLOOKUP(C30,[1]Sheet1!$B:$BC,54,0)</f>
        <v>13478.7716666667</v>
      </c>
      <c r="O30" s="31">
        <f>VLOOKUP(C30,[1]Sheet1!$B:$BD,55,0)</f>
        <v>15648.7833333333</v>
      </c>
      <c r="P30" s="31">
        <f>VLOOKUP(C30,[1]Sheet1!$B:$BE,56,0)</f>
        <v>13726.18</v>
      </c>
      <c r="Q30" s="31">
        <f>VLOOKUP(C30,[1]Sheet1!$B:$BF,57,0)</f>
        <v>14652.4266666667</v>
      </c>
      <c r="R30" s="32">
        <f t="shared" si="2"/>
        <v>57147.4546666667</v>
      </c>
      <c r="S30" s="45"/>
      <c r="T30" s="45">
        <f>VLOOKUP(C30,'[4]5.30 (2)'!$C$4:$V$115,20,0)</f>
        <v>10000</v>
      </c>
      <c r="U30" s="45">
        <f t="shared" si="9"/>
        <v>10000</v>
      </c>
      <c r="V30" s="46">
        <f t="shared" si="3"/>
        <v>47147.4546666667</v>
      </c>
      <c r="W30" s="46"/>
      <c r="X30" s="31">
        <f>VLOOKUP(C30,[1]Sheet1!$B:$BG,58,0)</f>
        <v>11494.1433333333</v>
      </c>
      <c r="Y30" s="46">
        <f t="shared" si="4"/>
        <v>9195.31466666664</v>
      </c>
      <c r="Z30" s="54"/>
      <c r="AA30" s="54">
        <f t="shared" si="10"/>
        <v>56342.7693333334</v>
      </c>
      <c r="AB30" s="54">
        <f t="shared" si="11"/>
        <v>56342.7693333334</v>
      </c>
      <c r="AC30" s="152">
        <f t="shared" si="15"/>
        <v>16902.8308</v>
      </c>
      <c r="AD30" s="33">
        <f t="shared" si="5"/>
        <v>16902.8308</v>
      </c>
      <c r="AE30" s="56">
        <f t="shared" si="12"/>
        <v>0.3</v>
      </c>
      <c r="AF30" s="56">
        <f t="shared" si="6"/>
        <v>0.000726292597012318</v>
      </c>
      <c r="AG30" s="57">
        <v>0.03</v>
      </c>
      <c r="AH30" s="33">
        <f t="shared" si="13"/>
        <v>16395.745876</v>
      </c>
      <c r="AI30" s="71">
        <v>45437</v>
      </c>
      <c r="AJ30" s="8">
        <v>3</v>
      </c>
      <c r="AK30" s="71">
        <f t="shared" si="7"/>
        <v>45434</v>
      </c>
      <c r="AL30" s="72" t="s">
        <v>89</v>
      </c>
      <c r="AM30" s="73"/>
      <c r="AN30" s="8" t="s">
        <v>184</v>
      </c>
      <c r="AO30" s="74" t="s">
        <v>228</v>
      </c>
    </row>
    <row r="31" ht="40.2" customHeight="1" spans="1:41">
      <c r="A31" s="8">
        <f t="shared" si="1"/>
        <v>28</v>
      </c>
      <c r="B31" s="8" t="s">
        <v>93</v>
      </c>
      <c r="C31" s="87" t="s">
        <v>229</v>
      </c>
      <c r="D31" s="160" t="s">
        <v>230</v>
      </c>
      <c r="E31" s="11" t="s">
        <v>77</v>
      </c>
      <c r="F31" s="12" t="s">
        <v>16</v>
      </c>
      <c r="G31" s="79">
        <v>0.8</v>
      </c>
      <c r="H31" s="33">
        <f>VLOOKUP(C31,[3]Sheet2!$A:$V,21,0)</f>
        <v>250000</v>
      </c>
      <c r="I31" s="33"/>
      <c r="J31" s="33">
        <f t="shared" si="8"/>
        <v>250000</v>
      </c>
      <c r="K31" s="14">
        <f>VLOOKUP(C31,[1]Sheet1!$B:$AY,50,0)</f>
        <v>2996003.5</v>
      </c>
      <c r="L31" s="14">
        <f>VLOOKUP(C31,[1]Sheet1!$B:$AZ,51,0)</f>
        <v>2431316.37</v>
      </c>
      <c r="M31" s="31">
        <f>VLOOKUP(C31,[1]Sheet1!$B$5:$BB$697,53,0)</f>
        <v>302108.755</v>
      </c>
      <c r="N31" s="31">
        <f>VLOOKUP(C31,[1]Sheet1!$B:$BC,54,0)</f>
        <v>136113.218333333</v>
      </c>
      <c r="O31" s="31">
        <f>VLOOKUP(C31,[1]Sheet1!$B:$BD,55,0)</f>
        <v>155049.156666667</v>
      </c>
      <c r="P31" s="31">
        <f>VLOOKUP(C31,[1]Sheet1!$B:$BE,56,0)</f>
        <v>107499.156666667</v>
      </c>
      <c r="Q31" s="31">
        <f>VLOOKUP(C31,[1]Sheet1!$B:$BF,57,0)</f>
        <v>78182.49</v>
      </c>
      <c r="R31" s="32">
        <f t="shared" si="2"/>
        <v>623162.221333334</v>
      </c>
      <c r="S31" s="45">
        <v>100000</v>
      </c>
      <c r="T31" s="45">
        <f>VLOOKUP(C31,'[4]5.30 (2)'!$C$4:$V$115,20,0)</f>
        <v>60000</v>
      </c>
      <c r="U31" s="45">
        <f t="shared" si="9"/>
        <v>160000</v>
      </c>
      <c r="V31" s="46">
        <f t="shared" si="3"/>
        <v>463162.221333334</v>
      </c>
      <c r="W31" s="46"/>
      <c r="X31" s="31">
        <f>VLOOKUP(C31,[1]Sheet1!$B:$BG,58,0)</f>
        <v>142778.385</v>
      </c>
      <c r="Y31" s="46">
        <f t="shared" si="4"/>
        <v>114222.708</v>
      </c>
      <c r="Z31" s="54"/>
      <c r="AA31" s="54">
        <f t="shared" si="10"/>
        <v>577384.929333334</v>
      </c>
      <c r="AB31" s="54">
        <f t="shared" si="11"/>
        <v>577384.929333334</v>
      </c>
      <c r="AC31" s="152">
        <f t="shared" si="15"/>
        <v>173215.4788</v>
      </c>
      <c r="AD31" s="33">
        <f t="shared" si="5"/>
        <v>173215.4788</v>
      </c>
      <c r="AE31" s="56">
        <f t="shared" si="12"/>
        <v>0.3</v>
      </c>
      <c r="AF31" s="56">
        <f t="shared" si="6"/>
        <v>0.00744284323903804</v>
      </c>
      <c r="AG31" s="108">
        <v>0.03</v>
      </c>
      <c r="AH31" s="33">
        <f t="shared" si="13"/>
        <v>168019.014436</v>
      </c>
      <c r="AI31" s="71">
        <v>45437</v>
      </c>
      <c r="AJ31" s="8">
        <v>1</v>
      </c>
      <c r="AK31" s="71">
        <f t="shared" si="7"/>
        <v>45436</v>
      </c>
      <c r="AL31" s="72" t="s">
        <v>89</v>
      </c>
      <c r="AM31" s="73" t="s">
        <v>562</v>
      </c>
      <c r="AN31" s="8" t="s">
        <v>545</v>
      </c>
      <c r="AO31" s="74" t="s">
        <v>551</v>
      </c>
    </row>
    <row r="32" s="76" customFormat="1" ht="40.2" customHeight="1" spans="1:43">
      <c r="A32" s="8">
        <f t="shared" si="1"/>
        <v>29</v>
      </c>
      <c r="B32" s="8" t="s">
        <v>93</v>
      </c>
      <c r="C32" s="87" t="s">
        <v>231</v>
      </c>
      <c r="D32" s="160" t="s">
        <v>232</v>
      </c>
      <c r="E32" s="11" t="s">
        <v>77</v>
      </c>
      <c r="F32" s="12" t="s">
        <v>16</v>
      </c>
      <c r="G32" s="79">
        <v>0.8</v>
      </c>
      <c r="H32" s="33">
        <f>VLOOKUP(C32,[3]Sheet2!$A:$V,21,0)</f>
        <v>170000</v>
      </c>
      <c r="I32" s="33"/>
      <c r="J32" s="33">
        <f t="shared" si="8"/>
        <v>170000</v>
      </c>
      <c r="K32" s="14">
        <f>VLOOKUP(C32,[1]Sheet1!$B:$AY,50,0)</f>
        <v>3046676.62</v>
      </c>
      <c r="L32" s="14">
        <f>VLOOKUP(C32,[1]Sheet1!$B:$AZ,51,0)</f>
        <v>2746033.18</v>
      </c>
      <c r="M32" s="31">
        <f>VLOOKUP(C32,[1]Sheet1!$B$5:$BB$697,53,0)</f>
        <v>96624.235</v>
      </c>
      <c r="N32" s="31">
        <f>VLOOKUP(C32,[1]Sheet1!$B:$BC,54,0)</f>
        <v>88430.3133333333</v>
      </c>
      <c r="O32" s="31">
        <f>VLOOKUP(C32,[1]Sheet1!$B:$BD,55,0)</f>
        <v>93218.6133333333</v>
      </c>
      <c r="P32" s="31">
        <f>VLOOKUP(C32,[1]Sheet1!$B:$BE,56,0)</f>
        <v>88067.5416666667</v>
      </c>
      <c r="Q32" s="31">
        <f>VLOOKUP(C32,[1]Sheet1!$B:$BF,57,0)</f>
        <v>100028.823333333</v>
      </c>
      <c r="R32" s="32">
        <f t="shared" si="2"/>
        <v>373095.621333333</v>
      </c>
      <c r="S32" s="45">
        <v>100000</v>
      </c>
      <c r="T32" s="45">
        <f>VLOOKUP(C32,'[4]5.30 (2)'!$C$4:$V$115,20,0)</f>
        <v>30000</v>
      </c>
      <c r="U32" s="45">
        <f t="shared" si="9"/>
        <v>130000</v>
      </c>
      <c r="V32" s="46">
        <f t="shared" si="3"/>
        <v>243095.621333333</v>
      </c>
      <c r="W32" s="46"/>
      <c r="X32" s="31">
        <f>VLOOKUP(C32,[1]Sheet1!$B:$BG,58,0)</f>
        <v>106778.586666667</v>
      </c>
      <c r="Y32" s="46">
        <f t="shared" si="4"/>
        <v>85422.8693333336</v>
      </c>
      <c r="Z32" s="54"/>
      <c r="AA32" s="54">
        <f t="shared" si="10"/>
        <v>328518.490666667</v>
      </c>
      <c r="AB32" s="54">
        <f t="shared" si="11"/>
        <v>328518.490666667</v>
      </c>
      <c r="AC32" s="152">
        <f t="shared" si="15"/>
        <v>98555.5472</v>
      </c>
      <c r="AD32" s="33">
        <f t="shared" si="5"/>
        <v>98555.5472</v>
      </c>
      <c r="AE32" s="56">
        <f t="shared" si="12"/>
        <v>0.3</v>
      </c>
      <c r="AF32" s="56">
        <f t="shared" si="6"/>
        <v>0.00423480333991499</v>
      </c>
      <c r="AG32" s="108">
        <v>0.03</v>
      </c>
      <c r="AH32" s="33">
        <f t="shared" si="13"/>
        <v>95598.880784</v>
      </c>
      <c r="AI32" s="71">
        <v>45432</v>
      </c>
      <c r="AJ32" s="8">
        <v>1</v>
      </c>
      <c r="AK32" s="71">
        <f t="shared" si="7"/>
        <v>45431</v>
      </c>
      <c r="AL32" s="72" t="s">
        <v>89</v>
      </c>
      <c r="AM32" s="73" t="s">
        <v>563</v>
      </c>
      <c r="AN32" s="8" t="s">
        <v>152</v>
      </c>
      <c r="AO32" s="74" t="s">
        <v>564</v>
      </c>
      <c r="AP32"/>
      <c r="AQ32" s="112"/>
    </row>
    <row r="33" ht="40.2" customHeight="1" spans="1:41">
      <c r="A33" s="8">
        <f t="shared" si="1"/>
        <v>30</v>
      </c>
      <c r="B33" s="8" t="s">
        <v>93</v>
      </c>
      <c r="C33" s="9" t="s">
        <v>233</v>
      </c>
      <c r="D33" s="160" t="s">
        <v>234</v>
      </c>
      <c r="E33" s="11" t="s">
        <v>77</v>
      </c>
      <c r="F33" s="12" t="s">
        <v>16</v>
      </c>
      <c r="G33" s="79">
        <v>0.8</v>
      </c>
      <c r="H33" s="33">
        <f>VLOOKUP(C33,[3]Sheet2!$A:$V,21,0)</f>
        <v>26022</v>
      </c>
      <c r="I33" s="33"/>
      <c r="J33" s="33">
        <f t="shared" si="8"/>
        <v>26022</v>
      </c>
      <c r="K33" s="14">
        <f>VLOOKUP(C33,[1]Sheet1!$B:$AY,50,0)</f>
        <v>158199.8</v>
      </c>
      <c r="L33" s="14">
        <f>VLOOKUP(C33,[1]Sheet1!$B:$AZ,51,0)</f>
        <v>158199.8</v>
      </c>
      <c r="M33" s="31">
        <f>VLOOKUP(C33,[1]Sheet1!$B$5:$BB$697,53,0)</f>
        <v>10424.9683333333</v>
      </c>
      <c r="N33" s="31">
        <f>VLOOKUP(C33,[1]Sheet1!$B:$BC,54,0)</f>
        <v>10424.9683333333</v>
      </c>
      <c r="O33" s="31">
        <f>VLOOKUP(C33,[1]Sheet1!$B:$BD,55,0)</f>
        <v>9691.645</v>
      </c>
      <c r="P33" s="31">
        <f>VLOOKUP(C33,[1]Sheet1!$B:$BE,56,0)</f>
        <v>9691.645</v>
      </c>
      <c r="Q33" s="31">
        <f>VLOOKUP(C33,[1]Sheet1!$B:$BF,57,0)</f>
        <v>13231.7666666667</v>
      </c>
      <c r="R33" s="32">
        <f t="shared" si="2"/>
        <v>42771.9946666666</v>
      </c>
      <c r="S33" s="45"/>
      <c r="T33" s="45">
        <f>VLOOKUP(C33,'[4]5.30 (2)'!$C$4:$V$115,20,0)</f>
        <v>0</v>
      </c>
      <c r="U33" s="45">
        <f t="shared" si="9"/>
        <v>0</v>
      </c>
      <c r="V33" s="46">
        <f t="shared" si="3"/>
        <v>42771.9946666666</v>
      </c>
      <c r="W33" s="46"/>
      <c r="X33" s="31">
        <f>VLOOKUP(C33,[1]Sheet1!$B:$BG,58,0)</f>
        <v>15941.665</v>
      </c>
      <c r="Y33" s="46">
        <f t="shared" si="4"/>
        <v>12753.332</v>
      </c>
      <c r="Z33" s="54"/>
      <c r="AA33" s="54">
        <f t="shared" si="10"/>
        <v>55525.3266666666</v>
      </c>
      <c r="AB33" s="54">
        <f t="shared" si="11"/>
        <v>55525.3266666666</v>
      </c>
      <c r="AC33" s="152">
        <f t="shared" si="15"/>
        <v>16657.598</v>
      </c>
      <c r="AD33" s="33">
        <f t="shared" si="5"/>
        <v>16657.598</v>
      </c>
      <c r="AE33" s="56">
        <f t="shared" si="12"/>
        <v>0.3</v>
      </c>
      <c r="AF33" s="56">
        <f t="shared" si="6"/>
        <v>0.000715755263396897</v>
      </c>
      <c r="AG33" s="57">
        <v>0.03</v>
      </c>
      <c r="AH33" s="33">
        <f t="shared" si="13"/>
        <v>16157.87006</v>
      </c>
      <c r="AI33" s="71">
        <v>45428</v>
      </c>
      <c r="AJ33" s="8">
        <v>3</v>
      </c>
      <c r="AK33" s="71">
        <f t="shared" si="7"/>
        <v>45425</v>
      </c>
      <c r="AL33" s="72" t="s">
        <v>534</v>
      </c>
      <c r="AM33" s="73"/>
      <c r="AN33" s="8" t="s">
        <v>152</v>
      </c>
      <c r="AO33" s="74" t="s">
        <v>228</v>
      </c>
    </row>
    <row r="34" ht="40.2" customHeight="1" spans="1:41">
      <c r="A34" s="8">
        <f t="shared" si="1"/>
        <v>31</v>
      </c>
      <c r="B34" s="8" t="s">
        <v>74</v>
      </c>
      <c r="C34" s="9" t="s">
        <v>235</v>
      </c>
      <c r="D34" s="160" t="s">
        <v>236</v>
      </c>
      <c r="E34" s="11" t="s">
        <v>77</v>
      </c>
      <c r="F34" s="12" t="s">
        <v>16</v>
      </c>
      <c r="G34" s="79">
        <v>0.8</v>
      </c>
      <c r="H34" s="33">
        <f>VLOOKUP(C34,[3]Sheet2!$A:$V,21,0)</f>
        <v>160000</v>
      </c>
      <c r="I34" s="33"/>
      <c r="J34" s="33">
        <f t="shared" si="8"/>
        <v>160000</v>
      </c>
      <c r="K34" s="14">
        <f>VLOOKUP(C34,[1]Sheet1!$B:$AY,50,0)</f>
        <v>859282.12</v>
      </c>
      <c r="L34" s="14">
        <f>VLOOKUP(C34,[1]Sheet1!$B:$AZ,51,0)</f>
        <v>723100.22</v>
      </c>
      <c r="M34" s="31">
        <f>VLOOKUP(C34,[1]Sheet1!$B$5:$BB$697,53,0)</f>
        <v>71192.76</v>
      </c>
      <c r="N34" s="31">
        <f>VLOOKUP(C34,[1]Sheet1!$B:$BC,54,0)</f>
        <v>86814.8133333333</v>
      </c>
      <c r="O34" s="31">
        <f>VLOOKUP(C34,[1]Sheet1!$B:$BD,55,0)</f>
        <v>108576.985</v>
      </c>
      <c r="P34" s="31">
        <f>VLOOKUP(C34,[1]Sheet1!$B:$BE,56,0)</f>
        <v>102972.556666667</v>
      </c>
      <c r="Q34" s="31">
        <f>VLOOKUP(C34,[1]Sheet1!$B:$BF,57,0)</f>
        <v>101896.593333333</v>
      </c>
      <c r="R34" s="32">
        <f t="shared" si="2"/>
        <v>377162.966666667</v>
      </c>
      <c r="S34" s="45"/>
      <c r="T34" s="45">
        <f>VLOOKUP(C34,'[4]5.30 (2)'!$C$4:$V$115,20,0)</f>
        <v>50000</v>
      </c>
      <c r="U34" s="45">
        <f t="shared" si="9"/>
        <v>50000</v>
      </c>
      <c r="V34" s="46">
        <f t="shared" si="3"/>
        <v>327162.966666667</v>
      </c>
      <c r="W34" s="46"/>
      <c r="X34" s="31">
        <f>VLOOKUP(C34,[1]Sheet1!$B:$BG,58,0)</f>
        <v>88894.2883333333</v>
      </c>
      <c r="Y34" s="46">
        <f t="shared" si="4"/>
        <v>71115.4306666666</v>
      </c>
      <c r="Z34" s="54"/>
      <c r="AA34" s="54">
        <f t="shared" si="10"/>
        <v>398278.397333333</v>
      </c>
      <c r="AB34" s="54">
        <f t="shared" si="11"/>
        <v>398278.397333333</v>
      </c>
      <c r="AC34" s="55">
        <f>AB34*0.3</f>
        <v>119483.5192</v>
      </c>
      <c r="AD34" s="33">
        <f t="shared" si="5"/>
        <v>119483.5192</v>
      </c>
      <c r="AE34" s="56">
        <f t="shared" si="12"/>
        <v>0.3</v>
      </c>
      <c r="AF34" s="56">
        <f t="shared" si="6"/>
        <v>0.00513405100522801</v>
      </c>
      <c r="AG34" s="72"/>
      <c r="AH34" s="33">
        <f t="shared" si="13"/>
        <v>119483.5192</v>
      </c>
      <c r="AI34" s="71">
        <v>45439</v>
      </c>
      <c r="AJ34" s="8">
        <v>7</v>
      </c>
      <c r="AK34" s="71">
        <f t="shared" si="7"/>
        <v>45432</v>
      </c>
      <c r="AL34" s="72" t="s">
        <v>534</v>
      </c>
      <c r="AM34" s="73" t="s">
        <v>565</v>
      </c>
      <c r="AN34" s="8" t="s">
        <v>169</v>
      </c>
      <c r="AO34" s="74"/>
    </row>
    <row r="35" ht="35.4" customHeight="1" spans="1:41">
      <c r="A35" s="8">
        <f t="shared" si="1"/>
        <v>32</v>
      </c>
      <c r="B35" s="8" t="s">
        <v>74</v>
      </c>
      <c r="C35" s="81" t="s">
        <v>238</v>
      </c>
      <c r="D35" s="159" t="s">
        <v>239</v>
      </c>
      <c r="E35" s="11" t="s">
        <v>77</v>
      </c>
      <c r="F35" s="12" t="s">
        <v>16</v>
      </c>
      <c r="G35" s="79">
        <v>0.8</v>
      </c>
      <c r="H35" s="33">
        <f>VLOOKUP(C35,[3]Sheet2!$A:$V,21,0)</f>
        <v>100000</v>
      </c>
      <c r="I35" s="33"/>
      <c r="J35" s="33">
        <f t="shared" si="8"/>
        <v>100000</v>
      </c>
      <c r="K35" s="14">
        <f>VLOOKUP(C35,[1]Sheet1!$B:$AY,50,0)</f>
        <v>1165653.76</v>
      </c>
      <c r="L35" s="14">
        <f>VLOOKUP(C35,[1]Sheet1!$B:$AZ,51,0)</f>
        <v>916998.31</v>
      </c>
      <c r="M35" s="31">
        <f>VLOOKUP(C35,[1]Sheet1!$B$5:$BB$697,53,0)</f>
        <v>0</v>
      </c>
      <c r="N35" s="31">
        <f>VLOOKUP(C35,[1]Sheet1!$B:$BC,54,0)</f>
        <v>117061.861666667</v>
      </c>
      <c r="O35" s="31">
        <f>VLOOKUP(C35,[1]Sheet1!$B:$BD,55,0)</f>
        <v>143859.336666667</v>
      </c>
      <c r="P35" s="31">
        <f>VLOOKUP(C35,[1]Sheet1!$B:$BE,56,0)</f>
        <v>152833.051666667</v>
      </c>
      <c r="Q35" s="31">
        <f>VLOOKUP(C35,[1]Sheet1!$B:$BF,57,0)</f>
        <v>178167.183333333</v>
      </c>
      <c r="R35" s="32">
        <f t="shared" si="2"/>
        <v>473537.146666667</v>
      </c>
      <c r="S35" s="45"/>
      <c r="T35" s="45">
        <f>VLOOKUP(C35,'[4]5.30 (2)'!$C$4:$V$115,20,0)</f>
        <v>120000</v>
      </c>
      <c r="U35" s="45">
        <f t="shared" si="9"/>
        <v>120000</v>
      </c>
      <c r="V35" s="46">
        <f t="shared" si="3"/>
        <v>353537.146666667</v>
      </c>
      <c r="W35" s="46"/>
      <c r="X35" s="31">
        <f>VLOOKUP(C35,[1]Sheet1!$B:$BG,58,0)</f>
        <v>194275.626666667</v>
      </c>
      <c r="Y35" s="46">
        <f t="shared" si="4"/>
        <v>155420.501333334</v>
      </c>
      <c r="Z35" s="54"/>
      <c r="AA35" s="54">
        <f t="shared" si="10"/>
        <v>508957.648000001</v>
      </c>
      <c r="AB35" s="54">
        <f t="shared" si="11"/>
        <v>508957.648000001</v>
      </c>
      <c r="AC35" s="55">
        <v>300000</v>
      </c>
      <c r="AD35" s="33">
        <f t="shared" si="5"/>
        <v>300000</v>
      </c>
      <c r="AE35" s="56">
        <f t="shared" si="12"/>
        <v>0.589440007786266</v>
      </c>
      <c r="AF35" s="56">
        <f t="shared" si="6"/>
        <v>0.0128906087791931</v>
      </c>
      <c r="AG35" s="57">
        <v>0.03</v>
      </c>
      <c r="AH35" s="33">
        <f t="shared" si="13"/>
        <v>291000</v>
      </c>
      <c r="AI35" s="71">
        <v>45433</v>
      </c>
      <c r="AJ35" s="8">
        <v>3</v>
      </c>
      <c r="AK35" s="71">
        <f t="shared" si="7"/>
        <v>45430</v>
      </c>
      <c r="AL35" s="72" t="s">
        <v>534</v>
      </c>
      <c r="AM35" s="33">
        <v>1304216.38</v>
      </c>
      <c r="AN35" s="8" t="s">
        <v>152</v>
      </c>
      <c r="AO35" s="74" t="s">
        <v>237</v>
      </c>
    </row>
    <row r="36" ht="40.2" customHeight="1" spans="1:41">
      <c r="A36" s="8">
        <f t="shared" si="1"/>
        <v>33</v>
      </c>
      <c r="B36" s="8" t="s">
        <v>93</v>
      </c>
      <c r="C36" s="9" t="s">
        <v>240</v>
      </c>
      <c r="D36" s="15" t="s">
        <v>241</v>
      </c>
      <c r="E36" s="11" t="s">
        <v>77</v>
      </c>
      <c r="F36" s="12" t="s">
        <v>16</v>
      </c>
      <c r="G36" s="79">
        <v>0.8</v>
      </c>
      <c r="H36" s="33">
        <f>VLOOKUP(C36,[3]Sheet2!$A:$V,21,0)</f>
        <v>30000</v>
      </c>
      <c r="I36" s="33"/>
      <c r="J36" s="33">
        <f t="shared" si="8"/>
        <v>30000</v>
      </c>
      <c r="K36" s="14">
        <f>VLOOKUP(C36,[1]Sheet1!$B:$AY,50,0)</f>
        <v>293025.5</v>
      </c>
      <c r="L36" s="14">
        <f>VLOOKUP(C36,[1]Sheet1!$B:$AZ,51,0)</f>
        <v>224138.08</v>
      </c>
      <c r="M36" s="31">
        <f>VLOOKUP(C36,[1]Sheet1!$B$5:$BB$697,53,0)</f>
        <v>24598.0716666667</v>
      </c>
      <c r="N36" s="31">
        <f>VLOOKUP(C36,[1]Sheet1!$B:$BC,54,0)</f>
        <v>30861.2466666667</v>
      </c>
      <c r="O36" s="31">
        <f>VLOOKUP(C36,[1]Sheet1!$B:$BD,55,0)</f>
        <v>28738.9083333333</v>
      </c>
      <c r="P36" s="31">
        <f>VLOOKUP(C36,[1]Sheet1!$B:$BE,56,0)</f>
        <v>28808.7966666667</v>
      </c>
      <c r="Q36" s="31">
        <f>VLOOKUP(C36,[1]Sheet1!$B:$BF,57,0)</f>
        <v>28867.3233333333</v>
      </c>
      <c r="R36" s="32">
        <f t="shared" ref="R36:R70" si="16">SUM(M36:Q36)*G36</f>
        <v>113499.477333333</v>
      </c>
      <c r="S36" s="45"/>
      <c r="T36" s="45">
        <f>VLOOKUP(C36,'[4]5.30 (2)'!$C$4:$V$115,20,0)</f>
        <v>30000</v>
      </c>
      <c r="U36" s="45">
        <f t="shared" si="9"/>
        <v>30000</v>
      </c>
      <c r="V36" s="46">
        <f t="shared" ref="V36:V67" si="17">R36-U36</f>
        <v>83499.4773333334</v>
      </c>
      <c r="W36" s="46"/>
      <c r="X36" s="31">
        <f>VLOOKUP(C36,[1]Sheet1!$B:$BG,58,0)</f>
        <v>31044.1516666667</v>
      </c>
      <c r="Y36" s="46">
        <f t="shared" ref="Y36:Y67" si="18">G36*X36</f>
        <v>24835.3213333334</v>
      </c>
      <c r="Z36" s="54"/>
      <c r="AA36" s="54">
        <f t="shared" si="10"/>
        <v>108334.798666667</v>
      </c>
      <c r="AB36" s="54">
        <f t="shared" si="11"/>
        <v>108334.798666667</v>
      </c>
      <c r="AC36" s="152">
        <f>IF(B36="黄骅",AB36*0.3,"自行压缩")</f>
        <v>32500.4396</v>
      </c>
      <c r="AD36" s="33">
        <f t="shared" si="5"/>
        <v>32500.4396</v>
      </c>
      <c r="AE36" s="56">
        <f t="shared" si="12"/>
        <v>0.3</v>
      </c>
      <c r="AF36" s="56">
        <f t="shared" si="6"/>
        <v>0.00139650150678465</v>
      </c>
      <c r="AG36" s="57">
        <v>0.03</v>
      </c>
      <c r="AH36" s="33">
        <f t="shared" si="13"/>
        <v>31525.426412</v>
      </c>
      <c r="AI36" s="71">
        <v>45437</v>
      </c>
      <c r="AJ36" s="8">
        <v>3</v>
      </c>
      <c r="AK36" s="71">
        <f t="shared" si="7"/>
        <v>45434</v>
      </c>
      <c r="AL36" s="72" t="s">
        <v>89</v>
      </c>
      <c r="AM36" s="73"/>
      <c r="AN36" s="8" t="s">
        <v>152</v>
      </c>
      <c r="AO36" s="74" t="s">
        <v>242</v>
      </c>
    </row>
    <row r="37" ht="40.2" customHeight="1" spans="1:41">
      <c r="A37" s="8">
        <f t="shared" si="1"/>
        <v>34</v>
      </c>
      <c r="B37" s="8" t="s">
        <v>110</v>
      </c>
      <c r="C37" s="9" t="s">
        <v>243</v>
      </c>
      <c r="D37" s="15" t="s">
        <v>244</v>
      </c>
      <c r="E37" s="11" t="s">
        <v>101</v>
      </c>
      <c r="F37" s="12" t="s">
        <v>16</v>
      </c>
      <c r="G37" s="79">
        <v>0.8</v>
      </c>
      <c r="H37" s="33">
        <f>VLOOKUP(C37,[3]Sheet2!$A:$V,21,0)</f>
        <v>60000</v>
      </c>
      <c r="I37" s="33"/>
      <c r="J37" s="33">
        <f t="shared" si="8"/>
        <v>60000</v>
      </c>
      <c r="K37" s="14">
        <f>VLOOKUP(C37,[1]Sheet1!$B:$AY,50,0)</f>
        <v>651077.34</v>
      </c>
      <c r="L37" s="14">
        <f>VLOOKUP(C37,[1]Sheet1!$B:$AZ,51,0)</f>
        <v>619325.39</v>
      </c>
      <c r="M37" s="31">
        <f>VLOOKUP(C37,[1]Sheet1!$B$5:$BB$697,53,0)</f>
        <v>35091.9616666667</v>
      </c>
      <c r="N37" s="31">
        <f>VLOOKUP(C37,[1]Sheet1!$B:$BC,54,0)</f>
        <v>35331.96</v>
      </c>
      <c r="O37" s="31">
        <f>VLOOKUP(C37,[1]Sheet1!$B:$BD,55,0)</f>
        <v>36823.955</v>
      </c>
      <c r="P37" s="31">
        <f>VLOOKUP(C37,[1]Sheet1!$B:$BE,56,0)</f>
        <v>37560.61</v>
      </c>
      <c r="Q37" s="31">
        <f>VLOOKUP(C37,[1]Sheet1!$B:$BF,57,0)</f>
        <v>34919.9383333333</v>
      </c>
      <c r="R37" s="32">
        <f t="shared" si="16"/>
        <v>143782.74</v>
      </c>
      <c r="S37" s="45"/>
      <c r="T37" s="45">
        <f>VLOOKUP(C37,'[4]5.30 (2)'!$C$4:$V$115,20,0)</f>
        <v>20000</v>
      </c>
      <c r="U37" s="45">
        <f t="shared" si="9"/>
        <v>20000</v>
      </c>
      <c r="V37" s="46">
        <f t="shared" si="17"/>
        <v>123782.74</v>
      </c>
      <c r="W37" s="46"/>
      <c r="X37" s="31">
        <f>VLOOKUP(C37,[1]Sheet1!$B:$BG,58,0)</f>
        <v>31695.945</v>
      </c>
      <c r="Y37" s="46">
        <f t="shared" si="18"/>
        <v>25356.756</v>
      </c>
      <c r="Z37" s="54"/>
      <c r="AA37" s="54">
        <f t="shared" ref="AA37:AA68" si="19">_xlfn.IFS(F37="原材料",L37,F37="涉诉",L37,F37="固定资产",L37,F37="临采",L37,F37="预付","手工填写",F37="零部件",V37+Y37,F37="销售",V37+Y37)</f>
        <v>149139.496</v>
      </c>
      <c r="AB37" s="54">
        <f t="shared" si="11"/>
        <v>149139.496</v>
      </c>
      <c r="AC37" s="55">
        <v>50000</v>
      </c>
      <c r="AD37" s="33">
        <f t="shared" si="5"/>
        <v>50000</v>
      </c>
      <c r="AE37" s="56">
        <f t="shared" si="12"/>
        <v>0.335256597621867</v>
      </c>
      <c r="AF37" s="56">
        <f t="shared" si="6"/>
        <v>0.00214843479653218</v>
      </c>
      <c r="AG37" s="57">
        <v>0.03</v>
      </c>
      <c r="AH37" s="33">
        <f t="shared" si="13"/>
        <v>48500</v>
      </c>
      <c r="AI37" s="71">
        <v>45437</v>
      </c>
      <c r="AJ37" s="8">
        <v>3</v>
      </c>
      <c r="AK37" s="71">
        <f t="shared" si="7"/>
        <v>45434</v>
      </c>
      <c r="AL37" s="72" t="s">
        <v>89</v>
      </c>
      <c r="AM37" s="73"/>
      <c r="AN37" s="8" t="s">
        <v>96</v>
      </c>
      <c r="AO37" s="74" t="s">
        <v>566</v>
      </c>
    </row>
    <row r="38" ht="35.4" customHeight="1" spans="1:41">
      <c r="A38" s="8">
        <f t="shared" si="1"/>
        <v>35</v>
      </c>
      <c r="B38" s="8" t="s">
        <v>74</v>
      </c>
      <c r="C38" s="81" t="s">
        <v>245</v>
      </c>
      <c r="D38" s="158" t="s">
        <v>246</v>
      </c>
      <c r="E38" s="11" t="s">
        <v>101</v>
      </c>
      <c r="F38" s="12" t="s">
        <v>16</v>
      </c>
      <c r="G38" s="79">
        <v>0.8</v>
      </c>
      <c r="H38" s="33">
        <f>VLOOKUP(C38,[3]Sheet2!$A:$V,21,0)</f>
        <v>1600000</v>
      </c>
      <c r="I38" s="33"/>
      <c r="J38" s="33">
        <f t="shared" si="8"/>
        <v>1600000</v>
      </c>
      <c r="K38" s="14">
        <f>VLOOKUP(C38,[1]Sheet1!$B:$AY,50,0)</f>
        <v>3657702.87</v>
      </c>
      <c r="L38" s="14">
        <f>VLOOKUP(C38,[1]Sheet1!$B:$AZ,51,0)</f>
        <v>2241567.32</v>
      </c>
      <c r="M38" s="31">
        <f>VLOOKUP(C38,[1]Sheet1!$B$5:$BB$697,53,0)</f>
        <v>135332.676666667</v>
      </c>
      <c r="N38" s="31">
        <f>VLOOKUP(C38,[1]Sheet1!$B:$BC,54,0)</f>
        <v>182236.551666667</v>
      </c>
      <c r="O38" s="31">
        <f>VLOOKUP(C38,[1]Sheet1!$B:$BD,55,0)</f>
        <v>347494.928333333</v>
      </c>
      <c r="P38" s="31">
        <f>VLOOKUP(C38,[1]Sheet1!$B:$BE,56,0)</f>
        <v>373594.553333333</v>
      </c>
      <c r="Q38" s="31">
        <f>VLOOKUP(C38,[1]Sheet1!$B:$BF,57,0)</f>
        <v>516192.135</v>
      </c>
      <c r="R38" s="32">
        <f t="shared" si="16"/>
        <v>1243880.676</v>
      </c>
      <c r="S38" s="45"/>
      <c r="T38" s="45">
        <f>VLOOKUP(C38,'[4]5.30 (2)'!$C$4:$V$115,20,0)</f>
        <v>500000</v>
      </c>
      <c r="U38" s="45">
        <f t="shared" si="9"/>
        <v>500000</v>
      </c>
      <c r="V38" s="46">
        <f t="shared" si="17"/>
        <v>743880.676</v>
      </c>
      <c r="W38" s="46"/>
      <c r="X38" s="31">
        <f>VLOOKUP(C38,[1]Sheet1!$B:$BG,58,0)</f>
        <v>609617.145</v>
      </c>
      <c r="Y38" s="46">
        <f t="shared" si="18"/>
        <v>487693.716</v>
      </c>
      <c r="Z38" s="54"/>
      <c r="AA38" s="54">
        <f t="shared" si="19"/>
        <v>1231574.392</v>
      </c>
      <c r="AB38" s="54">
        <f t="shared" si="11"/>
        <v>1231574.392</v>
      </c>
      <c r="AC38" s="55">
        <v>1000000</v>
      </c>
      <c r="AD38" s="33">
        <f t="shared" si="5"/>
        <v>1000000</v>
      </c>
      <c r="AE38" s="56">
        <f t="shared" si="12"/>
        <v>0.811968815278842</v>
      </c>
      <c r="AF38" s="56">
        <f t="shared" si="6"/>
        <v>0.0429686959306436</v>
      </c>
      <c r="AG38" s="57"/>
      <c r="AH38" s="33">
        <f t="shared" si="13"/>
        <v>1000000</v>
      </c>
      <c r="AI38" s="71">
        <v>45442</v>
      </c>
      <c r="AJ38" s="8">
        <v>3</v>
      </c>
      <c r="AK38" s="71">
        <f t="shared" si="7"/>
        <v>45439</v>
      </c>
      <c r="AL38" s="72" t="s">
        <v>78</v>
      </c>
      <c r="AM38" s="73"/>
      <c r="AN38" s="8" t="s">
        <v>96</v>
      </c>
      <c r="AO38" s="74" t="s">
        <v>247</v>
      </c>
    </row>
    <row r="39" ht="40.2" customHeight="1" spans="1:41">
      <c r="A39" s="8">
        <f t="shared" si="1"/>
        <v>36</v>
      </c>
      <c r="B39" s="8" t="s">
        <v>170</v>
      </c>
      <c r="C39" s="9" t="s">
        <v>248</v>
      </c>
      <c r="D39" s="15" t="s">
        <v>249</v>
      </c>
      <c r="E39" s="11" t="s">
        <v>101</v>
      </c>
      <c r="F39" s="12" t="s">
        <v>16</v>
      </c>
      <c r="G39" s="79">
        <v>0.8</v>
      </c>
      <c r="H39" s="33">
        <f>VLOOKUP(C39,[3]Sheet2!$A:$V,21,0)</f>
        <v>180000</v>
      </c>
      <c r="I39" s="33"/>
      <c r="J39" s="33">
        <f t="shared" si="8"/>
        <v>180000</v>
      </c>
      <c r="K39" s="14">
        <f>VLOOKUP(C39,[1]Sheet1!$B:$AY,50,0)</f>
        <v>1820599.2</v>
      </c>
      <c r="L39" s="14">
        <f>VLOOKUP(C39,[1]Sheet1!$B:$AZ,51,0)</f>
        <v>1520527.2</v>
      </c>
      <c r="M39" s="31">
        <f>VLOOKUP(C39,[1]Sheet1!$B$5:$BB$697,53,0)</f>
        <v>142738.243333333</v>
      </c>
      <c r="N39" s="31">
        <f>VLOOKUP(C39,[1]Sheet1!$B:$BC,54,0)</f>
        <v>142738.243333333</v>
      </c>
      <c r="O39" s="31">
        <f>VLOOKUP(C39,[1]Sheet1!$B:$BD,55,0)</f>
        <v>200711.773333333</v>
      </c>
      <c r="P39" s="31">
        <f>VLOOKUP(C39,[1]Sheet1!$B:$BE,56,0)</f>
        <v>213350.696666667</v>
      </c>
      <c r="Q39" s="31">
        <f>VLOOKUP(C39,[1]Sheet1!$B:$BF,57,0)</f>
        <v>209691.406666667</v>
      </c>
      <c r="R39" s="32">
        <f t="shared" si="16"/>
        <v>727384.290666666</v>
      </c>
      <c r="S39" s="45"/>
      <c r="T39" s="45">
        <f>VLOOKUP(C39,'[4]5.30 (2)'!$C$4:$V$115,20,0)</f>
        <v>300000</v>
      </c>
      <c r="U39" s="45">
        <f t="shared" si="9"/>
        <v>300000</v>
      </c>
      <c r="V39" s="46">
        <f t="shared" si="17"/>
        <v>427384.290666666</v>
      </c>
      <c r="W39" s="46"/>
      <c r="X39" s="31">
        <f>VLOOKUP(C39,[1]Sheet1!$B:$BG,58,0)</f>
        <v>193968.695</v>
      </c>
      <c r="Y39" s="46">
        <f t="shared" si="18"/>
        <v>155174.956</v>
      </c>
      <c r="Z39" s="54"/>
      <c r="AA39" s="54">
        <f t="shared" si="19"/>
        <v>582559.246666666</v>
      </c>
      <c r="AB39" s="54">
        <f t="shared" si="11"/>
        <v>582559.246666666</v>
      </c>
      <c r="AC39" s="55">
        <v>100000</v>
      </c>
      <c r="AD39" s="33">
        <f t="shared" si="5"/>
        <v>100000</v>
      </c>
      <c r="AE39" s="56">
        <f t="shared" si="12"/>
        <v>0.171656360399715</v>
      </c>
      <c r="AF39" s="56">
        <f t="shared" si="6"/>
        <v>0.00429686959306436</v>
      </c>
      <c r="AG39" s="57">
        <v>0.03</v>
      </c>
      <c r="AH39" s="33">
        <f t="shared" si="13"/>
        <v>97000</v>
      </c>
      <c r="AI39" s="71">
        <v>45442</v>
      </c>
      <c r="AJ39" s="8">
        <v>3</v>
      </c>
      <c r="AK39" s="71">
        <f t="shared" si="7"/>
        <v>45439</v>
      </c>
      <c r="AL39" s="72" t="s">
        <v>89</v>
      </c>
      <c r="AM39" s="73"/>
      <c r="AN39" s="8" t="s">
        <v>545</v>
      </c>
      <c r="AO39" s="74" t="s">
        <v>567</v>
      </c>
    </row>
    <row r="40" ht="40.2" customHeight="1" spans="1:41">
      <c r="A40" s="8">
        <f t="shared" si="1"/>
        <v>37</v>
      </c>
      <c r="B40" s="8" t="s">
        <v>74</v>
      </c>
      <c r="C40" s="9" t="s">
        <v>251</v>
      </c>
      <c r="D40" s="15" t="s">
        <v>252</v>
      </c>
      <c r="E40" s="11" t="s">
        <v>193</v>
      </c>
      <c r="F40" s="12" t="s">
        <v>16</v>
      </c>
      <c r="G40" s="79">
        <v>0.8</v>
      </c>
      <c r="H40" s="33">
        <f>VLOOKUP(C40,[3]Sheet2!$A:$V,21,0)</f>
        <v>300000</v>
      </c>
      <c r="I40" s="33"/>
      <c r="J40" s="33">
        <f t="shared" si="8"/>
        <v>300000</v>
      </c>
      <c r="K40" s="14">
        <f>VLOOKUP(C40,[1]Sheet1!$B:$AY,50,0)</f>
        <v>7235910.06</v>
      </c>
      <c r="L40" s="14">
        <f>VLOOKUP(C40,[1]Sheet1!$B:$AZ,51,0)</f>
        <v>5598784.82</v>
      </c>
      <c r="M40" s="31">
        <f>VLOOKUP(C40,[1]Sheet1!$B$5:$BB$697,53,0)</f>
        <v>310503.483333333</v>
      </c>
      <c r="N40" s="31">
        <f>VLOOKUP(C40,[1]Sheet1!$B:$BC,54,0)</f>
        <v>472759.336666667</v>
      </c>
      <c r="O40" s="31">
        <f>VLOOKUP(C40,[1]Sheet1!$B:$BD,55,0)</f>
        <v>787847.11</v>
      </c>
      <c r="P40" s="31">
        <f>VLOOKUP(C40,[1]Sheet1!$B:$BE,56,0)</f>
        <v>933130.803333333</v>
      </c>
      <c r="Q40" s="31">
        <f>VLOOKUP(C40,[1]Sheet1!$B:$BF,57,0)</f>
        <v>1121102.13666667</v>
      </c>
      <c r="R40" s="32">
        <f t="shared" si="16"/>
        <v>2900274.296</v>
      </c>
      <c r="S40" s="45">
        <v>300000</v>
      </c>
      <c r="T40" s="45">
        <v>1000000</v>
      </c>
      <c r="U40" s="45">
        <f t="shared" si="9"/>
        <v>1300000</v>
      </c>
      <c r="V40" s="46">
        <f t="shared" si="17"/>
        <v>1600274.296</v>
      </c>
      <c r="W40" s="46"/>
      <c r="X40" s="31">
        <f>VLOOKUP(C40,[1]Sheet1!$B:$BG,58,0)</f>
        <v>1055231.37333333</v>
      </c>
      <c r="Y40" s="46">
        <f t="shared" si="18"/>
        <v>844185.098666664</v>
      </c>
      <c r="Z40" s="54"/>
      <c r="AA40" s="54">
        <f t="shared" si="19"/>
        <v>2444459.39466667</v>
      </c>
      <c r="AB40" s="54">
        <f t="shared" si="11"/>
        <v>2444459.39466667</v>
      </c>
      <c r="AC40" s="55">
        <v>1000000</v>
      </c>
      <c r="AD40" s="33">
        <f t="shared" si="5"/>
        <v>1000000</v>
      </c>
      <c r="AE40" s="56">
        <f t="shared" si="12"/>
        <v>0.409088407106211</v>
      </c>
      <c r="AF40" s="56">
        <f t="shared" si="6"/>
        <v>0.0429686959306436</v>
      </c>
      <c r="AG40" s="57"/>
      <c r="AH40" s="33">
        <f t="shared" si="13"/>
        <v>1000000</v>
      </c>
      <c r="AI40" s="71">
        <v>45442</v>
      </c>
      <c r="AJ40" s="8">
        <v>3</v>
      </c>
      <c r="AK40" s="71">
        <f t="shared" si="7"/>
        <v>45439</v>
      </c>
      <c r="AL40" s="72" t="s">
        <v>78</v>
      </c>
      <c r="AM40" s="33">
        <v>6726612.82</v>
      </c>
      <c r="AN40" s="8" t="s">
        <v>96</v>
      </c>
      <c r="AO40" s="74" t="s">
        <v>253</v>
      </c>
    </row>
    <row r="41" ht="35.4" customHeight="1" spans="1:41">
      <c r="A41" s="8">
        <f t="shared" si="1"/>
        <v>38</v>
      </c>
      <c r="B41" s="8" t="s">
        <v>74</v>
      </c>
      <c r="C41" s="81" t="s">
        <v>254</v>
      </c>
      <c r="D41" s="158" t="s">
        <v>255</v>
      </c>
      <c r="E41" s="11" t="s">
        <v>101</v>
      </c>
      <c r="F41" s="12" t="s">
        <v>16</v>
      </c>
      <c r="G41" s="79">
        <v>0.8</v>
      </c>
      <c r="H41" s="33">
        <f>VLOOKUP(C41,[3]Sheet2!$A:$V,21,0)</f>
        <v>290000</v>
      </c>
      <c r="I41" s="33"/>
      <c r="J41" s="33">
        <f t="shared" si="8"/>
        <v>290000</v>
      </c>
      <c r="K41" s="14">
        <f>VLOOKUP(C41,[1]Sheet1!$B:$AY,50,0)</f>
        <v>2387204.69</v>
      </c>
      <c r="L41" s="14">
        <f>VLOOKUP(C41,[1]Sheet1!$B:$AZ,51,0)</f>
        <v>268642.2</v>
      </c>
      <c r="M41" s="31">
        <f>VLOOKUP(C41,[1]Sheet1!$B$5:$BB$697,53,0)</f>
        <v>3420.985</v>
      </c>
      <c r="N41" s="31">
        <f>VLOOKUP(C41,[1]Sheet1!$B:$BC,54,0)</f>
        <v>44773.7</v>
      </c>
      <c r="O41" s="31">
        <f>VLOOKUP(C41,[1]Sheet1!$B:$BD,55,0)</f>
        <v>44773.7</v>
      </c>
      <c r="P41" s="31">
        <f>VLOOKUP(C41,[1]Sheet1!$B:$BE,56,0)</f>
        <v>225165.223333333</v>
      </c>
      <c r="Q41" s="31">
        <f>VLOOKUP(C41,[1]Sheet1!$B:$BF,57,0)</f>
        <v>384791.276666667</v>
      </c>
      <c r="R41" s="32">
        <f t="shared" si="16"/>
        <v>562339.908</v>
      </c>
      <c r="S41" s="45"/>
      <c r="T41" s="45">
        <f>VLOOKUP(C41,'[4]5.30 (2)'!$C$4:$V$115,20,0)</f>
        <v>280000</v>
      </c>
      <c r="U41" s="45">
        <f t="shared" si="9"/>
        <v>280000</v>
      </c>
      <c r="V41" s="46">
        <f t="shared" si="17"/>
        <v>282339.908</v>
      </c>
      <c r="W41" s="46"/>
      <c r="X41" s="31">
        <f>VLOOKUP(C41,[1]Sheet1!$B:$BG,58,0)</f>
        <v>397867.448333333</v>
      </c>
      <c r="Y41" s="46">
        <f t="shared" si="18"/>
        <v>318293.958666666</v>
      </c>
      <c r="Z41" s="54"/>
      <c r="AA41" s="54">
        <f t="shared" si="19"/>
        <v>600633.866666666</v>
      </c>
      <c r="AB41" s="54">
        <f t="shared" si="11"/>
        <v>600633.866666666</v>
      </c>
      <c r="AC41" s="55">
        <v>200000</v>
      </c>
      <c r="AD41" s="33">
        <f t="shared" si="5"/>
        <v>200000</v>
      </c>
      <c r="AE41" s="56">
        <f t="shared" si="12"/>
        <v>0.332981556817531</v>
      </c>
      <c r="AF41" s="56">
        <f t="shared" si="6"/>
        <v>0.00859373918612872</v>
      </c>
      <c r="AG41" s="57"/>
      <c r="AH41" s="33">
        <f t="shared" si="13"/>
        <v>200000</v>
      </c>
      <c r="AI41" s="71">
        <v>45442</v>
      </c>
      <c r="AJ41" s="8">
        <v>3</v>
      </c>
      <c r="AK41" s="71">
        <f t="shared" si="7"/>
        <v>45439</v>
      </c>
      <c r="AL41" s="72" t="s">
        <v>78</v>
      </c>
      <c r="AM41" s="33">
        <v>2588747.66</v>
      </c>
      <c r="AN41" s="8" t="s">
        <v>96</v>
      </c>
      <c r="AO41" s="74"/>
    </row>
    <row r="42" ht="40.2" customHeight="1" spans="1:41">
      <c r="A42" s="8">
        <f t="shared" si="1"/>
        <v>39</v>
      </c>
      <c r="B42" s="8" t="s">
        <v>74</v>
      </c>
      <c r="C42" s="9" t="s">
        <v>256</v>
      </c>
      <c r="D42" s="15" t="s">
        <v>257</v>
      </c>
      <c r="E42" s="11" t="s">
        <v>77</v>
      </c>
      <c r="F42" s="12" t="s">
        <v>16</v>
      </c>
      <c r="G42" s="79">
        <v>0.8</v>
      </c>
      <c r="H42" s="33">
        <f>VLOOKUP(C42,[3]Sheet2!$A:$V,21,0)</f>
        <v>650000</v>
      </c>
      <c r="I42" s="33"/>
      <c r="J42" s="33">
        <f t="shared" si="8"/>
        <v>650000</v>
      </c>
      <c r="K42" s="14">
        <f>VLOOKUP(C42,[1]Sheet1!$B:$AY,50,0)</f>
        <v>708725.23</v>
      </c>
      <c r="L42" s="14">
        <f>VLOOKUP(C42,[1]Sheet1!$B:$AZ,51,0)</f>
        <v>330023.49</v>
      </c>
      <c r="M42" s="31">
        <f>VLOOKUP(C42,[1]Sheet1!$B$5:$BB$697,53,0)</f>
        <v>0</v>
      </c>
      <c r="N42" s="31">
        <f>VLOOKUP(C42,[1]Sheet1!$B:$BC,54,0)</f>
        <v>5248.03666666667</v>
      </c>
      <c r="O42" s="31">
        <f>VLOOKUP(C42,[1]Sheet1!$B:$BD,55,0)</f>
        <v>39584.0283333333</v>
      </c>
      <c r="P42" s="31">
        <f>VLOOKUP(C42,[1]Sheet1!$B:$BE,56,0)</f>
        <v>55003.915</v>
      </c>
      <c r="Q42" s="31">
        <f>VLOOKUP(C42,[1]Sheet1!$B:$BF,57,0)</f>
        <v>85645.845</v>
      </c>
      <c r="R42" s="32">
        <f t="shared" si="16"/>
        <v>148385.46</v>
      </c>
      <c r="S42" s="45"/>
      <c r="T42" s="45">
        <f>VLOOKUP(C42,'[4]5.30 (2)'!$C$4:$V$115,20,0)</f>
        <v>100000</v>
      </c>
      <c r="U42" s="45">
        <f t="shared" si="9"/>
        <v>100000</v>
      </c>
      <c r="V42" s="46">
        <f t="shared" si="17"/>
        <v>48385.46</v>
      </c>
      <c r="W42" s="46"/>
      <c r="X42" s="31">
        <f>VLOOKUP(C42,[1]Sheet1!$B:$BG,58,0)</f>
        <v>118120.871666667</v>
      </c>
      <c r="Y42" s="46">
        <f t="shared" si="18"/>
        <v>94496.6973333336</v>
      </c>
      <c r="Z42" s="54"/>
      <c r="AA42" s="54">
        <f t="shared" si="19"/>
        <v>142882.157333334</v>
      </c>
      <c r="AB42" s="54">
        <f t="shared" si="11"/>
        <v>142882.157333334</v>
      </c>
      <c r="AC42" s="55">
        <v>330000</v>
      </c>
      <c r="AD42" s="33">
        <f t="shared" si="5"/>
        <v>330000</v>
      </c>
      <c r="AE42" s="56">
        <f t="shared" si="12"/>
        <v>2.3095955867333</v>
      </c>
      <c r="AF42" s="56">
        <f t="shared" si="6"/>
        <v>0.0141796696571124</v>
      </c>
      <c r="AG42" s="57"/>
      <c r="AH42" s="33">
        <f t="shared" si="13"/>
        <v>330000</v>
      </c>
      <c r="AI42" s="71">
        <v>45442</v>
      </c>
      <c r="AJ42" s="8">
        <v>3</v>
      </c>
      <c r="AK42" s="71">
        <f t="shared" si="7"/>
        <v>45439</v>
      </c>
      <c r="AL42" s="72" t="s">
        <v>89</v>
      </c>
      <c r="AM42" s="73"/>
      <c r="AN42" s="8" t="s">
        <v>169</v>
      </c>
      <c r="AO42" s="74"/>
    </row>
    <row r="43" ht="40.2" customHeight="1" spans="1:41">
      <c r="A43" s="8">
        <f t="shared" si="1"/>
        <v>40</v>
      </c>
      <c r="B43" s="8" t="s">
        <v>74</v>
      </c>
      <c r="C43" s="9" t="s">
        <v>258</v>
      </c>
      <c r="D43" s="15" t="s">
        <v>259</v>
      </c>
      <c r="E43" s="11" t="s">
        <v>77</v>
      </c>
      <c r="F43" s="12" t="s">
        <v>16</v>
      </c>
      <c r="G43" s="79">
        <v>0.8</v>
      </c>
      <c r="H43" s="33">
        <f>VLOOKUP(C43,[3]Sheet2!$A:$V,21,0)</f>
        <v>440000</v>
      </c>
      <c r="I43" s="33"/>
      <c r="J43" s="33">
        <f t="shared" si="8"/>
        <v>440000</v>
      </c>
      <c r="K43" s="14">
        <f>VLOOKUP(C43,[1]Sheet1!$B:$AY,50,0)</f>
        <v>3255225.61</v>
      </c>
      <c r="L43" s="14">
        <f>VLOOKUP(C43,[1]Sheet1!$B:$AZ,51,0)</f>
        <v>2159557.87</v>
      </c>
      <c r="M43" s="31">
        <f>VLOOKUP(C43,[1]Sheet1!$B$5:$BB$697,53,0)</f>
        <v>80357.6116666667</v>
      </c>
      <c r="N43" s="31">
        <f>VLOOKUP(C43,[1]Sheet1!$B:$BC,54,0)</f>
        <v>161275.135</v>
      </c>
      <c r="O43" s="31">
        <f>VLOOKUP(C43,[1]Sheet1!$B:$BD,55,0)</f>
        <v>311373.621666667</v>
      </c>
      <c r="P43" s="31">
        <f>VLOOKUP(C43,[1]Sheet1!$B:$BE,56,0)</f>
        <v>359926.311666667</v>
      </c>
      <c r="Q43" s="31">
        <f>VLOOKUP(C43,[1]Sheet1!$B:$BF,57,0)</f>
        <v>474865.698333333</v>
      </c>
      <c r="R43" s="32">
        <f t="shared" si="16"/>
        <v>1110238.70266667</v>
      </c>
      <c r="S43" s="45">
        <v>300000</v>
      </c>
      <c r="T43" s="45">
        <f>VLOOKUP(C43,'[4]5.30 (2)'!$C$4:$V$115,20,0)</f>
        <v>150000</v>
      </c>
      <c r="U43" s="45">
        <f t="shared" si="9"/>
        <v>450000</v>
      </c>
      <c r="V43" s="46">
        <f t="shared" si="17"/>
        <v>660238.702666667</v>
      </c>
      <c r="W43" s="46"/>
      <c r="X43" s="31">
        <f>VLOOKUP(C43,[1]Sheet1!$B:$BG,58,0)</f>
        <v>539040.8</v>
      </c>
      <c r="Y43" s="46">
        <f t="shared" si="18"/>
        <v>431232.64</v>
      </c>
      <c r="Z43" s="54"/>
      <c r="AA43" s="54">
        <f t="shared" si="19"/>
        <v>1091471.34266667</v>
      </c>
      <c r="AB43" s="54">
        <f t="shared" si="11"/>
        <v>1091471.34266667</v>
      </c>
      <c r="AC43" s="55">
        <v>700000</v>
      </c>
      <c r="AD43" s="33">
        <f t="shared" si="5"/>
        <v>700000</v>
      </c>
      <c r="AE43" s="56">
        <f t="shared" si="12"/>
        <v>0.641336123667498</v>
      </c>
      <c r="AF43" s="56">
        <f t="shared" si="6"/>
        <v>0.0300780871514505</v>
      </c>
      <c r="AG43" s="57"/>
      <c r="AH43" s="33">
        <f t="shared" si="13"/>
        <v>700000</v>
      </c>
      <c r="AI43" s="71">
        <v>45442</v>
      </c>
      <c r="AJ43" s="8">
        <v>3</v>
      </c>
      <c r="AK43" s="71">
        <f t="shared" si="7"/>
        <v>45439</v>
      </c>
      <c r="AL43" s="72" t="s">
        <v>534</v>
      </c>
      <c r="AM43" s="73"/>
      <c r="AN43" s="8" t="s">
        <v>169</v>
      </c>
      <c r="AO43" s="74"/>
    </row>
    <row r="44" ht="35.4" customHeight="1" spans="1:41">
      <c r="A44" s="8">
        <f t="shared" si="1"/>
        <v>41</v>
      </c>
      <c r="B44" s="8" t="s">
        <v>74</v>
      </c>
      <c r="C44" s="81" t="s">
        <v>261</v>
      </c>
      <c r="D44" s="158" t="s">
        <v>262</v>
      </c>
      <c r="E44" s="11" t="s">
        <v>101</v>
      </c>
      <c r="F44" s="12" t="s">
        <v>16</v>
      </c>
      <c r="G44" s="79">
        <v>0.8</v>
      </c>
      <c r="H44" s="33">
        <f>VLOOKUP(C44,[3]Sheet2!$A:$V,21,0)</f>
        <v>350000</v>
      </c>
      <c r="I44" s="33"/>
      <c r="J44" s="33">
        <f t="shared" si="8"/>
        <v>350000</v>
      </c>
      <c r="K44" s="14">
        <f>VLOOKUP(C44,[1]Sheet1!$B:$AY,50,0)</f>
        <v>3914867.52</v>
      </c>
      <c r="L44" s="14">
        <f>VLOOKUP(C44,[1]Sheet1!$B:$AZ,51,0)</f>
        <v>3125023.16</v>
      </c>
      <c r="M44" s="31">
        <f>VLOOKUP(C44,[1]Sheet1!$B$5:$BB$697,53,0)</f>
        <v>348465.831666667</v>
      </c>
      <c r="N44" s="31">
        <f>VLOOKUP(C44,[1]Sheet1!$B:$BC,54,0)</f>
        <v>348465.831666667</v>
      </c>
      <c r="O44" s="31">
        <f>VLOOKUP(C44,[1]Sheet1!$B:$BD,55,0)</f>
        <v>478813.155</v>
      </c>
      <c r="P44" s="31">
        <f>VLOOKUP(C44,[1]Sheet1!$B:$BE,56,0)</f>
        <v>474255.873333333</v>
      </c>
      <c r="Q44" s="31">
        <f>VLOOKUP(C44,[1]Sheet1!$B:$BF,57,0)</f>
        <v>445457.973333333</v>
      </c>
      <c r="R44" s="32">
        <f t="shared" si="16"/>
        <v>1676366.932</v>
      </c>
      <c r="S44" s="45"/>
      <c r="T44" s="45">
        <v>200000</v>
      </c>
      <c r="U44" s="45">
        <f t="shared" si="9"/>
        <v>200000</v>
      </c>
      <c r="V44" s="46">
        <f t="shared" si="17"/>
        <v>1476366.932</v>
      </c>
      <c r="W44" s="46"/>
      <c r="X44" s="31">
        <f>VLOOKUP(C44,[1]Sheet1!$B:$BG,58,0)</f>
        <v>434665.605</v>
      </c>
      <c r="Y44" s="46">
        <f t="shared" si="18"/>
        <v>347732.484</v>
      </c>
      <c r="Z44" s="54"/>
      <c r="AA44" s="54">
        <f t="shared" si="19"/>
        <v>1824099.416</v>
      </c>
      <c r="AB44" s="54">
        <f t="shared" si="11"/>
        <v>1824099.416</v>
      </c>
      <c r="AC44" s="55">
        <v>500000</v>
      </c>
      <c r="AD44" s="33">
        <f t="shared" si="5"/>
        <v>500000</v>
      </c>
      <c r="AE44" s="56">
        <f t="shared" si="12"/>
        <v>0.274107866936568</v>
      </c>
      <c r="AF44" s="56">
        <f t="shared" si="6"/>
        <v>0.0214843479653218</v>
      </c>
      <c r="AG44" s="57">
        <v>0.02</v>
      </c>
      <c r="AH44" s="33">
        <f t="shared" si="13"/>
        <v>490000</v>
      </c>
      <c r="AI44" s="71">
        <v>45442</v>
      </c>
      <c r="AJ44" s="8">
        <v>3</v>
      </c>
      <c r="AK44" s="71">
        <f t="shared" si="7"/>
        <v>45439</v>
      </c>
      <c r="AL44" s="72" t="s">
        <v>534</v>
      </c>
      <c r="AM44" s="73"/>
      <c r="AN44" s="8" t="s">
        <v>169</v>
      </c>
      <c r="AO44" s="74" t="s">
        <v>568</v>
      </c>
    </row>
    <row r="45" ht="40.2" customHeight="1" spans="1:41">
      <c r="A45" s="8">
        <f t="shared" si="1"/>
        <v>42</v>
      </c>
      <c r="B45" s="8" t="s">
        <v>74</v>
      </c>
      <c r="C45" s="9" t="s">
        <v>263</v>
      </c>
      <c r="D45" s="15" t="s">
        <v>264</v>
      </c>
      <c r="E45" s="11" t="s">
        <v>77</v>
      </c>
      <c r="F45" s="12" t="s">
        <v>16</v>
      </c>
      <c r="G45" s="79">
        <v>0.8</v>
      </c>
      <c r="H45" s="33">
        <f>VLOOKUP(C45,[3]Sheet2!$A:$V,21,0)</f>
        <v>550000</v>
      </c>
      <c r="I45" s="33"/>
      <c r="J45" s="33">
        <f t="shared" si="8"/>
        <v>550000</v>
      </c>
      <c r="K45" s="14">
        <f>VLOOKUP(C45,[1]Sheet1!$B:$AY,50,0)</f>
        <v>7603354.33</v>
      </c>
      <c r="L45" s="14">
        <f>VLOOKUP(C45,[1]Sheet1!$B:$AZ,51,0)</f>
        <v>7298043.26</v>
      </c>
      <c r="M45" s="31">
        <f>VLOOKUP(C45,[1]Sheet1!$B$5:$BB$697,53,0)</f>
        <v>384579.625</v>
      </c>
      <c r="N45" s="31">
        <f>VLOOKUP(C45,[1]Sheet1!$B:$BC,54,0)</f>
        <v>360190.951666667</v>
      </c>
      <c r="O45" s="31">
        <f>VLOOKUP(C45,[1]Sheet1!$B:$BD,55,0)</f>
        <v>418173.548333333</v>
      </c>
      <c r="P45" s="31">
        <f>VLOOKUP(C45,[1]Sheet1!$B:$BE,56,0)</f>
        <v>378651.136666667</v>
      </c>
      <c r="Q45" s="31">
        <f>VLOOKUP(C45,[1]Sheet1!$B:$BF,57,0)</f>
        <v>327250.981666667</v>
      </c>
      <c r="R45" s="32">
        <f t="shared" si="16"/>
        <v>1495076.99466667</v>
      </c>
      <c r="S45" s="45">
        <v>200000</v>
      </c>
      <c r="T45" s="45">
        <f>VLOOKUP(C45,'[4]5.30 (2)'!$C$4:$V$115,20,0)</f>
        <v>300000</v>
      </c>
      <c r="U45" s="45">
        <f t="shared" si="9"/>
        <v>500000</v>
      </c>
      <c r="V45" s="46">
        <f t="shared" si="17"/>
        <v>995076.994666667</v>
      </c>
      <c r="W45" s="46"/>
      <c r="X45" s="31">
        <f>VLOOKUP(C45,[1]Sheet1!$B:$BG,58,0)</f>
        <v>262187.073333333</v>
      </c>
      <c r="Y45" s="46">
        <f t="shared" si="18"/>
        <v>209749.658666666</v>
      </c>
      <c r="Z45" s="54"/>
      <c r="AA45" s="54">
        <f t="shared" si="19"/>
        <v>1204826.65333333</v>
      </c>
      <c r="AB45" s="54">
        <f t="shared" si="11"/>
        <v>1204826.65333333</v>
      </c>
      <c r="AC45" s="55">
        <v>500000</v>
      </c>
      <c r="AD45" s="33">
        <f t="shared" si="5"/>
        <v>500000</v>
      </c>
      <c r="AE45" s="56">
        <f t="shared" si="12"/>
        <v>0.414997459274888</v>
      </c>
      <c r="AF45" s="56">
        <f t="shared" si="6"/>
        <v>0.0214843479653218</v>
      </c>
      <c r="AG45" s="57">
        <v>0.03</v>
      </c>
      <c r="AH45" s="33">
        <f t="shared" si="13"/>
        <v>485000</v>
      </c>
      <c r="AI45" s="71">
        <v>45442</v>
      </c>
      <c r="AJ45" s="8">
        <v>3</v>
      </c>
      <c r="AK45" s="71">
        <f t="shared" si="7"/>
        <v>45439</v>
      </c>
      <c r="AL45" s="72" t="s">
        <v>534</v>
      </c>
      <c r="AM45" s="73"/>
      <c r="AN45" s="8" t="s">
        <v>169</v>
      </c>
      <c r="AO45" s="74"/>
    </row>
    <row r="46" ht="40.2" customHeight="1" spans="1:41">
      <c r="A46" s="8">
        <f t="shared" si="1"/>
        <v>43</v>
      </c>
      <c r="B46" s="8" t="s">
        <v>170</v>
      </c>
      <c r="C46" s="9" t="s">
        <v>265</v>
      </c>
      <c r="D46" s="15" t="s">
        <v>266</v>
      </c>
      <c r="E46" s="11" t="s">
        <v>101</v>
      </c>
      <c r="F46" s="12" t="s">
        <v>16</v>
      </c>
      <c r="G46" s="79">
        <v>0.8</v>
      </c>
      <c r="H46" s="33">
        <f>VLOOKUP(C46,[3]Sheet2!$A:$V,21,0)</f>
        <v>500000</v>
      </c>
      <c r="I46" s="33"/>
      <c r="J46" s="33">
        <f t="shared" si="8"/>
        <v>500000</v>
      </c>
      <c r="K46" s="14">
        <f>VLOOKUP(C46,[1]Sheet1!$B:$AY,50,0)</f>
        <v>2193616.92</v>
      </c>
      <c r="L46" s="14">
        <f>VLOOKUP(C46,[1]Sheet1!$B:$AZ,51,0)</f>
        <v>1319169.53</v>
      </c>
      <c r="M46" s="31">
        <f>VLOOKUP(C46,[1]Sheet1!$B$5:$BB$697,53,0)</f>
        <v>169175.263333333</v>
      </c>
      <c r="N46" s="31">
        <f>VLOOKUP(C46,[1]Sheet1!$B:$BC,54,0)</f>
        <v>156938.531666667</v>
      </c>
      <c r="O46" s="31">
        <f>VLOOKUP(C46,[1]Sheet1!$B:$BD,55,0)</f>
        <v>189735.161666667</v>
      </c>
      <c r="P46" s="31">
        <f>VLOOKUP(C46,[1]Sheet1!$B:$BE,56,0)</f>
        <v>193635.111666667</v>
      </c>
      <c r="Q46" s="31">
        <f>VLOOKUP(C46,[1]Sheet1!$B:$BF,57,0)</f>
        <v>224742.273333333</v>
      </c>
      <c r="R46" s="32">
        <f t="shared" si="16"/>
        <v>747381.073333334</v>
      </c>
      <c r="S46" s="45"/>
      <c r="T46" s="45">
        <f>VLOOKUP(C46,'[4]5.30 (2)'!$C$4:$V$115,20,0)</f>
        <v>350000</v>
      </c>
      <c r="U46" s="45">
        <f t="shared" si="9"/>
        <v>350000</v>
      </c>
      <c r="V46" s="46">
        <f t="shared" si="17"/>
        <v>397381.073333334</v>
      </c>
      <c r="W46" s="46"/>
      <c r="X46" s="31">
        <f>VLOOKUP(C46,[1]Sheet1!$B:$BG,58,0)</f>
        <v>238679.225</v>
      </c>
      <c r="Y46" s="46">
        <f t="shared" si="18"/>
        <v>190943.38</v>
      </c>
      <c r="Z46" s="54"/>
      <c r="AA46" s="54">
        <f t="shared" si="19"/>
        <v>588324.453333334</v>
      </c>
      <c r="AB46" s="54">
        <f t="shared" si="11"/>
        <v>588324.453333334</v>
      </c>
      <c r="AC46" s="55">
        <f>278504.72*0.8</f>
        <v>222803.776</v>
      </c>
      <c r="AD46" s="33">
        <f t="shared" si="5"/>
        <v>222803.776</v>
      </c>
      <c r="AE46" s="56">
        <f t="shared" si="12"/>
        <v>0.378709018021666</v>
      </c>
      <c r="AF46" s="56">
        <f t="shared" si="6"/>
        <v>0.00957358770314323</v>
      </c>
      <c r="AG46" s="57">
        <v>0.03</v>
      </c>
      <c r="AH46" s="33">
        <f t="shared" si="13"/>
        <v>216119.66272</v>
      </c>
      <c r="AI46" s="71">
        <v>45442</v>
      </c>
      <c r="AJ46" s="8">
        <v>3</v>
      </c>
      <c r="AK46" s="71">
        <f t="shared" si="7"/>
        <v>45439</v>
      </c>
      <c r="AL46" s="72" t="s">
        <v>89</v>
      </c>
      <c r="AM46" s="73"/>
      <c r="AN46" s="8" t="s">
        <v>545</v>
      </c>
      <c r="AO46" s="74" t="s">
        <v>267</v>
      </c>
    </row>
    <row r="47" ht="40.2" customHeight="1" spans="1:41">
      <c r="A47" s="8">
        <f t="shared" si="1"/>
        <v>44</v>
      </c>
      <c r="B47" s="8" t="s">
        <v>74</v>
      </c>
      <c r="C47" s="9" t="s">
        <v>268</v>
      </c>
      <c r="D47" s="15" t="s">
        <v>269</v>
      </c>
      <c r="E47" s="11" t="s">
        <v>101</v>
      </c>
      <c r="F47" s="12" t="s">
        <v>16</v>
      </c>
      <c r="G47" s="79">
        <v>0.8</v>
      </c>
      <c r="H47" s="33">
        <f>VLOOKUP(C47,[3]Sheet2!$A:$V,21,0)</f>
        <v>384000</v>
      </c>
      <c r="I47" s="33">
        <v>84000</v>
      </c>
      <c r="J47" s="33">
        <f t="shared" si="8"/>
        <v>468000</v>
      </c>
      <c r="K47" s="14">
        <f>VLOOKUP(C47,[1]Sheet1!$B:$AY,50,0)</f>
        <v>3221679.99</v>
      </c>
      <c r="L47" s="14">
        <f>VLOOKUP(C47,[1]Sheet1!$B:$AZ,51,0)</f>
        <v>2906869.27</v>
      </c>
      <c r="M47" s="31">
        <f>VLOOKUP(C47,[1]Sheet1!$B$5:$BB$697,53,0)</f>
        <v>266546.001666667</v>
      </c>
      <c r="N47" s="31">
        <f>VLOOKUP(C47,[1]Sheet1!$B:$BC,54,0)</f>
        <v>258337.755</v>
      </c>
      <c r="O47" s="31">
        <f>VLOOKUP(C47,[1]Sheet1!$B:$BD,55,0)</f>
        <v>284602.828333333</v>
      </c>
      <c r="P47" s="31">
        <f>VLOOKUP(C47,[1]Sheet1!$B:$BE,56,0)</f>
        <v>265834.566666667</v>
      </c>
      <c r="Q47" s="31">
        <f>VLOOKUP(C47,[1]Sheet1!$B:$BF,57,0)</f>
        <v>230325.216666667</v>
      </c>
      <c r="R47" s="32">
        <f t="shared" si="16"/>
        <v>1044517.09466667</v>
      </c>
      <c r="S47" s="45"/>
      <c r="T47" s="45">
        <f>VLOOKUP(C47,'[4]5.30 (2)'!$C$4:$V$115,20,0)</f>
        <v>100000</v>
      </c>
      <c r="U47" s="45">
        <f t="shared" si="9"/>
        <v>100000</v>
      </c>
      <c r="V47" s="46">
        <f t="shared" si="17"/>
        <v>944517.094666667</v>
      </c>
      <c r="W47" s="46"/>
      <c r="X47" s="31">
        <f>VLOOKUP(C47,[1]Sheet1!$B:$BG,58,0)</f>
        <v>256069.686666667</v>
      </c>
      <c r="Y47" s="46">
        <f t="shared" si="18"/>
        <v>204855.749333334</v>
      </c>
      <c r="Z47" s="54"/>
      <c r="AA47" s="54">
        <f t="shared" si="19"/>
        <v>1149372.844</v>
      </c>
      <c r="AB47" s="54">
        <f t="shared" si="11"/>
        <v>1149372.844</v>
      </c>
      <c r="AC47" s="55">
        <v>400000</v>
      </c>
      <c r="AD47" s="33">
        <f t="shared" si="5"/>
        <v>400000</v>
      </c>
      <c r="AE47" s="56">
        <f t="shared" si="12"/>
        <v>0.348015878475027</v>
      </c>
      <c r="AF47" s="56">
        <f t="shared" si="6"/>
        <v>0.0171874783722574</v>
      </c>
      <c r="AG47" s="57">
        <v>0.02</v>
      </c>
      <c r="AH47" s="33">
        <f t="shared" si="13"/>
        <v>392000</v>
      </c>
      <c r="AI47" s="71">
        <v>45442</v>
      </c>
      <c r="AJ47" s="8">
        <v>3</v>
      </c>
      <c r="AK47" s="71">
        <f t="shared" si="7"/>
        <v>45439</v>
      </c>
      <c r="AL47" s="72" t="s">
        <v>569</v>
      </c>
      <c r="AM47" s="73"/>
      <c r="AN47" s="8" t="s">
        <v>152</v>
      </c>
      <c r="AO47" s="74"/>
    </row>
    <row r="48" ht="35.4" customHeight="1" spans="1:41">
      <c r="A48" s="8">
        <f t="shared" si="1"/>
        <v>45</v>
      </c>
      <c r="B48" s="8" t="s">
        <v>74</v>
      </c>
      <c r="C48" s="81" t="s">
        <v>271</v>
      </c>
      <c r="D48" s="158" t="s">
        <v>272</v>
      </c>
      <c r="E48" s="11" t="s">
        <v>77</v>
      </c>
      <c r="F48" s="12" t="s">
        <v>16</v>
      </c>
      <c r="G48" s="79">
        <v>1</v>
      </c>
      <c r="H48" s="33">
        <f>VLOOKUP(C48,[3]Sheet2!$A:$V,21,0)</f>
        <v>0</v>
      </c>
      <c r="I48" s="33"/>
      <c r="J48" s="33">
        <f t="shared" si="8"/>
        <v>0</v>
      </c>
      <c r="K48" s="14">
        <f>VLOOKUP(C48,[1]Sheet1!$B:$AY,50,0)</f>
        <v>768339.52</v>
      </c>
      <c r="L48" s="14">
        <f>VLOOKUP(C48,[1]Sheet1!$B:$AZ,51,0)</f>
        <v>768339.52</v>
      </c>
      <c r="M48" s="31">
        <f>VLOOKUP(C48,[1]Sheet1!$B$5:$BB$697,53,0)</f>
        <v>47347.2616666667</v>
      </c>
      <c r="N48" s="31">
        <f>VLOOKUP(C48,[1]Sheet1!$B:$BC,54,0)</f>
        <v>47347.2616666667</v>
      </c>
      <c r="O48" s="31">
        <f>VLOOKUP(C48,[1]Sheet1!$B:$BD,55,0)</f>
        <v>12500</v>
      </c>
      <c r="P48" s="31">
        <f>VLOOKUP(C48,[1]Sheet1!$B:$BE,56,0)</f>
        <v>0</v>
      </c>
      <c r="Q48" s="31">
        <f>VLOOKUP(C48,[1]Sheet1!$B:$BF,57,0)</f>
        <v>0</v>
      </c>
      <c r="R48" s="32">
        <f t="shared" si="16"/>
        <v>107194.523333333</v>
      </c>
      <c r="S48" s="45"/>
      <c r="T48" s="45">
        <f>VLOOKUP(C48,'[4]5.30 (2)'!$C$4:$V$115,20,0)</f>
        <v>120000</v>
      </c>
      <c r="U48" s="45">
        <f t="shared" si="9"/>
        <v>120000</v>
      </c>
      <c r="V48" s="46">
        <f t="shared" si="17"/>
        <v>-12805.4766666666</v>
      </c>
      <c r="W48" s="46"/>
      <c r="X48" s="31">
        <f>VLOOKUP(C48,[1]Sheet1!$B:$BG,58,0)</f>
        <v>0</v>
      </c>
      <c r="Y48" s="46">
        <f t="shared" si="18"/>
        <v>0</v>
      </c>
      <c r="Z48" s="54"/>
      <c r="AA48" s="54">
        <f t="shared" si="19"/>
        <v>-12805.4766666666</v>
      </c>
      <c r="AB48" s="54">
        <f t="shared" si="11"/>
        <v>0</v>
      </c>
      <c r="AC48" s="165"/>
      <c r="AD48" s="33">
        <f t="shared" si="5"/>
        <v>0</v>
      </c>
      <c r="AE48" s="56" t="str">
        <f t="shared" si="12"/>
        <v>100%</v>
      </c>
      <c r="AF48" s="56">
        <f t="shared" si="6"/>
        <v>0</v>
      </c>
      <c r="AG48" s="57"/>
      <c r="AH48" s="33">
        <f t="shared" si="13"/>
        <v>0</v>
      </c>
      <c r="AI48" s="71">
        <v>45442</v>
      </c>
      <c r="AJ48" s="8">
        <v>3</v>
      </c>
      <c r="AK48" s="71">
        <f t="shared" si="7"/>
        <v>45439</v>
      </c>
      <c r="AL48" s="72" t="s">
        <v>569</v>
      </c>
      <c r="AM48" s="33">
        <v>768339.52</v>
      </c>
      <c r="AN48" s="8" t="s">
        <v>169</v>
      </c>
      <c r="AO48" s="74" t="s">
        <v>273</v>
      </c>
    </row>
    <row r="49" ht="35.4" customHeight="1" spans="1:41">
      <c r="A49" s="8">
        <f t="shared" si="1"/>
        <v>46</v>
      </c>
      <c r="B49" s="8" t="s">
        <v>110</v>
      </c>
      <c r="C49" s="81" t="s">
        <v>274</v>
      </c>
      <c r="D49" s="158" t="s">
        <v>275</v>
      </c>
      <c r="E49" s="11" t="s">
        <v>101</v>
      </c>
      <c r="F49" s="12" t="s">
        <v>16</v>
      </c>
      <c r="G49" s="79">
        <v>0.8</v>
      </c>
      <c r="H49" s="33">
        <f>VLOOKUP(C49,[3]Sheet2!$A:$V,21,0)</f>
        <v>300000</v>
      </c>
      <c r="I49" s="33"/>
      <c r="J49" s="33">
        <f t="shared" si="8"/>
        <v>300000</v>
      </c>
      <c r="K49" s="14">
        <f>VLOOKUP(C49,[1]Sheet1!$B:$AY,50,0)</f>
        <v>950125.77</v>
      </c>
      <c r="L49" s="14">
        <f>VLOOKUP(C49,[1]Sheet1!$B:$AZ,51,0)</f>
        <v>664310.52</v>
      </c>
      <c r="M49" s="31">
        <f>VLOOKUP(C49,[1]Sheet1!$B$5:$BB$697,53,0)</f>
        <v>53095.0166666667</v>
      </c>
      <c r="N49" s="31">
        <f>VLOOKUP(C49,[1]Sheet1!$B:$BC,54,0)</f>
        <v>70733.2166666667</v>
      </c>
      <c r="O49" s="31">
        <f>VLOOKUP(C49,[1]Sheet1!$B:$BD,55,0)</f>
        <v>92694.56</v>
      </c>
      <c r="P49" s="31">
        <f>VLOOKUP(C49,[1]Sheet1!$B:$BE,56,0)</f>
        <v>110718.42</v>
      </c>
      <c r="Q49" s="31">
        <f>VLOOKUP(C49,[1]Sheet1!$B:$BF,57,0)</f>
        <v>134913.28</v>
      </c>
      <c r="R49" s="32">
        <f t="shared" si="16"/>
        <v>369723.594666667</v>
      </c>
      <c r="S49" s="45"/>
      <c r="T49" s="45">
        <f>VLOOKUP(C49,'[4]5.30 (2)'!$C$4:$V$115,20,0)</f>
        <v>250000</v>
      </c>
      <c r="U49" s="45">
        <f t="shared" si="9"/>
        <v>250000</v>
      </c>
      <c r="V49" s="46">
        <f t="shared" si="17"/>
        <v>119723.594666667</v>
      </c>
      <c r="W49" s="46"/>
      <c r="X49" s="31">
        <f>VLOOKUP(C49,[1]Sheet1!$B:$BG,58,0)</f>
        <v>127716.751666667</v>
      </c>
      <c r="Y49" s="46">
        <f t="shared" si="18"/>
        <v>102173.401333334</v>
      </c>
      <c r="Z49" s="54"/>
      <c r="AA49" s="54">
        <f t="shared" si="19"/>
        <v>221896.996</v>
      </c>
      <c r="AB49" s="54">
        <f t="shared" si="11"/>
        <v>221896.996</v>
      </c>
      <c r="AC49" s="55">
        <v>100000</v>
      </c>
      <c r="AD49" s="33">
        <f t="shared" si="5"/>
        <v>100000</v>
      </c>
      <c r="AE49" s="56">
        <f t="shared" si="12"/>
        <v>0.450659548360897</v>
      </c>
      <c r="AF49" s="56">
        <f t="shared" si="6"/>
        <v>0.00429686959306436</v>
      </c>
      <c r="AG49" s="57">
        <v>0.03</v>
      </c>
      <c r="AH49" s="33">
        <f t="shared" si="13"/>
        <v>97000</v>
      </c>
      <c r="AI49" s="71">
        <v>45442</v>
      </c>
      <c r="AJ49" s="8">
        <v>3</v>
      </c>
      <c r="AK49" s="71">
        <f t="shared" si="7"/>
        <v>45439</v>
      </c>
      <c r="AL49" s="72" t="s">
        <v>534</v>
      </c>
      <c r="AM49" s="33">
        <v>1111356.03</v>
      </c>
      <c r="AN49" s="8" t="s">
        <v>184</v>
      </c>
      <c r="AO49" s="74" t="s">
        <v>570</v>
      </c>
    </row>
    <row r="50" ht="35.4" customHeight="1" spans="1:41">
      <c r="A50" s="8">
        <f t="shared" si="1"/>
        <v>47</v>
      </c>
      <c r="B50" s="8" t="s">
        <v>74</v>
      </c>
      <c r="C50" s="9" t="s">
        <v>277</v>
      </c>
      <c r="D50" s="158" t="s">
        <v>278</v>
      </c>
      <c r="E50" s="11" t="s">
        <v>77</v>
      </c>
      <c r="F50" s="12" t="s">
        <v>16</v>
      </c>
      <c r="G50" s="79">
        <v>0.8</v>
      </c>
      <c r="H50" s="33">
        <f>VLOOKUP(C50,[3]Sheet2!$A:$V,21,0)</f>
        <v>0</v>
      </c>
      <c r="I50" s="33"/>
      <c r="J50" s="33">
        <f t="shared" si="8"/>
        <v>0</v>
      </c>
      <c r="K50" s="14">
        <f>VLOOKUP(C50,[1]Sheet1!$B:$AY,50,0)</f>
        <v>344341.93</v>
      </c>
      <c r="L50" s="14">
        <f>VLOOKUP(C50,[1]Sheet1!$B:$AZ,51,0)</f>
        <v>274888.12</v>
      </c>
      <c r="M50" s="31">
        <f>VLOOKUP(C50,[1]Sheet1!$B$5:$BB$697,53,0)</f>
        <v>22812.93</v>
      </c>
      <c r="N50" s="31">
        <f>VLOOKUP(C50,[1]Sheet1!$B:$BC,54,0)</f>
        <v>22812.93</v>
      </c>
      <c r="O50" s="31">
        <f>VLOOKUP(C50,[1]Sheet1!$B:$BD,55,0)</f>
        <v>36215.4</v>
      </c>
      <c r="P50" s="31">
        <f>VLOOKUP(C50,[1]Sheet1!$B:$BE,56,0)</f>
        <v>31402.0666666667</v>
      </c>
      <c r="Q50" s="31">
        <f>VLOOKUP(C50,[1]Sheet1!$B:$BF,57,0)</f>
        <v>40341.035</v>
      </c>
      <c r="R50" s="32">
        <f t="shared" si="16"/>
        <v>122867.489333333</v>
      </c>
      <c r="S50" s="45"/>
      <c r="T50" s="45">
        <f>VLOOKUP(C50,'[4]5.30 (2)'!$C$4:$V$115,20,0)</f>
        <v>40000</v>
      </c>
      <c r="U50" s="45">
        <f t="shared" si="9"/>
        <v>40000</v>
      </c>
      <c r="V50" s="46">
        <f t="shared" si="17"/>
        <v>82867.4893333334</v>
      </c>
      <c r="W50" s="46"/>
      <c r="X50" s="31">
        <f>VLOOKUP(C50,[1]Sheet1!$B:$BG,58,0)</f>
        <v>27785.2333333333</v>
      </c>
      <c r="Y50" s="46">
        <f t="shared" si="18"/>
        <v>22228.1866666666</v>
      </c>
      <c r="Z50" s="54"/>
      <c r="AA50" s="54">
        <f t="shared" si="19"/>
        <v>105095.676</v>
      </c>
      <c r="AB50" s="54">
        <f t="shared" si="11"/>
        <v>105095.676</v>
      </c>
      <c r="AC50" s="165"/>
      <c r="AD50" s="33">
        <f t="shared" si="5"/>
        <v>0</v>
      </c>
      <c r="AE50" s="56">
        <f t="shared" si="12"/>
        <v>0</v>
      </c>
      <c r="AF50" s="56">
        <f t="shared" si="6"/>
        <v>0</v>
      </c>
      <c r="AG50" s="57">
        <v>0.03</v>
      </c>
      <c r="AH50" s="33">
        <f t="shared" si="13"/>
        <v>0</v>
      </c>
      <c r="AI50" s="71">
        <v>45442</v>
      </c>
      <c r="AJ50" s="8">
        <v>3</v>
      </c>
      <c r="AK50" s="71">
        <f t="shared" si="7"/>
        <v>45439</v>
      </c>
      <c r="AL50" s="72" t="s">
        <v>534</v>
      </c>
      <c r="AM50" s="33">
        <v>384341.93</v>
      </c>
      <c r="AN50" s="8" t="s">
        <v>152</v>
      </c>
      <c r="AO50" s="74"/>
    </row>
    <row r="51" ht="40.2" customHeight="1" spans="1:41">
      <c r="A51" s="8">
        <f t="shared" si="1"/>
        <v>48</v>
      </c>
      <c r="B51" s="8" t="s">
        <v>74</v>
      </c>
      <c r="C51" s="9" t="s">
        <v>279</v>
      </c>
      <c r="D51" s="15" t="s">
        <v>280</v>
      </c>
      <c r="E51" s="11" t="s">
        <v>101</v>
      </c>
      <c r="F51" s="12" t="s">
        <v>16</v>
      </c>
      <c r="G51" s="79">
        <v>0.8</v>
      </c>
      <c r="H51" s="33">
        <f>VLOOKUP(C51,[3]Sheet2!$A:$V,21,0)</f>
        <v>440000</v>
      </c>
      <c r="I51" s="33">
        <v>30000</v>
      </c>
      <c r="J51" s="33">
        <f t="shared" si="8"/>
        <v>470000</v>
      </c>
      <c r="K51" s="14">
        <f>VLOOKUP(C51,[1]Sheet1!$B:$AY,50,0)</f>
        <v>3024508.82</v>
      </c>
      <c r="L51" s="14">
        <f>VLOOKUP(C51,[1]Sheet1!$B:$AZ,51,0)</f>
        <v>2310890.79</v>
      </c>
      <c r="M51" s="31">
        <f>VLOOKUP(C51,[1]Sheet1!$B$5:$BB$697,53,0)</f>
        <v>130492.666666667</v>
      </c>
      <c r="N51" s="31">
        <f>VLOOKUP(C51,[1]Sheet1!$B:$BC,54,0)</f>
        <v>114783.918333333</v>
      </c>
      <c r="O51" s="31">
        <f>VLOOKUP(C51,[1]Sheet1!$B:$BD,55,0)</f>
        <v>98134.5783333333</v>
      </c>
      <c r="P51" s="31">
        <f>VLOOKUP(C51,[1]Sheet1!$B:$BE,56,0)</f>
        <v>120155.006666667</v>
      </c>
      <c r="Q51" s="31">
        <f>VLOOKUP(C51,[1]Sheet1!$B:$BF,57,0)</f>
        <v>151038.305</v>
      </c>
      <c r="R51" s="32">
        <f t="shared" si="16"/>
        <v>491683.58</v>
      </c>
      <c r="S51" s="45"/>
      <c r="T51" s="45">
        <f>VLOOKUP(C51,'[4]5.30 (2)'!$C$4:$V$115,20,0)</f>
        <v>70000</v>
      </c>
      <c r="U51" s="45">
        <f t="shared" si="9"/>
        <v>70000</v>
      </c>
      <c r="V51" s="46">
        <f t="shared" si="17"/>
        <v>421683.58</v>
      </c>
      <c r="W51" s="46"/>
      <c r="X51" s="31">
        <f>VLOOKUP(C51,[1]Sheet1!$B:$BG,58,0)</f>
        <v>158115.975</v>
      </c>
      <c r="Y51" s="46">
        <f t="shared" si="18"/>
        <v>126492.78</v>
      </c>
      <c r="Z51" s="54"/>
      <c r="AA51" s="54">
        <f t="shared" si="19"/>
        <v>548176.36</v>
      </c>
      <c r="AB51" s="54">
        <f t="shared" si="11"/>
        <v>548176.36</v>
      </c>
      <c r="AC51" s="55">
        <v>70000</v>
      </c>
      <c r="AD51" s="33">
        <f t="shared" si="5"/>
        <v>70000</v>
      </c>
      <c r="AE51" s="56">
        <f t="shared" si="12"/>
        <v>0.127696130493478</v>
      </c>
      <c r="AF51" s="56">
        <f t="shared" si="6"/>
        <v>0.00300780871514505</v>
      </c>
      <c r="AG51" s="57">
        <v>0.03</v>
      </c>
      <c r="AH51" s="33">
        <f t="shared" si="13"/>
        <v>67900</v>
      </c>
      <c r="AI51" s="71">
        <v>45442</v>
      </c>
      <c r="AJ51" s="8">
        <v>3</v>
      </c>
      <c r="AK51" s="71">
        <f t="shared" si="7"/>
        <v>45439</v>
      </c>
      <c r="AL51" s="72" t="s">
        <v>534</v>
      </c>
      <c r="AM51" s="73"/>
      <c r="AN51" s="8" t="s">
        <v>545</v>
      </c>
      <c r="AO51" s="74" t="s">
        <v>571</v>
      </c>
    </row>
    <row r="52" ht="40.2" customHeight="1" spans="1:41">
      <c r="A52" s="8">
        <f t="shared" si="1"/>
        <v>49</v>
      </c>
      <c r="B52" s="8" t="s">
        <v>74</v>
      </c>
      <c r="C52" s="9" t="s">
        <v>282</v>
      </c>
      <c r="D52" s="15" t="s">
        <v>283</v>
      </c>
      <c r="E52" s="11" t="s">
        <v>101</v>
      </c>
      <c r="F52" s="12" t="s">
        <v>16</v>
      </c>
      <c r="G52" s="79">
        <v>0.8</v>
      </c>
      <c r="H52" s="33">
        <f>VLOOKUP(C52,[3]Sheet2!$A:$V,21,0)</f>
        <v>0</v>
      </c>
      <c r="I52" s="33"/>
      <c r="J52" s="33">
        <f t="shared" si="8"/>
        <v>0</v>
      </c>
      <c r="K52" s="14">
        <f>VLOOKUP(C52,[1]Sheet1!$B:$AY,50,0)</f>
        <v>243822.61</v>
      </c>
      <c r="L52" s="14">
        <f>VLOOKUP(C52,[1]Sheet1!$B:$AZ,51,0)</f>
        <v>243822.61</v>
      </c>
      <c r="M52" s="31">
        <f>VLOOKUP(C52,[1]Sheet1!$B$5:$BB$697,53,0)</f>
        <v>28303.7166666667</v>
      </c>
      <c r="N52" s="31">
        <f>VLOOKUP(C52,[1]Sheet1!$B:$BC,54,0)</f>
        <v>28303.7166666667</v>
      </c>
      <c r="O52" s="31">
        <f>VLOOKUP(C52,[1]Sheet1!$B:$BD,55,0)</f>
        <v>40637.1016666667</v>
      </c>
      <c r="P52" s="31">
        <f>VLOOKUP(C52,[1]Sheet1!$B:$BE,56,0)</f>
        <v>39466.8266666667</v>
      </c>
      <c r="Q52" s="31">
        <f>VLOOKUP(C52,[1]Sheet1!$B:$BF,57,0)</f>
        <v>37616.8266666667</v>
      </c>
      <c r="R52" s="32">
        <f t="shared" si="16"/>
        <v>139462.550666667</v>
      </c>
      <c r="S52" s="45"/>
      <c r="T52" s="45">
        <f>VLOOKUP(C52,'[4]5.30 (2)'!$C$4:$V$115,20,0)</f>
        <v>30000</v>
      </c>
      <c r="U52" s="45">
        <f t="shared" si="9"/>
        <v>30000</v>
      </c>
      <c r="V52" s="46">
        <f t="shared" si="17"/>
        <v>109462.550666667</v>
      </c>
      <c r="W52" s="46"/>
      <c r="X52" s="31">
        <f>VLOOKUP(C52,[1]Sheet1!$B:$BG,58,0)</f>
        <v>18500.0783333333</v>
      </c>
      <c r="Y52" s="46">
        <f t="shared" si="18"/>
        <v>14800.0626666666</v>
      </c>
      <c r="Z52" s="54"/>
      <c r="AA52" s="54">
        <f t="shared" si="19"/>
        <v>124262.613333333</v>
      </c>
      <c r="AB52" s="54">
        <f t="shared" si="11"/>
        <v>124262.613333333</v>
      </c>
      <c r="AC52" s="55">
        <v>120000</v>
      </c>
      <c r="AD52" s="33">
        <f t="shared" si="5"/>
        <v>120000</v>
      </c>
      <c r="AE52" s="56">
        <f t="shared" si="12"/>
        <v>0.965696735172477</v>
      </c>
      <c r="AF52" s="56">
        <f t="shared" si="6"/>
        <v>0.00515624351167723</v>
      </c>
      <c r="AG52" s="57">
        <v>0</v>
      </c>
      <c r="AH52" s="33">
        <f t="shared" si="13"/>
        <v>120000</v>
      </c>
      <c r="AI52" s="71">
        <v>45427</v>
      </c>
      <c r="AJ52" s="8">
        <v>3</v>
      </c>
      <c r="AK52" s="71">
        <f t="shared" si="7"/>
        <v>45424</v>
      </c>
      <c r="AL52" s="72" t="s">
        <v>534</v>
      </c>
      <c r="AM52" s="73"/>
      <c r="AN52" s="8" t="s">
        <v>152</v>
      </c>
      <c r="AO52" s="74"/>
    </row>
    <row r="53" ht="40.2" customHeight="1" spans="1:41">
      <c r="A53" s="8">
        <f t="shared" si="1"/>
        <v>50</v>
      </c>
      <c r="B53" s="8" t="s">
        <v>110</v>
      </c>
      <c r="C53" s="9" t="s">
        <v>284</v>
      </c>
      <c r="D53" s="15" t="s">
        <v>285</v>
      </c>
      <c r="E53" s="11" t="s">
        <v>101</v>
      </c>
      <c r="F53" s="12" t="s">
        <v>16</v>
      </c>
      <c r="G53" s="79">
        <v>0.8</v>
      </c>
      <c r="H53" s="33">
        <f>VLOOKUP(C53,[3]Sheet2!$A:$V,21,0)</f>
        <v>600000</v>
      </c>
      <c r="I53" s="33"/>
      <c r="J53" s="33">
        <f t="shared" si="8"/>
        <v>600000</v>
      </c>
      <c r="K53" s="14">
        <f>VLOOKUP(C53,[1]Sheet1!$B:$AY,50,0)</f>
        <v>6301230.26</v>
      </c>
      <c r="L53" s="14">
        <f>VLOOKUP(C53,[1]Sheet1!$B:$AZ,51,0)</f>
        <v>3201340.91</v>
      </c>
      <c r="M53" s="31">
        <f>VLOOKUP(C53,[1]Sheet1!$B$5:$BB$697,53,0)</f>
        <v>533556.818333333</v>
      </c>
      <c r="N53" s="31">
        <f>VLOOKUP(C53,[1]Sheet1!$B:$BC,54,0)</f>
        <v>533556.818333333</v>
      </c>
      <c r="O53" s="31">
        <f>VLOOKUP(C53,[1]Sheet1!$B:$BD,55,0)</f>
        <v>506558.998333333</v>
      </c>
      <c r="P53" s="31">
        <f>VLOOKUP(C53,[1]Sheet1!$B:$BE,56,0)</f>
        <v>830514.285</v>
      </c>
      <c r="Q53" s="31">
        <f>VLOOKUP(C53,[1]Sheet1!$B:$BF,57,0)</f>
        <v>952490.505</v>
      </c>
      <c r="R53" s="32">
        <f t="shared" si="16"/>
        <v>2685341.94</v>
      </c>
      <c r="S53" s="45"/>
      <c r="T53" s="45">
        <f>VLOOKUP(C53,'[4]5.30 (2)'!$C$4:$V$115,20,0)</f>
        <v>500000</v>
      </c>
      <c r="U53" s="45">
        <f t="shared" si="9"/>
        <v>500000</v>
      </c>
      <c r="V53" s="46">
        <f t="shared" si="17"/>
        <v>2185341.94</v>
      </c>
      <c r="W53" s="46"/>
      <c r="X53" s="31">
        <f>VLOOKUP(C53,[1]Sheet1!$B:$BG,58,0)</f>
        <v>643245.005</v>
      </c>
      <c r="Y53" s="46">
        <f t="shared" si="18"/>
        <v>514596.004</v>
      </c>
      <c r="Z53" s="54"/>
      <c r="AA53" s="54">
        <f t="shared" si="19"/>
        <v>2699937.944</v>
      </c>
      <c r="AB53" s="54">
        <f t="shared" si="11"/>
        <v>2699937.944</v>
      </c>
      <c r="AC53" s="55">
        <v>500000</v>
      </c>
      <c r="AD53" s="33">
        <f t="shared" si="5"/>
        <v>500000</v>
      </c>
      <c r="AE53" s="56">
        <f t="shared" si="12"/>
        <v>0.185189441524438</v>
      </c>
      <c r="AF53" s="56">
        <f t="shared" si="6"/>
        <v>0.0214843479653218</v>
      </c>
      <c r="AG53" s="57">
        <v>0</v>
      </c>
      <c r="AH53" s="33">
        <f t="shared" si="13"/>
        <v>500000</v>
      </c>
      <c r="AI53" s="71">
        <v>45442</v>
      </c>
      <c r="AJ53" s="8">
        <v>3</v>
      </c>
      <c r="AK53" s="71">
        <f t="shared" si="7"/>
        <v>45439</v>
      </c>
      <c r="AL53" s="72" t="s">
        <v>83</v>
      </c>
      <c r="AM53" s="73"/>
      <c r="AN53" s="8" t="s">
        <v>184</v>
      </c>
      <c r="AO53" s="74" t="s">
        <v>572</v>
      </c>
    </row>
    <row r="54" ht="40.2" customHeight="1" spans="1:41">
      <c r="A54" s="8">
        <f t="shared" si="1"/>
        <v>51</v>
      </c>
      <c r="B54" s="8" t="s">
        <v>110</v>
      </c>
      <c r="C54" s="9" t="s">
        <v>287</v>
      </c>
      <c r="D54" s="15" t="s">
        <v>288</v>
      </c>
      <c r="E54" s="11" t="s">
        <v>101</v>
      </c>
      <c r="F54" s="12" t="s">
        <v>16</v>
      </c>
      <c r="G54" s="79">
        <v>1</v>
      </c>
      <c r="H54" s="33">
        <f>VLOOKUP(C54,[3]Sheet2!$A:$V,21,0)</f>
        <v>150000</v>
      </c>
      <c r="I54" s="33"/>
      <c r="J54" s="33">
        <f t="shared" si="8"/>
        <v>150000</v>
      </c>
      <c r="K54" s="14">
        <f>VLOOKUP(C54,[1]Sheet1!$B:$AY,50,0)</f>
        <v>860985.74</v>
      </c>
      <c r="L54" s="14">
        <f>VLOOKUP(C54,[1]Sheet1!$B:$AZ,51,0)</f>
        <v>673233.98</v>
      </c>
      <c r="M54" s="31">
        <f>VLOOKUP(C54,[1]Sheet1!$B$5:$BB$697,53,0)</f>
        <v>31142.8533333333</v>
      </c>
      <c r="N54" s="31">
        <f>VLOOKUP(C54,[1]Sheet1!$B:$BC,54,0)</f>
        <v>71721.9066666667</v>
      </c>
      <c r="O54" s="31">
        <f>VLOOKUP(C54,[1]Sheet1!$B:$BD,55,0)</f>
        <v>105968.063333333</v>
      </c>
      <c r="P54" s="31">
        <f>VLOOKUP(C54,[1]Sheet1!$B:$BE,56,0)</f>
        <v>112205.663333333</v>
      </c>
      <c r="Q54" s="31">
        <f>VLOOKUP(C54,[1]Sheet1!$B:$BF,57,0)</f>
        <v>122101.02</v>
      </c>
      <c r="R54" s="32">
        <f t="shared" si="16"/>
        <v>443139.506666666</v>
      </c>
      <c r="S54" s="45"/>
      <c r="T54" s="45">
        <f>VLOOKUP(C54,'[4]5.30 (2)'!$C$4:$V$115,20,0)</f>
        <v>0</v>
      </c>
      <c r="U54" s="45">
        <f t="shared" si="9"/>
        <v>0</v>
      </c>
      <c r="V54" s="46">
        <f t="shared" si="17"/>
        <v>443139.506666666</v>
      </c>
      <c r="W54" s="46"/>
      <c r="X54" s="31">
        <f>VLOOKUP(C54,[1]Sheet1!$B:$BG,58,0)</f>
        <v>112354.77</v>
      </c>
      <c r="Y54" s="46">
        <f t="shared" si="18"/>
        <v>112354.77</v>
      </c>
      <c r="Z54" s="54"/>
      <c r="AA54" s="54">
        <f t="shared" si="19"/>
        <v>555494.276666666</v>
      </c>
      <c r="AB54" s="54">
        <f t="shared" si="11"/>
        <v>555494.276666666</v>
      </c>
      <c r="AC54" s="55">
        <v>40000</v>
      </c>
      <c r="AD54" s="33">
        <f t="shared" si="5"/>
        <v>40000</v>
      </c>
      <c r="AE54" s="56">
        <f t="shared" si="12"/>
        <v>0.072007942620087</v>
      </c>
      <c r="AF54" s="56">
        <f t="shared" si="6"/>
        <v>0.00171874783722574</v>
      </c>
      <c r="AG54" s="57">
        <v>0</v>
      </c>
      <c r="AH54" s="33">
        <f t="shared" si="13"/>
        <v>40000</v>
      </c>
      <c r="AI54" s="71">
        <v>45442</v>
      </c>
      <c r="AJ54" s="8">
        <v>3</v>
      </c>
      <c r="AK54" s="71">
        <f t="shared" si="7"/>
        <v>45439</v>
      </c>
      <c r="AL54" s="72" t="s">
        <v>534</v>
      </c>
      <c r="AM54" s="73"/>
      <c r="AN54" s="8" t="s">
        <v>169</v>
      </c>
      <c r="AO54" s="74"/>
    </row>
    <row r="55" ht="40.2" customHeight="1" spans="1:41">
      <c r="A55" s="8">
        <f t="shared" si="1"/>
        <v>52</v>
      </c>
      <c r="B55" s="8" t="s">
        <v>74</v>
      </c>
      <c r="C55" s="9" t="s">
        <v>289</v>
      </c>
      <c r="D55" s="15" t="s">
        <v>290</v>
      </c>
      <c r="E55" s="11" t="s">
        <v>101</v>
      </c>
      <c r="F55" s="12" t="s">
        <v>16</v>
      </c>
      <c r="G55" s="79">
        <v>0.8</v>
      </c>
      <c r="H55" s="33">
        <f>VLOOKUP(C55,[3]Sheet2!$A:$V,21,0)</f>
        <v>450000</v>
      </c>
      <c r="I55" s="33">
        <v>100000</v>
      </c>
      <c r="J55" s="33">
        <f t="shared" si="8"/>
        <v>550000</v>
      </c>
      <c r="K55" s="14">
        <f>VLOOKUP(C55,[1]Sheet1!$B:$AY,50,0)</f>
        <v>863148.63</v>
      </c>
      <c r="L55" s="14">
        <f>VLOOKUP(C55,[1]Sheet1!$B:$AZ,51,0)</f>
        <v>671813.53</v>
      </c>
      <c r="M55" s="31">
        <f>VLOOKUP(C55,[1]Sheet1!$B$5:$BB$697,53,0)</f>
        <v>58668.0616666667</v>
      </c>
      <c r="N55" s="31">
        <f>VLOOKUP(C55,[1]Sheet1!$B:$BC,54,0)</f>
        <v>65818.9083333333</v>
      </c>
      <c r="O55" s="31">
        <f>VLOOKUP(C55,[1]Sheet1!$B:$BD,55,0)</f>
        <v>95247.35</v>
      </c>
      <c r="P55" s="31">
        <f>VLOOKUP(C55,[1]Sheet1!$B:$BE,56,0)</f>
        <v>111968.921666667</v>
      </c>
      <c r="Q55" s="31">
        <f>VLOOKUP(C55,[1]Sheet1!$B:$BF,57,0)</f>
        <v>143555.96</v>
      </c>
      <c r="R55" s="32">
        <f t="shared" si="16"/>
        <v>380207.361333334</v>
      </c>
      <c r="S55" s="45"/>
      <c r="T55" s="45">
        <f>VLOOKUP(C55,'[4]5.30 (2)'!$C$4:$V$115,20,0)</f>
        <v>100000</v>
      </c>
      <c r="U55" s="45">
        <f t="shared" si="9"/>
        <v>100000</v>
      </c>
      <c r="V55" s="46">
        <f t="shared" si="17"/>
        <v>280207.361333334</v>
      </c>
      <c r="W55" s="46"/>
      <c r="X55" s="31">
        <f>VLOOKUP(C55,[1]Sheet1!$B:$BG,58,0)</f>
        <v>104485.236666667</v>
      </c>
      <c r="Y55" s="46">
        <f t="shared" si="18"/>
        <v>83588.1893333336</v>
      </c>
      <c r="Z55" s="54"/>
      <c r="AA55" s="54">
        <f t="shared" si="19"/>
        <v>363795.550666667</v>
      </c>
      <c r="AB55" s="54">
        <f t="shared" si="11"/>
        <v>363795.550666667</v>
      </c>
      <c r="AC55" s="55">
        <v>80000</v>
      </c>
      <c r="AD55" s="33">
        <f t="shared" si="5"/>
        <v>80000</v>
      </c>
      <c r="AE55" s="56">
        <f t="shared" si="12"/>
        <v>0.219903733988493</v>
      </c>
      <c r="AF55" s="56">
        <f t="shared" si="6"/>
        <v>0.00343749567445149</v>
      </c>
      <c r="AG55" s="57">
        <v>0.02</v>
      </c>
      <c r="AH55" s="33">
        <f t="shared" si="13"/>
        <v>78400</v>
      </c>
      <c r="AI55" s="71">
        <v>45442</v>
      </c>
      <c r="AJ55" s="8">
        <v>3</v>
      </c>
      <c r="AK55" s="71">
        <f t="shared" si="7"/>
        <v>45439</v>
      </c>
      <c r="AL55" s="72" t="s">
        <v>534</v>
      </c>
      <c r="AM55" s="73"/>
      <c r="AN55" s="8" t="s">
        <v>169</v>
      </c>
      <c r="AO55" s="74" t="s">
        <v>291</v>
      </c>
    </row>
    <row r="56" ht="40.2" customHeight="1" spans="1:41">
      <c r="A56" s="8">
        <f t="shared" si="1"/>
        <v>53</v>
      </c>
      <c r="B56" s="8" t="s">
        <v>74</v>
      </c>
      <c r="C56" s="9" t="s">
        <v>292</v>
      </c>
      <c r="D56" s="15" t="s">
        <v>293</v>
      </c>
      <c r="E56" s="11" t="s">
        <v>101</v>
      </c>
      <c r="F56" s="12" t="s">
        <v>16</v>
      </c>
      <c r="G56" s="79">
        <v>0.8</v>
      </c>
      <c r="H56" s="33">
        <f>VLOOKUP(C56,[3]Sheet2!$A:$V,21,0)</f>
        <v>300000</v>
      </c>
      <c r="I56" s="33"/>
      <c r="J56" s="33">
        <f t="shared" si="8"/>
        <v>300000</v>
      </c>
      <c r="K56" s="14">
        <f>VLOOKUP(C56,[1]Sheet1!$B:$AY,50,0)</f>
        <v>2688475.89</v>
      </c>
      <c r="L56" s="14">
        <f>VLOOKUP(C56,[1]Sheet1!$B:$AZ,51,0)</f>
        <v>1927843.65</v>
      </c>
      <c r="M56" s="31">
        <f>VLOOKUP(C56,[1]Sheet1!$B$5:$BB$697,53,0)</f>
        <v>110627.223333333</v>
      </c>
      <c r="N56" s="31">
        <f>VLOOKUP(C56,[1]Sheet1!$B:$BC,54,0)</f>
        <v>128996.658333333</v>
      </c>
      <c r="O56" s="31">
        <f>VLOOKUP(C56,[1]Sheet1!$B:$BD,55,0)</f>
        <v>224759.84</v>
      </c>
      <c r="P56" s="31">
        <f>VLOOKUP(C56,[1]Sheet1!$B:$BE,56,0)</f>
        <v>250038.18</v>
      </c>
      <c r="Q56" s="31">
        <f>VLOOKUP(C56,[1]Sheet1!$B:$BF,57,0)</f>
        <v>309071.263333333</v>
      </c>
      <c r="R56" s="32">
        <f t="shared" si="16"/>
        <v>818794.531999999</v>
      </c>
      <c r="S56" s="45"/>
      <c r="T56" s="45">
        <f>VLOOKUP(C56,'[4]5.30 (2)'!$C$4:$V$115,20,0)</f>
        <v>100000</v>
      </c>
      <c r="U56" s="45">
        <f t="shared" si="9"/>
        <v>100000</v>
      </c>
      <c r="V56" s="46">
        <f t="shared" si="17"/>
        <v>718794.531999999</v>
      </c>
      <c r="W56" s="46"/>
      <c r="X56" s="31">
        <f>VLOOKUP(C56,[1]Sheet1!$B:$BG,58,0)</f>
        <v>315860.49</v>
      </c>
      <c r="Y56" s="46">
        <f t="shared" si="18"/>
        <v>252688.392</v>
      </c>
      <c r="Z56" s="54"/>
      <c r="AA56" s="54">
        <f t="shared" si="19"/>
        <v>971482.923999999</v>
      </c>
      <c r="AB56" s="54">
        <f t="shared" si="11"/>
        <v>971482.923999999</v>
      </c>
      <c r="AC56" s="55">
        <v>200000</v>
      </c>
      <c r="AD56" s="33">
        <f t="shared" si="5"/>
        <v>200000</v>
      </c>
      <c r="AE56" s="56">
        <f t="shared" si="12"/>
        <v>0.205870834225801</v>
      </c>
      <c r="AF56" s="56">
        <f t="shared" si="6"/>
        <v>0.00859373918612872</v>
      </c>
      <c r="AG56" s="57">
        <v>0.03</v>
      </c>
      <c r="AH56" s="33">
        <f t="shared" si="13"/>
        <v>194000</v>
      </c>
      <c r="AI56" s="71">
        <v>45442</v>
      </c>
      <c r="AJ56" s="8">
        <v>3</v>
      </c>
      <c r="AK56" s="71">
        <f t="shared" si="7"/>
        <v>45439</v>
      </c>
      <c r="AL56" s="72" t="s">
        <v>89</v>
      </c>
      <c r="AM56" s="73"/>
      <c r="AN56" s="8" t="s">
        <v>545</v>
      </c>
      <c r="AO56" s="74"/>
    </row>
    <row r="57" ht="40.2" customHeight="1" spans="1:41">
      <c r="A57" s="8">
        <f t="shared" si="1"/>
        <v>54</v>
      </c>
      <c r="B57" s="8" t="s">
        <v>74</v>
      </c>
      <c r="C57" s="9" t="s">
        <v>294</v>
      </c>
      <c r="D57" s="15" t="s">
        <v>295</v>
      </c>
      <c r="E57" s="11" t="s">
        <v>101</v>
      </c>
      <c r="F57" s="12" t="s">
        <v>16</v>
      </c>
      <c r="G57" s="79">
        <v>1</v>
      </c>
      <c r="H57" s="33">
        <f>VLOOKUP(C57,[3]Sheet2!$A:$V,21,0)</f>
        <v>290000</v>
      </c>
      <c r="I57" s="33"/>
      <c r="J57" s="33">
        <f t="shared" si="8"/>
        <v>290000</v>
      </c>
      <c r="K57" s="14">
        <f>VLOOKUP(C57,[1]Sheet1!$B:$AY,50,0)</f>
        <v>1499497.47</v>
      </c>
      <c r="L57" s="14">
        <f>VLOOKUP(C57,[1]Sheet1!$B:$AZ,51,0)</f>
        <v>1241607.73</v>
      </c>
      <c r="M57" s="31">
        <f>VLOOKUP(C57,[1]Sheet1!$B$5:$BB$697,53,0)</f>
        <v>58624.1433333333</v>
      </c>
      <c r="N57" s="31">
        <f>VLOOKUP(C57,[1]Sheet1!$B:$BC,54,0)</f>
        <v>65658.0316666667</v>
      </c>
      <c r="O57" s="31">
        <f>VLOOKUP(C57,[1]Sheet1!$B:$BD,55,0)</f>
        <v>76727.1133333333</v>
      </c>
      <c r="P57" s="31">
        <f>VLOOKUP(C57,[1]Sheet1!$B:$BE,56,0)</f>
        <v>97566.8633333333</v>
      </c>
      <c r="Q57" s="31">
        <f>VLOOKUP(C57,[1]Sheet1!$B:$BF,57,0)</f>
        <v>123439.506666667</v>
      </c>
      <c r="R57" s="32">
        <f t="shared" si="16"/>
        <v>422015.658333334</v>
      </c>
      <c r="S57" s="45"/>
      <c r="T57" s="45">
        <f>VLOOKUP(C57,'[4]5.30 (2)'!$C$4:$V$115,20,0)</f>
        <v>100000</v>
      </c>
      <c r="U57" s="45">
        <f t="shared" si="9"/>
        <v>100000</v>
      </c>
      <c r="V57" s="46">
        <f t="shared" si="17"/>
        <v>322015.658333334</v>
      </c>
      <c r="W57" s="46"/>
      <c r="X57" s="31">
        <f>VLOOKUP(C57,[1]Sheet1!$B:$BG,58,0)</f>
        <v>128782.945</v>
      </c>
      <c r="Y57" s="46">
        <f t="shared" si="18"/>
        <v>128782.945</v>
      </c>
      <c r="Z57" s="54"/>
      <c r="AA57" s="54">
        <f t="shared" si="19"/>
        <v>450798.603333334</v>
      </c>
      <c r="AB57" s="54">
        <f t="shared" si="11"/>
        <v>450798.603333334</v>
      </c>
      <c r="AC57" s="55">
        <v>150000</v>
      </c>
      <c r="AD57" s="33">
        <f t="shared" si="5"/>
        <v>150000</v>
      </c>
      <c r="AE57" s="56">
        <f t="shared" si="12"/>
        <v>0.332742823271539</v>
      </c>
      <c r="AF57" s="56">
        <f t="shared" si="6"/>
        <v>0.00644530438959654</v>
      </c>
      <c r="AG57" s="57">
        <v>0.03</v>
      </c>
      <c r="AH57" s="33">
        <f t="shared" si="13"/>
        <v>145500</v>
      </c>
      <c r="AI57" s="71">
        <v>45442</v>
      </c>
      <c r="AJ57" s="8">
        <v>3</v>
      </c>
      <c r="AK57" s="71">
        <f t="shared" si="7"/>
        <v>45439</v>
      </c>
      <c r="AL57" s="72" t="s">
        <v>534</v>
      </c>
      <c r="AM57" s="73"/>
      <c r="AN57" s="8" t="s">
        <v>173</v>
      </c>
      <c r="AO57" s="74"/>
    </row>
    <row r="58" ht="40.2" customHeight="1" spans="1:41">
      <c r="A58" s="8">
        <f t="shared" si="1"/>
        <v>55</v>
      </c>
      <c r="B58" s="8" t="s">
        <v>110</v>
      </c>
      <c r="C58" s="9" t="s">
        <v>296</v>
      </c>
      <c r="D58" s="15" t="s">
        <v>297</v>
      </c>
      <c r="E58" s="11" t="s">
        <v>101</v>
      </c>
      <c r="F58" s="12" t="s">
        <v>16</v>
      </c>
      <c r="G58" s="79">
        <v>0.8</v>
      </c>
      <c r="H58" s="33">
        <f>VLOOKUP(C58,[3]Sheet2!$A:$V,21,0)</f>
        <v>260000</v>
      </c>
      <c r="I58" s="33"/>
      <c r="J58" s="33">
        <f t="shared" si="8"/>
        <v>260000</v>
      </c>
      <c r="K58" s="14">
        <f>VLOOKUP(C58,[1]Sheet1!$B:$AY,50,0)</f>
        <v>1719896.03</v>
      </c>
      <c r="L58" s="14">
        <f>VLOOKUP(C58,[1]Sheet1!$B:$AZ,51,0)</f>
        <v>1252728.6</v>
      </c>
      <c r="M58" s="31">
        <f>VLOOKUP(C58,[1]Sheet1!$B$5:$BB$697,53,0)</f>
        <v>142168.861666667</v>
      </c>
      <c r="N58" s="31">
        <f>VLOOKUP(C58,[1]Sheet1!$B:$BC,54,0)</f>
        <v>149580.686666667</v>
      </c>
      <c r="O58" s="31">
        <f>VLOOKUP(C58,[1]Sheet1!$B:$BD,55,0)</f>
        <v>146512.29</v>
      </c>
      <c r="P58" s="31">
        <f>VLOOKUP(C58,[1]Sheet1!$B:$BE,56,0)</f>
        <v>140380.926666667</v>
      </c>
      <c r="Q58" s="31">
        <f>VLOOKUP(C58,[1]Sheet1!$B:$BF,57,0)</f>
        <v>164414.35</v>
      </c>
      <c r="R58" s="32">
        <f t="shared" si="16"/>
        <v>594445.692000001</v>
      </c>
      <c r="S58" s="45"/>
      <c r="T58" s="45">
        <f>VLOOKUP(C58,'[4]5.30 (2)'!$C$4:$V$115,20,0)</f>
        <v>50000</v>
      </c>
      <c r="U58" s="45">
        <f t="shared" si="9"/>
        <v>50000</v>
      </c>
      <c r="V58" s="46">
        <f t="shared" si="17"/>
        <v>544445.692000001</v>
      </c>
      <c r="W58" s="46"/>
      <c r="X58" s="31">
        <f>VLOOKUP(C58,[1]Sheet1!$B:$BG,58,0)</f>
        <v>173045.646666667</v>
      </c>
      <c r="Y58" s="46">
        <f t="shared" si="18"/>
        <v>138436.517333334</v>
      </c>
      <c r="Z58" s="54"/>
      <c r="AA58" s="54">
        <f t="shared" si="19"/>
        <v>682882.209333334</v>
      </c>
      <c r="AB58" s="54">
        <f t="shared" si="11"/>
        <v>682882.209333334</v>
      </c>
      <c r="AC58" s="55">
        <v>200000</v>
      </c>
      <c r="AD58" s="33">
        <f t="shared" si="5"/>
        <v>200000</v>
      </c>
      <c r="AE58" s="56">
        <f t="shared" si="12"/>
        <v>0.292876278319288</v>
      </c>
      <c r="AF58" s="56">
        <f t="shared" si="6"/>
        <v>0.00859373918612872</v>
      </c>
      <c r="AG58" s="57">
        <v>0.03</v>
      </c>
      <c r="AH58" s="33">
        <f t="shared" si="13"/>
        <v>194000</v>
      </c>
      <c r="AI58" s="71">
        <v>45442</v>
      </c>
      <c r="AJ58" s="8">
        <v>3</v>
      </c>
      <c r="AK58" s="71">
        <f t="shared" si="7"/>
        <v>45439</v>
      </c>
      <c r="AL58" s="72" t="s">
        <v>534</v>
      </c>
      <c r="AM58" s="73"/>
      <c r="AN58" s="8" t="s">
        <v>184</v>
      </c>
      <c r="AO58" s="74" t="s">
        <v>573</v>
      </c>
    </row>
    <row r="59" ht="35.4" customHeight="1" spans="1:41">
      <c r="A59" s="8">
        <f t="shared" si="1"/>
        <v>56</v>
      </c>
      <c r="B59" s="8" t="s">
        <v>110</v>
      </c>
      <c r="C59" s="9" t="s">
        <v>298</v>
      </c>
      <c r="D59" s="158" t="s">
        <v>299</v>
      </c>
      <c r="E59" s="11" t="s">
        <v>101</v>
      </c>
      <c r="F59" s="12" t="s">
        <v>16</v>
      </c>
      <c r="G59" s="79">
        <v>1</v>
      </c>
      <c r="H59" s="33">
        <f>VLOOKUP(C59,[3]Sheet2!$A:$V,21,0)</f>
        <v>368000</v>
      </c>
      <c r="I59" s="33"/>
      <c r="J59" s="33">
        <f t="shared" si="8"/>
        <v>368000</v>
      </c>
      <c r="K59" s="14">
        <f>VLOOKUP(C59,[1]Sheet1!$B:$AY,50,0)</f>
        <v>1027636.08</v>
      </c>
      <c r="L59" s="14">
        <f>VLOOKUP(C59,[1]Sheet1!$B:$AZ,51,0)</f>
        <v>445151.57</v>
      </c>
      <c r="M59" s="31">
        <f>VLOOKUP(C59,[1]Sheet1!$B$5:$BB$697,53,0)</f>
        <v>33436.4116666667</v>
      </c>
      <c r="N59" s="31">
        <f>VLOOKUP(C59,[1]Sheet1!$B:$BC,54,0)</f>
        <v>33436.4116666667</v>
      </c>
      <c r="O59" s="31">
        <f>VLOOKUP(C59,[1]Sheet1!$B:$BD,55,0)</f>
        <v>33436.4116666667</v>
      </c>
      <c r="P59" s="31">
        <f>VLOOKUP(C59,[1]Sheet1!$B:$BE,56,0)</f>
        <v>74191.9283333333</v>
      </c>
      <c r="Q59" s="31">
        <f>VLOOKUP(C59,[1]Sheet1!$B:$BF,57,0)</f>
        <v>117282.133333333</v>
      </c>
      <c r="R59" s="32">
        <f t="shared" si="16"/>
        <v>291783.296666666</v>
      </c>
      <c r="S59" s="45"/>
      <c r="T59" s="45">
        <f>VLOOKUP(C59,'[4]5.30 (2)'!$C$4:$V$115,20,0)</f>
        <v>127000</v>
      </c>
      <c r="U59" s="45">
        <f t="shared" si="9"/>
        <v>127000</v>
      </c>
      <c r="V59" s="46">
        <f t="shared" si="17"/>
        <v>164783.296666666</v>
      </c>
      <c r="W59" s="46"/>
      <c r="X59" s="31">
        <f>VLOOKUP(C59,[1]Sheet1!$B:$BG,58,0)</f>
        <v>160887.751666667</v>
      </c>
      <c r="Y59" s="46">
        <f t="shared" si="18"/>
        <v>160887.751666667</v>
      </c>
      <c r="Z59" s="54"/>
      <c r="AA59" s="54">
        <f t="shared" si="19"/>
        <v>325671.048333333</v>
      </c>
      <c r="AB59" s="54">
        <f t="shared" si="11"/>
        <v>325671.048333333</v>
      </c>
      <c r="AC59" s="55">
        <v>160000</v>
      </c>
      <c r="AD59" s="33">
        <f t="shared" si="5"/>
        <v>160000</v>
      </c>
      <c r="AE59" s="56">
        <f t="shared" si="12"/>
        <v>0.4912932875637</v>
      </c>
      <c r="AF59" s="56">
        <f t="shared" si="6"/>
        <v>0.00687499134890298</v>
      </c>
      <c r="AG59" s="57">
        <v>0.03</v>
      </c>
      <c r="AH59" s="33">
        <f t="shared" si="13"/>
        <v>155200</v>
      </c>
      <c r="AI59" s="71">
        <v>45442</v>
      </c>
      <c r="AJ59" s="8">
        <v>3</v>
      </c>
      <c r="AK59" s="71">
        <f t="shared" si="7"/>
        <v>45439</v>
      </c>
      <c r="AL59" s="72" t="s">
        <v>89</v>
      </c>
      <c r="AM59" s="33">
        <v>830692.8</v>
      </c>
      <c r="AN59" s="8" t="s">
        <v>184</v>
      </c>
      <c r="AO59" s="74" t="s">
        <v>300</v>
      </c>
    </row>
    <row r="60" ht="40.2" customHeight="1" spans="1:41">
      <c r="A60" s="8">
        <f t="shared" si="1"/>
        <v>57</v>
      </c>
      <c r="B60" s="8" t="s">
        <v>170</v>
      </c>
      <c r="C60" s="9" t="s">
        <v>304</v>
      </c>
      <c r="D60" s="15" t="s">
        <v>305</v>
      </c>
      <c r="E60" s="11" t="s">
        <v>101</v>
      </c>
      <c r="F60" s="12" t="s">
        <v>16</v>
      </c>
      <c r="G60" s="79">
        <v>0.8</v>
      </c>
      <c r="H60" s="33">
        <f>VLOOKUP(C60,[3]Sheet2!$A:$V,21,0)</f>
        <v>110000</v>
      </c>
      <c r="I60" s="33"/>
      <c r="J60" s="33">
        <f t="shared" si="8"/>
        <v>110000</v>
      </c>
      <c r="K60" s="14">
        <f>VLOOKUP(C60,[1]Sheet1!$B:$AY,50,0)</f>
        <v>558048.48</v>
      </c>
      <c r="L60" s="14">
        <f>VLOOKUP(C60,[1]Sheet1!$B:$AZ,51,0)</f>
        <v>486559.03</v>
      </c>
      <c r="M60" s="31">
        <f>VLOOKUP(C60,[1]Sheet1!$B$5:$BB$697,53,0)</f>
        <v>36789.43</v>
      </c>
      <c r="N60" s="31">
        <f>VLOOKUP(C60,[1]Sheet1!$B:$BC,54,0)</f>
        <v>45145.0466666667</v>
      </c>
      <c r="O60" s="31">
        <f>VLOOKUP(C60,[1]Sheet1!$B:$BD,55,0)</f>
        <v>81093.1716666667</v>
      </c>
      <c r="P60" s="31">
        <f>VLOOKUP(C60,[1]Sheet1!$B:$BE,56,0)</f>
        <v>80352.1716666667</v>
      </c>
      <c r="Q60" s="31">
        <f>VLOOKUP(C60,[1]Sheet1!$B:$BF,57,0)</f>
        <v>92267.08</v>
      </c>
      <c r="R60" s="32">
        <f t="shared" si="16"/>
        <v>268517.52</v>
      </c>
      <c r="S60" s="45"/>
      <c r="T60" s="45">
        <f>VLOOKUP(C60,'[4]5.30 (2)'!$C$4:$V$115,20,0)</f>
        <v>40000</v>
      </c>
      <c r="U60" s="45">
        <f t="shared" si="9"/>
        <v>40000</v>
      </c>
      <c r="V60" s="46">
        <f t="shared" si="17"/>
        <v>228517.52</v>
      </c>
      <c r="W60" s="46"/>
      <c r="X60" s="31">
        <f>VLOOKUP(C60,[1]Sheet1!$B:$BG,58,0)</f>
        <v>92267.08</v>
      </c>
      <c r="Y60" s="46">
        <f t="shared" si="18"/>
        <v>73813.664</v>
      </c>
      <c r="Z60" s="54"/>
      <c r="AA60" s="54">
        <f t="shared" si="19"/>
        <v>302331.184</v>
      </c>
      <c r="AB60" s="54">
        <f t="shared" si="11"/>
        <v>302331.184</v>
      </c>
      <c r="AC60" s="55">
        <v>190000</v>
      </c>
      <c r="AD60" s="33">
        <f t="shared" si="5"/>
        <v>190000</v>
      </c>
      <c r="AE60" s="56">
        <f t="shared" si="12"/>
        <v>0.628449892221505</v>
      </c>
      <c r="AF60" s="56">
        <f t="shared" si="6"/>
        <v>0.00816405222682228</v>
      </c>
      <c r="AG60" s="57">
        <v>0</v>
      </c>
      <c r="AH60" s="33">
        <f t="shared" si="13"/>
        <v>190000</v>
      </c>
      <c r="AI60" s="71">
        <v>45442</v>
      </c>
      <c r="AJ60" s="8">
        <v>3</v>
      </c>
      <c r="AK60" s="71">
        <f t="shared" si="7"/>
        <v>45439</v>
      </c>
      <c r="AL60" s="72" t="s">
        <v>89</v>
      </c>
      <c r="AM60" s="73"/>
      <c r="AN60" s="8" t="s">
        <v>152</v>
      </c>
      <c r="AO60" s="74"/>
    </row>
    <row r="61" ht="40.2" customHeight="1" spans="1:41">
      <c r="A61" s="8">
        <f t="shared" si="1"/>
        <v>58</v>
      </c>
      <c r="B61" s="8" t="s">
        <v>170</v>
      </c>
      <c r="C61" s="9" t="s">
        <v>306</v>
      </c>
      <c r="D61" s="15" t="s">
        <v>307</v>
      </c>
      <c r="E61" s="11" t="s">
        <v>101</v>
      </c>
      <c r="F61" s="12" t="s">
        <v>16</v>
      </c>
      <c r="G61" s="79">
        <v>0.8</v>
      </c>
      <c r="H61" s="33">
        <f>VLOOKUP(C61,[3]Sheet2!$A:$V,21,0)</f>
        <v>81551.24</v>
      </c>
      <c r="I61" s="33"/>
      <c r="J61" s="33">
        <f t="shared" si="8"/>
        <v>81551.24</v>
      </c>
      <c r="K61" s="14">
        <f>VLOOKUP(C61,[1]Sheet1!$B:$AY,50,0)</f>
        <v>109558.55</v>
      </c>
      <c r="L61" s="14">
        <f>VLOOKUP(C61,[1]Sheet1!$B:$AZ,51,0)</f>
        <v>57248.57</v>
      </c>
      <c r="M61" s="31">
        <f>VLOOKUP(C61,[1]Sheet1!$B$5:$BB$697,53,0)</f>
        <v>0</v>
      </c>
      <c r="N61" s="31">
        <f>VLOOKUP(C61,[1]Sheet1!$B:$BC,54,0)</f>
        <v>165.453333333333</v>
      </c>
      <c r="O61" s="31">
        <f>VLOOKUP(C61,[1]Sheet1!$B:$BD,55,0)</f>
        <v>9541.42833333333</v>
      </c>
      <c r="P61" s="31">
        <f>VLOOKUP(C61,[1]Sheet1!$B:$BE,56,0)</f>
        <v>13734.6733333333</v>
      </c>
      <c r="Q61" s="31">
        <f>VLOOKUP(C61,[1]Sheet1!$B:$BF,57,0)</f>
        <v>18259.7583333333</v>
      </c>
      <c r="R61" s="32">
        <f t="shared" si="16"/>
        <v>33361.0506666666</v>
      </c>
      <c r="S61" s="45"/>
      <c r="T61" s="45">
        <f>VLOOKUP(C61,'[4]5.30 (2)'!$C$4:$V$115,20,0)</f>
        <v>10000</v>
      </c>
      <c r="U61" s="45">
        <f t="shared" si="9"/>
        <v>10000</v>
      </c>
      <c r="V61" s="46">
        <f t="shared" si="17"/>
        <v>23361.0506666666</v>
      </c>
      <c r="W61" s="46"/>
      <c r="X61" s="31">
        <f>VLOOKUP(C61,[1]Sheet1!$B:$BG,58,0)</f>
        <v>18259.7583333333</v>
      </c>
      <c r="Y61" s="46">
        <f t="shared" si="18"/>
        <v>14607.8066666666</v>
      </c>
      <c r="Z61" s="54"/>
      <c r="AA61" s="54">
        <f t="shared" si="19"/>
        <v>37968.8573333333</v>
      </c>
      <c r="AB61" s="54">
        <f t="shared" si="11"/>
        <v>37968.8573333333</v>
      </c>
      <c r="AC61" s="55">
        <v>50000</v>
      </c>
      <c r="AD61" s="33">
        <f t="shared" si="5"/>
        <v>50000</v>
      </c>
      <c r="AE61" s="56">
        <f t="shared" si="12"/>
        <v>1.31686870534564</v>
      </c>
      <c r="AF61" s="56">
        <f t="shared" si="6"/>
        <v>0.00214843479653218</v>
      </c>
      <c r="AG61" s="57">
        <v>0</v>
      </c>
      <c r="AH61" s="33">
        <f t="shared" si="13"/>
        <v>50000</v>
      </c>
      <c r="AI61" s="71">
        <v>45442</v>
      </c>
      <c r="AJ61" s="8">
        <v>3</v>
      </c>
      <c r="AK61" s="71">
        <f t="shared" si="7"/>
        <v>45439</v>
      </c>
      <c r="AL61" s="72" t="s">
        <v>89</v>
      </c>
      <c r="AM61" s="73"/>
      <c r="AN61" s="8" t="s">
        <v>184</v>
      </c>
      <c r="AO61" s="74"/>
    </row>
    <row r="62" ht="40.2" customHeight="1" spans="1:41">
      <c r="A62" s="8">
        <f t="shared" si="1"/>
        <v>59</v>
      </c>
      <c r="B62" s="8" t="s">
        <v>74</v>
      </c>
      <c r="C62" s="9" t="s">
        <v>308</v>
      </c>
      <c r="D62" s="15" t="s">
        <v>309</v>
      </c>
      <c r="E62" s="11" t="s">
        <v>101</v>
      </c>
      <c r="F62" s="12" t="s">
        <v>16</v>
      </c>
      <c r="G62" s="79">
        <v>0.8</v>
      </c>
      <c r="H62" s="33">
        <f>VLOOKUP(C62,[3]Sheet2!$A:$V,21,0)</f>
        <v>40000</v>
      </c>
      <c r="I62" s="33"/>
      <c r="J62" s="33">
        <f t="shared" si="8"/>
        <v>40000</v>
      </c>
      <c r="K62" s="14">
        <f>VLOOKUP(C62,[1]Sheet1!$B:$AY,50,0)</f>
        <v>228188.19</v>
      </c>
      <c r="L62" s="14">
        <f>VLOOKUP(C62,[1]Sheet1!$B:$AZ,51,0)</f>
        <v>193610.19</v>
      </c>
      <c r="M62" s="31">
        <f>VLOOKUP(C62,[1]Sheet1!$B$5:$BB$697,53,0)</f>
        <v>10800.39</v>
      </c>
      <c r="N62" s="31">
        <f>VLOOKUP(C62,[1]Sheet1!$B:$BC,54,0)</f>
        <v>10752.93</v>
      </c>
      <c r="O62" s="31">
        <f>VLOOKUP(C62,[1]Sheet1!$B:$BD,55,0)</f>
        <v>12986.94</v>
      </c>
      <c r="P62" s="31">
        <f>VLOOKUP(C62,[1]Sheet1!$B:$BE,56,0)</f>
        <v>15797.34</v>
      </c>
      <c r="Q62" s="31">
        <f>VLOOKUP(C62,[1]Sheet1!$B:$BF,57,0)</f>
        <v>20360.34</v>
      </c>
      <c r="R62" s="32">
        <f t="shared" si="16"/>
        <v>56558.352</v>
      </c>
      <c r="S62" s="45"/>
      <c r="T62" s="45">
        <f>VLOOKUP(C62,'[4]5.30 (2)'!$C$4:$V$115,20,0)</f>
        <v>10000</v>
      </c>
      <c r="U62" s="45">
        <f t="shared" si="9"/>
        <v>10000</v>
      </c>
      <c r="V62" s="46">
        <f t="shared" si="17"/>
        <v>46558.352</v>
      </c>
      <c r="W62" s="46"/>
      <c r="X62" s="31">
        <f>VLOOKUP(C62,[1]Sheet1!$B:$BG,58,0)</f>
        <v>18560.25</v>
      </c>
      <c r="Y62" s="46">
        <f t="shared" si="18"/>
        <v>14848.2</v>
      </c>
      <c r="Z62" s="54"/>
      <c r="AA62" s="54">
        <f t="shared" si="19"/>
        <v>61406.552</v>
      </c>
      <c r="AB62" s="54">
        <f t="shared" si="11"/>
        <v>61406.552</v>
      </c>
      <c r="AC62" s="55">
        <v>20000</v>
      </c>
      <c r="AD62" s="33">
        <f t="shared" si="5"/>
        <v>20000</v>
      </c>
      <c r="AE62" s="56">
        <f t="shared" si="12"/>
        <v>0.325698143742055</v>
      </c>
      <c r="AF62" s="56">
        <f t="shared" si="6"/>
        <v>0.000859373918612872</v>
      </c>
      <c r="AG62" s="57">
        <v>0</v>
      </c>
      <c r="AH62" s="33">
        <f t="shared" si="13"/>
        <v>20000</v>
      </c>
      <c r="AI62" s="71">
        <v>45442</v>
      </c>
      <c r="AJ62" s="8">
        <v>3</v>
      </c>
      <c r="AK62" s="71">
        <f t="shared" si="7"/>
        <v>45439</v>
      </c>
      <c r="AL62" s="72" t="s">
        <v>89</v>
      </c>
      <c r="AM62" s="73"/>
      <c r="AN62" s="8" t="s">
        <v>545</v>
      </c>
      <c r="AO62" s="74"/>
    </row>
    <row r="63" ht="40.2" customHeight="1" spans="1:41">
      <c r="A63" s="8">
        <f t="shared" si="1"/>
        <v>60</v>
      </c>
      <c r="B63" s="8" t="s">
        <v>170</v>
      </c>
      <c r="C63" s="9" t="s">
        <v>310</v>
      </c>
      <c r="D63" s="15" t="s">
        <v>311</v>
      </c>
      <c r="E63" s="11" t="s">
        <v>101</v>
      </c>
      <c r="F63" s="12" t="s">
        <v>16</v>
      </c>
      <c r="G63" s="79">
        <v>0.8</v>
      </c>
      <c r="H63" s="33">
        <f>VLOOKUP(C63,[3]Sheet2!$A:$V,21,0)</f>
        <v>199000</v>
      </c>
      <c r="I63" s="33"/>
      <c r="J63" s="33">
        <f t="shared" si="8"/>
        <v>199000</v>
      </c>
      <c r="K63" s="14">
        <f>VLOOKUP(C63,[1]Sheet1!$B:$AY,50,0)</f>
        <v>559480.99</v>
      </c>
      <c r="L63" s="14">
        <f>VLOOKUP(C63,[1]Sheet1!$B:$AZ,51,0)</f>
        <v>351366.65</v>
      </c>
      <c r="M63" s="31">
        <f>VLOOKUP(C63,[1]Sheet1!$B$5:$BB$697,53,0)</f>
        <v>32805.9016666667</v>
      </c>
      <c r="N63" s="31">
        <f>VLOOKUP(C63,[1]Sheet1!$B:$BC,54,0)</f>
        <v>38279.6566666667</v>
      </c>
      <c r="O63" s="31">
        <f>VLOOKUP(C63,[1]Sheet1!$B:$BD,55,0)</f>
        <v>47907.5066666667</v>
      </c>
      <c r="P63" s="31">
        <f>VLOOKUP(C63,[1]Sheet1!$B:$BE,56,0)</f>
        <v>58561.1083333333</v>
      </c>
      <c r="Q63" s="31">
        <f>VLOOKUP(C63,[1]Sheet1!$B:$BF,57,0)</f>
        <v>79188.5966666667</v>
      </c>
      <c r="R63" s="32">
        <f t="shared" si="16"/>
        <v>205394.216</v>
      </c>
      <c r="S63" s="45"/>
      <c r="T63" s="45">
        <f>VLOOKUP(C63,'[4]5.30 (2)'!$C$4:$V$115,20,0)</f>
        <v>20000</v>
      </c>
      <c r="U63" s="45">
        <f t="shared" si="9"/>
        <v>20000</v>
      </c>
      <c r="V63" s="46">
        <f t="shared" si="17"/>
        <v>185394.216</v>
      </c>
      <c r="W63" s="46"/>
      <c r="X63" s="31">
        <f>VLOOKUP(C63,[1]Sheet1!$B:$BG,58,0)</f>
        <v>67493.0516666667</v>
      </c>
      <c r="Y63" s="46">
        <f t="shared" si="18"/>
        <v>53994.4413333334</v>
      </c>
      <c r="Z63" s="54"/>
      <c r="AA63" s="54">
        <f t="shared" si="19"/>
        <v>239388.657333333</v>
      </c>
      <c r="AB63" s="54">
        <f t="shared" si="11"/>
        <v>239388.657333333</v>
      </c>
      <c r="AC63" s="55">
        <v>40000</v>
      </c>
      <c r="AD63" s="33">
        <f t="shared" si="5"/>
        <v>40000</v>
      </c>
      <c r="AE63" s="56">
        <f t="shared" si="12"/>
        <v>0.167092294370082</v>
      </c>
      <c r="AF63" s="56">
        <f t="shared" si="6"/>
        <v>0.00171874783722574</v>
      </c>
      <c r="AG63" s="57">
        <v>0.03</v>
      </c>
      <c r="AH63" s="33">
        <f t="shared" si="13"/>
        <v>38800</v>
      </c>
      <c r="AI63" s="71">
        <v>45442</v>
      </c>
      <c r="AJ63" s="8">
        <v>3</v>
      </c>
      <c r="AK63" s="71">
        <f t="shared" si="7"/>
        <v>45439</v>
      </c>
      <c r="AL63" s="72" t="s">
        <v>89</v>
      </c>
      <c r="AM63" s="73"/>
      <c r="AN63" s="8" t="s">
        <v>184</v>
      </c>
      <c r="AO63" s="74"/>
    </row>
    <row r="64" ht="40.2" customHeight="1" spans="1:41">
      <c r="A64" s="8">
        <f t="shared" si="1"/>
        <v>61</v>
      </c>
      <c r="B64" s="8" t="s">
        <v>110</v>
      </c>
      <c r="C64" s="9" t="s">
        <v>312</v>
      </c>
      <c r="D64" s="15" t="s">
        <v>313</v>
      </c>
      <c r="E64" s="11" t="s">
        <v>101</v>
      </c>
      <c r="F64" s="12" t="s">
        <v>16</v>
      </c>
      <c r="G64" s="79">
        <v>0.8</v>
      </c>
      <c r="H64" s="33">
        <f>VLOOKUP(C64,[3]Sheet2!$A:$V,21,0)</f>
        <v>90000</v>
      </c>
      <c r="I64" s="33"/>
      <c r="J64" s="33">
        <f t="shared" si="8"/>
        <v>90000</v>
      </c>
      <c r="K64" s="14">
        <f>VLOOKUP(C64,[1]Sheet1!$B:$AY,50,0)</f>
        <v>610799.57</v>
      </c>
      <c r="L64" s="14">
        <f>VLOOKUP(C64,[1]Sheet1!$B:$AZ,51,0)</f>
        <v>253466.93</v>
      </c>
      <c r="M64" s="31">
        <f>VLOOKUP(C64,[1]Sheet1!$B$5:$BB$697,53,0)</f>
        <v>30356.2383333333</v>
      </c>
      <c r="N64" s="31">
        <f>VLOOKUP(C64,[1]Sheet1!$B:$BC,54,0)</f>
        <v>42244.4883333333</v>
      </c>
      <c r="O64" s="31">
        <f>VLOOKUP(C64,[1]Sheet1!$B:$BD,55,0)</f>
        <v>42244.4883333333</v>
      </c>
      <c r="P64" s="31">
        <f>VLOOKUP(C64,[1]Sheet1!$B:$BE,56,0)</f>
        <v>40828.7066666667</v>
      </c>
      <c r="Q64" s="31">
        <f>VLOOKUP(C64,[1]Sheet1!$B:$BF,57,0)</f>
        <v>40562.04</v>
      </c>
      <c r="R64" s="32">
        <f t="shared" si="16"/>
        <v>156988.769333333</v>
      </c>
      <c r="S64" s="45"/>
      <c r="T64" s="45">
        <f>VLOOKUP(C64,'[4]5.30 (2)'!$C$4:$V$115,20,0)</f>
        <v>30000</v>
      </c>
      <c r="U64" s="45">
        <f t="shared" si="9"/>
        <v>30000</v>
      </c>
      <c r="V64" s="46">
        <f t="shared" si="17"/>
        <v>126988.769333333</v>
      </c>
      <c r="W64" s="46"/>
      <c r="X64" s="31">
        <f>VLOOKUP(C64,[1]Sheet1!$B:$BG,58,0)</f>
        <v>82419.3</v>
      </c>
      <c r="Y64" s="46">
        <f t="shared" si="18"/>
        <v>65935.44</v>
      </c>
      <c r="Z64" s="54"/>
      <c r="AA64" s="54">
        <f t="shared" si="19"/>
        <v>192924.209333333</v>
      </c>
      <c r="AB64" s="54">
        <f t="shared" si="11"/>
        <v>192924.209333333</v>
      </c>
      <c r="AC64" s="55">
        <v>100000</v>
      </c>
      <c r="AD64" s="33">
        <f t="shared" si="5"/>
        <v>100000</v>
      </c>
      <c r="AE64" s="56">
        <f t="shared" si="12"/>
        <v>0.51833826529889</v>
      </c>
      <c r="AF64" s="56">
        <f t="shared" si="6"/>
        <v>0.00429686959306436</v>
      </c>
      <c r="AG64" s="57">
        <v>0.03</v>
      </c>
      <c r="AH64" s="33">
        <f t="shared" si="13"/>
        <v>97000</v>
      </c>
      <c r="AI64" s="71">
        <v>45442</v>
      </c>
      <c r="AJ64" s="8">
        <v>3</v>
      </c>
      <c r="AK64" s="71">
        <f t="shared" si="7"/>
        <v>45439</v>
      </c>
      <c r="AL64" s="72" t="s">
        <v>89</v>
      </c>
      <c r="AM64" s="73"/>
      <c r="AN64" s="8" t="s">
        <v>545</v>
      </c>
      <c r="AO64" s="74"/>
    </row>
    <row r="65" ht="40.2" customHeight="1" spans="1:41">
      <c r="A65" s="8">
        <f t="shared" si="1"/>
        <v>62</v>
      </c>
      <c r="B65" s="8" t="s">
        <v>74</v>
      </c>
      <c r="C65" s="9" t="s">
        <v>314</v>
      </c>
      <c r="D65" s="15" t="s">
        <v>315</v>
      </c>
      <c r="E65" s="11" t="s">
        <v>101</v>
      </c>
      <c r="F65" s="12" t="s">
        <v>16</v>
      </c>
      <c r="G65" s="79">
        <v>1</v>
      </c>
      <c r="H65" s="33">
        <f>VLOOKUP(C65,[3]Sheet2!$A:$V,21,0)</f>
        <v>30000</v>
      </c>
      <c r="I65" s="33"/>
      <c r="J65" s="33">
        <f t="shared" si="8"/>
        <v>30000</v>
      </c>
      <c r="K65" s="14">
        <f>VLOOKUP(C65,[1]Sheet1!$B:$AY,50,0)</f>
        <v>326217.7</v>
      </c>
      <c r="L65" s="14">
        <f>VLOOKUP(C65,[1]Sheet1!$B:$AZ,51,0)</f>
        <v>322121.33</v>
      </c>
      <c r="M65" s="31">
        <f>VLOOKUP(C65,[1]Sheet1!$B$5:$BB$697,53,0)</f>
        <v>36600.9416666667</v>
      </c>
      <c r="N65" s="31">
        <f>VLOOKUP(C65,[1]Sheet1!$B:$BC,54,0)</f>
        <v>20857.9366666667</v>
      </c>
      <c r="O65" s="31">
        <f>VLOOKUP(C65,[1]Sheet1!$B:$BD,55,0)</f>
        <v>10064.64</v>
      </c>
      <c r="P65" s="31">
        <f>VLOOKUP(C65,[1]Sheet1!$B:$BE,56,0)</f>
        <v>5247.97333333333</v>
      </c>
      <c r="Q65" s="31">
        <f>VLOOKUP(C65,[1]Sheet1!$B:$BF,57,0)</f>
        <v>2847.97333333333</v>
      </c>
      <c r="R65" s="32">
        <f t="shared" si="16"/>
        <v>75619.4650000001</v>
      </c>
      <c r="S65" s="45"/>
      <c r="T65" s="45">
        <f>VLOOKUP(C65,'[4]5.30 (2)'!$C$4:$V$115,20,0)</f>
        <v>30000</v>
      </c>
      <c r="U65" s="45">
        <f t="shared" si="9"/>
        <v>30000</v>
      </c>
      <c r="V65" s="46">
        <f t="shared" si="17"/>
        <v>45619.4650000001</v>
      </c>
      <c r="W65" s="46"/>
      <c r="X65" s="31">
        <f>VLOOKUP(C65,[1]Sheet1!$B:$BG,58,0)</f>
        <v>3530.70166666667</v>
      </c>
      <c r="Y65" s="46">
        <f t="shared" si="18"/>
        <v>3530.70166666667</v>
      </c>
      <c r="Z65" s="54"/>
      <c r="AA65" s="54">
        <f t="shared" si="19"/>
        <v>49150.1666666667</v>
      </c>
      <c r="AB65" s="54">
        <f t="shared" si="11"/>
        <v>49150.1666666667</v>
      </c>
      <c r="AC65" s="55">
        <v>30000</v>
      </c>
      <c r="AD65" s="33">
        <f t="shared" si="5"/>
        <v>30000</v>
      </c>
      <c r="AE65" s="56">
        <f t="shared" si="12"/>
        <v>0.610374329012108</v>
      </c>
      <c r="AF65" s="56">
        <f t="shared" si="6"/>
        <v>0.00128906087791931</v>
      </c>
      <c r="AG65" s="57">
        <v>0.03</v>
      </c>
      <c r="AH65" s="33">
        <f t="shared" si="13"/>
        <v>29100</v>
      </c>
      <c r="AI65" s="71">
        <v>45442</v>
      </c>
      <c r="AJ65" s="8">
        <v>3</v>
      </c>
      <c r="AK65" s="71">
        <f t="shared" si="7"/>
        <v>45439</v>
      </c>
      <c r="AL65" s="72" t="s">
        <v>89</v>
      </c>
      <c r="AM65" s="73"/>
      <c r="AN65" s="8" t="s">
        <v>152</v>
      </c>
      <c r="AO65" s="74" t="s">
        <v>316</v>
      </c>
    </row>
    <row r="66" ht="40.2" customHeight="1" spans="1:41">
      <c r="A66" s="8">
        <f t="shared" si="1"/>
        <v>63</v>
      </c>
      <c r="B66" s="8" t="s">
        <v>93</v>
      </c>
      <c r="C66" s="9" t="s">
        <v>317</v>
      </c>
      <c r="D66" s="15" t="s">
        <v>318</v>
      </c>
      <c r="E66" s="11" t="s">
        <v>101</v>
      </c>
      <c r="F66" s="12" t="s">
        <v>16</v>
      </c>
      <c r="G66" s="79">
        <v>0.8</v>
      </c>
      <c r="H66" s="33">
        <f>VLOOKUP(C66,[3]Sheet2!$A:$V,21,0)</f>
        <v>40000</v>
      </c>
      <c r="I66" s="33"/>
      <c r="J66" s="33">
        <f t="shared" si="8"/>
        <v>40000</v>
      </c>
      <c r="K66" s="14">
        <f>VLOOKUP(C66,[1]Sheet1!$B:$AY,50,0)</f>
        <v>40239.08</v>
      </c>
      <c r="L66" s="14">
        <f>VLOOKUP(C66,[1]Sheet1!$B:$AZ,51,0)</f>
        <v>40239.08</v>
      </c>
      <c r="M66" s="31">
        <f>VLOOKUP(C66,[1]Sheet1!$B$5:$BB$697,53,0)</f>
        <v>6706.51333333333</v>
      </c>
      <c r="N66" s="31">
        <f>VLOOKUP(C66,[1]Sheet1!$B:$BC,54,0)</f>
        <v>6706.51333333333</v>
      </c>
      <c r="O66" s="31">
        <f>VLOOKUP(C66,[1]Sheet1!$B:$BD,55,0)</f>
        <v>6706.51333333333</v>
      </c>
      <c r="P66" s="31">
        <f>VLOOKUP(C66,[1]Sheet1!$B:$BE,56,0)</f>
        <v>6706.51333333333</v>
      </c>
      <c r="Q66" s="31">
        <f>VLOOKUP(C66,[1]Sheet1!$B:$BF,57,0)</f>
        <v>6706.51333333333</v>
      </c>
      <c r="R66" s="32">
        <f t="shared" si="16"/>
        <v>26826.0533333333</v>
      </c>
      <c r="S66" s="45"/>
      <c r="T66" s="45"/>
      <c r="U66" s="45">
        <f t="shared" si="9"/>
        <v>0</v>
      </c>
      <c r="V66" s="46">
        <f t="shared" si="17"/>
        <v>26826.0533333333</v>
      </c>
      <c r="W66" s="46"/>
      <c r="X66" s="31">
        <f>VLOOKUP(C66,[1]Sheet1!$B:$BG,58,0)</f>
        <v>6706.51333333333</v>
      </c>
      <c r="Y66" s="46">
        <f t="shared" si="18"/>
        <v>5365.21066666666</v>
      </c>
      <c r="Z66" s="54"/>
      <c r="AA66" s="54">
        <f t="shared" si="19"/>
        <v>32191.264</v>
      </c>
      <c r="AB66" s="54">
        <f t="shared" si="11"/>
        <v>32191.264</v>
      </c>
      <c r="AC66" s="152">
        <v>20000</v>
      </c>
      <c r="AD66" s="33">
        <f t="shared" si="5"/>
        <v>20000</v>
      </c>
      <c r="AE66" s="56">
        <f t="shared" si="12"/>
        <v>0.621286570170094</v>
      </c>
      <c r="AF66" s="56">
        <f t="shared" si="6"/>
        <v>0.000859373918612872</v>
      </c>
      <c r="AG66" s="57">
        <v>0</v>
      </c>
      <c r="AH66" s="33">
        <f t="shared" si="13"/>
        <v>20000</v>
      </c>
      <c r="AI66" s="71">
        <v>45442</v>
      </c>
      <c r="AJ66" s="8">
        <v>3</v>
      </c>
      <c r="AK66" s="71">
        <f t="shared" si="7"/>
        <v>45439</v>
      </c>
      <c r="AL66" s="72" t="s">
        <v>534</v>
      </c>
      <c r="AM66" s="73"/>
      <c r="AN66" s="8" t="s">
        <v>152</v>
      </c>
      <c r="AO66" s="74"/>
    </row>
    <row r="67" ht="40.2" customHeight="1" spans="1:41">
      <c r="A67" s="8">
        <f t="shared" si="1"/>
        <v>64</v>
      </c>
      <c r="B67" s="8" t="s">
        <v>93</v>
      </c>
      <c r="C67" s="9" t="s">
        <v>319</v>
      </c>
      <c r="D67" s="15" t="s">
        <v>320</v>
      </c>
      <c r="E67" s="11" t="s">
        <v>321</v>
      </c>
      <c r="F67" s="12" t="s">
        <v>16</v>
      </c>
      <c r="G67" s="79">
        <v>1</v>
      </c>
      <c r="H67" s="33">
        <f>VLOOKUP(C67,[3]Sheet2!$A:$V,21,0)</f>
        <v>40000</v>
      </c>
      <c r="I67" s="33"/>
      <c r="J67" s="33">
        <f t="shared" si="8"/>
        <v>40000</v>
      </c>
      <c r="K67" s="14">
        <f>VLOOKUP(C67,[1]Sheet1!$B:$AY,50,0)</f>
        <v>63392.57</v>
      </c>
      <c r="L67" s="14">
        <f>VLOOKUP(C67,[1]Sheet1!$B:$AZ,51,0)</f>
        <v>49282.46</v>
      </c>
      <c r="M67" s="31">
        <f>VLOOKUP(C67,[1]Sheet1!$B$5:$BB$697,53,0)</f>
        <v>8213.74333333333</v>
      </c>
      <c r="N67" s="31">
        <f>VLOOKUP(C67,[1]Sheet1!$B:$BC,54,0)</f>
        <v>8213.74333333333</v>
      </c>
      <c r="O67" s="31">
        <f>VLOOKUP(C67,[1]Sheet1!$B:$BD,55,0)</f>
        <v>8213.74333333333</v>
      </c>
      <c r="P67" s="31">
        <f>VLOOKUP(C67,[1]Sheet1!$B:$BE,56,0)</f>
        <v>8213.74333333333</v>
      </c>
      <c r="Q67" s="31">
        <f>VLOOKUP(C67,[1]Sheet1!$B:$BF,57,0)</f>
        <v>10565.4283333333</v>
      </c>
      <c r="R67" s="32">
        <f t="shared" si="16"/>
        <v>43420.4016666666</v>
      </c>
      <c r="S67" s="45"/>
      <c r="T67" s="45">
        <f>VLOOKUP(C67,'[4]5.30 (2)'!$C$4:$V$115,20,0)</f>
        <v>10000</v>
      </c>
      <c r="U67" s="45">
        <f t="shared" si="9"/>
        <v>10000</v>
      </c>
      <c r="V67" s="46">
        <f t="shared" si="17"/>
        <v>33420.4016666666</v>
      </c>
      <c r="W67" s="46"/>
      <c r="X67" s="31">
        <f>VLOOKUP(C67,[1]Sheet1!$B:$BG,58,0)</f>
        <v>2351.685</v>
      </c>
      <c r="Y67" s="46">
        <f t="shared" si="18"/>
        <v>2351.685</v>
      </c>
      <c r="Z67" s="54"/>
      <c r="AA67" s="54">
        <f t="shared" si="19"/>
        <v>35772.0866666666</v>
      </c>
      <c r="AB67" s="54">
        <f t="shared" si="11"/>
        <v>35772.0866666666</v>
      </c>
      <c r="AC67" s="152">
        <v>20000</v>
      </c>
      <c r="AD67" s="33">
        <f t="shared" si="5"/>
        <v>20000</v>
      </c>
      <c r="AE67" s="56">
        <f t="shared" si="12"/>
        <v>0.559095145507308</v>
      </c>
      <c r="AF67" s="56">
        <f t="shared" si="6"/>
        <v>0.000859373918612872</v>
      </c>
      <c r="AG67" s="57">
        <v>0</v>
      </c>
      <c r="AH67" s="33">
        <f t="shared" si="13"/>
        <v>20000</v>
      </c>
      <c r="AI67" s="71">
        <v>45442</v>
      </c>
      <c r="AJ67" s="8">
        <v>3</v>
      </c>
      <c r="AK67" s="71">
        <f t="shared" si="7"/>
        <v>45439</v>
      </c>
      <c r="AL67" s="72" t="s">
        <v>89</v>
      </c>
      <c r="AM67" s="73"/>
      <c r="AN67" s="8" t="s">
        <v>152</v>
      </c>
      <c r="AO67" s="74" t="s">
        <v>322</v>
      </c>
    </row>
    <row r="68" ht="35.4" customHeight="1" spans="1:41">
      <c r="A68" s="8">
        <f t="shared" si="1"/>
        <v>65</v>
      </c>
      <c r="B68" s="8" t="s">
        <v>74</v>
      </c>
      <c r="C68" s="81" t="s">
        <v>323</v>
      </c>
      <c r="D68" s="158" t="s">
        <v>324</v>
      </c>
      <c r="E68" s="72" t="s">
        <v>77</v>
      </c>
      <c r="F68" s="12" t="s">
        <v>16</v>
      </c>
      <c r="G68" s="79">
        <v>1</v>
      </c>
      <c r="H68" s="33">
        <f>VLOOKUP(C68,[3]Sheet2!$A:$V,21,0)</f>
        <v>100000</v>
      </c>
      <c r="I68" s="33"/>
      <c r="J68" s="33">
        <f t="shared" si="8"/>
        <v>100000</v>
      </c>
      <c r="K68" s="14">
        <f>VLOOKUP(C68,[1]Sheet1!$B:$AY,50,0)</f>
        <v>1588104.68</v>
      </c>
      <c r="L68" s="14">
        <f>VLOOKUP(C68,[1]Sheet1!$B:$AZ,51,0)</f>
        <v>1347082.58</v>
      </c>
      <c r="M68" s="31">
        <f>VLOOKUP(C68,[1]Sheet1!$B$5:$BB$697,53,0)</f>
        <v>201107.793333333</v>
      </c>
      <c r="N68" s="31">
        <f>VLOOKUP(C68,[1]Sheet1!$B:$BC,54,0)</f>
        <v>149248.778333333</v>
      </c>
      <c r="O68" s="31">
        <f>VLOOKUP(C68,[1]Sheet1!$B:$BD,55,0)</f>
        <v>125224.778333333</v>
      </c>
      <c r="P68" s="31">
        <f>VLOOKUP(C68,[1]Sheet1!$B:$BE,56,0)</f>
        <v>119594.086666667</v>
      </c>
      <c r="Q68" s="31">
        <f>VLOOKUP(C68,[1]Sheet1!$B:$BF,57,0)</f>
        <v>101084.988333333</v>
      </c>
      <c r="R68" s="32">
        <f t="shared" si="16"/>
        <v>696260.424999999</v>
      </c>
      <c r="S68" s="45"/>
      <c r="T68" s="45">
        <f>VLOOKUP(C68,'[4]5.30 (2)'!$C$4:$V$115,20,0)</f>
        <v>100000</v>
      </c>
      <c r="U68" s="45">
        <f t="shared" si="9"/>
        <v>100000</v>
      </c>
      <c r="V68" s="46">
        <f t="shared" ref="V68:V99" si="20">R68-U68</f>
        <v>596260.424999999</v>
      </c>
      <c r="W68" s="46"/>
      <c r="X68" s="31">
        <f>VLOOKUP(C68,[1]Sheet1!$B:$BG,58,0)</f>
        <v>104595.128333333</v>
      </c>
      <c r="Y68" s="46">
        <f t="shared" ref="Y68:Y99" si="21">G68*X68</f>
        <v>104595.128333333</v>
      </c>
      <c r="Z68" s="54"/>
      <c r="AA68" s="54">
        <f t="shared" si="19"/>
        <v>700855.553333332</v>
      </c>
      <c r="AB68" s="54">
        <f t="shared" si="11"/>
        <v>700855.553333332</v>
      </c>
      <c r="AC68" s="55">
        <v>500000</v>
      </c>
      <c r="AD68" s="33">
        <f t="shared" si="5"/>
        <v>500000</v>
      </c>
      <c r="AE68" s="56">
        <f t="shared" si="12"/>
        <v>0.713413766391598</v>
      </c>
      <c r="AF68" s="56">
        <f t="shared" ref="AF68:AF91" si="22">AD68/$AD$1</f>
        <v>0.0214843479653218</v>
      </c>
      <c r="AG68" s="57">
        <v>0.03</v>
      </c>
      <c r="AH68" s="33">
        <f t="shared" si="13"/>
        <v>485000</v>
      </c>
      <c r="AI68" s="71">
        <v>45436</v>
      </c>
      <c r="AJ68" s="8">
        <v>3</v>
      </c>
      <c r="AK68" s="71">
        <f t="shared" si="7"/>
        <v>45433</v>
      </c>
      <c r="AL68" s="72" t="s">
        <v>89</v>
      </c>
      <c r="AM68" s="33">
        <v>1667043.84</v>
      </c>
      <c r="AN68" s="8" t="s">
        <v>152</v>
      </c>
      <c r="AO68" s="74" t="s">
        <v>325</v>
      </c>
    </row>
    <row r="69" ht="40.2" customHeight="1" spans="1:41">
      <c r="A69" s="8">
        <f t="shared" si="1"/>
        <v>66</v>
      </c>
      <c r="B69" s="8" t="s">
        <v>74</v>
      </c>
      <c r="C69" s="9" t="s">
        <v>326</v>
      </c>
      <c r="D69" s="15" t="s">
        <v>327</v>
      </c>
      <c r="E69" s="72" t="s">
        <v>77</v>
      </c>
      <c r="F69" s="12" t="s">
        <v>16</v>
      </c>
      <c r="G69" s="79">
        <v>0.8</v>
      </c>
      <c r="H69" s="33">
        <f>VLOOKUP(C69,[3]Sheet2!$A:$V,21,0)</f>
        <v>50000</v>
      </c>
      <c r="I69" s="33"/>
      <c r="J69" s="33">
        <f t="shared" ref="J69:J132" si="23">SUM(H69:I69)</f>
        <v>50000</v>
      </c>
      <c r="K69" s="14">
        <f>VLOOKUP(C69,[1]Sheet1!$B:$AY,50,0)</f>
        <v>1375105.97</v>
      </c>
      <c r="L69" s="14">
        <f>VLOOKUP(C69,[1]Sheet1!$B:$AZ,51,0)</f>
        <v>1226691.61</v>
      </c>
      <c r="M69" s="31">
        <f>VLOOKUP(C69,[1]Sheet1!$B$5:$BB$697,53,0)</f>
        <v>19878.9733333333</v>
      </c>
      <c r="N69" s="31">
        <f>VLOOKUP(C69,[1]Sheet1!$B:$BC,54,0)</f>
        <v>65506.075</v>
      </c>
      <c r="O69" s="31">
        <f>VLOOKUP(C69,[1]Sheet1!$B:$BD,55,0)</f>
        <v>76930.18</v>
      </c>
      <c r="P69" s="31">
        <f>VLOOKUP(C69,[1]Sheet1!$B:$BE,56,0)</f>
        <v>76930.18</v>
      </c>
      <c r="Q69" s="31">
        <f>VLOOKUP(C69,[1]Sheet1!$B:$BF,57,0)</f>
        <v>91156.0333333333</v>
      </c>
      <c r="R69" s="32">
        <f t="shared" si="16"/>
        <v>264321.153333333</v>
      </c>
      <c r="S69" s="45"/>
      <c r="T69" s="45">
        <f>VLOOKUP(C69,'[4]5.30 (2)'!$C$4:$V$115,20,0)</f>
        <v>50000</v>
      </c>
      <c r="U69" s="45">
        <f t="shared" ref="U69:U132" si="24">SUM(S69:T69)</f>
        <v>50000</v>
      </c>
      <c r="V69" s="46">
        <f t="shared" si="20"/>
        <v>214321.153333333</v>
      </c>
      <c r="W69" s="46"/>
      <c r="X69" s="31">
        <f>VLOOKUP(C69,[1]Sheet1!$B:$BG,58,0)</f>
        <v>101665.906666667</v>
      </c>
      <c r="Y69" s="46">
        <f t="shared" si="21"/>
        <v>81332.7253333336</v>
      </c>
      <c r="Z69" s="54"/>
      <c r="AA69" s="54">
        <f t="shared" ref="AA69:AA98" si="25">_xlfn.IFS(F69="原材料",L69,F69="涉诉",L69,F69="固定资产",L69,F69="临采",L69,F69="预付","手工填写",F69="零部件",V69+Y69,F69="销售",V69+Y69)</f>
        <v>295653.878666667</v>
      </c>
      <c r="AB69" s="54">
        <f t="shared" ref="AB69:AB133" si="26">IF(AA69&gt;=0,AA69,0)</f>
        <v>295653.878666667</v>
      </c>
      <c r="AC69" s="55">
        <v>200000</v>
      </c>
      <c r="AD69" s="33">
        <f t="shared" ref="AD69:AD133" si="27">AC69</f>
        <v>200000</v>
      </c>
      <c r="AE69" s="56">
        <f t="shared" ref="AE69:AE133" si="28">IF(AB69&lt;=0,"100%",AC69/AB69)</f>
        <v>0.676466687675316</v>
      </c>
      <c r="AF69" s="56">
        <f t="shared" si="22"/>
        <v>0.00859373918612872</v>
      </c>
      <c r="AG69" s="57">
        <v>0</v>
      </c>
      <c r="AH69" s="33">
        <f t="shared" ref="AH69:AH133" si="29">AD69*(1-AG69)</f>
        <v>200000</v>
      </c>
      <c r="AI69" s="71">
        <v>45442</v>
      </c>
      <c r="AJ69" s="8">
        <v>3</v>
      </c>
      <c r="AK69" s="71">
        <f t="shared" ref="AK69:AK133" si="30">AI69-AJ69</f>
        <v>45439</v>
      </c>
      <c r="AL69" s="72" t="s">
        <v>89</v>
      </c>
      <c r="AM69" s="73"/>
      <c r="AN69" s="8" t="s">
        <v>152</v>
      </c>
      <c r="AO69" s="74"/>
    </row>
    <row r="70" ht="40.2" customHeight="1" spans="1:41">
      <c r="A70" s="8">
        <f t="shared" si="1"/>
        <v>67</v>
      </c>
      <c r="B70" s="8" t="s">
        <v>74</v>
      </c>
      <c r="C70" s="9" t="s">
        <v>328</v>
      </c>
      <c r="D70" s="15" t="s">
        <v>329</v>
      </c>
      <c r="E70" s="72" t="s">
        <v>77</v>
      </c>
      <c r="F70" s="12" t="s">
        <v>16</v>
      </c>
      <c r="G70" s="79">
        <v>0.8</v>
      </c>
      <c r="H70" s="33">
        <f>VLOOKUP(C70,[3]Sheet2!$A:$V,21,0)</f>
        <v>50000</v>
      </c>
      <c r="I70" s="33"/>
      <c r="J70" s="33">
        <f t="shared" si="23"/>
        <v>50000</v>
      </c>
      <c r="K70" s="14">
        <f>VLOOKUP(C70,[1]Sheet1!$B:$AY,50,0)</f>
        <v>2374301.46</v>
      </c>
      <c r="L70" s="14">
        <f>VLOOKUP(C70,[1]Sheet1!$B:$AZ,51,0)</f>
        <v>1771285.77</v>
      </c>
      <c r="M70" s="31">
        <f>VLOOKUP(C70,[1]Sheet1!$B$5:$BB$697,53,0)</f>
        <v>244520.526666667</v>
      </c>
      <c r="N70" s="31">
        <f>VLOOKUP(C70,[1]Sheet1!$B:$BC,54,0)</f>
        <v>272920.525</v>
      </c>
      <c r="O70" s="31">
        <f>VLOOKUP(C70,[1]Sheet1!$B:$BD,55,0)</f>
        <v>295214.295</v>
      </c>
      <c r="P70" s="31">
        <f>VLOOKUP(C70,[1]Sheet1!$B:$BE,56,0)</f>
        <v>336686.606666667</v>
      </c>
      <c r="Q70" s="31">
        <f>VLOOKUP(C70,[1]Sheet1!$B:$BF,57,0)</f>
        <v>296871.568333333</v>
      </c>
      <c r="R70" s="32">
        <f t="shared" si="16"/>
        <v>1156970.81733333</v>
      </c>
      <c r="S70" s="45"/>
      <c r="T70" s="45">
        <f>VLOOKUP(C70,'[4]5.30 (2)'!$C$4:$V$115,20,0)</f>
        <v>70000</v>
      </c>
      <c r="U70" s="45">
        <f t="shared" si="24"/>
        <v>70000</v>
      </c>
      <c r="V70" s="46">
        <f t="shared" si="20"/>
        <v>1086970.81733333</v>
      </c>
      <c r="W70" s="46"/>
      <c r="X70" s="31">
        <f>VLOOKUP(C70,[1]Sheet1!$B:$BG,58,0)</f>
        <v>275931.425</v>
      </c>
      <c r="Y70" s="46">
        <f t="shared" si="21"/>
        <v>220745.14</v>
      </c>
      <c r="Z70" s="54"/>
      <c r="AA70" s="54">
        <f t="shared" si="25"/>
        <v>1307715.95733333</v>
      </c>
      <c r="AB70" s="54">
        <f t="shared" si="26"/>
        <v>1307715.95733333</v>
      </c>
      <c r="AC70" s="55">
        <v>300000</v>
      </c>
      <c r="AD70" s="33">
        <f t="shared" si="27"/>
        <v>300000</v>
      </c>
      <c r="AE70" s="56">
        <f t="shared" si="28"/>
        <v>0.229407615864651</v>
      </c>
      <c r="AF70" s="56">
        <f t="shared" si="22"/>
        <v>0.0128906087791931</v>
      </c>
      <c r="AG70" s="57">
        <v>0</v>
      </c>
      <c r="AH70" s="33">
        <f t="shared" si="29"/>
        <v>300000</v>
      </c>
      <c r="AI70" s="71">
        <v>45442</v>
      </c>
      <c r="AJ70" s="8">
        <v>3</v>
      </c>
      <c r="AK70" s="71">
        <f t="shared" si="30"/>
        <v>45439</v>
      </c>
      <c r="AL70" s="72" t="s">
        <v>89</v>
      </c>
      <c r="AM70" s="73"/>
      <c r="AN70" s="8" t="s">
        <v>152</v>
      </c>
      <c r="AO70" s="74"/>
    </row>
    <row r="71" ht="40.2" customHeight="1" spans="1:41">
      <c r="A71" s="8">
        <f t="shared" si="1"/>
        <v>68</v>
      </c>
      <c r="B71" s="8" t="s">
        <v>74</v>
      </c>
      <c r="C71" s="9" t="s">
        <v>330</v>
      </c>
      <c r="D71" s="15" t="s">
        <v>331</v>
      </c>
      <c r="E71" s="72" t="s">
        <v>77</v>
      </c>
      <c r="F71" s="12" t="s">
        <v>16</v>
      </c>
      <c r="G71" s="79">
        <v>1</v>
      </c>
      <c r="H71" s="33"/>
      <c r="I71" s="33"/>
      <c r="J71" s="33">
        <f t="shared" si="23"/>
        <v>0</v>
      </c>
      <c r="K71" s="14">
        <f>VLOOKUP(C71,[1]Sheet1!$B:$AY,50,0)</f>
        <v>5102.09</v>
      </c>
      <c r="L71" s="14">
        <f>VLOOKUP(C71,[1]Sheet1!$B:$AZ,51,0)</f>
        <v>10204.18</v>
      </c>
      <c r="M71" s="31">
        <f>VLOOKUP(C71,[1]Sheet1!$B$5:$BB$697,53,0)</f>
        <v>0</v>
      </c>
      <c r="N71" s="31">
        <f>VLOOKUP(C71,[1]Sheet1!$B:$BC,54,0)</f>
        <v>0</v>
      </c>
      <c r="O71" s="31">
        <f>VLOOKUP(C71,[1]Sheet1!$B:$BD,55,0)</f>
        <v>0</v>
      </c>
      <c r="P71" s="31">
        <f>VLOOKUP(C71,[1]Sheet1!$B:$BE,56,0)</f>
        <v>0</v>
      </c>
      <c r="Q71" s="31">
        <f>VLOOKUP(C71,[1]Sheet1!$B:$BF,57,0)</f>
        <v>0</v>
      </c>
      <c r="R71" s="32">
        <v>0</v>
      </c>
      <c r="S71" s="45"/>
      <c r="T71" s="45">
        <f>VLOOKUP(C71,'[4]5.30 (2)'!$C$4:$V$115,20,0)</f>
        <v>5100</v>
      </c>
      <c r="U71" s="45">
        <f t="shared" si="24"/>
        <v>5100</v>
      </c>
      <c r="V71" s="46">
        <f t="shared" si="20"/>
        <v>-5100</v>
      </c>
      <c r="W71" s="46"/>
      <c r="X71" s="31">
        <f>VLOOKUP(C71,[1]Sheet1!$B:$BG,58,0)</f>
        <v>850.348333333333</v>
      </c>
      <c r="Y71" s="46">
        <f t="shared" si="21"/>
        <v>850.348333333333</v>
      </c>
      <c r="Z71" s="54"/>
      <c r="AA71" s="54">
        <f t="shared" si="25"/>
        <v>-4249.65166666667</v>
      </c>
      <c r="AB71" s="54">
        <f t="shared" si="26"/>
        <v>0</v>
      </c>
      <c r="AC71" s="55"/>
      <c r="AD71" s="33">
        <f t="shared" si="27"/>
        <v>0</v>
      </c>
      <c r="AE71" s="56" t="str">
        <f t="shared" si="28"/>
        <v>100%</v>
      </c>
      <c r="AF71" s="56">
        <f t="shared" si="22"/>
        <v>0</v>
      </c>
      <c r="AG71" s="57">
        <v>0</v>
      </c>
      <c r="AH71" s="33">
        <f t="shared" si="29"/>
        <v>0</v>
      </c>
      <c r="AI71" s="71">
        <v>45442</v>
      </c>
      <c r="AJ71" s="8">
        <v>3</v>
      </c>
      <c r="AK71" s="71">
        <f t="shared" si="30"/>
        <v>45439</v>
      </c>
      <c r="AL71" s="72" t="s">
        <v>89</v>
      </c>
      <c r="AM71" s="73"/>
      <c r="AN71" s="8" t="s">
        <v>152</v>
      </c>
      <c r="AO71" s="74"/>
    </row>
    <row r="72" ht="40.2" customHeight="1" spans="1:41">
      <c r="A72" s="8">
        <f t="shared" si="1"/>
        <v>69</v>
      </c>
      <c r="B72" s="8" t="s">
        <v>74</v>
      </c>
      <c r="C72" s="9" t="s">
        <v>332</v>
      </c>
      <c r="D72" s="15" t="s">
        <v>333</v>
      </c>
      <c r="E72" s="11" t="s">
        <v>101</v>
      </c>
      <c r="F72" s="12" t="s">
        <v>16</v>
      </c>
      <c r="G72" s="79">
        <v>0.8</v>
      </c>
      <c r="H72" s="33">
        <f>VLOOKUP(C72,[3]Sheet2!$A:$V,21,0)</f>
        <v>20000</v>
      </c>
      <c r="I72" s="33"/>
      <c r="J72" s="33">
        <f t="shared" si="23"/>
        <v>20000</v>
      </c>
      <c r="K72" s="14">
        <f>VLOOKUP(C72,[1]Sheet1!$B:$AY,50,0)</f>
        <v>106230.66</v>
      </c>
      <c r="L72" s="14">
        <f>VLOOKUP(C72,[1]Sheet1!$B:$AZ,51,0)</f>
        <v>106230.66</v>
      </c>
      <c r="M72" s="31">
        <f>VLOOKUP(C72,[1]Sheet1!$B$5:$BB$697,53,0)</f>
        <v>15137.0066666667</v>
      </c>
      <c r="N72" s="31">
        <f>VLOOKUP(C72,[1]Sheet1!$B:$BC,54,0)</f>
        <v>11305.5716666667</v>
      </c>
      <c r="O72" s="31">
        <f>VLOOKUP(C72,[1]Sheet1!$B:$BD,55,0)</f>
        <v>11305.5716666667</v>
      </c>
      <c r="P72" s="31">
        <f>VLOOKUP(C72,[1]Sheet1!$B:$BE,56,0)</f>
        <v>9088.905</v>
      </c>
      <c r="Q72" s="31">
        <f>VLOOKUP(C72,[1]Sheet1!$B:$BF,57,0)</f>
        <v>5222.23833333333</v>
      </c>
      <c r="R72" s="32">
        <f t="shared" ref="R72:R96" si="31">SUM(M72:Q72)*G72</f>
        <v>41647.4346666667</v>
      </c>
      <c r="S72" s="45"/>
      <c r="T72" s="45">
        <f>VLOOKUP(C72,'[4]5.30 (2)'!$C$4:$V$115,20,0)</f>
        <v>10000</v>
      </c>
      <c r="U72" s="45">
        <f t="shared" si="24"/>
        <v>10000</v>
      </c>
      <c r="V72" s="46">
        <f t="shared" si="20"/>
        <v>31647.4346666667</v>
      </c>
      <c r="W72" s="46"/>
      <c r="X72" s="31">
        <f>VLOOKUP(C72,[1]Sheet1!$B:$BG,58,0)</f>
        <v>5222.23833333333</v>
      </c>
      <c r="Y72" s="46">
        <f t="shared" si="21"/>
        <v>4177.79066666666</v>
      </c>
      <c r="Z72" s="54"/>
      <c r="AA72" s="54">
        <f t="shared" si="25"/>
        <v>35825.2253333334</v>
      </c>
      <c r="AB72" s="54">
        <f t="shared" si="26"/>
        <v>35825.2253333334</v>
      </c>
      <c r="AC72" s="55">
        <v>15000</v>
      </c>
      <c r="AD72" s="33">
        <f t="shared" si="27"/>
        <v>15000</v>
      </c>
      <c r="AE72" s="56">
        <f t="shared" si="28"/>
        <v>0.418699390176433</v>
      </c>
      <c r="AF72" s="56">
        <f t="shared" si="22"/>
        <v>0.000644530438959654</v>
      </c>
      <c r="AG72" s="57">
        <v>0.03</v>
      </c>
      <c r="AH72" s="33">
        <f t="shared" si="29"/>
        <v>14550</v>
      </c>
      <c r="AI72" s="71">
        <v>45442</v>
      </c>
      <c r="AJ72" s="8">
        <v>3</v>
      </c>
      <c r="AK72" s="71">
        <f t="shared" si="30"/>
        <v>45439</v>
      </c>
      <c r="AL72" s="72" t="s">
        <v>89</v>
      </c>
      <c r="AM72" s="73"/>
      <c r="AN72" s="8" t="s">
        <v>152</v>
      </c>
      <c r="AO72" s="74" t="s">
        <v>334</v>
      </c>
    </row>
    <row r="73" ht="40.2" customHeight="1" spans="1:41">
      <c r="A73" s="8">
        <f t="shared" si="1"/>
        <v>70</v>
      </c>
      <c r="B73" s="8" t="s">
        <v>110</v>
      </c>
      <c r="C73" s="9" t="s">
        <v>335</v>
      </c>
      <c r="D73" s="15" t="s">
        <v>336</v>
      </c>
      <c r="E73" s="11" t="s">
        <v>101</v>
      </c>
      <c r="F73" s="12" t="s">
        <v>16</v>
      </c>
      <c r="G73" s="79">
        <v>0.8</v>
      </c>
      <c r="H73" s="33">
        <f>VLOOKUP(C73,[3]Sheet2!$A:$V,21,0)</f>
        <v>17635.1893333333</v>
      </c>
      <c r="I73" s="33"/>
      <c r="J73" s="33">
        <f t="shared" si="23"/>
        <v>17635.1893333333</v>
      </c>
      <c r="K73" s="14">
        <f>VLOOKUP(C73,[1]Sheet1!$B:$AY,50,0)</f>
        <v>115946.18</v>
      </c>
      <c r="L73" s="14">
        <f>VLOOKUP(C73,[1]Sheet1!$B:$AZ,51,0)</f>
        <v>54120.49</v>
      </c>
      <c r="M73" s="31">
        <f>VLOOKUP(C73,[1]Sheet1!$B$5:$BB$697,53,0)</f>
        <v>6354.78833333333</v>
      </c>
      <c r="N73" s="31">
        <f>VLOOKUP(C73,[1]Sheet1!$B:$BC,54,0)</f>
        <v>6722.415</v>
      </c>
      <c r="O73" s="31">
        <f>VLOOKUP(C73,[1]Sheet1!$B:$BD,55,0)</f>
        <v>9020.08166666667</v>
      </c>
      <c r="P73" s="31">
        <f>VLOOKUP(C73,[1]Sheet1!$B:$BE,56,0)</f>
        <v>12466.5816666667</v>
      </c>
      <c r="Q73" s="31">
        <f>VLOOKUP(C73,[1]Sheet1!$B:$BF,57,0)</f>
        <v>19324.3633333333</v>
      </c>
      <c r="R73" s="32">
        <f t="shared" si="31"/>
        <v>43110.584</v>
      </c>
      <c r="S73" s="45"/>
      <c r="T73" s="45">
        <f>VLOOKUP(C73,'[4]5.30 (2)'!$C$4:$V$115,20,0)</f>
        <v>40000</v>
      </c>
      <c r="U73" s="45">
        <f t="shared" si="24"/>
        <v>40000</v>
      </c>
      <c r="V73" s="46">
        <f t="shared" si="20"/>
        <v>3110.584</v>
      </c>
      <c r="W73" s="46"/>
      <c r="X73" s="31">
        <f>VLOOKUP(C73,[1]Sheet1!$B:$BG,58,0)</f>
        <v>19324.3633333333</v>
      </c>
      <c r="Y73" s="46">
        <f t="shared" si="21"/>
        <v>15459.4906666666</v>
      </c>
      <c r="Z73" s="54"/>
      <c r="AA73" s="54">
        <f t="shared" si="25"/>
        <v>18570.0746666666</v>
      </c>
      <c r="AB73" s="54">
        <f t="shared" si="26"/>
        <v>18570.0746666666</v>
      </c>
      <c r="AC73" s="55">
        <v>54000</v>
      </c>
      <c r="AD73" s="33">
        <f t="shared" si="27"/>
        <v>54000</v>
      </c>
      <c r="AE73" s="56">
        <f t="shared" si="28"/>
        <v>2.90790430137205</v>
      </c>
      <c r="AF73" s="56">
        <f t="shared" si="22"/>
        <v>0.00232030958025475</v>
      </c>
      <c r="AG73" s="57">
        <v>0</v>
      </c>
      <c r="AH73" s="33">
        <f t="shared" si="29"/>
        <v>54000</v>
      </c>
      <c r="AI73" s="71">
        <v>45453</v>
      </c>
      <c r="AJ73" s="8">
        <v>30</v>
      </c>
      <c r="AK73" s="71">
        <f t="shared" si="30"/>
        <v>45423</v>
      </c>
      <c r="AL73" s="72" t="s">
        <v>89</v>
      </c>
      <c r="AM73" s="73"/>
      <c r="AN73" s="8" t="s">
        <v>96</v>
      </c>
      <c r="AO73" s="74"/>
    </row>
    <row r="74" ht="40.2" customHeight="1" spans="1:41">
      <c r="A74" s="8">
        <f t="shared" si="1"/>
        <v>71</v>
      </c>
      <c r="B74" s="8" t="s">
        <v>74</v>
      </c>
      <c r="C74" s="9" t="s">
        <v>337</v>
      </c>
      <c r="D74" s="15" t="s">
        <v>338</v>
      </c>
      <c r="E74" s="11" t="s">
        <v>101</v>
      </c>
      <c r="F74" s="12" t="s">
        <v>16</v>
      </c>
      <c r="G74" s="79">
        <v>0.8</v>
      </c>
      <c r="H74" s="33">
        <f>VLOOKUP(C74,[3]Sheet2!$A:$V,21,0)</f>
        <v>150000</v>
      </c>
      <c r="I74" s="33"/>
      <c r="J74" s="33">
        <f t="shared" si="23"/>
        <v>150000</v>
      </c>
      <c r="K74" s="14">
        <f>VLOOKUP(C74,[1]Sheet1!$B:$AY,50,0)</f>
        <v>2580526.36</v>
      </c>
      <c r="L74" s="14">
        <f>VLOOKUP(C74,[1]Sheet1!$B:$AZ,51,0)</f>
        <v>1225073.28</v>
      </c>
      <c r="M74" s="31">
        <f>VLOOKUP(C74,[1]Sheet1!$B$5:$BB$697,53,0)</f>
        <v>56637.0383333333</v>
      </c>
      <c r="N74" s="31">
        <f>VLOOKUP(C74,[1]Sheet1!$B:$BC,54,0)</f>
        <v>56637.0383333333</v>
      </c>
      <c r="O74" s="31">
        <f>VLOOKUP(C74,[1]Sheet1!$B:$BD,55,0)</f>
        <v>56637.0383333333</v>
      </c>
      <c r="P74" s="31">
        <f>VLOOKUP(C74,[1]Sheet1!$B:$BE,56,0)</f>
        <v>203003.721666667</v>
      </c>
      <c r="Q74" s="31">
        <f>VLOOKUP(C74,[1]Sheet1!$B:$BF,57,0)</f>
        <v>291213.055</v>
      </c>
      <c r="R74" s="32">
        <f t="shared" si="31"/>
        <v>531302.313333333</v>
      </c>
      <c r="S74" s="45"/>
      <c r="T74" s="45">
        <f>VLOOKUP(C74,'[4]5.30 (2)'!$C$4:$V$115,20,0)</f>
        <v>100000</v>
      </c>
      <c r="U74" s="45">
        <f t="shared" si="24"/>
        <v>100000</v>
      </c>
      <c r="V74" s="46">
        <f t="shared" si="20"/>
        <v>431302.313333333</v>
      </c>
      <c r="W74" s="46"/>
      <c r="X74" s="31">
        <f>VLOOKUP(C74,[1]Sheet1!$B:$BG,58,0)</f>
        <v>403895.901666667</v>
      </c>
      <c r="Y74" s="46">
        <f t="shared" si="21"/>
        <v>323116.721333334</v>
      </c>
      <c r="Z74" s="54"/>
      <c r="AA74" s="54">
        <f t="shared" si="25"/>
        <v>754419.034666667</v>
      </c>
      <c r="AB74" s="54">
        <f t="shared" si="26"/>
        <v>754419.034666667</v>
      </c>
      <c r="AC74" s="55">
        <v>600000</v>
      </c>
      <c r="AD74" s="33">
        <f t="shared" si="27"/>
        <v>600000</v>
      </c>
      <c r="AE74" s="56">
        <f t="shared" si="28"/>
        <v>0.795313973308089</v>
      </c>
      <c r="AF74" s="56">
        <f t="shared" si="22"/>
        <v>0.0257812175583862</v>
      </c>
      <c r="AG74" s="57">
        <v>0</v>
      </c>
      <c r="AH74" s="33">
        <f t="shared" si="29"/>
        <v>600000</v>
      </c>
      <c r="AI74" s="71">
        <v>45442</v>
      </c>
      <c r="AJ74" s="8">
        <v>7</v>
      </c>
      <c r="AK74" s="71">
        <f t="shared" si="30"/>
        <v>45435</v>
      </c>
      <c r="AL74" s="72" t="s">
        <v>89</v>
      </c>
      <c r="AM74" s="73"/>
      <c r="AN74" s="8" t="s">
        <v>96</v>
      </c>
      <c r="AO74" s="74"/>
    </row>
    <row r="75" ht="40.2" customHeight="1" spans="1:41">
      <c r="A75" s="8">
        <f t="shared" si="1"/>
        <v>72</v>
      </c>
      <c r="B75" s="8" t="s">
        <v>74</v>
      </c>
      <c r="C75" s="9" t="s">
        <v>339</v>
      </c>
      <c r="D75" s="15" t="s">
        <v>340</v>
      </c>
      <c r="E75" s="11" t="s">
        <v>77</v>
      </c>
      <c r="F75" s="12" t="s">
        <v>16</v>
      </c>
      <c r="G75" s="79">
        <v>0.8</v>
      </c>
      <c r="H75" s="33">
        <f>VLOOKUP(C75,[3]Sheet2!$A:$V,21,0)</f>
        <v>50000</v>
      </c>
      <c r="I75" s="33"/>
      <c r="J75" s="33">
        <f t="shared" si="23"/>
        <v>50000</v>
      </c>
      <c r="K75" s="14">
        <f>VLOOKUP(C75,[1]Sheet1!$B:$AY,50,0)</f>
        <v>140095.57</v>
      </c>
      <c r="L75" s="14">
        <f>VLOOKUP(C75,[1]Sheet1!$B:$AZ,51,0)</f>
        <v>140095.57</v>
      </c>
      <c r="M75" s="31">
        <f>VLOOKUP(C75,[1]Sheet1!$B$5:$BB$697,53,0)</f>
        <v>12110.95</v>
      </c>
      <c r="N75" s="31">
        <f>VLOOKUP(C75,[1]Sheet1!$B:$BC,54,0)</f>
        <v>15110.93</v>
      </c>
      <c r="O75" s="31">
        <f>VLOOKUP(C75,[1]Sheet1!$B:$BD,55,0)</f>
        <v>15414.1466666667</v>
      </c>
      <c r="P75" s="31">
        <f>VLOOKUP(C75,[1]Sheet1!$B:$BE,56,0)</f>
        <v>14464.1466666667</v>
      </c>
      <c r="Q75" s="31">
        <f>VLOOKUP(C75,[1]Sheet1!$B:$BF,57,0)</f>
        <v>12530.8133333333</v>
      </c>
      <c r="R75" s="32">
        <f t="shared" si="31"/>
        <v>55704.7893333334</v>
      </c>
      <c r="S75" s="45"/>
      <c r="T75" s="45">
        <f>VLOOKUP(C75,'[4]5.30 (2)'!$C$4:$V$115,20,0)</f>
        <v>10000</v>
      </c>
      <c r="U75" s="45">
        <f t="shared" si="24"/>
        <v>10000</v>
      </c>
      <c r="V75" s="46">
        <f t="shared" si="20"/>
        <v>45704.7893333334</v>
      </c>
      <c r="W75" s="46"/>
      <c r="X75" s="31">
        <f>VLOOKUP(C75,[1]Sheet1!$B:$BG,58,0)</f>
        <v>13125.9466666667</v>
      </c>
      <c r="Y75" s="46">
        <f t="shared" si="21"/>
        <v>10500.7573333334</v>
      </c>
      <c r="Z75" s="54"/>
      <c r="AA75" s="54">
        <f t="shared" si="25"/>
        <v>56205.5466666667</v>
      </c>
      <c r="AB75" s="54">
        <f t="shared" si="26"/>
        <v>56205.5466666667</v>
      </c>
      <c r="AC75" s="55">
        <v>20000</v>
      </c>
      <c r="AD75" s="33">
        <f t="shared" si="27"/>
        <v>20000</v>
      </c>
      <c r="AE75" s="56">
        <f t="shared" si="28"/>
        <v>0.355836766762758</v>
      </c>
      <c r="AF75" s="56">
        <f t="shared" si="22"/>
        <v>0.000859373918612872</v>
      </c>
      <c r="AG75" s="57">
        <v>0</v>
      </c>
      <c r="AH75" s="33">
        <f t="shared" si="29"/>
        <v>20000</v>
      </c>
      <c r="AI75" s="71">
        <v>45442</v>
      </c>
      <c r="AJ75" s="8">
        <v>15</v>
      </c>
      <c r="AK75" s="71">
        <f t="shared" si="30"/>
        <v>45427</v>
      </c>
      <c r="AL75" s="72" t="s">
        <v>89</v>
      </c>
      <c r="AM75" s="73"/>
      <c r="AN75" s="8" t="s">
        <v>169</v>
      </c>
      <c r="AO75" s="74"/>
    </row>
    <row r="76" ht="40.2" customHeight="1" spans="1:41">
      <c r="A76" s="8">
        <f t="shared" si="1"/>
        <v>73</v>
      </c>
      <c r="B76" s="8" t="s">
        <v>110</v>
      </c>
      <c r="C76" s="9" t="s">
        <v>341</v>
      </c>
      <c r="D76" s="15" t="s">
        <v>342</v>
      </c>
      <c r="E76" s="11" t="s">
        <v>77</v>
      </c>
      <c r="F76" s="12" t="s">
        <v>16</v>
      </c>
      <c r="G76" s="79">
        <v>0.8</v>
      </c>
      <c r="H76" s="33">
        <f>VLOOKUP(C76,[3]Sheet2!$A:$V,21,0)</f>
        <v>0</v>
      </c>
      <c r="I76" s="33"/>
      <c r="J76" s="33">
        <f t="shared" si="23"/>
        <v>0</v>
      </c>
      <c r="K76" s="14">
        <f>VLOOKUP(C76,[1]Sheet1!$B:$AY,50,0)</f>
        <v>41114.68</v>
      </c>
      <c r="L76" s="14">
        <f>VLOOKUP(C76,[1]Sheet1!$B:$AZ,51,0)</f>
        <v>20525.17</v>
      </c>
      <c r="M76" s="31">
        <f>VLOOKUP(C76,[1]Sheet1!$B$5:$BB$697,53,0)</f>
        <v>0</v>
      </c>
      <c r="N76" s="31">
        <f>VLOOKUP(C76,[1]Sheet1!$B:$BC,54,0)</f>
        <v>1705.06833333333</v>
      </c>
      <c r="O76" s="31">
        <f>VLOOKUP(C76,[1]Sheet1!$B:$BD,55,0)</f>
        <v>1705.06833333333</v>
      </c>
      <c r="P76" s="31">
        <f>VLOOKUP(C76,[1]Sheet1!$B:$BE,56,0)</f>
        <v>3420.86166666667</v>
      </c>
      <c r="Q76" s="31">
        <f>VLOOKUP(C76,[1]Sheet1!$B:$BF,57,0)</f>
        <v>5136.655</v>
      </c>
      <c r="R76" s="32">
        <f t="shared" si="31"/>
        <v>9574.12266666666</v>
      </c>
      <c r="S76" s="45"/>
      <c r="T76" s="45">
        <f>VLOOKUP(C76,'[4]5.30 (2)'!$C$4:$V$115,20,0)</f>
        <v>10000</v>
      </c>
      <c r="U76" s="45">
        <f t="shared" si="24"/>
        <v>10000</v>
      </c>
      <c r="V76" s="46">
        <f t="shared" si="20"/>
        <v>-425.877333333337</v>
      </c>
      <c r="W76" s="46"/>
      <c r="X76" s="31">
        <f>VLOOKUP(C76,[1]Sheet1!$B:$BG,58,0)</f>
        <v>6852.44666666667</v>
      </c>
      <c r="Y76" s="46">
        <f t="shared" si="21"/>
        <v>5481.95733333334</v>
      </c>
      <c r="Z76" s="54"/>
      <c r="AA76" s="54">
        <f t="shared" si="25"/>
        <v>5056.08</v>
      </c>
      <c r="AB76" s="54">
        <f t="shared" si="26"/>
        <v>5056.08</v>
      </c>
      <c r="AC76" s="55">
        <v>20000</v>
      </c>
      <c r="AD76" s="33">
        <f t="shared" si="27"/>
        <v>20000</v>
      </c>
      <c r="AE76" s="56">
        <f t="shared" si="28"/>
        <v>3.95563361339219</v>
      </c>
      <c r="AF76" s="56">
        <f t="shared" si="22"/>
        <v>0.000859373918612872</v>
      </c>
      <c r="AG76" s="57">
        <v>0</v>
      </c>
      <c r="AH76" s="33">
        <f t="shared" si="29"/>
        <v>20000</v>
      </c>
      <c r="AI76" s="71">
        <v>45442</v>
      </c>
      <c r="AJ76" s="8">
        <v>3</v>
      </c>
      <c r="AK76" s="71">
        <f t="shared" si="30"/>
        <v>45439</v>
      </c>
      <c r="AL76" s="72" t="s">
        <v>89</v>
      </c>
      <c r="AM76" s="73"/>
      <c r="AN76" s="8" t="s">
        <v>152</v>
      </c>
      <c r="AO76" s="74"/>
    </row>
    <row r="77" ht="40.2" customHeight="1" spans="1:41">
      <c r="A77" s="8">
        <f t="shared" si="1"/>
        <v>74</v>
      </c>
      <c r="B77" s="8" t="s">
        <v>74</v>
      </c>
      <c r="C77" s="9" t="s">
        <v>343</v>
      </c>
      <c r="D77" s="15" t="s">
        <v>344</v>
      </c>
      <c r="E77" s="11" t="s">
        <v>77</v>
      </c>
      <c r="F77" s="12" t="s">
        <v>16</v>
      </c>
      <c r="G77" s="79">
        <v>1</v>
      </c>
      <c r="H77" s="33">
        <f>VLOOKUP(C77,[3]Sheet2!$A:$V,21,0)</f>
        <v>0</v>
      </c>
      <c r="I77" s="33"/>
      <c r="J77" s="33">
        <f t="shared" si="23"/>
        <v>0</v>
      </c>
      <c r="K77" s="14">
        <f>VLOOKUP(C77,[1]Sheet1!$B:$AY,50,0)</f>
        <v>2106160.4</v>
      </c>
      <c r="L77" s="14">
        <f>VLOOKUP(C77,[1]Sheet1!$B:$AZ,51,0)</f>
        <v>1500191.12</v>
      </c>
      <c r="M77" s="31">
        <f>VLOOKUP(C77,[1]Sheet1!$B$5:$BB$697,53,0)</f>
        <v>92578.64</v>
      </c>
      <c r="N77" s="31">
        <f>VLOOKUP(C77,[1]Sheet1!$B:$BC,54,0)</f>
        <v>109411.12</v>
      </c>
      <c r="O77" s="31">
        <f>VLOOKUP(C77,[1]Sheet1!$B:$BD,55,0)</f>
        <v>16832.48</v>
      </c>
      <c r="P77" s="31">
        <f>VLOOKUP(C77,[1]Sheet1!$B:$BE,56,0)</f>
        <v>16832.48</v>
      </c>
      <c r="Q77" s="31">
        <f>VLOOKUP(C77,[1]Sheet1!$B:$BF,57,0)</f>
        <v>33664.96</v>
      </c>
      <c r="R77" s="32">
        <f t="shared" si="31"/>
        <v>269319.68</v>
      </c>
      <c r="S77" s="45"/>
      <c r="T77" s="45">
        <f>VLOOKUP(C77,'[4]5.30 (2)'!$C$4:$V$115,20,0)</f>
        <v>500000</v>
      </c>
      <c r="U77" s="45">
        <f t="shared" si="24"/>
        <v>500000</v>
      </c>
      <c r="V77" s="46">
        <f t="shared" si="20"/>
        <v>-230680.32</v>
      </c>
      <c r="W77" s="46"/>
      <c r="X77" s="31">
        <f>VLOOKUP(C77,[1]Sheet1!$B:$BG,58,0)</f>
        <v>117827.36</v>
      </c>
      <c r="Y77" s="46">
        <f t="shared" si="21"/>
        <v>117827.36</v>
      </c>
      <c r="Z77" s="54"/>
      <c r="AA77" s="54">
        <f t="shared" si="25"/>
        <v>-112852.96</v>
      </c>
      <c r="AB77" s="54">
        <f t="shared" si="26"/>
        <v>0</v>
      </c>
      <c r="AC77" s="55">
        <v>800000</v>
      </c>
      <c r="AD77" s="33">
        <f t="shared" si="27"/>
        <v>800000</v>
      </c>
      <c r="AE77" s="56" t="str">
        <f t="shared" si="28"/>
        <v>100%</v>
      </c>
      <c r="AF77" s="56">
        <f t="shared" si="22"/>
        <v>0.0343749567445149</v>
      </c>
      <c r="AG77" s="57">
        <v>0</v>
      </c>
      <c r="AH77" s="33">
        <f t="shared" si="29"/>
        <v>800000</v>
      </c>
      <c r="AI77" s="71">
        <v>45458</v>
      </c>
      <c r="AJ77" s="8">
        <v>3</v>
      </c>
      <c r="AK77" s="71">
        <f t="shared" si="30"/>
        <v>45455</v>
      </c>
      <c r="AL77" s="72" t="s">
        <v>89</v>
      </c>
      <c r="AM77" s="73"/>
      <c r="AN77" s="8" t="s">
        <v>152</v>
      </c>
      <c r="AO77" s="74"/>
    </row>
    <row r="78" ht="35.4" customHeight="1" spans="1:41">
      <c r="A78" s="8">
        <f t="shared" si="1"/>
        <v>75</v>
      </c>
      <c r="B78" s="8" t="s">
        <v>74</v>
      </c>
      <c r="C78" s="9" t="s">
        <v>345</v>
      </c>
      <c r="D78" s="15" t="s">
        <v>346</v>
      </c>
      <c r="E78" s="11" t="s">
        <v>77</v>
      </c>
      <c r="F78" s="12" t="s">
        <v>16</v>
      </c>
      <c r="G78" s="79">
        <v>1</v>
      </c>
      <c r="H78" s="33">
        <f>VLOOKUP(C78,[3]Sheet2!$A:$V,21,0)</f>
        <v>0</v>
      </c>
      <c r="I78" s="33"/>
      <c r="J78" s="33">
        <f t="shared" si="23"/>
        <v>0</v>
      </c>
      <c r="K78" s="14">
        <f>VLOOKUP(C78,[1]Sheet1!$B:$AY,50,0)</f>
        <v>1376219.65</v>
      </c>
      <c r="L78" s="14">
        <f>VLOOKUP(C78,[1]Sheet1!$B:$AZ,51,0)</f>
        <v>1058346.22</v>
      </c>
      <c r="M78" s="31">
        <f>VLOOKUP(C78,[1]Sheet1!$B$5:$BB$697,53,0)</f>
        <v>105920.458333333</v>
      </c>
      <c r="N78" s="31">
        <f>VLOOKUP(C78,[1]Sheet1!$B:$BC,54,0)</f>
        <v>176391.036666667</v>
      </c>
      <c r="O78" s="31">
        <f>VLOOKUP(C78,[1]Sheet1!$B:$BD,55,0)</f>
        <v>176391.036666667</v>
      </c>
      <c r="P78" s="31">
        <f>VLOOKUP(C78,[1]Sheet1!$B:$BE,56,0)</f>
        <v>223966.47</v>
      </c>
      <c r="Q78" s="31">
        <f>VLOOKUP(C78,[1]Sheet1!$B:$BF,57,0)</f>
        <v>222925.95</v>
      </c>
      <c r="R78" s="32">
        <f t="shared" si="31"/>
        <v>905594.951666667</v>
      </c>
      <c r="S78" s="45"/>
      <c r="T78" s="45">
        <f>VLOOKUP(C78,'[4]5.30 (2)'!$C$4:$V$115,20,0)</f>
        <v>400000</v>
      </c>
      <c r="U78" s="45">
        <f t="shared" si="24"/>
        <v>400000</v>
      </c>
      <c r="V78" s="46">
        <f t="shared" si="20"/>
        <v>505594.951666667</v>
      </c>
      <c r="W78" s="46"/>
      <c r="X78" s="31">
        <f>VLOOKUP(C78,[1]Sheet1!$B:$BG,58,0)</f>
        <v>168407.663333333</v>
      </c>
      <c r="Y78" s="46">
        <f t="shared" si="21"/>
        <v>168407.663333333</v>
      </c>
      <c r="Z78" s="54"/>
      <c r="AA78" s="54">
        <f t="shared" si="25"/>
        <v>674002.615</v>
      </c>
      <c r="AB78" s="54">
        <f t="shared" si="26"/>
        <v>674002.615</v>
      </c>
      <c r="AC78" s="55">
        <v>500000</v>
      </c>
      <c r="AD78" s="33">
        <f t="shared" si="27"/>
        <v>500000</v>
      </c>
      <c r="AE78" s="56">
        <f t="shared" si="28"/>
        <v>0.741836884416242</v>
      </c>
      <c r="AF78" s="56">
        <f t="shared" si="22"/>
        <v>0.0214843479653218</v>
      </c>
      <c r="AG78" s="57">
        <v>0.025</v>
      </c>
      <c r="AH78" s="33">
        <f t="shared" si="29"/>
        <v>487500</v>
      </c>
      <c r="AI78" s="71">
        <v>45442</v>
      </c>
      <c r="AJ78" s="8">
        <v>3</v>
      </c>
      <c r="AK78" s="71">
        <f t="shared" si="30"/>
        <v>45439</v>
      </c>
      <c r="AL78" s="72" t="s">
        <v>89</v>
      </c>
      <c r="AM78" s="33">
        <v>1776219.65</v>
      </c>
      <c r="AN78" s="8" t="s">
        <v>152</v>
      </c>
      <c r="AO78" s="74"/>
    </row>
    <row r="79" ht="40.2" customHeight="1" spans="1:41">
      <c r="A79" s="8">
        <f t="shared" si="1"/>
        <v>76</v>
      </c>
      <c r="B79" s="8" t="s">
        <v>170</v>
      </c>
      <c r="C79" s="9" t="s">
        <v>347</v>
      </c>
      <c r="D79" s="15" t="s">
        <v>348</v>
      </c>
      <c r="E79" s="11" t="s">
        <v>77</v>
      </c>
      <c r="F79" s="12" t="s">
        <v>16</v>
      </c>
      <c r="G79" s="79">
        <v>0.8</v>
      </c>
      <c r="H79" s="33">
        <f>VLOOKUP(C79,[3]Sheet2!$A:$V,21,0)</f>
        <v>0</v>
      </c>
      <c r="I79" s="33"/>
      <c r="J79" s="33">
        <f t="shared" si="23"/>
        <v>0</v>
      </c>
      <c r="K79" s="14">
        <f>VLOOKUP(C79,[1]Sheet1!$B:$AY,50,0)</f>
        <v>229913.24</v>
      </c>
      <c r="L79" s="14">
        <f>VLOOKUP(C79,[1]Sheet1!$B:$AZ,51,0)</f>
        <v>155223.45</v>
      </c>
      <c r="M79" s="31">
        <f>VLOOKUP(C79,[1]Sheet1!$B$5:$BB$697,53,0)</f>
        <v>21493.6033333333</v>
      </c>
      <c r="N79" s="31">
        <f>VLOOKUP(C79,[1]Sheet1!$B:$BC,54,0)</f>
        <v>23968.9183333333</v>
      </c>
      <c r="O79" s="31">
        <f>VLOOKUP(C79,[1]Sheet1!$B:$BD,55,0)</f>
        <v>22838.1683333333</v>
      </c>
      <c r="P79" s="31">
        <f>VLOOKUP(C79,[1]Sheet1!$B:$BE,56,0)</f>
        <v>19454.835</v>
      </c>
      <c r="Q79" s="31">
        <f>VLOOKUP(C79,[1]Sheet1!$B:$BF,57,0)</f>
        <v>26736.4666666667</v>
      </c>
      <c r="R79" s="32">
        <f t="shared" si="31"/>
        <v>91593.5933333333</v>
      </c>
      <c r="S79" s="45"/>
      <c r="T79" s="45">
        <f>VLOOKUP(C79,'[4]5.30 (2)'!$C$4:$V$115,20,0)</f>
        <v>0</v>
      </c>
      <c r="U79" s="45">
        <f t="shared" si="24"/>
        <v>0</v>
      </c>
      <c r="V79" s="46">
        <f t="shared" si="20"/>
        <v>91593.5933333333</v>
      </c>
      <c r="W79" s="46"/>
      <c r="X79" s="31">
        <f>VLOOKUP(C79,[1]Sheet1!$B:$BG,58,0)</f>
        <v>21811.8233333333</v>
      </c>
      <c r="Y79" s="46">
        <f t="shared" si="21"/>
        <v>17449.4586666666</v>
      </c>
      <c r="Z79" s="54"/>
      <c r="AA79" s="54">
        <f t="shared" si="25"/>
        <v>109043.052</v>
      </c>
      <c r="AB79" s="54">
        <f t="shared" si="26"/>
        <v>109043.052</v>
      </c>
      <c r="AC79" s="55">
        <v>20000</v>
      </c>
      <c r="AD79" s="33">
        <f t="shared" si="27"/>
        <v>20000</v>
      </c>
      <c r="AE79" s="56">
        <f t="shared" si="28"/>
        <v>0.18341379513112</v>
      </c>
      <c r="AF79" s="56">
        <f t="shared" si="22"/>
        <v>0.000859373918612872</v>
      </c>
      <c r="AG79" s="57">
        <v>0</v>
      </c>
      <c r="AH79" s="33">
        <f t="shared" si="29"/>
        <v>20000</v>
      </c>
      <c r="AI79" s="71">
        <v>45442</v>
      </c>
      <c r="AJ79" s="8">
        <v>3</v>
      </c>
      <c r="AK79" s="71">
        <f t="shared" si="30"/>
        <v>45439</v>
      </c>
      <c r="AL79" s="72" t="s">
        <v>89</v>
      </c>
      <c r="AM79" s="73"/>
      <c r="AN79" s="8" t="s">
        <v>152</v>
      </c>
      <c r="AO79" s="74"/>
    </row>
    <row r="80" ht="40.2" customHeight="1" spans="1:41">
      <c r="A80" s="8">
        <f t="shared" si="1"/>
        <v>77</v>
      </c>
      <c r="B80" s="8" t="s">
        <v>74</v>
      </c>
      <c r="C80" s="9" t="s">
        <v>349</v>
      </c>
      <c r="D80" s="16" t="s">
        <v>350</v>
      </c>
      <c r="E80" s="11" t="s">
        <v>77</v>
      </c>
      <c r="F80" s="12" t="s">
        <v>16</v>
      </c>
      <c r="G80" s="79">
        <v>1</v>
      </c>
      <c r="H80" s="33"/>
      <c r="I80" s="33"/>
      <c r="J80" s="33">
        <f t="shared" si="23"/>
        <v>0</v>
      </c>
      <c r="K80" s="14">
        <f>VLOOKUP(C80,[1]Sheet1!$B:$AY,50,0)</f>
        <v>210316.28</v>
      </c>
      <c r="L80" s="14">
        <f>VLOOKUP(C80,[1]Sheet1!$B:$AZ,51,0)</f>
        <v>210316.28</v>
      </c>
      <c r="M80" s="31">
        <f>VLOOKUP(C80,[1]Sheet1!$B$5:$BB$697,53,0)</f>
        <v>15375.9666666667</v>
      </c>
      <c r="N80" s="31">
        <f>VLOOKUP(C80,[1]Sheet1!$B:$BC,54,0)</f>
        <v>15375.9666666667</v>
      </c>
      <c r="O80" s="31">
        <f>VLOOKUP(C80,[1]Sheet1!$B:$BD,55,0)</f>
        <v>28309.8333333333</v>
      </c>
      <c r="P80" s="31">
        <f>VLOOKUP(C80,[1]Sheet1!$B:$BE,56,0)</f>
        <v>35052.7133333333</v>
      </c>
      <c r="Q80" s="31">
        <f>VLOOKUP(C80,[1]Sheet1!$B:$BF,57,0)</f>
        <v>35052.7133333333</v>
      </c>
      <c r="R80" s="32">
        <f t="shared" si="31"/>
        <v>129167.193333333</v>
      </c>
      <c r="S80" s="45">
        <v>169859</v>
      </c>
      <c r="T80" s="45">
        <f>VLOOKUP(C80,'[4]5.30 (2)'!$C$4:$V$115,20,0)</f>
        <v>20000</v>
      </c>
      <c r="U80" s="45">
        <f t="shared" si="24"/>
        <v>189859</v>
      </c>
      <c r="V80" s="46">
        <f t="shared" si="20"/>
        <v>-60691.8066666667</v>
      </c>
      <c r="W80" s="46"/>
      <c r="X80" s="31">
        <f>VLOOKUP(C80,[1]Sheet1!$B:$BG,58,0)</f>
        <v>25189.3383333333</v>
      </c>
      <c r="Y80" s="46">
        <f t="shared" si="21"/>
        <v>25189.3383333333</v>
      </c>
      <c r="Z80" s="54"/>
      <c r="AA80" s="54">
        <f t="shared" si="25"/>
        <v>-35502.4683333334</v>
      </c>
      <c r="AB80" s="54">
        <f t="shared" si="26"/>
        <v>0</v>
      </c>
      <c r="AC80" s="55"/>
      <c r="AD80" s="33">
        <f t="shared" si="27"/>
        <v>0</v>
      </c>
      <c r="AE80" s="56" t="str">
        <f t="shared" si="28"/>
        <v>100%</v>
      </c>
      <c r="AF80" s="56">
        <f t="shared" si="22"/>
        <v>0</v>
      </c>
      <c r="AG80" s="57">
        <v>0</v>
      </c>
      <c r="AH80" s="33">
        <f t="shared" si="29"/>
        <v>0</v>
      </c>
      <c r="AI80" s="71">
        <v>45442</v>
      </c>
      <c r="AJ80" s="8">
        <v>7</v>
      </c>
      <c r="AK80" s="71">
        <f t="shared" si="30"/>
        <v>45435</v>
      </c>
      <c r="AL80" s="72" t="s">
        <v>89</v>
      </c>
      <c r="AM80" s="73"/>
      <c r="AN80" s="8" t="s">
        <v>169</v>
      </c>
      <c r="AO80" s="74"/>
    </row>
    <row r="81" ht="35.4" customHeight="1" spans="1:41">
      <c r="A81" s="8">
        <f t="shared" si="1"/>
        <v>78</v>
      </c>
      <c r="B81" s="8" t="s">
        <v>170</v>
      </c>
      <c r="C81" s="9" t="s">
        <v>351</v>
      </c>
      <c r="D81" s="15" t="s">
        <v>352</v>
      </c>
      <c r="E81" s="11" t="s">
        <v>77</v>
      </c>
      <c r="F81" s="12" t="s">
        <v>16</v>
      </c>
      <c r="G81" s="79">
        <v>1</v>
      </c>
      <c r="H81" s="33"/>
      <c r="I81" s="33"/>
      <c r="J81" s="33">
        <f t="shared" si="23"/>
        <v>0</v>
      </c>
      <c r="K81" s="14">
        <f>VLOOKUP(C81,[1]Sheet1!$B:$AY,50,0)</f>
        <v>0</v>
      </c>
      <c r="L81" s="14">
        <f>VLOOKUP(C81,[1]Sheet1!$B:$AZ,51,0)</f>
        <v>0</v>
      </c>
      <c r="M81" s="31">
        <f>VLOOKUP(C81,[1]Sheet1!$B$5:$BB$697,53,0)</f>
        <v>0</v>
      </c>
      <c r="N81" s="31">
        <f>VLOOKUP(C81,[1]Sheet1!$B:$BC,54,0)</f>
        <v>0</v>
      </c>
      <c r="O81" s="31">
        <f>VLOOKUP(C81,[1]Sheet1!$B:$BD,55,0)</f>
        <v>0</v>
      </c>
      <c r="P81" s="31">
        <f>VLOOKUP(C81,[1]Sheet1!$B:$BE,56,0)</f>
        <v>0</v>
      </c>
      <c r="Q81" s="31">
        <f>VLOOKUP(C81,[1]Sheet1!$B:$BF,57,0)</f>
        <v>0</v>
      </c>
      <c r="R81" s="32">
        <f t="shared" si="31"/>
        <v>0</v>
      </c>
      <c r="S81" s="45"/>
      <c r="T81" s="45">
        <f>VLOOKUP(C81,'[4]5.30 (2)'!$C$4:$V$115,20,0)</f>
        <v>12530.25</v>
      </c>
      <c r="U81" s="45">
        <f t="shared" si="24"/>
        <v>12530.25</v>
      </c>
      <c r="V81" s="46">
        <f t="shared" si="20"/>
        <v>-12530.25</v>
      </c>
      <c r="W81" s="46"/>
      <c r="X81" s="31">
        <f>VLOOKUP(C81,[1]Sheet1!$B:$BG,58,0)</f>
        <v>0</v>
      </c>
      <c r="Y81" s="46">
        <f t="shared" si="21"/>
        <v>0</v>
      </c>
      <c r="Z81" s="54"/>
      <c r="AA81" s="54">
        <f t="shared" si="25"/>
        <v>-12530.25</v>
      </c>
      <c r="AB81" s="54">
        <f t="shared" si="26"/>
        <v>0</v>
      </c>
      <c r="AC81" s="55"/>
      <c r="AD81" s="33">
        <f t="shared" si="27"/>
        <v>0</v>
      </c>
      <c r="AE81" s="56" t="str">
        <f t="shared" si="28"/>
        <v>100%</v>
      </c>
      <c r="AF81" s="56">
        <f t="shared" si="22"/>
        <v>0</v>
      </c>
      <c r="AG81" s="57">
        <v>0</v>
      </c>
      <c r="AH81" s="33">
        <f t="shared" si="29"/>
        <v>0</v>
      </c>
      <c r="AI81" s="71">
        <v>45442</v>
      </c>
      <c r="AJ81" s="8">
        <v>7</v>
      </c>
      <c r="AK81" s="71">
        <f t="shared" si="30"/>
        <v>45435</v>
      </c>
      <c r="AL81" s="72" t="s">
        <v>89</v>
      </c>
      <c r="AM81" s="73"/>
      <c r="AN81" s="8" t="s">
        <v>169</v>
      </c>
      <c r="AO81" s="74" t="s">
        <v>353</v>
      </c>
    </row>
    <row r="82" ht="35.4" customHeight="1" spans="1:41">
      <c r="A82" s="8">
        <f t="shared" si="1"/>
        <v>79</v>
      </c>
      <c r="B82" s="8" t="s">
        <v>74</v>
      </c>
      <c r="C82" s="9" t="s">
        <v>354</v>
      </c>
      <c r="D82" s="15" t="s">
        <v>355</v>
      </c>
      <c r="E82" s="11" t="s">
        <v>101</v>
      </c>
      <c r="F82" s="12" t="s">
        <v>16</v>
      </c>
      <c r="G82" s="79">
        <v>0.8</v>
      </c>
      <c r="H82" s="33">
        <f>VLOOKUP(C82,[3]Sheet2!$A:$V,21,0)</f>
        <v>0</v>
      </c>
      <c r="I82" s="33"/>
      <c r="J82" s="33">
        <f t="shared" si="23"/>
        <v>0</v>
      </c>
      <c r="K82" s="14">
        <f>VLOOKUP(C82,[1]Sheet1!$B:$AY,50,0)</f>
        <v>1176.66</v>
      </c>
      <c r="L82" s="14">
        <f>VLOOKUP(C82,[1]Sheet1!$B:$AZ,51,0)</f>
        <v>1176.66</v>
      </c>
      <c r="M82" s="31">
        <f>VLOOKUP(C82,[1]Sheet1!$B$5:$BB$697,53,0)</f>
        <v>0</v>
      </c>
      <c r="N82" s="31">
        <f>VLOOKUP(C82,[1]Sheet1!$B:$BC,54,0)</f>
        <v>0</v>
      </c>
      <c r="O82" s="31">
        <f>VLOOKUP(C82,[1]Sheet1!$B:$BD,55,0)</f>
        <v>0</v>
      </c>
      <c r="P82" s="31">
        <f>VLOOKUP(C82,[1]Sheet1!$B:$BE,56,0)</f>
        <v>0</v>
      </c>
      <c r="Q82" s="31">
        <f>VLOOKUP(C82,[1]Sheet1!$B:$BF,57,0)</f>
        <v>196.11</v>
      </c>
      <c r="R82" s="32">
        <f t="shared" si="31"/>
        <v>156.888</v>
      </c>
      <c r="S82" s="45"/>
      <c r="T82" s="45">
        <f>VLOOKUP(C82,'[4]5.30 (2)'!$C$4:$V$115,20,0)</f>
        <v>40000</v>
      </c>
      <c r="U82" s="45">
        <f t="shared" si="24"/>
        <v>40000</v>
      </c>
      <c r="V82" s="46">
        <f t="shared" si="20"/>
        <v>-39843.112</v>
      </c>
      <c r="W82" s="46"/>
      <c r="X82" s="31">
        <f>VLOOKUP(C82,[1]Sheet1!$B:$BG,58,0)</f>
        <v>196.11</v>
      </c>
      <c r="Y82" s="46">
        <f t="shared" si="21"/>
        <v>156.888</v>
      </c>
      <c r="Z82" s="54"/>
      <c r="AA82" s="54">
        <f t="shared" si="25"/>
        <v>-39686.224</v>
      </c>
      <c r="AB82" s="54">
        <f t="shared" si="26"/>
        <v>0</v>
      </c>
      <c r="AC82" s="55"/>
      <c r="AD82" s="33">
        <f t="shared" si="27"/>
        <v>0</v>
      </c>
      <c r="AE82" s="56" t="str">
        <f t="shared" si="28"/>
        <v>100%</v>
      </c>
      <c r="AF82" s="56">
        <f t="shared" si="22"/>
        <v>0</v>
      </c>
      <c r="AG82" s="57">
        <v>0</v>
      </c>
      <c r="AH82" s="33">
        <f t="shared" si="29"/>
        <v>0</v>
      </c>
      <c r="AI82" s="71">
        <v>45442</v>
      </c>
      <c r="AJ82" s="8">
        <v>7</v>
      </c>
      <c r="AK82" s="71">
        <f t="shared" si="30"/>
        <v>45435</v>
      </c>
      <c r="AL82" s="72" t="s">
        <v>89</v>
      </c>
      <c r="AM82" s="33"/>
      <c r="AN82" s="8" t="s">
        <v>96</v>
      </c>
      <c r="AO82" s="74"/>
    </row>
    <row r="83" ht="35.4" customHeight="1" spans="1:41">
      <c r="A83" s="8">
        <f t="shared" si="1"/>
        <v>80</v>
      </c>
      <c r="B83" s="8" t="s">
        <v>74</v>
      </c>
      <c r="C83" s="9" t="s">
        <v>356</v>
      </c>
      <c r="D83" s="15" t="s">
        <v>357</v>
      </c>
      <c r="E83" s="11" t="s">
        <v>77</v>
      </c>
      <c r="F83" s="12" t="s">
        <v>16</v>
      </c>
      <c r="G83" s="79">
        <v>0.8</v>
      </c>
      <c r="H83" s="33">
        <f>VLOOKUP(C83,[3]Sheet2!$A:$V,21,0)</f>
        <v>200000</v>
      </c>
      <c r="I83" s="33"/>
      <c r="J83" s="33">
        <f t="shared" si="23"/>
        <v>200000</v>
      </c>
      <c r="K83" s="14">
        <f>VLOOKUP(C83,[1]Sheet1!$B:$AY,50,0)</f>
        <v>922501.56</v>
      </c>
      <c r="L83" s="14">
        <f>VLOOKUP(C83,[1]Sheet1!$B:$AZ,51,0)</f>
        <v>737294.72</v>
      </c>
      <c r="M83" s="31">
        <f>VLOOKUP(C83,[1]Sheet1!$B$5:$BB$697,53,0)</f>
        <v>2157.02166666667</v>
      </c>
      <c r="N83" s="31">
        <f>VLOOKUP(C83,[1]Sheet1!$B:$BC,54,0)</f>
        <v>36575.7433333333</v>
      </c>
      <c r="O83" s="31">
        <f>VLOOKUP(C83,[1]Sheet1!$B:$BD,55,0)</f>
        <v>88698.8533333333</v>
      </c>
      <c r="P83" s="31">
        <f>VLOOKUP(C83,[1]Sheet1!$B:$BE,56,0)</f>
        <v>122882.453333333</v>
      </c>
      <c r="Q83" s="31">
        <f>VLOOKUP(C83,[1]Sheet1!$B:$BF,57,0)</f>
        <v>153750.26</v>
      </c>
      <c r="R83" s="32">
        <f t="shared" si="31"/>
        <v>323251.465333333</v>
      </c>
      <c r="S83" s="45"/>
      <c r="T83" s="45">
        <f>VLOOKUP(C83,'[4]5.30 (2)'!$C$4:$V$115,20,0)</f>
        <v>200000</v>
      </c>
      <c r="U83" s="45">
        <f t="shared" si="24"/>
        <v>200000</v>
      </c>
      <c r="V83" s="46">
        <f t="shared" si="20"/>
        <v>123251.465333333</v>
      </c>
      <c r="W83" s="46"/>
      <c r="X83" s="31">
        <f>VLOOKUP(C83,[1]Sheet1!$B:$BG,58,0)</f>
        <v>153750.26</v>
      </c>
      <c r="Y83" s="46">
        <f t="shared" si="21"/>
        <v>123000.208</v>
      </c>
      <c r="Z83" s="54"/>
      <c r="AA83" s="54">
        <f t="shared" si="25"/>
        <v>246251.673333333</v>
      </c>
      <c r="AB83" s="54">
        <f t="shared" si="26"/>
        <v>246251.673333333</v>
      </c>
      <c r="AC83" s="55">
        <v>100000</v>
      </c>
      <c r="AD83" s="33">
        <f t="shared" si="27"/>
        <v>100000</v>
      </c>
      <c r="AE83" s="56">
        <f t="shared" si="28"/>
        <v>0.40608861107976</v>
      </c>
      <c r="AF83" s="56">
        <f t="shared" si="22"/>
        <v>0.00429686959306436</v>
      </c>
      <c r="AG83" s="57">
        <v>0</v>
      </c>
      <c r="AH83" s="33">
        <f t="shared" si="29"/>
        <v>100000</v>
      </c>
      <c r="AI83" s="71">
        <v>45442</v>
      </c>
      <c r="AJ83" s="8">
        <v>7</v>
      </c>
      <c r="AK83" s="71">
        <f t="shared" si="30"/>
        <v>45435</v>
      </c>
      <c r="AL83" s="72" t="s">
        <v>89</v>
      </c>
      <c r="AM83" s="33">
        <v>1122501.56</v>
      </c>
      <c r="AN83" s="8" t="s">
        <v>545</v>
      </c>
      <c r="AO83" s="74" t="s">
        <v>358</v>
      </c>
    </row>
    <row r="84" ht="40.2" customHeight="1" spans="1:41">
      <c r="A84" s="8">
        <f t="shared" si="1"/>
        <v>81</v>
      </c>
      <c r="B84" s="8" t="s">
        <v>93</v>
      </c>
      <c r="C84" s="9" t="s">
        <v>359</v>
      </c>
      <c r="D84" s="15" t="s">
        <v>360</v>
      </c>
      <c r="E84" s="11" t="s">
        <v>101</v>
      </c>
      <c r="F84" s="12" t="s">
        <v>16</v>
      </c>
      <c r="G84" s="79">
        <v>0.8</v>
      </c>
      <c r="H84" s="33">
        <f>VLOOKUP(C84,[3]Sheet2!$A:$V,21,0)</f>
        <v>30000</v>
      </c>
      <c r="I84" s="33"/>
      <c r="J84" s="33">
        <f t="shared" si="23"/>
        <v>30000</v>
      </c>
      <c r="K84" s="14">
        <f>VLOOKUP(C84,[1]Sheet1!$B:$AY,50,0)</f>
        <v>226103.89</v>
      </c>
      <c r="L84" s="14">
        <f>VLOOKUP(C84,[1]Sheet1!$B:$AZ,51,0)</f>
        <v>226103.89</v>
      </c>
      <c r="M84" s="31">
        <f>VLOOKUP(C84,[1]Sheet1!$B$5:$BB$697,53,0)</f>
        <v>14050.2633333333</v>
      </c>
      <c r="N84" s="31">
        <f>VLOOKUP(C84,[1]Sheet1!$B:$BC,54,0)</f>
        <v>0</v>
      </c>
      <c r="O84" s="31">
        <f>VLOOKUP(C84,[1]Sheet1!$B:$BD,55,0)</f>
        <v>0</v>
      </c>
      <c r="P84" s="31">
        <f>VLOOKUP(C84,[1]Sheet1!$B:$BE,56,0)</f>
        <v>0</v>
      </c>
      <c r="Q84" s="31">
        <f>VLOOKUP(C84,[1]Sheet1!$B:$BF,57,0)</f>
        <v>0</v>
      </c>
      <c r="R84" s="32">
        <f t="shared" si="31"/>
        <v>11240.2106666666</v>
      </c>
      <c r="S84" s="45"/>
      <c r="T84" s="45">
        <f>VLOOKUP(C84,'[4]5.30 (2)'!$C$4:$V$115,20,0)</f>
        <v>10000</v>
      </c>
      <c r="U84" s="45">
        <f t="shared" si="24"/>
        <v>10000</v>
      </c>
      <c r="V84" s="46">
        <f t="shared" si="20"/>
        <v>1240.21066666664</v>
      </c>
      <c r="W84" s="46"/>
      <c r="X84" s="31">
        <f>VLOOKUP(C84,[1]Sheet1!$B:$BG,58,0)</f>
        <v>0</v>
      </c>
      <c r="Y84" s="46">
        <f t="shared" si="21"/>
        <v>0</v>
      </c>
      <c r="Z84" s="54"/>
      <c r="AA84" s="54">
        <f t="shared" si="25"/>
        <v>1240.21066666664</v>
      </c>
      <c r="AB84" s="54">
        <f t="shared" si="26"/>
        <v>1240.21066666664</v>
      </c>
      <c r="AC84" s="152">
        <v>20000</v>
      </c>
      <c r="AD84" s="33">
        <f t="shared" si="27"/>
        <v>20000</v>
      </c>
      <c r="AE84" s="56">
        <f t="shared" si="28"/>
        <v>16.126292522346</v>
      </c>
      <c r="AF84" s="56">
        <f t="shared" si="22"/>
        <v>0.000859373918612872</v>
      </c>
      <c r="AG84" s="57">
        <v>0.03</v>
      </c>
      <c r="AH84" s="33">
        <f t="shared" si="29"/>
        <v>19400</v>
      </c>
      <c r="AI84" s="71">
        <v>45442</v>
      </c>
      <c r="AJ84" s="8">
        <v>3</v>
      </c>
      <c r="AK84" s="71">
        <f t="shared" si="30"/>
        <v>45439</v>
      </c>
      <c r="AL84" s="72" t="s">
        <v>534</v>
      </c>
      <c r="AM84" s="73"/>
      <c r="AN84" s="8" t="s">
        <v>184</v>
      </c>
      <c r="AO84" s="74" t="s">
        <v>322</v>
      </c>
    </row>
    <row r="85" ht="40.2" customHeight="1" spans="1:41">
      <c r="A85" s="8">
        <f t="shared" ref="A85:A133" si="32">ROW()-3</f>
        <v>82</v>
      </c>
      <c r="B85" s="8" t="s">
        <v>74</v>
      </c>
      <c r="C85" s="9" t="s">
        <v>361</v>
      </c>
      <c r="D85" s="15" t="s">
        <v>362</v>
      </c>
      <c r="E85" s="11" t="s">
        <v>77</v>
      </c>
      <c r="F85" s="12" t="s">
        <v>16</v>
      </c>
      <c r="G85" s="79">
        <v>0.8</v>
      </c>
      <c r="H85" s="33">
        <f>VLOOKUP(C85,[3]Sheet2!$A:$V,21,0)</f>
        <v>0</v>
      </c>
      <c r="I85" s="33"/>
      <c r="J85" s="33">
        <f t="shared" si="23"/>
        <v>0</v>
      </c>
      <c r="K85" s="14">
        <f>VLOOKUP(C85,[1]Sheet1!$B:$AY,50,0)</f>
        <v>21121.07</v>
      </c>
      <c r="L85" s="14">
        <f>VLOOKUP(C85,[1]Sheet1!$B:$AZ,51,0)</f>
        <v>21121.07</v>
      </c>
      <c r="M85" s="31">
        <f>VLOOKUP(C85,[1]Sheet1!$B$5:$BB$697,53,0)</f>
        <v>1071.12166666667</v>
      </c>
      <c r="N85" s="31">
        <f>VLOOKUP(C85,[1]Sheet1!$B:$BC,54,0)</f>
        <v>2297.62333333333</v>
      </c>
      <c r="O85" s="31">
        <f>VLOOKUP(C85,[1]Sheet1!$B:$BD,55,0)</f>
        <v>2297.62333333333</v>
      </c>
      <c r="P85" s="31">
        <f>VLOOKUP(C85,[1]Sheet1!$B:$BE,56,0)</f>
        <v>3520.17833333333</v>
      </c>
      <c r="Q85" s="31">
        <f>VLOOKUP(C85,[1]Sheet1!$B:$BF,57,0)</f>
        <v>3520.17833333333</v>
      </c>
      <c r="R85" s="32">
        <f t="shared" si="31"/>
        <v>10165.38</v>
      </c>
      <c r="S85" s="45"/>
      <c r="T85" s="45">
        <f>VLOOKUP(C85,'[4]5.30 (2)'!$C$4:$V$115,20,0)</f>
        <v>10000</v>
      </c>
      <c r="U85" s="45">
        <f t="shared" si="24"/>
        <v>10000</v>
      </c>
      <c r="V85" s="46">
        <f t="shared" si="20"/>
        <v>165.379999999992</v>
      </c>
      <c r="W85" s="46"/>
      <c r="X85" s="31">
        <f>VLOOKUP(C85,[1]Sheet1!$B:$BG,58,0)</f>
        <v>3520.17833333333</v>
      </c>
      <c r="Y85" s="46">
        <f t="shared" si="21"/>
        <v>2816.14266666666</v>
      </c>
      <c r="Z85" s="54"/>
      <c r="AA85" s="54">
        <f t="shared" si="25"/>
        <v>2981.52266666666</v>
      </c>
      <c r="AB85" s="54">
        <f t="shared" si="26"/>
        <v>2981.52266666666</v>
      </c>
      <c r="AC85" s="55"/>
      <c r="AD85" s="33">
        <f t="shared" si="27"/>
        <v>0</v>
      </c>
      <c r="AE85" s="56">
        <f t="shared" si="28"/>
        <v>0</v>
      </c>
      <c r="AF85" s="56">
        <f t="shared" si="22"/>
        <v>0</v>
      </c>
      <c r="AG85" s="57">
        <v>0</v>
      </c>
      <c r="AH85" s="33">
        <f t="shared" si="29"/>
        <v>0</v>
      </c>
      <c r="AI85" s="71">
        <v>45442</v>
      </c>
      <c r="AJ85" s="8">
        <v>7</v>
      </c>
      <c r="AK85" s="71">
        <f t="shared" si="30"/>
        <v>45435</v>
      </c>
      <c r="AL85" s="72" t="s">
        <v>89</v>
      </c>
      <c r="AM85" s="73"/>
      <c r="AN85" s="8" t="s">
        <v>169</v>
      </c>
      <c r="AO85" s="74"/>
    </row>
    <row r="86" ht="35.4" customHeight="1" spans="1:41">
      <c r="A86" s="8">
        <f t="shared" si="32"/>
        <v>83</v>
      </c>
      <c r="B86" s="8" t="s">
        <v>74</v>
      </c>
      <c r="C86" s="81" t="s">
        <v>363</v>
      </c>
      <c r="D86" s="158" t="s">
        <v>364</v>
      </c>
      <c r="E86" s="11" t="s">
        <v>77</v>
      </c>
      <c r="F86" s="12" t="s">
        <v>16</v>
      </c>
      <c r="G86" s="79">
        <v>0.8</v>
      </c>
      <c r="H86" s="33">
        <f>VLOOKUP(C86,[3]Sheet2!$A:$V,21,0)</f>
        <v>320000</v>
      </c>
      <c r="I86" s="33"/>
      <c r="J86" s="33">
        <f t="shared" si="23"/>
        <v>320000</v>
      </c>
      <c r="K86" s="14">
        <f>VLOOKUP(C86,[1]Sheet1!$B:$AY,50,0)</f>
        <v>1357574.01</v>
      </c>
      <c r="L86" s="14">
        <f>VLOOKUP(C86,[1]Sheet1!$B:$AZ,51,0)</f>
        <v>956613.85</v>
      </c>
      <c r="M86" s="31">
        <f>VLOOKUP(C86,[1]Sheet1!$B$5:$BB$697,53,0)</f>
        <v>60261.8483333333</v>
      </c>
      <c r="N86" s="31">
        <f>VLOOKUP(C86,[1]Sheet1!$B:$BC,54,0)</f>
        <v>96315.4416666667</v>
      </c>
      <c r="O86" s="31">
        <f>VLOOKUP(C86,[1]Sheet1!$B:$BD,55,0)</f>
        <v>130811.423333333</v>
      </c>
      <c r="P86" s="31">
        <f>VLOOKUP(C86,[1]Sheet1!$B:$BE,56,0)</f>
        <v>159435.641666667</v>
      </c>
      <c r="Q86" s="31">
        <f>VLOOKUP(C86,[1]Sheet1!$B:$BF,57,0)</f>
        <v>195099.195</v>
      </c>
      <c r="R86" s="32">
        <f t="shared" si="31"/>
        <v>513538.84</v>
      </c>
      <c r="S86" s="45"/>
      <c r="T86" s="45">
        <f>VLOOKUP(C86,'[4]5.30 (2)'!$C$4:$V$115,20,0)</f>
        <v>500000</v>
      </c>
      <c r="U86" s="45">
        <f t="shared" si="24"/>
        <v>500000</v>
      </c>
      <c r="V86" s="46">
        <f t="shared" si="20"/>
        <v>13538.8400000001</v>
      </c>
      <c r="W86" s="46"/>
      <c r="X86" s="31">
        <f>VLOOKUP(C86,[1]Sheet1!$B:$BG,58,0)</f>
        <v>192343.235</v>
      </c>
      <c r="Y86" s="46">
        <f t="shared" si="21"/>
        <v>153874.588</v>
      </c>
      <c r="Z86" s="54"/>
      <c r="AA86" s="54">
        <f t="shared" si="25"/>
        <v>167413.428</v>
      </c>
      <c r="AB86" s="54">
        <f t="shared" si="26"/>
        <v>167413.428</v>
      </c>
      <c r="AC86" s="55">
        <v>500000</v>
      </c>
      <c r="AD86" s="33">
        <f t="shared" si="27"/>
        <v>500000</v>
      </c>
      <c r="AE86" s="56">
        <f t="shared" si="28"/>
        <v>2.9866182538237</v>
      </c>
      <c r="AF86" s="56">
        <f t="shared" si="22"/>
        <v>0.0214843479653218</v>
      </c>
      <c r="AG86" s="57">
        <v>0.02</v>
      </c>
      <c r="AH86" s="33">
        <f t="shared" si="29"/>
        <v>490000</v>
      </c>
      <c r="AI86" s="71">
        <v>45442</v>
      </c>
      <c r="AJ86" s="8">
        <v>7</v>
      </c>
      <c r="AK86" s="71">
        <f t="shared" si="30"/>
        <v>45435</v>
      </c>
      <c r="AL86" s="72" t="s">
        <v>89</v>
      </c>
      <c r="AM86" s="73"/>
      <c r="AN86" s="8" t="s">
        <v>169</v>
      </c>
      <c r="AO86" s="74" t="s">
        <v>365</v>
      </c>
    </row>
    <row r="87" ht="35.4" customHeight="1" spans="1:41">
      <c r="A87" s="8">
        <f t="shared" si="32"/>
        <v>84</v>
      </c>
      <c r="B87" s="8" t="s">
        <v>74</v>
      </c>
      <c r="C87" s="9" t="s">
        <v>366</v>
      </c>
      <c r="D87" s="158" t="s">
        <v>367</v>
      </c>
      <c r="E87" s="11" t="s">
        <v>77</v>
      </c>
      <c r="F87" s="12" t="s">
        <v>16</v>
      </c>
      <c r="G87" s="79">
        <v>1</v>
      </c>
      <c r="H87" s="33">
        <f>VLOOKUP(C87,[3]Sheet2!$A:$V,21,0)</f>
        <v>3060</v>
      </c>
      <c r="I87" s="33">
        <v>980</v>
      </c>
      <c r="J87" s="33">
        <f t="shared" si="23"/>
        <v>4040</v>
      </c>
      <c r="K87" s="14">
        <f>VLOOKUP(C87,[1]Sheet1!$B:$AY,50,0)</f>
        <v>0</v>
      </c>
      <c r="L87" s="14">
        <f>VLOOKUP(C87,[1]Sheet1!$B:$AZ,51,0)</f>
        <v>0</v>
      </c>
      <c r="M87" s="31">
        <f>VLOOKUP(C87,[1]Sheet1!$B$5:$BB$697,53,0)</f>
        <v>0</v>
      </c>
      <c r="N87" s="31">
        <f>VLOOKUP(C87,[1]Sheet1!$B:$BC,54,0)</f>
        <v>0</v>
      </c>
      <c r="O87" s="31">
        <f>VLOOKUP(C87,[1]Sheet1!$B:$BD,55,0)</f>
        <v>0</v>
      </c>
      <c r="P87" s="31">
        <f>VLOOKUP(C87,[1]Sheet1!$B:$BE,56,0)</f>
        <v>0</v>
      </c>
      <c r="Q87" s="31">
        <f>VLOOKUP(C87,[1]Sheet1!$B:$BF,57,0)</f>
        <v>0</v>
      </c>
      <c r="R87" s="32">
        <f t="shared" si="31"/>
        <v>0</v>
      </c>
      <c r="S87" s="45"/>
      <c r="T87" s="45">
        <f>VLOOKUP(C87,'[4]5.30 (2)'!$C$4:$V$115,20,0)</f>
        <v>884</v>
      </c>
      <c r="U87" s="45">
        <f t="shared" si="24"/>
        <v>884</v>
      </c>
      <c r="V87" s="46">
        <f t="shared" si="20"/>
        <v>-884</v>
      </c>
      <c r="W87" s="46"/>
      <c r="X87" s="31">
        <f>VLOOKUP(C87,[1]Sheet1!$B:$BG,58,0)</f>
        <v>0</v>
      </c>
      <c r="Y87" s="46">
        <f t="shared" si="21"/>
        <v>0</v>
      </c>
      <c r="Z87" s="54"/>
      <c r="AA87" s="54">
        <f t="shared" si="25"/>
        <v>-884</v>
      </c>
      <c r="AB87" s="54">
        <f t="shared" si="26"/>
        <v>0</v>
      </c>
      <c r="AC87" s="55"/>
      <c r="AD87" s="33">
        <f t="shared" si="27"/>
        <v>0</v>
      </c>
      <c r="AE87" s="56" t="str">
        <f t="shared" si="28"/>
        <v>100%</v>
      </c>
      <c r="AF87" s="56">
        <f t="shared" si="22"/>
        <v>0</v>
      </c>
      <c r="AG87" s="57">
        <v>0</v>
      </c>
      <c r="AH87" s="33">
        <f t="shared" si="29"/>
        <v>0</v>
      </c>
      <c r="AI87" s="71">
        <v>45443</v>
      </c>
      <c r="AJ87" s="8">
        <v>7</v>
      </c>
      <c r="AK87" s="71">
        <f t="shared" si="30"/>
        <v>45436</v>
      </c>
      <c r="AL87" s="72" t="s">
        <v>89</v>
      </c>
      <c r="AM87" s="33">
        <v>979.9</v>
      </c>
      <c r="AN87" s="8" t="s">
        <v>545</v>
      </c>
      <c r="AO87" s="74" t="s">
        <v>92</v>
      </c>
    </row>
    <row r="88" ht="35.4" customHeight="1" spans="1:41">
      <c r="A88" s="8">
        <f t="shared" si="32"/>
        <v>85</v>
      </c>
      <c r="B88" s="8" t="s">
        <v>74</v>
      </c>
      <c r="C88" s="9" t="s">
        <v>368</v>
      </c>
      <c r="D88" s="158" t="s">
        <v>369</v>
      </c>
      <c r="E88" s="72" t="s">
        <v>193</v>
      </c>
      <c r="F88" s="12" t="s">
        <v>16</v>
      </c>
      <c r="G88" s="79">
        <v>1</v>
      </c>
      <c r="H88" s="33">
        <f>VLOOKUP(C88,[3]Sheet2!$A:$V,21,0)</f>
        <v>17113</v>
      </c>
      <c r="I88" s="33"/>
      <c r="J88" s="33">
        <f t="shared" si="23"/>
        <v>17113</v>
      </c>
      <c r="K88" s="14">
        <f>VLOOKUP(C88,[1]Sheet1!$B:$AY,50,0)</f>
        <v>0</v>
      </c>
      <c r="L88" s="14">
        <f>VLOOKUP(C88,[1]Sheet1!$B:$AZ,51,0)</f>
        <v>0</v>
      </c>
      <c r="M88" s="31">
        <f>VLOOKUP(C88,[1]Sheet1!$B$5:$BB$697,53,0)</f>
        <v>0</v>
      </c>
      <c r="N88" s="31">
        <f>VLOOKUP(C88,[1]Sheet1!$B:$BC,54,0)</f>
        <v>0</v>
      </c>
      <c r="O88" s="31">
        <f>VLOOKUP(C88,[1]Sheet1!$B:$BD,55,0)</f>
        <v>0</v>
      </c>
      <c r="P88" s="31">
        <f>VLOOKUP(C88,[1]Sheet1!$B:$BE,56,0)</f>
        <v>0</v>
      </c>
      <c r="Q88" s="31">
        <f>VLOOKUP(C88,[1]Sheet1!$B:$BF,57,0)</f>
        <v>0</v>
      </c>
      <c r="R88" s="32">
        <f t="shared" si="31"/>
        <v>0</v>
      </c>
      <c r="S88" s="45"/>
      <c r="T88" s="45">
        <f>VLOOKUP(C88,'[4]5.30 (2)'!$C$4:$V$115,20,0)</f>
        <v>5487.23</v>
      </c>
      <c r="U88" s="45">
        <f t="shared" si="24"/>
        <v>5487.23</v>
      </c>
      <c r="V88" s="46">
        <f t="shared" si="20"/>
        <v>-5487.23</v>
      </c>
      <c r="W88" s="46"/>
      <c r="X88" s="31">
        <f>VLOOKUP(C88,[1]Sheet1!$B:$BG,58,0)</f>
        <v>0</v>
      </c>
      <c r="Y88" s="46">
        <f t="shared" si="21"/>
        <v>0</v>
      </c>
      <c r="Z88" s="54"/>
      <c r="AA88" s="54">
        <f t="shared" si="25"/>
        <v>-5487.23</v>
      </c>
      <c r="AB88" s="54">
        <f t="shared" si="26"/>
        <v>0</v>
      </c>
      <c r="AC88" s="55"/>
      <c r="AD88" s="33">
        <f t="shared" si="27"/>
        <v>0</v>
      </c>
      <c r="AE88" s="56" t="str">
        <f t="shared" si="28"/>
        <v>100%</v>
      </c>
      <c r="AF88" s="56">
        <f t="shared" si="22"/>
        <v>0</v>
      </c>
      <c r="AG88" s="57">
        <v>0</v>
      </c>
      <c r="AH88" s="33">
        <f t="shared" si="29"/>
        <v>0</v>
      </c>
      <c r="AI88" s="71">
        <v>45443</v>
      </c>
      <c r="AJ88" s="8">
        <v>7</v>
      </c>
      <c r="AK88" s="71">
        <f t="shared" si="30"/>
        <v>45436</v>
      </c>
      <c r="AL88" s="72" t="s">
        <v>89</v>
      </c>
      <c r="AM88" s="33">
        <v>307.6</v>
      </c>
      <c r="AN88" s="8" t="s">
        <v>173</v>
      </c>
      <c r="AO88" s="74" t="s">
        <v>92</v>
      </c>
    </row>
    <row r="89" ht="40.2" customHeight="1" spans="1:41">
      <c r="A89" s="8">
        <f t="shared" si="32"/>
        <v>86</v>
      </c>
      <c r="B89" s="8" t="s">
        <v>74</v>
      </c>
      <c r="C89" s="9" t="s">
        <v>370</v>
      </c>
      <c r="D89" s="15" t="s">
        <v>371</v>
      </c>
      <c r="E89" s="11" t="s">
        <v>372</v>
      </c>
      <c r="F89" s="12" t="s">
        <v>16</v>
      </c>
      <c r="G89" s="79">
        <v>1</v>
      </c>
      <c r="H89" s="33">
        <f>VLOOKUP(C89,[3]Sheet2!$A:$V,21,0)</f>
        <v>249048.97</v>
      </c>
      <c r="I89" s="33"/>
      <c r="J89" s="33">
        <f t="shared" si="23"/>
        <v>249048.97</v>
      </c>
      <c r="K89" s="14">
        <f>VLOOKUP(C89,[1]Sheet1!$B:$AY,50,0)</f>
        <v>450250.33</v>
      </c>
      <c r="L89" s="14">
        <f>VLOOKUP(C89,[1]Sheet1!$B:$AZ,51,0)</f>
        <v>63602.76</v>
      </c>
      <c r="M89" s="31">
        <f>VLOOKUP(C89,[1]Sheet1!$B$5:$BB$697,53,0)</f>
        <v>418.35</v>
      </c>
      <c r="N89" s="31">
        <f>VLOOKUP(C89,[1]Sheet1!$B:$BC,54,0)</f>
        <v>10600.46</v>
      </c>
      <c r="O89" s="31">
        <f>VLOOKUP(C89,[1]Sheet1!$B:$BD,55,0)</f>
        <v>10600.46</v>
      </c>
      <c r="P89" s="31">
        <f>VLOOKUP(C89,[1]Sheet1!$B:$BE,56,0)</f>
        <v>26599.7266666667</v>
      </c>
      <c r="Q89" s="31">
        <f>VLOOKUP(C89,[1]Sheet1!$B:$BF,57,0)</f>
        <v>53198.1583333333</v>
      </c>
      <c r="R89" s="32">
        <f t="shared" si="31"/>
        <v>101417.155</v>
      </c>
      <c r="S89" s="45"/>
      <c r="T89" s="45">
        <f>VLOOKUP(C89,'[4]5.30 (2)'!$C$4:$V$115,20,0)</f>
        <v>60000</v>
      </c>
      <c r="U89" s="45">
        <f t="shared" si="24"/>
        <v>60000</v>
      </c>
      <c r="V89" s="46">
        <f t="shared" si="20"/>
        <v>41417.155</v>
      </c>
      <c r="W89" s="46"/>
      <c r="X89" s="31">
        <f>VLOOKUP(C89,[1]Sheet1!$B:$BG,58,0)</f>
        <v>75041.7216666667</v>
      </c>
      <c r="Y89" s="46">
        <f t="shared" si="21"/>
        <v>75041.7216666667</v>
      </c>
      <c r="Z89" s="54"/>
      <c r="AA89" s="54">
        <f t="shared" si="25"/>
        <v>116458.876666667</v>
      </c>
      <c r="AB89" s="54">
        <f t="shared" si="26"/>
        <v>116458.876666667</v>
      </c>
      <c r="AC89" s="55">
        <v>63602.76</v>
      </c>
      <c r="AD89" s="33">
        <f>4300*0.092*1.13</f>
        <v>447.028</v>
      </c>
      <c r="AE89" s="56">
        <f t="shared" si="28"/>
        <v>0.546139219443498</v>
      </c>
      <c r="AF89" s="56">
        <f t="shared" si="22"/>
        <v>1.92082102044837e-5</v>
      </c>
      <c r="AG89" s="57">
        <v>0</v>
      </c>
      <c r="AH89" s="33">
        <f t="shared" si="29"/>
        <v>447.028</v>
      </c>
      <c r="AI89" s="71">
        <v>45443</v>
      </c>
      <c r="AJ89" s="8">
        <v>7</v>
      </c>
      <c r="AK89" s="71">
        <f t="shared" si="30"/>
        <v>45436</v>
      </c>
      <c r="AL89" s="72" t="s">
        <v>89</v>
      </c>
      <c r="AM89" s="73"/>
      <c r="AN89" s="8" t="s">
        <v>574</v>
      </c>
      <c r="AO89" s="74" t="s">
        <v>373</v>
      </c>
    </row>
    <row r="90" ht="40.2" customHeight="1" spans="1:41">
      <c r="A90" s="8">
        <f t="shared" si="32"/>
        <v>87</v>
      </c>
      <c r="B90" s="8" t="s">
        <v>74</v>
      </c>
      <c r="C90" s="9" t="s">
        <v>374</v>
      </c>
      <c r="D90" s="15" t="s">
        <v>375</v>
      </c>
      <c r="E90" s="11" t="s">
        <v>77</v>
      </c>
      <c r="F90" s="12" t="s">
        <v>16</v>
      </c>
      <c r="G90" s="79">
        <v>0.8</v>
      </c>
      <c r="H90" s="33">
        <f>VLOOKUP(C90,[3]Sheet2!$A:$V,21,0)</f>
        <v>0</v>
      </c>
      <c r="I90" s="33"/>
      <c r="J90" s="33">
        <f t="shared" si="23"/>
        <v>0</v>
      </c>
      <c r="K90" s="14">
        <f>VLOOKUP(C90,[1]Sheet1!$B:$AY,50,0)</f>
        <v>60107.89</v>
      </c>
      <c r="L90" s="14">
        <f>VLOOKUP(C90,[1]Sheet1!$B:$AZ,51,0)</f>
        <v>0</v>
      </c>
      <c r="M90" s="31">
        <f>VLOOKUP(C90,[1]Sheet1!$B$5:$BB$697,53,0)</f>
        <v>0</v>
      </c>
      <c r="N90" s="31">
        <f>VLOOKUP(C90,[1]Sheet1!$B:$BC,54,0)</f>
        <v>0</v>
      </c>
      <c r="O90" s="31">
        <f>VLOOKUP(C90,[1]Sheet1!$B:$BD,55,0)</f>
        <v>0</v>
      </c>
      <c r="P90" s="31">
        <f>VLOOKUP(C90,[1]Sheet1!$B:$BE,56,0)</f>
        <v>10017.9816666667</v>
      </c>
      <c r="Q90" s="31">
        <f>VLOOKUP(C90,[1]Sheet1!$B:$BF,57,0)</f>
        <v>10017.9816666667</v>
      </c>
      <c r="R90" s="32">
        <f t="shared" si="31"/>
        <v>16028.7706666667</v>
      </c>
      <c r="S90" s="45"/>
      <c r="T90" s="45">
        <f>VLOOKUP(C90,'[4]5.30 (2)'!$C$4:$V$115,20,0)</f>
        <v>60107.89</v>
      </c>
      <c r="U90" s="45">
        <f t="shared" si="24"/>
        <v>60107.89</v>
      </c>
      <c r="V90" s="46">
        <f t="shared" si="20"/>
        <v>-44079.1193333333</v>
      </c>
      <c r="W90" s="46"/>
      <c r="X90" s="31">
        <f>VLOOKUP(C90,[1]Sheet1!$B:$BG,58,0)</f>
        <v>10017.9816666667</v>
      </c>
      <c r="Y90" s="46">
        <f t="shared" si="21"/>
        <v>8014.38533333336</v>
      </c>
      <c r="Z90" s="54"/>
      <c r="AA90" s="54">
        <f t="shared" si="25"/>
        <v>-36064.7339999999</v>
      </c>
      <c r="AB90" s="54">
        <f t="shared" si="26"/>
        <v>0</v>
      </c>
      <c r="AC90" s="55"/>
      <c r="AD90" s="33">
        <f t="shared" si="27"/>
        <v>0</v>
      </c>
      <c r="AE90" s="56" t="str">
        <f t="shared" si="28"/>
        <v>100%</v>
      </c>
      <c r="AF90" s="56">
        <f t="shared" si="22"/>
        <v>0</v>
      </c>
      <c r="AG90" s="57">
        <v>0</v>
      </c>
      <c r="AH90" s="33">
        <f t="shared" si="29"/>
        <v>0</v>
      </c>
      <c r="AI90" s="71">
        <v>45442</v>
      </c>
      <c r="AJ90" s="8">
        <v>7</v>
      </c>
      <c r="AK90" s="71">
        <f t="shared" si="30"/>
        <v>45435</v>
      </c>
      <c r="AL90" s="72" t="s">
        <v>89</v>
      </c>
      <c r="AM90" s="73"/>
      <c r="AN90" s="8" t="s">
        <v>152</v>
      </c>
      <c r="AO90" s="74" t="s">
        <v>376</v>
      </c>
    </row>
    <row r="91" ht="40.2" customHeight="1" spans="1:41">
      <c r="A91" s="8">
        <f t="shared" si="32"/>
        <v>88</v>
      </c>
      <c r="B91" s="8" t="s">
        <v>93</v>
      </c>
      <c r="C91" s="9" t="s">
        <v>121</v>
      </c>
      <c r="D91" s="15" t="s">
        <v>122</v>
      </c>
      <c r="E91" s="11" t="s">
        <v>86</v>
      </c>
      <c r="F91" s="12" t="s">
        <v>86</v>
      </c>
      <c r="G91" s="13">
        <v>1</v>
      </c>
      <c r="H91" s="33">
        <f>1600000-H92</f>
        <v>1254687.352</v>
      </c>
      <c r="I91" s="33"/>
      <c r="J91" s="33">
        <f t="shared" si="23"/>
        <v>1254687.352</v>
      </c>
      <c r="K91" s="14">
        <f>VLOOKUP(C91,[1]Sheet1!$B:$AY,50,0)</f>
        <v>4477302.63</v>
      </c>
      <c r="L91" s="14">
        <f>VLOOKUP(C91,[1]Sheet1!$B:$AZ,51,0)</f>
        <v>3658878.05</v>
      </c>
      <c r="M91" s="31">
        <f>VLOOKUP(C91,[1]Sheet1!$B$5:$BB$697,53,0)</f>
        <v>346046.15</v>
      </c>
      <c r="N91" s="31">
        <f>VLOOKUP(C91,[1]Sheet1!$B:$BC,54,0)</f>
        <v>400685.73</v>
      </c>
      <c r="O91" s="31">
        <f>VLOOKUP(C91,[1]Sheet1!$B:$BD,55,0)</f>
        <v>450511.113333333</v>
      </c>
      <c r="P91" s="31">
        <f>VLOOKUP(C91,[1]Sheet1!$B:$BE,56,0)</f>
        <v>425040.165</v>
      </c>
      <c r="Q91" s="31">
        <f>VLOOKUP(C91,[1]Sheet1!$B:$BF,57,0)</f>
        <v>426970.151666667</v>
      </c>
      <c r="R91" s="32">
        <f t="shared" si="31"/>
        <v>2049253.31</v>
      </c>
      <c r="S91" s="45">
        <v>200000</v>
      </c>
      <c r="T91" s="45">
        <f>VLOOKUP(C91,'[4]5.30 (2)'!$C$4:$V$115,20,0)</f>
        <v>100000</v>
      </c>
      <c r="U91" s="45">
        <f t="shared" si="24"/>
        <v>300000</v>
      </c>
      <c r="V91" s="46">
        <f t="shared" si="20"/>
        <v>1749253.31</v>
      </c>
      <c r="W91" s="46"/>
      <c r="X91" s="31">
        <f>VLOOKUP(C91,[1]Sheet1!$B:$BG,58,0)</f>
        <v>393926.236666667</v>
      </c>
      <c r="Y91" s="46">
        <f t="shared" si="21"/>
        <v>393926.236666667</v>
      </c>
      <c r="Z91" s="54"/>
      <c r="AA91" s="54">
        <f t="shared" si="25"/>
        <v>2143179.54666667</v>
      </c>
      <c r="AB91" s="54">
        <f t="shared" si="26"/>
        <v>2143179.54666667</v>
      </c>
      <c r="AC91" s="55">
        <v>160000</v>
      </c>
      <c r="AD91" s="33">
        <f t="shared" si="27"/>
        <v>160000</v>
      </c>
      <c r="AE91" s="56">
        <f t="shared" si="28"/>
        <v>0.0746554343749927</v>
      </c>
      <c r="AF91" s="56">
        <f t="shared" si="22"/>
        <v>0.00687499134890298</v>
      </c>
      <c r="AG91" s="57">
        <v>0.02</v>
      </c>
      <c r="AH91" s="33">
        <f t="shared" si="29"/>
        <v>156800</v>
      </c>
      <c r="AI91" s="71">
        <v>45442</v>
      </c>
      <c r="AJ91" s="8">
        <v>7</v>
      </c>
      <c r="AK91" s="71">
        <f t="shared" si="30"/>
        <v>45435</v>
      </c>
      <c r="AL91" s="72" t="s">
        <v>89</v>
      </c>
      <c r="AM91" s="73"/>
      <c r="AN91" s="8" t="s">
        <v>123</v>
      </c>
      <c r="AO91" s="74"/>
    </row>
    <row r="92" ht="40.2" customHeight="1" spans="1:41">
      <c r="A92" s="8">
        <f t="shared" si="32"/>
        <v>89</v>
      </c>
      <c r="B92" s="8" t="s">
        <v>93</v>
      </c>
      <c r="C92" s="9" t="s">
        <v>124</v>
      </c>
      <c r="D92" s="15" t="s">
        <v>125</v>
      </c>
      <c r="E92" s="11" t="s">
        <v>86</v>
      </c>
      <c r="F92" s="12" t="s">
        <v>86</v>
      </c>
      <c r="G92" s="13">
        <v>1</v>
      </c>
      <c r="H92" s="33">
        <v>345312.648</v>
      </c>
      <c r="I92" s="33"/>
      <c r="J92" s="33">
        <f t="shared" si="23"/>
        <v>345312.648</v>
      </c>
      <c r="K92" s="14">
        <f>VLOOKUP(C92,[1]Sheet1!$B:$AY,50,0)</f>
        <v>3514193.81</v>
      </c>
      <c r="L92" s="14">
        <f>VLOOKUP(C92,[1]Sheet1!$B:$AZ,51,0)</f>
        <v>2539631.6</v>
      </c>
      <c r="M92" s="31">
        <f>VLOOKUP(C92,[1]Sheet1!$B$5:$BB$697,53,0)</f>
        <v>270957.88</v>
      </c>
      <c r="N92" s="31">
        <f>VLOOKUP(C92,[1]Sheet1!$B:$BC,54,0)</f>
        <v>275790.353333333</v>
      </c>
      <c r="O92" s="31">
        <f>VLOOKUP(C92,[1]Sheet1!$B:$BD,55,0)</f>
        <v>284191.385</v>
      </c>
      <c r="P92" s="31">
        <f>VLOOKUP(C92,[1]Sheet1!$B:$BE,56,0)</f>
        <v>288201.191666667</v>
      </c>
      <c r="Q92" s="31">
        <f>VLOOKUP(C92,[1]Sheet1!$B:$BF,57,0)</f>
        <v>294215.995</v>
      </c>
      <c r="R92" s="32">
        <f t="shared" si="31"/>
        <v>1413356.805</v>
      </c>
      <c r="S92" s="45"/>
      <c r="T92" s="45">
        <f>VLOOKUP(C92,'[4]5.30 (2)'!$C$4:$V$115,20,0)</f>
        <v>180000</v>
      </c>
      <c r="U92" s="45">
        <f t="shared" si="24"/>
        <v>180000</v>
      </c>
      <c r="V92" s="46">
        <f t="shared" si="20"/>
        <v>1233356.805</v>
      </c>
      <c r="W92" s="46"/>
      <c r="X92" s="31">
        <f>VLOOKUP(C92,[1]Sheet1!$B:$BG,58,0)</f>
        <v>291121.028333333</v>
      </c>
      <c r="Y92" s="46">
        <f t="shared" si="21"/>
        <v>291121.028333333</v>
      </c>
      <c r="Z92" s="54"/>
      <c r="AA92" s="54">
        <f t="shared" si="25"/>
        <v>1524477.83333333</v>
      </c>
      <c r="AB92" s="54">
        <f t="shared" si="26"/>
        <v>1524477.83333333</v>
      </c>
      <c r="AC92" s="55">
        <v>330000</v>
      </c>
      <c r="AD92" s="33">
        <f t="shared" si="27"/>
        <v>330000</v>
      </c>
      <c r="AE92" s="56">
        <f t="shared" si="28"/>
        <v>0.216467562062507</v>
      </c>
      <c r="AF92" s="56"/>
      <c r="AG92" s="57">
        <v>0.02</v>
      </c>
      <c r="AH92" s="33">
        <f t="shared" si="29"/>
        <v>323400</v>
      </c>
      <c r="AI92" s="71">
        <v>45442</v>
      </c>
      <c r="AJ92" s="8">
        <v>7</v>
      </c>
      <c r="AK92" s="71">
        <f t="shared" si="30"/>
        <v>45435</v>
      </c>
      <c r="AL92" s="72" t="s">
        <v>89</v>
      </c>
      <c r="AM92" s="73"/>
      <c r="AN92" s="8" t="s">
        <v>123</v>
      </c>
      <c r="AO92" s="74"/>
    </row>
    <row r="93" ht="40.2" customHeight="1" spans="1:41">
      <c r="A93" s="8">
        <f t="shared" si="32"/>
        <v>90</v>
      </c>
      <c r="B93" s="8" t="s">
        <v>74</v>
      </c>
      <c r="C93" s="9" t="s">
        <v>126</v>
      </c>
      <c r="D93" s="16" t="s">
        <v>127</v>
      </c>
      <c r="E93" s="11" t="s">
        <v>86</v>
      </c>
      <c r="F93" s="12" t="s">
        <v>86</v>
      </c>
      <c r="G93" s="13">
        <v>0.8</v>
      </c>
      <c r="H93" s="33"/>
      <c r="I93" s="33"/>
      <c r="J93" s="33">
        <f t="shared" si="23"/>
        <v>0</v>
      </c>
      <c r="K93" s="14">
        <f>VLOOKUP(C93,[1]Sheet1!$B:$AY,50,0)</f>
        <v>512594.44</v>
      </c>
      <c r="L93" s="14">
        <f>VLOOKUP(C93,[1]Sheet1!$B:$AZ,51,0)</f>
        <v>512594.44</v>
      </c>
      <c r="M93" s="31">
        <f>VLOOKUP(C93,[1]Sheet1!$B$5:$BB$697,53,0)</f>
        <v>48943.3283333333</v>
      </c>
      <c r="N93" s="31">
        <f>VLOOKUP(C93,[1]Sheet1!$B:$BC,54,0)</f>
        <v>56864.09</v>
      </c>
      <c r="O93" s="31">
        <f>VLOOKUP(C93,[1]Sheet1!$B:$BD,55,0)</f>
        <v>54846.13</v>
      </c>
      <c r="P93" s="31">
        <f>VLOOKUP(C93,[1]Sheet1!$B:$BE,56,0)</f>
        <v>47745.9183333333</v>
      </c>
      <c r="Q93" s="31">
        <f>VLOOKUP(C93,[1]Sheet1!$B:$BF,57,0)</f>
        <v>49422.4933333333</v>
      </c>
      <c r="R93" s="32">
        <f t="shared" si="31"/>
        <v>206257.568</v>
      </c>
      <c r="S93" s="45"/>
      <c r="T93" s="45">
        <f>VLOOKUP(C93,'[4]5.30 (2)'!$C$4:$V$115,20,0)</f>
        <v>50000</v>
      </c>
      <c r="U93" s="45">
        <f t="shared" si="24"/>
        <v>50000</v>
      </c>
      <c r="V93" s="46">
        <f t="shared" si="20"/>
        <v>156257.568</v>
      </c>
      <c r="W93" s="46"/>
      <c r="X93" s="31">
        <f>VLOOKUP(C93,[1]Sheet1!$B:$BG,58,0)</f>
        <v>49433.565</v>
      </c>
      <c r="Y93" s="46">
        <f t="shared" si="21"/>
        <v>39546.852</v>
      </c>
      <c r="Z93" s="54"/>
      <c r="AA93" s="54">
        <f t="shared" si="25"/>
        <v>195804.42</v>
      </c>
      <c r="AB93" s="54">
        <f t="shared" si="26"/>
        <v>195804.42</v>
      </c>
      <c r="AC93" s="55">
        <v>100000</v>
      </c>
      <c r="AD93" s="33">
        <f t="shared" si="27"/>
        <v>100000</v>
      </c>
      <c r="AE93" s="56">
        <f t="shared" si="28"/>
        <v>0.510713700947098</v>
      </c>
      <c r="AF93" s="56">
        <f t="shared" ref="AF93:AF114" si="33">AD93/$AD$1</f>
        <v>0.00429686959306436</v>
      </c>
      <c r="AG93" s="57">
        <v>0</v>
      </c>
      <c r="AH93" s="33">
        <f t="shared" si="29"/>
        <v>100000</v>
      </c>
      <c r="AI93" s="71">
        <v>45442</v>
      </c>
      <c r="AJ93" s="8">
        <v>7</v>
      </c>
      <c r="AK93" s="71">
        <f t="shared" si="30"/>
        <v>45435</v>
      </c>
      <c r="AL93" s="72" t="s">
        <v>89</v>
      </c>
      <c r="AM93" s="73"/>
      <c r="AN93" s="8" t="s">
        <v>123</v>
      </c>
      <c r="AO93" s="74"/>
    </row>
    <row r="94" ht="40.2" customHeight="1" spans="1:41">
      <c r="A94" s="8">
        <f t="shared" si="32"/>
        <v>91</v>
      </c>
      <c r="B94" s="8" t="s">
        <v>74</v>
      </c>
      <c r="C94" s="9" t="s">
        <v>128</v>
      </c>
      <c r="D94" s="16" t="s">
        <v>129</v>
      </c>
      <c r="E94" s="11" t="s">
        <v>86</v>
      </c>
      <c r="F94" s="12" t="s">
        <v>86</v>
      </c>
      <c r="G94" s="13">
        <v>0.8</v>
      </c>
      <c r="H94" s="33"/>
      <c r="I94" s="33"/>
      <c r="J94" s="33">
        <f t="shared" si="23"/>
        <v>0</v>
      </c>
      <c r="K94" s="14">
        <f>VLOOKUP(C94,[1]Sheet1!$B:$AY,50,0)</f>
        <v>1581661.6</v>
      </c>
      <c r="L94" s="14">
        <f>VLOOKUP(C94,[1]Sheet1!$B:$AZ,51,0)</f>
        <v>1581661.6</v>
      </c>
      <c r="M94" s="31">
        <f>VLOOKUP(C94,[1]Sheet1!$B$5:$BB$697,53,0)</f>
        <v>65270</v>
      </c>
      <c r="N94" s="31">
        <f>VLOOKUP(C94,[1]Sheet1!$B:$BC,54,0)</f>
        <v>94237.7333333333</v>
      </c>
      <c r="O94" s="31">
        <f>VLOOKUP(C94,[1]Sheet1!$B:$BD,55,0)</f>
        <v>150714.266666667</v>
      </c>
      <c r="P94" s="31">
        <f>VLOOKUP(C94,[1]Sheet1!$B:$BE,56,0)</f>
        <v>180676.933333333</v>
      </c>
      <c r="Q94" s="31">
        <f>VLOOKUP(C94,[1]Sheet1!$B:$BF,57,0)</f>
        <v>230024.733333333</v>
      </c>
      <c r="R94" s="32">
        <f t="shared" si="31"/>
        <v>576738.933333333</v>
      </c>
      <c r="S94" s="45"/>
      <c r="T94" s="45">
        <f>VLOOKUP(C94,'[4]5.30 (2)'!$C$4:$V$115,20,0)</f>
        <v>200000</v>
      </c>
      <c r="U94" s="45">
        <f t="shared" si="24"/>
        <v>200000</v>
      </c>
      <c r="V94" s="46">
        <f t="shared" si="20"/>
        <v>376738.933333333</v>
      </c>
      <c r="W94" s="46"/>
      <c r="X94" s="31">
        <f>VLOOKUP(C94,[1]Sheet1!$B:$BG,58,0)</f>
        <v>252822.933333333</v>
      </c>
      <c r="Y94" s="46">
        <f t="shared" si="21"/>
        <v>202258.346666666</v>
      </c>
      <c r="Z94" s="54"/>
      <c r="AA94" s="54">
        <f t="shared" si="25"/>
        <v>578997.279999999</v>
      </c>
      <c r="AB94" s="54">
        <f t="shared" si="26"/>
        <v>578997.279999999</v>
      </c>
      <c r="AC94" s="55">
        <v>350000</v>
      </c>
      <c r="AD94" s="33">
        <f t="shared" si="27"/>
        <v>350000</v>
      </c>
      <c r="AE94" s="56">
        <f t="shared" si="28"/>
        <v>0.60449334062502</v>
      </c>
      <c r="AF94" s="56">
        <f t="shared" si="33"/>
        <v>0.0150390435757253</v>
      </c>
      <c r="AG94" s="57">
        <v>0</v>
      </c>
      <c r="AH94" s="33">
        <f t="shared" si="29"/>
        <v>350000</v>
      </c>
      <c r="AI94" s="71">
        <v>45442</v>
      </c>
      <c r="AJ94" s="8">
        <v>7</v>
      </c>
      <c r="AK94" s="71">
        <f t="shared" si="30"/>
        <v>45435</v>
      </c>
      <c r="AL94" s="72" t="s">
        <v>89</v>
      </c>
      <c r="AM94" s="73"/>
      <c r="AN94" s="8" t="s">
        <v>123</v>
      </c>
      <c r="AO94" s="74"/>
    </row>
    <row r="95" ht="40.2" customHeight="1" spans="1:41">
      <c r="A95" s="8">
        <f t="shared" si="32"/>
        <v>92</v>
      </c>
      <c r="B95" s="8" t="s">
        <v>74</v>
      </c>
      <c r="C95" s="9" t="s">
        <v>130</v>
      </c>
      <c r="D95" s="15" t="s">
        <v>131</v>
      </c>
      <c r="E95" s="11" t="s">
        <v>86</v>
      </c>
      <c r="F95" s="12" t="s">
        <v>86</v>
      </c>
      <c r="G95" s="13">
        <v>0.8</v>
      </c>
      <c r="H95" s="33">
        <f>VLOOKUP(C95,[3]Sheet2!$A:$V,21,0)</f>
        <v>0</v>
      </c>
      <c r="I95" s="33"/>
      <c r="J95" s="33">
        <f t="shared" si="23"/>
        <v>0</v>
      </c>
      <c r="K95" s="14">
        <f>VLOOKUP(C95,[1]Sheet1!$B:$AY,50,0)</f>
        <v>139448.35</v>
      </c>
      <c r="L95" s="14">
        <f>VLOOKUP(C95,[1]Sheet1!$B:$AZ,51,0)</f>
        <v>139448.35</v>
      </c>
      <c r="M95" s="31">
        <f>VLOOKUP(C95,[1]Sheet1!$B$5:$BB$697,53,0)</f>
        <v>23241.3916666667</v>
      </c>
      <c r="N95" s="31">
        <f>VLOOKUP(C95,[1]Sheet1!$B:$BC,54,0)</f>
        <v>23241.3916666667</v>
      </c>
      <c r="O95" s="31">
        <f>VLOOKUP(C95,[1]Sheet1!$B:$BD,55,0)</f>
        <v>0</v>
      </c>
      <c r="P95" s="31">
        <f>VLOOKUP(C95,[1]Sheet1!$B:$BE,56,0)</f>
        <v>0</v>
      </c>
      <c r="Q95" s="31">
        <f>VLOOKUP(C95,[1]Sheet1!$B:$BF,57,0)</f>
        <v>0</v>
      </c>
      <c r="R95" s="32">
        <f t="shared" si="31"/>
        <v>37186.2266666667</v>
      </c>
      <c r="S95" s="45"/>
      <c r="T95" s="45"/>
      <c r="U95" s="45">
        <f t="shared" si="24"/>
        <v>0</v>
      </c>
      <c r="V95" s="46">
        <f t="shared" si="20"/>
        <v>37186.2266666667</v>
      </c>
      <c r="W95" s="46"/>
      <c r="X95" s="31">
        <f>VLOOKUP(C95,[1]Sheet1!$B:$BG,58,0)</f>
        <v>0</v>
      </c>
      <c r="Y95" s="46">
        <f t="shared" si="21"/>
        <v>0</v>
      </c>
      <c r="Z95" s="54"/>
      <c r="AA95" s="54">
        <f t="shared" si="25"/>
        <v>37186.2266666667</v>
      </c>
      <c r="AB95" s="54">
        <f t="shared" si="26"/>
        <v>37186.2266666667</v>
      </c>
      <c r="AC95" s="55">
        <v>30000</v>
      </c>
      <c r="AD95" s="33">
        <f t="shared" si="27"/>
        <v>30000</v>
      </c>
      <c r="AE95" s="56">
        <f t="shared" si="28"/>
        <v>0.806750312929481</v>
      </c>
      <c r="AF95" s="56">
        <f t="shared" si="33"/>
        <v>0.00128906087791931</v>
      </c>
      <c r="AG95" s="57">
        <v>0</v>
      </c>
      <c r="AH95" s="33">
        <f t="shared" si="29"/>
        <v>30000</v>
      </c>
      <c r="AI95" s="71">
        <v>45442</v>
      </c>
      <c r="AJ95" s="8">
        <v>7</v>
      </c>
      <c r="AK95" s="71">
        <f t="shared" si="30"/>
        <v>45435</v>
      </c>
      <c r="AL95" s="72" t="s">
        <v>89</v>
      </c>
      <c r="AM95" s="73"/>
      <c r="AN95" s="8" t="s">
        <v>123</v>
      </c>
      <c r="AO95" s="74"/>
    </row>
    <row r="96" ht="40.2" customHeight="1" spans="1:41">
      <c r="A96" s="8">
        <f t="shared" si="32"/>
        <v>93</v>
      </c>
      <c r="B96" s="8" t="s">
        <v>74</v>
      </c>
      <c r="C96" s="9" t="s">
        <v>132</v>
      </c>
      <c r="D96" s="16" t="s">
        <v>133</v>
      </c>
      <c r="E96" s="11" t="s">
        <v>86</v>
      </c>
      <c r="F96" s="12" t="s">
        <v>86</v>
      </c>
      <c r="G96" s="13">
        <v>0.8</v>
      </c>
      <c r="H96" s="33"/>
      <c r="I96" s="33"/>
      <c r="J96" s="33">
        <f t="shared" si="23"/>
        <v>0</v>
      </c>
      <c r="K96" s="14">
        <f>VLOOKUP(C96,[1]Sheet1!$B:$AY,50,0)</f>
        <v>209081.28</v>
      </c>
      <c r="L96" s="14">
        <f>VLOOKUP(C96,[1]Sheet1!$B:$AZ,51,0)</f>
        <v>209081.28</v>
      </c>
      <c r="M96" s="31">
        <f>VLOOKUP(C96,[1]Sheet1!$B$5:$BB$697,53,0)</f>
        <v>4878.47333333333</v>
      </c>
      <c r="N96" s="31">
        <f>VLOOKUP(C96,[1]Sheet1!$B:$BC,54,0)</f>
        <v>9509.41833333333</v>
      </c>
      <c r="O96" s="31">
        <f>VLOOKUP(C96,[1]Sheet1!$B:$BD,55,0)</f>
        <v>16989.3966666667</v>
      </c>
      <c r="P96" s="31">
        <f>VLOOKUP(C96,[1]Sheet1!$B:$BE,56,0)</f>
        <v>21969.6116666667</v>
      </c>
      <c r="Q96" s="31">
        <f>VLOOKUP(C96,[1]Sheet1!$B:$BF,57,0)</f>
        <v>28901.27</v>
      </c>
      <c r="R96" s="32">
        <f t="shared" si="31"/>
        <v>65798.5360000001</v>
      </c>
      <c r="S96" s="45"/>
      <c r="T96" s="45">
        <f>VLOOKUP(C96,'[4]5.30 (2)'!$C$4:$V$115,20,0)</f>
        <v>40000</v>
      </c>
      <c r="U96" s="45">
        <f t="shared" si="24"/>
        <v>40000</v>
      </c>
      <c r="V96" s="46">
        <f t="shared" si="20"/>
        <v>25798.5360000001</v>
      </c>
      <c r="W96" s="46"/>
      <c r="X96" s="31">
        <f>VLOOKUP(C96,[1]Sheet1!$B:$BG,58,0)</f>
        <v>34547.2533333333</v>
      </c>
      <c r="Y96" s="46">
        <f t="shared" si="21"/>
        <v>27637.8026666666</v>
      </c>
      <c r="Z96" s="54"/>
      <c r="AA96" s="54">
        <f t="shared" si="25"/>
        <v>53436.3386666667</v>
      </c>
      <c r="AB96" s="54">
        <f t="shared" si="26"/>
        <v>53436.3386666667</v>
      </c>
      <c r="AC96" s="55">
        <v>50000</v>
      </c>
      <c r="AD96" s="33">
        <f t="shared" si="27"/>
        <v>50000</v>
      </c>
      <c r="AE96" s="56">
        <f t="shared" si="28"/>
        <v>0.935692849614896</v>
      </c>
      <c r="AF96" s="56">
        <f t="shared" si="33"/>
        <v>0.00214843479653218</v>
      </c>
      <c r="AG96" s="57">
        <v>0</v>
      </c>
      <c r="AH96" s="33">
        <f t="shared" si="29"/>
        <v>50000</v>
      </c>
      <c r="AI96" s="71">
        <v>45442</v>
      </c>
      <c r="AJ96" s="8">
        <v>7</v>
      </c>
      <c r="AK96" s="71">
        <f t="shared" si="30"/>
        <v>45435</v>
      </c>
      <c r="AL96" s="72" t="s">
        <v>89</v>
      </c>
      <c r="AM96" s="73"/>
      <c r="AN96" s="8" t="s">
        <v>123</v>
      </c>
      <c r="AO96" s="74"/>
    </row>
    <row r="97" ht="40.2" customHeight="1" spans="1:41">
      <c r="A97" s="8">
        <f t="shared" si="32"/>
        <v>94</v>
      </c>
      <c r="B97" s="8" t="s">
        <v>74</v>
      </c>
      <c r="C97" s="9" t="s">
        <v>134</v>
      </c>
      <c r="D97" s="15" t="s">
        <v>135</v>
      </c>
      <c r="E97" s="11" t="s">
        <v>86</v>
      </c>
      <c r="F97" s="12" t="s">
        <v>86</v>
      </c>
      <c r="G97" s="13">
        <v>0.8</v>
      </c>
      <c r="H97" s="33"/>
      <c r="I97" s="33"/>
      <c r="J97" s="33">
        <f t="shared" si="23"/>
        <v>0</v>
      </c>
      <c r="K97" s="14" t="e">
        <f>VLOOKUP(C97,[1]Sheet1!$B:$AY,50,0)</f>
        <v>#N/A</v>
      </c>
      <c r="L97" s="14" t="e">
        <f>VLOOKUP(C97,[1]Sheet1!$B:$AZ,51,0)</f>
        <v>#N/A</v>
      </c>
      <c r="M97" s="31" t="e">
        <f>VLOOKUP(C97,[1]Sheet1!$B$5:$BB$697,53,0)</f>
        <v>#N/A</v>
      </c>
      <c r="N97" s="31" t="e">
        <f>VLOOKUP(C97,[1]Sheet1!$B:$BC,54,0)</f>
        <v>#N/A</v>
      </c>
      <c r="O97" s="31" t="e">
        <f>VLOOKUP(C97,[1]Sheet1!$B:$BD,55,0)</f>
        <v>#N/A</v>
      </c>
      <c r="P97" s="31" t="e">
        <f>VLOOKUP(C97,[1]Sheet1!$B:$BE,56,0)</f>
        <v>#N/A</v>
      </c>
      <c r="Q97" s="31" t="e">
        <f>VLOOKUP(C97,[1]Sheet1!$B:$BF,57,0)</f>
        <v>#N/A</v>
      </c>
      <c r="R97" s="32">
        <v>0</v>
      </c>
      <c r="S97" s="45"/>
      <c r="T97" s="45">
        <f>VLOOKUP(C97,'[4]5.30 (2)'!$C$4:$V$115,20,0)</f>
        <v>25200</v>
      </c>
      <c r="U97" s="45">
        <f t="shared" si="24"/>
        <v>25200</v>
      </c>
      <c r="V97" s="46">
        <f t="shared" si="20"/>
        <v>-25200</v>
      </c>
      <c r="W97" s="46"/>
      <c r="X97" s="31"/>
      <c r="Y97" s="46">
        <f t="shared" si="21"/>
        <v>0</v>
      </c>
      <c r="Z97" s="54"/>
      <c r="AA97" s="54">
        <f t="shared" si="25"/>
        <v>-25200</v>
      </c>
      <c r="AB97" s="54">
        <f t="shared" si="26"/>
        <v>0</v>
      </c>
      <c r="AC97" s="55"/>
      <c r="AD97" s="33">
        <f t="shared" si="27"/>
        <v>0</v>
      </c>
      <c r="AE97" s="56" t="str">
        <f t="shared" si="28"/>
        <v>100%</v>
      </c>
      <c r="AF97" s="56">
        <f t="shared" si="33"/>
        <v>0</v>
      </c>
      <c r="AG97" s="57">
        <v>0</v>
      </c>
      <c r="AH97" s="33">
        <f t="shared" si="29"/>
        <v>0</v>
      </c>
      <c r="AI97" s="71">
        <v>45442</v>
      </c>
      <c r="AJ97" s="8">
        <v>7</v>
      </c>
      <c r="AK97" s="71">
        <f t="shared" si="30"/>
        <v>45435</v>
      </c>
      <c r="AL97" s="72" t="s">
        <v>89</v>
      </c>
      <c r="AM97" s="73"/>
      <c r="AN97" s="8" t="s">
        <v>123</v>
      </c>
      <c r="AO97" s="74"/>
    </row>
    <row r="98" ht="40.2" customHeight="1" spans="1:41">
      <c r="A98" s="8">
        <f t="shared" si="32"/>
        <v>95</v>
      </c>
      <c r="B98" s="8" t="s">
        <v>74</v>
      </c>
      <c r="C98" s="9" t="s">
        <v>136</v>
      </c>
      <c r="D98" s="15" t="s">
        <v>137</v>
      </c>
      <c r="E98" s="11" t="s">
        <v>86</v>
      </c>
      <c r="F98" s="12" t="s">
        <v>86</v>
      </c>
      <c r="G98" s="13">
        <v>1</v>
      </c>
      <c r="H98" s="33"/>
      <c r="I98" s="33"/>
      <c r="J98" s="33">
        <f t="shared" si="23"/>
        <v>0</v>
      </c>
      <c r="K98" s="14">
        <f>VLOOKUP(C98,[1]Sheet1!$B:$AY,50,0)</f>
        <v>40240</v>
      </c>
      <c r="L98" s="14">
        <f>VLOOKUP(C98,[1]Sheet1!$B:$AZ,51,0)</f>
        <v>40240</v>
      </c>
      <c r="M98" s="31">
        <f>VLOOKUP(C98,[1]Sheet1!$B$5:$BB$697,53,0)</f>
        <v>2978.33333333333</v>
      </c>
      <c r="N98" s="31">
        <f>VLOOKUP(C98,[1]Sheet1!$B:$BC,54,0)</f>
        <v>2978.33333333333</v>
      </c>
      <c r="O98" s="31">
        <f>VLOOKUP(C98,[1]Sheet1!$B:$BD,55,0)</f>
        <v>2978.33333333333</v>
      </c>
      <c r="P98" s="31">
        <f>VLOOKUP(C98,[1]Sheet1!$B:$BE,56,0)</f>
        <v>2978.33333333333</v>
      </c>
      <c r="Q98" s="31">
        <f>VLOOKUP(C98,[1]Sheet1!$B:$BF,57,0)</f>
        <v>6706.66666666667</v>
      </c>
      <c r="R98" s="32">
        <f>SUM(M98:Q98)*G98</f>
        <v>18620</v>
      </c>
      <c r="S98" s="45"/>
      <c r="T98" s="45">
        <f>VLOOKUP(C98,'[4]5.30 (2)'!$C$4:$V$115,20,0)</f>
        <v>5000</v>
      </c>
      <c r="U98" s="45">
        <f t="shared" si="24"/>
        <v>5000</v>
      </c>
      <c r="V98" s="46">
        <f t="shared" si="20"/>
        <v>13620</v>
      </c>
      <c r="W98" s="46"/>
      <c r="X98" s="31">
        <f>VLOOKUP(C98,[1]Sheet1!$B:$BG,58,0)</f>
        <v>6706.66666666667</v>
      </c>
      <c r="Y98" s="46">
        <f t="shared" si="21"/>
        <v>6706.66666666667</v>
      </c>
      <c r="Z98" s="54"/>
      <c r="AA98" s="54">
        <f t="shared" si="25"/>
        <v>20326.6666666667</v>
      </c>
      <c r="AB98" s="54">
        <f t="shared" si="26"/>
        <v>20326.6666666667</v>
      </c>
      <c r="AC98" s="55"/>
      <c r="AD98" s="33">
        <f t="shared" si="27"/>
        <v>0</v>
      </c>
      <c r="AE98" s="56">
        <f t="shared" si="28"/>
        <v>0</v>
      </c>
      <c r="AF98" s="56">
        <f t="shared" si="33"/>
        <v>0</v>
      </c>
      <c r="AG98" s="57">
        <v>0</v>
      </c>
      <c r="AH98" s="33">
        <f t="shared" si="29"/>
        <v>0</v>
      </c>
      <c r="AI98" s="71">
        <v>45442</v>
      </c>
      <c r="AJ98" s="8">
        <v>7</v>
      </c>
      <c r="AK98" s="71">
        <f t="shared" si="30"/>
        <v>45435</v>
      </c>
      <c r="AL98" s="72" t="s">
        <v>89</v>
      </c>
      <c r="AM98" s="73"/>
      <c r="AN98" s="8" t="s">
        <v>123</v>
      </c>
      <c r="AO98" s="74"/>
    </row>
    <row r="99" ht="40.2" customHeight="1" spans="1:41">
      <c r="A99" s="8">
        <f t="shared" si="32"/>
        <v>96</v>
      </c>
      <c r="B99" s="8" t="s">
        <v>74</v>
      </c>
      <c r="C99" s="9" t="s">
        <v>138</v>
      </c>
      <c r="D99" s="15" t="s">
        <v>139</v>
      </c>
      <c r="E99" s="11" t="s">
        <v>86</v>
      </c>
      <c r="F99" s="12" t="s">
        <v>86</v>
      </c>
      <c r="G99" s="13">
        <v>1</v>
      </c>
      <c r="H99" s="33"/>
      <c r="I99" s="33"/>
      <c r="J99" s="33">
        <f t="shared" si="23"/>
        <v>0</v>
      </c>
      <c r="K99" s="14">
        <v>24345</v>
      </c>
      <c r="L99" s="14">
        <v>24345</v>
      </c>
      <c r="M99" s="31">
        <f>VLOOKUP(C99,[1]Sheet1!$B$5:$BB$697,53,0)</f>
        <v>0</v>
      </c>
      <c r="N99" s="31">
        <f>VLOOKUP(C99,[1]Sheet1!$B:$BC,54,0)</f>
        <v>0</v>
      </c>
      <c r="O99" s="31">
        <f>VLOOKUP(C99,[1]Sheet1!$B:$BD,55,0)</f>
        <v>0</v>
      </c>
      <c r="P99" s="31">
        <f>VLOOKUP(C99,[1]Sheet1!$B:$BE,56,0)</f>
        <v>0</v>
      </c>
      <c r="Q99" s="31">
        <f>VLOOKUP(C99,[1]Sheet1!$B:$BF,57,0)</f>
        <v>0</v>
      </c>
      <c r="R99" s="32">
        <v>0</v>
      </c>
      <c r="S99" s="45"/>
      <c r="T99" s="45"/>
      <c r="U99" s="45">
        <f t="shared" si="24"/>
        <v>0</v>
      </c>
      <c r="V99" s="46">
        <f t="shared" si="20"/>
        <v>0</v>
      </c>
      <c r="W99" s="46"/>
      <c r="X99" s="31"/>
      <c r="Y99" s="46">
        <f t="shared" si="21"/>
        <v>0</v>
      </c>
      <c r="Z99" s="54"/>
      <c r="AA99" s="54">
        <v>24345</v>
      </c>
      <c r="AB99" s="54">
        <f t="shared" si="26"/>
        <v>24345</v>
      </c>
      <c r="AC99" s="55">
        <v>24345</v>
      </c>
      <c r="AD99" s="33">
        <f t="shared" si="27"/>
        <v>24345</v>
      </c>
      <c r="AE99" s="56">
        <f t="shared" si="28"/>
        <v>1</v>
      </c>
      <c r="AF99" s="56">
        <f t="shared" si="33"/>
        <v>0.00104607290243152</v>
      </c>
      <c r="AG99" s="57">
        <v>0</v>
      </c>
      <c r="AH99" s="33">
        <f t="shared" si="29"/>
        <v>24345</v>
      </c>
      <c r="AI99" s="71">
        <v>45442</v>
      </c>
      <c r="AJ99" s="8">
        <v>7</v>
      </c>
      <c r="AK99" s="71">
        <f t="shared" si="30"/>
        <v>45435</v>
      </c>
      <c r="AL99" s="72" t="s">
        <v>89</v>
      </c>
      <c r="AM99" s="73"/>
      <c r="AN99" s="8" t="s">
        <v>140</v>
      </c>
      <c r="AO99" s="74"/>
    </row>
    <row r="100" ht="40.2" customHeight="1" spans="1:41">
      <c r="A100" s="8">
        <f t="shared" si="32"/>
        <v>97</v>
      </c>
      <c r="B100" s="8" t="s">
        <v>74</v>
      </c>
      <c r="C100" s="9"/>
      <c r="D100" s="15" t="s">
        <v>142</v>
      </c>
      <c r="E100" s="11" t="s">
        <v>86</v>
      </c>
      <c r="F100" s="12" t="s">
        <v>86</v>
      </c>
      <c r="G100" s="13">
        <v>1</v>
      </c>
      <c r="H100" s="33"/>
      <c r="I100" s="33"/>
      <c r="J100" s="33">
        <f t="shared" si="23"/>
        <v>0</v>
      </c>
      <c r="K100" s="14">
        <v>35587.5</v>
      </c>
      <c r="L100" s="14">
        <v>35587.5</v>
      </c>
      <c r="M100" s="31" t="e">
        <f>VLOOKUP(C100,[1]Sheet1!$B$5:$BB$697,53,0)</f>
        <v>#N/A</v>
      </c>
      <c r="N100" s="31" t="e">
        <f>VLOOKUP(C100,[1]Sheet1!$B:$BC,54,0)</f>
        <v>#N/A</v>
      </c>
      <c r="O100" s="31" t="e">
        <f>VLOOKUP(C100,[1]Sheet1!$B:$BD,55,0)</f>
        <v>#N/A</v>
      </c>
      <c r="P100" s="31" t="e">
        <f>VLOOKUP(C100,[1]Sheet1!$B:$BE,56,0)</f>
        <v>#N/A</v>
      </c>
      <c r="Q100" s="31" t="e">
        <f>VLOOKUP(C100,[1]Sheet1!$B:$BF,57,0)</f>
        <v>#N/A</v>
      </c>
      <c r="R100" s="32">
        <v>0</v>
      </c>
      <c r="S100" s="45"/>
      <c r="T100" s="45"/>
      <c r="U100" s="45">
        <f t="shared" si="24"/>
        <v>0</v>
      </c>
      <c r="V100" s="46">
        <v>0</v>
      </c>
      <c r="W100" s="46"/>
      <c r="X100" s="31"/>
      <c r="Y100" s="46">
        <f t="shared" ref="Y100:Y133" si="34">G100*X100</f>
        <v>0</v>
      </c>
      <c r="Z100" s="54"/>
      <c r="AA100" s="54">
        <v>35587.5</v>
      </c>
      <c r="AB100" s="54">
        <f t="shared" si="26"/>
        <v>35587.5</v>
      </c>
      <c r="AC100" s="55">
        <v>35587.5</v>
      </c>
      <c r="AD100" s="33">
        <f t="shared" si="27"/>
        <v>35587.5</v>
      </c>
      <c r="AE100" s="56">
        <f t="shared" si="28"/>
        <v>1</v>
      </c>
      <c r="AF100" s="56">
        <f t="shared" si="33"/>
        <v>0.00152914846643178</v>
      </c>
      <c r="AG100" s="57">
        <v>0</v>
      </c>
      <c r="AH100" s="33">
        <f t="shared" si="29"/>
        <v>35587.5</v>
      </c>
      <c r="AI100" s="71">
        <v>45442</v>
      </c>
      <c r="AJ100" s="8">
        <v>7</v>
      </c>
      <c r="AK100" s="71">
        <f t="shared" si="30"/>
        <v>45435</v>
      </c>
      <c r="AL100" s="72" t="s">
        <v>89</v>
      </c>
      <c r="AM100" s="73"/>
      <c r="AN100" s="8" t="s">
        <v>140</v>
      </c>
      <c r="AO100" s="74" t="s">
        <v>143</v>
      </c>
    </row>
    <row r="101" ht="35.4" customHeight="1" spans="1:41">
      <c r="A101" s="8">
        <f t="shared" si="32"/>
        <v>98</v>
      </c>
      <c r="B101" s="8" t="s">
        <v>74</v>
      </c>
      <c r="C101" s="9" t="s">
        <v>144</v>
      </c>
      <c r="D101" s="158" t="s">
        <v>145</v>
      </c>
      <c r="E101" s="11" t="s">
        <v>77</v>
      </c>
      <c r="F101" s="12" t="s">
        <v>11</v>
      </c>
      <c r="G101" s="79">
        <v>1</v>
      </c>
      <c r="H101" s="33">
        <f>VLOOKUP(C101,[3]Sheet2!$A:$V,21,0)</f>
        <v>0</v>
      </c>
      <c r="I101" s="33"/>
      <c r="J101" s="33">
        <f t="shared" si="23"/>
        <v>0</v>
      </c>
      <c r="K101" s="14">
        <f>VLOOKUP(C101,[1]Sheet1!$B:$AY,50,0)</f>
        <v>236900</v>
      </c>
      <c r="L101" s="14">
        <f>VLOOKUP(C101,[1]Sheet1!$B:$AZ,51,0)</f>
        <v>236900</v>
      </c>
      <c r="M101" s="31">
        <f>VLOOKUP(C101,[1]Sheet1!$B$5:$BB$697,53,0)</f>
        <v>0</v>
      </c>
      <c r="N101" s="31">
        <f>VLOOKUP(C101,[1]Sheet1!$B:$BC,54,0)</f>
        <v>0</v>
      </c>
      <c r="O101" s="31">
        <f>VLOOKUP(C101,[1]Sheet1!$B:$BD,55,0)</f>
        <v>0</v>
      </c>
      <c r="P101" s="31">
        <f>VLOOKUP(C101,[1]Sheet1!$B:$BE,56,0)</f>
        <v>0</v>
      </c>
      <c r="Q101" s="31">
        <f>VLOOKUP(C101,[1]Sheet1!$B:$BF,57,0)</f>
        <v>0</v>
      </c>
      <c r="R101" s="32">
        <f t="shared" ref="R101:R115" si="35">SUM(M101:Q101)*G101</f>
        <v>0</v>
      </c>
      <c r="S101" s="45"/>
      <c r="T101" s="45">
        <f>VLOOKUP(C101,'[4]5.30 (2)'!$C$4:$V$115,20,0)</f>
        <v>180000</v>
      </c>
      <c r="U101" s="45">
        <f t="shared" si="24"/>
        <v>180000</v>
      </c>
      <c r="V101" s="46">
        <f t="shared" ref="V101:V133" si="36">R101-U101</f>
        <v>-180000</v>
      </c>
      <c r="W101" s="46"/>
      <c r="X101" s="31">
        <f>VLOOKUP(C101,[1]Sheet1!$B:$BG,58,0)</f>
        <v>0</v>
      </c>
      <c r="Y101" s="46">
        <f t="shared" si="34"/>
        <v>0</v>
      </c>
      <c r="Z101" s="54"/>
      <c r="AA101" s="54">
        <f t="shared" ref="AA101:AA133" si="37">_xlfn.IFS(F101="原材料",L101,F101="涉诉",L101,F101="固定资产",L101,F101="临采",L101,F101="预付","手工填写",F101="零部件",V101+Y101,F101="销售",V101+Y101)</f>
        <v>236900</v>
      </c>
      <c r="AB101" s="54">
        <f t="shared" si="26"/>
        <v>236900</v>
      </c>
      <c r="AC101" s="55"/>
      <c r="AD101" s="33">
        <f t="shared" si="27"/>
        <v>0</v>
      </c>
      <c r="AE101" s="56">
        <f t="shared" si="28"/>
        <v>0</v>
      </c>
      <c r="AF101" s="56">
        <f t="shared" si="33"/>
        <v>0</v>
      </c>
      <c r="AG101" s="57">
        <v>0</v>
      </c>
      <c r="AH101" s="33">
        <f t="shared" si="29"/>
        <v>0</v>
      </c>
      <c r="AI101" s="71">
        <v>45442</v>
      </c>
      <c r="AJ101" s="8">
        <v>3</v>
      </c>
      <c r="AK101" s="71">
        <f t="shared" si="30"/>
        <v>45439</v>
      </c>
      <c r="AL101" s="72" t="s">
        <v>89</v>
      </c>
      <c r="AM101" s="33"/>
      <c r="AN101" s="8" t="s">
        <v>146</v>
      </c>
      <c r="AO101" s="74" t="s">
        <v>147</v>
      </c>
    </row>
    <row r="102" ht="40.2" customHeight="1" spans="1:41">
      <c r="A102" s="8">
        <f t="shared" si="32"/>
        <v>99</v>
      </c>
      <c r="B102" s="8" t="s">
        <v>74</v>
      </c>
      <c r="C102" s="9" t="s">
        <v>148</v>
      </c>
      <c r="D102" s="15" t="s">
        <v>149</v>
      </c>
      <c r="E102" s="11" t="s">
        <v>101</v>
      </c>
      <c r="F102" s="12" t="s">
        <v>11</v>
      </c>
      <c r="G102" s="79">
        <v>1</v>
      </c>
      <c r="H102" s="33">
        <f>VLOOKUP(C102,[3]Sheet2!$A:$V,21,0)</f>
        <v>0</v>
      </c>
      <c r="I102" s="33"/>
      <c r="J102" s="33">
        <f t="shared" si="23"/>
        <v>0</v>
      </c>
      <c r="K102" s="14">
        <f>VLOOKUP(C102,[1]Sheet1!$B:$AY,50,0)</f>
        <v>40459.99</v>
      </c>
      <c r="L102" s="14">
        <f>VLOOKUP(C102,[1]Sheet1!$B:$AZ,51,0)</f>
        <v>40459.99</v>
      </c>
      <c r="M102" s="31">
        <f>VLOOKUP(C102,[1]Sheet1!$B$5:$BB$697,53,0)</f>
        <v>6743.33166666667</v>
      </c>
      <c r="N102" s="31">
        <f>VLOOKUP(C102,[1]Sheet1!$B:$BC,54,0)</f>
        <v>6743.33166666667</v>
      </c>
      <c r="O102" s="31">
        <f>VLOOKUP(C102,[1]Sheet1!$B:$BD,55,0)</f>
        <v>6743.33166666667</v>
      </c>
      <c r="P102" s="31">
        <f>VLOOKUP(C102,[1]Sheet1!$B:$BE,56,0)</f>
        <v>6743.33166666667</v>
      </c>
      <c r="Q102" s="31">
        <f>VLOOKUP(C102,[1]Sheet1!$B:$BF,57,0)</f>
        <v>0</v>
      </c>
      <c r="R102" s="32">
        <f t="shared" si="35"/>
        <v>26973.3266666667</v>
      </c>
      <c r="S102" s="45"/>
      <c r="T102" s="45">
        <f>VLOOKUP(C102,'[4]5.30 (2)'!$C$4:$V$115,20,0)</f>
        <v>20000</v>
      </c>
      <c r="U102" s="45">
        <f t="shared" si="24"/>
        <v>20000</v>
      </c>
      <c r="V102" s="46">
        <f t="shared" si="36"/>
        <v>6973.32666666668</v>
      </c>
      <c r="W102" s="46"/>
      <c r="X102" s="31">
        <f>VLOOKUP(C102,[1]Sheet1!$B:$BG,58,0)</f>
        <v>0</v>
      </c>
      <c r="Y102" s="46">
        <f t="shared" si="34"/>
        <v>0</v>
      </c>
      <c r="Z102" s="54"/>
      <c r="AA102" s="54">
        <f t="shared" si="37"/>
        <v>40459.99</v>
      </c>
      <c r="AB102" s="54">
        <f t="shared" si="26"/>
        <v>40459.99</v>
      </c>
      <c r="AC102" s="55">
        <v>20459.99</v>
      </c>
      <c r="AD102" s="33">
        <f t="shared" si="27"/>
        <v>20459.99</v>
      </c>
      <c r="AE102" s="56">
        <f t="shared" si="28"/>
        <v>0.505684504618019</v>
      </c>
      <c r="AF102" s="56">
        <f t="shared" si="33"/>
        <v>0.000879139089054009</v>
      </c>
      <c r="AG102" s="57">
        <v>0</v>
      </c>
      <c r="AH102" s="33">
        <f t="shared" si="29"/>
        <v>20459.99</v>
      </c>
      <c r="AI102" s="71">
        <v>45442</v>
      </c>
      <c r="AJ102" s="8">
        <v>3</v>
      </c>
      <c r="AK102" s="71">
        <f t="shared" si="30"/>
        <v>45439</v>
      </c>
      <c r="AL102" s="72" t="s">
        <v>89</v>
      </c>
      <c r="AM102" s="73"/>
      <c r="AN102" s="8" t="s">
        <v>146</v>
      </c>
      <c r="AO102" s="74"/>
    </row>
    <row r="103" ht="40.2" customHeight="1" spans="1:41">
      <c r="A103" s="8">
        <f t="shared" si="32"/>
        <v>100</v>
      </c>
      <c r="B103" s="8" t="s">
        <v>74</v>
      </c>
      <c r="C103" s="9" t="s">
        <v>150</v>
      </c>
      <c r="D103" s="15" t="s">
        <v>151</v>
      </c>
      <c r="E103" s="11" t="s">
        <v>77</v>
      </c>
      <c r="F103" s="12" t="s">
        <v>11</v>
      </c>
      <c r="G103" s="79">
        <v>1</v>
      </c>
      <c r="H103" s="33">
        <f>VLOOKUP(C103,[3]Sheet2!$A:$V,21,0)</f>
        <v>0</v>
      </c>
      <c r="I103" s="33"/>
      <c r="J103" s="33">
        <f t="shared" si="23"/>
        <v>0</v>
      </c>
      <c r="K103" s="14">
        <f>VLOOKUP(C103,[1]Sheet1!$B:$AY,50,0)</f>
        <v>151605.35</v>
      </c>
      <c r="L103" s="14">
        <f>VLOOKUP(C103,[1]Sheet1!$B:$AZ,51,0)</f>
        <v>151605.35</v>
      </c>
      <c r="M103" s="31">
        <f>VLOOKUP(C103,[1]Sheet1!$B$5:$BB$697,53,0)</f>
        <v>25267.5583333333</v>
      </c>
      <c r="N103" s="31">
        <f>VLOOKUP(C103,[1]Sheet1!$B:$BC,54,0)</f>
        <v>25267.5583333333</v>
      </c>
      <c r="O103" s="31">
        <f>VLOOKUP(C103,[1]Sheet1!$B:$BD,55,0)</f>
        <v>25267.5583333333</v>
      </c>
      <c r="P103" s="31">
        <f>VLOOKUP(C103,[1]Sheet1!$B:$BE,56,0)</f>
        <v>25267.5583333333</v>
      </c>
      <c r="Q103" s="31">
        <f>VLOOKUP(C103,[1]Sheet1!$B:$BF,57,0)</f>
        <v>0</v>
      </c>
      <c r="R103" s="32">
        <f t="shared" si="35"/>
        <v>101070.233333333</v>
      </c>
      <c r="S103" s="45"/>
      <c r="T103" s="45">
        <f>VLOOKUP(C103,'[4]5.30 (2)'!$C$4:$V$115,20,0)</f>
        <v>50000</v>
      </c>
      <c r="U103" s="45">
        <f t="shared" si="24"/>
        <v>50000</v>
      </c>
      <c r="V103" s="46">
        <f t="shared" si="36"/>
        <v>51070.2333333332</v>
      </c>
      <c r="W103" s="46"/>
      <c r="X103" s="31">
        <f>VLOOKUP(C103,[1]Sheet1!$B:$BG,58,0)</f>
        <v>0</v>
      </c>
      <c r="Y103" s="46">
        <f t="shared" si="34"/>
        <v>0</v>
      </c>
      <c r="Z103" s="54"/>
      <c r="AA103" s="54">
        <f t="shared" si="37"/>
        <v>151605.35</v>
      </c>
      <c r="AB103" s="54">
        <f t="shared" si="26"/>
        <v>151605.35</v>
      </c>
      <c r="AC103" s="55">
        <v>50000</v>
      </c>
      <c r="AD103" s="33">
        <f t="shared" si="27"/>
        <v>50000</v>
      </c>
      <c r="AE103" s="56">
        <f t="shared" si="28"/>
        <v>0.329803664580439</v>
      </c>
      <c r="AF103" s="56">
        <f t="shared" si="33"/>
        <v>0.00214843479653218</v>
      </c>
      <c r="AG103" s="57">
        <v>0</v>
      </c>
      <c r="AH103" s="33">
        <f t="shared" si="29"/>
        <v>50000</v>
      </c>
      <c r="AI103" s="71">
        <v>45442</v>
      </c>
      <c r="AJ103" s="8">
        <v>3</v>
      </c>
      <c r="AK103" s="71">
        <f t="shared" si="30"/>
        <v>45439</v>
      </c>
      <c r="AL103" s="72" t="s">
        <v>89</v>
      </c>
      <c r="AM103" s="33">
        <v>151605.35</v>
      </c>
      <c r="AN103" s="8" t="s">
        <v>152</v>
      </c>
      <c r="AO103" s="74" t="s">
        <v>153</v>
      </c>
    </row>
    <row r="104" ht="40.2" customHeight="1" spans="1:41">
      <c r="A104" s="8">
        <f t="shared" si="32"/>
        <v>101</v>
      </c>
      <c r="B104" s="8" t="s">
        <v>74</v>
      </c>
      <c r="C104" s="9" t="s">
        <v>154</v>
      </c>
      <c r="D104" s="15" t="s">
        <v>155</v>
      </c>
      <c r="E104" s="11" t="s">
        <v>77</v>
      </c>
      <c r="F104" s="12" t="s">
        <v>11</v>
      </c>
      <c r="G104" s="79">
        <v>0.8</v>
      </c>
      <c r="H104" s="33">
        <f>VLOOKUP(C104,[3]Sheet2!$A:$V,21,0)</f>
        <v>0</v>
      </c>
      <c r="I104" s="33"/>
      <c r="J104" s="33">
        <f t="shared" si="23"/>
        <v>0</v>
      </c>
      <c r="K104" s="14">
        <f>VLOOKUP(C104,[1]Sheet1!$B:$AY,50,0)</f>
        <v>508630.26</v>
      </c>
      <c r="L104" s="14">
        <f>VLOOKUP(C104,[1]Sheet1!$B:$AZ,51,0)</f>
        <v>508630.26</v>
      </c>
      <c r="M104" s="31">
        <f>VLOOKUP(C104,[1]Sheet1!$B$5:$BB$697,53,0)</f>
        <v>67800.6166666667</v>
      </c>
      <c r="N104" s="31">
        <f>VLOOKUP(C104,[1]Sheet1!$B:$BC,54,0)</f>
        <v>84771.71</v>
      </c>
      <c r="O104" s="31">
        <f>VLOOKUP(C104,[1]Sheet1!$B:$BD,55,0)</f>
        <v>84771.71</v>
      </c>
      <c r="P104" s="31">
        <f>VLOOKUP(C104,[1]Sheet1!$B:$BE,56,0)</f>
        <v>79234.1866666667</v>
      </c>
      <c r="Q104" s="31">
        <f>VLOOKUP(C104,[1]Sheet1!$B:$BF,57,0)</f>
        <v>62267.52</v>
      </c>
      <c r="R104" s="32">
        <f t="shared" si="35"/>
        <v>303076.594666667</v>
      </c>
      <c r="S104" s="45"/>
      <c r="T104" s="45">
        <f>VLOOKUP(C104,'[4]5.30 (2)'!$C$4:$V$115,20,0)</f>
        <v>50000</v>
      </c>
      <c r="U104" s="45">
        <f t="shared" si="24"/>
        <v>50000</v>
      </c>
      <c r="V104" s="46">
        <f t="shared" si="36"/>
        <v>253076.594666667</v>
      </c>
      <c r="W104" s="46"/>
      <c r="X104" s="31">
        <f>VLOOKUP(C104,[1]Sheet1!$B:$BG,58,0)</f>
        <v>45296.4266666667</v>
      </c>
      <c r="Y104" s="46">
        <f t="shared" si="34"/>
        <v>36237.1413333334</v>
      </c>
      <c r="Z104" s="54"/>
      <c r="AA104" s="54">
        <f t="shared" si="37"/>
        <v>508630.26</v>
      </c>
      <c r="AB104" s="54">
        <f t="shared" si="26"/>
        <v>508630.26</v>
      </c>
      <c r="AC104" s="55">
        <v>50000</v>
      </c>
      <c r="AD104" s="33">
        <f t="shared" si="27"/>
        <v>50000</v>
      </c>
      <c r="AE104" s="56">
        <f t="shared" si="28"/>
        <v>0.0983032350454336</v>
      </c>
      <c r="AF104" s="56">
        <f t="shared" si="33"/>
        <v>0.00214843479653218</v>
      </c>
      <c r="AG104" s="57">
        <v>0.03</v>
      </c>
      <c r="AH104" s="33">
        <f t="shared" si="29"/>
        <v>48500</v>
      </c>
      <c r="AI104" s="71">
        <v>45442</v>
      </c>
      <c r="AJ104" s="8">
        <v>7</v>
      </c>
      <c r="AK104" s="71">
        <f t="shared" si="30"/>
        <v>45435</v>
      </c>
      <c r="AL104" s="72" t="s">
        <v>89</v>
      </c>
      <c r="AM104" s="73"/>
      <c r="AN104" s="8" t="s">
        <v>152</v>
      </c>
      <c r="AO104" s="74"/>
    </row>
    <row r="105" ht="40.2" customHeight="1" spans="1:41">
      <c r="A105" s="8">
        <f t="shared" si="32"/>
        <v>102</v>
      </c>
      <c r="B105" s="8" t="s">
        <v>74</v>
      </c>
      <c r="C105" s="9" t="s">
        <v>156</v>
      </c>
      <c r="D105" s="15" t="s">
        <v>157</v>
      </c>
      <c r="E105" s="11" t="s">
        <v>101</v>
      </c>
      <c r="F105" s="12" t="s">
        <v>11</v>
      </c>
      <c r="G105" s="79">
        <v>0.8</v>
      </c>
      <c r="H105" s="33">
        <f>VLOOKUP(C105,[3]Sheet2!$A:$V,21,0)</f>
        <v>70000</v>
      </c>
      <c r="I105" s="33"/>
      <c r="J105" s="33">
        <f t="shared" si="23"/>
        <v>70000</v>
      </c>
      <c r="K105" s="14">
        <f>VLOOKUP(C105,[1]Sheet1!$B:$AY,50,0)</f>
        <v>856630.84</v>
      </c>
      <c r="L105" s="14">
        <f>VLOOKUP(C105,[1]Sheet1!$B:$AZ,51,0)</f>
        <v>856630.84</v>
      </c>
      <c r="M105" s="31">
        <f>VLOOKUP(C105,[1]Sheet1!$B$5:$BB$697,53,0)</f>
        <v>5627.17833333333</v>
      </c>
      <c r="N105" s="31">
        <f>VLOOKUP(C105,[1]Sheet1!$B:$BC,54,0)</f>
        <v>5627.17833333333</v>
      </c>
      <c r="O105" s="31">
        <f>VLOOKUP(C105,[1]Sheet1!$B:$BD,55,0)</f>
        <v>0</v>
      </c>
      <c r="P105" s="31">
        <f>VLOOKUP(C105,[1]Sheet1!$B:$BE,56,0)</f>
        <v>0</v>
      </c>
      <c r="Q105" s="31">
        <f>VLOOKUP(C105,[1]Sheet1!$B:$BF,57,0)</f>
        <v>0</v>
      </c>
      <c r="R105" s="32">
        <f t="shared" si="35"/>
        <v>9003.48533333333</v>
      </c>
      <c r="S105" s="45"/>
      <c r="T105" s="45">
        <f>VLOOKUP(C105,'[4]5.30 (2)'!$C$4:$V$115,20,0)</f>
        <v>20000</v>
      </c>
      <c r="U105" s="45">
        <f t="shared" si="24"/>
        <v>20000</v>
      </c>
      <c r="V105" s="46">
        <f t="shared" si="36"/>
        <v>-10996.5146666667</v>
      </c>
      <c r="W105" s="46"/>
      <c r="X105" s="31">
        <f>VLOOKUP(C105,[1]Sheet1!$B:$BG,58,0)</f>
        <v>0</v>
      </c>
      <c r="Y105" s="46">
        <f t="shared" si="34"/>
        <v>0</v>
      </c>
      <c r="Z105" s="54"/>
      <c r="AA105" s="54">
        <f t="shared" si="37"/>
        <v>856630.84</v>
      </c>
      <c r="AB105" s="54">
        <f t="shared" si="26"/>
        <v>856630.84</v>
      </c>
      <c r="AC105" s="55">
        <v>50000</v>
      </c>
      <c r="AD105" s="33">
        <f t="shared" si="27"/>
        <v>50000</v>
      </c>
      <c r="AE105" s="56">
        <f t="shared" si="28"/>
        <v>0.0583681997720278</v>
      </c>
      <c r="AF105" s="56">
        <f t="shared" si="33"/>
        <v>0.00214843479653218</v>
      </c>
      <c r="AG105" s="57">
        <v>0</v>
      </c>
      <c r="AH105" s="33">
        <f t="shared" si="29"/>
        <v>50000</v>
      </c>
      <c r="AI105" s="71">
        <v>45442</v>
      </c>
      <c r="AJ105" s="8">
        <v>3</v>
      </c>
      <c r="AK105" s="71">
        <f t="shared" si="30"/>
        <v>45439</v>
      </c>
      <c r="AL105" s="72" t="s">
        <v>89</v>
      </c>
      <c r="AM105" s="73"/>
      <c r="AN105" s="8" t="s">
        <v>146</v>
      </c>
      <c r="AO105" s="74"/>
    </row>
    <row r="106" ht="40.2" customHeight="1" spans="1:41">
      <c r="A106" s="8">
        <f t="shared" si="32"/>
        <v>103</v>
      </c>
      <c r="B106" s="8" t="s">
        <v>74</v>
      </c>
      <c r="C106" s="9" t="s">
        <v>158</v>
      </c>
      <c r="D106" s="15" t="s">
        <v>159</v>
      </c>
      <c r="E106" s="11" t="s">
        <v>77</v>
      </c>
      <c r="F106" s="12" t="s">
        <v>11</v>
      </c>
      <c r="G106" s="79">
        <v>0.8</v>
      </c>
      <c r="H106" s="33">
        <f>VLOOKUP(C106,[3]Sheet2!$A:$V,21,0)</f>
        <v>0</v>
      </c>
      <c r="I106" s="33"/>
      <c r="J106" s="33">
        <f t="shared" si="23"/>
        <v>0</v>
      </c>
      <c r="K106" s="14">
        <f>VLOOKUP(C106,[1]Sheet1!$B:$AY,50,0)</f>
        <v>116823.94</v>
      </c>
      <c r="L106" s="14">
        <f>VLOOKUP(C106,[1]Sheet1!$B:$AZ,51,0)</f>
        <v>103214.78</v>
      </c>
      <c r="M106" s="31">
        <f>VLOOKUP(C106,[1]Sheet1!$B$5:$BB$697,53,0)</f>
        <v>6985.38</v>
      </c>
      <c r="N106" s="31">
        <f>VLOOKUP(C106,[1]Sheet1!$B:$BC,54,0)</f>
        <v>13524.3133333333</v>
      </c>
      <c r="O106" s="31">
        <f>VLOOKUP(C106,[1]Sheet1!$B:$BD,55,0)</f>
        <v>17202.4633333333</v>
      </c>
      <c r="P106" s="31">
        <f>VLOOKUP(C106,[1]Sheet1!$B:$BE,56,0)</f>
        <v>15801.9433333333</v>
      </c>
      <c r="Q106" s="31">
        <f>VLOOKUP(C106,[1]Sheet1!$B:$BF,57,0)</f>
        <v>12485.2766666667</v>
      </c>
      <c r="R106" s="32">
        <f t="shared" si="35"/>
        <v>52799.5013333333</v>
      </c>
      <c r="S106" s="45"/>
      <c r="T106" s="45">
        <f>VLOOKUP(C106,'[4]5.30 (2)'!$C$4:$V$115,20,0)</f>
        <v>20000</v>
      </c>
      <c r="U106" s="45">
        <f t="shared" si="24"/>
        <v>20000</v>
      </c>
      <c r="V106" s="46">
        <f t="shared" si="36"/>
        <v>32799.5013333333</v>
      </c>
      <c r="W106" s="46"/>
      <c r="X106" s="31">
        <f>VLOOKUP(C106,[1]Sheet1!$B:$BG,58,0)</f>
        <v>12485.2766666667</v>
      </c>
      <c r="Y106" s="46">
        <f t="shared" si="34"/>
        <v>9988.22133333336</v>
      </c>
      <c r="Z106" s="54"/>
      <c r="AA106" s="54">
        <f t="shared" si="37"/>
        <v>103214.78</v>
      </c>
      <c r="AB106" s="54">
        <f t="shared" si="26"/>
        <v>103214.78</v>
      </c>
      <c r="AC106" s="55">
        <v>30000</v>
      </c>
      <c r="AD106" s="33">
        <f t="shared" si="27"/>
        <v>30000</v>
      </c>
      <c r="AE106" s="56">
        <f t="shared" si="28"/>
        <v>0.290656047515676</v>
      </c>
      <c r="AF106" s="56">
        <f t="shared" si="33"/>
        <v>0.00128906087791931</v>
      </c>
      <c r="AG106" s="57">
        <v>0</v>
      </c>
      <c r="AH106" s="33">
        <f t="shared" si="29"/>
        <v>30000</v>
      </c>
      <c r="AI106" s="71">
        <v>45442</v>
      </c>
      <c r="AJ106" s="8">
        <v>3</v>
      </c>
      <c r="AK106" s="71">
        <f t="shared" si="30"/>
        <v>45439</v>
      </c>
      <c r="AL106" s="72" t="s">
        <v>89</v>
      </c>
      <c r="AM106" s="73"/>
      <c r="AN106" s="8" t="s">
        <v>152</v>
      </c>
      <c r="AO106" s="74"/>
    </row>
    <row r="107" ht="40.2" customHeight="1" spans="1:41">
      <c r="A107" s="8">
        <f t="shared" si="32"/>
        <v>104</v>
      </c>
      <c r="B107" s="8" t="s">
        <v>74</v>
      </c>
      <c r="C107" s="9" t="s">
        <v>160</v>
      </c>
      <c r="D107" s="15" t="s">
        <v>161</v>
      </c>
      <c r="E107" s="11" t="s">
        <v>101</v>
      </c>
      <c r="F107" s="12" t="s">
        <v>11</v>
      </c>
      <c r="G107" s="79">
        <v>0.8</v>
      </c>
      <c r="H107" s="33">
        <f>VLOOKUP(C107,[3]Sheet2!$A:$V,21,0)</f>
        <v>20000</v>
      </c>
      <c r="I107" s="33"/>
      <c r="J107" s="33">
        <f t="shared" si="23"/>
        <v>20000</v>
      </c>
      <c r="K107" s="14">
        <f>VLOOKUP(C107,[1]Sheet1!$B:$AY,50,0)</f>
        <v>249669.96</v>
      </c>
      <c r="L107" s="14">
        <f>VLOOKUP(C107,[1]Sheet1!$B:$AZ,51,0)</f>
        <v>249669.96</v>
      </c>
      <c r="M107" s="31">
        <f>VLOOKUP(C107,[1]Sheet1!$B$5:$BB$697,53,0)</f>
        <v>0</v>
      </c>
      <c r="N107" s="31">
        <f>VLOOKUP(C107,[1]Sheet1!$B:$BC,54,0)</f>
        <v>0</v>
      </c>
      <c r="O107" s="31">
        <f>VLOOKUP(C107,[1]Sheet1!$B:$BD,55,0)</f>
        <v>0</v>
      </c>
      <c r="P107" s="31">
        <f>VLOOKUP(C107,[1]Sheet1!$B:$BE,56,0)</f>
        <v>0</v>
      </c>
      <c r="Q107" s="31">
        <f>VLOOKUP(C107,[1]Sheet1!$B:$BF,57,0)</f>
        <v>0</v>
      </c>
      <c r="R107" s="32">
        <f t="shared" si="35"/>
        <v>0</v>
      </c>
      <c r="S107" s="45"/>
      <c r="T107" s="45">
        <f>VLOOKUP(C107,'[4]5.30 (2)'!$C$4:$V$115,20,0)</f>
        <v>20000</v>
      </c>
      <c r="U107" s="45">
        <f t="shared" si="24"/>
        <v>20000</v>
      </c>
      <c r="V107" s="46">
        <f t="shared" si="36"/>
        <v>-20000</v>
      </c>
      <c r="W107" s="46"/>
      <c r="X107" s="31">
        <f>VLOOKUP(C107,[1]Sheet1!$B:$BG,58,0)</f>
        <v>0</v>
      </c>
      <c r="Y107" s="46">
        <f t="shared" si="34"/>
        <v>0</v>
      </c>
      <c r="Z107" s="54"/>
      <c r="AA107" s="54">
        <f t="shared" si="37"/>
        <v>249669.96</v>
      </c>
      <c r="AB107" s="54">
        <f t="shared" si="26"/>
        <v>249669.96</v>
      </c>
      <c r="AC107" s="55"/>
      <c r="AD107" s="33">
        <f t="shared" si="27"/>
        <v>0</v>
      </c>
      <c r="AE107" s="56">
        <f t="shared" si="28"/>
        <v>0</v>
      </c>
      <c r="AF107" s="56">
        <f t="shared" si="33"/>
        <v>0</v>
      </c>
      <c r="AG107" s="57">
        <v>0</v>
      </c>
      <c r="AH107" s="33">
        <f t="shared" si="29"/>
        <v>0</v>
      </c>
      <c r="AI107" s="71">
        <v>45442</v>
      </c>
      <c r="AJ107" s="8">
        <v>3</v>
      </c>
      <c r="AK107" s="71">
        <f t="shared" si="30"/>
        <v>45439</v>
      </c>
      <c r="AL107" s="72" t="s">
        <v>89</v>
      </c>
      <c r="AM107" s="73"/>
      <c r="AN107" s="8" t="s">
        <v>146</v>
      </c>
      <c r="AO107" s="74"/>
    </row>
    <row r="108" ht="40.2" customHeight="1" spans="1:41">
      <c r="A108" s="8">
        <f t="shared" si="32"/>
        <v>105</v>
      </c>
      <c r="B108" s="8" t="s">
        <v>74</v>
      </c>
      <c r="C108" s="9" t="s">
        <v>162</v>
      </c>
      <c r="D108" s="15" t="s">
        <v>163</v>
      </c>
      <c r="E108" s="11" t="s">
        <v>101</v>
      </c>
      <c r="F108" s="12" t="s">
        <v>11</v>
      </c>
      <c r="G108" s="79">
        <v>0.8</v>
      </c>
      <c r="H108" s="33">
        <f>VLOOKUP(C108,[3]Sheet2!$A:$V,21,0)</f>
        <v>30000</v>
      </c>
      <c r="I108" s="33"/>
      <c r="J108" s="33">
        <f t="shared" si="23"/>
        <v>30000</v>
      </c>
      <c r="K108" s="14">
        <f>VLOOKUP(C108,[1]Sheet1!$B:$AY,50,0)</f>
        <v>619964</v>
      </c>
      <c r="L108" s="14">
        <f>VLOOKUP(C108,[1]Sheet1!$B:$AZ,51,0)</f>
        <v>619964</v>
      </c>
      <c r="M108" s="31">
        <f>VLOOKUP(C108,[1]Sheet1!$B$5:$BB$697,53,0)</f>
        <v>102676.5</v>
      </c>
      <c r="N108" s="31">
        <f>VLOOKUP(C108,[1]Sheet1!$B:$BC,54,0)</f>
        <v>102676.5</v>
      </c>
      <c r="O108" s="31">
        <f>VLOOKUP(C108,[1]Sheet1!$B:$BD,55,0)</f>
        <v>102676.5</v>
      </c>
      <c r="P108" s="31">
        <f>VLOOKUP(C108,[1]Sheet1!$B:$BE,56,0)</f>
        <v>39407.25</v>
      </c>
      <c r="Q108" s="31">
        <f>VLOOKUP(C108,[1]Sheet1!$B:$BF,57,0)</f>
        <v>39407.25</v>
      </c>
      <c r="R108" s="32">
        <f t="shared" si="35"/>
        <v>309475.2</v>
      </c>
      <c r="S108" s="45"/>
      <c r="T108" s="45"/>
      <c r="U108" s="45">
        <f t="shared" si="24"/>
        <v>0</v>
      </c>
      <c r="V108" s="46">
        <f t="shared" si="36"/>
        <v>309475.2</v>
      </c>
      <c r="W108" s="46"/>
      <c r="X108" s="31">
        <f>VLOOKUP(C108,[1]Sheet1!$B:$BG,58,0)</f>
        <v>1373.75</v>
      </c>
      <c r="Y108" s="46">
        <f t="shared" si="34"/>
        <v>1099</v>
      </c>
      <c r="Z108" s="54"/>
      <c r="AA108" s="54">
        <f t="shared" si="37"/>
        <v>619964</v>
      </c>
      <c r="AB108" s="54">
        <f t="shared" si="26"/>
        <v>619964</v>
      </c>
      <c r="AC108" s="55"/>
      <c r="AD108" s="33">
        <f t="shared" si="27"/>
        <v>0</v>
      </c>
      <c r="AE108" s="56">
        <f t="shared" si="28"/>
        <v>0</v>
      </c>
      <c r="AF108" s="56">
        <f t="shared" si="33"/>
        <v>0</v>
      </c>
      <c r="AG108" s="57">
        <v>0</v>
      </c>
      <c r="AH108" s="33">
        <f t="shared" si="29"/>
        <v>0</v>
      </c>
      <c r="AI108" s="71">
        <v>45442</v>
      </c>
      <c r="AJ108" s="8">
        <v>3</v>
      </c>
      <c r="AK108" s="71">
        <f t="shared" si="30"/>
        <v>45439</v>
      </c>
      <c r="AL108" s="72" t="s">
        <v>89</v>
      </c>
      <c r="AM108" s="73"/>
      <c r="AN108" s="8" t="s">
        <v>164</v>
      </c>
      <c r="AO108" s="74"/>
    </row>
    <row r="109" ht="40.2" customHeight="1" spans="1:41">
      <c r="A109" s="8">
        <f t="shared" si="32"/>
        <v>106</v>
      </c>
      <c r="B109" s="8" t="s">
        <v>74</v>
      </c>
      <c r="C109" s="9" t="s">
        <v>165</v>
      </c>
      <c r="D109" s="15" t="s">
        <v>166</v>
      </c>
      <c r="E109" s="11" t="s">
        <v>101</v>
      </c>
      <c r="F109" s="12" t="s">
        <v>11</v>
      </c>
      <c r="G109" s="79">
        <v>1</v>
      </c>
      <c r="H109" s="33">
        <f>VLOOKUP(C109,[3]Sheet2!$A:$V,21,0)</f>
        <v>20000</v>
      </c>
      <c r="I109" s="33"/>
      <c r="J109" s="33">
        <f t="shared" si="23"/>
        <v>20000</v>
      </c>
      <c r="K109" s="14">
        <f>VLOOKUP(C109,[1]Sheet1!$B:$AY,50,0)</f>
        <v>294000</v>
      </c>
      <c r="L109" s="14">
        <f>VLOOKUP(C109,[1]Sheet1!$B:$AZ,51,0)</f>
        <v>294000</v>
      </c>
      <c r="M109" s="31">
        <f>VLOOKUP(C109,[1]Sheet1!$B$5:$BB$697,53,0)</f>
        <v>0</v>
      </c>
      <c r="N109" s="31">
        <f>VLOOKUP(C109,[1]Sheet1!$B:$BC,54,0)</f>
        <v>0</v>
      </c>
      <c r="O109" s="31">
        <f>VLOOKUP(C109,[1]Sheet1!$B:$BD,55,0)</f>
        <v>0</v>
      </c>
      <c r="P109" s="31">
        <f>VLOOKUP(C109,[1]Sheet1!$B:$BE,56,0)</f>
        <v>0</v>
      </c>
      <c r="Q109" s="31">
        <f>VLOOKUP(C109,[1]Sheet1!$B:$BF,57,0)</f>
        <v>0</v>
      </c>
      <c r="R109" s="32">
        <f t="shared" si="35"/>
        <v>0</v>
      </c>
      <c r="S109" s="45"/>
      <c r="T109" s="45"/>
      <c r="U109" s="45">
        <f t="shared" si="24"/>
        <v>0</v>
      </c>
      <c r="V109" s="46">
        <f t="shared" si="36"/>
        <v>0</v>
      </c>
      <c r="W109" s="46"/>
      <c r="X109" s="31">
        <f>VLOOKUP(C109,[1]Sheet1!$B:$BG,58,0)</f>
        <v>0</v>
      </c>
      <c r="Y109" s="46">
        <f t="shared" si="34"/>
        <v>0</v>
      </c>
      <c r="Z109" s="54"/>
      <c r="AA109" s="54">
        <f t="shared" si="37"/>
        <v>294000</v>
      </c>
      <c r="AB109" s="54">
        <f t="shared" si="26"/>
        <v>294000</v>
      </c>
      <c r="AC109" s="55"/>
      <c r="AD109" s="33">
        <f t="shared" si="27"/>
        <v>0</v>
      </c>
      <c r="AE109" s="56">
        <f t="shared" si="28"/>
        <v>0</v>
      </c>
      <c r="AF109" s="56">
        <f t="shared" si="33"/>
        <v>0</v>
      </c>
      <c r="AG109" s="57">
        <v>0</v>
      </c>
      <c r="AH109" s="33">
        <f t="shared" si="29"/>
        <v>0</v>
      </c>
      <c r="AI109" s="71">
        <v>45442</v>
      </c>
      <c r="AJ109" s="8">
        <v>3</v>
      </c>
      <c r="AK109" s="71">
        <f t="shared" si="30"/>
        <v>45439</v>
      </c>
      <c r="AL109" s="72" t="s">
        <v>89</v>
      </c>
      <c r="AM109" s="73"/>
      <c r="AN109" s="8" t="s">
        <v>146</v>
      </c>
      <c r="AO109" s="74"/>
    </row>
    <row r="110" ht="35.4" customHeight="1" spans="1:41">
      <c r="A110" s="8">
        <f t="shared" si="32"/>
        <v>107</v>
      </c>
      <c r="B110" s="8" t="s">
        <v>74</v>
      </c>
      <c r="C110" s="81" t="s">
        <v>167</v>
      </c>
      <c r="D110" s="158" t="s">
        <v>168</v>
      </c>
      <c r="E110" s="11" t="s">
        <v>101</v>
      </c>
      <c r="F110" s="12" t="s">
        <v>11</v>
      </c>
      <c r="G110" s="79">
        <v>1</v>
      </c>
      <c r="H110" s="33">
        <f>VLOOKUP(C110,[3]Sheet2!$A:$V,21,0)</f>
        <v>20000</v>
      </c>
      <c r="I110" s="33"/>
      <c r="J110" s="33">
        <f t="shared" si="23"/>
        <v>20000</v>
      </c>
      <c r="K110" s="14">
        <f>VLOOKUP(C110,[1]Sheet1!$B:$AY,50,0)</f>
        <v>0</v>
      </c>
      <c r="L110" s="14">
        <f>VLOOKUP(C110,[1]Sheet1!$B:$AZ,51,0)</f>
        <v>0</v>
      </c>
      <c r="M110" s="31">
        <f>VLOOKUP(C110,[1]Sheet1!$B$5:$BB$697,53,0)</f>
        <v>0</v>
      </c>
      <c r="N110" s="31">
        <f>VLOOKUP(C110,[1]Sheet1!$B:$BC,54,0)</f>
        <v>0</v>
      </c>
      <c r="O110" s="31">
        <f>VLOOKUP(C110,[1]Sheet1!$B:$BD,55,0)</f>
        <v>0</v>
      </c>
      <c r="P110" s="31">
        <f>VLOOKUP(C110,[1]Sheet1!$B:$BE,56,0)</f>
        <v>0</v>
      </c>
      <c r="Q110" s="31">
        <f>VLOOKUP(C110,[1]Sheet1!$B:$BF,57,0)</f>
        <v>0</v>
      </c>
      <c r="R110" s="32">
        <f t="shared" si="35"/>
        <v>0</v>
      </c>
      <c r="S110" s="45"/>
      <c r="T110" s="45">
        <f>VLOOKUP(C110,'[4]5.30 (2)'!$C$4:$V$115,20,0)</f>
        <v>42807.9</v>
      </c>
      <c r="U110" s="45">
        <f t="shared" si="24"/>
        <v>42807.9</v>
      </c>
      <c r="V110" s="46">
        <f t="shared" si="36"/>
        <v>-42807.9</v>
      </c>
      <c r="W110" s="46"/>
      <c r="X110" s="31">
        <f>VLOOKUP(C110,[1]Sheet1!$B:$BG,58,0)</f>
        <v>0</v>
      </c>
      <c r="Y110" s="46">
        <f t="shared" si="34"/>
        <v>0</v>
      </c>
      <c r="Z110" s="54"/>
      <c r="AA110" s="54">
        <f t="shared" si="37"/>
        <v>0</v>
      </c>
      <c r="AB110" s="54">
        <f t="shared" si="26"/>
        <v>0</v>
      </c>
      <c r="AC110" s="55"/>
      <c r="AD110" s="33">
        <f t="shared" si="27"/>
        <v>0</v>
      </c>
      <c r="AE110" s="56" t="str">
        <f t="shared" si="28"/>
        <v>100%</v>
      </c>
      <c r="AF110" s="56">
        <f t="shared" si="33"/>
        <v>0</v>
      </c>
      <c r="AG110" s="57">
        <v>0</v>
      </c>
      <c r="AH110" s="33">
        <f t="shared" si="29"/>
        <v>0</v>
      </c>
      <c r="AI110" s="71">
        <v>45442</v>
      </c>
      <c r="AJ110" s="8">
        <v>3</v>
      </c>
      <c r="AK110" s="71">
        <f t="shared" si="30"/>
        <v>45439</v>
      </c>
      <c r="AL110" s="72" t="s">
        <v>89</v>
      </c>
      <c r="AM110" s="33"/>
      <c r="AN110" s="8" t="s">
        <v>169</v>
      </c>
      <c r="AO110" s="74"/>
    </row>
    <row r="111" ht="35.4" customHeight="1" spans="1:41">
      <c r="A111" s="8">
        <f t="shared" si="32"/>
        <v>108</v>
      </c>
      <c r="B111" s="8" t="s">
        <v>170</v>
      </c>
      <c r="C111" s="81" t="s">
        <v>171</v>
      </c>
      <c r="D111" s="158" t="s">
        <v>172</v>
      </c>
      <c r="E111" s="11" t="s">
        <v>101</v>
      </c>
      <c r="F111" s="12" t="s">
        <v>11</v>
      </c>
      <c r="G111" s="79">
        <v>0.8</v>
      </c>
      <c r="H111" s="33">
        <f>VLOOKUP(C111,[3]Sheet2!$A:$V,21,0)</f>
        <v>600000</v>
      </c>
      <c r="I111" s="33"/>
      <c r="J111" s="33">
        <f t="shared" si="23"/>
        <v>600000</v>
      </c>
      <c r="K111" s="14">
        <f>VLOOKUP(C111,[1]Sheet1!$B:$AY,50,0)</f>
        <v>3723767.43</v>
      </c>
      <c r="L111" s="14">
        <f>VLOOKUP(C111,[1]Sheet1!$B:$AZ,51,0)</f>
        <v>3723767.43</v>
      </c>
      <c r="M111" s="31">
        <f>VLOOKUP(C111,[1]Sheet1!$B$5:$BB$697,53,0)</f>
        <v>206725.186666667</v>
      </c>
      <c r="N111" s="31">
        <f>VLOOKUP(C111,[1]Sheet1!$B:$BC,54,0)</f>
        <v>225140.761666667</v>
      </c>
      <c r="O111" s="31">
        <f>VLOOKUP(C111,[1]Sheet1!$B:$BD,55,0)</f>
        <v>239988.331666667</v>
      </c>
      <c r="P111" s="31">
        <f>VLOOKUP(C111,[1]Sheet1!$B:$BE,56,0)</f>
        <v>218199.806666667</v>
      </c>
      <c r="Q111" s="31">
        <f>VLOOKUP(C111,[1]Sheet1!$B:$BF,57,0)</f>
        <v>178983.14</v>
      </c>
      <c r="R111" s="32">
        <f t="shared" si="35"/>
        <v>855229.781333334</v>
      </c>
      <c r="S111" s="45"/>
      <c r="T111" s="45">
        <f>VLOOKUP(C111,'[4]5.30 (2)'!$C$4:$V$115,20,0)</f>
        <v>500000</v>
      </c>
      <c r="U111" s="45">
        <f t="shared" si="24"/>
        <v>500000</v>
      </c>
      <c r="V111" s="46">
        <f t="shared" si="36"/>
        <v>355229.781333334</v>
      </c>
      <c r="W111" s="46"/>
      <c r="X111" s="31">
        <f>VLOOKUP(C111,[1]Sheet1!$B:$BG,58,0)</f>
        <v>131259.683333333</v>
      </c>
      <c r="Y111" s="46">
        <f t="shared" si="34"/>
        <v>105007.746666666</v>
      </c>
      <c r="Z111" s="54"/>
      <c r="AA111" s="54">
        <f t="shared" si="37"/>
        <v>3723767.43</v>
      </c>
      <c r="AB111" s="54">
        <f t="shared" si="26"/>
        <v>3723767.43</v>
      </c>
      <c r="AC111" s="55"/>
      <c r="AD111" s="33">
        <f t="shared" si="27"/>
        <v>0</v>
      </c>
      <c r="AE111" s="56">
        <f t="shared" si="28"/>
        <v>0</v>
      </c>
      <c r="AF111" s="56">
        <f t="shared" si="33"/>
        <v>0</v>
      </c>
      <c r="AG111" s="57">
        <v>0.03</v>
      </c>
      <c r="AH111" s="33">
        <f t="shared" si="29"/>
        <v>0</v>
      </c>
      <c r="AI111" s="71">
        <v>45442</v>
      </c>
      <c r="AJ111" s="8">
        <v>3</v>
      </c>
      <c r="AK111" s="71">
        <v>45439</v>
      </c>
      <c r="AL111" s="72" t="s">
        <v>89</v>
      </c>
      <c r="AM111" s="33">
        <v>4223767.43</v>
      </c>
      <c r="AN111" s="8" t="s">
        <v>545</v>
      </c>
      <c r="AO111" s="74" t="s">
        <v>174</v>
      </c>
    </row>
    <row r="112" ht="35.4" customHeight="1" spans="1:41">
      <c r="A112" s="8">
        <f t="shared" si="32"/>
        <v>109</v>
      </c>
      <c r="B112" s="8" t="s">
        <v>74</v>
      </c>
      <c r="C112" s="9" t="s">
        <v>175</v>
      </c>
      <c r="D112" s="15" t="s">
        <v>176</v>
      </c>
      <c r="E112" s="11" t="s">
        <v>101</v>
      </c>
      <c r="F112" s="12" t="s">
        <v>11</v>
      </c>
      <c r="G112" s="79">
        <v>1</v>
      </c>
      <c r="H112" s="33">
        <f>VLOOKUP(C112,[3]Sheet2!$A:$V,21,0)</f>
        <v>30000</v>
      </c>
      <c r="I112" s="33"/>
      <c r="J112" s="33">
        <f t="shared" si="23"/>
        <v>30000</v>
      </c>
      <c r="K112" s="14">
        <f>VLOOKUP(C112,[1]Sheet1!$B:$AY,50,0)</f>
        <v>200686.65</v>
      </c>
      <c r="L112" s="14">
        <f>VLOOKUP(C112,[1]Sheet1!$B:$AZ,51,0)</f>
        <v>200686.65</v>
      </c>
      <c r="M112" s="31">
        <f>VLOOKUP(C112,[1]Sheet1!$B$5:$BB$697,53,0)</f>
        <v>0</v>
      </c>
      <c r="N112" s="31">
        <f>VLOOKUP(C112,[1]Sheet1!$B:$BC,54,0)</f>
        <v>0</v>
      </c>
      <c r="O112" s="31">
        <f>VLOOKUP(C112,[1]Sheet1!$B:$BD,55,0)</f>
        <v>0</v>
      </c>
      <c r="P112" s="31">
        <f>VLOOKUP(C112,[1]Sheet1!$B:$BE,56,0)</f>
        <v>0</v>
      </c>
      <c r="Q112" s="31">
        <f>VLOOKUP(C112,[1]Sheet1!$B:$BF,57,0)</f>
        <v>0</v>
      </c>
      <c r="R112" s="32">
        <f t="shared" si="35"/>
        <v>0</v>
      </c>
      <c r="S112" s="45"/>
      <c r="T112" s="45">
        <f>VLOOKUP(C112,'[4]5.30 (2)'!$C$4:$V$115,20,0)</f>
        <v>50000</v>
      </c>
      <c r="U112" s="45">
        <f t="shared" si="24"/>
        <v>50000</v>
      </c>
      <c r="V112" s="46">
        <f t="shared" si="36"/>
        <v>-50000</v>
      </c>
      <c r="W112" s="46"/>
      <c r="X112" s="31">
        <f>VLOOKUP(C112,[1]Sheet1!$B:$BG,58,0)</f>
        <v>0</v>
      </c>
      <c r="Y112" s="46">
        <f t="shared" si="34"/>
        <v>0</v>
      </c>
      <c r="Z112" s="54"/>
      <c r="AA112" s="54">
        <f t="shared" si="37"/>
        <v>200686.65</v>
      </c>
      <c r="AB112" s="54">
        <f t="shared" si="26"/>
        <v>200686.65</v>
      </c>
      <c r="AC112" s="55"/>
      <c r="AD112" s="33">
        <f t="shared" si="27"/>
        <v>0</v>
      </c>
      <c r="AE112" s="56">
        <f t="shared" si="28"/>
        <v>0</v>
      </c>
      <c r="AF112" s="56">
        <f t="shared" si="33"/>
        <v>0</v>
      </c>
      <c r="AG112" s="57">
        <v>0</v>
      </c>
      <c r="AH112" s="33">
        <f t="shared" si="29"/>
        <v>0</v>
      </c>
      <c r="AI112" s="71">
        <v>45442</v>
      </c>
      <c r="AJ112" s="8">
        <v>3</v>
      </c>
      <c r="AK112" s="71">
        <v>45439</v>
      </c>
      <c r="AL112" s="72" t="s">
        <v>89</v>
      </c>
      <c r="AM112" s="33"/>
      <c r="AN112" s="8" t="s">
        <v>96</v>
      </c>
      <c r="AO112" s="74"/>
    </row>
    <row r="113" ht="40.2" customHeight="1" spans="1:41">
      <c r="A113" s="8">
        <f t="shared" si="32"/>
        <v>110</v>
      </c>
      <c r="B113" s="8" t="s">
        <v>74</v>
      </c>
      <c r="C113" s="9" t="s">
        <v>377</v>
      </c>
      <c r="D113" s="15" t="s">
        <v>378</v>
      </c>
      <c r="E113" s="11" t="s">
        <v>77</v>
      </c>
      <c r="F113" s="12" t="s">
        <v>16</v>
      </c>
      <c r="G113" s="79">
        <v>0.8</v>
      </c>
      <c r="H113" s="33">
        <f>VLOOKUP(C113,[3]Sheet2!$A:$V,21,0)</f>
        <v>0</v>
      </c>
      <c r="I113" s="33"/>
      <c r="J113" s="33">
        <f t="shared" si="23"/>
        <v>0</v>
      </c>
      <c r="K113" s="14">
        <f>VLOOKUP(C113,[1]Sheet1!$B:$AY,50,0)</f>
        <v>580573.37</v>
      </c>
      <c r="L113" s="14">
        <f>VLOOKUP(C113,[1]Sheet1!$B:$AZ,51,0)</f>
        <v>580573.37</v>
      </c>
      <c r="M113" s="31">
        <f>VLOOKUP(C113,[1]Sheet1!$B$5:$BB$697,53,0)</f>
        <v>40329.4066666667</v>
      </c>
      <c r="N113" s="31">
        <f>VLOOKUP(C113,[1]Sheet1!$B:$BC,54,0)</f>
        <v>71466.425</v>
      </c>
      <c r="O113" s="31">
        <f>VLOOKUP(C113,[1]Sheet1!$B:$BD,55,0)</f>
        <v>80707</v>
      </c>
      <c r="P113" s="31">
        <f>VLOOKUP(C113,[1]Sheet1!$B:$BE,56,0)</f>
        <v>96762.2283333333</v>
      </c>
      <c r="Q113" s="31">
        <f>VLOOKUP(C113,[1]Sheet1!$B:$BF,57,0)</f>
        <v>71298.8566666667</v>
      </c>
      <c r="R113" s="32">
        <f t="shared" si="35"/>
        <v>288451.133333333</v>
      </c>
      <c r="S113" s="45"/>
      <c r="T113" s="45">
        <f>VLOOKUP(C113,'[4]5.30 (2)'!$C$4:$V$115,20,0)</f>
        <v>60000</v>
      </c>
      <c r="U113" s="45">
        <f t="shared" si="24"/>
        <v>60000</v>
      </c>
      <c r="V113" s="46">
        <f t="shared" si="36"/>
        <v>228451.133333333</v>
      </c>
      <c r="W113" s="46"/>
      <c r="X113" s="31">
        <f>VLOOKUP(C113,[1]Sheet1!$B:$BG,58,0)</f>
        <v>71298.8566666667</v>
      </c>
      <c r="Y113" s="46">
        <f t="shared" si="34"/>
        <v>57039.0853333334</v>
      </c>
      <c r="Z113" s="54"/>
      <c r="AA113" s="54">
        <f t="shared" si="37"/>
        <v>285490.218666667</v>
      </c>
      <c r="AB113" s="54">
        <f t="shared" si="26"/>
        <v>285490.218666667</v>
      </c>
      <c r="AC113" s="55"/>
      <c r="AD113" s="33">
        <f t="shared" si="27"/>
        <v>0</v>
      </c>
      <c r="AE113" s="56">
        <f t="shared" si="28"/>
        <v>0</v>
      </c>
      <c r="AF113" s="56">
        <f t="shared" si="33"/>
        <v>0</v>
      </c>
      <c r="AG113" s="57">
        <v>0</v>
      </c>
      <c r="AH113" s="33">
        <f t="shared" si="29"/>
        <v>0</v>
      </c>
      <c r="AI113" s="71">
        <v>45453</v>
      </c>
      <c r="AJ113" s="8">
        <v>3</v>
      </c>
      <c r="AK113" s="71">
        <v>45439</v>
      </c>
      <c r="AL113" s="72" t="s">
        <v>89</v>
      </c>
      <c r="AM113" s="33"/>
      <c r="AN113" s="8" t="s">
        <v>152</v>
      </c>
      <c r="AO113" s="74"/>
    </row>
    <row r="114" ht="40.2" customHeight="1" spans="1:41">
      <c r="A114" s="8">
        <f t="shared" si="32"/>
        <v>111</v>
      </c>
      <c r="B114" s="8" t="s">
        <v>74</v>
      </c>
      <c r="C114" s="9" t="s">
        <v>379</v>
      </c>
      <c r="D114" s="15" t="s">
        <v>380</v>
      </c>
      <c r="E114" s="11" t="s">
        <v>101</v>
      </c>
      <c r="F114" s="12" t="s">
        <v>16</v>
      </c>
      <c r="G114" s="79">
        <v>0.8</v>
      </c>
      <c r="H114" s="33">
        <f>VLOOKUP(C114,[3]Sheet2!$A:$V,21,0)</f>
        <v>0</v>
      </c>
      <c r="I114" s="33"/>
      <c r="J114" s="33">
        <f t="shared" si="23"/>
        <v>0</v>
      </c>
      <c r="K114" s="14">
        <f>VLOOKUP(C114,[1]Sheet1!$B:$AY,50,0)</f>
        <v>1291497.07</v>
      </c>
      <c r="L114" s="14">
        <f>VLOOKUP(C114,[1]Sheet1!$B:$AZ,51,0)</f>
        <v>713368.73</v>
      </c>
      <c r="M114" s="31">
        <f>VLOOKUP(C114,[1]Sheet1!$B$5:$BB$697,53,0)</f>
        <v>104311.34</v>
      </c>
      <c r="N114" s="31">
        <f>VLOOKUP(C114,[1]Sheet1!$B:$BC,54,0)</f>
        <v>94289.37</v>
      </c>
      <c r="O114" s="31">
        <f>VLOOKUP(C114,[1]Sheet1!$B:$BD,55,0)</f>
        <v>90690.6966666667</v>
      </c>
      <c r="P114" s="31">
        <f>VLOOKUP(C114,[1]Sheet1!$B:$BE,56,0)</f>
        <v>90717.0966666667</v>
      </c>
      <c r="Q114" s="31">
        <f>VLOOKUP(C114,[1]Sheet1!$B:$BF,57,0)</f>
        <v>145695.42</v>
      </c>
      <c r="R114" s="32">
        <f t="shared" si="35"/>
        <v>420563.138666667</v>
      </c>
      <c r="S114" s="45"/>
      <c r="T114" s="45">
        <f>VLOOKUP(C114,'[4]5.30 (2)'!$C$4:$V$115,20,0)</f>
        <v>60000</v>
      </c>
      <c r="U114" s="45">
        <f t="shared" si="24"/>
        <v>60000</v>
      </c>
      <c r="V114" s="46">
        <f t="shared" si="36"/>
        <v>360563.138666667</v>
      </c>
      <c r="W114" s="46"/>
      <c r="X114" s="31">
        <f>VLOOKUP(C114,[1]Sheet1!$B:$BG,58,0)</f>
        <v>127500.536666667</v>
      </c>
      <c r="Y114" s="46">
        <f t="shared" si="34"/>
        <v>102000.429333334</v>
      </c>
      <c r="Z114" s="54"/>
      <c r="AA114" s="54">
        <f t="shared" si="37"/>
        <v>462563.568</v>
      </c>
      <c r="AB114" s="54">
        <f t="shared" si="26"/>
        <v>462563.568</v>
      </c>
      <c r="AC114" s="55"/>
      <c r="AD114" s="33">
        <f t="shared" si="27"/>
        <v>0</v>
      </c>
      <c r="AE114" s="56">
        <f t="shared" si="28"/>
        <v>0</v>
      </c>
      <c r="AF114" s="56">
        <f t="shared" si="33"/>
        <v>0</v>
      </c>
      <c r="AG114" s="57">
        <v>0</v>
      </c>
      <c r="AH114" s="33">
        <f t="shared" si="29"/>
        <v>0</v>
      </c>
      <c r="AI114" s="71">
        <v>45453</v>
      </c>
      <c r="AJ114" s="8">
        <v>3</v>
      </c>
      <c r="AK114" s="71">
        <v>45439</v>
      </c>
      <c r="AL114" s="72" t="s">
        <v>89</v>
      </c>
      <c r="AM114" s="33"/>
      <c r="AN114" s="8" t="s">
        <v>96</v>
      </c>
      <c r="AO114" s="74"/>
    </row>
    <row r="115" ht="40.2" customHeight="1" spans="1:41">
      <c r="A115" s="8">
        <f t="shared" si="32"/>
        <v>112</v>
      </c>
      <c r="B115" s="8" t="s">
        <v>74</v>
      </c>
      <c r="C115" s="9" t="s">
        <v>575</v>
      </c>
      <c r="D115" s="15" t="s">
        <v>576</v>
      </c>
      <c r="E115" s="11" t="s">
        <v>101</v>
      </c>
      <c r="F115" s="12" t="s">
        <v>16</v>
      </c>
      <c r="G115" s="79">
        <v>1</v>
      </c>
      <c r="H115" s="33"/>
      <c r="I115" s="33">
        <v>7300</v>
      </c>
      <c r="J115" s="33">
        <f t="shared" si="23"/>
        <v>7300</v>
      </c>
      <c r="K115" s="14">
        <f>VLOOKUP(C115,[1]Sheet1!$B:$AY,50,0)</f>
        <v>0</v>
      </c>
      <c r="L115" s="14">
        <f>VLOOKUP(C115,[1]Sheet1!$B:$AZ,51,0)</f>
        <v>0</v>
      </c>
      <c r="M115" s="31">
        <f>VLOOKUP(C115,[1]Sheet1!$B$5:$BB$697,53,0)</f>
        <v>0</v>
      </c>
      <c r="N115" s="31">
        <f>VLOOKUP(C115,[1]Sheet1!$B:$BC,54,0)</f>
        <v>0</v>
      </c>
      <c r="O115" s="31">
        <f>VLOOKUP(C115,[1]Sheet1!$B:$BD,55,0)</f>
        <v>0</v>
      </c>
      <c r="P115" s="31">
        <f>VLOOKUP(C115,[1]Sheet1!$B:$BE,56,0)</f>
        <v>0</v>
      </c>
      <c r="Q115" s="31">
        <f>VLOOKUP(C115,[1]Sheet1!$B:$BF,57,0)</f>
        <v>0</v>
      </c>
      <c r="R115" s="32">
        <f t="shared" si="35"/>
        <v>0</v>
      </c>
      <c r="S115" s="45"/>
      <c r="T115" s="45"/>
      <c r="U115" s="45">
        <f t="shared" si="24"/>
        <v>0</v>
      </c>
      <c r="V115" s="46">
        <f t="shared" si="36"/>
        <v>0</v>
      </c>
      <c r="W115" s="46"/>
      <c r="X115" s="31"/>
      <c r="Y115" s="46">
        <f t="shared" si="34"/>
        <v>0</v>
      </c>
      <c r="Z115" s="54"/>
      <c r="AA115" s="54">
        <f t="shared" si="37"/>
        <v>0</v>
      </c>
      <c r="AB115" s="54">
        <f t="shared" si="26"/>
        <v>0</v>
      </c>
      <c r="AC115" s="55"/>
      <c r="AD115" s="33"/>
      <c r="AE115" s="56" t="str">
        <f t="shared" si="28"/>
        <v>100%</v>
      </c>
      <c r="AF115" s="56"/>
      <c r="AG115" s="57"/>
      <c r="AH115" s="33">
        <f t="shared" si="29"/>
        <v>0</v>
      </c>
      <c r="AI115" s="71"/>
      <c r="AJ115" s="8"/>
      <c r="AK115" s="71"/>
      <c r="AL115" s="72"/>
      <c r="AM115" s="33"/>
      <c r="AN115" s="8"/>
      <c r="AO115" s="74"/>
    </row>
    <row r="116" ht="40.2" customHeight="1" spans="1:41">
      <c r="A116" s="8">
        <f t="shared" si="32"/>
        <v>113</v>
      </c>
      <c r="B116" s="8" t="s">
        <v>74</v>
      </c>
      <c r="C116" s="9"/>
      <c r="D116" s="15" t="s">
        <v>104</v>
      </c>
      <c r="E116" s="11" t="s">
        <v>101</v>
      </c>
      <c r="F116" s="12" t="s">
        <v>21</v>
      </c>
      <c r="G116" s="79">
        <v>1</v>
      </c>
      <c r="H116" s="33"/>
      <c r="I116" s="33">
        <v>57800</v>
      </c>
      <c r="J116" s="33">
        <f t="shared" si="23"/>
        <v>57800</v>
      </c>
      <c r="K116" s="14"/>
      <c r="L116" s="14"/>
      <c r="M116" s="31" t="e">
        <f>VLOOKUP(C116,[1]Sheet1!$B$5:$BB$697,53,0)</f>
        <v>#N/A</v>
      </c>
      <c r="N116" s="31" t="e">
        <f>VLOOKUP(C116,[1]Sheet1!$B:$BC,54,0)</f>
        <v>#N/A</v>
      </c>
      <c r="O116" s="31" t="e">
        <f>VLOOKUP(C116,[1]Sheet1!$B:$BD,55,0)</f>
        <v>#N/A</v>
      </c>
      <c r="P116" s="31" t="e">
        <f>VLOOKUP(C116,[1]Sheet1!$B:$BE,56,0)</f>
        <v>#N/A</v>
      </c>
      <c r="Q116" s="31" t="e">
        <f>VLOOKUP(C116,[1]Sheet1!$B:$BF,57,0)</f>
        <v>#N/A</v>
      </c>
      <c r="R116" s="32">
        <v>57800</v>
      </c>
      <c r="S116" s="45"/>
      <c r="T116" s="45"/>
      <c r="U116" s="45">
        <f t="shared" si="24"/>
        <v>0</v>
      </c>
      <c r="V116" s="46">
        <f t="shared" si="36"/>
        <v>57800</v>
      </c>
      <c r="W116" s="46"/>
      <c r="X116" s="31"/>
      <c r="Y116" s="46">
        <f t="shared" si="34"/>
        <v>0</v>
      </c>
      <c r="Z116" s="54"/>
      <c r="AA116" s="54">
        <f t="shared" si="37"/>
        <v>0</v>
      </c>
      <c r="AB116" s="54">
        <f t="shared" si="26"/>
        <v>0</v>
      </c>
      <c r="AC116" s="55"/>
      <c r="AD116" s="33"/>
      <c r="AE116" s="56" t="str">
        <f t="shared" si="28"/>
        <v>100%</v>
      </c>
      <c r="AF116" s="56"/>
      <c r="AG116" s="57"/>
      <c r="AH116" s="33">
        <f t="shared" si="29"/>
        <v>0</v>
      </c>
      <c r="AI116" s="71"/>
      <c r="AJ116" s="8"/>
      <c r="AK116" s="71"/>
      <c r="AL116" s="72"/>
      <c r="AM116" s="33"/>
      <c r="AN116" s="8"/>
      <c r="AO116" s="74"/>
    </row>
    <row r="117" ht="40.2" customHeight="1" spans="1:41">
      <c r="A117" s="8">
        <f t="shared" si="32"/>
        <v>114</v>
      </c>
      <c r="B117" s="8" t="s">
        <v>74</v>
      </c>
      <c r="C117" s="9" t="s">
        <v>502</v>
      </c>
      <c r="D117" s="15" t="s">
        <v>503</v>
      </c>
      <c r="E117" s="11" t="s">
        <v>101</v>
      </c>
      <c r="F117" s="12" t="s">
        <v>24</v>
      </c>
      <c r="G117" s="79">
        <v>1</v>
      </c>
      <c r="H117" s="33">
        <f>VLOOKUP(C117,[3]Sheet2!$A:$V,21,0)</f>
        <v>20000</v>
      </c>
      <c r="I117" s="33"/>
      <c r="J117" s="33">
        <f t="shared" si="23"/>
        <v>20000</v>
      </c>
      <c r="K117" s="14">
        <f>VLOOKUP(C117,[1]Sheet1!$B:$AY,50,0)</f>
        <v>0</v>
      </c>
      <c r="L117" s="14">
        <f>VLOOKUP(C117,[1]Sheet1!$B:$AZ,51,0)</f>
        <v>0</v>
      </c>
      <c r="M117" s="31">
        <f>VLOOKUP(C117,[1]Sheet1!$B$5:$BB$697,53,0)</f>
        <v>0</v>
      </c>
      <c r="N117" s="31">
        <f>VLOOKUP(C117,[1]Sheet1!$B:$BC,54,0)</f>
        <v>0</v>
      </c>
      <c r="O117" s="31">
        <f>VLOOKUP(C117,[1]Sheet1!$B:$BD,55,0)</f>
        <v>0</v>
      </c>
      <c r="P117" s="31">
        <f>VLOOKUP(C117,[1]Sheet1!$B:$BE,56,0)</f>
        <v>0</v>
      </c>
      <c r="Q117" s="31">
        <f>VLOOKUP(C117,[1]Sheet1!$B:$BF,57,0)</f>
        <v>0</v>
      </c>
      <c r="R117" s="32">
        <f>SUM(M117:Q117)*G117</f>
        <v>0</v>
      </c>
      <c r="S117" s="45">
        <v>21200</v>
      </c>
      <c r="T117" s="45"/>
      <c r="U117" s="45">
        <f t="shared" si="24"/>
        <v>21200</v>
      </c>
      <c r="V117" s="46">
        <f t="shared" si="36"/>
        <v>-21200</v>
      </c>
      <c r="W117" s="46"/>
      <c r="X117" s="31"/>
      <c r="Y117" s="46">
        <f t="shared" si="34"/>
        <v>0</v>
      </c>
      <c r="Z117" s="54"/>
      <c r="AA117" s="54">
        <f t="shared" si="37"/>
        <v>0</v>
      </c>
      <c r="AB117" s="54">
        <f t="shared" si="26"/>
        <v>0</v>
      </c>
      <c r="AC117" s="55"/>
      <c r="AD117" s="33"/>
      <c r="AE117" s="56" t="str">
        <f t="shared" si="28"/>
        <v>100%</v>
      </c>
      <c r="AF117" s="56"/>
      <c r="AG117" s="57"/>
      <c r="AH117" s="33">
        <f t="shared" si="29"/>
        <v>0</v>
      </c>
      <c r="AI117" s="71"/>
      <c r="AJ117" s="8"/>
      <c r="AK117" s="71"/>
      <c r="AL117" s="72"/>
      <c r="AM117" s="33"/>
      <c r="AN117" s="8"/>
      <c r="AO117" s="74"/>
    </row>
    <row r="118" ht="40.2" customHeight="1" spans="1:41">
      <c r="A118" s="8">
        <f t="shared" si="32"/>
        <v>115</v>
      </c>
      <c r="B118" s="8" t="s">
        <v>74</v>
      </c>
      <c r="C118" s="9" t="s">
        <v>177</v>
      </c>
      <c r="D118" s="15" t="s">
        <v>178</v>
      </c>
      <c r="E118" s="11" t="s">
        <v>101</v>
      </c>
      <c r="F118" s="12" t="s">
        <v>11</v>
      </c>
      <c r="G118" s="79">
        <v>1</v>
      </c>
      <c r="H118" s="33">
        <f>VLOOKUP(C118,[3]Sheet2!$A:$V,21,0)</f>
        <v>0</v>
      </c>
      <c r="I118" s="33"/>
      <c r="J118" s="33">
        <f t="shared" si="23"/>
        <v>0</v>
      </c>
      <c r="K118" s="14">
        <f>VLOOKUP(C118,[1]Sheet1!$B:$AY,50,0)</f>
        <v>176704.41</v>
      </c>
      <c r="L118" s="14">
        <f>VLOOKUP(C118,[1]Sheet1!$B:$AZ,51,0)</f>
        <v>176704.41</v>
      </c>
      <c r="M118" s="31">
        <f>VLOOKUP(C118,[1]Sheet1!$B$5:$BB$697,53,0)</f>
        <v>0</v>
      </c>
      <c r="N118" s="31">
        <f>VLOOKUP(C118,[1]Sheet1!$B:$BC,54,0)</f>
        <v>0</v>
      </c>
      <c r="O118" s="31">
        <f>VLOOKUP(C118,[1]Sheet1!$B:$BD,55,0)</f>
        <v>0</v>
      </c>
      <c r="P118" s="31">
        <f>VLOOKUP(C118,[1]Sheet1!$B:$BE,56,0)</f>
        <v>0</v>
      </c>
      <c r="Q118" s="31">
        <f>VLOOKUP(C118,[1]Sheet1!$B:$BF,57,0)</f>
        <v>0</v>
      </c>
      <c r="R118" s="32">
        <f>SUM(M118:Q118)*G118</f>
        <v>0</v>
      </c>
      <c r="S118" s="45">
        <v>20000</v>
      </c>
      <c r="T118" s="45"/>
      <c r="U118" s="45">
        <f t="shared" si="24"/>
        <v>20000</v>
      </c>
      <c r="V118" s="46">
        <f t="shared" si="36"/>
        <v>-20000</v>
      </c>
      <c r="W118" s="46"/>
      <c r="X118" s="31"/>
      <c r="Y118" s="46">
        <f t="shared" si="34"/>
        <v>0</v>
      </c>
      <c r="Z118" s="54"/>
      <c r="AA118" s="54">
        <f t="shared" si="37"/>
        <v>176704.41</v>
      </c>
      <c r="AB118" s="54">
        <f t="shared" si="26"/>
        <v>176704.41</v>
      </c>
      <c r="AC118" s="55"/>
      <c r="AD118" s="33"/>
      <c r="AE118" s="56">
        <f t="shared" si="28"/>
        <v>0</v>
      </c>
      <c r="AF118" s="56"/>
      <c r="AG118" s="57"/>
      <c r="AH118" s="33">
        <f t="shared" si="29"/>
        <v>0</v>
      </c>
      <c r="AI118" s="71"/>
      <c r="AJ118" s="8"/>
      <c r="AK118" s="71"/>
      <c r="AL118" s="72"/>
      <c r="AM118" s="33"/>
      <c r="AN118" s="8"/>
      <c r="AO118" s="74"/>
    </row>
    <row r="119" ht="40.2" customHeight="1" spans="1:41">
      <c r="A119" s="8">
        <f t="shared" si="32"/>
        <v>116</v>
      </c>
      <c r="B119" s="8" t="s">
        <v>93</v>
      </c>
      <c r="C119" s="9" t="s">
        <v>381</v>
      </c>
      <c r="D119" s="15" t="s">
        <v>382</v>
      </c>
      <c r="E119" s="11" t="s">
        <v>77</v>
      </c>
      <c r="F119" s="12" t="s">
        <v>16</v>
      </c>
      <c r="G119" s="79">
        <v>0.8</v>
      </c>
      <c r="H119" s="33">
        <f>VLOOKUP(C119,[3]Sheet2!$A:$V,21,0)</f>
        <v>100000</v>
      </c>
      <c r="I119" s="33"/>
      <c r="J119" s="33">
        <f t="shared" si="23"/>
        <v>100000</v>
      </c>
      <c r="K119" s="14">
        <f>VLOOKUP(C119,[1]Sheet1!$B:$AY,50,0)</f>
        <v>372807.38</v>
      </c>
      <c r="L119" s="14">
        <f>VLOOKUP(C119,[1]Sheet1!$B:$AZ,51,0)</f>
        <v>307443.14</v>
      </c>
      <c r="M119" s="31">
        <f>VLOOKUP(C119,[1]Sheet1!$B$5:$BB$697,53,0)</f>
        <v>32203.89</v>
      </c>
      <c r="N119" s="31">
        <f>VLOOKUP(C119,[1]Sheet1!$B:$BC,54,0)</f>
        <v>36976.0766666667</v>
      </c>
      <c r="O119" s="31">
        <f>VLOOKUP(C119,[1]Sheet1!$B:$BD,55,0)</f>
        <v>21701.0516666667</v>
      </c>
      <c r="P119" s="31">
        <f>VLOOKUP(C119,[1]Sheet1!$B:$BE,56,0)</f>
        <v>20451.0516666667</v>
      </c>
      <c r="Q119" s="31">
        <f>VLOOKUP(C119,[1]Sheet1!$B:$BF,57,0)</f>
        <v>28411.7583333333</v>
      </c>
      <c r="R119" s="32">
        <f>SUM(M119:Q119)*G119</f>
        <v>111795.062666667</v>
      </c>
      <c r="S119" s="45">
        <v>30000</v>
      </c>
      <c r="T119" s="45"/>
      <c r="U119" s="45">
        <f t="shared" si="24"/>
        <v>30000</v>
      </c>
      <c r="V119" s="46">
        <f t="shared" si="36"/>
        <v>81795.0626666667</v>
      </c>
      <c r="W119" s="46"/>
      <c r="X119" s="31"/>
      <c r="Y119" s="46">
        <f t="shared" si="34"/>
        <v>0</v>
      </c>
      <c r="Z119" s="54"/>
      <c r="AA119" s="54">
        <f t="shared" si="37"/>
        <v>81795.0626666667</v>
      </c>
      <c r="AB119" s="54">
        <f t="shared" si="26"/>
        <v>81795.0626666667</v>
      </c>
      <c r="AC119" s="152">
        <f>IF(B119="黄骅",AB119*0.3,"自行压缩")</f>
        <v>24538.5188</v>
      </c>
      <c r="AD119" s="33"/>
      <c r="AE119" s="56">
        <f t="shared" si="28"/>
        <v>0.3</v>
      </c>
      <c r="AF119" s="56"/>
      <c r="AG119" s="57"/>
      <c r="AH119" s="33">
        <f t="shared" si="29"/>
        <v>0</v>
      </c>
      <c r="AI119" s="71"/>
      <c r="AJ119" s="8"/>
      <c r="AK119" s="71"/>
      <c r="AL119" s="72"/>
      <c r="AM119" s="33"/>
      <c r="AN119" s="8"/>
      <c r="AO119" s="74"/>
    </row>
    <row r="120" ht="40.2" customHeight="1" spans="1:41">
      <c r="A120" s="8">
        <f t="shared" si="32"/>
        <v>117</v>
      </c>
      <c r="B120" s="8" t="s">
        <v>170</v>
      </c>
      <c r="C120" s="9" t="s">
        <v>383</v>
      </c>
      <c r="D120" s="15" t="s">
        <v>384</v>
      </c>
      <c r="E120" s="11" t="s">
        <v>193</v>
      </c>
      <c r="F120" s="12" t="s">
        <v>16</v>
      </c>
      <c r="G120" s="79">
        <v>0.8</v>
      </c>
      <c r="H120" s="33">
        <f>VLOOKUP(C120,[3]Sheet2!$A:$V,21,0)</f>
        <v>100000</v>
      </c>
      <c r="I120" s="33"/>
      <c r="J120" s="33">
        <f t="shared" si="23"/>
        <v>100000</v>
      </c>
      <c r="K120" s="14">
        <f>VLOOKUP(C120,[1]Sheet1!$B:$AY,50,0)</f>
        <v>171747.95</v>
      </c>
      <c r="L120" s="14">
        <f>VLOOKUP(C120,[1]Sheet1!$B:$AZ,51,0)</f>
        <v>50072.12</v>
      </c>
      <c r="M120" s="31">
        <f>VLOOKUP(C120,[1]Sheet1!$B$5:$BB$697,53,0)</f>
        <v>0</v>
      </c>
      <c r="N120" s="31">
        <f>VLOOKUP(C120,[1]Sheet1!$B:$BC,54,0)</f>
        <v>4131.15666666667</v>
      </c>
      <c r="O120" s="31">
        <f>VLOOKUP(C120,[1]Sheet1!$B:$BD,55,0)</f>
        <v>8345.35333333333</v>
      </c>
      <c r="P120" s="31">
        <f>VLOOKUP(C120,[1]Sheet1!$B:$BE,56,0)</f>
        <v>10147.9566666667</v>
      </c>
      <c r="Q120" s="31">
        <f>VLOOKUP(C120,[1]Sheet1!$B:$BF,57,0)</f>
        <v>18354.6283333333</v>
      </c>
      <c r="R120" s="32">
        <f>SUM(M120:Q120)*G120</f>
        <v>32783.276</v>
      </c>
      <c r="S120" s="45">
        <v>30000</v>
      </c>
      <c r="T120" s="45"/>
      <c r="U120" s="45">
        <f t="shared" si="24"/>
        <v>30000</v>
      </c>
      <c r="V120" s="46">
        <f t="shared" si="36"/>
        <v>2783.27600000001</v>
      </c>
      <c r="W120" s="46"/>
      <c r="X120" s="31"/>
      <c r="Y120" s="46">
        <f t="shared" si="34"/>
        <v>0</v>
      </c>
      <c r="Z120" s="54"/>
      <c r="AA120" s="54">
        <f t="shared" si="37"/>
        <v>2783.27600000001</v>
      </c>
      <c r="AB120" s="54">
        <f t="shared" si="26"/>
        <v>2783.27600000001</v>
      </c>
      <c r="AC120" s="55"/>
      <c r="AD120" s="33"/>
      <c r="AE120" s="56">
        <f t="shared" si="28"/>
        <v>0</v>
      </c>
      <c r="AF120" s="56"/>
      <c r="AG120" s="57"/>
      <c r="AH120" s="33">
        <f t="shared" si="29"/>
        <v>0</v>
      </c>
      <c r="AI120" s="71"/>
      <c r="AJ120" s="8"/>
      <c r="AK120" s="71"/>
      <c r="AL120" s="72"/>
      <c r="AM120" s="33"/>
      <c r="AN120" s="8"/>
      <c r="AO120" s="74"/>
    </row>
    <row r="121" ht="40.2" customHeight="1" spans="1:41">
      <c r="A121" s="8">
        <f t="shared" si="32"/>
        <v>118</v>
      </c>
      <c r="B121" s="8" t="s">
        <v>74</v>
      </c>
      <c r="C121" s="9" t="s">
        <v>385</v>
      </c>
      <c r="D121" s="15" t="s">
        <v>386</v>
      </c>
      <c r="E121" s="11" t="s">
        <v>77</v>
      </c>
      <c r="F121" s="12" t="s">
        <v>16</v>
      </c>
      <c r="G121" s="79">
        <v>0.8</v>
      </c>
      <c r="H121" s="33">
        <f>VLOOKUP(C121,[3]Sheet2!$A:$V,21,0)</f>
        <v>0</v>
      </c>
      <c r="I121" s="33"/>
      <c r="J121" s="33">
        <f t="shared" si="23"/>
        <v>0</v>
      </c>
      <c r="K121" s="14">
        <f>VLOOKUP(C121,[1]Sheet1!$B:$AY,50,0)</f>
        <v>12628.11</v>
      </c>
      <c r="L121" s="14">
        <f>VLOOKUP(C121,[1]Sheet1!$B:$AZ,51,0)</f>
        <v>12628.11</v>
      </c>
      <c r="M121" s="31">
        <f>VLOOKUP(C121,[1]Sheet1!$B$5:$BB$697,53,0)</f>
        <v>0</v>
      </c>
      <c r="N121" s="31">
        <f>VLOOKUP(C121,[1]Sheet1!$B:$BC,54,0)</f>
        <v>0</v>
      </c>
      <c r="O121" s="31">
        <f>VLOOKUP(C121,[1]Sheet1!$B:$BD,55,0)</f>
        <v>0</v>
      </c>
      <c r="P121" s="31">
        <f>VLOOKUP(C121,[1]Sheet1!$B:$BE,56,0)</f>
        <v>0</v>
      </c>
      <c r="Q121" s="31">
        <f>VLOOKUP(C121,[1]Sheet1!$B:$BF,57,0)</f>
        <v>0</v>
      </c>
      <c r="R121" s="32">
        <f>SUM(M121:Q121)*G121</f>
        <v>0</v>
      </c>
      <c r="S121" s="45">
        <v>10000</v>
      </c>
      <c r="T121" s="45"/>
      <c r="U121" s="45">
        <f t="shared" si="24"/>
        <v>10000</v>
      </c>
      <c r="V121" s="46">
        <f t="shared" si="36"/>
        <v>-10000</v>
      </c>
      <c r="W121" s="46"/>
      <c r="X121" s="31"/>
      <c r="Y121" s="46">
        <f t="shared" si="34"/>
        <v>0</v>
      </c>
      <c r="Z121" s="54"/>
      <c r="AA121" s="54">
        <f t="shared" si="37"/>
        <v>-10000</v>
      </c>
      <c r="AB121" s="54">
        <f t="shared" si="26"/>
        <v>0</v>
      </c>
      <c r="AC121" s="55"/>
      <c r="AD121" s="33"/>
      <c r="AE121" s="56" t="str">
        <f t="shared" si="28"/>
        <v>100%</v>
      </c>
      <c r="AF121" s="56"/>
      <c r="AG121" s="57"/>
      <c r="AH121" s="33">
        <f t="shared" si="29"/>
        <v>0</v>
      </c>
      <c r="AI121" s="71"/>
      <c r="AJ121" s="8"/>
      <c r="AK121" s="71"/>
      <c r="AL121" s="72"/>
      <c r="AM121" s="33"/>
      <c r="AN121" s="8"/>
      <c r="AO121" s="74"/>
    </row>
    <row r="122" ht="40.2" customHeight="1" spans="1:41">
      <c r="A122" s="8">
        <f t="shared" si="32"/>
        <v>119</v>
      </c>
      <c r="B122" s="8" t="s">
        <v>74</v>
      </c>
      <c r="C122" s="9" t="s">
        <v>387</v>
      </c>
      <c r="D122" s="15" t="s">
        <v>388</v>
      </c>
      <c r="E122" s="11" t="s">
        <v>77</v>
      </c>
      <c r="F122" s="12" t="s">
        <v>16</v>
      </c>
      <c r="G122" s="79">
        <v>1</v>
      </c>
      <c r="H122" s="33"/>
      <c r="I122" s="33"/>
      <c r="J122" s="33">
        <f t="shared" si="23"/>
        <v>0</v>
      </c>
      <c r="K122" s="14" t="e">
        <f>VLOOKUP(C122,[1]Sheet1!$B:$AY,50,0)</f>
        <v>#N/A</v>
      </c>
      <c r="L122" s="14" t="e">
        <f>VLOOKUP(C122,[1]Sheet1!$B:$AZ,51,0)</f>
        <v>#N/A</v>
      </c>
      <c r="M122" s="31"/>
      <c r="N122" s="31"/>
      <c r="O122" s="31"/>
      <c r="P122" s="31"/>
      <c r="Q122" s="31"/>
      <c r="R122" s="32"/>
      <c r="S122" s="45">
        <v>12251.89</v>
      </c>
      <c r="T122" s="45"/>
      <c r="U122" s="45">
        <f t="shared" si="24"/>
        <v>12251.89</v>
      </c>
      <c r="V122" s="46">
        <f t="shared" si="36"/>
        <v>-12251.89</v>
      </c>
      <c r="W122" s="46"/>
      <c r="X122" s="31"/>
      <c r="Y122" s="46">
        <f t="shared" si="34"/>
        <v>0</v>
      </c>
      <c r="Z122" s="54"/>
      <c r="AA122" s="54">
        <f t="shared" si="37"/>
        <v>-12251.89</v>
      </c>
      <c r="AB122" s="54">
        <f t="shared" si="26"/>
        <v>0</v>
      </c>
      <c r="AC122" s="55"/>
      <c r="AD122" s="33"/>
      <c r="AE122" s="56" t="str">
        <f t="shared" si="28"/>
        <v>100%</v>
      </c>
      <c r="AF122" s="56"/>
      <c r="AG122" s="57"/>
      <c r="AH122" s="33">
        <f t="shared" si="29"/>
        <v>0</v>
      </c>
      <c r="AI122" s="71"/>
      <c r="AJ122" s="8"/>
      <c r="AK122" s="71"/>
      <c r="AL122" s="72"/>
      <c r="AM122" s="33"/>
      <c r="AN122" s="8"/>
      <c r="AO122" s="74"/>
    </row>
    <row r="123" ht="40.2" customHeight="1" spans="1:41">
      <c r="A123" s="8">
        <f t="shared" si="32"/>
        <v>120</v>
      </c>
      <c r="B123" s="8" t="s">
        <v>170</v>
      </c>
      <c r="C123" s="9" t="s">
        <v>389</v>
      </c>
      <c r="D123" s="15" t="s">
        <v>390</v>
      </c>
      <c r="E123" s="11" t="s">
        <v>77</v>
      </c>
      <c r="F123" s="12" t="s">
        <v>16</v>
      </c>
      <c r="G123" s="79">
        <v>0.8</v>
      </c>
      <c r="H123" s="33">
        <v>0</v>
      </c>
      <c r="I123" s="33"/>
      <c r="J123" s="33">
        <f t="shared" si="23"/>
        <v>0</v>
      </c>
      <c r="K123" s="14">
        <f>VLOOKUP(C123,[1]Sheet1!$B:$AY,50,0)</f>
        <v>59971.36</v>
      </c>
      <c r="L123" s="14">
        <f>VLOOKUP(C123,[1]Sheet1!$B:$AZ,51,0)</f>
        <v>59971.36</v>
      </c>
      <c r="M123" s="31">
        <f>VLOOKUP(C123,[1]Sheet1!$B$5:$BB$697,53,0)</f>
        <v>0</v>
      </c>
      <c r="N123" s="31">
        <f>VLOOKUP(C123,[1]Sheet1!$B:$BC,54,0)</f>
        <v>0</v>
      </c>
      <c r="O123" s="31">
        <f>VLOOKUP(C123,[1]Sheet1!$B:$BD,55,0)</f>
        <v>9995.22666666667</v>
      </c>
      <c r="P123" s="31">
        <f>VLOOKUP(C123,[1]Sheet1!$B:$BE,56,0)</f>
        <v>9995.22666666667</v>
      </c>
      <c r="Q123" s="31">
        <f>VLOOKUP(C123,[1]Sheet1!$B:$BF,57,0)</f>
        <v>9995.22666666667</v>
      </c>
      <c r="R123" s="32">
        <f t="shared" ref="R123:R133" si="38">SUM(M123:Q123)*G123</f>
        <v>23988.544</v>
      </c>
      <c r="S123" s="166">
        <v>20000</v>
      </c>
      <c r="T123" s="45"/>
      <c r="U123" s="45">
        <f t="shared" si="24"/>
        <v>20000</v>
      </c>
      <c r="V123" s="46">
        <f t="shared" si="36"/>
        <v>3988.54400000001</v>
      </c>
      <c r="W123" s="46"/>
      <c r="X123" s="31"/>
      <c r="Y123" s="46">
        <f t="shared" si="34"/>
        <v>0</v>
      </c>
      <c r="Z123" s="54"/>
      <c r="AA123" s="54">
        <f t="shared" si="37"/>
        <v>3988.54400000001</v>
      </c>
      <c r="AB123" s="54">
        <f t="shared" si="26"/>
        <v>3988.54400000001</v>
      </c>
      <c r="AC123" s="55"/>
      <c r="AD123" s="33"/>
      <c r="AE123" s="56">
        <f t="shared" si="28"/>
        <v>0</v>
      </c>
      <c r="AF123" s="56"/>
      <c r="AG123" s="57"/>
      <c r="AH123" s="33">
        <f t="shared" si="29"/>
        <v>0</v>
      </c>
      <c r="AI123" s="71"/>
      <c r="AJ123" s="8"/>
      <c r="AK123" s="71"/>
      <c r="AL123" s="72"/>
      <c r="AM123" s="33"/>
      <c r="AN123" s="8"/>
      <c r="AO123" s="74"/>
    </row>
    <row r="124" ht="40.2" customHeight="1" spans="1:41">
      <c r="A124" s="8">
        <f t="shared" si="32"/>
        <v>121</v>
      </c>
      <c r="B124" s="8" t="s">
        <v>93</v>
      </c>
      <c r="C124" s="9" t="s">
        <v>492</v>
      </c>
      <c r="D124" s="15" t="s">
        <v>493</v>
      </c>
      <c r="E124" s="11" t="s">
        <v>101</v>
      </c>
      <c r="F124" s="12" t="s">
        <v>22</v>
      </c>
      <c r="G124" s="79">
        <v>1</v>
      </c>
      <c r="H124" s="33">
        <f>VLOOKUP(C124,[3]Sheet2!$A:$V,21,0)</f>
        <v>5500</v>
      </c>
      <c r="I124" s="33"/>
      <c r="J124" s="33">
        <f t="shared" si="23"/>
        <v>5500</v>
      </c>
      <c r="K124" s="14">
        <f>VLOOKUP(C124,[1]Sheet1!$B:$AY,50,0)</f>
        <v>5958</v>
      </c>
      <c r="L124" s="14">
        <f>VLOOKUP(C124,[1]Sheet1!$B:$AZ,51,0)</f>
        <v>5958</v>
      </c>
      <c r="M124" s="31">
        <f>VLOOKUP(C124,[1]Sheet1!$B$5:$BB$697,53,0)</f>
        <v>0</v>
      </c>
      <c r="N124" s="31">
        <f>VLOOKUP(C124,[1]Sheet1!$B:$BC,54,0)</f>
        <v>0</v>
      </c>
      <c r="O124" s="31">
        <f>VLOOKUP(C124,[1]Sheet1!$B:$BD,55,0)</f>
        <v>0</v>
      </c>
      <c r="P124" s="31">
        <f>VLOOKUP(C124,[1]Sheet1!$B:$BE,56,0)</f>
        <v>2.66666666666667</v>
      </c>
      <c r="Q124" s="31">
        <f>VLOOKUP(C124,[1]Sheet1!$B:$BF,57,0)</f>
        <v>2.66666666666667</v>
      </c>
      <c r="R124" s="32">
        <f t="shared" si="38"/>
        <v>5.33333333333334</v>
      </c>
      <c r="S124" s="45"/>
      <c r="T124" s="45">
        <v>5500</v>
      </c>
      <c r="U124" s="45">
        <f t="shared" si="24"/>
        <v>5500</v>
      </c>
      <c r="V124" s="46">
        <f t="shared" si="36"/>
        <v>-5494.66666666667</v>
      </c>
      <c r="W124" s="46"/>
      <c r="X124" s="31"/>
      <c r="Y124" s="46">
        <f t="shared" si="34"/>
        <v>0</v>
      </c>
      <c r="Z124" s="54"/>
      <c r="AA124" s="54">
        <f t="shared" si="37"/>
        <v>5958</v>
      </c>
      <c r="AB124" s="54">
        <f t="shared" si="26"/>
        <v>5958</v>
      </c>
      <c r="AC124" s="55"/>
      <c r="AD124" s="33"/>
      <c r="AE124" s="56">
        <f t="shared" si="28"/>
        <v>0</v>
      </c>
      <c r="AF124" s="56"/>
      <c r="AG124" s="57"/>
      <c r="AH124" s="33">
        <f t="shared" si="29"/>
        <v>0</v>
      </c>
      <c r="AI124" s="71"/>
      <c r="AJ124" s="8"/>
      <c r="AK124" s="71"/>
      <c r="AL124" s="72"/>
      <c r="AM124" s="33"/>
      <c r="AN124" s="8"/>
      <c r="AO124" s="74"/>
    </row>
    <row r="125" ht="40.2" customHeight="1" spans="1:41">
      <c r="A125" s="8">
        <f t="shared" si="32"/>
        <v>122</v>
      </c>
      <c r="B125" s="8" t="s">
        <v>170</v>
      </c>
      <c r="C125" s="9" t="s">
        <v>391</v>
      </c>
      <c r="D125" s="15" t="s">
        <v>392</v>
      </c>
      <c r="E125" s="11" t="s">
        <v>372</v>
      </c>
      <c r="F125" s="12" t="s">
        <v>16</v>
      </c>
      <c r="G125" s="79">
        <v>0.8</v>
      </c>
      <c r="H125" s="33">
        <f>VLOOKUP(C125,[3]Sheet2!$A:$V,21,0)</f>
        <v>174000</v>
      </c>
      <c r="I125" s="33">
        <v>84000</v>
      </c>
      <c r="J125" s="33">
        <f t="shared" si="23"/>
        <v>258000</v>
      </c>
      <c r="K125" s="14">
        <f>VLOOKUP(C125,[1]Sheet1!$B:$AY,50,0)</f>
        <v>212280.31</v>
      </c>
      <c r="L125" s="14">
        <f>VLOOKUP(C125,[1]Sheet1!$B:$AZ,51,0)</f>
        <v>-9.49285094975494e-12</v>
      </c>
      <c r="M125" s="31">
        <f>VLOOKUP(C125,[1]Sheet1!$B$5:$BB$697,53,0)</f>
        <v>0</v>
      </c>
      <c r="N125" s="31">
        <f>VLOOKUP(C125,[1]Sheet1!$B:$BC,54,0)</f>
        <v>0</v>
      </c>
      <c r="O125" s="31">
        <f>VLOOKUP(C125,[1]Sheet1!$B:$BD,55,0)</f>
        <v>0</v>
      </c>
      <c r="P125" s="31">
        <f>VLOOKUP(C125,[1]Sheet1!$B:$BE,56,0)</f>
        <v>53.8783333333332</v>
      </c>
      <c r="Q125" s="31">
        <f>VLOOKUP(C125,[1]Sheet1!$B:$BF,57,0)</f>
        <v>16534.9283333333</v>
      </c>
      <c r="R125" s="32">
        <f t="shared" si="38"/>
        <v>13271.0453333333</v>
      </c>
      <c r="S125" s="45"/>
      <c r="T125" s="45"/>
      <c r="U125" s="45">
        <f t="shared" si="24"/>
        <v>0</v>
      </c>
      <c r="V125" s="46">
        <f t="shared" si="36"/>
        <v>13271.0453333333</v>
      </c>
      <c r="W125" s="46"/>
      <c r="X125" s="31"/>
      <c r="Y125" s="46">
        <f t="shared" si="34"/>
        <v>0</v>
      </c>
      <c r="Z125" s="54"/>
      <c r="AA125" s="54">
        <f t="shared" si="37"/>
        <v>13271.0453333333</v>
      </c>
      <c r="AB125" s="54">
        <f t="shared" si="26"/>
        <v>13271.0453333333</v>
      </c>
      <c r="AC125" s="55"/>
      <c r="AD125" s="33"/>
      <c r="AE125" s="56">
        <f t="shared" si="28"/>
        <v>0</v>
      </c>
      <c r="AF125" s="56"/>
      <c r="AG125" s="57"/>
      <c r="AH125" s="33">
        <f t="shared" si="29"/>
        <v>0</v>
      </c>
      <c r="AI125" s="71"/>
      <c r="AJ125" s="8"/>
      <c r="AK125" s="71"/>
      <c r="AL125" s="72"/>
      <c r="AM125" s="33"/>
      <c r="AN125" s="8"/>
      <c r="AO125" s="74"/>
    </row>
    <row r="126" ht="40.2" customHeight="1" spans="1:41">
      <c r="A126" s="8">
        <f t="shared" si="32"/>
        <v>123</v>
      </c>
      <c r="B126" s="8" t="s">
        <v>74</v>
      </c>
      <c r="C126" s="9" t="s">
        <v>393</v>
      </c>
      <c r="D126" s="15" t="s">
        <v>394</v>
      </c>
      <c r="E126" s="11" t="s">
        <v>77</v>
      </c>
      <c r="F126" s="12" t="s">
        <v>16</v>
      </c>
      <c r="G126" s="79">
        <v>0.8</v>
      </c>
      <c r="H126" s="33">
        <f>VLOOKUP(C126,[3]Sheet2!$A:$V,21,0)</f>
        <v>835000</v>
      </c>
      <c r="I126" s="33">
        <f>800000+35000</f>
        <v>835000</v>
      </c>
      <c r="J126" s="33">
        <f t="shared" si="23"/>
        <v>1670000</v>
      </c>
      <c r="K126" s="14">
        <f>VLOOKUP(C126,[1]Sheet1!$B:$AY,50,0)</f>
        <v>1384822.71</v>
      </c>
      <c r="L126" s="14">
        <f>VLOOKUP(C126,[1]Sheet1!$B:$AZ,51,0)</f>
        <v>1208289.29</v>
      </c>
      <c r="M126" s="31">
        <f>VLOOKUP(C126,[1]Sheet1!$B$5:$BB$697,53,0)</f>
        <v>85747.3616666667</v>
      </c>
      <c r="N126" s="31">
        <f>VLOOKUP(C126,[1]Sheet1!$B:$BC,54,0)</f>
        <v>140176.353333333</v>
      </c>
      <c r="O126" s="31">
        <f>VLOOKUP(C126,[1]Sheet1!$B:$BD,55,0)</f>
        <v>201381.548333333</v>
      </c>
      <c r="P126" s="31">
        <f>VLOOKUP(C126,[1]Sheet1!$B:$BE,56,0)</f>
        <v>201381.548333333</v>
      </c>
      <c r="Q126" s="31">
        <f>VLOOKUP(C126,[1]Sheet1!$B:$BF,57,0)</f>
        <v>213246.65</v>
      </c>
      <c r="R126" s="32">
        <f t="shared" si="38"/>
        <v>673546.769333333</v>
      </c>
      <c r="S126" s="45"/>
      <c r="T126" s="45">
        <v>300000</v>
      </c>
      <c r="U126" s="45">
        <f t="shared" si="24"/>
        <v>300000</v>
      </c>
      <c r="V126" s="46">
        <f t="shared" si="36"/>
        <v>373546.769333333</v>
      </c>
      <c r="W126" s="46"/>
      <c r="X126" s="31"/>
      <c r="Y126" s="46">
        <f t="shared" si="34"/>
        <v>0</v>
      </c>
      <c r="Z126" s="54"/>
      <c r="AA126" s="54">
        <f t="shared" si="37"/>
        <v>373546.769333333</v>
      </c>
      <c r="AB126" s="54">
        <f t="shared" si="26"/>
        <v>373546.769333333</v>
      </c>
      <c r="AC126" s="55"/>
      <c r="AD126" s="33"/>
      <c r="AE126" s="56">
        <f t="shared" si="28"/>
        <v>0</v>
      </c>
      <c r="AF126" s="56"/>
      <c r="AG126" s="57"/>
      <c r="AH126" s="33">
        <f t="shared" si="29"/>
        <v>0</v>
      </c>
      <c r="AI126" s="71"/>
      <c r="AJ126" s="8"/>
      <c r="AK126" s="71"/>
      <c r="AL126" s="72"/>
      <c r="AM126" s="33"/>
      <c r="AN126" s="8"/>
      <c r="AO126" s="74"/>
    </row>
    <row r="127" ht="40.2" customHeight="1" spans="1:41">
      <c r="A127" s="8">
        <f t="shared" si="32"/>
        <v>124</v>
      </c>
      <c r="B127" s="8" t="s">
        <v>93</v>
      </c>
      <c r="C127" s="9" t="s">
        <v>494</v>
      </c>
      <c r="D127" s="15" t="s">
        <v>495</v>
      </c>
      <c r="E127" s="11" t="s">
        <v>212</v>
      </c>
      <c r="F127" s="12" t="s">
        <v>22</v>
      </c>
      <c r="G127" s="79">
        <v>1</v>
      </c>
      <c r="H127" s="33">
        <f>VLOOKUP(C127,[3]Sheet2!$A:$V,21,0)</f>
        <v>30000</v>
      </c>
      <c r="I127" s="33">
        <v>30000</v>
      </c>
      <c r="J127" s="33">
        <f t="shared" si="23"/>
        <v>60000</v>
      </c>
      <c r="K127" s="14">
        <f>VLOOKUP(C127,[1]Sheet1!$B:$AY,50,0)</f>
        <v>165027.4</v>
      </c>
      <c r="L127" s="14">
        <f>VLOOKUP(C127,[1]Sheet1!$B:$AZ,51,0)</f>
        <v>171445.4</v>
      </c>
      <c r="M127" s="31">
        <f>VLOOKUP(C127,[1]Sheet1!$B$5:$BB$697,53,0)</f>
        <v>6182.65</v>
      </c>
      <c r="N127" s="31">
        <f>VLOOKUP(C127,[1]Sheet1!$B:$BC,54,0)</f>
        <v>6182.65</v>
      </c>
      <c r="O127" s="31">
        <f>VLOOKUP(C127,[1]Sheet1!$B:$BD,55,0)</f>
        <v>6132.65</v>
      </c>
      <c r="P127" s="31">
        <f>VLOOKUP(C127,[1]Sheet1!$B:$BE,56,0)</f>
        <v>6132.65</v>
      </c>
      <c r="Q127" s="31">
        <f>VLOOKUP(C127,[1]Sheet1!$B:$BF,57,0)</f>
        <v>14920.8166666667</v>
      </c>
      <c r="R127" s="32">
        <f t="shared" si="38"/>
        <v>39551.4166666667</v>
      </c>
      <c r="S127" s="45"/>
      <c r="T127" s="45"/>
      <c r="U127" s="45">
        <f t="shared" si="24"/>
        <v>0</v>
      </c>
      <c r="V127" s="46">
        <f t="shared" si="36"/>
        <v>39551.4166666667</v>
      </c>
      <c r="W127" s="46"/>
      <c r="X127" s="31"/>
      <c r="Y127" s="46">
        <f t="shared" si="34"/>
        <v>0</v>
      </c>
      <c r="Z127" s="54"/>
      <c r="AA127" s="54">
        <f t="shared" si="37"/>
        <v>171445.4</v>
      </c>
      <c r="AB127" s="54">
        <f t="shared" si="26"/>
        <v>171445.4</v>
      </c>
      <c r="AC127" s="55"/>
      <c r="AD127" s="33"/>
      <c r="AE127" s="56">
        <f t="shared" si="28"/>
        <v>0</v>
      </c>
      <c r="AF127" s="56"/>
      <c r="AG127" s="57"/>
      <c r="AH127" s="33">
        <f t="shared" si="29"/>
        <v>0</v>
      </c>
      <c r="AI127" s="71"/>
      <c r="AJ127" s="8"/>
      <c r="AK127" s="71"/>
      <c r="AL127" s="72"/>
      <c r="AM127" s="33"/>
      <c r="AN127" s="8"/>
      <c r="AO127" s="74"/>
    </row>
    <row r="128" ht="40.2" customHeight="1" spans="1:41">
      <c r="A128" s="8">
        <f t="shared" si="32"/>
        <v>125</v>
      </c>
      <c r="B128" s="8" t="s">
        <v>74</v>
      </c>
      <c r="C128" s="9" t="s">
        <v>105</v>
      </c>
      <c r="D128" s="15" t="s">
        <v>106</v>
      </c>
      <c r="E128" s="11" t="s">
        <v>101</v>
      </c>
      <c r="F128" s="12" t="s">
        <v>21</v>
      </c>
      <c r="G128" s="79">
        <v>1</v>
      </c>
      <c r="H128" s="33">
        <f>VLOOKUP(C128,[3]Sheet2!$A:$V,21,0)</f>
        <v>240782.89</v>
      </c>
      <c r="I128" s="33">
        <v>170782.89</v>
      </c>
      <c r="J128" s="33">
        <f t="shared" si="23"/>
        <v>411565.78</v>
      </c>
      <c r="K128" s="14">
        <f>VLOOKUP(C128,[1]Sheet1!$B:$AY,50,0)</f>
        <v>159506.4</v>
      </c>
      <c r="L128" s="14">
        <f>VLOOKUP(C128,[1]Sheet1!$B:$AZ,51,0)</f>
        <v>159506.4</v>
      </c>
      <c r="M128" s="31">
        <f>VLOOKUP(C128,[1]Sheet1!$B$5:$BB$697,53,0)</f>
        <v>0</v>
      </c>
      <c r="N128" s="31">
        <f>VLOOKUP(C128,[1]Sheet1!$B:$BC,54,0)</f>
        <v>0</v>
      </c>
      <c r="O128" s="31">
        <f>VLOOKUP(C128,[1]Sheet1!$B:$BD,55,0)</f>
        <v>0</v>
      </c>
      <c r="P128" s="31">
        <f>VLOOKUP(C128,[1]Sheet1!$B:$BE,56,0)</f>
        <v>0</v>
      </c>
      <c r="Q128" s="31">
        <f>VLOOKUP(C128,[1]Sheet1!$B:$BF,57,0)</f>
        <v>12220.16</v>
      </c>
      <c r="R128" s="32">
        <f t="shared" si="38"/>
        <v>12220.16</v>
      </c>
      <c r="S128" s="45">
        <v>77320.96</v>
      </c>
      <c r="T128" s="45"/>
      <c r="U128" s="45">
        <f t="shared" si="24"/>
        <v>77320.96</v>
      </c>
      <c r="V128" s="46">
        <f t="shared" si="36"/>
        <v>-65100.8</v>
      </c>
      <c r="W128" s="46"/>
      <c r="X128" s="31"/>
      <c r="Y128" s="46">
        <f t="shared" si="34"/>
        <v>0</v>
      </c>
      <c r="Z128" s="54"/>
      <c r="AA128" s="54">
        <f t="shared" si="37"/>
        <v>159506.4</v>
      </c>
      <c r="AB128" s="54">
        <f t="shared" si="26"/>
        <v>159506.4</v>
      </c>
      <c r="AC128" s="55"/>
      <c r="AD128" s="33"/>
      <c r="AE128" s="56">
        <f t="shared" si="28"/>
        <v>0</v>
      </c>
      <c r="AF128" s="56"/>
      <c r="AG128" s="57"/>
      <c r="AH128" s="33">
        <f t="shared" si="29"/>
        <v>0</v>
      </c>
      <c r="AI128" s="71"/>
      <c r="AJ128" s="8"/>
      <c r="AK128" s="71"/>
      <c r="AL128" s="72"/>
      <c r="AM128" s="33"/>
      <c r="AN128" s="8"/>
      <c r="AO128" s="74"/>
    </row>
    <row r="129" ht="40.2" customHeight="1" spans="1:41">
      <c r="A129" s="8">
        <f t="shared" si="32"/>
        <v>126</v>
      </c>
      <c r="B129" s="8" t="s">
        <v>74</v>
      </c>
      <c r="C129" s="9" t="s">
        <v>108</v>
      </c>
      <c r="D129" s="15" t="s">
        <v>109</v>
      </c>
      <c r="E129" s="11" t="s">
        <v>77</v>
      </c>
      <c r="F129" s="12" t="s">
        <v>21</v>
      </c>
      <c r="G129" s="79">
        <v>1</v>
      </c>
      <c r="H129" s="33">
        <f>VLOOKUP(C129,[3]Sheet2!$A:$V,21,0)</f>
        <v>100000</v>
      </c>
      <c r="I129" s="33">
        <v>100000</v>
      </c>
      <c r="J129" s="33">
        <f t="shared" si="23"/>
        <v>200000</v>
      </c>
      <c r="K129" s="14">
        <f>VLOOKUP(C129,[1]Sheet1!$B:$AY,50,0)</f>
        <v>381666.31</v>
      </c>
      <c r="L129" s="14">
        <f>VLOOKUP(C129,[1]Sheet1!$B:$AZ,51,0)</f>
        <v>474580.66</v>
      </c>
      <c r="M129" s="31">
        <f>VLOOKUP(C129,[1]Sheet1!$B$5:$BB$697,53,0)</f>
        <v>0</v>
      </c>
      <c r="N129" s="31">
        <f>VLOOKUP(C129,[1]Sheet1!$B:$BC,54,0)</f>
        <v>0</v>
      </c>
      <c r="O129" s="31">
        <f>VLOOKUP(C129,[1]Sheet1!$B:$BD,55,0)</f>
        <v>17451.0516666667</v>
      </c>
      <c r="P129" s="31">
        <f>VLOOKUP(C129,[1]Sheet1!$B:$BE,56,0)</f>
        <v>40317.5033333333</v>
      </c>
      <c r="Q129" s="31">
        <f>VLOOKUP(C129,[1]Sheet1!$B:$BF,57,0)</f>
        <v>48125.3266666667</v>
      </c>
      <c r="R129" s="32">
        <f t="shared" si="38"/>
        <v>105893.881666667</v>
      </c>
      <c r="S129" s="45"/>
      <c r="T129" s="45"/>
      <c r="U129" s="45">
        <f t="shared" si="24"/>
        <v>0</v>
      </c>
      <c r="V129" s="46">
        <f t="shared" si="36"/>
        <v>105893.881666667</v>
      </c>
      <c r="W129" s="46"/>
      <c r="X129" s="31"/>
      <c r="Y129" s="46">
        <f t="shared" si="34"/>
        <v>0</v>
      </c>
      <c r="Z129" s="54"/>
      <c r="AA129" s="54">
        <f t="shared" si="37"/>
        <v>474580.66</v>
      </c>
      <c r="AB129" s="54">
        <f t="shared" si="26"/>
        <v>474580.66</v>
      </c>
      <c r="AC129" s="55"/>
      <c r="AD129" s="33"/>
      <c r="AE129" s="56">
        <f t="shared" si="28"/>
        <v>0</v>
      </c>
      <c r="AF129" s="56"/>
      <c r="AG129" s="57"/>
      <c r="AH129" s="33">
        <f t="shared" si="29"/>
        <v>0</v>
      </c>
      <c r="AI129" s="71"/>
      <c r="AJ129" s="8"/>
      <c r="AK129" s="71"/>
      <c r="AL129" s="72"/>
      <c r="AM129" s="33"/>
      <c r="AN129" s="8"/>
      <c r="AO129" s="74"/>
    </row>
    <row r="130" ht="40.2" customHeight="1" spans="1:41">
      <c r="A130" s="8">
        <f t="shared" si="32"/>
        <v>127</v>
      </c>
      <c r="B130" s="8" t="s">
        <v>110</v>
      </c>
      <c r="C130" s="9" t="s">
        <v>111</v>
      </c>
      <c r="D130" s="15" t="s">
        <v>112</v>
      </c>
      <c r="E130" s="11" t="s">
        <v>101</v>
      </c>
      <c r="F130" s="12" t="s">
        <v>21</v>
      </c>
      <c r="G130" s="79">
        <v>1</v>
      </c>
      <c r="H130" s="33">
        <f>VLOOKUP(C130,[3]Sheet2!$A:$V,21,0)</f>
        <v>42068</v>
      </c>
      <c r="I130" s="33"/>
      <c r="J130" s="33">
        <f t="shared" si="23"/>
        <v>42068</v>
      </c>
      <c r="K130" s="14">
        <f>VLOOKUP(C130,[1]Sheet1!$B:$AY,50,0)</f>
        <v>58272</v>
      </c>
      <c r="L130" s="14">
        <f>VLOOKUP(C130,[1]Sheet1!$B:$AZ,51,0)</f>
        <v>58272</v>
      </c>
      <c r="M130" s="31">
        <f>VLOOKUP(C130,[1]Sheet1!$B$5:$BB$697,53,0)</f>
        <v>0</v>
      </c>
      <c r="N130" s="31">
        <f>VLOOKUP(C130,[1]Sheet1!$B:$BC,54,0)</f>
        <v>0</v>
      </c>
      <c r="O130" s="31">
        <f>VLOOKUP(C130,[1]Sheet1!$B:$BD,55,0)</f>
        <v>0</v>
      </c>
      <c r="P130" s="31">
        <f>VLOOKUP(C130,[1]Sheet1!$B:$BE,56,0)</f>
        <v>0</v>
      </c>
      <c r="Q130" s="31">
        <f>VLOOKUP(C130,[1]Sheet1!$B:$BF,57,0)</f>
        <v>2856</v>
      </c>
      <c r="R130" s="32">
        <f t="shared" si="38"/>
        <v>2856</v>
      </c>
      <c r="S130" s="45"/>
      <c r="T130" s="45"/>
      <c r="U130" s="45">
        <f t="shared" si="24"/>
        <v>0</v>
      </c>
      <c r="V130" s="46">
        <f t="shared" si="36"/>
        <v>2856</v>
      </c>
      <c r="W130" s="46"/>
      <c r="X130" s="31"/>
      <c r="Y130" s="46">
        <f t="shared" si="34"/>
        <v>0</v>
      </c>
      <c r="Z130" s="54"/>
      <c r="AA130" s="54">
        <f t="shared" si="37"/>
        <v>58272</v>
      </c>
      <c r="AB130" s="54">
        <f t="shared" si="26"/>
        <v>58272</v>
      </c>
      <c r="AC130" s="55"/>
      <c r="AD130" s="33"/>
      <c r="AE130" s="56">
        <f t="shared" si="28"/>
        <v>0</v>
      </c>
      <c r="AF130" s="56"/>
      <c r="AG130" s="57"/>
      <c r="AH130" s="33">
        <f t="shared" si="29"/>
        <v>0</v>
      </c>
      <c r="AI130" s="71"/>
      <c r="AJ130" s="8"/>
      <c r="AK130" s="71"/>
      <c r="AL130" s="72"/>
      <c r="AM130" s="33"/>
      <c r="AN130" s="8"/>
      <c r="AO130" s="74"/>
    </row>
    <row r="131" ht="40.2" customHeight="1" spans="1:41">
      <c r="A131" s="8">
        <f t="shared" si="32"/>
        <v>128</v>
      </c>
      <c r="B131" s="8" t="s">
        <v>74</v>
      </c>
      <c r="C131" s="9" t="s">
        <v>395</v>
      </c>
      <c r="D131" s="15" t="s">
        <v>396</v>
      </c>
      <c r="E131" s="11" t="s">
        <v>101</v>
      </c>
      <c r="F131" s="12" t="s">
        <v>16</v>
      </c>
      <c r="G131" s="79">
        <v>0.8</v>
      </c>
      <c r="H131" s="33">
        <f>VLOOKUP(C131,[3]Sheet2!$A:$V,21,0)</f>
        <v>35230.86</v>
      </c>
      <c r="I131" s="33">
        <v>10000</v>
      </c>
      <c r="J131" s="33">
        <f t="shared" si="23"/>
        <v>45230.86</v>
      </c>
      <c r="K131" s="14">
        <f>VLOOKUP(C131,[1]Sheet1!$B:$AY,50,0)</f>
        <v>47499.09</v>
      </c>
      <c r="L131" s="14">
        <f>VLOOKUP(C131,[1]Sheet1!$B:$AZ,51,0)</f>
        <v>21057.09</v>
      </c>
      <c r="M131" s="31">
        <f>VLOOKUP(C131,[1]Sheet1!$B$5:$BB$697,53,0)</f>
        <v>0</v>
      </c>
      <c r="N131" s="31">
        <f>VLOOKUP(C131,[1]Sheet1!$B:$BC,54,0)</f>
        <v>816.348333333333</v>
      </c>
      <c r="O131" s="31">
        <f>VLOOKUP(C131,[1]Sheet1!$B:$BD,55,0)</f>
        <v>816.348333333333</v>
      </c>
      <c r="P131" s="31">
        <f>VLOOKUP(C131,[1]Sheet1!$B:$BE,56,0)</f>
        <v>3509.515</v>
      </c>
      <c r="Q131" s="31">
        <f>VLOOKUP(C131,[1]Sheet1!$B:$BF,57,0)</f>
        <v>7916.515</v>
      </c>
      <c r="R131" s="32">
        <f t="shared" si="38"/>
        <v>10446.9813333333</v>
      </c>
      <c r="S131" s="45"/>
      <c r="T131" s="45"/>
      <c r="U131" s="45">
        <f t="shared" si="24"/>
        <v>0</v>
      </c>
      <c r="V131" s="46">
        <f t="shared" si="36"/>
        <v>10446.9813333333</v>
      </c>
      <c r="W131" s="46"/>
      <c r="X131" s="31"/>
      <c r="Y131" s="46">
        <f t="shared" si="34"/>
        <v>0</v>
      </c>
      <c r="Z131" s="54"/>
      <c r="AA131" s="54">
        <f t="shared" si="37"/>
        <v>10446.9813333333</v>
      </c>
      <c r="AB131" s="54">
        <f t="shared" si="26"/>
        <v>10446.9813333333</v>
      </c>
      <c r="AC131" s="55"/>
      <c r="AD131" s="33"/>
      <c r="AE131" s="56">
        <f t="shared" si="28"/>
        <v>0</v>
      </c>
      <c r="AF131" s="56"/>
      <c r="AG131" s="57"/>
      <c r="AH131" s="33">
        <f t="shared" si="29"/>
        <v>0</v>
      </c>
      <c r="AI131" s="71"/>
      <c r="AJ131" s="8"/>
      <c r="AK131" s="71"/>
      <c r="AL131" s="72"/>
      <c r="AM131" s="33"/>
      <c r="AN131" s="8"/>
      <c r="AO131" s="74"/>
    </row>
    <row r="132" ht="40.2" customHeight="1" spans="1:41">
      <c r="A132" s="8">
        <f t="shared" si="32"/>
        <v>129</v>
      </c>
      <c r="B132" s="8" t="s">
        <v>93</v>
      </c>
      <c r="C132" s="9" t="s">
        <v>115</v>
      </c>
      <c r="D132" s="15" t="s">
        <v>116</v>
      </c>
      <c r="E132" s="11" t="s">
        <v>101</v>
      </c>
      <c r="F132" s="12" t="s">
        <v>16</v>
      </c>
      <c r="G132" s="79">
        <v>0.8</v>
      </c>
      <c r="H132" s="33">
        <f>VLOOKUP(C132,[3]Sheet2!$A:$V,21,0)</f>
        <v>280000</v>
      </c>
      <c r="I132" s="33">
        <v>80000</v>
      </c>
      <c r="J132" s="33">
        <f t="shared" si="23"/>
        <v>360000</v>
      </c>
      <c r="K132" s="14">
        <f>VLOOKUP(C132,[1]Sheet1!$B:$AY,50,0)</f>
        <v>747766.85</v>
      </c>
      <c r="L132" s="14">
        <f>VLOOKUP(C132,[1]Sheet1!$B:$AZ,51,0)</f>
        <v>747766.85</v>
      </c>
      <c r="M132" s="31">
        <f>VLOOKUP(C132,[1]Sheet1!$B$5:$BB$697,53,0)</f>
        <v>70792.89</v>
      </c>
      <c r="N132" s="31">
        <f>VLOOKUP(C132,[1]Sheet1!$B:$BC,54,0)</f>
        <v>79216.4016666667</v>
      </c>
      <c r="O132" s="31">
        <f>VLOOKUP(C132,[1]Sheet1!$B:$BD,55,0)</f>
        <v>73787.37</v>
      </c>
      <c r="P132" s="31">
        <f>VLOOKUP(C132,[1]Sheet1!$B:$BE,56,0)</f>
        <v>73787.37</v>
      </c>
      <c r="Q132" s="31">
        <f>VLOOKUP(C132,[1]Sheet1!$B:$BF,57,0)</f>
        <v>73787.37</v>
      </c>
      <c r="R132" s="32">
        <f t="shared" si="38"/>
        <v>297097.121333333</v>
      </c>
      <c r="S132" s="45"/>
      <c r="T132" s="45"/>
      <c r="U132" s="45">
        <f t="shared" si="24"/>
        <v>0</v>
      </c>
      <c r="V132" s="46">
        <f t="shared" si="36"/>
        <v>297097.121333333</v>
      </c>
      <c r="W132" s="46"/>
      <c r="X132" s="31"/>
      <c r="Y132" s="46">
        <f t="shared" si="34"/>
        <v>0</v>
      </c>
      <c r="Z132" s="54"/>
      <c r="AA132" s="54">
        <f t="shared" si="37"/>
        <v>297097.121333333</v>
      </c>
      <c r="AB132" s="54">
        <f t="shared" si="26"/>
        <v>297097.121333333</v>
      </c>
      <c r="AC132" s="152">
        <f>IF(B132="黄骅",AB132*0.3,"自行压缩")</f>
        <v>89129.1364</v>
      </c>
      <c r="AD132" s="33"/>
      <c r="AE132" s="56">
        <f t="shared" si="28"/>
        <v>0.3</v>
      </c>
      <c r="AF132" s="56"/>
      <c r="AG132" s="57"/>
      <c r="AH132" s="33">
        <f t="shared" si="29"/>
        <v>0</v>
      </c>
      <c r="AI132" s="71"/>
      <c r="AJ132" s="8"/>
      <c r="AK132" s="71"/>
      <c r="AL132" s="72"/>
      <c r="AM132" s="33"/>
      <c r="AN132" s="8"/>
      <c r="AO132" s="74"/>
    </row>
    <row r="133" ht="40.2" customHeight="1" spans="1:41">
      <c r="A133" s="8">
        <f t="shared" si="32"/>
        <v>130</v>
      </c>
      <c r="B133" s="8" t="s">
        <v>170</v>
      </c>
      <c r="C133" s="9" t="s">
        <v>489</v>
      </c>
      <c r="D133" s="15" t="s">
        <v>490</v>
      </c>
      <c r="E133" s="72" t="s">
        <v>101</v>
      </c>
      <c r="F133" s="12" t="s">
        <v>16</v>
      </c>
      <c r="G133" s="79">
        <v>1</v>
      </c>
      <c r="H133" s="33">
        <f>VLOOKUP(C133,[3]Sheet2!$A:$V,21,0)</f>
        <v>70000</v>
      </c>
      <c r="I133" s="33"/>
      <c r="J133" s="33">
        <f>SUM(H133:I133)</f>
        <v>70000</v>
      </c>
      <c r="K133" s="14">
        <f>VLOOKUP(C133,[1]Sheet1!$B:$AY,50,0)</f>
        <v>418529.62</v>
      </c>
      <c r="L133" s="14">
        <f>VLOOKUP(C133,[1]Sheet1!$B:$AZ,51,0)</f>
        <v>418529.62</v>
      </c>
      <c r="M133" s="31">
        <f>VLOOKUP(C133,[1]Sheet1!$B$5:$BB$697,53,0)</f>
        <v>0</v>
      </c>
      <c r="N133" s="31">
        <f>VLOOKUP(C133,[1]Sheet1!$B:$BC,54,0)</f>
        <v>38398.7066666667</v>
      </c>
      <c r="O133" s="31">
        <f>VLOOKUP(C133,[1]Sheet1!$B:$BD,55,0)</f>
        <v>45148.5733333333</v>
      </c>
      <c r="P133" s="31">
        <f>VLOOKUP(C133,[1]Sheet1!$B:$BE,56,0)</f>
        <v>69754.9366666667</v>
      </c>
      <c r="Q133" s="31">
        <f>VLOOKUP(C133,[1]Sheet1!$B:$BF,57,0)</f>
        <v>69754.9366666667</v>
      </c>
      <c r="R133" s="32">
        <f t="shared" si="38"/>
        <v>223057.153333333</v>
      </c>
      <c r="S133" s="45"/>
      <c r="T133" s="45">
        <f>VLOOKUP(C133,'[4]5.30 (2)'!$C$4:$V$115,20,0)</f>
        <v>270891.44</v>
      </c>
      <c r="U133" s="45">
        <f>SUM(S133:T133)</f>
        <v>270891.44</v>
      </c>
      <c r="V133" s="46">
        <f t="shared" si="36"/>
        <v>-47834.2866666666</v>
      </c>
      <c r="W133" s="46"/>
      <c r="X133" s="31">
        <f>VLOOKUP(C133,[1]Sheet1!$B:$BG,58,0)</f>
        <v>69754.9366666667</v>
      </c>
      <c r="Y133" s="46">
        <f t="shared" si="34"/>
        <v>69754.9366666667</v>
      </c>
      <c r="Z133" s="54"/>
      <c r="AA133" s="54">
        <f t="shared" si="37"/>
        <v>21920.6500000001</v>
      </c>
      <c r="AB133" s="54">
        <f t="shared" si="26"/>
        <v>21920.6500000001</v>
      </c>
      <c r="AC133" s="55"/>
      <c r="AD133" s="33">
        <f t="shared" si="27"/>
        <v>0</v>
      </c>
      <c r="AE133" s="56">
        <f t="shared" si="28"/>
        <v>0</v>
      </c>
      <c r="AF133" s="56">
        <f>AD133/$AD$1</f>
        <v>0</v>
      </c>
      <c r="AG133" s="57">
        <v>0</v>
      </c>
      <c r="AH133" s="33">
        <f t="shared" si="29"/>
        <v>0</v>
      </c>
      <c r="AI133" s="71">
        <v>45442</v>
      </c>
      <c r="AJ133" s="8">
        <v>3</v>
      </c>
      <c r="AK133" s="71">
        <f t="shared" si="30"/>
        <v>45439</v>
      </c>
      <c r="AL133" s="72" t="s">
        <v>89</v>
      </c>
      <c r="AM133" s="33"/>
      <c r="AN133" s="8" t="s">
        <v>545</v>
      </c>
      <c r="AO133" s="74" t="s">
        <v>491</v>
      </c>
    </row>
    <row r="134" ht="42.6" customHeight="1" spans="1:41">
      <c r="A134" s="17"/>
      <c r="B134" s="17"/>
      <c r="C134" s="18"/>
      <c r="D134" s="17"/>
      <c r="E134" s="17"/>
      <c r="F134" s="17"/>
      <c r="G134" s="17"/>
      <c r="H134" s="35"/>
      <c r="I134" s="35"/>
      <c r="J134" s="35"/>
      <c r="K134" s="19"/>
      <c r="L134" s="19"/>
      <c r="M134" s="34"/>
      <c r="N134" s="34"/>
      <c r="O134" s="34"/>
      <c r="P134" s="34"/>
      <c r="Q134" s="34"/>
      <c r="R134" s="34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58"/>
      <c r="AD134" s="35"/>
      <c r="AE134" s="59"/>
      <c r="AF134" s="35"/>
      <c r="AG134" s="60"/>
      <c r="AH134" s="61"/>
      <c r="AI134" s="60"/>
      <c r="AJ134" s="17"/>
      <c r="AK134" s="17"/>
      <c r="AL134" s="60"/>
      <c r="AM134" s="18"/>
      <c r="AN134" s="17"/>
      <c r="AO134" s="75"/>
    </row>
    <row r="135" ht="36" customHeight="1" spans="4:39">
      <c r="D135" s="20" t="s">
        <v>521</v>
      </c>
      <c r="E135" s="21"/>
      <c r="F135" s="21"/>
      <c r="G135" s="21"/>
      <c r="K135" s="22"/>
      <c r="L135" s="22"/>
      <c r="M135" s="36"/>
      <c r="N135" s="36"/>
      <c r="O135" s="36"/>
      <c r="P135" s="36"/>
      <c r="Q135" s="36"/>
      <c r="R135" s="36" t="s">
        <v>522</v>
      </c>
      <c r="U135" s="47"/>
      <c r="V135" s="47"/>
      <c r="W135" s="47"/>
      <c r="AA135"/>
      <c r="AB135" s="47"/>
      <c r="AG135" s="21"/>
      <c r="AH135" s="21"/>
      <c r="AI135" s="21"/>
      <c r="AJ135" s="21"/>
      <c r="AK135" s="21"/>
      <c r="AL135" s="21"/>
      <c r="AM135" s="21" t="s">
        <v>523</v>
      </c>
    </row>
    <row r="136" ht="13.95" customHeight="1" spans="27:28">
      <c r="AA136"/>
      <c r="AB136"/>
    </row>
    <row r="137" ht="13.95" customHeight="1" spans="27:28">
      <c r="AA137"/>
      <c r="AB137"/>
    </row>
    <row r="138" ht="13.95" customHeight="1" spans="34:34">
      <c r="AH138">
        <v>8240000</v>
      </c>
    </row>
    <row r="139" ht="13.95" customHeight="1" spans="34:34">
      <c r="AH139" s="62">
        <f>AH138-AH1</f>
        <v>-14721019.811382</v>
      </c>
    </row>
    <row r="140" spans="34:34">
      <c r="AH140">
        <v>500000</v>
      </c>
    </row>
    <row r="142" spans="34:34">
      <c r="AH142">
        <f>12360000+800000</f>
        <v>13160000</v>
      </c>
    </row>
    <row r="143" spans="34:34">
      <c r="AH143" s="62">
        <f>AH1-AH142</f>
        <v>9801019.811382</v>
      </c>
    </row>
  </sheetData>
  <autoFilter ref="A3:AO135">
    <sortState ref="A3:AO135">
      <sortCondition ref="AD3:AD114" descending="1"/>
    </sortState>
    <extLst/>
  </autoFilter>
  <mergeCells count="25">
    <mergeCell ref="A1:F1"/>
    <mergeCell ref="H2:J2"/>
    <mergeCell ref="M2:R2"/>
    <mergeCell ref="S2:T2"/>
    <mergeCell ref="X2:AB2"/>
    <mergeCell ref="A2:A3"/>
    <mergeCell ref="B2:B3"/>
    <mergeCell ref="C2:C3"/>
    <mergeCell ref="D2:D3"/>
    <mergeCell ref="E2:E3"/>
    <mergeCell ref="F2:F3"/>
    <mergeCell ref="G2:G3"/>
    <mergeCell ref="K2:K3"/>
    <mergeCell ref="L2:L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N2:AN3"/>
    <mergeCell ref="AO2:AO3"/>
  </mergeCells>
  <conditionalFormatting sqref="D6">
    <cfRule type="duplicateValues" dxfId="1" priority="4"/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7"/>
    <cfRule type="duplicateValues" dxfId="1" priority="6"/>
    <cfRule type="duplicateValues" dxfId="1" priority="5"/>
  </conditionalFormatting>
  <conditionalFormatting sqref="D1:D3">
    <cfRule type="duplicateValues" dxfId="1" priority="29"/>
    <cfRule type="duplicateValues" dxfId="1" priority="28"/>
    <cfRule type="duplicateValues" dxfId="1" priority="27"/>
  </conditionalFormatting>
  <conditionalFormatting sqref="D2:D3">
    <cfRule type="duplicateValues" dxfId="1" priority="21"/>
    <cfRule type="duplicateValues" dxfId="1" priority="20"/>
    <cfRule type="duplicateValues" dxfId="1" priority="26"/>
    <cfRule type="duplicateValues" dxfId="1" priority="25"/>
    <cfRule type="duplicateValues" dxfId="1" priority="24"/>
    <cfRule type="duplicateValues" dxfId="1" priority="23"/>
  </conditionalFormatting>
  <conditionalFormatting sqref="D99:D100">
    <cfRule type="duplicateValues" dxfId="1" priority="2"/>
    <cfRule type="duplicateValues" dxfId="1" priority="1"/>
  </conditionalFormatting>
  <conditionalFormatting sqref="C134 C1:C3">
    <cfRule type="duplicateValues" dxfId="1" priority="22"/>
  </conditionalFormatting>
  <conditionalFormatting sqref="D1:D98 D101:D1048576">
    <cfRule type="duplicateValues" dxfId="1" priority="3"/>
  </conditionalFormatting>
  <conditionalFormatting sqref="D27:D28 D1:D3 D30:D32 D13:D14 D16:D23">
    <cfRule type="duplicateValues" dxfId="1" priority="35"/>
  </conditionalFormatting>
  <conditionalFormatting sqref="D31:D32 D27 D1:D3 D13:D14 D16:D21">
    <cfRule type="duplicateValues" dxfId="1" priority="30"/>
    <cfRule type="duplicateValues" dxfId="1" priority="31"/>
    <cfRule type="duplicateValues" dxfId="1" priority="32"/>
    <cfRule type="duplicateValues" dxfId="1" priority="33"/>
    <cfRule type="duplicateValues" dxfId="1" priority="34"/>
  </conditionalFormatting>
  <conditionalFormatting sqref="D45:D98 D1:D5 D7:D14 D16:D43 D101:D1048576">
    <cfRule type="duplicateValues" dxfId="1" priority="12"/>
  </conditionalFormatting>
  <conditionalFormatting sqref="D134 D1:D3 D25:D33 D35 D13:D14 D16:D23">
    <cfRule type="duplicateValues" dxfId="1" priority="36"/>
    <cfRule type="duplicateValues" dxfId="1" priority="37"/>
  </conditionalFormatting>
  <conditionalFormatting sqref="D134:D1048576 D1:D3 D25:D33 D35 D13:D14 D16:D23">
    <cfRule type="duplicateValues" dxfId="1" priority="38"/>
    <cfRule type="duplicateValues" dxfId="1" priority="39"/>
    <cfRule type="duplicateValues" dxfId="1" priority="40"/>
  </conditionalFormatting>
  <conditionalFormatting sqref="D134:D1048576 D1:D3 D35 D13:D14 D16:D33">
    <cfRule type="duplicateValues" dxfId="1" priority="41"/>
  </conditionalFormatting>
  <conditionalFormatting sqref="D4:D5 D7">
    <cfRule type="duplicateValues" dxfId="1" priority="19"/>
    <cfRule type="duplicateValues" dxfId="1" priority="13"/>
    <cfRule type="duplicateValues" dxfId="1" priority="14"/>
    <cfRule type="duplicateValues" dxfId="1" priority="15"/>
    <cfRule type="duplicateValues" dxfId="1" priority="16"/>
    <cfRule type="duplicateValues" dxfId="1" priority="17"/>
    <cfRule type="duplicateValues" dxfId="1" priority="18"/>
  </conditionalFormatting>
  <dataValidations count="2">
    <dataValidation type="list" allowBlank="1" showInputMessage="1" showErrorMessage="1" sqref="F4:F98 F101:F133">
      <formula1>$AQ$4:$AQ$10</formula1>
    </dataValidation>
    <dataValidation type="list" allowBlank="1" showInputMessage="1" showErrorMessage="1" sqref="F99:F100">
      <formula1>#REF!</formula1>
    </dataValidation>
  </dataValidations>
  <printOptions horizontalCentered="1"/>
  <pageMargins left="0.118110236220472" right="0.118110236220472" top="0.748031496062992" bottom="0.748031496062992" header="0.31496062992126" footer="0.31496062992126"/>
  <pageSetup paperSize="9" scale="23" orientation="landscape"/>
  <headerFooter/>
  <colBreaks count="1" manualBreakCount="1">
    <brk id="4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4.25" outlineLevelRow="1"/>
  <cols>
    <col min="1" max="1" width="146.666666666667" customWidth="1"/>
  </cols>
  <sheetData>
    <row r="1" s="155" customFormat="1" ht="177" customHeight="1" spans="1:1">
      <c r="A1" s="157" t="s">
        <v>577</v>
      </c>
    </row>
    <row r="2" s="156" customFormat="1" ht="33.6" customHeight="1" spans="1:1">
      <c r="A2" s="157"/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BB204"/>
  <sheetViews>
    <sheetView view="pageBreakPreview" zoomScale="60" zoomScaleNormal="70" zoomScaleSheetLayoutView="60" workbookViewId="0">
      <pane xSplit="34" ySplit="3" topLeftCell="AI167" activePane="bottomRight" state="frozen"/>
      <selection/>
      <selection pane="topRight"/>
      <selection pane="bottomLeft"/>
      <selection pane="bottomRight" activeCell="D174" sqref="D174"/>
    </sheetView>
  </sheetViews>
  <sheetFormatPr defaultColWidth="9" defaultRowHeight="14.25"/>
  <cols>
    <col min="1" max="1" width="4.775" customWidth="1"/>
    <col min="2" max="2" width="9.10833333333333" customWidth="1"/>
    <col min="3" max="3" width="10.775" customWidth="1"/>
    <col min="4" max="4" width="30.775" customWidth="1"/>
    <col min="5" max="5" width="10.4416666666667" style="77" customWidth="1"/>
    <col min="6" max="6" width="17.6666666666667" customWidth="1"/>
    <col min="7" max="7" width="9.33333333333333" customWidth="1"/>
    <col min="8" max="8" width="6.775" customWidth="1"/>
    <col min="9" max="9" width="12.6666666666667" customWidth="1"/>
    <col min="10" max="10" width="15.8833333333333" customWidth="1"/>
    <col min="11" max="15" width="16.4416666666667" hidden="1" customWidth="1"/>
    <col min="16" max="16" width="17.4416666666667" hidden="1" customWidth="1"/>
    <col min="17" max="18" width="18.2166666666667" hidden="1" customWidth="1"/>
    <col min="19" max="19" width="15.4416666666667" hidden="1" customWidth="1"/>
    <col min="20" max="20" width="15.3333333333333" hidden="1" customWidth="1"/>
    <col min="21" max="21" width="19.2166666666667" hidden="1" customWidth="1"/>
    <col min="22" max="22" width="18.6666666666667" hidden="1" customWidth="1"/>
    <col min="23" max="23" width="16.775" customWidth="1"/>
    <col min="24" max="24" width="18.4416666666667" customWidth="1"/>
    <col min="25" max="25" width="16.4416666666667" style="1" customWidth="1"/>
    <col min="26" max="26" width="16.2166666666667" style="1" customWidth="1"/>
    <col min="27" max="27" width="15.1083333333333" style="126" customWidth="1"/>
    <col min="28" max="28" width="11" customWidth="1"/>
    <col min="29" max="29" width="18.4416666666667" hidden="1" customWidth="1"/>
    <col min="30" max="30" width="10.1083333333333" hidden="1" customWidth="1"/>
    <col min="31" max="31" width="21.4416666666667" hidden="1" customWidth="1"/>
    <col min="32" max="32" width="9.44166666666667" hidden="1" customWidth="1"/>
    <col min="33" max="33" width="18" hidden="1" customWidth="1"/>
    <col min="34" max="34" width="9.44166666666667" customWidth="1"/>
    <col min="35" max="35" width="16.8833333333333" customWidth="1"/>
    <col min="36" max="36" width="10.6666666666667" customWidth="1"/>
    <col min="37" max="40" width="7.44166666666667" customWidth="1"/>
    <col min="41" max="41" width="9.775" customWidth="1"/>
    <col min="42" max="42" width="8.10833333333333" customWidth="1"/>
    <col min="43" max="43" width="14.8833333333333" customWidth="1"/>
    <col min="44" max="45" width="9.66666666666667" customWidth="1"/>
    <col min="46" max="46" width="13.2166666666667" customWidth="1"/>
    <col min="47" max="48" width="5.88333333333333" style="127" customWidth="1"/>
    <col min="49" max="49" width="15.1083333333333" style="127" customWidth="1"/>
    <col min="50" max="50" width="23.8833333333333" customWidth="1"/>
    <col min="51" max="51" width="8.10833333333333" style="127" customWidth="1"/>
    <col min="52" max="52" width="23" customWidth="1"/>
    <col min="53" max="53" width="12.1083333333333" customWidth="1"/>
    <col min="54" max="54" width="9" style="2" customWidth="1"/>
  </cols>
  <sheetData>
    <row r="1" ht="21" spans="1:52">
      <c r="A1" s="3" t="s">
        <v>578</v>
      </c>
      <c r="B1" s="3"/>
      <c r="C1" s="3"/>
      <c r="D1" s="3"/>
      <c r="E1" s="3"/>
      <c r="F1" s="3"/>
      <c r="G1" s="3"/>
      <c r="H1" s="4"/>
      <c r="I1" s="4"/>
      <c r="J1" s="25">
        <f t="shared" ref="J1:AJ1" si="0">SUBTOTAL(9,J4:J196)</f>
        <v>162941437.24</v>
      </c>
      <c r="K1" s="23">
        <f t="shared" si="0"/>
        <v>10949208.4733333</v>
      </c>
      <c r="L1" s="23">
        <f t="shared" si="0"/>
        <v>12244105.335</v>
      </c>
      <c r="M1" s="23">
        <f t="shared" si="0"/>
        <v>14182510.6216667</v>
      </c>
      <c r="N1" s="23">
        <f t="shared" si="0"/>
        <v>15715431.9433333</v>
      </c>
      <c r="O1" s="24">
        <f t="shared" si="0"/>
        <v>17719513.2</v>
      </c>
      <c r="P1" s="24">
        <f t="shared" si="0"/>
        <v>18019390.2266667</v>
      </c>
      <c r="Q1" s="25">
        <f t="shared" si="0"/>
        <v>75770517.7573334</v>
      </c>
      <c r="R1" s="25">
        <f t="shared" si="0"/>
        <v>29944434.4753333</v>
      </c>
      <c r="S1" s="25">
        <f t="shared" si="0"/>
        <v>2641832.05</v>
      </c>
      <c r="T1" s="25">
        <f t="shared" si="0"/>
        <v>3938379.96</v>
      </c>
      <c r="U1" s="25">
        <f t="shared" si="0"/>
        <v>13422114.64</v>
      </c>
      <c r="V1" s="25">
        <f t="shared" si="0"/>
        <v>49946761.1253333</v>
      </c>
      <c r="W1" s="25">
        <f t="shared" si="0"/>
        <v>26023756.632</v>
      </c>
      <c r="X1" s="25">
        <f t="shared" si="0"/>
        <v>145780942.64</v>
      </c>
      <c r="Y1" s="25">
        <f t="shared" si="0"/>
        <v>45498666.474</v>
      </c>
      <c r="Z1" s="25">
        <f t="shared" si="0"/>
        <v>49625968.9326667</v>
      </c>
      <c r="AA1" s="147">
        <f t="shared" si="0"/>
        <v>4456170.536</v>
      </c>
      <c r="AB1" s="25"/>
      <c r="AC1" s="25">
        <f>SUBTOTAL(9,AC4:AC196)</f>
        <v>10819274.176</v>
      </c>
      <c r="AD1" s="25"/>
      <c r="AE1" s="25">
        <f t="shared" si="0"/>
        <v>15158538.4793333</v>
      </c>
      <c r="AF1" s="48"/>
      <c r="AG1" s="25">
        <f t="shared" si="0"/>
        <v>21324235.684</v>
      </c>
      <c r="AH1" s="48"/>
      <c r="AI1" s="25">
        <f t="shared" si="0"/>
        <v>4456170.536</v>
      </c>
      <c r="AJ1" s="48">
        <f t="shared" si="0"/>
        <v>0.999999999999999</v>
      </c>
      <c r="AK1" s="25"/>
      <c r="AL1" s="25"/>
      <c r="AM1" s="25"/>
      <c r="AN1" s="25"/>
      <c r="AO1" s="25"/>
      <c r="AP1" s="25"/>
      <c r="AQ1" s="25">
        <f>SUBTOTAL(9,AQ4:AQ196)</f>
        <v>4378349.42272</v>
      </c>
      <c r="AR1" s="63"/>
      <c r="AS1" s="64"/>
      <c r="AT1" s="63"/>
      <c r="AU1" s="134"/>
      <c r="AV1" s="134"/>
      <c r="AW1" s="134"/>
      <c r="AX1" s="65"/>
      <c r="AY1" s="67"/>
      <c r="AZ1" s="67"/>
    </row>
    <row r="2" ht="16.2" customHeight="1" spans="1:52">
      <c r="A2" s="5" t="s">
        <v>0</v>
      </c>
      <c r="B2" s="6" t="s">
        <v>26</v>
      </c>
      <c r="C2" s="5" t="s">
        <v>27</v>
      </c>
      <c r="D2" s="5" t="s">
        <v>28</v>
      </c>
      <c r="E2" s="6" t="s">
        <v>1</v>
      </c>
      <c r="F2" s="6" t="s">
        <v>29</v>
      </c>
      <c r="G2" s="5" t="s">
        <v>30</v>
      </c>
      <c r="H2" s="43" t="s">
        <v>31</v>
      </c>
      <c r="I2" s="6" t="s">
        <v>32</v>
      </c>
      <c r="J2" s="6" t="s">
        <v>33</v>
      </c>
      <c r="K2" s="26" t="s">
        <v>34</v>
      </c>
      <c r="L2" s="27"/>
      <c r="M2" s="27"/>
      <c r="N2" s="27"/>
      <c r="O2" s="27"/>
      <c r="P2" s="37"/>
      <c r="Q2" s="43" t="s">
        <v>35</v>
      </c>
      <c r="R2" s="5" t="s">
        <v>36</v>
      </c>
      <c r="S2" s="5"/>
      <c r="T2" s="27" t="s">
        <v>37</v>
      </c>
      <c r="U2" s="27"/>
      <c r="V2" s="89" t="s">
        <v>38</v>
      </c>
      <c r="W2" s="90" t="s">
        <v>39</v>
      </c>
      <c r="X2" s="90" t="s">
        <v>40</v>
      </c>
      <c r="Y2" s="38" t="s">
        <v>41</v>
      </c>
      <c r="Z2" s="49"/>
      <c r="AA2" s="148" t="s">
        <v>579</v>
      </c>
      <c r="AB2" s="43" t="s">
        <v>43</v>
      </c>
      <c r="AC2" s="5" t="s">
        <v>580</v>
      </c>
      <c r="AD2" s="43" t="s">
        <v>43</v>
      </c>
      <c r="AE2" s="5" t="s">
        <v>581</v>
      </c>
      <c r="AF2" s="43" t="s">
        <v>43</v>
      </c>
      <c r="AG2" s="5" t="s">
        <v>582</v>
      </c>
      <c r="AH2" s="43" t="s">
        <v>43</v>
      </c>
      <c r="AI2" s="43" t="s">
        <v>42</v>
      </c>
      <c r="AJ2" s="43" t="s">
        <v>44</v>
      </c>
      <c r="AK2" s="38" t="s">
        <v>45</v>
      </c>
      <c r="AL2" s="39"/>
      <c r="AM2" s="39"/>
      <c r="AN2" s="49"/>
      <c r="AO2" s="28" t="s">
        <v>46</v>
      </c>
      <c r="AP2" s="43" t="s">
        <v>47</v>
      </c>
      <c r="AQ2" s="43" t="s">
        <v>48</v>
      </c>
      <c r="AR2" s="68" t="s">
        <v>49</v>
      </c>
      <c r="AS2" s="43" t="s">
        <v>50</v>
      </c>
      <c r="AT2" s="68" t="s">
        <v>51</v>
      </c>
      <c r="AU2" s="43" t="s">
        <v>52</v>
      </c>
      <c r="AV2" s="43"/>
      <c r="AW2" s="43"/>
      <c r="AX2" s="5" t="s">
        <v>53</v>
      </c>
      <c r="AY2" s="28" t="s">
        <v>54</v>
      </c>
      <c r="AZ2" s="28" t="s">
        <v>55</v>
      </c>
    </row>
    <row r="3" ht="30" spans="1:52">
      <c r="A3" s="5"/>
      <c r="B3" s="7"/>
      <c r="C3" s="5"/>
      <c r="D3" s="5"/>
      <c r="E3" s="7"/>
      <c r="F3" s="7"/>
      <c r="G3" s="5"/>
      <c r="H3" s="53"/>
      <c r="I3" s="7"/>
      <c r="J3" s="7"/>
      <c r="K3" s="28" t="s">
        <v>56</v>
      </c>
      <c r="L3" s="28" t="s">
        <v>57</v>
      </c>
      <c r="M3" s="28" t="s">
        <v>58</v>
      </c>
      <c r="N3" s="28" t="s">
        <v>59</v>
      </c>
      <c r="O3" s="28" t="s">
        <v>60</v>
      </c>
      <c r="P3" s="28" t="s">
        <v>61</v>
      </c>
      <c r="Q3" s="53"/>
      <c r="R3" s="91" t="s">
        <v>62</v>
      </c>
      <c r="S3" s="91" t="s">
        <v>63</v>
      </c>
      <c r="T3" s="89" t="s">
        <v>64</v>
      </c>
      <c r="U3" s="92" t="s">
        <v>65</v>
      </c>
      <c r="V3" s="89"/>
      <c r="W3" s="93"/>
      <c r="X3" s="93"/>
      <c r="Y3" s="98" t="s">
        <v>66</v>
      </c>
      <c r="Z3" s="99" t="s">
        <v>67</v>
      </c>
      <c r="AA3" s="149" t="s">
        <v>68</v>
      </c>
      <c r="AB3" s="53"/>
      <c r="AC3" s="52" t="s">
        <v>68</v>
      </c>
      <c r="AD3" s="53"/>
      <c r="AE3" s="52" t="s">
        <v>68</v>
      </c>
      <c r="AF3" s="53"/>
      <c r="AG3" s="52" t="s">
        <v>68</v>
      </c>
      <c r="AH3" s="53"/>
      <c r="AI3" s="53"/>
      <c r="AJ3" s="53"/>
      <c r="AK3" s="28" t="s">
        <v>69</v>
      </c>
      <c r="AL3" s="28" t="s">
        <v>70</v>
      </c>
      <c r="AM3" s="28" t="s">
        <v>71</v>
      </c>
      <c r="AN3" s="28" t="s">
        <v>72</v>
      </c>
      <c r="AO3" s="28"/>
      <c r="AP3" s="53"/>
      <c r="AQ3" s="53"/>
      <c r="AR3" s="69"/>
      <c r="AS3" s="53"/>
      <c r="AT3" s="69"/>
      <c r="AU3" s="53"/>
      <c r="AV3" s="53"/>
      <c r="AW3" s="53"/>
      <c r="AX3" s="70" t="s">
        <v>73</v>
      </c>
      <c r="AY3" s="28"/>
      <c r="AZ3" s="28"/>
    </row>
    <row r="4" ht="36" customHeight="1" spans="1:54">
      <c r="A4" s="8">
        <f>ROW()-3</f>
        <v>1</v>
      </c>
      <c r="B4" s="8" t="s">
        <v>74</v>
      </c>
      <c r="C4" s="9" t="s">
        <v>75</v>
      </c>
      <c r="D4" s="78" t="s">
        <v>76</v>
      </c>
      <c r="E4" s="12" t="s">
        <v>21</v>
      </c>
      <c r="F4" s="11" t="s">
        <v>77</v>
      </c>
      <c r="G4" s="12" t="s">
        <v>21</v>
      </c>
      <c r="H4" s="79">
        <v>1</v>
      </c>
      <c r="I4" s="14">
        <f>VLOOKUP(C4,[1]Sheet1!$B:$AY,50,0)</f>
        <v>821382.33</v>
      </c>
      <c r="J4" s="14">
        <f>VLOOKUP(C4,[1]Sheet1!$B:$AZ,51,0)</f>
        <v>906892.1</v>
      </c>
      <c r="K4" s="31">
        <f>VLOOKUP(C4,[1]Sheet1!$B$5:$BB$697,53,0)</f>
        <v>13424.1683333333</v>
      </c>
      <c r="L4" s="31">
        <f>VLOOKUP(C4,[1]Sheet1!$B:$BC,54,0)</f>
        <v>65462.985</v>
      </c>
      <c r="M4" s="31">
        <f>VLOOKUP(C4,[1]Sheet1!$B:$BD,55,0)</f>
        <v>65462.985</v>
      </c>
      <c r="N4" s="31">
        <f>VLOOKUP(C4,[1]Sheet1!$B:$BE,56,0)</f>
        <v>100850.661666667</v>
      </c>
      <c r="O4" s="31">
        <f>VLOOKUP(C4,[1]Sheet1!$B:$BF,57,0)</f>
        <v>122645.426666667</v>
      </c>
      <c r="P4" s="31">
        <f>VLOOKUP(C4,[2]Sheet1!$B:$BH,59,0)</f>
        <v>123472.886666667</v>
      </c>
      <c r="Q4" s="94">
        <f>SUM(K4:P4)*H4</f>
        <v>491319.113333334</v>
      </c>
      <c r="R4" s="95">
        <f>VLOOKUP(C4,[3]Sheet2!$A:$V,21,0)</f>
        <v>300000</v>
      </c>
      <c r="S4" s="95"/>
      <c r="T4" s="95"/>
      <c r="U4" s="95">
        <f>VLOOKUP(C4,'[4]5.30 (2)'!$C$4:$V$115,20,0)</f>
        <v>180000</v>
      </c>
      <c r="V4" s="95">
        <f>SUM(R4:U4)</f>
        <v>480000</v>
      </c>
      <c r="W4" s="96">
        <f>Q4-V4</f>
        <v>11319.1133333343</v>
      </c>
      <c r="X4" s="97">
        <f>J4-T4-U4</f>
        <v>726892.1</v>
      </c>
      <c r="Y4" s="55">
        <f>_xlfn.IFS(G4="原材料",X4,G4="涉诉",X4,G4="临采",X4,G4="零部件",W4,G4="销售",W4,G4="固定资产",X4)</f>
        <v>726892.1</v>
      </c>
      <c r="Z4" s="100">
        <f>IF(Y4&gt;=0,Y4,0)</f>
        <v>726892.1</v>
      </c>
      <c r="AA4" s="130">
        <v>150000</v>
      </c>
      <c r="AB4" s="56">
        <f>IF(Z4&lt;=0,"100%",AA4/Z4)</f>
        <v>0.206358000038795</v>
      </c>
      <c r="AC4" s="101">
        <v>200000</v>
      </c>
      <c r="AD4" s="56">
        <f>IF(Z4&lt;=0,"100%",AC4/Z4)</f>
        <v>0.275144000051727</v>
      </c>
      <c r="AE4" s="101">
        <v>150000</v>
      </c>
      <c r="AF4" s="56">
        <f>IF(Z4&lt;=0,"100%",AE4/Z4)</f>
        <v>0.206358000038795</v>
      </c>
      <c r="AG4" s="101">
        <v>150000</v>
      </c>
      <c r="AH4" s="56">
        <f>IF(Z4&lt;=0,"100%",AG4/Z4)</f>
        <v>0.206358000038795</v>
      </c>
      <c r="AI4" s="33">
        <f>AA4</f>
        <v>150000</v>
      </c>
      <c r="AJ4" s="102">
        <f t="shared" ref="AJ4:AJ35" si="1">AI4/$AI$1</f>
        <v>0.0336611893077693</v>
      </c>
      <c r="AK4" s="103"/>
      <c r="AL4" s="57"/>
      <c r="AM4" s="57"/>
      <c r="AN4" s="103">
        <f>SUM(AK4:AM4)</f>
        <v>0</v>
      </c>
      <c r="AO4" s="105">
        <v>0</v>
      </c>
      <c r="AP4" s="105">
        <f t="shared" ref="AP4:AP35" si="2">IF(AI4=0,0,AN4/AI4+AO4)</f>
        <v>0</v>
      </c>
      <c r="AQ4" s="33">
        <f t="shared" ref="AQ4:AQ35" si="3">AI4*(1-AP4)</f>
        <v>150000</v>
      </c>
      <c r="AR4" s="71">
        <v>45481</v>
      </c>
      <c r="AS4" s="8">
        <v>7</v>
      </c>
      <c r="AT4" s="71">
        <f>AR4-AS4</f>
        <v>45474</v>
      </c>
      <c r="AU4" s="135" t="s">
        <v>78</v>
      </c>
      <c r="AV4" s="135" t="s">
        <v>583</v>
      </c>
      <c r="AW4" s="136">
        <f>VLOOKUP(C4,[5]Sheet1!$A$1:$M$65536,13,0)</f>
        <v>899535.66</v>
      </c>
      <c r="AX4" s="33" t="str">
        <f>AV4&amp;AW4</f>
        <v>应付899535.66</v>
      </c>
      <c r="AY4" s="12" t="s">
        <v>79</v>
      </c>
      <c r="AZ4" s="74" t="s">
        <v>584</v>
      </c>
      <c r="BB4" s="111" t="s">
        <v>21</v>
      </c>
    </row>
    <row r="5" ht="36" customHeight="1" spans="1:54">
      <c r="A5" s="8">
        <f>ROW()-3</f>
        <v>2</v>
      </c>
      <c r="B5" s="8" t="s">
        <v>74</v>
      </c>
      <c r="C5" s="9" t="s">
        <v>81</v>
      </c>
      <c r="D5" s="78" t="s">
        <v>82</v>
      </c>
      <c r="E5" s="12" t="s">
        <v>21</v>
      </c>
      <c r="F5" s="11" t="s">
        <v>77</v>
      </c>
      <c r="G5" s="12" t="s">
        <v>21</v>
      </c>
      <c r="H5" s="79">
        <v>1</v>
      </c>
      <c r="I5" s="14">
        <f>VLOOKUP(C5,[1]Sheet1!$B:$AY,50,0)</f>
        <v>4982009.82</v>
      </c>
      <c r="J5" s="14">
        <f>VLOOKUP(C5,[1]Sheet1!$B:$AZ,51,0)</f>
        <v>3452849.82</v>
      </c>
      <c r="K5" s="31">
        <f>VLOOKUP(C5,[1]Sheet1!$B$5:$BB$697,53,0)</f>
        <v>132034.97</v>
      </c>
      <c r="L5" s="31">
        <f>VLOOKUP(C5,[1]Sheet1!$B:$BC,54,0)</f>
        <v>301994.97</v>
      </c>
      <c r="M5" s="31">
        <f>VLOOKUP(C5,[1]Sheet1!$B:$BD,55,0)</f>
        <v>415034.97</v>
      </c>
      <c r="N5" s="31">
        <f>VLOOKUP(C5,[1]Sheet1!$B:$BE,56,0)</f>
        <v>575474.97</v>
      </c>
      <c r="O5" s="31">
        <f>VLOOKUP(C5,[1]Sheet1!$B:$BF,57,0)</f>
        <v>720434.97</v>
      </c>
      <c r="P5" s="31">
        <f>VLOOKUP(C5,[2]Sheet1!$B:$BH,59,0)</f>
        <v>813100</v>
      </c>
      <c r="Q5" s="94">
        <f>SUM(K5:P5)*H5</f>
        <v>2958074.85</v>
      </c>
      <c r="R5" s="95">
        <f>VLOOKUP(C5,[3]Sheet2!$A:$V,21,0)</f>
        <v>1520000</v>
      </c>
      <c r="S5" s="95">
        <v>320000</v>
      </c>
      <c r="T5" s="95"/>
      <c r="U5" s="95">
        <f>VLOOKUP(C5,'[4]5.30 (2)'!$C$4:$V$115,20,0)</f>
        <v>400000</v>
      </c>
      <c r="V5" s="95">
        <f>SUM(R5:U5)</f>
        <v>2240000</v>
      </c>
      <c r="W5" s="96">
        <f>Q5-V5</f>
        <v>718074.85</v>
      </c>
      <c r="X5" s="97">
        <f>J5-T5-U5</f>
        <v>3052849.82</v>
      </c>
      <c r="Y5" s="55">
        <f>_xlfn.IFS(G5="原材料",X5,G5="涉诉",X5,G5="临采",X5,G5="零部件",W5,G5="销售",W5,G5="固定资产",X5)</f>
        <v>3052849.82</v>
      </c>
      <c r="Z5" s="100">
        <f>IF(Y5&gt;=0,Y5,0)</f>
        <v>3052849.82</v>
      </c>
      <c r="AA5" s="55"/>
      <c r="AB5" s="56">
        <f t="shared" ref="AB5:AB68" si="4">IF(Z5&lt;=0,"100%",AA5/Z5)</f>
        <v>0</v>
      </c>
      <c r="AC5" s="55"/>
      <c r="AD5" s="56">
        <f>IF(Z5&lt;=0,"100%",AC5/Z5)</f>
        <v>0</v>
      </c>
      <c r="AE5" s="55">
        <v>500000</v>
      </c>
      <c r="AF5" s="56">
        <f t="shared" ref="AF5:AF68" si="5">IF(Z5&lt;=0,"100%",AE5/Z5)</f>
        <v>0.163781394264589</v>
      </c>
      <c r="AG5" s="55">
        <v>500000</v>
      </c>
      <c r="AH5" s="56">
        <f t="shared" ref="AH5:AH68" si="6">IF(Z5&lt;=0,"100%",AG5/Z5)</f>
        <v>0.163781394264589</v>
      </c>
      <c r="AI5" s="33">
        <f t="shared" ref="AI5:AI68" si="7">AA5</f>
        <v>0</v>
      </c>
      <c r="AJ5" s="102">
        <f t="shared" si="1"/>
        <v>0</v>
      </c>
      <c r="AK5" s="103"/>
      <c r="AL5" s="57"/>
      <c r="AM5" s="57"/>
      <c r="AN5" s="103">
        <f t="shared" ref="AN5:AN68" si="8">SUM(AK5:AM5)</f>
        <v>0</v>
      </c>
      <c r="AO5" s="57"/>
      <c r="AP5" s="105">
        <f t="shared" si="2"/>
        <v>0</v>
      </c>
      <c r="AQ5" s="33">
        <f t="shared" si="3"/>
        <v>0</v>
      </c>
      <c r="AR5" s="106"/>
      <c r="AS5" s="107"/>
      <c r="AT5" s="106"/>
      <c r="AU5" s="72" t="s">
        <v>83</v>
      </c>
      <c r="AV5" s="72"/>
      <c r="AW5" s="72"/>
      <c r="AX5" s="73"/>
      <c r="AY5" s="8" t="s">
        <v>79</v>
      </c>
      <c r="AZ5" s="74" t="s">
        <v>84</v>
      </c>
      <c r="BB5" s="111" t="s">
        <v>16</v>
      </c>
    </row>
    <row r="6" ht="36" customHeight="1" spans="1:54">
      <c r="A6" s="8">
        <f t="shared" ref="A6:A69" si="9">ROW()-3</f>
        <v>3</v>
      </c>
      <c r="B6" s="8" t="s">
        <v>74</v>
      </c>
      <c r="C6" s="9"/>
      <c r="D6" s="78" t="s">
        <v>85</v>
      </c>
      <c r="E6" s="12" t="s">
        <v>21</v>
      </c>
      <c r="F6" s="11" t="s">
        <v>77</v>
      </c>
      <c r="G6" s="12" t="s">
        <v>21</v>
      </c>
      <c r="H6" s="79">
        <v>1</v>
      </c>
      <c r="I6" s="14"/>
      <c r="J6" s="14"/>
      <c r="K6" s="31"/>
      <c r="L6" s="31"/>
      <c r="M6" s="31"/>
      <c r="N6" s="31"/>
      <c r="O6" s="31"/>
      <c r="P6" s="31"/>
      <c r="Q6" s="94"/>
      <c r="R6" s="95"/>
      <c r="S6" s="95"/>
      <c r="T6" s="95"/>
      <c r="U6" s="95"/>
      <c r="V6" s="95"/>
      <c r="W6" s="96"/>
      <c r="X6" s="97"/>
      <c r="Y6" s="55"/>
      <c r="Z6" s="100"/>
      <c r="AA6" s="55"/>
      <c r="AB6" s="56" t="str">
        <f t="shared" si="4"/>
        <v>100%</v>
      </c>
      <c r="AC6" s="55"/>
      <c r="AD6" s="56"/>
      <c r="AE6" s="55"/>
      <c r="AF6" s="56" t="str">
        <f t="shared" si="5"/>
        <v>100%</v>
      </c>
      <c r="AG6" s="55"/>
      <c r="AH6" s="56" t="str">
        <f t="shared" si="6"/>
        <v>100%</v>
      </c>
      <c r="AI6" s="33">
        <f t="shared" si="7"/>
        <v>0</v>
      </c>
      <c r="AJ6" s="102">
        <f t="shared" si="1"/>
        <v>0</v>
      </c>
      <c r="AK6" s="103"/>
      <c r="AL6" s="57"/>
      <c r="AM6" s="57"/>
      <c r="AN6" s="103">
        <f t="shared" si="8"/>
        <v>0</v>
      </c>
      <c r="AO6" s="57"/>
      <c r="AP6" s="105">
        <f t="shared" si="2"/>
        <v>0</v>
      </c>
      <c r="AQ6" s="33">
        <f t="shared" si="3"/>
        <v>0</v>
      </c>
      <c r="AR6" s="71"/>
      <c r="AS6" s="8"/>
      <c r="AT6" s="71"/>
      <c r="AU6" s="72"/>
      <c r="AV6" s="72"/>
      <c r="AW6" s="72"/>
      <c r="AX6" s="73"/>
      <c r="AY6" s="8"/>
      <c r="AZ6" s="74"/>
      <c r="BB6" s="111" t="s">
        <v>86</v>
      </c>
    </row>
    <row r="7" ht="36" customHeight="1" spans="1:54">
      <c r="A7" s="8">
        <f t="shared" si="9"/>
        <v>4</v>
      </c>
      <c r="B7" s="8" t="s">
        <v>74</v>
      </c>
      <c r="C7" s="9" t="s">
        <v>87</v>
      </c>
      <c r="D7" s="78" t="s">
        <v>88</v>
      </c>
      <c r="E7" s="12" t="s">
        <v>20</v>
      </c>
      <c r="F7" s="11" t="s">
        <v>77</v>
      </c>
      <c r="G7" s="12" t="s">
        <v>21</v>
      </c>
      <c r="H7" s="79">
        <v>1</v>
      </c>
      <c r="I7" s="14">
        <f>VLOOKUP(C7,[1]Sheet1!$B:$AY,50,0)</f>
        <v>18604.32</v>
      </c>
      <c r="J7" s="14">
        <f>VLOOKUP(C7,[1]Sheet1!$B:$AZ,51,0)</f>
        <v>37208.64</v>
      </c>
      <c r="K7" s="31">
        <f>VLOOKUP(C7,[1]Sheet1!$B$5:$BB$697,53,0)</f>
        <v>0</v>
      </c>
      <c r="L7" s="31">
        <f>VLOOKUP(C7,[1]Sheet1!$B:$BC,54,0)</f>
        <v>0</v>
      </c>
      <c r="M7" s="31">
        <f>VLOOKUP(C7,[1]Sheet1!$B:$BD,55,0)</f>
        <v>0</v>
      </c>
      <c r="N7" s="31">
        <f>VLOOKUP(C7,[1]Sheet1!$B:$BE,56,0)</f>
        <v>0</v>
      </c>
      <c r="O7" s="31">
        <f>VLOOKUP(C7,[1]Sheet1!$B:$BF,57,0)</f>
        <v>0</v>
      </c>
      <c r="P7" s="31">
        <f>VLOOKUP(C7,[2]Sheet1!$B:$BH,59,0)</f>
        <v>3100.72</v>
      </c>
      <c r="Q7" s="94">
        <f t="shared" ref="Q7:Q70" si="10">SUM(K7:P7)*H7</f>
        <v>3100.72</v>
      </c>
      <c r="R7" s="95"/>
      <c r="S7" s="95"/>
      <c r="T7" s="95"/>
      <c r="U7" s="95">
        <f>VLOOKUP(C7,'[4]5.30 (2)'!$C$4:$V$115,20,0)</f>
        <v>13953.24</v>
      </c>
      <c r="V7" s="95">
        <f t="shared" ref="V7:V70" si="11">SUM(R7:U7)</f>
        <v>13953.24</v>
      </c>
      <c r="W7" s="96">
        <f t="shared" ref="W7:W70" si="12">Q7-V7</f>
        <v>-10852.52</v>
      </c>
      <c r="X7" s="97">
        <f t="shared" ref="X7:X70" si="13">J7-T7-U7</f>
        <v>23255.4</v>
      </c>
      <c r="Y7" s="55">
        <f t="shared" ref="Y7:Y70" si="14">_xlfn.IFS(G7="原材料",X7,G7="涉诉",X7,G7="临采",X7,G7="零部件",W7,G7="销售",W7,G7="固定资产",X7)</f>
        <v>23255.4</v>
      </c>
      <c r="Z7" s="100">
        <f>IF(Y7&gt;=0,Y7,0)</f>
        <v>23255.4</v>
      </c>
      <c r="AA7" s="130">
        <v>18604.32</v>
      </c>
      <c r="AB7" s="56">
        <f t="shared" si="4"/>
        <v>0.8</v>
      </c>
      <c r="AC7" s="55"/>
      <c r="AD7" s="56">
        <f t="shared" ref="AD7:AD38" si="15">IF(Z7&lt;=0,"100%",AC7/Z7)</f>
        <v>0</v>
      </c>
      <c r="AE7" s="55"/>
      <c r="AF7" s="56">
        <f t="shared" si="5"/>
        <v>0</v>
      </c>
      <c r="AG7" s="55"/>
      <c r="AH7" s="56">
        <f t="shared" si="6"/>
        <v>0</v>
      </c>
      <c r="AI7" s="33">
        <f t="shared" si="7"/>
        <v>18604.32</v>
      </c>
      <c r="AJ7" s="102">
        <f t="shared" si="1"/>
        <v>0.00417495691641546</v>
      </c>
      <c r="AK7" s="103"/>
      <c r="AL7" s="57"/>
      <c r="AM7" s="57"/>
      <c r="AN7" s="103">
        <f t="shared" si="8"/>
        <v>0</v>
      </c>
      <c r="AO7" s="57"/>
      <c r="AP7" s="105">
        <f t="shared" si="2"/>
        <v>0</v>
      </c>
      <c r="AQ7" s="33">
        <f t="shared" si="3"/>
        <v>18604.32</v>
      </c>
      <c r="AR7" s="71">
        <v>45487</v>
      </c>
      <c r="AS7" s="8">
        <v>3</v>
      </c>
      <c r="AT7" s="71">
        <f>AR7-AS7</f>
        <v>45484</v>
      </c>
      <c r="AU7" s="135" t="s">
        <v>89</v>
      </c>
      <c r="AV7" s="135" t="s">
        <v>583</v>
      </c>
      <c r="AW7" s="136">
        <f>VLOOKUP(C7,[5]Sheet1!$A$1:$M$65536,13,0)</f>
        <v>51161.88</v>
      </c>
      <c r="AX7" s="33" t="str">
        <f>AV7&amp;AW7</f>
        <v>应付51161.88</v>
      </c>
      <c r="AY7" s="12" t="s">
        <v>79</v>
      </c>
      <c r="AZ7" s="74"/>
      <c r="BB7" s="111" t="s">
        <v>11</v>
      </c>
    </row>
    <row r="8" ht="36" customHeight="1" spans="1:54">
      <c r="A8" s="8">
        <f t="shared" si="9"/>
        <v>5</v>
      </c>
      <c r="B8" s="8" t="s">
        <v>74</v>
      </c>
      <c r="C8" s="9" t="s">
        <v>90</v>
      </c>
      <c r="D8" s="78" t="s">
        <v>91</v>
      </c>
      <c r="E8" s="12" t="s">
        <v>21</v>
      </c>
      <c r="F8" s="11" t="s">
        <v>77</v>
      </c>
      <c r="G8" s="12" t="s">
        <v>21</v>
      </c>
      <c r="H8" s="79">
        <v>1</v>
      </c>
      <c r="I8" s="14">
        <f>VLOOKUP(C8,[1]Sheet1!$B:$AY,50,0)</f>
        <v>1538321.05</v>
      </c>
      <c r="J8" s="14">
        <f>VLOOKUP(C8,[1]Sheet1!$B:$AZ,51,0)</f>
        <v>1538321.05</v>
      </c>
      <c r="K8" s="31">
        <f>VLOOKUP(C8,[1]Sheet1!$B$5:$BB$697,53,0)</f>
        <v>0</v>
      </c>
      <c r="L8" s="31">
        <f>VLOOKUP(C8,[1]Sheet1!$B:$BC,54,0)</f>
        <v>0</v>
      </c>
      <c r="M8" s="31">
        <f>VLOOKUP(C8,[1]Sheet1!$B:$BD,55,0)</f>
        <v>0</v>
      </c>
      <c r="N8" s="31">
        <f>VLOOKUP(C8,[1]Sheet1!$B:$BE,56,0)</f>
        <v>0</v>
      </c>
      <c r="O8" s="31">
        <f>VLOOKUP(C8,[1]Sheet1!$B:$BF,57,0)</f>
        <v>153029.508333333</v>
      </c>
      <c r="P8" s="31">
        <f>VLOOKUP(C8,[2]Sheet1!$B:$BH,59,0)</f>
        <v>256386.841666667</v>
      </c>
      <c r="Q8" s="94">
        <f t="shared" si="10"/>
        <v>409416.35</v>
      </c>
      <c r="R8" s="95">
        <f>VLOOKUP(C8,[3]Sheet2!$A:$V,21,0)</f>
        <v>500000</v>
      </c>
      <c r="S8" s="95"/>
      <c r="T8" s="95"/>
      <c r="U8" s="95">
        <f>VLOOKUP(C8,'[4]5.30 (2)'!$C$4:$V$115,20,0)</f>
        <v>500000</v>
      </c>
      <c r="V8" s="95">
        <f t="shared" si="11"/>
        <v>1000000</v>
      </c>
      <c r="W8" s="96">
        <f t="shared" si="12"/>
        <v>-590583.65</v>
      </c>
      <c r="X8" s="97">
        <f t="shared" si="13"/>
        <v>1038321.05</v>
      </c>
      <c r="Y8" s="55">
        <f t="shared" si="14"/>
        <v>1038321.05</v>
      </c>
      <c r="Z8" s="100">
        <f t="shared" ref="Z8:Z71" si="16">IF(Y8&gt;=0,Y8,0)</f>
        <v>1038321.05</v>
      </c>
      <c r="AA8" s="101"/>
      <c r="AB8" s="56">
        <f t="shared" si="4"/>
        <v>0</v>
      </c>
      <c r="AC8" s="101">
        <v>800000</v>
      </c>
      <c r="AD8" s="56">
        <f t="shared" si="15"/>
        <v>0.770474604169876</v>
      </c>
      <c r="AE8" s="101">
        <v>500000</v>
      </c>
      <c r="AF8" s="56">
        <f t="shared" si="5"/>
        <v>0.481546627606172</v>
      </c>
      <c r="AG8" s="101">
        <v>500000</v>
      </c>
      <c r="AH8" s="56">
        <f t="shared" si="6"/>
        <v>0.481546627606172</v>
      </c>
      <c r="AI8" s="33">
        <f t="shared" si="7"/>
        <v>0</v>
      </c>
      <c r="AJ8" s="102">
        <f t="shared" si="1"/>
        <v>0</v>
      </c>
      <c r="AK8" s="103"/>
      <c r="AL8" s="57"/>
      <c r="AM8" s="57"/>
      <c r="AN8" s="103">
        <f t="shared" si="8"/>
        <v>0</v>
      </c>
      <c r="AO8" s="57">
        <v>0</v>
      </c>
      <c r="AP8" s="105">
        <f t="shared" si="2"/>
        <v>0</v>
      </c>
      <c r="AQ8" s="33">
        <f t="shared" si="3"/>
        <v>0</v>
      </c>
      <c r="AR8" s="71">
        <v>45476</v>
      </c>
      <c r="AS8" s="8">
        <v>3</v>
      </c>
      <c r="AT8" s="71">
        <f>AR8-AS8</f>
        <v>45473</v>
      </c>
      <c r="AU8" s="72" t="s">
        <v>83</v>
      </c>
      <c r="AV8" s="72"/>
      <c r="AW8" s="72"/>
      <c r="AX8" s="73"/>
      <c r="AY8" s="8" t="s">
        <v>79</v>
      </c>
      <c r="AZ8" s="74" t="s">
        <v>84</v>
      </c>
      <c r="BB8" s="111" t="s">
        <v>92</v>
      </c>
    </row>
    <row r="9" ht="36" customHeight="1" spans="1:54">
      <c r="A9" s="8">
        <f t="shared" si="9"/>
        <v>6</v>
      </c>
      <c r="B9" s="8" t="s">
        <v>93</v>
      </c>
      <c r="C9" s="9" t="s">
        <v>94</v>
      </c>
      <c r="D9" s="78" t="s">
        <v>95</v>
      </c>
      <c r="E9" s="12" t="s">
        <v>21</v>
      </c>
      <c r="F9" s="11" t="s">
        <v>77</v>
      </c>
      <c r="G9" s="12" t="s">
        <v>21</v>
      </c>
      <c r="H9" s="79">
        <v>1</v>
      </c>
      <c r="I9" s="14">
        <f>VLOOKUP(C9,[1]Sheet1!$B:$AY,50,0)</f>
        <v>1813373.43</v>
      </c>
      <c r="J9" s="14">
        <f>VLOOKUP(C9,[1]Sheet1!$B:$AZ,51,0)</f>
        <v>1813373.43</v>
      </c>
      <c r="K9" s="31">
        <f>VLOOKUP(C9,[1]Sheet1!$B$5:$BB$697,53,0)</f>
        <v>0</v>
      </c>
      <c r="L9" s="31">
        <f>VLOOKUP(C9,[1]Sheet1!$B:$BC,54,0)</f>
        <v>0</v>
      </c>
      <c r="M9" s="31">
        <f>VLOOKUP(C9,[1]Sheet1!$B:$BD,55,0)</f>
        <v>0</v>
      </c>
      <c r="N9" s="31">
        <f>VLOOKUP(C9,[1]Sheet1!$B:$BE,56,0)</f>
        <v>87330.4166666667</v>
      </c>
      <c r="O9" s="31">
        <f>VLOOKUP(C9,[1]Sheet1!$B:$BF,57,0)</f>
        <v>87330.4166666667</v>
      </c>
      <c r="P9" s="31">
        <f>VLOOKUP(C9,[2]Sheet1!$B:$BH,59,0)</f>
        <v>302228.905</v>
      </c>
      <c r="Q9" s="94">
        <f t="shared" si="10"/>
        <v>476889.738333333</v>
      </c>
      <c r="R9" s="95">
        <f>VLOOKUP(C9,[3]Sheet2!$A:$V,21,0)</f>
        <v>2240000</v>
      </c>
      <c r="S9" s="95"/>
      <c r="T9" s="95"/>
      <c r="U9" s="95">
        <f>VLOOKUP(C9,'[4]5.30 (2)'!$C$4:$V$115,20,0)</f>
        <v>400000</v>
      </c>
      <c r="V9" s="95">
        <f t="shared" si="11"/>
        <v>2640000</v>
      </c>
      <c r="W9" s="96">
        <f t="shared" si="12"/>
        <v>-2163110.26166667</v>
      </c>
      <c r="X9" s="97">
        <f t="shared" si="13"/>
        <v>1413373.43</v>
      </c>
      <c r="Y9" s="55">
        <f t="shared" si="14"/>
        <v>1413373.43</v>
      </c>
      <c r="Z9" s="100">
        <f t="shared" si="16"/>
        <v>1413373.43</v>
      </c>
      <c r="AA9" s="130">
        <v>200000</v>
      </c>
      <c r="AB9" s="56">
        <f t="shared" si="4"/>
        <v>0.141505419413467</v>
      </c>
      <c r="AC9" s="101">
        <v>800000</v>
      </c>
      <c r="AD9" s="56">
        <f t="shared" si="15"/>
        <v>0.566021677653867</v>
      </c>
      <c r="AE9" s="101">
        <v>400000</v>
      </c>
      <c r="AF9" s="56">
        <f t="shared" si="5"/>
        <v>0.283010838826933</v>
      </c>
      <c r="AG9" s="101">
        <v>400000</v>
      </c>
      <c r="AH9" s="56">
        <f t="shared" si="6"/>
        <v>0.283010838826933</v>
      </c>
      <c r="AI9" s="33">
        <f t="shared" si="7"/>
        <v>200000</v>
      </c>
      <c r="AJ9" s="102">
        <f t="shared" si="1"/>
        <v>0.0448815857436925</v>
      </c>
      <c r="AK9" s="103"/>
      <c r="AL9" s="57"/>
      <c r="AM9" s="57"/>
      <c r="AN9" s="103">
        <f t="shared" si="8"/>
        <v>0</v>
      </c>
      <c r="AO9" s="105">
        <v>0</v>
      </c>
      <c r="AP9" s="105">
        <f t="shared" si="2"/>
        <v>0</v>
      </c>
      <c r="AQ9" s="33">
        <f t="shared" si="3"/>
        <v>200000</v>
      </c>
      <c r="AR9" s="71">
        <v>45476</v>
      </c>
      <c r="AS9" s="8">
        <v>3</v>
      </c>
      <c r="AT9" s="71">
        <f>AR9-AS9</f>
        <v>45473</v>
      </c>
      <c r="AU9" s="135" t="s">
        <v>89</v>
      </c>
      <c r="AV9" s="135" t="s">
        <v>583</v>
      </c>
      <c r="AW9" s="136">
        <f>VLOOKUP(C9,[5]Sheet1!$A$1:$M$65536,13,0)</f>
        <v>1863993.24</v>
      </c>
      <c r="AX9" s="33" t="str">
        <f>AV9&amp;AW9</f>
        <v>应付1863993.24</v>
      </c>
      <c r="AY9" s="12" t="s">
        <v>96</v>
      </c>
      <c r="AZ9" s="74" t="s">
        <v>80</v>
      </c>
      <c r="BB9" s="111" t="s">
        <v>24</v>
      </c>
    </row>
    <row r="10" ht="36" customHeight="1" spans="1:54">
      <c r="A10" s="8">
        <f t="shared" si="9"/>
        <v>7</v>
      </c>
      <c r="B10" s="8" t="s">
        <v>93</v>
      </c>
      <c r="C10" s="9" t="s">
        <v>97</v>
      </c>
      <c r="D10" s="78" t="s">
        <v>98</v>
      </c>
      <c r="E10" s="12" t="s">
        <v>21</v>
      </c>
      <c r="F10" s="11" t="s">
        <v>77</v>
      </c>
      <c r="G10" s="12" t="s">
        <v>21</v>
      </c>
      <c r="H10" s="79">
        <v>1</v>
      </c>
      <c r="I10" s="14">
        <f>VLOOKUP(C10,[1]Sheet1!$B:$AY,50,0)</f>
        <v>491750.82</v>
      </c>
      <c r="J10" s="14">
        <f>VLOOKUP(C10,[1]Sheet1!$B:$AZ,51,0)</f>
        <v>491750.82</v>
      </c>
      <c r="K10" s="31">
        <f>VLOOKUP(C10,[1]Sheet1!$B$5:$BB$697,53,0)</f>
        <v>0</v>
      </c>
      <c r="L10" s="31">
        <f>VLOOKUP(C10,[1]Sheet1!$B:$BC,54,0)</f>
        <v>0</v>
      </c>
      <c r="M10" s="31">
        <f>VLOOKUP(C10,[1]Sheet1!$B:$BD,55,0)</f>
        <v>0</v>
      </c>
      <c r="N10" s="31">
        <f>VLOOKUP(C10,[1]Sheet1!$B:$BE,56,0)</f>
        <v>0</v>
      </c>
      <c r="O10" s="31">
        <f>VLOOKUP(C10,[1]Sheet1!$B:$BF,57,0)</f>
        <v>23624.4116666667</v>
      </c>
      <c r="P10" s="31">
        <f>VLOOKUP(C10,[2]Sheet1!$B:$BH,59,0)</f>
        <v>81958.47</v>
      </c>
      <c r="Q10" s="94">
        <f t="shared" si="10"/>
        <v>105582.881666667</v>
      </c>
      <c r="R10" s="95">
        <f>VLOOKUP(C10,[3]Sheet2!$A:$V,21,0)</f>
        <v>900000</v>
      </c>
      <c r="S10" s="95"/>
      <c r="T10" s="95"/>
      <c r="U10" s="95">
        <f>VLOOKUP(C10,'[4]5.30 (2)'!$C$4:$V$115,20,0)</f>
        <v>250000</v>
      </c>
      <c r="V10" s="95">
        <f t="shared" si="11"/>
        <v>1150000</v>
      </c>
      <c r="W10" s="96">
        <f t="shared" si="12"/>
        <v>-1044417.11833333</v>
      </c>
      <c r="X10" s="97">
        <f t="shared" si="13"/>
        <v>241750.82</v>
      </c>
      <c r="Y10" s="55">
        <f t="shared" si="14"/>
        <v>241750.82</v>
      </c>
      <c r="Z10" s="100">
        <f t="shared" si="16"/>
        <v>241750.82</v>
      </c>
      <c r="AA10" s="130"/>
      <c r="AB10" s="56">
        <f t="shared" si="4"/>
        <v>0</v>
      </c>
      <c r="AC10" s="101">
        <v>240000</v>
      </c>
      <c r="AD10" s="56">
        <f t="shared" si="15"/>
        <v>0.992757749487675</v>
      </c>
      <c r="AE10" s="101">
        <v>200000</v>
      </c>
      <c r="AF10" s="56">
        <f t="shared" si="5"/>
        <v>0.827298124573062</v>
      </c>
      <c r="AG10" s="101">
        <v>200000</v>
      </c>
      <c r="AH10" s="56">
        <f t="shared" si="6"/>
        <v>0.827298124573062</v>
      </c>
      <c r="AI10" s="33">
        <f t="shared" si="7"/>
        <v>0</v>
      </c>
      <c r="AJ10" s="102">
        <f t="shared" si="1"/>
        <v>0</v>
      </c>
      <c r="AK10" s="103"/>
      <c r="AL10" s="57"/>
      <c r="AM10" s="57"/>
      <c r="AN10" s="103">
        <f t="shared" si="8"/>
        <v>0</v>
      </c>
      <c r="AO10" s="105">
        <v>0</v>
      </c>
      <c r="AP10" s="105">
        <f t="shared" si="2"/>
        <v>0</v>
      </c>
      <c r="AQ10" s="33">
        <f t="shared" si="3"/>
        <v>0</v>
      </c>
      <c r="AR10" s="71">
        <v>45476</v>
      </c>
      <c r="AS10" s="8">
        <v>3</v>
      </c>
      <c r="AT10" s="71">
        <f>AR10-AS10</f>
        <v>45473</v>
      </c>
      <c r="AU10" s="72" t="s">
        <v>89</v>
      </c>
      <c r="AV10" s="72"/>
      <c r="AW10" s="72"/>
      <c r="AX10" s="33"/>
      <c r="AY10" s="8" t="s">
        <v>96</v>
      </c>
      <c r="AZ10" s="74" t="s">
        <v>585</v>
      </c>
      <c r="BB10" s="111" t="s">
        <v>22</v>
      </c>
    </row>
    <row r="11" ht="36" customHeight="1" spans="1:52">
      <c r="A11" s="8">
        <f t="shared" si="9"/>
        <v>8</v>
      </c>
      <c r="B11" s="8" t="s">
        <v>74</v>
      </c>
      <c r="C11" s="9" t="s">
        <v>99</v>
      </c>
      <c r="D11" s="78" t="s">
        <v>100</v>
      </c>
      <c r="E11" s="12" t="s">
        <v>21</v>
      </c>
      <c r="F11" s="11" t="s">
        <v>101</v>
      </c>
      <c r="G11" s="12" t="s">
        <v>21</v>
      </c>
      <c r="H11" s="79">
        <v>1</v>
      </c>
      <c r="I11" s="14">
        <f>VLOOKUP(C11,[1]Sheet1!$B:$AY,50,0)</f>
        <v>757565.08</v>
      </c>
      <c r="J11" s="14">
        <f>VLOOKUP(C11,[1]Sheet1!$B:$AZ,51,0)</f>
        <v>757565.08</v>
      </c>
      <c r="K11" s="31">
        <f>VLOOKUP(C11,[1]Sheet1!$B$5:$BB$697,53,0)</f>
        <v>0</v>
      </c>
      <c r="L11" s="31">
        <f>VLOOKUP(C11,[1]Sheet1!$B:$BC,54,0)</f>
        <v>0</v>
      </c>
      <c r="M11" s="31">
        <f>VLOOKUP(C11,[1]Sheet1!$B:$BD,55,0)</f>
        <v>0</v>
      </c>
      <c r="N11" s="31">
        <f>VLOOKUP(C11,[1]Sheet1!$B:$BE,56,0)</f>
        <v>112726.566666667</v>
      </c>
      <c r="O11" s="31">
        <f>VLOOKUP(C11,[1]Sheet1!$B:$BF,57,0)</f>
        <v>126260.846666667</v>
      </c>
      <c r="P11" s="31">
        <f>VLOOKUP(C11,[2]Sheet1!$B:$BH,59,0)</f>
        <v>126260.846666667</v>
      </c>
      <c r="Q11" s="94">
        <f t="shared" si="10"/>
        <v>365248.260000001</v>
      </c>
      <c r="R11" s="95">
        <f>VLOOKUP(C11,[3]Sheet2!$A:$V,21,0)</f>
        <v>750000</v>
      </c>
      <c r="S11" s="95"/>
      <c r="T11" s="95"/>
      <c r="U11" s="95"/>
      <c r="V11" s="95">
        <f t="shared" si="11"/>
        <v>750000</v>
      </c>
      <c r="W11" s="96">
        <f t="shared" si="12"/>
        <v>-384751.739999999</v>
      </c>
      <c r="X11" s="97">
        <f t="shared" si="13"/>
        <v>757565.08</v>
      </c>
      <c r="Y11" s="55">
        <f t="shared" si="14"/>
        <v>757565.08</v>
      </c>
      <c r="Z11" s="100">
        <f t="shared" si="16"/>
        <v>757565.08</v>
      </c>
      <c r="AA11" s="130">
        <v>20000</v>
      </c>
      <c r="AB11" s="56">
        <f t="shared" si="4"/>
        <v>0.0264003720974045</v>
      </c>
      <c r="AC11" s="101">
        <v>200000</v>
      </c>
      <c r="AD11" s="56">
        <f t="shared" si="15"/>
        <v>0.264003720974045</v>
      </c>
      <c r="AE11" s="101">
        <v>100000</v>
      </c>
      <c r="AF11" s="56">
        <f t="shared" si="5"/>
        <v>0.132001860487022</v>
      </c>
      <c r="AG11" s="101">
        <v>50000</v>
      </c>
      <c r="AH11" s="56">
        <f t="shared" si="6"/>
        <v>0.0660009302435112</v>
      </c>
      <c r="AI11" s="33">
        <f t="shared" si="7"/>
        <v>20000</v>
      </c>
      <c r="AJ11" s="102">
        <f t="shared" si="1"/>
        <v>0.00448815857436925</v>
      </c>
      <c r="AK11" s="103"/>
      <c r="AL11" s="57"/>
      <c r="AM11" s="57"/>
      <c r="AN11" s="103">
        <f t="shared" si="8"/>
        <v>0</v>
      </c>
      <c r="AO11" s="105">
        <v>0</v>
      </c>
      <c r="AP11" s="105">
        <f t="shared" si="2"/>
        <v>0</v>
      </c>
      <c r="AQ11" s="33">
        <f t="shared" si="3"/>
        <v>20000</v>
      </c>
      <c r="AR11" s="71"/>
      <c r="AS11" s="8"/>
      <c r="AT11" s="71"/>
      <c r="AU11" s="135" t="s">
        <v>89</v>
      </c>
      <c r="AV11" s="135" t="s">
        <v>583</v>
      </c>
      <c r="AW11" s="136">
        <f>VLOOKUP(C11,[5]Sheet1!$A$1:$M$65536,13,0)</f>
        <v>757565.08</v>
      </c>
      <c r="AX11" s="33" t="str">
        <f>AV11&amp;AW11</f>
        <v>应付757565.08</v>
      </c>
      <c r="AY11" s="12" t="s">
        <v>96</v>
      </c>
      <c r="AZ11" s="74" t="s">
        <v>80</v>
      </c>
    </row>
    <row r="12" ht="36" customHeight="1" spans="1:52">
      <c r="A12" s="8">
        <f t="shared" si="9"/>
        <v>9</v>
      </c>
      <c r="B12" s="8" t="s">
        <v>74</v>
      </c>
      <c r="C12" s="81" t="s">
        <v>102</v>
      </c>
      <c r="D12" s="80" t="s">
        <v>103</v>
      </c>
      <c r="E12" s="12" t="s">
        <v>21</v>
      </c>
      <c r="F12" s="11" t="s">
        <v>101</v>
      </c>
      <c r="G12" s="12" t="s">
        <v>21</v>
      </c>
      <c r="H12" s="79">
        <v>0.8</v>
      </c>
      <c r="I12" s="14">
        <f>VLOOKUP(C12,[1]Sheet1!$B:$AY,50,0)</f>
        <v>308957.65</v>
      </c>
      <c r="J12" s="14">
        <f>VLOOKUP(C12,[1]Sheet1!$B:$AZ,51,0)</f>
        <v>308957.65</v>
      </c>
      <c r="K12" s="31">
        <f>VLOOKUP(C12,[1]Sheet1!$B$5:$BB$697,53,0)</f>
        <v>0</v>
      </c>
      <c r="L12" s="31">
        <f>VLOOKUP(C12,[1]Sheet1!$B:$BC,54,0)</f>
        <v>0</v>
      </c>
      <c r="M12" s="31">
        <f>VLOOKUP(C12,[1]Sheet1!$B:$BD,55,0)</f>
        <v>30531.4416666667</v>
      </c>
      <c r="N12" s="31">
        <f>VLOOKUP(C12,[1]Sheet1!$B:$BE,56,0)</f>
        <v>30531.4416666667</v>
      </c>
      <c r="O12" s="31">
        <f>VLOOKUP(C12,[1]Sheet1!$B:$BF,57,0)</f>
        <v>51492.9416666667</v>
      </c>
      <c r="P12" s="31">
        <f>VLOOKUP(C12,[2]Sheet1!$B:$BH,59,0)</f>
        <v>51492.9416666667</v>
      </c>
      <c r="Q12" s="94">
        <f t="shared" si="10"/>
        <v>131239.013333333</v>
      </c>
      <c r="R12" s="95">
        <f>VLOOKUP(C12,[3]Sheet2!$A:$V,21,0)</f>
        <v>0</v>
      </c>
      <c r="S12" s="95"/>
      <c r="T12" s="95"/>
      <c r="U12" s="95">
        <f>VLOOKUP(C12,'[4]5.30 (2)'!$C$4:$V$115,20,0)</f>
        <v>200000</v>
      </c>
      <c r="V12" s="95">
        <f t="shared" si="11"/>
        <v>200000</v>
      </c>
      <c r="W12" s="96">
        <f t="shared" si="12"/>
        <v>-68760.9866666665</v>
      </c>
      <c r="X12" s="97">
        <f t="shared" si="13"/>
        <v>108957.65</v>
      </c>
      <c r="Y12" s="55">
        <f t="shared" si="14"/>
        <v>108957.65</v>
      </c>
      <c r="Z12" s="100">
        <f t="shared" si="16"/>
        <v>108957.65</v>
      </c>
      <c r="AA12" s="55"/>
      <c r="AB12" s="56">
        <f t="shared" si="4"/>
        <v>0</v>
      </c>
      <c r="AC12" s="55"/>
      <c r="AD12" s="56">
        <f t="shared" si="15"/>
        <v>0</v>
      </c>
      <c r="AE12" s="55"/>
      <c r="AF12" s="56">
        <f t="shared" si="5"/>
        <v>0</v>
      </c>
      <c r="AG12" s="55"/>
      <c r="AH12" s="56">
        <f t="shared" si="6"/>
        <v>0</v>
      </c>
      <c r="AI12" s="33">
        <f t="shared" si="7"/>
        <v>0</v>
      </c>
      <c r="AJ12" s="102">
        <f t="shared" si="1"/>
        <v>0</v>
      </c>
      <c r="AK12" s="103"/>
      <c r="AL12" s="57"/>
      <c r="AM12" s="57"/>
      <c r="AN12" s="103">
        <f t="shared" si="8"/>
        <v>0</v>
      </c>
      <c r="AO12" s="57"/>
      <c r="AP12" s="105">
        <f t="shared" si="2"/>
        <v>0</v>
      </c>
      <c r="AQ12" s="33">
        <f t="shared" si="3"/>
        <v>0</v>
      </c>
      <c r="AR12" s="106"/>
      <c r="AS12" s="107"/>
      <c r="AT12" s="106"/>
      <c r="AU12" s="72" t="s">
        <v>89</v>
      </c>
      <c r="AV12" s="72"/>
      <c r="AW12" s="72"/>
      <c r="AX12" s="33"/>
      <c r="AY12" s="8" t="s">
        <v>96</v>
      </c>
      <c r="AZ12" s="74"/>
    </row>
    <row r="13" ht="36" customHeight="1" spans="1:52">
      <c r="A13" s="8">
        <f t="shared" si="9"/>
        <v>10</v>
      </c>
      <c r="B13" s="8" t="s">
        <v>74</v>
      </c>
      <c r="C13" s="78" t="s">
        <v>586</v>
      </c>
      <c r="D13" s="78" t="s">
        <v>587</v>
      </c>
      <c r="E13" s="12" t="s">
        <v>21</v>
      </c>
      <c r="F13" s="11" t="s">
        <v>101</v>
      </c>
      <c r="G13" s="12" t="s">
        <v>21</v>
      </c>
      <c r="H13" s="79">
        <v>1</v>
      </c>
      <c r="I13" s="14"/>
      <c r="J13" s="14"/>
      <c r="K13" s="31"/>
      <c r="L13" s="31"/>
      <c r="M13" s="31"/>
      <c r="N13" s="31"/>
      <c r="O13" s="31"/>
      <c r="P13" s="31"/>
      <c r="Q13" s="94">
        <f t="shared" si="10"/>
        <v>0</v>
      </c>
      <c r="R13" s="95"/>
      <c r="S13" s="95">
        <v>57800</v>
      </c>
      <c r="T13" s="95"/>
      <c r="U13" s="95"/>
      <c r="V13" s="95">
        <f t="shared" si="11"/>
        <v>57800</v>
      </c>
      <c r="W13" s="96">
        <f t="shared" si="12"/>
        <v>-57800</v>
      </c>
      <c r="X13" s="97">
        <f t="shared" si="13"/>
        <v>0</v>
      </c>
      <c r="Y13" s="55">
        <f t="shared" si="14"/>
        <v>0</v>
      </c>
      <c r="Z13" s="100">
        <f t="shared" si="16"/>
        <v>0</v>
      </c>
      <c r="AA13" s="130">
        <v>70000</v>
      </c>
      <c r="AB13" s="56" t="str">
        <f t="shared" si="4"/>
        <v>100%</v>
      </c>
      <c r="AC13" s="55"/>
      <c r="AD13" s="56" t="str">
        <f t="shared" si="15"/>
        <v>100%</v>
      </c>
      <c r="AE13" s="55"/>
      <c r="AF13" s="56" t="str">
        <f t="shared" si="5"/>
        <v>100%</v>
      </c>
      <c r="AG13" s="55"/>
      <c r="AH13" s="56" t="str">
        <f t="shared" si="6"/>
        <v>100%</v>
      </c>
      <c r="AI13" s="33">
        <f t="shared" si="7"/>
        <v>70000</v>
      </c>
      <c r="AJ13" s="102">
        <f t="shared" si="1"/>
        <v>0.0157085550102924</v>
      </c>
      <c r="AK13" s="103"/>
      <c r="AL13" s="57"/>
      <c r="AM13" s="57"/>
      <c r="AN13" s="103">
        <f t="shared" si="8"/>
        <v>0</v>
      </c>
      <c r="AO13" s="57"/>
      <c r="AP13" s="105">
        <f t="shared" si="2"/>
        <v>0</v>
      </c>
      <c r="AQ13" s="33">
        <f t="shared" si="3"/>
        <v>70000</v>
      </c>
      <c r="AR13" s="71">
        <v>45480</v>
      </c>
      <c r="AS13" s="8"/>
      <c r="AT13" s="71"/>
      <c r="AU13" s="135" t="s">
        <v>89</v>
      </c>
      <c r="AV13" s="135" t="s">
        <v>92</v>
      </c>
      <c r="AW13" s="136">
        <f>VLOOKUP(C13,[5]Sheet1!$A$1:$M$65536,13,0)</f>
        <v>-57245.12</v>
      </c>
      <c r="AX13" s="33" t="s">
        <v>588</v>
      </c>
      <c r="AY13" s="12" t="s">
        <v>96</v>
      </c>
      <c r="AZ13" s="74"/>
    </row>
    <row r="14" s="76" customFormat="1" ht="36" customHeight="1" spans="1:54">
      <c r="A14" s="8">
        <f t="shared" si="9"/>
        <v>11</v>
      </c>
      <c r="B14" s="8" t="s">
        <v>74</v>
      </c>
      <c r="C14" s="9" t="s">
        <v>105</v>
      </c>
      <c r="D14" s="78" t="s">
        <v>106</v>
      </c>
      <c r="E14" s="12" t="s">
        <v>21</v>
      </c>
      <c r="F14" s="11" t="s">
        <v>101</v>
      </c>
      <c r="G14" s="12" t="s">
        <v>21</v>
      </c>
      <c r="H14" s="79">
        <v>1</v>
      </c>
      <c r="I14" s="14">
        <f>VLOOKUP(C14,[1]Sheet1!$B:$AY,50,0)</f>
        <v>159506.4</v>
      </c>
      <c r="J14" s="14">
        <f>VLOOKUP(C14,[1]Sheet1!$B:$AZ,51,0)</f>
        <v>159506.4</v>
      </c>
      <c r="K14" s="31">
        <f>VLOOKUP(C14,[1]Sheet1!$B$5:$BB$697,53,0)</f>
        <v>0</v>
      </c>
      <c r="L14" s="31">
        <f>VLOOKUP(C14,[1]Sheet1!$B:$BC,54,0)</f>
        <v>0</v>
      </c>
      <c r="M14" s="31">
        <f>VLOOKUP(C14,[1]Sheet1!$B:$BD,55,0)</f>
        <v>0</v>
      </c>
      <c r="N14" s="31">
        <f>VLOOKUP(C14,[1]Sheet1!$B:$BE,56,0)</f>
        <v>0</v>
      </c>
      <c r="O14" s="31">
        <f>VLOOKUP(C14,[1]Sheet1!$B:$BF,57,0)</f>
        <v>12220.16</v>
      </c>
      <c r="P14" s="31">
        <f>VLOOKUP(C14,[2]Sheet1!$B:$BH,59,0)</f>
        <v>26584.4</v>
      </c>
      <c r="Q14" s="94">
        <f t="shared" si="10"/>
        <v>38804.56</v>
      </c>
      <c r="R14" s="95">
        <f>VLOOKUP(C14,[3]Sheet2!$A:$V,21,0)</f>
        <v>240782.89</v>
      </c>
      <c r="S14" s="95">
        <v>170782.89</v>
      </c>
      <c r="T14" s="95">
        <v>77320.96</v>
      </c>
      <c r="U14" s="95"/>
      <c r="V14" s="95">
        <f t="shared" si="11"/>
        <v>488886.74</v>
      </c>
      <c r="W14" s="96">
        <f t="shared" si="12"/>
        <v>-450082.18</v>
      </c>
      <c r="X14" s="97">
        <f t="shared" si="13"/>
        <v>82185.44</v>
      </c>
      <c r="Y14" s="55">
        <f t="shared" si="14"/>
        <v>82185.44</v>
      </c>
      <c r="Z14" s="100">
        <f t="shared" si="16"/>
        <v>82185.44</v>
      </c>
      <c r="AA14" s="130">
        <v>80000</v>
      </c>
      <c r="AB14" s="131">
        <f t="shared" si="4"/>
        <v>0.973408428548901</v>
      </c>
      <c r="AC14" s="101">
        <v>166424.92</v>
      </c>
      <c r="AD14" s="56">
        <f t="shared" si="15"/>
        <v>2.02499274810721</v>
      </c>
      <c r="AE14" s="101">
        <v>166424.92</v>
      </c>
      <c r="AF14" s="56">
        <f t="shared" si="5"/>
        <v>2.02499274810721</v>
      </c>
      <c r="AG14" s="101">
        <v>166424.92</v>
      </c>
      <c r="AH14" s="56">
        <f t="shared" si="6"/>
        <v>2.02499274810721</v>
      </c>
      <c r="AI14" s="33">
        <f t="shared" si="7"/>
        <v>80000</v>
      </c>
      <c r="AJ14" s="102">
        <f t="shared" si="1"/>
        <v>0.017952634297477</v>
      </c>
      <c r="AK14" s="103"/>
      <c r="AL14" s="57"/>
      <c r="AM14" s="57"/>
      <c r="AN14" s="103">
        <f t="shared" si="8"/>
        <v>0</v>
      </c>
      <c r="AO14" s="105">
        <v>0</v>
      </c>
      <c r="AP14" s="105">
        <f t="shared" si="2"/>
        <v>0</v>
      </c>
      <c r="AQ14" s="33">
        <f t="shared" si="3"/>
        <v>80000</v>
      </c>
      <c r="AR14" s="71">
        <v>45478</v>
      </c>
      <c r="AS14" s="8"/>
      <c r="AT14" s="71"/>
      <c r="AU14" s="135" t="s">
        <v>89</v>
      </c>
      <c r="AV14" s="135" t="s">
        <v>583</v>
      </c>
      <c r="AW14" s="136">
        <f>VLOOKUP(C14,[5]Sheet1!$A$1:$M$65536,13,0)</f>
        <v>245831.84</v>
      </c>
      <c r="AX14" s="33" t="str">
        <f>AV14&amp;AW14</f>
        <v>应付245831.84</v>
      </c>
      <c r="AY14" s="12" t="s">
        <v>96</v>
      </c>
      <c r="AZ14" s="74"/>
      <c r="BA14"/>
      <c r="BB14" s="112"/>
    </row>
    <row r="15" ht="36" customHeight="1" spans="1:52">
      <c r="A15" s="8">
        <f t="shared" si="9"/>
        <v>12</v>
      </c>
      <c r="B15" s="8" t="s">
        <v>74</v>
      </c>
      <c r="C15" s="9" t="s">
        <v>108</v>
      </c>
      <c r="D15" s="78" t="s">
        <v>109</v>
      </c>
      <c r="E15" s="12" t="s">
        <v>21</v>
      </c>
      <c r="F15" s="11" t="s">
        <v>77</v>
      </c>
      <c r="G15" s="12" t="s">
        <v>21</v>
      </c>
      <c r="H15" s="79">
        <v>1</v>
      </c>
      <c r="I15" s="14">
        <f>VLOOKUP(C15,[1]Sheet1!$B:$AY,50,0)</f>
        <v>381666.31</v>
      </c>
      <c r="J15" s="14">
        <f>VLOOKUP(C15,[1]Sheet1!$B:$AZ,51,0)</f>
        <v>474580.66</v>
      </c>
      <c r="K15" s="31">
        <f>VLOOKUP(C15,[1]Sheet1!$B$5:$BB$697,53,0)</f>
        <v>0</v>
      </c>
      <c r="L15" s="31">
        <f>VLOOKUP(C15,[1]Sheet1!$B:$BC,54,0)</f>
        <v>0</v>
      </c>
      <c r="M15" s="31">
        <f>VLOOKUP(C15,[1]Sheet1!$B:$BD,55,0)</f>
        <v>17451.0516666667</v>
      </c>
      <c r="N15" s="31">
        <f>VLOOKUP(C15,[1]Sheet1!$B:$BE,56,0)</f>
        <v>40317.5033333333</v>
      </c>
      <c r="O15" s="31">
        <f>VLOOKUP(C15,[1]Sheet1!$B:$BF,57,0)</f>
        <v>48125.3266666667</v>
      </c>
      <c r="P15" s="31">
        <f>VLOOKUP(C15,[2]Sheet1!$B:$BH,59,0)</f>
        <v>63611.0516666667</v>
      </c>
      <c r="Q15" s="94">
        <f t="shared" si="10"/>
        <v>169504.933333333</v>
      </c>
      <c r="R15" s="95">
        <f>VLOOKUP(C15,[3]Sheet2!$A:$V,21,0)</f>
        <v>100000</v>
      </c>
      <c r="S15" s="95">
        <v>100000</v>
      </c>
      <c r="T15" s="95"/>
      <c r="U15" s="95"/>
      <c r="V15" s="95">
        <f t="shared" si="11"/>
        <v>200000</v>
      </c>
      <c r="W15" s="96">
        <f t="shared" si="12"/>
        <v>-30495.0666666666</v>
      </c>
      <c r="X15" s="97">
        <f t="shared" si="13"/>
        <v>474580.66</v>
      </c>
      <c r="Y15" s="55">
        <f t="shared" si="14"/>
        <v>474580.66</v>
      </c>
      <c r="Z15" s="100">
        <f t="shared" si="16"/>
        <v>474580.66</v>
      </c>
      <c r="AA15" s="101"/>
      <c r="AB15" s="56">
        <f t="shared" si="4"/>
        <v>0</v>
      </c>
      <c r="AC15" s="101">
        <v>200000</v>
      </c>
      <c r="AD15" s="56">
        <f t="shared" si="15"/>
        <v>0.421424674153388</v>
      </c>
      <c r="AE15" s="101">
        <v>200000</v>
      </c>
      <c r="AF15" s="56">
        <f t="shared" si="5"/>
        <v>0.421424674153388</v>
      </c>
      <c r="AG15" s="101">
        <v>200000</v>
      </c>
      <c r="AH15" s="56">
        <f t="shared" si="6"/>
        <v>0.421424674153388</v>
      </c>
      <c r="AI15" s="33">
        <f t="shared" si="7"/>
        <v>0</v>
      </c>
      <c r="AJ15" s="102">
        <f t="shared" si="1"/>
        <v>0</v>
      </c>
      <c r="AK15" s="103"/>
      <c r="AL15" s="57"/>
      <c r="AM15" s="57"/>
      <c r="AN15" s="103">
        <f t="shared" si="8"/>
        <v>0</v>
      </c>
      <c r="AO15" s="57">
        <v>0</v>
      </c>
      <c r="AP15" s="105">
        <f t="shared" si="2"/>
        <v>0</v>
      </c>
      <c r="AQ15" s="33">
        <f t="shared" si="3"/>
        <v>0</v>
      </c>
      <c r="AR15" s="71">
        <v>45483</v>
      </c>
      <c r="AS15" s="8">
        <v>3</v>
      </c>
      <c r="AT15" s="71">
        <f>AR15-AS15</f>
        <v>45480</v>
      </c>
      <c r="AU15" s="72" t="s">
        <v>89</v>
      </c>
      <c r="AV15" s="72"/>
      <c r="AW15" s="72"/>
      <c r="AX15" s="33"/>
      <c r="AY15" s="8" t="s">
        <v>79</v>
      </c>
      <c r="AZ15" s="74"/>
    </row>
    <row r="16" ht="36" customHeight="1" spans="1:52">
      <c r="A16" s="8">
        <f t="shared" si="9"/>
        <v>13</v>
      </c>
      <c r="B16" s="8" t="s">
        <v>110</v>
      </c>
      <c r="C16" s="9" t="s">
        <v>111</v>
      </c>
      <c r="D16" s="78" t="s">
        <v>112</v>
      </c>
      <c r="E16" s="12" t="s">
        <v>21</v>
      </c>
      <c r="F16" s="11" t="s">
        <v>101</v>
      </c>
      <c r="G16" s="12" t="s">
        <v>21</v>
      </c>
      <c r="H16" s="79">
        <v>1</v>
      </c>
      <c r="I16" s="14">
        <f>VLOOKUP(C16,[1]Sheet1!$B:$AY,50,0)</f>
        <v>58272</v>
      </c>
      <c r="J16" s="14">
        <f>VLOOKUP(C16,[1]Sheet1!$B:$AZ,51,0)</f>
        <v>58272</v>
      </c>
      <c r="K16" s="31">
        <f>VLOOKUP(C16,[1]Sheet1!$B$5:$BB$697,53,0)</f>
        <v>0</v>
      </c>
      <c r="L16" s="31">
        <f>VLOOKUP(C16,[1]Sheet1!$B:$BC,54,0)</f>
        <v>0</v>
      </c>
      <c r="M16" s="31">
        <f>VLOOKUP(C16,[1]Sheet1!$B:$BD,55,0)</f>
        <v>0</v>
      </c>
      <c r="N16" s="31">
        <f>VLOOKUP(C16,[1]Sheet1!$B:$BE,56,0)</f>
        <v>0</v>
      </c>
      <c r="O16" s="31">
        <f>VLOOKUP(C16,[1]Sheet1!$B:$BF,57,0)</f>
        <v>2856</v>
      </c>
      <c r="P16" s="31">
        <f>VLOOKUP(C16,[2]Sheet1!$B:$BH,59,0)</f>
        <v>9712</v>
      </c>
      <c r="Q16" s="94">
        <f t="shared" si="10"/>
        <v>12568</v>
      </c>
      <c r="R16" s="95">
        <f>VLOOKUP(C16,[3]Sheet2!$A:$V,21,0)</f>
        <v>42068</v>
      </c>
      <c r="S16" s="95"/>
      <c r="T16" s="95"/>
      <c r="U16" s="95"/>
      <c r="V16" s="95">
        <f t="shared" si="11"/>
        <v>42068</v>
      </c>
      <c r="W16" s="96">
        <f t="shared" si="12"/>
        <v>-29500</v>
      </c>
      <c r="X16" s="97">
        <f t="shared" si="13"/>
        <v>58272</v>
      </c>
      <c r="Y16" s="55">
        <f t="shared" si="14"/>
        <v>58272</v>
      </c>
      <c r="Z16" s="100">
        <f t="shared" si="16"/>
        <v>58272</v>
      </c>
      <c r="AA16" s="55"/>
      <c r="AB16" s="56">
        <f t="shared" si="4"/>
        <v>0</v>
      </c>
      <c r="AC16" s="55"/>
      <c r="AD16" s="56">
        <f t="shared" si="15"/>
        <v>0</v>
      </c>
      <c r="AE16" s="55"/>
      <c r="AF16" s="56">
        <f t="shared" si="5"/>
        <v>0</v>
      </c>
      <c r="AG16" s="55"/>
      <c r="AH16" s="56">
        <f t="shared" si="6"/>
        <v>0</v>
      </c>
      <c r="AI16" s="33">
        <f t="shared" si="7"/>
        <v>0</v>
      </c>
      <c r="AJ16" s="102">
        <f t="shared" si="1"/>
        <v>0</v>
      </c>
      <c r="AK16" s="103"/>
      <c r="AL16" s="57"/>
      <c r="AM16" s="57"/>
      <c r="AN16" s="103">
        <f t="shared" si="8"/>
        <v>0</v>
      </c>
      <c r="AO16" s="57"/>
      <c r="AP16" s="105">
        <f t="shared" si="2"/>
        <v>0</v>
      </c>
      <c r="AQ16" s="33">
        <f t="shared" si="3"/>
        <v>0</v>
      </c>
      <c r="AR16" s="106"/>
      <c r="AS16" s="107"/>
      <c r="AT16" s="106"/>
      <c r="AU16" s="72" t="s">
        <v>89</v>
      </c>
      <c r="AV16" s="72"/>
      <c r="AW16" s="72"/>
      <c r="AX16" s="33"/>
      <c r="AY16" s="8" t="s">
        <v>96</v>
      </c>
      <c r="AZ16" s="74"/>
    </row>
    <row r="17" ht="36" customHeight="1" spans="1:52">
      <c r="A17" s="8">
        <f t="shared" si="9"/>
        <v>14</v>
      </c>
      <c r="B17" s="8" t="s">
        <v>110</v>
      </c>
      <c r="C17" s="9" t="s">
        <v>113</v>
      </c>
      <c r="D17" s="78" t="s">
        <v>114</v>
      </c>
      <c r="E17" s="12" t="s">
        <v>21</v>
      </c>
      <c r="F17" s="11" t="s">
        <v>101</v>
      </c>
      <c r="G17" s="12" t="s">
        <v>21</v>
      </c>
      <c r="H17" s="79">
        <v>1</v>
      </c>
      <c r="I17" s="14">
        <f>VLOOKUP(C17,[1]Sheet1!$B:$AY,50,0)</f>
        <v>41380</v>
      </c>
      <c r="J17" s="14">
        <f>VLOOKUP(C17,[1]Sheet1!$B:$AZ,51,0)</f>
        <v>41380</v>
      </c>
      <c r="K17" s="31">
        <f>VLOOKUP(C17,[1]Sheet1!$B$5:$BB$697,53,0)</f>
        <v>0</v>
      </c>
      <c r="L17" s="31">
        <f>VLOOKUP(C17,[1]Sheet1!$B:$BC,54,0)</f>
        <v>0</v>
      </c>
      <c r="M17" s="31">
        <f>VLOOKUP(C17,[1]Sheet1!$B:$BD,55,0)</f>
        <v>0</v>
      </c>
      <c r="N17" s="31">
        <f>VLOOKUP(C17,[1]Sheet1!$B:$BE,56,0)</f>
        <v>0</v>
      </c>
      <c r="O17" s="31">
        <f>VLOOKUP(C17,[1]Sheet1!$B:$BF,57,0)</f>
        <v>6896.66666666667</v>
      </c>
      <c r="P17" s="31">
        <f>VLOOKUP(C17,[2]Sheet1!$B:$BH,59,0)</f>
        <v>6896.66666666667</v>
      </c>
      <c r="Q17" s="94">
        <f t="shared" si="10"/>
        <v>13793.3333333333</v>
      </c>
      <c r="R17" s="95">
        <f>VLOOKUP(C17,[3]Sheet2!$A:$V,21,0)</f>
        <v>24922</v>
      </c>
      <c r="S17" s="95"/>
      <c r="T17" s="95"/>
      <c r="U17" s="95"/>
      <c r="V17" s="95">
        <f t="shared" si="11"/>
        <v>24922</v>
      </c>
      <c r="W17" s="96">
        <f t="shared" si="12"/>
        <v>-11128.6666666667</v>
      </c>
      <c r="X17" s="97">
        <f t="shared" si="13"/>
        <v>41380</v>
      </c>
      <c r="Y17" s="55">
        <f t="shared" si="14"/>
        <v>41380</v>
      </c>
      <c r="Z17" s="100">
        <f t="shared" si="16"/>
        <v>41380</v>
      </c>
      <c r="AA17" s="130"/>
      <c r="AB17" s="56">
        <f t="shared" si="4"/>
        <v>0</v>
      </c>
      <c r="AC17" s="101">
        <v>41380</v>
      </c>
      <c r="AD17" s="56">
        <f t="shared" si="15"/>
        <v>1</v>
      </c>
      <c r="AE17" s="101">
        <v>41380</v>
      </c>
      <c r="AF17" s="56">
        <f t="shared" si="5"/>
        <v>1</v>
      </c>
      <c r="AG17" s="101">
        <v>41380</v>
      </c>
      <c r="AH17" s="56">
        <f t="shared" si="6"/>
        <v>1</v>
      </c>
      <c r="AI17" s="33">
        <f t="shared" si="7"/>
        <v>0</v>
      </c>
      <c r="AJ17" s="102">
        <f t="shared" si="1"/>
        <v>0</v>
      </c>
      <c r="AK17" s="103"/>
      <c r="AL17" s="57"/>
      <c r="AM17" s="57"/>
      <c r="AN17" s="103">
        <f t="shared" si="8"/>
        <v>0</v>
      </c>
      <c r="AO17" s="105">
        <v>0</v>
      </c>
      <c r="AP17" s="105">
        <f t="shared" si="2"/>
        <v>0</v>
      </c>
      <c r="AQ17" s="33">
        <f t="shared" si="3"/>
        <v>0</v>
      </c>
      <c r="AR17" s="71">
        <v>45476</v>
      </c>
      <c r="AS17" s="8"/>
      <c r="AT17" s="71"/>
      <c r="AU17" s="72" t="s">
        <v>89</v>
      </c>
      <c r="AV17" s="72"/>
      <c r="AW17" s="72"/>
      <c r="AX17" s="33"/>
      <c r="AY17" s="8" t="s">
        <v>96</v>
      </c>
      <c r="AZ17" s="74"/>
    </row>
    <row r="18" ht="36" customHeight="1" spans="1:52">
      <c r="A18" s="8">
        <f t="shared" si="9"/>
        <v>15</v>
      </c>
      <c r="B18" s="8" t="s">
        <v>93</v>
      </c>
      <c r="C18" s="9" t="s">
        <v>115</v>
      </c>
      <c r="D18" s="78" t="s">
        <v>116</v>
      </c>
      <c r="E18" s="12" t="s">
        <v>21</v>
      </c>
      <c r="F18" s="11" t="s">
        <v>101</v>
      </c>
      <c r="G18" s="12" t="s">
        <v>21</v>
      </c>
      <c r="H18" s="79">
        <v>0.8</v>
      </c>
      <c r="I18" s="14">
        <f>VLOOKUP(C18,[1]Sheet1!$B:$AY,50,0)</f>
        <v>747766.85</v>
      </c>
      <c r="J18" s="14">
        <f>VLOOKUP(C18,[1]Sheet1!$B:$AZ,51,0)</f>
        <v>747766.85</v>
      </c>
      <c r="K18" s="31">
        <f>VLOOKUP(C18,[1]Sheet1!$B$5:$BB$697,53,0)</f>
        <v>70792.89</v>
      </c>
      <c r="L18" s="31">
        <f>VLOOKUP(C18,[1]Sheet1!$B:$BC,54,0)</f>
        <v>79216.4016666667</v>
      </c>
      <c r="M18" s="31">
        <f>VLOOKUP(C18,[1]Sheet1!$B:$BD,55,0)</f>
        <v>73787.37</v>
      </c>
      <c r="N18" s="31">
        <f>VLOOKUP(C18,[1]Sheet1!$B:$BE,56,0)</f>
        <v>73787.37</v>
      </c>
      <c r="O18" s="31">
        <f>VLOOKUP(C18,[1]Sheet1!$B:$BF,57,0)</f>
        <v>73787.37</v>
      </c>
      <c r="P18" s="31">
        <f>VLOOKUP(C18,[2]Sheet1!$B:$BH,59,0)</f>
        <v>53834.9183333333</v>
      </c>
      <c r="Q18" s="94">
        <f t="shared" si="10"/>
        <v>340165.056</v>
      </c>
      <c r="R18" s="95">
        <f>VLOOKUP(C18,[3]Sheet2!$A:$V,21,0)</f>
        <v>280000</v>
      </c>
      <c r="S18" s="95">
        <v>80000</v>
      </c>
      <c r="T18" s="95"/>
      <c r="U18" s="95"/>
      <c r="V18" s="95">
        <f t="shared" si="11"/>
        <v>360000</v>
      </c>
      <c r="W18" s="96">
        <f t="shared" si="12"/>
        <v>-19834.944</v>
      </c>
      <c r="X18" s="97">
        <f t="shared" si="13"/>
        <v>747766.85</v>
      </c>
      <c r="Y18" s="55">
        <f t="shared" si="14"/>
        <v>747766.85</v>
      </c>
      <c r="Z18" s="100">
        <f t="shared" si="16"/>
        <v>747766.85</v>
      </c>
      <c r="AA18" s="55"/>
      <c r="AB18" s="56">
        <f t="shared" si="4"/>
        <v>0</v>
      </c>
      <c r="AC18" s="55"/>
      <c r="AD18" s="56">
        <f t="shared" si="15"/>
        <v>0</v>
      </c>
      <c r="AE18" s="55">
        <v>80000</v>
      </c>
      <c r="AF18" s="56">
        <f t="shared" si="5"/>
        <v>0.106985218721584</v>
      </c>
      <c r="AG18" s="55">
        <v>50000</v>
      </c>
      <c r="AH18" s="56">
        <f t="shared" si="6"/>
        <v>0.0668657617009901</v>
      </c>
      <c r="AI18" s="33">
        <f t="shared" si="7"/>
        <v>0</v>
      </c>
      <c r="AJ18" s="102">
        <f t="shared" si="1"/>
        <v>0</v>
      </c>
      <c r="AK18" s="103"/>
      <c r="AL18" s="57"/>
      <c r="AM18" s="57"/>
      <c r="AN18" s="103">
        <f t="shared" si="8"/>
        <v>0</v>
      </c>
      <c r="AO18" s="57"/>
      <c r="AP18" s="105">
        <f t="shared" si="2"/>
        <v>0</v>
      </c>
      <c r="AQ18" s="33">
        <f t="shared" si="3"/>
        <v>0</v>
      </c>
      <c r="AR18" s="106">
        <v>45480</v>
      </c>
      <c r="AS18" s="107"/>
      <c r="AT18" s="106"/>
      <c r="AU18" s="72" t="s">
        <v>89</v>
      </c>
      <c r="AV18" s="72"/>
      <c r="AW18" s="72"/>
      <c r="AX18" s="33"/>
      <c r="AY18" s="8" t="s">
        <v>96</v>
      </c>
      <c r="AZ18" s="74"/>
    </row>
    <row r="19" ht="36" customHeight="1" spans="1:52">
      <c r="A19" s="8">
        <f t="shared" si="9"/>
        <v>16</v>
      </c>
      <c r="B19" s="8" t="s">
        <v>74</v>
      </c>
      <c r="C19" s="9" t="s">
        <v>117</v>
      </c>
      <c r="D19" s="78" t="s">
        <v>118</v>
      </c>
      <c r="E19" s="12" t="s">
        <v>21</v>
      </c>
      <c r="F19" s="11" t="s">
        <v>77</v>
      </c>
      <c r="G19" s="12" t="s">
        <v>21</v>
      </c>
      <c r="H19" s="79">
        <v>1</v>
      </c>
      <c r="I19" s="14">
        <f>VLOOKUP(C19,[1]Sheet1!$B:$AY,50,0)</f>
        <v>19500</v>
      </c>
      <c r="J19" s="14">
        <f>VLOOKUP(C19,[1]Sheet1!$B:$AZ,51,0)</f>
        <v>19500</v>
      </c>
      <c r="K19" s="31">
        <f>VLOOKUP(C19,[1]Sheet1!$B$5:$BB$697,53,0)</f>
        <v>3250</v>
      </c>
      <c r="L19" s="31">
        <f>VLOOKUP(C19,[1]Sheet1!$B:$BC,54,0)</f>
        <v>3250</v>
      </c>
      <c r="M19" s="31">
        <f>VLOOKUP(C19,[1]Sheet1!$B:$BD,55,0)</f>
        <v>3250</v>
      </c>
      <c r="N19" s="31">
        <f>VLOOKUP(C19,[1]Sheet1!$B:$BE,56,0)</f>
        <v>3250</v>
      </c>
      <c r="O19" s="31">
        <f>VLOOKUP(C19,[1]Sheet1!$B:$BF,57,0)</f>
        <v>3250</v>
      </c>
      <c r="P19" s="31">
        <f>VLOOKUP(C19,[2]Sheet1!$B:$BH,59,0)</f>
        <v>3250</v>
      </c>
      <c r="Q19" s="94">
        <f t="shared" si="10"/>
        <v>19500</v>
      </c>
      <c r="R19" s="95"/>
      <c r="S19" s="95"/>
      <c r="T19" s="95"/>
      <c r="U19" s="95"/>
      <c r="V19" s="95">
        <f t="shared" si="11"/>
        <v>0</v>
      </c>
      <c r="W19" s="96">
        <f t="shared" si="12"/>
        <v>19500</v>
      </c>
      <c r="X19" s="97">
        <f t="shared" si="13"/>
        <v>19500</v>
      </c>
      <c r="Y19" s="55">
        <f t="shared" si="14"/>
        <v>19500</v>
      </c>
      <c r="Z19" s="100">
        <f t="shared" si="16"/>
        <v>19500</v>
      </c>
      <c r="AA19" s="55"/>
      <c r="AB19" s="56">
        <f t="shared" si="4"/>
        <v>0</v>
      </c>
      <c r="AC19" s="55"/>
      <c r="AD19" s="56">
        <f t="shared" si="15"/>
        <v>0</v>
      </c>
      <c r="AE19" s="55"/>
      <c r="AF19" s="56">
        <f t="shared" si="5"/>
        <v>0</v>
      </c>
      <c r="AG19" s="55"/>
      <c r="AH19" s="56">
        <f t="shared" si="6"/>
        <v>0</v>
      </c>
      <c r="AI19" s="33">
        <f t="shared" si="7"/>
        <v>0</v>
      </c>
      <c r="AJ19" s="102">
        <f t="shared" si="1"/>
        <v>0</v>
      </c>
      <c r="AK19" s="103"/>
      <c r="AL19" s="57"/>
      <c r="AM19" s="57"/>
      <c r="AN19" s="103">
        <f t="shared" si="8"/>
        <v>0</v>
      </c>
      <c r="AO19" s="57"/>
      <c r="AP19" s="105">
        <f t="shared" si="2"/>
        <v>0</v>
      </c>
      <c r="AQ19" s="33">
        <f t="shared" si="3"/>
        <v>0</v>
      </c>
      <c r="AR19" s="71"/>
      <c r="AS19" s="8"/>
      <c r="AT19" s="71"/>
      <c r="AU19" s="72" t="s">
        <v>89</v>
      </c>
      <c r="AV19" s="72"/>
      <c r="AW19" s="72"/>
      <c r="AX19" s="33"/>
      <c r="AY19" s="8" t="s">
        <v>79</v>
      </c>
      <c r="AZ19" s="74"/>
    </row>
    <row r="20" ht="36" customHeight="1" spans="1:52">
      <c r="A20" s="8">
        <f t="shared" si="9"/>
        <v>17</v>
      </c>
      <c r="B20" s="8" t="s">
        <v>93</v>
      </c>
      <c r="C20" s="9" t="s">
        <v>119</v>
      </c>
      <c r="D20" s="78" t="s">
        <v>120</v>
      </c>
      <c r="E20" s="12" t="s">
        <v>21</v>
      </c>
      <c r="F20" s="11" t="s">
        <v>101</v>
      </c>
      <c r="G20" s="12" t="s">
        <v>21</v>
      </c>
      <c r="H20" s="79">
        <v>1</v>
      </c>
      <c r="I20" s="14">
        <f>VLOOKUP(C20,[1]Sheet1!$B:$AY,50,0)</f>
        <v>0</v>
      </c>
      <c r="J20" s="14">
        <f>VLOOKUP(C20,[1]Sheet1!$B:$AZ,51,0)</f>
        <v>0</v>
      </c>
      <c r="K20" s="31">
        <f>VLOOKUP(C20,[1]Sheet1!$B$5:$BB$697,53,0)</f>
        <v>0</v>
      </c>
      <c r="L20" s="31">
        <f>VLOOKUP(C20,[1]Sheet1!$B:$BC,54,0)</f>
        <v>0</v>
      </c>
      <c r="M20" s="31">
        <f>VLOOKUP(C20,[1]Sheet1!$B:$BD,55,0)</f>
        <v>0</v>
      </c>
      <c r="N20" s="31">
        <f>VLOOKUP(C20,[1]Sheet1!$B:$BE,56,0)</f>
        <v>0</v>
      </c>
      <c r="O20" s="31">
        <f>VLOOKUP(C20,[1]Sheet1!$B:$BF,57,0)</f>
        <v>0</v>
      </c>
      <c r="P20" s="31">
        <f>VLOOKUP(C20,[2]Sheet1!$B:$BH,59,0)</f>
        <v>0</v>
      </c>
      <c r="Q20" s="94">
        <f t="shared" si="10"/>
        <v>0</v>
      </c>
      <c r="R20" s="95">
        <f>VLOOKUP(C20,[3]Sheet2!$A:$V,21,0)</f>
        <v>51500</v>
      </c>
      <c r="S20" s="95"/>
      <c r="T20" s="95"/>
      <c r="U20" s="95"/>
      <c r="V20" s="95">
        <f t="shared" si="11"/>
        <v>51500</v>
      </c>
      <c r="W20" s="96">
        <f t="shared" si="12"/>
        <v>-51500</v>
      </c>
      <c r="X20" s="97">
        <f t="shared" si="13"/>
        <v>0</v>
      </c>
      <c r="Y20" s="55">
        <f t="shared" si="14"/>
        <v>0</v>
      </c>
      <c r="Z20" s="100">
        <f t="shared" si="16"/>
        <v>0</v>
      </c>
      <c r="AA20" s="55"/>
      <c r="AB20" s="56" t="str">
        <f t="shared" si="4"/>
        <v>100%</v>
      </c>
      <c r="AC20" s="55"/>
      <c r="AD20" s="56" t="str">
        <f t="shared" si="15"/>
        <v>100%</v>
      </c>
      <c r="AE20" s="55"/>
      <c r="AF20" s="56" t="str">
        <f t="shared" si="5"/>
        <v>100%</v>
      </c>
      <c r="AG20" s="55"/>
      <c r="AH20" s="56" t="str">
        <f t="shared" si="6"/>
        <v>100%</v>
      </c>
      <c r="AI20" s="33">
        <f t="shared" si="7"/>
        <v>0</v>
      </c>
      <c r="AJ20" s="102">
        <f t="shared" si="1"/>
        <v>0</v>
      </c>
      <c r="AK20" s="103"/>
      <c r="AL20" s="57"/>
      <c r="AM20" s="57"/>
      <c r="AN20" s="103">
        <f t="shared" si="8"/>
        <v>0</v>
      </c>
      <c r="AO20" s="57"/>
      <c r="AP20" s="105">
        <f t="shared" si="2"/>
        <v>0</v>
      </c>
      <c r="AQ20" s="33">
        <f t="shared" si="3"/>
        <v>0</v>
      </c>
      <c r="AR20" s="71"/>
      <c r="AS20" s="8"/>
      <c r="AT20" s="71"/>
      <c r="AU20" s="72" t="s">
        <v>89</v>
      </c>
      <c r="AV20" s="72"/>
      <c r="AW20" s="72"/>
      <c r="AX20" s="33"/>
      <c r="AY20" s="8" t="s">
        <v>96</v>
      </c>
      <c r="AZ20" s="74"/>
    </row>
    <row r="21" s="76" customFormat="1" ht="36" customHeight="1" spans="1:54">
      <c r="A21" s="8">
        <f t="shared" si="9"/>
        <v>18</v>
      </c>
      <c r="B21" s="8" t="s">
        <v>93</v>
      </c>
      <c r="C21" s="9" t="s">
        <v>121</v>
      </c>
      <c r="D21" s="78" t="s">
        <v>122</v>
      </c>
      <c r="E21" s="12" t="s">
        <v>23</v>
      </c>
      <c r="F21" s="11" t="s">
        <v>86</v>
      </c>
      <c r="G21" s="12" t="s">
        <v>86</v>
      </c>
      <c r="H21" s="13">
        <v>1</v>
      </c>
      <c r="I21" s="14">
        <f>VLOOKUP(C21,[1]Sheet1!$B:$AY,50,0)</f>
        <v>4477302.63</v>
      </c>
      <c r="J21" s="14">
        <f>VLOOKUP(C21,[1]Sheet1!$B:$AZ,51,0)</f>
        <v>3658878.05</v>
      </c>
      <c r="K21" s="31">
        <f>VLOOKUP(C21,[1]Sheet1!$B$5:$BB$697,53,0)</f>
        <v>346046.15</v>
      </c>
      <c r="L21" s="31">
        <f>VLOOKUP(C21,[1]Sheet1!$B:$BC,54,0)</f>
        <v>400685.73</v>
      </c>
      <c r="M21" s="31">
        <f>VLOOKUP(C21,[1]Sheet1!$B:$BD,55,0)</f>
        <v>450511.113333333</v>
      </c>
      <c r="N21" s="31">
        <f>VLOOKUP(C21,[1]Sheet1!$B:$BE,56,0)</f>
        <v>425040.165</v>
      </c>
      <c r="O21" s="31">
        <f>VLOOKUP(C21,[1]Sheet1!$B:$BF,57,0)</f>
        <v>426970.151666667</v>
      </c>
      <c r="P21" s="31">
        <f>VLOOKUP(C21,[2]Sheet1!$B:$BH,59,0)</f>
        <v>393926.236666667</v>
      </c>
      <c r="Q21" s="94">
        <f t="shared" si="10"/>
        <v>2443179.54666667</v>
      </c>
      <c r="R21" s="95">
        <f>1600000-R22</f>
        <v>1254687.352</v>
      </c>
      <c r="S21" s="95"/>
      <c r="T21" s="95">
        <v>200000</v>
      </c>
      <c r="U21" s="95">
        <f>VLOOKUP(C21,'[4]5.30 (2)'!$C$4:$V$115,20,0)</f>
        <v>100000</v>
      </c>
      <c r="V21" s="95">
        <f t="shared" si="11"/>
        <v>1554687.352</v>
      </c>
      <c r="W21" s="96">
        <f t="shared" si="12"/>
        <v>888492.194666667</v>
      </c>
      <c r="X21" s="97">
        <f t="shared" si="13"/>
        <v>3358878.05</v>
      </c>
      <c r="Y21" s="55">
        <f t="shared" si="14"/>
        <v>888492.194666667</v>
      </c>
      <c r="Z21" s="100">
        <f t="shared" si="16"/>
        <v>888492.194666667</v>
      </c>
      <c r="AA21" s="130">
        <v>50000</v>
      </c>
      <c r="AB21" s="56">
        <f t="shared" si="4"/>
        <v>0.0562751145143806</v>
      </c>
      <c r="AC21" s="101">
        <v>160000</v>
      </c>
      <c r="AD21" s="56">
        <f t="shared" si="15"/>
        <v>0.180080366446018</v>
      </c>
      <c r="AE21" s="101">
        <v>100000</v>
      </c>
      <c r="AF21" s="56">
        <f t="shared" si="5"/>
        <v>0.112550229028761</v>
      </c>
      <c r="AG21" s="101">
        <v>40000</v>
      </c>
      <c r="AH21" s="56">
        <f t="shared" si="6"/>
        <v>0.0450200916115045</v>
      </c>
      <c r="AI21" s="33">
        <f t="shared" si="7"/>
        <v>50000</v>
      </c>
      <c r="AJ21" s="102">
        <f t="shared" si="1"/>
        <v>0.0112203964359231</v>
      </c>
      <c r="AK21" s="103"/>
      <c r="AL21" s="57"/>
      <c r="AM21" s="57"/>
      <c r="AN21" s="103">
        <f t="shared" si="8"/>
        <v>0</v>
      </c>
      <c r="AO21" s="105">
        <v>0.02</v>
      </c>
      <c r="AP21" s="105">
        <f t="shared" si="2"/>
        <v>0.02</v>
      </c>
      <c r="AQ21" s="33">
        <f t="shared" si="3"/>
        <v>49000</v>
      </c>
      <c r="AR21" s="71"/>
      <c r="AS21" s="8"/>
      <c r="AT21" s="71"/>
      <c r="AU21" s="135" t="s">
        <v>89</v>
      </c>
      <c r="AV21" s="135" t="s">
        <v>583</v>
      </c>
      <c r="AW21" s="136">
        <f>VLOOKUP(C21,[5]Sheet1!$A$1:$M$65536,13,0)</f>
        <v>4375442.56</v>
      </c>
      <c r="AX21" s="33" t="str">
        <f t="shared" ref="AX21:AX26" si="17">AV21&amp;AW21</f>
        <v>应付4375442.56</v>
      </c>
      <c r="AY21" s="12" t="s">
        <v>140</v>
      </c>
      <c r="AZ21" s="74"/>
      <c r="BA21"/>
      <c r="BB21" s="112"/>
    </row>
    <row r="22" ht="36" customHeight="1" spans="1:52">
      <c r="A22" s="8">
        <f t="shared" si="9"/>
        <v>19</v>
      </c>
      <c r="B22" s="8" t="s">
        <v>93</v>
      </c>
      <c r="C22" s="9" t="s">
        <v>124</v>
      </c>
      <c r="D22" s="78" t="s">
        <v>125</v>
      </c>
      <c r="E22" s="12" t="s">
        <v>23</v>
      </c>
      <c r="F22" s="11" t="s">
        <v>86</v>
      </c>
      <c r="G22" s="12" t="s">
        <v>86</v>
      </c>
      <c r="H22" s="13">
        <v>1</v>
      </c>
      <c r="I22" s="14">
        <f>VLOOKUP(C22,[1]Sheet1!$B:$AY,50,0)</f>
        <v>3514193.81</v>
      </c>
      <c r="J22" s="14">
        <f>VLOOKUP(C22,[1]Sheet1!$B:$AZ,51,0)</f>
        <v>2539631.6</v>
      </c>
      <c r="K22" s="31">
        <f>VLOOKUP(C22,[1]Sheet1!$B$5:$BB$697,53,0)</f>
        <v>270957.88</v>
      </c>
      <c r="L22" s="31">
        <f>VLOOKUP(C22,[1]Sheet1!$B:$BC,54,0)</f>
        <v>275790.353333333</v>
      </c>
      <c r="M22" s="31">
        <f>VLOOKUP(C22,[1]Sheet1!$B:$BD,55,0)</f>
        <v>284191.385</v>
      </c>
      <c r="N22" s="31">
        <f>VLOOKUP(C22,[1]Sheet1!$B:$BE,56,0)</f>
        <v>288201.191666667</v>
      </c>
      <c r="O22" s="31">
        <f>VLOOKUP(C22,[1]Sheet1!$B:$BF,57,0)</f>
        <v>294215.995</v>
      </c>
      <c r="P22" s="31">
        <f>VLOOKUP(C22,[2]Sheet1!$B:$BH,59,0)</f>
        <v>291121.028333333</v>
      </c>
      <c r="Q22" s="94">
        <f t="shared" si="10"/>
        <v>1704477.83333333</v>
      </c>
      <c r="R22" s="95">
        <v>345312.648</v>
      </c>
      <c r="S22" s="95"/>
      <c r="T22" s="95"/>
      <c r="U22" s="95">
        <f>VLOOKUP(C22,'[4]5.30 (2)'!$C$4:$V$115,20,0)</f>
        <v>180000</v>
      </c>
      <c r="V22" s="95">
        <f t="shared" si="11"/>
        <v>525312.648</v>
      </c>
      <c r="W22" s="96">
        <f t="shared" si="12"/>
        <v>1179165.18533333</v>
      </c>
      <c r="X22" s="97">
        <f t="shared" si="13"/>
        <v>2359631.6</v>
      </c>
      <c r="Y22" s="55">
        <f t="shared" si="14"/>
        <v>1179165.18533333</v>
      </c>
      <c r="Z22" s="100">
        <f t="shared" si="16"/>
        <v>1179165.18533333</v>
      </c>
      <c r="AA22" s="130">
        <v>50000</v>
      </c>
      <c r="AB22" s="56">
        <f t="shared" si="4"/>
        <v>0.0424028801239291</v>
      </c>
      <c r="AC22" s="101">
        <v>330000</v>
      </c>
      <c r="AD22" s="56">
        <f t="shared" si="15"/>
        <v>0.279859008817932</v>
      </c>
      <c r="AE22" s="101">
        <v>100000</v>
      </c>
      <c r="AF22" s="56">
        <f t="shared" si="5"/>
        <v>0.0848057602478583</v>
      </c>
      <c r="AG22" s="101">
        <v>60000</v>
      </c>
      <c r="AH22" s="56">
        <f t="shared" si="6"/>
        <v>0.050883456148715</v>
      </c>
      <c r="AI22" s="33">
        <f t="shared" si="7"/>
        <v>50000</v>
      </c>
      <c r="AJ22" s="102">
        <f t="shared" si="1"/>
        <v>0.0112203964359231</v>
      </c>
      <c r="AK22" s="103"/>
      <c r="AL22" s="57"/>
      <c r="AM22" s="57"/>
      <c r="AN22" s="103">
        <f t="shared" si="8"/>
        <v>0</v>
      </c>
      <c r="AO22" s="105">
        <v>0.02</v>
      </c>
      <c r="AP22" s="105">
        <f t="shared" si="2"/>
        <v>0.02</v>
      </c>
      <c r="AQ22" s="33">
        <f t="shared" si="3"/>
        <v>49000</v>
      </c>
      <c r="AR22" s="71"/>
      <c r="AS22" s="8"/>
      <c r="AT22" s="71"/>
      <c r="AU22" s="135" t="s">
        <v>89</v>
      </c>
      <c r="AV22" s="135" t="s">
        <v>583</v>
      </c>
      <c r="AW22" s="136">
        <f>VLOOKUP(C22,[5]Sheet1!$A$1:$M$65536,13,0)</f>
        <v>3572643.04</v>
      </c>
      <c r="AX22" s="33" t="str">
        <f t="shared" si="17"/>
        <v>应付3572643.04</v>
      </c>
      <c r="AY22" s="12" t="s">
        <v>140</v>
      </c>
      <c r="AZ22" s="74"/>
    </row>
    <row r="23" ht="36" customHeight="1" spans="1:52">
      <c r="A23" s="8">
        <f t="shared" si="9"/>
        <v>20</v>
      </c>
      <c r="B23" s="8" t="s">
        <v>74</v>
      </c>
      <c r="C23" s="9" t="s">
        <v>126</v>
      </c>
      <c r="D23" s="78" t="s">
        <v>127</v>
      </c>
      <c r="E23" s="12" t="s">
        <v>23</v>
      </c>
      <c r="F23" s="11" t="s">
        <v>86</v>
      </c>
      <c r="G23" s="12" t="s">
        <v>86</v>
      </c>
      <c r="H23" s="13">
        <v>0.8</v>
      </c>
      <c r="I23" s="14">
        <f>VLOOKUP(C23,[1]Sheet1!$B:$AY,50,0)</f>
        <v>512594.44</v>
      </c>
      <c r="J23" s="14">
        <f>VLOOKUP(C23,[1]Sheet1!$B:$AZ,51,0)</f>
        <v>512594.44</v>
      </c>
      <c r="K23" s="31">
        <f>VLOOKUP(C23,[1]Sheet1!$B$5:$BB$697,53,0)</f>
        <v>48943.3283333333</v>
      </c>
      <c r="L23" s="31">
        <f>VLOOKUP(C23,[1]Sheet1!$B:$BC,54,0)</f>
        <v>56864.09</v>
      </c>
      <c r="M23" s="31">
        <f>VLOOKUP(C23,[1]Sheet1!$B:$BD,55,0)</f>
        <v>54846.13</v>
      </c>
      <c r="N23" s="31">
        <f>VLOOKUP(C23,[1]Sheet1!$B:$BE,56,0)</f>
        <v>47745.9183333333</v>
      </c>
      <c r="O23" s="31">
        <f>VLOOKUP(C23,[1]Sheet1!$B:$BF,57,0)</f>
        <v>49422.4933333333</v>
      </c>
      <c r="P23" s="31">
        <f>VLOOKUP(C23,[2]Sheet1!$B:$BH,59,0)</f>
        <v>49433.565</v>
      </c>
      <c r="Q23" s="94">
        <f t="shared" si="10"/>
        <v>245804.42</v>
      </c>
      <c r="R23" s="95"/>
      <c r="S23" s="95"/>
      <c r="T23" s="95"/>
      <c r="U23" s="95">
        <f>VLOOKUP(C23,'[4]5.30 (2)'!$C$4:$V$115,20,0)</f>
        <v>50000</v>
      </c>
      <c r="V23" s="95">
        <f t="shared" si="11"/>
        <v>50000</v>
      </c>
      <c r="W23" s="96">
        <f t="shared" si="12"/>
        <v>195804.42</v>
      </c>
      <c r="X23" s="97">
        <f t="shared" si="13"/>
        <v>462594.44</v>
      </c>
      <c r="Y23" s="55">
        <f t="shared" si="14"/>
        <v>195804.42</v>
      </c>
      <c r="Z23" s="100">
        <f t="shared" si="16"/>
        <v>195804.42</v>
      </c>
      <c r="AA23" s="130">
        <v>30000</v>
      </c>
      <c r="AB23" s="56">
        <f t="shared" si="4"/>
        <v>0.153214110284129</v>
      </c>
      <c r="AC23" s="101">
        <v>100000</v>
      </c>
      <c r="AD23" s="56">
        <f t="shared" si="15"/>
        <v>0.510713700947098</v>
      </c>
      <c r="AE23" s="101">
        <v>100000</v>
      </c>
      <c r="AF23" s="56">
        <f t="shared" si="5"/>
        <v>0.510713700947098</v>
      </c>
      <c r="AG23" s="101">
        <v>80000</v>
      </c>
      <c r="AH23" s="56">
        <f t="shared" si="6"/>
        <v>0.408570960757679</v>
      </c>
      <c r="AI23" s="33">
        <f t="shared" si="7"/>
        <v>30000</v>
      </c>
      <c r="AJ23" s="102">
        <f t="shared" si="1"/>
        <v>0.00673223786155387</v>
      </c>
      <c r="AK23" s="103"/>
      <c r="AL23" s="57"/>
      <c r="AM23" s="57"/>
      <c r="AN23" s="103">
        <f t="shared" si="8"/>
        <v>0</v>
      </c>
      <c r="AO23" s="105">
        <v>0</v>
      </c>
      <c r="AP23" s="105">
        <f t="shared" si="2"/>
        <v>0</v>
      </c>
      <c r="AQ23" s="33">
        <f t="shared" si="3"/>
        <v>30000</v>
      </c>
      <c r="AR23" s="71"/>
      <c r="AS23" s="8"/>
      <c r="AT23" s="71"/>
      <c r="AU23" s="135" t="s">
        <v>89</v>
      </c>
      <c r="AV23" s="135" t="s">
        <v>583</v>
      </c>
      <c r="AW23" s="136">
        <f>VLOOKUP(C23,[5]Sheet1!$A$1:$M$65536,13,0)</f>
        <v>518952.52</v>
      </c>
      <c r="AX23" s="33" t="str">
        <f t="shared" si="17"/>
        <v>应付518952.52</v>
      </c>
      <c r="AY23" s="12" t="s">
        <v>140</v>
      </c>
      <c r="AZ23" s="74"/>
    </row>
    <row r="24" ht="36" customHeight="1" spans="1:52">
      <c r="A24" s="8">
        <f t="shared" si="9"/>
        <v>21</v>
      </c>
      <c r="B24" s="8" t="s">
        <v>74</v>
      </c>
      <c r="C24" s="9" t="s">
        <v>128</v>
      </c>
      <c r="D24" s="78" t="s">
        <v>129</v>
      </c>
      <c r="E24" s="12" t="s">
        <v>23</v>
      </c>
      <c r="F24" s="11" t="s">
        <v>86</v>
      </c>
      <c r="G24" s="12" t="s">
        <v>86</v>
      </c>
      <c r="H24" s="13">
        <v>0.8</v>
      </c>
      <c r="I24" s="14">
        <f>VLOOKUP(C24,[1]Sheet1!$B:$AY,50,0)</f>
        <v>1581661.6</v>
      </c>
      <c r="J24" s="14">
        <f>VLOOKUP(C24,[1]Sheet1!$B:$AZ,51,0)</f>
        <v>1581661.6</v>
      </c>
      <c r="K24" s="31">
        <f>VLOOKUP(C24,[1]Sheet1!$B$5:$BB$697,53,0)</f>
        <v>65270</v>
      </c>
      <c r="L24" s="31">
        <f>VLOOKUP(C24,[1]Sheet1!$B:$BC,54,0)</f>
        <v>94237.7333333333</v>
      </c>
      <c r="M24" s="31">
        <f>VLOOKUP(C24,[1]Sheet1!$B:$BD,55,0)</f>
        <v>150714.266666667</v>
      </c>
      <c r="N24" s="31">
        <f>VLOOKUP(C24,[1]Sheet1!$B:$BE,56,0)</f>
        <v>180676.933333333</v>
      </c>
      <c r="O24" s="31">
        <f>VLOOKUP(C24,[1]Sheet1!$B:$BF,57,0)</f>
        <v>230024.733333333</v>
      </c>
      <c r="P24" s="31">
        <f>VLOOKUP(C24,[2]Sheet1!$B:$BH,59,0)</f>
        <v>252822.933333333</v>
      </c>
      <c r="Q24" s="94">
        <f t="shared" si="10"/>
        <v>778997.279999999</v>
      </c>
      <c r="R24" s="95"/>
      <c r="S24" s="95"/>
      <c r="T24" s="95"/>
      <c r="U24" s="95">
        <f>VLOOKUP(C24,'[4]5.30 (2)'!$C$4:$V$115,20,0)</f>
        <v>200000</v>
      </c>
      <c r="V24" s="95">
        <f t="shared" si="11"/>
        <v>200000</v>
      </c>
      <c r="W24" s="96">
        <f t="shared" si="12"/>
        <v>578997.279999999</v>
      </c>
      <c r="X24" s="97">
        <f t="shared" si="13"/>
        <v>1381661.6</v>
      </c>
      <c r="Y24" s="55">
        <f t="shared" si="14"/>
        <v>578997.279999999</v>
      </c>
      <c r="Z24" s="100">
        <f t="shared" si="16"/>
        <v>578997.279999999</v>
      </c>
      <c r="AA24" s="130">
        <v>100000</v>
      </c>
      <c r="AB24" s="56">
        <f t="shared" si="4"/>
        <v>0.17271238303572</v>
      </c>
      <c r="AC24" s="101">
        <v>350000</v>
      </c>
      <c r="AD24" s="56">
        <f t="shared" si="15"/>
        <v>0.60449334062502</v>
      </c>
      <c r="AE24" s="101">
        <v>200000</v>
      </c>
      <c r="AF24" s="56">
        <f t="shared" si="5"/>
        <v>0.34542476607144</v>
      </c>
      <c r="AG24" s="101">
        <v>100000</v>
      </c>
      <c r="AH24" s="56">
        <f t="shared" si="6"/>
        <v>0.17271238303572</v>
      </c>
      <c r="AI24" s="33">
        <f t="shared" si="7"/>
        <v>100000</v>
      </c>
      <c r="AJ24" s="102">
        <f t="shared" si="1"/>
        <v>0.0224407928718462</v>
      </c>
      <c r="AK24" s="103"/>
      <c r="AL24" s="57"/>
      <c r="AM24" s="57"/>
      <c r="AN24" s="103">
        <f t="shared" si="8"/>
        <v>0</v>
      </c>
      <c r="AO24" s="105">
        <v>0</v>
      </c>
      <c r="AP24" s="105">
        <f t="shared" si="2"/>
        <v>0</v>
      </c>
      <c r="AQ24" s="33">
        <f t="shared" si="3"/>
        <v>100000</v>
      </c>
      <c r="AR24" s="71"/>
      <c r="AS24" s="8"/>
      <c r="AT24" s="71"/>
      <c r="AU24" s="135" t="s">
        <v>89</v>
      </c>
      <c r="AV24" s="135" t="s">
        <v>583</v>
      </c>
      <c r="AW24" s="136">
        <f>VLOOKUP(C24,[5]Sheet1!$A$1:$M$65536,13,0)</f>
        <v>1519001.6</v>
      </c>
      <c r="AX24" s="33" t="str">
        <f t="shared" si="17"/>
        <v>应付1519001.6</v>
      </c>
      <c r="AY24" s="12" t="s">
        <v>140</v>
      </c>
      <c r="AZ24" s="74"/>
    </row>
    <row r="25" ht="36" customHeight="1" spans="1:52">
      <c r="A25" s="8">
        <f t="shared" si="9"/>
        <v>22</v>
      </c>
      <c r="B25" s="8" t="s">
        <v>74</v>
      </c>
      <c r="C25" s="9" t="s">
        <v>130</v>
      </c>
      <c r="D25" s="78" t="s">
        <v>131</v>
      </c>
      <c r="E25" s="12" t="s">
        <v>23</v>
      </c>
      <c r="F25" s="11" t="s">
        <v>86</v>
      </c>
      <c r="G25" s="12" t="s">
        <v>86</v>
      </c>
      <c r="H25" s="13">
        <v>0.8</v>
      </c>
      <c r="I25" s="14">
        <f>VLOOKUP(C25,[1]Sheet1!$B:$AY,50,0)</f>
        <v>139448.35</v>
      </c>
      <c r="J25" s="14">
        <f>VLOOKUP(C25,[1]Sheet1!$B:$AZ,51,0)</f>
        <v>139448.35</v>
      </c>
      <c r="K25" s="31">
        <f>VLOOKUP(C25,[1]Sheet1!$B$5:$BB$697,53,0)</f>
        <v>23241.3916666667</v>
      </c>
      <c r="L25" s="31">
        <f>VLOOKUP(C25,[1]Sheet1!$B:$BC,54,0)</f>
        <v>23241.3916666667</v>
      </c>
      <c r="M25" s="31">
        <f>VLOOKUP(C25,[1]Sheet1!$B:$BD,55,0)</f>
        <v>0</v>
      </c>
      <c r="N25" s="31">
        <f>VLOOKUP(C25,[1]Sheet1!$B:$BE,56,0)</f>
        <v>0</v>
      </c>
      <c r="O25" s="31">
        <f>VLOOKUP(C25,[1]Sheet1!$B:$BF,57,0)</f>
        <v>0</v>
      </c>
      <c r="P25" s="31">
        <f>VLOOKUP(C25,[2]Sheet1!$B:$BH,59,0)</f>
        <v>0</v>
      </c>
      <c r="Q25" s="94">
        <f t="shared" si="10"/>
        <v>37186.2266666667</v>
      </c>
      <c r="R25" s="95">
        <f>VLOOKUP(C25,[3]Sheet2!$A:$V,21,0)</f>
        <v>0</v>
      </c>
      <c r="S25" s="95"/>
      <c r="T25" s="95"/>
      <c r="U25" s="95"/>
      <c r="V25" s="95">
        <f t="shared" si="11"/>
        <v>0</v>
      </c>
      <c r="W25" s="96">
        <f t="shared" si="12"/>
        <v>37186.2266666667</v>
      </c>
      <c r="X25" s="97">
        <f t="shared" si="13"/>
        <v>139448.35</v>
      </c>
      <c r="Y25" s="55">
        <f t="shared" si="14"/>
        <v>37186.2266666667</v>
      </c>
      <c r="Z25" s="100">
        <f t="shared" si="16"/>
        <v>37186.2266666667</v>
      </c>
      <c r="AA25" s="130">
        <v>20000</v>
      </c>
      <c r="AB25" s="56">
        <f t="shared" si="4"/>
        <v>0.537833541952988</v>
      </c>
      <c r="AC25" s="101">
        <v>30000</v>
      </c>
      <c r="AD25" s="56">
        <f t="shared" si="15"/>
        <v>0.806750312929481</v>
      </c>
      <c r="AE25" s="101">
        <v>30000</v>
      </c>
      <c r="AF25" s="56">
        <f t="shared" si="5"/>
        <v>0.806750312929481</v>
      </c>
      <c r="AG25" s="101">
        <v>30000</v>
      </c>
      <c r="AH25" s="56">
        <f t="shared" si="6"/>
        <v>0.806750312929481</v>
      </c>
      <c r="AI25" s="33">
        <f t="shared" si="7"/>
        <v>20000</v>
      </c>
      <c r="AJ25" s="102">
        <f t="shared" si="1"/>
        <v>0.00448815857436925</v>
      </c>
      <c r="AK25" s="103"/>
      <c r="AL25" s="57"/>
      <c r="AM25" s="57"/>
      <c r="AN25" s="103">
        <f t="shared" si="8"/>
        <v>0</v>
      </c>
      <c r="AO25" s="105">
        <v>0</v>
      </c>
      <c r="AP25" s="105">
        <f t="shared" si="2"/>
        <v>0</v>
      </c>
      <c r="AQ25" s="33">
        <f t="shared" si="3"/>
        <v>20000</v>
      </c>
      <c r="AR25" s="71"/>
      <c r="AS25" s="8"/>
      <c r="AT25" s="71"/>
      <c r="AU25" s="135" t="s">
        <v>89</v>
      </c>
      <c r="AV25" s="135" t="s">
        <v>583</v>
      </c>
      <c r="AW25" s="136">
        <f>VLOOKUP(C25,[5]Sheet1!$A$1:$M$65536,13,0)</f>
        <v>139448.35</v>
      </c>
      <c r="AX25" s="33" t="str">
        <f t="shared" si="17"/>
        <v>应付139448.35</v>
      </c>
      <c r="AY25" s="12" t="s">
        <v>140</v>
      </c>
      <c r="AZ25" s="74"/>
    </row>
    <row r="26" ht="36" customHeight="1" spans="1:52">
      <c r="A26" s="8">
        <f t="shared" si="9"/>
        <v>23</v>
      </c>
      <c r="B26" s="8" t="s">
        <v>74</v>
      </c>
      <c r="C26" s="9" t="s">
        <v>132</v>
      </c>
      <c r="D26" s="78" t="s">
        <v>133</v>
      </c>
      <c r="E26" s="12" t="s">
        <v>23</v>
      </c>
      <c r="F26" s="11" t="s">
        <v>86</v>
      </c>
      <c r="G26" s="12" t="s">
        <v>86</v>
      </c>
      <c r="H26" s="13">
        <v>0.8</v>
      </c>
      <c r="I26" s="14">
        <f>VLOOKUP(C26,[1]Sheet1!$B:$AY,50,0)</f>
        <v>209081.28</v>
      </c>
      <c r="J26" s="14">
        <f>VLOOKUP(C26,[1]Sheet1!$B:$AZ,51,0)</f>
        <v>209081.28</v>
      </c>
      <c r="K26" s="31">
        <f>VLOOKUP(C26,[1]Sheet1!$B$5:$BB$697,53,0)</f>
        <v>4878.47333333333</v>
      </c>
      <c r="L26" s="31">
        <f>VLOOKUP(C26,[1]Sheet1!$B:$BC,54,0)</f>
        <v>9509.41833333333</v>
      </c>
      <c r="M26" s="31">
        <f>VLOOKUP(C26,[1]Sheet1!$B:$BD,55,0)</f>
        <v>16989.3966666667</v>
      </c>
      <c r="N26" s="31">
        <f>VLOOKUP(C26,[1]Sheet1!$B:$BE,56,0)</f>
        <v>21969.6116666667</v>
      </c>
      <c r="O26" s="31">
        <f>VLOOKUP(C26,[1]Sheet1!$B:$BF,57,0)</f>
        <v>28901.27</v>
      </c>
      <c r="P26" s="31">
        <f>VLOOKUP(C26,[2]Sheet1!$B:$BH,59,0)</f>
        <v>34547.2533333333</v>
      </c>
      <c r="Q26" s="94">
        <f t="shared" si="10"/>
        <v>93436.3386666667</v>
      </c>
      <c r="R26" s="95"/>
      <c r="S26" s="95"/>
      <c r="T26" s="95"/>
      <c r="U26" s="95">
        <f>VLOOKUP(C26,'[4]5.30 (2)'!$C$4:$V$115,20,0)</f>
        <v>40000</v>
      </c>
      <c r="V26" s="95">
        <f t="shared" si="11"/>
        <v>40000</v>
      </c>
      <c r="W26" s="96">
        <f t="shared" si="12"/>
        <v>53436.3386666667</v>
      </c>
      <c r="X26" s="97">
        <f t="shared" si="13"/>
        <v>169081.28</v>
      </c>
      <c r="Y26" s="55">
        <f t="shared" si="14"/>
        <v>53436.3386666667</v>
      </c>
      <c r="Z26" s="100">
        <f t="shared" si="16"/>
        <v>53436.3386666667</v>
      </c>
      <c r="AA26" s="130">
        <v>30000</v>
      </c>
      <c r="AB26" s="56">
        <f t="shared" si="4"/>
        <v>0.561415709768938</v>
      </c>
      <c r="AC26" s="101">
        <v>50000</v>
      </c>
      <c r="AD26" s="56">
        <f t="shared" si="15"/>
        <v>0.935692849614896</v>
      </c>
      <c r="AE26" s="101">
        <v>50000</v>
      </c>
      <c r="AF26" s="56">
        <f t="shared" si="5"/>
        <v>0.935692849614896</v>
      </c>
      <c r="AG26" s="101">
        <v>50000</v>
      </c>
      <c r="AH26" s="56">
        <f t="shared" si="6"/>
        <v>0.935692849614896</v>
      </c>
      <c r="AI26" s="33">
        <f t="shared" si="7"/>
        <v>30000</v>
      </c>
      <c r="AJ26" s="102">
        <f t="shared" si="1"/>
        <v>0.00673223786155387</v>
      </c>
      <c r="AK26" s="103"/>
      <c r="AL26" s="57"/>
      <c r="AM26" s="57"/>
      <c r="AN26" s="103">
        <f t="shared" si="8"/>
        <v>0</v>
      </c>
      <c r="AO26" s="105">
        <v>0</v>
      </c>
      <c r="AP26" s="105">
        <f t="shared" si="2"/>
        <v>0</v>
      </c>
      <c r="AQ26" s="33">
        <f t="shared" si="3"/>
        <v>30000</v>
      </c>
      <c r="AR26" s="71"/>
      <c r="AS26" s="8"/>
      <c r="AT26" s="71"/>
      <c r="AU26" s="135" t="s">
        <v>89</v>
      </c>
      <c r="AV26" s="135" t="s">
        <v>583</v>
      </c>
      <c r="AW26" s="136">
        <f>VLOOKUP(C26,[5]Sheet1!$A$1:$M$65536,13,0)</f>
        <v>169081.28</v>
      </c>
      <c r="AX26" s="33" t="str">
        <f t="shared" si="17"/>
        <v>应付169081.28</v>
      </c>
      <c r="AY26" s="12" t="s">
        <v>140</v>
      </c>
      <c r="AZ26" s="74"/>
    </row>
    <row r="27" ht="36" customHeight="1" spans="1:52">
      <c r="A27" s="8">
        <f t="shared" si="9"/>
        <v>24</v>
      </c>
      <c r="B27" s="8" t="s">
        <v>74</v>
      </c>
      <c r="C27" s="9" t="s">
        <v>134</v>
      </c>
      <c r="D27" s="78" t="s">
        <v>135</v>
      </c>
      <c r="E27" s="12" t="s">
        <v>23</v>
      </c>
      <c r="F27" s="11" t="s">
        <v>86</v>
      </c>
      <c r="G27" s="12" t="s">
        <v>86</v>
      </c>
      <c r="H27" s="13">
        <v>0.8</v>
      </c>
      <c r="I27" s="14"/>
      <c r="J27" s="14"/>
      <c r="K27" s="31"/>
      <c r="L27" s="31"/>
      <c r="M27" s="31"/>
      <c r="N27" s="31"/>
      <c r="O27" s="31"/>
      <c r="P27" s="31"/>
      <c r="Q27" s="94">
        <f t="shared" si="10"/>
        <v>0</v>
      </c>
      <c r="R27" s="95"/>
      <c r="S27" s="95">
        <v>25200</v>
      </c>
      <c r="T27" s="95"/>
      <c r="U27" s="95"/>
      <c r="V27" s="95">
        <f t="shared" si="11"/>
        <v>25200</v>
      </c>
      <c r="W27" s="96">
        <f t="shared" si="12"/>
        <v>-25200</v>
      </c>
      <c r="X27" s="97">
        <f t="shared" si="13"/>
        <v>0</v>
      </c>
      <c r="Y27" s="55">
        <f t="shared" si="14"/>
        <v>-25200</v>
      </c>
      <c r="Z27" s="100">
        <f t="shared" si="16"/>
        <v>0</v>
      </c>
      <c r="AA27" s="101"/>
      <c r="AB27" s="56" t="str">
        <f t="shared" si="4"/>
        <v>100%</v>
      </c>
      <c r="AC27" s="101"/>
      <c r="AD27" s="56" t="str">
        <f t="shared" si="15"/>
        <v>100%</v>
      </c>
      <c r="AE27" s="101"/>
      <c r="AF27" s="56" t="str">
        <f t="shared" si="5"/>
        <v>100%</v>
      </c>
      <c r="AG27" s="101"/>
      <c r="AH27" s="56" t="str">
        <f t="shared" si="6"/>
        <v>100%</v>
      </c>
      <c r="AI27" s="33">
        <f t="shared" si="7"/>
        <v>0</v>
      </c>
      <c r="AJ27" s="102">
        <f t="shared" si="1"/>
        <v>0</v>
      </c>
      <c r="AK27" s="103"/>
      <c r="AL27" s="57"/>
      <c r="AM27" s="57"/>
      <c r="AN27" s="103">
        <f t="shared" si="8"/>
        <v>0</v>
      </c>
      <c r="AO27" s="57">
        <v>0</v>
      </c>
      <c r="AP27" s="105">
        <f t="shared" si="2"/>
        <v>0</v>
      </c>
      <c r="AQ27" s="33">
        <f t="shared" si="3"/>
        <v>0</v>
      </c>
      <c r="AR27" s="106"/>
      <c r="AS27" s="107"/>
      <c r="AT27" s="106"/>
      <c r="AU27" s="72" t="s">
        <v>89</v>
      </c>
      <c r="AV27" s="72"/>
      <c r="AW27" s="72"/>
      <c r="AX27" s="73"/>
      <c r="AY27" s="8" t="s">
        <v>140</v>
      </c>
      <c r="AZ27" s="74"/>
    </row>
    <row r="28" ht="36" customHeight="1" spans="1:52">
      <c r="A28" s="8">
        <f t="shared" si="9"/>
        <v>25</v>
      </c>
      <c r="B28" s="8" t="s">
        <v>74</v>
      </c>
      <c r="C28" s="9" t="s">
        <v>136</v>
      </c>
      <c r="D28" s="78" t="s">
        <v>137</v>
      </c>
      <c r="E28" s="12" t="s">
        <v>23</v>
      </c>
      <c r="F28" s="11" t="s">
        <v>86</v>
      </c>
      <c r="G28" s="12" t="s">
        <v>86</v>
      </c>
      <c r="H28" s="13">
        <v>1</v>
      </c>
      <c r="I28" s="14">
        <f>VLOOKUP(C28,[1]Sheet1!$B:$AY,50,0)</f>
        <v>40240</v>
      </c>
      <c r="J28" s="14">
        <f>VLOOKUP(C28,[1]Sheet1!$B:$AZ,51,0)</f>
        <v>40240</v>
      </c>
      <c r="K28" s="31">
        <f>VLOOKUP(C28,[1]Sheet1!$B$5:$BB$697,53,0)</f>
        <v>2978.33333333333</v>
      </c>
      <c r="L28" s="31">
        <f>VLOOKUP(C28,[1]Sheet1!$B:$BC,54,0)</f>
        <v>2978.33333333333</v>
      </c>
      <c r="M28" s="31">
        <f>VLOOKUP(C28,[1]Sheet1!$B:$BD,55,0)</f>
        <v>2978.33333333333</v>
      </c>
      <c r="N28" s="31">
        <f>VLOOKUP(C28,[1]Sheet1!$B:$BE,56,0)</f>
        <v>2978.33333333333</v>
      </c>
      <c r="O28" s="31">
        <f>VLOOKUP(C28,[1]Sheet1!$B:$BF,57,0)</f>
        <v>6706.66666666667</v>
      </c>
      <c r="P28" s="31">
        <f>VLOOKUP(C28,[2]Sheet1!$B:$BH,59,0)</f>
        <v>6706.66666666667</v>
      </c>
      <c r="Q28" s="94">
        <f t="shared" si="10"/>
        <v>25326.6666666667</v>
      </c>
      <c r="R28" s="95"/>
      <c r="S28" s="95"/>
      <c r="T28" s="95"/>
      <c r="U28" s="95">
        <f>VLOOKUP(C28,'[4]5.30 (2)'!$C$4:$V$115,20,0)</f>
        <v>5000</v>
      </c>
      <c r="V28" s="95">
        <f t="shared" si="11"/>
        <v>5000</v>
      </c>
      <c r="W28" s="96">
        <f t="shared" si="12"/>
        <v>20326.6666666667</v>
      </c>
      <c r="X28" s="97">
        <f t="shared" si="13"/>
        <v>35240</v>
      </c>
      <c r="Y28" s="55">
        <f t="shared" si="14"/>
        <v>20326.6666666667</v>
      </c>
      <c r="Z28" s="100">
        <f t="shared" si="16"/>
        <v>20326.6666666667</v>
      </c>
      <c r="AA28" s="101"/>
      <c r="AB28" s="56">
        <f t="shared" si="4"/>
        <v>0</v>
      </c>
      <c r="AC28" s="101"/>
      <c r="AD28" s="56">
        <f t="shared" si="15"/>
        <v>0</v>
      </c>
      <c r="AE28" s="101"/>
      <c r="AF28" s="56">
        <f t="shared" si="5"/>
        <v>0</v>
      </c>
      <c r="AG28" s="101"/>
      <c r="AH28" s="56">
        <f t="shared" si="6"/>
        <v>0</v>
      </c>
      <c r="AI28" s="33">
        <f t="shared" si="7"/>
        <v>0</v>
      </c>
      <c r="AJ28" s="102">
        <f t="shared" si="1"/>
        <v>0</v>
      </c>
      <c r="AK28" s="103"/>
      <c r="AL28" s="57"/>
      <c r="AM28" s="57"/>
      <c r="AN28" s="103">
        <f t="shared" si="8"/>
        <v>0</v>
      </c>
      <c r="AO28" s="57">
        <v>0</v>
      </c>
      <c r="AP28" s="105">
        <f t="shared" si="2"/>
        <v>0</v>
      </c>
      <c r="AQ28" s="33">
        <f t="shared" si="3"/>
        <v>0</v>
      </c>
      <c r="AR28" s="71"/>
      <c r="AS28" s="8"/>
      <c r="AT28" s="71"/>
      <c r="AU28" s="72" t="s">
        <v>89</v>
      </c>
      <c r="AV28" s="72"/>
      <c r="AW28" s="72"/>
      <c r="AX28" s="73"/>
      <c r="AY28" s="8" t="s">
        <v>140</v>
      </c>
      <c r="AZ28" s="74"/>
    </row>
    <row r="29" ht="36" customHeight="1" spans="1:52">
      <c r="A29" s="8">
        <f t="shared" si="9"/>
        <v>26</v>
      </c>
      <c r="B29" s="8" t="s">
        <v>74</v>
      </c>
      <c r="C29" s="9" t="s">
        <v>138</v>
      </c>
      <c r="D29" s="78" t="s">
        <v>139</v>
      </c>
      <c r="E29" s="12" t="s">
        <v>23</v>
      </c>
      <c r="F29" s="11" t="s">
        <v>86</v>
      </c>
      <c r="G29" s="12" t="s">
        <v>86</v>
      </c>
      <c r="H29" s="13">
        <v>1</v>
      </c>
      <c r="I29" s="14">
        <v>24345</v>
      </c>
      <c r="J29" s="14">
        <v>24345</v>
      </c>
      <c r="K29" s="31">
        <f>VLOOKUP(C29,[1]Sheet1!$B$5:$BB$697,53,0)</f>
        <v>0</v>
      </c>
      <c r="L29" s="31">
        <f>VLOOKUP(C29,[1]Sheet1!$B:$BC,54,0)</f>
        <v>0</v>
      </c>
      <c r="M29" s="31">
        <f>VLOOKUP(C29,[1]Sheet1!$B:$BD,55,0)</f>
        <v>0</v>
      </c>
      <c r="N29" s="31">
        <f>VLOOKUP(C29,[1]Sheet1!$B:$BE,56,0)</f>
        <v>0</v>
      </c>
      <c r="O29" s="31">
        <f>VLOOKUP(C29,[1]Sheet1!$B:$BF,57,0)</f>
        <v>0</v>
      </c>
      <c r="P29" s="31">
        <f>VLOOKUP(C29,[2]Sheet1!$B:$BH,59,0)</f>
        <v>0</v>
      </c>
      <c r="Q29" s="94">
        <f t="shared" si="10"/>
        <v>0</v>
      </c>
      <c r="R29" s="95"/>
      <c r="S29" s="95"/>
      <c r="T29" s="95"/>
      <c r="U29" s="95"/>
      <c r="V29" s="95">
        <f t="shared" si="11"/>
        <v>0</v>
      </c>
      <c r="W29" s="96">
        <f t="shared" si="12"/>
        <v>0</v>
      </c>
      <c r="X29" s="97">
        <f t="shared" si="13"/>
        <v>24345</v>
      </c>
      <c r="Y29" s="55">
        <f t="shared" si="14"/>
        <v>0</v>
      </c>
      <c r="Z29" s="100">
        <f t="shared" si="16"/>
        <v>0</v>
      </c>
      <c r="AA29" s="130">
        <v>24345</v>
      </c>
      <c r="AB29" s="56" t="str">
        <f t="shared" si="4"/>
        <v>100%</v>
      </c>
      <c r="AC29" s="101">
        <v>24345</v>
      </c>
      <c r="AD29" s="56" t="str">
        <f t="shared" si="15"/>
        <v>100%</v>
      </c>
      <c r="AE29" s="101">
        <v>24345</v>
      </c>
      <c r="AF29" s="56" t="str">
        <f t="shared" si="5"/>
        <v>100%</v>
      </c>
      <c r="AG29" s="101">
        <v>24345</v>
      </c>
      <c r="AH29" s="56" t="str">
        <f t="shared" si="6"/>
        <v>100%</v>
      </c>
      <c r="AI29" s="33">
        <f t="shared" si="7"/>
        <v>24345</v>
      </c>
      <c r="AJ29" s="102">
        <f t="shared" si="1"/>
        <v>0.00546321102465096</v>
      </c>
      <c r="AK29" s="103"/>
      <c r="AL29" s="57"/>
      <c r="AM29" s="57"/>
      <c r="AN29" s="103">
        <f t="shared" si="8"/>
        <v>0</v>
      </c>
      <c r="AO29" s="105">
        <v>0</v>
      </c>
      <c r="AP29" s="105">
        <f t="shared" si="2"/>
        <v>0</v>
      </c>
      <c r="AQ29" s="33">
        <f t="shared" si="3"/>
        <v>24345</v>
      </c>
      <c r="AR29" s="71"/>
      <c r="AS29" s="8"/>
      <c r="AT29" s="71"/>
      <c r="AU29" s="135" t="s">
        <v>89</v>
      </c>
      <c r="AV29" s="135" t="s">
        <v>583</v>
      </c>
      <c r="AW29" s="136">
        <f>VLOOKUP(C29,[5]Sheet1!$A$1:$M$65536,13,0)</f>
        <v>24345</v>
      </c>
      <c r="AX29" s="33" t="str">
        <f>AV29&amp;AW29</f>
        <v>应付24345</v>
      </c>
      <c r="AY29" s="12" t="s">
        <v>140</v>
      </c>
      <c r="AZ29" s="74"/>
    </row>
    <row r="30" ht="36" customHeight="1" spans="1:52">
      <c r="A30" s="8">
        <f t="shared" si="9"/>
        <v>27</v>
      </c>
      <c r="B30" s="8" t="s">
        <v>74</v>
      </c>
      <c r="C30" s="9" t="s">
        <v>141</v>
      </c>
      <c r="D30" s="78" t="s">
        <v>142</v>
      </c>
      <c r="E30" s="12" t="s">
        <v>23</v>
      </c>
      <c r="F30" s="11" t="s">
        <v>86</v>
      </c>
      <c r="G30" s="12" t="s">
        <v>86</v>
      </c>
      <c r="H30" s="13">
        <v>1</v>
      </c>
      <c r="I30" s="14">
        <v>35587.5</v>
      </c>
      <c r="J30" s="14">
        <v>35587.5</v>
      </c>
      <c r="K30" s="31"/>
      <c r="L30" s="31"/>
      <c r="M30" s="31"/>
      <c r="N30" s="31"/>
      <c r="O30" s="31"/>
      <c r="P30" s="31"/>
      <c r="Q30" s="94">
        <f t="shared" si="10"/>
        <v>0</v>
      </c>
      <c r="R30" s="95"/>
      <c r="S30" s="95"/>
      <c r="T30" s="95"/>
      <c r="U30" s="95"/>
      <c r="V30" s="95">
        <f t="shared" si="11"/>
        <v>0</v>
      </c>
      <c r="W30" s="96">
        <f t="shared" si="12"/>
        <v>0</v>
      </c>
      <c r="X30" s="97">
        <f t="shared" si="13"/>
        <v>35587.5</v>
      </c>
      <c r="Y30" s="55">
        <f t="shared" si="14"/>
        <v>0</v>
      </c>
      <c r="Z30" s="100">
        <f t="shared" si="16"/>
        <v>0</v>
      </c>
      <c r="AA30" s="130">
        <v>35587.5</v>
      </c>
      <c r="AB30" s="56" t="str">
        <f t="shared" si="4"/>
        <v>100%</v>
      </c>
      <c r="AC30" s="101">
        <v>35587.5</v>
      </c>
      <c r="AD30" s="56" t="str">
        <f t="shared" si="15"/>
        <v>100%</v>
      </c>
      <c r="AE30" s="101">
        <v>35587.5</v>
      </c>
      <c r="AF30" s="56" t="str">
        <f t="shared" si="5"/>
        <v>100%</v>
      </c>
      <c r="AG30" s="101">
        <v>35587.5</v>
      </c>
      <c r="AH30" s="56" t="str">
        <f t="shared" si="6"/>
        <v>100%</v>
      </c>
      <c r="AI30" s="33">
        <f t="shared" si="7"/>
        <v>35587.5</v>
      </c>
      <c r="AJ30" s="102">
        <f t="shared" si="1"/>
        <v>0.00798611716326828</v>
      </c>
      <c r="AK30" s="103"/>
      <c r="AL30" s="57"/>
      <c r="AM30" s="57"/>
      <c r="AN30" s="103">
        <f t="shared" si="8"/>
        <v>0</v>
      </c>
      <c r="AO30" s="105">
        <v>0</v>
      </c>
      <c r="AP30" s="105">
        <f t="shared" si="2"/>
        <v>0</v>
      </c>
      <c r="AQ30" s="33">
        <f t="shared" si="3"/>
        <v>35587.5</v>
      </c>
      <c r="AR30" s="71"/>
      <c r="AS30" s="8"/>
      <c r="AT30" s="71"/>
      <c r="AU30" s="135" t="s">
        <v>89</v>
      </c>
      <c r="AV30" s="135" t="s">
        <v>583</v>
      </c>
      <c r="AW30" s="136">
        <f>VLOOKUP(C30,[5]Sheet1!$A$1:$M$65536,13,0)</f>
        <v>35587.5</v>
      </c>
      <c r="AX30" s="33" t="str">
        <f>AV30&amp;AW30</f>
        <v>应付35587.5</v>
      </c>
      <c r="AY30" s="12" t="s">
        <v>140</v>
      </c>
      <c r="AZ30" s="74" t="s">
        <v>143</v>
      </c>
    </row>
    <row r="31" ht="36" customHeight="1" spans="1:52">
      <c r="A31" s="8">
        <f t="shared" si="9"/>
        <v>28</v>
      </c>
      <c r="B31" s="8" t="s">
        <v>74</v>
      </c>
      <c r="C31" s="9" t="s">
        <v>144</v>
      </c>
      <c r="D31" s="78" t="s">
        <v>145</v>
      </c>
      <c r="E31" s="12" t="s">
        <v>12</v>
      </c>
      <c r="F31" s="11" t="s">
        <v>77</v>
      </c>
      <c r="G31" s="12" t="s">
        <v>11</v>
      </c>
      <c r="H31" s="79">
        <v>1</v>
      </c>
      <c r="I31" s="14">
        <f>VLOOKUP(C31,[1]Sheet1!$B:$AY,50,0)</f>
        <v>236900</v>
      </c>
      <c r="J31" s="14">
        <f>VLOOKUP(C31,[1]Sheet1!$B:$AZ,51,0)</f>
        <v>236900</v>
      </c>
      <c r="K31" s="31">
        <f>VLOOKUP(C31,[1]Sheet1!$B$5:$BB$697,53,0)</f>
        <v>0</v>
      </c>
      <c r="L31" s="31">
        <f>VLOOKUP(C31,[1]Sheet1!$B:$BC,54,0)</f>
        <v>0</v>
      </c>
      <c r="M31" s="31">
        <f>VLOOKUP(C31,[1]Sheet1!$B:$BD,55,0)</f>
        <v>0</v>
      </c>
      <c r="N31" s="31">
        <f>VLOOKUP(C31,[1]Sheet1!$B:$BE,56,0)</f>
        <v>0</v>
      </c>
      <c r="O31" s="31">
        <f>VLOOKUP(C31,[1]Sheet1!$B:$BF,57,0)</f>
        <v>0</v>
      </c>
      <c r="P31" s="31">
        <f>VLOOKUP(C31,[2]Sheet1!$B:$BH,59,0)</f>
        <v>0</v>
      </c>
      <c r="Q31" s="94">
        <f t="shared" si="10"/>
        <v>0</v>
      </c>
      <c r="R31" s="95">
        <f>VLOOKUP(C31,[3]Sheet2!$A:$V,21,0)</f>
        <v>0</v>
      </c>
      <c r="S31" s="95"/>
      <c r="T31" s="95"/>
      <c r="U31" s="95">
        <f>VLOOKUP(C31,'[4]5.30 (2)'!$C$4:$V$115,20,0)</f>
        <v>180000</v>
      </c>
      <c r="V31" s="95">
        <f t="shared" si="11"/>
        <v>180000</v>
      </c>
      <c r="W31" s="96">
        <f t="shared" si="12"/>
        <v>-180000</v>
      </c>
      <c r="X31" s="97">
        <f t="shared" si="13"/>
        <v>56900</v>
      </c>
      <c r="Y31" s="55">
        <f t="shared" si="14"/>
        <v>56900</v>
      </c>
      <c r="Z31" s="100">
        <f t="shared" si="16"/>
        <v>56900</v>
      </c>
      <c r="AA31" s="55"/>
      <c r="AB31" s="56">
        <f t="shared" si="4"/>
        <v>0</v>
      </c>
      <c r="AC31" s="55"/>
      <c r="AD31" s="56">
        <f t="shared" si="15"/>
        <v>0</v>
      </c>
      <c r="AE31" s="55"/>
      <c r="AF31" s="56">
        <f t="shared" si="5"/>
        <v>0</v>
      </c>
      <c r="AG31" s="55"/>
      <c r="AH31" s="56">
        <f t="shared" si="6"/>
        <v>0</v>
      </c>
      <c r="AI31" s="33">
        <f t="shared" si="7"/>
        <v>0</v>
      </c>
      <c r="AJ31" s="102">
        <f t="shared" si="1"/>
        <v>0</v>
      </c>
      <c r="AK31" s="103"/>
      <c r="AL31" s="57"/>
      <c r="AM31" s="57"/>
      <c r="AN31" s="103">
        <f t="shared" si="8"/>
        <v>0</v>
      </c>
      <c r="AO31" s="57">
        <v>0</v>
      </c>
      <c r="AP31" s="105">
        <f t="shared" si="2"/>
        <v>0</v>
      </c>
      <c r="AQ31" s="33">
        <f t="shared" si="3"/>
        <v>0</v>
      </c>
      <c r="AR31" s="106"/>
      <c r="AS31" s="107"/>
      <c r="AT31" s="106"/>
      <c r="AU31" s="72" t="s">
        <v>89</v>
      </c>
      <c r="AV31" s="72"/>
      <c r="AW31" s="72"/>
      <c r="AX31" s="33"/>
      <c r="AY31" s="8" t="s">
        <v>146</v>
      </c>
      <c r="AZ31" s="74" t="s">
        <v>147</v>
      </c>
    </row>
    <row r="32" ht="36" customHeight="1" spans="1:52">
      <c r="A32" s="8">
        <f t="shared" si="9"/>
        <v>29</v>
      </c>
      <c r="B32" s="8" t="s">
        <v>74</v>
      </c>
      <c r="C32" s="9" t="s">
        <v>148</v>
      </c>
      <c r="D32" s="78" t="s">
        <v>149</v>
      </c>
      <c r="E32" s="12" t="s">
        <v>12</v>
      </c>
      <c r="F32" s="11" t="s">
        <v>101</v>
      </c>
      <c r="G32" s="12" t="s">
        <v>11</v>
      </c>
      <c r="H32" s="79">
        <v>1</v>
      </c>
      <c r="I32" s="14">
        <f>VLOOKUP(C32,[1]Sheet1!$B:$AY,50,0)</f>
        <v>40459.99</v>
      </c>
      <c r="J32" s="14">
        <f>VLOOKUP(C32,[1]Sheet1!$B:$AZ,51,0)</f>
        <v>40459.99</v>
      </c>
      <c r="K32" s="31">
        <f>VLOOKUP(C32,[1]Sheet1!$B$5:$BB$697,53,0)</f>
        <v>6743.33166666667</v>
      </c>
      <c r="L32" s="31">
        <f>VLOOKUP(C32,[1]Sheet1!$B:$BC,54,0)</f>
        <v>6743.33166666667</v>
      </c>
      <c r="M32" s="31">
        <f>VLOOKUP(C32,[1]Sheet1!$B:$BD,55,0)</f>
        <v>6743.33166666667</v>
      </c>
      <c r="N32" s="31">
        <f>VLOOKUP(C32,[1]Sheet1!$B:$BE,56,0)</f>
        <v>6743.33166666667</v>
      </c>
      <c r="O32" s="31">
        <f>VLOOKUP(C32,[1]Sheet1!$B:$BF,57,0)</f>
        <v>0</v>
      </c>
      <c r="P32" s="31">
        <f>VLOOKUP(C32,[2]Sheet1!$B:$BH,59,0)</f>
        <v>0</v>
      </c>
      <c r="Q32" s="94">
        <f t="shared" si="10"/>
        <v>26973.3266666667</v>
      </c>
      <c r="R32" s="95">
        <f>VLOOKUP(C32,[3]Sheet2!$A:$V,21,0)</f>
        <v>0</v>
      </c>
      <c r="S32" s="95"/>
      <c r="T32" s="95"/>
      <c r="U32" s="95">
        <f>VLOOKUP(C32,'[4]5.30 (2)'!$C$4:$V$115,20,0)</f>
        <v>20000</v>
      </c>
      <c r="V32" s="95">
        <f t="shared" si="11"/>
        <v>20000</v>
      </c>
      <c r="W32" s="96">
        <f t="shared" si="12"/>
        <v>6973.32666666668</v>
      </c>
      <c r="X32" s="97">
        <f t="shared" si="13"/>
        <v>20459.99</v>
      </c>
      <c r="Y32" s="55">
        <f t="shared" si="14"/>
        <v>20459.99</v>
      </c>
      <c r="Z32" s="100">
        <f t="shared" si="16"/>
        <v>20459.99</v>
      </c>
      <c r="AA32" s="55"/>
      <c r="AB32" s="56">
        <f t="shared" si="4"/>
        <v>0</v>
      </c>
      <c r="AC32" s="55"/>
      <c r="AD32" s="56">
        <f t="shared" si="15"/>
        <v>0</v>
      </c>
      <c r="AE32" s="55">
        <v>20459.99</v>
      </c>
      <c r="AF32" s="56">
        <f t="shared" si="5"/>
        <v>1</v>
      </c>
      <c r="AG32" s="55">
        <v>20459.99</v>
      </c>
      <c r="AH32" s="56">
        <f t="shared" si="6"/>
        <v>1</v>
      </c>
      <c r="AI32" s="33">
        <f t="shared" si="7"/>
        <v>0</v>
      </c>
      <c r="AJ32" s="102">
        <f t="shared" si="1"/>
        <v>0</v>
      </c>
      <c r="AK32" s="103"/>
      <c r="AL32" s="57"/>
      <c r="AM32" s="57"/>
      <c r="AN32" s="103">
        <f t="shared" si="8"/>
        <v>0</v>
      </c>
      <c r="AO32" s="57">
        <v>0</v>
      </c>
      <c r="AP32" s="105">
        <f t="shared" si="2"/>
        <v>0</v>
      </c>
      <c r="AQ32" s="33">
        <f t="shared" si="3"/>
        <v>0</v>
      </c>
      <c r="AR32" s="71"/>
      <c r="AS32" s="8"/>
      <c r="AT32" s="71"/>
      <c r="AU32" s="72" t="s">
        <v>89</v>
      </c>
      <c r="AV32" s="72"/>
      <c r="AW32" s="72"/>
      <c r="AX32" s="73"/>
      <c r="AY32" s="8" t="s">
        <v>146</v>
      </c>
      <c r="AZ32" s="74"/>
    </row>
    <row r="33" s="76" customFormat="1" ht="36" customHeight="1" spans="1:54">
      <c r="A33" s="8">
        <f t="shared" si="9"/>
        <v>30</v>
      </c>
      <c r="B33" s="8" t="s">
        <v>74</v>
      </c>
      <c r="C33" s="9" t="s">
        <v>150</v>
      </c>
      <c r="D33" s="78" t="s">
        <v>151</v>
      </c>
      <c r="E33" s="12" t="s">
        <v>12</v>
      </c>
      <c r="F33" s="11" t="s">
        <v>77</v>
      </c>
      <c r="G33" s="12" t="s">
        <v>11</v>
      </c>
      <c r="H33" s="79">
        <v>1</v>
      </c>
      <c r="I33" s="14">
        <f>VLOOKUP(C33,[1]Sheet1!$B:$AY,50,0)</f>
        <v>151605.35</v>
      </c>
      <c r="J33" s="14">
        <f>VLOOKUP(C33,[1]Sheet1!$B:$AZ,51,0)</f>
        <v>151605.35</v>
      </c>
      <c r="K33" s="31">
        <f>VLOOKUP(C33,[1]Sheet1!$B$5:$BB$697,53,0)</f>
        <v>25267.5583333333</v>
      </c>
      <c r="L33" s="31">
        <f>VLOOKUP(C33,[1]Sheet1!$B:$BC,54,0)</f>
        <v>25267.5583333333</v>
      </c>
      <c r="M33" s="31">
        <f>VLOOKUP(C33,[1]Sheet1!$B:$BD,55,0)</f>
        <v>25267.5583333333</v>
      </c>
      <c r="N33" s="31">
        <f>VLOOKUP(C33,[1]Sheet1!$B:$BE,56,0)</f>
        <v>25267.5583333333</v>
      </c>
      <c r="O33" s="31">
        <f>VLOOKUP(C33,[1]Sheet1!$B:$BF,57,0)</f>
        <v>0</v>
      </c>
      <c r="P33" s="31">
        <f>VLOOKUP(C33,[2]Sheet1!$B:$BH,59,0)</f>
        <v>0</v>
      </c>
      <c r="Q33" s="94">
        <f t="shared" si="10"/>
        <v>101070.233333333</v>
      </c>
      <c r="R33" s="95">
        <f>VLOOKUP(C33,[3]Sheet2!$A:$V,21,0)</f>
        <v>0</v>
      </c>
      <c r="S33" s="95"/>
      <c r="T33" s="95"/>
      <c r="U33" s="95">
        <f>VLOOKUP(C33,'[4]5.30 (2)'!$C$4:$V$115,20,0)</f>
        <v>50000</v>
      </c>
      <c r="V33" s="95">
        <f t="shared" si="11"/>
        <v>50000</v>
      </c>
      <c r="W33" s="96">
        <f t="shared" si="12"/>
        <v>51070.2333333332</v>
      </c>
      <c r="X33" s="97">
        <f t="shared" si="13"/>
        <v>101605.35</v>
      </c>
      <c r="Y33" s="55">
        <f t="shared" si="14"/>
        <v>101605.35</v>
      </c>
      <c r="Z33" s="100">
        <f t="shared" si="16"/>
        <v>101605.35</v>
      </c>
      <c r="AA33" s="55"/>
      <c r="AB33" s="56">
        <f t="shared" si="4"/>
        <v>0</v>
      </c>
      <c r="AC33" s="55"/>
      <c r="AD33" s="56">
        <f t="shared" si="15"/>
        <v>0</v>
      </c>
      <c r="AE33" s="55">
        <v>101605.35</v>
      </c>
      <c r="AF33" s="56">
        <f t="shared" si="5"/>
        <v>1</v>
      </c>
      <c r="AG33" s="55">
        <v>101605.35</v>
      </c>
      <c r="AH33" s="56">
        <f t="shared" si="6"/>
        <v>1</v>
      </c>
      <c r="AI33" s="33">
        <f t="shared" si="7"/>
        <v>0</v>
      </c>
      <c r="AJ33" s="102">
        <f t="shared" si="1"/>
        <v>0</v>
      </c>
      <c r="AK33" s="103"/>
      <c r="AL33" s="57"/>
      <c r="AM33" s="57"/>
      <c r="AN33" s="103">
        <f t="shared" si="8"/>
        <v>0</v>
      </c>
      <c r="AO33" s="57">
        <v>0</v>
      </c>
      <c r="AP33" s="105">
        <f t="shared" si="2"/>
        <v>0</v>
      </c>
      <c r="AQ33" s="33">
        <f t="shared" si="3"/>
        <v>0</v>
      </c>
      <c r="AR33" s="71"/>
      <c r="AS33" s="8"/>
      <c r="AT33" s="71"/>
      <c r="AU33" s="72" t="s">
        <v>89</v>
      </c>
      <c r="AV33" s="72"/>
      <c r="AW33" s="72"/>
      <c r="AX33" s="33"/>
      <c r="AY33" s="8" t="s">
        <v>152</v>
      </c>
      <c r="AZ33" s="74" t="s">
        <v>153</v>
      </c>
      <c r="BA33"/>
      <c r="BB33" s="112"/>
    </row>
    <row r="34" ht="36" customHeight="1" spans="1:52">
      <c r="A34" s="8">
        <f t="shared" si="9"/>
        <v>31</v>
      </c>
      <c r="B34" s="8" t="s">
        <v>74</v>
      </c>
      <c r="C34" s="9" t="s">
        <v>154</v>
      </c>
      <c r="D34" s="78" t="s">
        <v>155</v>
      </c>
      <c r="E34" s="12" t="s">
        <v>12</v>
      </c>
      <c r="F34" s="11" t="s">
        <v>77</v>
      </c>
      <c r="G34" s="12" t="s">
        <v>11</v>
      </c>
      <c r="H34" s="79">
        <v>0.8</v>
      </c>
      <c r="I34" s="14">
        <f>VLOOKUP(C34,[1]Sheet1!$B:$AY,50,0)</f>
        <v>508630.26</v>
      </c>
      <c r="J34" s="14">
        <f>VLOOKUP(C34,[1]Sheet1!$B:$AZ,51,0)</f>
        <v>508630.26</v>
      </c>
      <c r="K34" s="31">
        <f>VLOOKUP(C34,[1]Sheet1!$B$5:$BB$697,53,0)</f>
        <v>67800.6166666667</v>
      </c>
      <c r="L34" s="31">
        <f>VLOOKUP(C34,[1]Sheet1!$B:$BC,54,0)</f>
        <v>84771.71</v>
      </c>
      <c r="M34" s="31">
        <f>VLOOKUP(C34,[1]Sheet1!$B:$BD,55,0)</f>
        <v>84771.71</v>
      </c>
      <c r="N34" s="31">
        <f>VLOOKUP(C34,[1]Sheet1!$B:$BE,56,0)</f>
        <v>79234.1866666667</v>
      </c>
      <c r="O34" s="31">
        <f>VLOOKUP(C34,[1]Sheet1!$B:$BF,57,0)</f>
        <v>62267.52</v>
      </c>
      <c r="P34" s="31">
        <f>VLOOKUP(C34,[2]Sheet1!$B:$BH,59,0)</f>
        <v>45296.4266666667</v>
      </c>
      <c r="Q34" s="94">
        <f t="shared" si="10"/>
        <v>339313.736</v>
      </c>
      <c r="R34" s="95">
        <f>VLOOKUP(C34,[3]Sheet2!$A:$V,21,0)</f>
        <v>0</v>
      </c>
      <c r="S34" s="95"/>
      <c r="T34" s="95"/>
      <c r="U34" s="95">
        <f>VLOOKUP(C34,'[4]5.30 (2)'!$C$4:$V$115,20,0)</f>
        <v>50000</v>
      </c>
      <c r="V34" s="95">
        <f t="shared" si="11"/>
        <v>50000</v>
      </c>
      <c r="W34" s="96">
        <f t="shared" si="12"/>
        <v>289313.736</v>
      </c>
      <c r="X34" s="97">
        <f t="shared" si="13"/>
        <v>458630.26</v>
      </c>
      <c r="Y34" s="55">
        <f t="shared" si="14"/>
        <v>458630.26</v>
      </c>
      <c r="Z34" s="100">
        <f t="shared" si="16"/>
        <v>458630.26</v>
      </c>
      <c r="AA34" s="55"/>
      <c r="AB34" s="56">
        <f t="shared" si="4"/>
        <v>0</v>
      </c>
      <c r="AC34" s="55"/>
      <c r="AD34" s="56">
        <f t="shared" si="15"/>
        <v>0</v>
      </c>
      <c r="AE34" s="55">
        <v>50000</v>
      </c>
      <c r="AF34" s="56">
        <f t="shared" si="5"/>
        <v>0.109020281391812</v>
      </c>
      <c r="AG34" s="55">
        <v>50000</v>
      </c>
      <c r="AH34" s="56">
        <f t="shared" si="6"/>
        <v>0.109020281391812</v>
      </c>
      <c r="AI34" s="33">
        <f t="shared" si="7"/>
        <v>0</v>
      </c>
      <c r="AJ34" s="102">
        <f t="shared" si="1"/>
        <v>0</v>
      </c>
      <c r="AK34" s="103"/>
      <c r="AL34" s="57"/>
      <c r="AM34" s="57"/>
      <c r="AN34" s="103">
        <f t="shared" si="8"/>
        <v>0</v>
      </c>
      <c r="AO34" s="57">
        <v>0.03</v>
      </c>
      <c r="AP34" s="105">
        <f t="shared" si="2"/>
        <v>0</v>
      </c>
      <c r="AQ34" s="33">
        <f t="shared" si="3"/>
        <v>0</v>
      </c>
      <c r="AR34" s="71"/>
      <c r="AS34" s="8"/>
      <c r="AT34" s="71"/>
      <c r="AU34" s="72" t="s">
        <v>89</v>
      </c>
      <c r="AV34" s="72"/>
      <c r="AW34" s="72"/>
      <c r="AX34" s="73"/>
      <c r="AY34" s="8" t="s">
        <v>152</v>
      </c>
      <c r="AZ34" s="74"/>
    </row>
    <row r="35" ht="36" customHeight="1" spans="1:52">
      <c r="A35" s="8">
        <f t="shared" si="9"/>
        <v>32</v>
      </c>
      <c r="B35" s="8" t="s">
        <v>74</v>
      </c>
      <c r="C35" s="9" t="s">
        <v>156</v>
      </c>
      <c r="D35" s="78" t="s">
        <v>157</v>
      </c>
      <c r="E35" s="12" t="s">
        <v>12</v>
      </c>
      <c r="F35" s="11" t="s">
        <v>101</v>
      </c>
      <c r="G35" s="12" t="s">
        <v>11</v>
      </c>
      <c r="H35" s="79">
        <v>0.8</v>
      </c>
      <c r="I35" s="14">
        <f>VLOOKUP(C35,[1]Sheet1!$B:$AY,50,0)</f>
        <v>856630.84</v>
      </c>
      <c r="J35" s="14">
        <f>VLOOKUP(C35,[1]Sheet1!$B:$AZ,51,0)</f>
        <v>856630.84</v>
      </c>
      <c r="K35" s="31">
        <f>VLOOKUP(C35,[1]Sheet1!$B$5:$BB$697,53,0)</f>
        <v>5627.17833333333</v>
      </c>
      <c r="L35" s="31">
        <f>VLOOKUP(C35,[1]Sheet1!$B:$BC,54,0)</f>
        <v>5627.17833333333</v>
      </c>
      <c r="M35" s="31">
        <f>VLOOKUP(C35,[1]Sheet1!$B:$BD,55,0)</f>
        <v>0</v>
      </c>
      <c r="N35" s="31">
        <f>VLOOKUP(C35,[1]Sheet1!$B:$BE,56,0)</f>
        <v>0</v>
      </c>
      <c r="O35" s="31">
        <f>VLOOKUP(C35,[1]Sheet1!$B:$BF,57,0)</f>
        <v>0</v>
      </c>
      <c r="P35" s="31">
        <f>VLOOKUP(C35,[2]Sheet1!$B:$BH,59,0)</f>
        <v>0</v>
      </c>
      <c r="Q35" s="94">
        <f t="shared" si="10"/>
        <v>9003.48533333333</v>
      </c>
      <c r="R35" s="95">
        <f>VLOOKUP(C35,[3]Sheet2!$A:$V,21,0)</f>
        <v>70000</v>
      </c>
      <c r="S35" s="95"/>
      <c r="T35" s="95"/>
      <c r="U35" s="95">
        <f>VLOOKUP(C35,'[4]5.30 (2)'!$C$4:$V$115,20,0)</f>
        <v>20000</v>
      </c>
      <c r="V35" s="95">
        <f t="shared" si="11"/>
        <v>90000</v>
      </c>
      <c r="W35" s="96">
        <f t="shared" si="12"/>
        <v>-80996.5146666667</v>
      </c>
      <c r="X35" s="97">
        <f t="shared" si="13"/>
        <v>836630.84</v>
      </c>
      <c r="Y35" s="55">
        <f t="shared" si="14"/>
        <v>836630.84</v>
      </c>
      <c r="Z35" s="100">
        <f t="shared" si="16"/>
        <v>836630.84</v>
      </c>
      <c r="AA35" s="55"/>
      <c r="AB35" s="56">
        <f t="shared" si="4"/>
        <v>0</v>
      </c>
      <c r="AC35" s="55"/>
      <c r="AD35" s="56">
        <f t="shared" si="15"/>
        <v>0</v>
      </c>
      <c r="AE35" s="55">
        <v>50000</v>
      </c>
      <c r="AF35" s="56">
        <f t="shared" si="5"/>
        <v>0.0597635152918819</v>
      </c>
      <c r="AG35" s="55">
        <v>100000</v>
      </c>
      <c r="AH35" s="56">
        <f t="shared" si="6"/>
        <v>0.119527030583764</v>
      </c>
      <c r="AI35" s="33">
        <f t="shared" si="7"/>
        <v>0</v>
      </c>
      <c r="AJ35" s="102">
        <f t="shared" si="1"/>
        <v>0</v>
      </c>
      <c r="AK35" s="103"/>
      <c r="AL35" s="57"/>
      <c r="AM35" s="57"/>
      <c r="AN35" s="103">
        <f t="shared" si="8"/>
        <v>0</v>
      </c>
      <c r="AO35" s="57">
        <v>0</v>
      </c>
      <c r="AP35" s="105">
        <f t="shared" si="2"/>
        <v>0</v>
      </c>
      <c r="AQ35" s="33">
        <f t="shared" si="3"/>
        <v>0</v>
      </c>
      <c r="AR35" s="106"/>
      <c r="AS35" s="107"/>
      <c r="AT35" s="106"/>
      <c r="AU35" s="72" t="s">
        <v>89</v>
      </c>
      <c r="AV35" s="72"/>
      <c r="AW35" s="72"/>
      <c r="AX35" s="73"/>
      <c r="AY35" s="8" t="s">
        <v>146</v>
      </c>
      <c r="AZ35" s="74"/>
    </row>
    <row r="36" ht="36" customHeight="1" spans="1:52">
      <c r="A36" s="8">
        <f t="shared" si="9"/>
        <v>33</v>
      </c>
      <c r="B36" s="8" t="s">
        <v>74</v>
      </c>
      <c r="C36" s="9" t="s">
        <v>158</v>
      </c>
      <c r="D36" s="78" t="s">
        <v>159</v>
      </c>
      <c r="E36" s="12" t="s">
        <v>12</v>
      </c>
      <c r="F36" s="11" t="s">
        <v>77</v>
      </c>
      <c r="G36" s="12" t="s">
        <v>11</v>
      </c>
      <c r="H36" s="79">
        <v>0.8</v>
      </c>
      <c r="I36" s="14">
        <f>VLOOKUP(C36,[1]Sheet1!$B:$AY,50,0)</f>
        <v>116823.94</v>
      </c>
      <c r="J36" s="14">
        <f>VLOOKUP(C36,[1]Sheet1!$B:$AZ,51,0)</f>
        <v>103214.78</v>
      </c>
      <c r="K36" s="31">
        <f>VLOOKUP(C36,[1]Sheet1!$B$5:$BB$697,53,0)</f>
        <v>6985.38</v>
      </c>
      <c r="L36" s="31">
        <f>VLOOKUP(C36,[1]Sheet1!$B:$BC,54,0)</f>
        <v>13524.3133333333</v>
      </c>
      <c r="M36" s="31">
        <f>VLOOKUP(C36,[1]Sheet1!$B:$BD,55,0)</f>
        <v>17202.4633333333</v>
      </c>
      <c r="N36" s="31">
        <f>VLOOKUP(C36,[1]Sheet1!$B:$BE,56,0)</f>
        <v>15801.9433333333</v>
      </c>
      <c r="O36" s="31">
        <f>VLOOKUP(C36,[1]Sheet1!$B:$BF,57,0)</f>
        <v>12485.2766666667</v>
      </c>
      <c r="P36" s="31">
        <f>VLOOKUP(C36,[2]Sheet1!$B:$BH,59,0)</f>
        <v>12485.2766666667</v>
      </c>
      <c r="Q36" s="94">
        <f t="shared" si="10"/>
        <v>62787.7226666666</v>
      </c>
      <c r="R36" s="95">
        <f>VLOOKUP(C36,[3]Sheet2!$A:$V,21,0)</f>
        <v>0</v>
      </c>
      <c r="S36" s="95"/>
      <c r="T36" s="95"/>
      <c r="U36" s="95">
        <f>VLOOKUP(C36,'[4]5.30 (2)'!$C$4:$V$115,20,0)</f>
        <v>20000</v>
      </c>
      <c r="V36" s="95">
        <f t="shared" si="11"/>
        <v>20000</v>
      </c>
      <c r="W36" s="96">
        <f t="shared" si="12"/>
        <v>42787.7226666666</v>
      </c>
      <c r="X36" s="97">
        <f t="shared" si="13"/>
        <v>83214.78</v>
      </c>
      <c r="Y36" s="55">
        <f t="shared" si="14"/>
        <v>83214.78</v>
      </c>
      <c r="Z36" s="100">
        <f t="shared" si="16"/>
        <v>83214.78</v>
      </c>
      <c r="AA36" s="55"/>
      <c r="AB36" s="150">
        <f t="shared" si="4"/>
        <v>0</v>
      </c>
      <c r="AC36" s="55">
        <v>20000</v>
      </c>
      <c r="AD36" s="56">
        <f t="shared" si="15"/>
        <v>0.24034192002911</v>
      </c>
      <c r="AE36" s="55">
        <v>50000</v>
      </c>
      <c r="AF36" s="56">
        <f t="shared" si="5"/>
        <v>0.600854800072776</v>
      </c>
      <c r="AG36" s="55">
        <v>83214.78</v>
      </c>
      <c r="AH36" s="56">
        <f t="shared" si="6"/>
        <v>1</v>
      </c>
      <c r="AI36" s="33">
        <f t="shared" si="7"/>
        <v>0</v>
      </c>
      <c r="AJ36" s="102">
        <f t="shared" ref="AJ36:AJ67" si="18">AI36/$AI$1</f>
        <v>0</v>
      </c>
      <c r="AK36" s="103"/>
      <c r="AL36" s="57"/>
      <c r="AM36" s="57"/>
      <c r="AN36" s="103">
        <f t="shared" si="8"/>
        <v>0</v>
      </c>
      <c r="AO36" s="57">
        <v>0</v>
      </c>
      <c r="AP36" s="105">
        <f t="shared" ref="AP36:AP67" si="19">IF(AI36=0,0,AN36/AI36+AO36)</f>
        <v>0</v>
      </c>
      <c r="AQ36" s="33">
        <f t="shared" ref="AQ36:AQ67" si="20">AI36*(1-AP36)</f>
        <v>0</v>
      </c>
      <c r="AR36" s="71"/>
      <c r="AS36" s="8"/>
      <c r="AT36" s="71"/>
      <c r="AU36" s="72" t="s">
        <v>89</v>
      </c>
      <c r="AV36" s="72"/>
      <c r="AW36" s="72"/>
      <c r="AX36" s="73"/>
      <c r="AY36" s="8" t="s">
        <v>152</v>
      </c>
      <c r="AZ36" s="74"/>
    </row>
    <row r="37" ht="36" customHeight="1" spans="1:52">
      <c r="A37" s="8">
        <f t="shared" si="9"/>
        <v>34</v>
      </c>
      <c r="B37" s="8" t="s">
        <v>74</v>
      </c>
      <c r="C37" s="9" t="s">
        <v>160</v>
      </c>
      <c r="D37" s="78" t="s">
        <v>161</v>
      </c>
      <c r="E37" s="12" t="s">
        <v>11</v>
      </c>
      <c r="F37" s="11" t="s">
        <v>101</v>
      </c>
      <c r="G37" s="12" t="s">
        <v>11</v>
      </c>
      <c r="H37" s="79">
        <v>0.8</v>
      </c>
      <c r="I37" s="14">
        <f>VLOOKUP(C37,[1]Sheet1!$B:$AY,50,0)</f>
        <v>249669.96</v>
      </c>
      <c r="J37" s="14">
        <f>VLOOKUP(C37,[1]Sheet1!$B:$AZ,51,0)</f>
        <v>249669.96</v>
      </c>
      <c r="K37" s="31">
        <f>VLOOKUP(C37,[1]Sheet1!$B$5:$BB$697,53,0)</f>
        <v>0</v>
      </c>
      <c r="L37" s="31">
        <f>VLOOKUP(C37,[1]Sheet1!$B:$BC,54,0)</f>
        <v>0</v>
      </c>
      <c r="M37" s="31">
        <f>VLOOKUP(C37,[1]Sheet1!$B:$BD,55,0)</f>
        <v>0</v>
      </c>
      <c r="N37" s="31">
        <f>VLOOKUP(C37,[1]Sheet1!$B:$BE,56,0)</f>
        <v>0</v>
      </c>
      <c r="O37" s="31">
        <f>VLOOKUP(C37,[1]Sheet1!$B:$BF,57,0)</f>
        <v>0</v>
      </c>
      <c r="P37" s="31">
        <f>VLOOKUP(C37,[2]Sheet1!$B:$BH,59,0)</f>
        <v>0</v>
      </c>
      <c r="Q37" s="94">
        <f t="shared" si="10"/>
        <v>0</v>
      </c>
      <c r="R37" s="95">
        <f>VLOOKUP(C37,[3]Sheet2!$A:$V,21,0)</f>
        <v>20000</v>
      </c>
      <c r="S37" s="95"/>
      <c r="T37" s="95">
        <v>20000</v>
      </c>
      <c r="U37" s="95">
        <v>229669.96</v>
      </c>
      <c r="V37" s="95">
        <f t="shared" si="11"/>
        <v>269669.96</v>
      </c>
      <c r="W37" s="96">
        <f t="shared" si="12"/>
        <v>-269669.96</v>
      </c>
      <c r="X37" s="97">
        <f t="shared" si="13"/>
        <v>0</v>
      </c>
      <c r="Y37" s="55">
        <f t="shared" si="14"/>
        <v>0</v>
      </c>
      <c r="Z37" s="100">
        <f t="shared" si="16"/>
        <v>0</v>
      </c>
      <c r="AA37" s="55"/>
      <c r="AB37" s="56" t="str">
        <f t="shared" si="4"/>
        <v>100%</v>
      </c>
      <c r="AC37" s="55"/>
      <c r="AD37" s="56" t="str">
        <f t="shared" si="15"/>
        <v>100%</v>
      </c>
      <c r="AE37" s="55"/>
      <c r="AF37" s="56" t="str">
        <f t="shared" si="5"/>
        <v>100%</v>
      </c>
      <c r="AG37" s="55"/>
      <c r="AH37" s="56" t="str">
        <f t="shared" si="6"/>
        <v>100%</v>
      </c>
      <c r="AI37" s="33">
        <f t="shared" si="7"/>
        <v>0</v>
      </c>
      <c r="AJ37" s="102">
        <f t="shared" si="18"/>
        <v>0</v>
      </c>
      <c r="AK37" s="103"/>
      <c r="AL37" s="57"/>
      <c r="AM37" s="57"/>
      <c r="AN37" s="103">
        <f t="shared" si="8"/>
        <v>0</v>
      </c>
      <c r="AO37" s="57">
        <v>0</v>
      </c>
      <c r="AP37" s="105">
        <f t="shared" si="19"/>
        <v>0</v>
      </c>
      <c r="AQ37" s="33">
        <f t="shared" si="20"/>
        <v>0</v>
      </c>
      <c r="AR37" s="106"/>
      <c r="AS37" s="107"/>
      <c r="AT37" s="106"/>
      <c r="AU37" s="72" t="s">
        <v>89</v>
      </c>
      <c r="AV37" s="72"/>
      <c r="AW37" s="72"/>
      <c r="AX37" s="73"/>
      <c r="AY37" s="8" t="s">
        <v>146</v>
      </c>
      <c r="AZ37" s="74"/>
    </row>
    <row r="38" ht="36" customHeight="1" spans="1:52">
      <c r="A38" s="8">
        <f t="shared" si="9"/>
        <v>35</v>
      </c>
      <c r="B38" s="8" t="s">
        <v>74</v>
      </c>
      <c r="C38" s="9" t="s">
        <v>162</v>
      </c>
      <c r="D38" s="78" t="s">
        <v>163</v>
      </c>
      <c r="E38" s="12" t="s">
        <v>12</v>
      </c>
      <c r="F38" s="11" t="s">
        <v>101</v>
      </c>
      <c r="G38" s="12" t="s">
        <v>11</v>
      </c>
      <c r="H38" s="79">
        <v>0.8</v>
      </c>
      <c r="I38" s="14">
        <f>VLOOKUP(C38,[1]Sheet1!$B:$AY,50,0)</f>
        <v>619964</v>
      </c>
      <c r="J38" s="14">
        <f>VLOOKUP(C38,[1]Sheet1!$B:$AZ,51,0)</f>
        <v>619964</v>
      </c>
      <c r="K38" s="31">
        <f>VLOOKUP(C38,[1]Sheet1!$B$5:$BB$697,53,0)</f>
        <v>102676.5</v>
      </c>
      <c r="L38" s="31">
        <f>VLOOKUP(C38,[1]Sheet1!$B:$BC,54,0)</f>
        <v>102676.5</v>
      </c>
      <c r="M38" s="31">
        <f>VLOOKUP(C38,[1]Sheet1!$B:$BD,55,0)</f>
        <v>102676.5</v>
      </c>
      <c r="N38" s="31">
        <f>VLOOKUP(C38,[1]Sheet1!$B:$BE,56,0)</f>
        <v>39407.25</v>
      </c>
      <c r="O38" s="31">
        <f>VLOOKUP(C38,[1]Sheet1!$B:$BF,57,0)</f>
        <v>39407.25</v>
      </c>
      <c r="P38" s="31">
        <f>VLOOKUP(C38,[2]Sheet1!$B:$BH,59,0)</f>
        <v>1373.75</v>
      </c>
      <c r="Q38" s="94">
        <f t="shared" si="10"/>
        <v>310574.2</v>
      </c>
      <c r="R38" s="95">
        <f>VLOOKUP(C38,[3]Sheet2!$A:$V,21,0)</f>
        <v>30000</v>
      </c>
      <c r="S38" s="95"/>
      <c r="T38" s="95"/>
      <c r="U38" s="95"/>
      <c r="V38" s="95">
        <f t="shared" si="11"/>
        <v>30000</v>
      </c>
      <c r="W38" s="96">
        <f t="shared" si="12"/>
        <v>280574.2</v>
      </c>
      <c r="X38" s="97">
        <f t="shared" si="13"/>
        <v>619964</v>
      </c>
      <c r="Y38" s="55">
        <f t="shared" si="14"/>
        <v>619964</v>
      </c>
      <c r="Z38" s="100">
        <f t="shared" si="16"/>
        <v>619964</v>
      </c>
      <c r="AA38" s="55"/>
      <c r="AB38" s="56">
        <f t="shared" si="4"/>
        <v>0</v>
      </c>
      <c r="AC38" s="55"/>
      <c r="AD38" s="56">
        <f t="shared" si="15"/>
        <v>0</v>
      </c>
      <c r="AE38" s="55">
        <v>50000</v>
      </c>
      <c r="AF38" s="56">
        <f t="shared" si="5"/>
        <v>0.080649844184501</v>
      </c>
      <c r="AG38" s="55">
        <v>619964</v>
      </c>
      <c r="AH38" s="56">
        <f t="shared" si="6"/>
        <v>1</v>
      </c>
      <c r="AI38" s="33">
        <f t="shared" si="7"/>
        <v>0</v>
      </c>
      <c r="AJ38" s="102">
        <f t="shared" si="18"/>
        <v>0</v>
      </c>
      <c r="AK38" s="103"/>
      <c r="AL38" s="57"/>
      <c r="AM38" s="57"/>
      <c r="AN38" s="103">
        <f t="shared" si="8"/>
        <v>0</v>
      </c>
      <c r="AO38" s="57">
        <v>0</v>
      </c>
      <c r="AP38" s="105">
        <f t="shared" si="19"/>
        <v>0</v>
      </c>
      <c r="AQ38" s="33">
        <f t="shared" si="20"/>
        <v>0</v>
      </c>
      <c r="AR38" s="71"/>
      <c r="AS38" s="8"/>
      <c r="AT38" s="71"/>
      <c r="AU38" s="72" t="s">
        <v>89</v>
      </c>
      <c r="AV38" s="72"/>
      <c r="AW38" s="72"/>
      <c r="AX38" s="73"/>
      <c r="AY38" s="8" t="s">
        <v>164</v>
      </c>
      <c r="AZ38" s="74"/>
    </row>
    <row r="39" ht="36" customHeight="1" spans="1:52">
      <c r="A39" s="8">
        <f t="shared" si="9"/>
        <v>36</v>
      </c>
      <c r="B39" s="8" t="s">
        <v>74</v>
      </c>
      <c r="C39" s="9" t="s">
        <v>165</v>
      </c>
      <c r="D39" s="78" t="s">
        <v>166</v>
      </c>
      <c r="E39" s="12" t="s">
        <v>12</v>
      </c>
      <c r="F39" s="11" t="s">
        <v>101</v>
      </c>
      <c r="G39" s="12" t="s">
        <v>11</v>
      </c>
      <c r="H39" s="79">
        <v>1</v>
      </c>
      <c r="I39" s="14">
        <f>VLOOKUP(C39,[1]Sheet1!$B:$AY,50,0)</f>
        <v>294000</v>
      </c>
      <c r="J39" s="14">
        <f>VLOOKUP(C39,[1]Sheet1!$B:$AZ,51,0)</f>
        <v>294000</v>
      </c>
      <c r="K39" s="31">
        <f>VLOOKUP(C39,[1]Sheet1!$B$5:$BB$697,53,0)</f>
        <v>0</v>
      </c>
      <c r="L39" s="31">
        <f>VLOOKUP(C39,[1]Sheet1!$B:$BC,54,0)</f>
        <v>0</v>
      </c>
      <c r="M39" s="31">
        <f>VLOOKUP(C39,[1]Sheet1!$B:$BD,55,0)</f>
        <v>0</v>
      </c>
      <c r="N39" s="31">
        <f>VLOOKUP(C39,[1]Sheet1!$B:$BE,56,0)</f>
        <v>0</v>
      </c>
      <c r="O39" s="31">
        <f>VLOOKUP(C39,[1]Sheet1!$B:$BF,57,0)</f>
        <v>0</v>
      </c>
      <c r="P39" s="31">
        <f>VLOOKUP(C39,[2]Sheet1!$B:$BH,59,0)</f>
        <v>0</v>
      </c>
      <c r="Q39" s="94">
        <f t="shared" si="10"/>
        <v>0</v>
      </c>
      <c r="R39" s="95">
        <f>VLOOKUP(C39,[3]Sheet2!$A:$V,21,0)</f>
        <v>20000</v>
      </c>
      <c r="S39" s="95"/>
      <c r="T39" s="95"/>
      <c r="U39" s="95"/>
      <c r="V39" s="95">
        <f t="shared" si="11"/>
        <v>20000</v>
      </c>
      <c r="W39" s="96">
        <f t="shared" si="12"/>
        <v>-20000</v>
      </c>
      <c r="X39" s="97">
        <f t="shared" si="13"/>
        <v>294000</v>
      </c>
      <c r="Y39" s="55">
        <f t="shared" si="14"/>
        <v>294000</v>
      </c>
      <c r="Z39" s="100">
        <f t="shared" si="16"/>
        <v>294000</v>
      </c>
      <c r="AA39" s="55"/>
      <c r="AB39" s="56">
        <f t="shared" si="4"/>
        <v>0</v>
      </c>
      <c r="AC39" s="55"/>
      <c r="AD39" s="56">
        <f t="shared" ref="AD39:AD70" si="21">IF(Z39&lt;=0,"100%",AC39/Z39)</f>
        <v>0</v>
      </c>
      <c r="AE39" s="55">
        <v>50000</v>
      </c>
      <c r="AF39" s="56">
        <f t="shared" si="5"/>
        <v>0.170068027210884</v>
      </c>
      <c r="AG39" s="55">
        <v>294000</v>
      </c>
      <c r="AH39" s="56">
        <f t="shared" si="6"/>
        <v>1</v>
      </c>
      <c r="AI39" s="33">
        <f t="shared" si="7"/>
        <v>0</v>
      </c>
      <c r="AJ39" s="102">
        <f t="shared" si="18"/>
        <v>0</v>
      </c>
      <c r="AK39" s="103"/>
      <c r="AL39" s="57"/>
      <c r="AM39" s="57"/>
      <c r="AN39" s="103">
        <f t="shared" si="8"/>
        <v>0</v>
      </c>
      <c r="AO39" s="57">
        <v>0</v>
      </c>
      <c r="AP39" s="105">
        <f t="shared" si="19"/>
        <v>0</v>
      </c>
      <c r="AQ39" s="33">
        <f t="shared" si="20"/>
        <v>0</v>
      </c>
      <c r="AR39" s="71"/>
      <c r="AS39" s="8"/>
      <c r="AT39" s="71"/>
      <c r="AU39" s="72" t="s">
        <v>89</v>
      </c>
      <c r="AV39" s="72"/>
      <c r="AW39" s="72"/>
      <c r="AX39" s="73"/>
      <c r="AY39" s="8" t="s">
        <v>146</v>
      </c>
      <c r="AZ39" s="74"/>
    </row>
    <row r="40" ht="36" customHeight="1" spans="1:52">
      <c r="A40" s="8">
        <f t="shared" si="9"/>
        <v>37</v>
      </c>
      <c r="B40" s="8" t="s">
        <v>74</v>
      </c>
      <c r="C40" s="81" t="s">
        <v>167</v>
      </c>
      <c r="D40" s="80" t="s">
        <v>168</v>
      </c>
      <c r="E40" s="12" t="s">
        <v>12</v>
      </c>
      <c r="F40" s="11" t="s">
        <v>101</v>
      </c>
      <c r="G40" s="12" t="s">
        <v>11</v>
      </c>
      <c r="H40" s="79">
        <v>1</v>
      </c>
      <c r="I40" s="14">
        <f>VLOOKUP(C40,[1]Sheet1!$B:$AY,50,0)</f>
        <v>0</v>
      </c>
      <c r="J40" s="14">
        <f>VLOOKUP(C40,[1]Sheet1!$B:$AZ,51,0)</f>
        <v>0</v>
      </c>
      <c r="K40" s="31">
        <f>VLOOKUP(C40,[1]Sheet1!$B$5:$BB$697,53,0)</f>
        <v>0</v>
      </c>
      <c r="L40" s="31">
        <f>VLOOKUP(C40,[1]Sheet1!$B:$BC,54,0)</f>
        <v>0</v>
      </c>
      <c r="M40" s="31">
        <f>VLOOKUP(C40,[1]Sheet1!$B:$BD,55,0)</f>
        <v>0</v>
      </c>
      <c r="N40" s="31">
        <f>VLOOKUP(C40,[1]Sheet1!$B:$BE,56,0)</f>
        <v>0</v>
      </c>
      <c r="O40" s="31">
        <f>VLOOKUP(C40,[1]Sheet1!$B:$BF,57,0)</f>
        <v>0</v>
      </c>
      <c r="P40" s="31">
        <f>VLOOKUP(C40,[2]Sheet1!$B:$BH,59,0)</f>
        <v>0</v>
      </c>
      <c r="Q40" s="94">
        <f t="shared" si="10"/>
        <v>0</v>
      </c>
      <c r="R40" s="95">
        <f>VLOOKUP(C40,[3]Sheet2!$A:$V,21,0)</f>
        <v>20000</v>
      </c>
      <c r="S40" s="95">
        <v>42807.9</v>
      </c>
      <c r="T40" s="95"/>
      <c r="U40" s="95"/>
      <c r="V40" s="95">
        <f t="shared" si="11"/>
        <v>62807.9</v>
      </c>
      <c r="W40" s="96">
        <f t="shared" si="12"/>
        <v>-62807.9</v>
      </c>
      <c r="X40" s="97">
        <f t="shared" si="13"/>
        <v>0</v>
      </c>
      <c r="Y40" s="55">
        <f t="shared" si="14"/>
        <v>0</v>
      </c>
      <c r="Z40" s="100">
        <f t="shared" si="16"/>
        <v>0</v>
      </c>
      <c r="AA40" s="130"/>
      <c r="AB40" s="56" t="str">
        <f t="shared" si="4"/>
        <v>100%</v>
      </c>
      <c r="AC40" s="55"/>
      <c r="AD40" s="56" t="str">
        <f t="shared" si="21"/>
        <v>100%</v>
      </c>
      <c r="AE40" s="55"/>
      <c r="AF40" s="56" t="str">
        <f t="shared" si="5"/>
        <v>100%</v>
      </c>
      <c r="AG40" s="55"/>
      <c r="AH40" s="56" t="str">
        <f t="shared" si="6"/>
        <v>100%</v>
      </c>
      <c r="AI40" s="33">
        <f t="shared" si="7"/>
        <v>0</v>
      </c>
      <c r="AJ40" s="102">
        <f t="shared" si="18"/>
        <v>0</v>
      </c>
      <c r="AK40" s="103"/>
      <c r="AL40" s="57"/>
      <c r="AM40" s="57"/>
      <c r="AN40" s="103">
        <f t="shared" si="8"/>
        <v>0</v>
      </c>
      <c r="AO40" s="57">
        <v>0</v>
      </c>
      <c r="AP40" s="105">
        <f t="shared" si="19"/>
        <v>0</v>
      </c>
      <c r="AQ40" s="33">
        <f t="shared" si="20"/>
        <v>0</v>
      </c>
      <c r="AR40" s="71"/>
      <c r="AS40" s="8"/>
      <c r="AT40" s="71"/>
      <c r="AU40" s="72" t="s">
        <v>89</v>
      </c>
      <c r="AV40" s="72"/>
      <c r="AW40" s="72"/>
      <c r="AX40" s="33"/>
      <c r="AY40" s="8" t="s">
        <v>169</v>
      </c>
      <c r="AZ40" s="74"/>
    </row>
    <row r="41" ht="36" customHeight="1" spans="1:52">
      <c r="A41" s="8">
        <f t="shared" si="9"/>
        <v>38</v>
      </c>
      <c r="B41" s="8" t="s">
        <v>170</v>
      </c>
      <c r="C41" s="9" t="s">
        <v>171</v>
      </c>
      <c r="D41" s="78" t="s">
        <v>172</v>
      </c>
      <c r="E41" s="12" t="s">
        <v>11</v>
      </c>
      <c r="F41" s="11" t="s">
        <v>101</v>
      </c>
      <c r="G41" s="12" t="s">
        <v>11</v>
      </c>
      <c r="H41" s="79">
        <v>0.8</v>
      </c>
      <c r="I41" s="14">
        <f>VLOOKUP(C41,[1]Sheet1!$B:$AY,50,0)</f>
        <v>3723767.43</v>
      </c>
      <c r="J41" s="14">
        <f>VLOOKUP(C41,[1]Sheet1!$B:$AZ,51,0)</f>
        <v>3723767.43</v>
      </c>
      <c r="K41" s="31">
        <f>VLOOKUP(C41,[1]Sheet1!$B$5:$BB$697,53,0)</f>
        <v>206725.186666667</v>
      </c>
      <c r="L41" s="31">
        <f>VLOOKUP(C41,[1]Sheet1!$B:$BC,54,0)</f>
        <v>225140.761666667</v>
      </c>
      <c r="M41" s="31">
        <f>VLOOKUP(C41,[1]Sheet1!$B:$BD,55,0)</f>
        <v>239988.331666667</v>
      </c>
      <c r="N41" s="31">
        <f>VLOOKUP(C41,[1]Sheet1!$B:$BE,56,0)</f>
        <v>218199.806666667</v>
      </c>
      <c r="O41" s="31">
        <f>VLOOKUP(C41,[1]Sheet1!$B:$BF,57,0)</f>
        <v>178983.14</v>
      </c>
      <c r="P41" s="31">
        <f>VLOOKUP(C41,[2]Sheet1!$B:$BH,59,0)</f>
        <v>131259.683333333</v>
      </c>
      <c r="Q41" s="94">
        <f t="shared" si="10"/>
        <v>960237.528000001</v>
      </c>
      <c r="R41" s="95">
        <f>VLOOKUP(C41,[3]Sheet2!$A:$V,21,0)</f>
        <v>600000</v>
      </c>
      <c r="S41" s="95"/>
      <c r="T41" s="95"/>
      <c r="U41" s="95">
        <f>VLOOKUP(C41,'[4]5.30 (2)'!$C$4:$V$115,20,0)</f>
        <v>500000</v>
      </c>
      <c r="V41" s="95">
        <f t="shared" si="11"/>
        <v>1100000</v>
      </c>
      <c r="W41" s="96">
        <f t="shared" si="12"/>
        <v>-139762.471999999</v>
      </c>
      <c r="X41" s="97">
        <f t="shared" si="13"/>
        <v>3223767.43</v>
      </c>
      <c r="Y41" s="55">
        <f t="shared" si="14"/>
        <v>3223767.43</v>
      </c>
      <c r="Z41" s="100">
        <f t="shared" si="16"/>
        <v>3223767.43</v>
      </c>
      <c r="AA41" s="130">
        <v>500000</v>
      </c>
      <c r="AB41" s="131">
        <f t="shared" si="4"/>
        <v>0.155098036957337</v>
      </c>
      <c r="AC41" s="55">
        <v>500000</v>
      </c>
      <c r="AD41" s="56">
        <f t="shared" si="21"/>
        <v>0.155098036957337</v>
      </c>
      <c r="AE41" s="55">
        <v>500000</v>
      </c>
      <c r="AF41" s="56">
        <f t="shared" si="5"/>
        <v>0.155098036957337</v>
      </c>
      <c r="AG41" s="55">
        <v>500000</v>
      </c>
      <c r="AH41" s="56">
        <f t="shared" si="6"/>
        <v>0.155098036957337</v>
      </c>
      <c r="AI41" s="33">
        <f t="shared" si="7"/>
        <v>500000</v>
      </c>
      <c r="AJ41" s="102">
        <f t="shared" si="18"/>
        <v>0.112203964359231</v>
      </c>
      <c r="AK41" s="103"/>
      <c r="AL41" s="57"/>
      <c r="AM41" s="57"/>
      <c r="AN41" s="103">
        <f t="shared" si="8"/>
        <v>0</v>
      </c>
      <c r="AO41" s="105">
        <v>0.03</v>
      </c>
      <c r="AP41" s="105">
        <f t="shared" si="19"/>
        <v>0.03</v>
      </c>
      <c r="AQ41" s="33">
        <f t="shared" si="20"/>
        <v>485000</v>
      </c>
      <c r="AR41" s="71">
        <v>45479</v>
      </c>
      <c r="AS41" s="8"/>
      <c r="AT41" s="71"/>
      <c r="AU41" s="135" t="s">
        <v>89</v>
      </c>
      <c r="AV41" s="135" t="s">
        <v>583</v>
      </c>
      <c r="AW41" s="136">
        <f>VLOOKUP(C41,[5]Sheet1!$A$1:$M$65536,13,0)</f>
        <v>3792398.48</v>
      </c>
      <c r="AX41" s="33" t="str">
        <f>AV41&amp;AW41</f>
        <v>应付3792398.48</v>
      </c>
      <c r="AY41" s="12" t="s">
        <v>173</v>
      </c>
      <c r="AZ41" s="74"/>
    </row>
    <row r="42" ht="36" customHeight="1" spans="1:52">
      <c r="A42" s="8">
        <f t="shared" si="9"/>
        <v>39</v>
      </c>
      <c r="B42" s="8" t="s">
        <v>74</v>
      </c>
      <c r="C42" s="9" t="s">
        <v>175</v>
      </c>
      <c r="D42" s="78" t="s">
        <v>176</v>
      </c>
      <c r="E42" s="12" t="s">
        <v>12</v>
      </c>
      <c r="F42" s="11" t="s">
        <v>101</v>
      </c>
      <c r="G42" s="12" t="s">
        <v>11</v>
      </c>
      <c r="H42" s="79">
        <v>1</v>
      </c>
      <c r="I42" s="14">
        <f>VLOOKUP(C42,[1]Sheet1!$B:$AY,50,0)</f>
        <v>200686.65</v>
      </c>
      <c r="J42" s="14">
        <f>VLOOKUP(C42,[1]Sheet1!$B:$AZ,51,0)</f>
        <v>200686.65</v>
      </c>
      <c r="K42" s="31">
        <f>VLOOKUP(C42,[1]Sheet1!$B$5:$BB$697,53,0)</f>
        <v>0</v>
      </c>
      <c r="L42" s="31">
        <f>VLOOKUP(C42,[1]Sheet1!$B:$BC,54,0)</f>
        <v>0</v>
      </c>
      <c r="M42" s="31">
        <f>VLOOKUP(C42,[1]Sheet1!$B:$BD,55,0)</f>
        <v>0</v>
      </c>
      <c r="N42" s="31">
        <f>VLOOKUP(C42,[1]Sheet1!$B:$BE,56,0)</f>
        <v>0</v>
      </c>
      <c r="O42" s="31">
        <f>VLOOKUP(C42,[1]Sheet1!$B:$BF,57,0)</f>
        <v>0</v>
      </c>
      <c r="P42" s="31">
        <f>VLOOKUP(C42,[2]Sheet1!$B:$BH,59,0)</f>
        <v>0</v>
      </c>
      <c r="Q42" s="94">
        <f t="shared" si="10"/>
        <v>0</v>
      </c>
      <c r="R42" s="95">
        <f>VLOOKUP(C42,[3]Sheet2!$A:$V,21,0)</f>
        <v>30000</v>
      </c>
      <c r="S42" s="95"/>
      <c r="T42" s="95"/>
      <c r="U42" s="95">
        <f>VLOOKUP(C42,'[4]5.30 (2)'!$C$4:$V$115,20,0)</f>
        <v>50000</v>
      </c>
      <c r="V42" s="95">
        <f t="shared" si="11"/>
        <v>80000</v>
      </c>
      <c r="W42" s="96">
        <f t="shared" si="12"/>
        <v>-80000</v>
      </c>
      <c r="X42" s="97">
        <f t="shared" si="13"/>
        <v>150686.65</v>
      </c>
      <c r="Y42" s="55">
        <f t="shared" si="14"/>
        <v>150686.65</v>
      </c>
      <c r="Z42" s="100">
        <f t="shared" si="16"/>
        <v>150686.65</v>
      </c>
      <c r="AA42" s="101"/>
      <c r="AB42" s="150">
        <f t="shared" si="4"/>
        <v>0</v>
      </c>
      <c r="AC42" s="101">
        <v>30000</v>
      </c>
      <c r="AD42" s="56">
        <f t="shared" si="21"/>
        <v>0.199088638575481</v>
      </c>
      <c r="AE42" s="101">
        <v>30000</v>
      </c>
      <c r="AF42" s="56">
        <f t="shared" si="5"/>
        <v>0.199088638575481</v>
      </c>
      <c r="AG42" s="101">
        <v>30000</v>
      </c>
      <c r="AH42" s="56">
        <f t="shared" si="6"/>
        <v>0.199088638575481</v>
      </c>
      <c r="AI42" s="33">
        <f t="shared" si="7"/>
        <v>0</v>
      </c>
      <c r="AJ42" s="102">
        <f t="shared" si="18"/>
        <v>0</v>
      </c>
      <c r="AK42" s="103"/>
      <c r="AL42" s="57"/>
      <c r="AM42" s="57"/>
      <c r="AN42" s="103">
        <f t="shared" si="8"/>
        <v>0</v>
      </c>
      <c r="AO42" s="57">
        <v>0</v>
      </c>
      <c r="AP42" s="105">
        <f t="shared" si="19"/>
        <v>0</v>
      </c>
      <c r="AQ42" s="33">
        <f t="shared" si="20"/>
        <v>0</v>
      </c>
      <c r="AR42" s="71"/>
      <c r="AS42" s="8"/>
      <c r="AT42" s="71"/>
      <c r="AU42" s="72" t="s">
        <v>89</v>
      </c>
      <c r="AV42" s="72"/>
      <c r="AW42" s="72"/>
      <c r="AX42" s="33"/>
      <c r="AY42" s="8" t="s">
        <v>96</v>
      </c>
      <c r="AZ42" s="74"/>
    </row>
    <row r="43" ht="36" customHeight="1" spans="1:52">
      <c r="A43" s="8">
        <f t="shared" si="9"/>
        <v>40</v>
      </c>
      <c r="B43" s="8" t="s">
        <v>74</v>
      </c>
      <c r="C43" s="9" t="s">
        <v>177</v>
      </c>
      <c r="D43" s="78" t="s">
        <v>178</v>
      </c>
      <c r="E43" s="12" t="s">
        <v>12</v>
      </c>
      <c r="F43" s="11" t="s">
        <v>101</v>
      </c>
      <c r="G43" s="12" t="s">
        <v>11</v>
      </c>
      <c r="H43" s="79">
        <v>1</v>
      </c>
      <c r="I43" s="14">
        <f>VLOOKUP(C43,[1]Sheet1!$B:$AY,50,0)</f>
        <v>176704.41</v>
      </c>
      <c r="J43" s="14">
        <f>VLOOKUP(C43,[1]Sheet1!$B:$AZ,51,0)</f>
        <v>176704.41</v>
      </c>
      <c r="K43" s="31">
        <f>VLOOKUP(C43,[1]Sheet1!$B$5:$BB$697,53,0)</f>
        <v>0</v>
      </c>
      <c r="L43" s="31">
        <f>VLOOKUP(C43,[1]Sheet1!$B:$BC,54,0)</f>
        <v>0</v>
      </c>
      <c r="M43" s="31">
        <f>VLOOKUP(C43,[1]Sheet1!$B:$BD,55,0)</f>
        <v>0</v>
      </c>
      <c r="N43" s="31">
        <f>VLOOKUP(C43,[1]Sheet1!$B:$BE,56,0)</f>
        <v>0</v>
      </c>
      <c r="O43" s="31">
        <f>VLOOKUP(C43,[1]Sheet1!$B:$BF,57,0)</f>
        <v>0</v>
      </c>
      <c r="P43" s="31">
        <f>VLOOKUP(C43,[2]Sheet1!$B:$BH,59,0)</f>
        <v>0</v>
      </c>
      <c r="Q43" s="94">
        <f t="shared" si="10"/>
        <v>0</v>
      </c>
      <c r="R43" s="95">
        <f>VLOOKUP(C43,[3]Sheet2!$A:$V,21,0)</f>
        <v>0</v>
      </c>
      <c r="S43" s="95"/>
      <c r="T43" s="95">
        <v>20000</v>
      </c>
      <c r="U43" s="95"/>
      <c r="V43" s="95">
        <f t="shared" si="11"/>
        <v>20000</v>
      </c>
      <c r="W43" s="96">
        <f t="shared" si="12"/>
        <v>-20000</v>
      </c>
      <c r="X43" s="97">
        <f t="shared" si="13"/>
        <v>156704.41</v>
      </c>
      <c r="Y43" s="55">
        <f t="shared" si="14"/>
        <v>156704.41</v>
      </c>
      <c r="Z43" s="100">
        <f t="shared" si="16"/>
        <v>156704.41</v>
      </c>
      <c r="AA43" s="55"/>
      <c r="AB43" s="56">
        <f t="shared" si="4"/>
        <v>0</v>
      </c>
      <c r="AC43" s="55"/>
      <c r="AD43" s="56">
        <f t="shared" si="21"/>
        <v>0</v>
      </c>
      <c r="AE43" s="55"/>
      <c r="AF43" s="56">
        <f t="shared" si="5"/>
        <v>0</v>
      </c>
      <c r="AG43" s="55"/>
      <c r="AH43" s="56">
        <f t="shared" si="6"/>
        <v>0</v>
      </c>
      <c r="AI43" s="33">
        <f t="shared" si="7"/>
        <v>0</v>
      </c>
      <c r="AJ43" s="102">
        <f t="shared" si="18"/>
        <v>0</v>
      </c>
      <c r="AK43" s="103"/>
      <c r="AL43" s="57"/>
      <c r="AM43" s="57"/>
      <c r="AN43" s="103">
        <f t="shared" si="8"/>
        <v>0</v>
      </c>
      <c r="AO43" s="57">
        <v>0</v>
      </c>
      <c r="AP43" s="105">
        <f t="shared" si="19"/>
        <v>0</v>
      </c>
      <c r="AQ43" s="33">
        <f t="shared" si="20"/>
        <v>0</v>
      </c>
      <c r="AR43" s="71"/>
      <c r="AS43" s="8"/>
      <c r="AT43" s="71"/>
      <c r="AU43" s="72" t="s">
        <v>89</v>
      </c>
      <c r="AV43" s="72"/>
      <c r="AW43" s="72"/>
      <c r="AX43" s="33"/>
      <c r="AY43" s="8" t="s">
        <v>96</v>
      </c>
      <c r="AZ43" s="74"/>
    </row>
    <row r="44" ht="36" customHeight="1" spans="1:52">
      <c r="A44" s="8">
        <f t="shared" si="9"/>
        <v>41</v>
      </c>
      <c r="B44" s="8" t="s">
        <v>74</v>
      </c>
      <c r="C44" s="81" t="s">
        <v>179</v>
      </c>
      <c r="D44" s="80" t="s">
        <v>180</v>
      </c>
      <c r="E44" s="83" t="s">
        <v>17</v>
      </c>
      <c r="F44" s="11" t="s">
        <v>101</v>
      </c>
      <c r="G44" s="12" t="s">
        <v>16</v>
      </c>
      <c r="H44" s="79">
        <v>0.8</v>
      </c>
      <c r="I44" s="14">
        <f>VLOOKUP(C44,[1]Sheet1!$B:$AY,50,0)</f>
        <v>3091290.5</v>
      </c>
      <c r="J44" s="14">
        <f>VLOOKUP(C44,[1]Sheet1!$B:$AZ,51,0)</f>
        <v>1575933.38</v>
      </c>
      <c r="K44" s="31">
        <f>VLOOKUP(C44,[1]Sheet1!$B$5:$BB$697,53,0)</f>
        <v>16077.51</v>
      </c>
      <c r="L44" s="31">
        <f>VLOOKUP(C44,[1]Sheet1!$B:$BC,54,0)</f>
        <v>16077.51</v>
      </c>
      <c r="M44" s="31">
        <f>VLOOKUP(C44,[1]Sheet1!$B:$BD,55,0)</f>
        <v>60017.9366666667</v>
      </c>
      <c r="N44" s="31">
        <f>VLOOKUP(C44,[1]Sheet1!$B:$BE,56,0)</f>
        <v>262655.563333333</v>
      </c>
      <c r="O44" s="31">
        <f>VLOOKUP(C44,[1]Sheet1!$B:$BF,57,0)</f>
        <v>412186.203333333</v>
      </c>
      <c r="P44" s="31">
        <f>VLOOKUP(C44,[2]Sheet1!$B:$BH,59,0)</f>
        <v>515215.083333333</v>
      </c>
      <c r="Q44" s="94">
        <f t="shared" si="10"/>
        <v>1025783.84533333</v>
      </c>
      <c r="R44" s="95">
        <f>VLOOKUP(C44,[3]Sheet2!$A:$V,21,0)</f>
        <v>0</v>
      </c>
      <c r="S44" s="95"/>
      <c r="T44" s="95"/>
      <c r="U44" s="95">
        <f>VLOOKUP(C44,'[4]5.30 (2)'!$C$4:$V$115,20,0)</f>
        <v>180000</v>
      </c>
      <c r="V44" s="95">
        <f t="shared" si="11"/>
        <v>180000</v>
      </c>
      <c r="W44" s="96">
        <f t="shared" si="12"/>
        <v>845783.845333333</v>
      </c>
      <c r="X44" s="97">
        <f t="shared" si="13"/>
        <v>1395933.38</v>
      </c>
      <c r="Y44" s="55">
        <f t="shared" si="14"/>
        <v>845783.845333333</v>
      </c>
      <c r="Z44" s="100">
        <f t="shared" si="16"/>
        <v>845783.845333333</v>
      </c>
      <c r="AA44" s="55"/>
      <c r="AB44" s="56">
        <f t="shared" si="4"/>
        <v>0</v>
      </c>
      <c r="AC44" s="55"/>
      <c r="AD44" s="56">
        <f t="shared" si="21"/>
        <v>0</v>
      </c>
      <c r="AE44" s="55"/>
      <c r="AF44" s="56">
        <f t="shared" si="5"/>
        <v>0</v>
      </c>
      <c r="AG44" s="55"/>
      <c r="AH44" s="56">
        <f t="shared" si="6"/>
        <v>0</v>
      </c>
      <c r="AI44" s="33">
        <f t="shared" si="7"/>
        <v>0</v>
      </c>
      <c r="AJ44" s="102">
        <f t="shared" si="18"/>
        <v>0</v>
      </c>
      <c r="AK44" s="103"/>
      <c r="AL44" s="103"/>
      <c r="AM44" s="103"/>
      <c r="AN44" s="103">
        <f t="shared" si="8"/>
        <v>0</v>
      </c>
      <c r="AO44" s="57">
        <v>0</v>
      </c>
      <c r="AP44" s="105">
        <f t="shared" si="19"/>
        <v>0</v>
      </c>
      <c r="AQ44" s="33">
        <f t="shared" si="20"/>
        <v>0</v>
      </c>
      <c r="AR44" s="71"/>
      <c r="AS44" s="8"/>
      <c r="AT44" s="71"/>
      <c r="AU44" s="72" t="s">
        <v>78</v>
      </c>
      <c r="AV44" s="72"/>
      <c r="AW44" s="72"/>
      <c r="AX44" s="73"/>
      <c r="AY44" s="8" t="s">
        <v>96</v>
      </c>
      <c r="AZ44" s="74" t="s">
        <v>181</v>
      </c>
    </row>
    <row r="45" ht="36" customHeight="1" spans="1:52">
      <c r="A45" s="8">
        <f t="shared" si="9"/>
        <v>42</v>
      </c>
      <c r="B45" s="8" t="s">
        <v>93</v>
      </c>
      <c r="C45" s="9" t="s">
        <v>182</v>
      </c>
      <c r="D45" s="78" t="s">
        <v>183</v>
      </c>
      <c r="E45" s="12" t="s">
        <v>18</v>
      </c>
      <c r="F45" s="11" t="s">
        <v>101</v>
      </c>
      <c r="G45" s="12" t="s">
        <v>16</v>
      </c>
      <c r="H45" s="79">
        <v>1</v>
      </c>
      <c r="I45" s="14">
        <f>VLOOKUP(C45,[1]Sheet1!$B:$AY,50,0)</f>
        <v>9647108.53</v>
      </c>
      <c r="J45" s="14">
        <f>VLOOKUP(C45,[1]Sheet1!$B:$AZ,51,0)</f>
        <v>7967266.13</v>
      </c>
      <c r="K45" s="31">
        <f>VLOOKUP(C45,[1]Sheet1!$B$5:$BB$697,53,0)</f>
        <v>556803.166666667</v>
      </c>
      <c r="L45" s="31">
        <f>VLOOKUP(C45,[1]Sheet1!$B:$BC,54,0)</f>
        <v>589663.143333333</v>
      </c>
      <c r="M45" s="31">
        <f>VLOOKUP(C45,[1]Sheet1!$B:$BD,55,0)</f>
        <v>676226.423333333</v>
      </c>
      <c r="N45" s="31">
        <f>VLOOKUP(C45,[1]Sheet1!$B:$BE,56,0)</f>
        <v>679047.623333333</v>
      </c>
      <c r="O45" s="31">
        <f>VLOOKUP(C45,[1]Sheet1!$B:$BF,57,0)</f>
        <v>740588.216666667</v>
      </c>
      <c r="P45" s="31">
        <f>VLOOKUP(C45,[2]Sheet1!$B:$BH,59,0)</f>
        <v>730459.401666667</v>
      </c>
      <c r="Q45" s="94">
        <f t="shared" si="10"/>
        <v>3972787.975</v>
      </c>
      <c r="R45" s="95">
        <f>VLOOKUP(C45,[3]Sheet2!$A:$V,21,0)</f>
        <v>1330000</v>
      </c>
      <c r="S45" s="95"/>
      <c r="T45" s="95">
        <v>250000</v>
      </c>
      <c r="U45" s="95">
        <f>VLOOKUP(C45,'[4]5.30 (2)'!$C$4:$V$115,20,0)</f>
        <v>300000</v>
      </c>
      <c r="V45" s="95">
        <f t="shared" si="11"/>
        <v>1880000</v>
      </c>
      <c r="W45" s="96">
        <f t="shared" si="12"/>
        <v>2092787.975</v>
      </c>
      <c r="X45" s="97">
        <f t="shared" si="13"/>
        <v>7417266.13</v>
      </c>
      <c r="Y45" s="55">
        <f t="shared" si="14"/>
        <v>2092787.975</v>
      </c>
      <c r="Z45" s="100">
        <f t="shared" si="16"/>
        <v>2092787.975</v>
      </c>
      <c r="AA45" s="130">
        <v>50000</v>
      </c>
      <c r="AB45" s="56">
        <f t="shared" si="4"/>
        <v>0.0238915745872441</v>
      </c>
      <c r="AC45" s="101">
        <v>80000</v>
      </c>
      <c r="AD45" s="56">
        <f t="shared" si="21"/>
        <v>0.0382265193395905</v>
      </c>
      <c r="AE45" s="101">
        <v>210000</v>
      </c>
      <c r="AF45" s="56">
        <f t="shared" si="5"/>
        <v>0.100344613266425</v>
      </c>
      <c r="AG45" s="101">
        <v>630000</v>
      </c>
      <c r="AH45" s="56">
        <f t="shared" si="6"/>
        <v>0.301033839799275</v>
      </c>
      <c r="AI45" s="33">
        <f t="shared" si="7"/>
        <v>50000</v>
      </c>
      <c r="AJ45" s="102">
        <f t="shared" si="18"/>
        <v>0.0112203964359231</v>
      </c>
      <c r="AK45" s="110">
        <v>1232</v>
      </c>
      <c r="AL45" s="103"/>
      <c r="AM45" s="103">
        <v>240</v>
      </c>
      <c r="AN45" s="110">
        <f t="shared" si="8"/>
        <v>1472</v>
      </c>
      <c r="AO45" s="105">
        <v>0.03</v>
      </c>
      <c r="AP45" s="137">
        <f t="shared" si="19"/>
        <v>0.05944</v>
      </c>
      <c r="AQ45" s="33">
        <f t="shared" si="20"/>
        <v>47028</v>
      </c>
      <c r="AR45" s="71">
        <v>45477</v>
      </c>
      <c r="AS45" s="8">
        <v>2</v>
      </c>
      <c r="AT45" s="71">
        <f t="shared" ref="AT45:AT58" si="22">AR45-AS45</f>
        <v>45475</v>
      </c>
      <c r="AU45" s="135" t="s">
        <v>89</v>
      </c>
      <c r="AV45" s="135" t="s">
        <v>583</v>
      </c>
      <c r="AW45" s="136">
        <f>VLOOKUP(C45,[5]Sheet1!$A$1:$M$65536,13,0)</f>
        <v>9344749.80999999</v>
      </c>
      <c r="AX45" s="33" t="s">
        <v>589</v>
      </c>
      <c r="AY45" s="12" t="s">
        <v>184</v>
      </c>
      <c r="AZ45" s="74"/>
    </row>
    <row r="46" ht="36" customHeight="1" spans="1:52">
      <c r="A46" s="8">
        <f t="shared" si="9"/>
        <v>43</v>
      </c>
      <c r="B46" s="8" t="s">
        <v>93</v>
      </c>
      <c r="C46" s="9" t="s">
        <v>185</v>
      </c>
      <c r="D46" s="78" t="s">
        <v>186</v>
      </c>
      <c r="E46" s="12" t="s">
        <v>18</v>
      </c>
      <c r="F46" s="11" t="s">
        <v>101</v>
      </c>
      <c r="G46" s="12" t="s">
        <v>16</v>
      </c>
      <c r="H46" s="79">
        <v>1</v>
      </c>
      <c r="I46" s="14">
        <f>VLOOKUP(C46,[1]Sheet1!$B:$AY,50,0)</f>
        <v>11794101.09</v>
      </c>
      <c r="J46" s="14">
        <f>VLOOKUP(C46,[1]Sheet1!$B:$AZ,51,0)</f>
        <v>9752917.79</v>
      </c>
      <c r="K46" s="31">
        <f>VLOOKUP(C46,[1]Sheet1!$B$5:$BB$697,53,0)</f>
        <v>591973.758333333</v>
      </c>
      <c r="L46" s="31">
        <f>VLOOKUP(C46,[1]Sheet1!$B:$BC,54,0)</f>
        <v>611056.72</v>
      </c>
      <c r="M46" s="31">
        <f>VLOOKUP(C46,[1]Sheet1!$B:$BD,55,0)</f>
        <v>676826.995</v>
      </c>
      <c r="N46" s="31">
        <f>VLOOKUP(C46,[1]Sheet1!$B:$BE,56,0)</f>
        <v>660791.701666667</v>
      </c>
      <c r="O46" s="31">
        <f>VLOOKUP(C46,[1]Sheet1!$B:$BF,57,0)</f>
        <v>758751.766666667</v>
      </c>
      <c r="P46" s="31">
        <f>VLOOKUP(C46,[2]Sheet1!$B:$BH,59,0)</f>
        <v>745775.18</v>
      </c>
      <c r="Q46" s="94">
        <f t="shared" si="10"/>
        <v>4045176.12166667</v>
      </c>
      <c r="R46" s="95">
        <f>VLOOKUP(C46,[3]Sheet2!$A:$V,21,0)</f>
        <v>1390000</v>
      </c>
      <c r="S46" s="95">
        <f>20000+20000</f>
        <v>40000</v>
      </c>
      <c r="T46" s="95">
        <v>300000</v>
      </c>
      <c r="U46" s="95">
        <f>VLOOKUP(C46,'[4]5.30 (2)'!$C$4:$V$115,20,0)</f>
        <v>300000</v>
      </c>
      <c r="V46" s="95">
        <f t="shared" si="11"/>
        <v>2030000</v>
      </c>
      <c r="W46" s="96">
        <f t="shared" si="12"/>
        <v>2015176.12166667</v>
      </c>
      <c r="X46" s="97">
        <f t="shared" si="13"/>
        <v>9152917.79</v>
      </c>
      <c r="Y46" s="55">
        <f t="shared" si="14"/>
        <v>2015176.12166667</v>
      </c>
      <c r="Z46" s="100">
        <f t="shared" si="16"/>
        <v>2015176.12166667</v>
      </c>
      <c r="AA46" s="130">
        <v>50000</v>
      </c>
      <c r="AB46" s="56">
        <f t="shared" si="4"/>
        <v>0.0248117271053446</v>
      </c>
      <c r="AC46" s="101">
        <v>80000</v>
      </c>
      <c r="AD46" s="56">
        <f t="shared" si="21"/>
        <v>0.0396987633685513</v>
      </c>
      <c r="AE46" s="101">
        <v>200000</v>
      </c>
      <c r="AF46" s="56">
        <f t="shared" si="5"/>
        <v>0.0992469084213783</v>
      </c>
      <c r="AG46" s="101">
        <v>600000</v>
      </c>
      <c r="AH46" s="56">
        <f t="shared" si="6"/>
        <v>0.297740725264135</v>
      </c>
      <c r="AI46" s="33">
        <f t="shared" si="7"/>
        <v>50000</v>
      </c>
      <c r="AJ46" s="102">
        <f t="shared" si="18"/>
        <v>0.0112203964359231</v>
      </c>
      <c r="AK46" s="110">
        <v>1876</v>
      </c>
      <c r="AL46" s="103"/>
      <c r="AM46" s="103"/>
      <c r="AN46" s="110">
        <f t="shared" si="8"/>
        <v>1876</v>
      </c>
      <c r="AO46" s="105">
        <v>0.03</v>
      </c>
      <c r="AP46" s="137">
        <f t="shared" si="19"/>
        <v>0.06752</v>
      </c>
      <c r="AQ46" s="151">
        <f t="shared" si="20"/>
        <v>46624</v>
      </c>
      <c r="AR46" s="71">
        <v>45474</v>
      </c>
      <c r="AS46" s="8">
        <v>2</v>
      </c>
      <c r="AT46" s="71">
        <f t="shared" si="22"/>
        <v>45472</v>
      </c>
      <c r="AU46" s="135" t="s">
        <v>89</v>
      </c>
      <c r="AV46" s="135" t="s">
        <v>583</v>
      </c>
      <c r="AW46" s="136">
        <f>VLOOKUP(C46,[5]Sheet1!$A$1:$M$65536,13,0)</f>
        <v>11549517.93</v>
      </c>
      <c r="AX46" s="33" t="str">
        <f t="shared" ref="AX46:AX69" si="23">AV46&amp;AW46</f>
        <v>应付11549517.93</v>
      </c>
      <c r="AY46" s="12" t="s">
        <v>187</v>
      </c>
      <c r="AZ46" s="74"/>
    </row>
    <row r="47" ht="36" customHeight="1" spans="1:52">
      <c r="A47" s="8">
        <f t="shared" si="9"/>
        <v>44</v>
      </c>
      <c r="B47" s="8" t="s">
        <v>110</v>
      </c>
      <c r="C47" s="9" t="s">
        <v>188</v>
      </c>
      <c r="D47" s="85" t="s">
        <v>189</v>
      </c>
      <c r="E47" s="12" t="s">
        <v>18</v>
      </c>
      <c r="F47" s="11" t="s">
        <v>190</v>
      </c>
      <c r="G47" s="12" t="s">
        <v>16</v>
      </c>
      <c r="H47" s="79">
        <v>0.8</v>
      </c>
      <c r="I47" s="14">
        <f>VLOOKUP(C47,[1]Sheet1!$B:$AY,50,0)</f>
        <v>9036535.66</v>
      </c>
      <c r="J47" s="14">
        <f>VLOOKUP(C47,[1]Sheet1!$B:$AZ,51,0)</f>
        <v>7544447.78</v>
      </c>
      <c r="K47" s="31">
        <f>VLOOKUP(C47,[1]Sheet1!$B$5:$BB$697,53,0)</f>
        <v>559486.656666667</v>
      </c>
      <c r="L47" s="31">
        <f>VLOOKUP(C47,[1]Sheet1!$B:$BC,54,0)</f>
        <v>575301.171666667</v>
      </c>
      <c r="M47" s="31">
        <f>VLOOKUP(C47,[1]Sheet1!$B:$BD,55,0)</f>
        <v>628977.883333333</v>
      </c>
      <c r="N47" s="31">
        <f>VLOOKUP(C47,[1]Sheet1!$B:$BE,56,0)</f>
        <v>506161.658333333</v>
      </c>
      <c r="O47" s="31">
        <f>VLOOKUP(C47,[1]Sheet1!$B:$BF,57,0)</f>
        <v>513637.476666667</v>
      </c>
      <c r="P47" s="31">
        <f>VLOOKUP(C47,[2]Sheet1!$B:$BH,59,0)</f>
        <v>499383.626666667</v>
      </c>
      <c r="Q47" s="94">
        <f t="shared" si="10"/>
        <v>2626358.77866667</v>
      </c>
      <c r="R47" s="95">
        <f>VLOOKUP(C47,[3]Sheet2!$A:$V,21,0)</f>
        <v>800000</v>
      </c>
      <c r="S47" s="95"/>
      <c r="T47" s="95">
        <v>250000</v>
      </c>
      <c r="U47" s="95">
        <v>220000</v>
      </c>
      <c r="V47" s="95">
        <f t="shared" si="11"/>
        <v>1270000</v>
      </c>
      <c r="W47" s="96">
        <f t="shared" si="12"/>
        <v>1356358.77866667</v>
      </c>
      <c r="X47" s="97">
        <f t="shared" si="13"/>
        <v>7074447.78</v>
      </c>
      <c r="Y47" s="55">
        <f t="shared" si="14"/>
        <v>1356358.77866667</v>
      </c>
      <c r="Z47" s="100">
        <f t="shared" si="16"/>
        <v>1356358.77866667</v>
      </c>
      <c r="AA47" s="130">
        <v>30000</v>
      </c>
      <c r="AB47" s="56">
        <f t="shared" si="4"/>
        <v>0.0221180416803073</v>
      </c>
      <c r="AC47" s="101">
        <v>70000</v>
      </c>
      <c r="AD47" s="56">
        <f t="shared" si="21"/>
        <v>0.0516087639207169</v>
      </c>
      <c r="AE47" s="101">
        <v>150000</v>
      </c>
      <c r="AF47" s="56">
        <f t="shared" si="5"/>
        <v>0.110590208401536</v>
      </c>
      <c r="AG47" s="101">
        <v>400000</v>
      </c>
      <c r="AH47" s="56">
        <f t="shared" si="6"/>
        <v>0.294907222404097</v>
      </c>
      <c r="AI47" s="33">
        <f t="shared" si="7"/>
        <v>30000</v>
      </c>
      <c r="AJ47" s="102">
        <f t="shared" si="18"/>
        <v>0.00673223786155387</v>
      </c>
      <c r="AK47" s="103">
        <v>1000</v>
      </c>
      <c r="AL47" s="103"/>
      <c r="AM47" s="103"/>
      <c r="AN47" s="103">
        <f t="shared" si="8"/>
        <v>1000</v>
      </c>
      <c r="AO47" s="105">
        <v>0.03</v>
      </c>
      <c r="AP47" s="105">
        <f t="shared" si="19"/>
        <v>0.0633333333333333</v>
      </c>
      <c r="AQ47" s="33">
        <f t="shared" si="20"/>
        <v>28100</v>
      </c>
      <c r="AR47" s="71">
        <v>45477</v>
      </c>
      <c r="AS47" s="8">
        <v>3</v>
      </c>
      <c r="AT47" s="71">
        <f t="shared" si="22"/>
        <v>45474</v>
      </c>
      <c r="AU47" s="135" t="s">
        <v>89</v>
      </c>
      <c r="AV47" s="135" t="s">
        <v>583</v>
      </c>
      <c r="AW47" s="136">
        <f>VLOOKUP(C47,[5]Sheet1!$A$1:$M$65536,13,0)</f>
        <v>8700960.02</v>
      </c>
      <c r="AX47" s="33" t="str">
        <f t="shared" si="23"/>
        <v>应付8700960.02</v>
      </c>
      <c r="AY47" s="12" t="s">
        <v>173</v>
      </c>
      <c r="AZ47" s="74"/>
    </row>
    <row r="48" ht="36" customHeight="1" spans="1:52">
      <c r="A48" s="8">
        <f t="shared" si="9"/>
        <v>45</v>
      </c>
      <c r="B48" s="8" t="s">
        <v>93</v>
      </c>
      <c r="C48" s="9" t="s">
        <v>191</v>
      </c>
      <c r="D48" s="85" t="s">
        <v>192</v>
      </c>
      <c r="E48" s="12" t="s">
        <v>18</v>
      </c>
      <c r="F48" s="11" t="s">
        <v>193</v>
      </c>
      <c r="G48" s="12" t="s">
        <v>16</v>
      </c>
      <c r="H48" s="79">
        <v>0.8</v>
      </c>
      <c r="I48" s="14">
        <f>VLOOKUP(C48,[1]Sheet1!$B:$AY,50,0)</f>
        <v>14396556.37</v>
      </c>
      <c r="J48" s="14">
        <f>VLOOKUP(C48,[1]Sheet1!$B:$AZ,51,0)</f>
        <v>13190860.19</v>
      </c>
      <c r="K48" s="31">
        <f>VLOOKUP(C48,[1]Sheet1!$B$5:$BB$697,53,0)</f>
        <v>606459.26</v>
      </c>
      <c r="L48" s="31">
        <f>VLOOKUP(C48,[1]Sheet1!$B:$BC,54,0)</f>
        <v>599992.485</v>
      </c>
      <c r="M48" s="31">
        <f>VLOOKUP(C48,[1]Sheet1!$B:$BD,55,0)</f>
        <v>627288.231666667</v>
      </c>
      <c r="N48" s="31">
        <f>VLOOKUP(C48,[1]Sheet1!$B:$BE,56,0)</f>
        <v>585398.966666667</v>
      </c>
      <c r="O48" s="31">
        <f>VLOOKUP(C48,[1]Sheet1!$B:$BF,57,0)</f>
        <v>594815.328333333</v>
      </c>
      <c r="P48" s="31">
        <f>VLOOKUP(C48,[2]Sheet1!$B:$BH,59,0)</f>
        <v>547067.646666667</v>
      </c>
      <c r="Q48" s="94">
        <f t="shared" si="10"/>
        <v>2848817.53466667</v>
      </c>
      <c r="R48" s="95">
        <f>VLOOKUP(C48,[3]Sheet2!$A:$V,21,0)</f>
        <v>510000</v>
      </c>
      <c r="S48" s="95"/>
      <c r="T48" s="95">
        <v>650000</v>
      </c>
      <c r="U48" s="95">
        <f>VLOOKUP(C48,'[4]5.30 (2)'!$C$4:$V$115,20,0)</f>
        <v>300000</v>
      </c>
      <c r="V48" s="95">
        <f t="shared" si="11"/>
        <v>1460000</v>
      </c>
      <c r="W48" s="96">
        <f t="shared" si="12"/>
        <v>1388817.53466667</v>
      </c>
      <c r="X48" s="97">
        <f t="shared" si="13"/>
        <v>12240860.19</v>
      </c>
      <c r="Y48" s="55">
        <f t="shared" si="14"/>
        <v>1388817.53466667</v>
      </c>
      <c r="Z48" s="100">
        <f t="shared" si="16"/>
        <v>1388817.53466667</v>
      </c>
      <c r="AA48" s="130">
        <v>30000</v>
      </c>
      <c r="AB48" s="56">
        <f t="shared" si="4"/>
        <v>0.0216011097578778</v>
      </c>
      <c r="AC48" s="101">
        <v>60000</v>
      </c>
      <c r="AD48" s="56">
        <f t="shared" si="21"/>
        <v>0.0432022195157557</v>
      </c>
      <c r="AE48" s="101">
        <v>150000</v>
      </c>
      <c r="AF48" s="56">
        <f t="shared" si="5"/>
        <v>0.108005548789389</v>
      </c>
      <c r="AG48" s="101">
        <v>420000</v>
      </c>
      <c r="AH48" s="56">
        <f t="shared" si="6"/>
        <v>0.30241553661029</v>
      </c>
      <c r="AI48" s="33">
        <f t="shared" si="7"/>
        <v>30000</v>
      </c>
      <c r="AJ48" s="102">
        <f t="shared" si="18"/>
        <v>0.00673223786155387</v>
      </c>
      <c r="AK48" s="103"/>
      <c r="AL48" s="103"/>
      <c r="AM48" s="103"/>
      <c r="AN48" s="103">
        <f t="shared" si="8"/>
        <v>0</v>
      </c>
      <c r="AO48" s="105">
        <v>0.03</v>
      </c>
      <c r="AP48" s="105">
        <f t="shared" si="19"/>
        <v>0.03</v>
      </c>
      <c r="AQ48" s="33">
        <f t="shared" si="20"/>
        <v>29100</v>
      </c>
      <c r="AR48" s="71">
        <v>45478</v>
      </c>
      <c r="AS48" s="8">
        <v>3</v>
      </c>
      <c r="AT48" s="71">
        <f t="shared" si="22"/>
        <v>45475</v>
      </c>
      <c r="AU48" s="135" t="s">
        <v>89</v>
      </c>
      <c r="AV48" s="135" t="s">
        <v>583</v>
      </c>
      <c r="AW48" s="136">
        <f>VLOOKUP(C48,[5]Sheet1!$A$1:$M$65536,13,0)</f>
        <v>14054806.86</v>
      </c>
      <c r="AX48" s="33" t="str">
        <f t="shared" si="23"/>
        <v>应付14054806.86</v>
      </c>
      <c r="AY48" s="12" t="s">
        <v>194</v>
      </c>
      <c r="AZ48" s="74"/>
    </row>
    <row r="49" ht="36" customHeight="1" spans="1:52">
      <c r="A49" s="8">
        <f t="shared" si="9"/>
        <v>46</v>
      </c>
      <c r="B49" s="8" t="s">
        <v>93</v>
      </c>
      <c r="C49" s="9" t="s">
        <v>195</v>
      </c>
      <c r="D49" s="85" t="s">
        <v>196</v>
      </c>
      <c r="E49" s="12" t="s">
        <v>18</v>
      </c>
      <c r="F49" s="11" t="s">
        <v>77</v>
      </c>
      <c r="G49" s="12" t="s">
        <v>16</v>
      </c>
      <c r="H49" s="79">
        <v>0.8</v>
      </c>
      <c r="I49" s="14">
        <f>VLOOKUP(C49,[1]Sheet1!$B:$AY,50,0)</f>
        <v>4621952.09</v>
      </c>
      <c r="J49" s="14">
        <f>VLOOKUP(C49,[1]Sheet1!$B:$AZ,51,0)</f>
        <v>4462943.96</v>
      </c>
      <c r="K49" s="31">
        <f>VLOOKUP(C49,[1]Sheet1!$B$5:$BB$697,53,0)</f>
        <v>268411.568333333</v>
      </c>
      <c r="L49" s="31">
        <f>VLOOKUP(C49,[1]Sheet1!$B:$BC,54,0)</f>
        <v>264670.028333333</v>
      </c>
      <c r="M49" s="31">
        <f>VLOOKUP(C49,[1]Sheet1!$B:$BD,55,0)</f>
        <v>251850.491666667</v>
      </c>
      <c r="N49" s="31">
        <f>VLOOKUP(C49,[1]Sheet1!$B:$BE,56,0)</f>
        <v>234770.561666667</v>
      </c>
      <c r="O49" s="31">
        <f>VLOOKUP(C49,[1]Sheet1!$B:$BF,57,0)</f>
        <v>207341.816666667</v>
      </c>
      <c r="P49" s="31">
        <f>VLOOKUP(C49,[2]Sheet1!$B:$BH,59,0)</f>
        <v>167235.861666667</v>
      </c>
      <c r="Q49" s="94">
        <f t="shared" si="10"/>
        <v>1115424.26266667</v>
      </c>
      <c r="R49" s="95">
        <f>VLOOKUP(C49,[3]Sheet2!$A:$V,21,0)</f>
        <v>350000</v>
      </c>
      <c r="S49" s="95">
        <v>50000</v>
      </c>
      <c r="T49" s="95">
        <v>150000</v>
      </c>
      <c r="U49" s="95">
        <f>VLOOKUP(C49,'[4]5.30 (2)'!$C$4:$V$115,20,0)</f>
        <v>100000</v>
      </c>
      <c r="V49" s="95">
        <f t="shared" si="11"/>
        <v>650000</v>
      </c>
      <c r="W49" s="96">
        <f t="shared" si="12"/>
        <v>465424.262666667</v>
      </c>
      <c r="X49" s="97">
        <f t="shared" si="13"/>
        <v>4212943.96</v>
      </c>
      <c r="Y49" s="55">
        <f t="shared" si="14"/>
        <v>465424.262666667</v>
      </c>
      <c r="Z49" s="100">
        <f t="shared" si="16"/>
        <v>465424.262666667</v>
      </c>
      <c r="AA49" s="130">
        <v>10000</v>
      </c>
      <c r="AB49" s="56">
        <f t="shared" si="4"/>
        <v>0.0214857728789311</v>
      </c>
      <c r="AC49" s="101">
        <v>20000</v>
      </c>
      <c r="AD49" s="56">
        <f t="shared" si="21"/>
        <v>0.0429715457578623</v>
      </c>
      <c r="AE49" s="101">
        <v>50000</v>
      </c>
      <c r="AF49" s="56">
        <f t="shared" si="5"/>
        <v>0.107428864394656</v>
      </c>
      <c r="AG49" s="101">
        <v>140000</v>
      </c>
      <c r="AH49" s="56">
        <f t="shared" si="6"/>
        <v>0.300800820305036</v>
      </c>
      <c r="AI49" s="33">
        <f t="shared" si="7"/>
        <v>10000</v>
      </c>
      <c r="AJ49" s="102">
        <f t="shared" si="18"/>
        <v>0.00224407928718462</v>
      </c>
      <c r="AK49" s="103"/>
      <c r="AL49" s="103"/>
      <c r="AM49" s="103"/>
      <c r="AN49" s="103">
        <f t="shared" si="8"/>
        <v>0</v>
      </c>
      <c r="AO49" s="105">
        <v>0.03</v>
      </c>
      <c r="AP49" s="105">
        <f t="shared" si="19"/>
        <v>0.03</v>
      </c>
      <c r="AQ49" s="33">
        <f t="shared" si="20"/>
        <v>9700</v>
      </c>
      <c r="AR49" s="71">
        <v>45479</v>
      </c>
      <c r="AS49" s="8">
        <v>3</v>
      </c>
      <c r="AT49" s="71">
        <f t="shared" si="22"/>
        <v>45476</v>
      </c>
      <c r="AU49" s="135" t="s">
        <v>89</v>
      </c>
      <c r="AV49" s="135" t="s">
        <v>583</v>
      </c>
      <c r="AW49" s="136">
        <f>VLOOKUP(C49,[5]Sheet1!$A$1:$M$65536,13,0)</f>
        <v>4428439.54</v>
      </c>
      <c r="AX49" s="33" t="str">
        <f t="shared" si="23"/>
        <v>应付4428439.54</v>
      </c>
      <c r="AY49" s="12" t="s">
        <v>152</v>
      </c>
      <c r="AZ49" s="74"/>
    </row>
    <row r="50" ht="36" customHeight="1" spans="1:52">
      <c r="A50" s="8">
        <f t="shared" si="9"/>
        <v>47</v>
      </c>
      <c r="B50" s="8" t="s">
        <v>93</v>
      </c>
      <c r="C50" s="9" t="s">
        <v>197</v>
      </c>
      <c r="D50" s="85" t="s">
        <v>198</v>
      </c>
      <c r="E50" s="12" t="s">
        <v>18</v>
      </c>
      <c r="F50" s="11" t="s">
        <v>193</v>
      </c>
      <c r="G50" s="12" t="s">
        <v>16</v>
      </c>
      <c r="H50" s="86">
        <v>0.8</v>
      </c>
      <c r="I50" s="14">
        <f>VLOOKUP(C50,[1]Sheet1!$B:$AY,50,0)</f>
        <v>3144712.71</v>
      </c>
      <c r="J50" s="14">
        <f>VLOOKUP(C50,[1]Sheet1!$B:$AZ,51,0)</f>
        <v>2706500.04</v>
      </c>
      <c r="K50" s="31">
        <f>VLOOKUP(C50,[1]Sheet1!$B$5:$BB$697,53,0)</f>
        <v>312936.485</v>
      </c>
      <c r="L50" s="31">
        <f>VLOOKUP(C50,[1]Sheet1!$B:$BC,54,0)</f>
        <v>376621.176666667</v>
      </c>
      <c r="M50" s="31">
        <f>VLOOKUP(C50,[1]Sheet1!$B:$BD,55,0)</f>
        <v>363017.333333333</v>
      </c>
      <c r="N50" s="31">
        <f>VLOOKUP(C50,[1]Sheet1!$B:$BE,56,0)</f>
        <v>437479.496666667</v>
      </c>
      <c r="O50" s="31">
        <f>VLOOKUP(C50,[1]Sheet1!$B:$BF,57,0)</f>
        <v>364431.483333333</v>
      </c>
      <c r="P50" s="31">
        <f>VLOOKUP(C50,[2]Sheet1!$B:$BH,59,0)</f>
        <v>305116.09</v>
      </c>
      <c r="Q50" s="94">
        <f t="shared" si="10"/>
        <v>1727681.652</v>
      </c>
      <c r="R50" s="95">
        <f>VLOOKUP(C50,[3]Sheet2!$A:$V,21,0)</f>
        <v>700000</v>
      </c>
      <c r="S50" s="95"/>
      <c r="T50" s="95">
        <v>80000</v>
      </c>
      <c r="U50" s="95">
        <f>VLOOKUP(C50,'[4]5.30 (2)'!$C$4:$V$115,20,0)</f>
        <v>110000</v>
      </c>
      <c r="V50" s="95">
        <f t="shared" si="11"/>
        <v>890000</v>
      </c>
      <c r="W50" s="96">
        <f t="shared" si="12"/>
        <v>837681.652</v>
      </c>
      <c r="X50" s="97">
        <f t="shared" si="13"/>
        <v>2516500.04</v>
      </c>
      <c r="Y50" s="55">
        <f t="shared" si="14"/>
        <v>837681.652</v>
      </c>
      <c r="Z50" s="100">
        <f t="shared" si="16"/>
        <v>837681.652</v>
      </c>
      <c r="AA50" s="130">
        <v>20000</v>
      </c>
      <c r="AB50" s="56">
        <f t="shared" si="4"/>
        <v>0.0238754184865446</v>
      </c>
      <c r="AC50" s="101">
        <v>30000</v>
      </c>
      <c r="AD50" s="56">
        <f t="shared" si="21"/>
        <v>0.0358131277298169</v>
      </c>
      <c r="AE50" s="101">
        <v>80000</v>
      </c>
      <c r="AF50" s="56">
        <f t="shared" si="5"/>
        <v>0.0955016739461783</v>
      </c>
      <c r="AG50" s="101">
        <v>250000</v>
      </c>
      <c r="AH50" s="56">
        <f t="shared" si="6"/>
        <v>0.298442731081807</v>
      </c>
      <c r="AI50" s="33">
        <f t="shared" si="7"/>
        <v>20000</v>
      </c>
      <c r="AJ50" s="102">
        <f t="shared" si="18"/>
        <v>0.00448815857436925</v>
      </c>
      <c r="AK50" s="110">
        <v>952</v>
      </c>
      <c r="AL50" s="103"/>
      <c r="AM50" s="103"/>
      <c r="AN50" s="110">
        <f t="shared" si="8"/>
        <v>952</v>
      </c>
      <c r="AO50" s="105">
        <v>0.03</v>
      </c>
      <c r="AP50" s="137">
        <f t="shared" si="19"/>
        <v>0.0776</v>
      </c>
      <c r="AQ50" s="151">
        <f t="shared" si="20"/>
        <v>18448</v>
      </c>
      <c r="AR50" s="71">
        <v>45477</v>
      </c>
      <c r="AS50" s="8">
        <v>3</v>
      </c>
      <c r="AT50" s="71">
        <f t="shared" si="22"/>
        <v>45474</v>
      </c>
      <c r="AU50" s="135" t="s">
        <v>89</v>
      </c>
      <c r="AV50" s="135" t="s">
        <v>583</v>
      </c>
      <c r="AW50" s="136">
        <f>VLOOKUP(C50,[5]Sheet1!$A$1:$M$65536,13,0)</f>
        <v>3307619.2</v>
      </c>
      <c r="AX50" s="33" t="str">
        <f t="shared" si="23"/>
        <v>应付3307619.2</v>
      </c>
      <c r="AY50" s="12" t="s">
        <v>173</v>
      </c>
      <c r="AZ50" s="74"/>
    </row>
    <row r="51" ht="36" customHeight="1" spans="1:52">
      <c r="A51" s="8">
        <f t="shared" si="9"/>
        <v>48</v>
      </c>
      <c r="B51" s="8" t="s">
        <v>93</v>
      </c>
      <c r="C51" s="9" t="s">
        <v>199</v>
      </c>
      <c r="D51" s="85" t="s">
        <v>200</v>
      </c>
      <c r="E51" s="12" t="s">
        <v>18</v>
      </c>
      <c r="F51" s="11" t="s">
        <v>101</v>
      </c>
      <c r="G51" s="12" t="s">
        <v>16</v>
      </c>
      <c r="H51" s="86">
        <v>0.8</v>
      </c>
      <c r="I51" s="14">
        <f>VLOOKUP(C51,[1]Sheet1!$B:$AY,50,0)</f>
        <v>2641921.71</v>
      </c>
      <c r="J51" s="14">
        <f>VLOOKUP(C51,[1]Sheet1!$B:$AZ,51,0)</f>
        <v>2283347.19</v>
      </c>
      <c r="K51" s="31">
        <f>VLOOKUP(C51,[1]Sheet1!$B$5:$BB$697,53,0)</f>
        <v>167661.095</v>
      </c>
      <c r="L51" s="31">
        <f>VLOOKUP(C51,[1]Sheet1!$B:$BC,54,0)</f>
        <v>124722.68</v>
      </c>
      <c r="M51" s="31">
        <f>VLOOKUP(C51,[1]Sheet1!$B:$BD,55,0)</f>
        <v>132898.791666667</v>
      </c>
      <c r="N51" s="31">
        <f>VLOOKUP(C51,[1]Sheet1!$B:$BE,56,0)</f>
        <v>130394.64</v>
      </c>
      <c r="O51" s="31">
        <f>VLOOKUP(C51,[1]Sheet1!$B:$BF,57,0)</f>
        <v>138663.455</v>
      </c>
      <c r="P51" s="31">
        <f>VLOOKUP(C51,[2]Sheet1!$B:$BH,59,0)</f>
        <v>137983.311666667</v>
      </c>
      <c r="Q51" s="94">
        <f t="shared" si="10"/>
        <v>665859.178666667</v>
      </c>
      <c r="R51" s="95">
        <f>VLOOKUP(C51,[3]Sheet2!$A:$V,21,0)</f>
        <v>270000</v>
      </c>
      <c r="S51" s="95"/>
      <c r="T51" s="95">
        <v>200000</v>
      </c>
      <c r="U51" s="95">
        <f>VLOOKUP(C51,'[4]5.30 (2)'!$C$4:$V$115,20,0)</f>
        <v>40000</v>
      </c>
      <c r="V51" s="95">
        <f t="shared" si="11"/>
        <v>510000</v>
      </c>
      <c r="W51" s="96">
        <f t="shared" si="12"/>
        <v>155859.178666667</v>
      </c>
      <c r="X51" s="97">
        <f t="shared" si="13"/>
        <v>2043347.19</v>
      </c>
      <c r="Y51" s="55">
        <f t="shared" si="14"/>
        <v>155859.178666667</v>
      </c>
      <c r="Z51" s="100">
        <f t="shared" si="16"/>
        <v>155859.178666667</v>
      </c>
      <c r="AA51" s="130">
        <v>10000</v>
      </c>
      <c r="AB51" s="131">
        <f t="shared" si="4"/>
        <v>0.0641604818243447</v>
      </c>
      <c r="AC51" s="101">
        <v>10000</v>
      </c>
      <c r="AD51" s="56">
        <f t="shared" si="21"/>
        <v>0.0641604818243447</v>
      </c>
      <c r="AE51" s="101">
        <v>20000</v>
      </c>
      <c r="AF51" s="56">
        <f t="shared" si="5"/>
        <v>0.128320963648689</v>
      </c>
      <c r="AG51" s="101">
        <v>50000</v>
      </c>
      <c r="AH51" s="56">
        <f t="shared" si="6"/>
        <v>0.320802409121724</v>
      </c>
      <c r="AI51" s="33">
        <f t="shared" si="7"/>
        <v>10000</v>
      </c>
      <c r="AJ51" s="102">
        <f t="shared" si="18"/>
        <v>0.00224407928718462</v>
      </c>
      <c r="AK51" s="103"/>
      <c r="AL51" s="103"/>
      <c r="AM51" s="103"/>
      <c r="AN51" s="103">
        <f t="shared" si="8"/>
        <v>0</v>
      </c>
      <c r="AO51" s="105">
        <v>0.03</v>
      </c>
      <c r="AP51" s="105">
        <f t="shared" si="19"/>
        <v>0.03</v>
      </c>
      <c r="AQ51" s="33">
        <f t="shared" si="20"/>
        <v>9700</v>
      </c>
      <c r="AR51" s="71">
        <v>45477</v>
      </c>
      <c r="AS51" s="8">
        <v>2</v>
      </c>
      <c r="AT51" s="71">
        <f t="shared" si="22"/>
        <v>45475</v>
      </c>
      <c r="AU51" s="135" t="s">
        <v>89</v>
      </c>
      <c r="AV51" s="135" t="s">
        <v>583</v>
      </c>
      <c r="AW51" s="136">
        <f>VLOOKUP(C51,[5]Sheet1!$A$1:$M$65536,13,0)</f>
        <v>2475954.2</v>
      </c>
      <c r="AX51" s="33" t="str">
        <f t="shared" si="23"/>
        <v>应付2475954.2</v>
      </c>
      <c r="AY51" s="12" t="s">
        <v>201</v>
      </c>
      <c r="AZ51" s="74"/>
    </row>
    <row r="52" ht="36" customHeight="1" spans="1:52">
      <c r="A52" s="8">
        <f t="shared" si="9"/>
        <v>49</v>
      </c>
      <c r="B52" s="8" t="s">
        <v>93</v>
      </c>
      <c r="C52" s="9" t="s">
        <v>202</v>
      </c>
      <c r="D52" s="85" t="s">
        <v>203</v>
      </c>
      <c r="E52" s="12" t="s">
        <v>18</v>
      </c>
      <c r="F52" s="11" t="s">
        <v>101</v>
      </c>
      <c r="G52" s="12" t="s">
        <v>16</v>
      </c>
      <c r="H52" s="79">
        <v>0.8</v>
      </c>
      <c r="I52" s="14">
        <f>VLOOKUP(C52,[1]Sheet1!$B:$AY,50,0)</f>
        <v>2398752.58</v>
      </c>
      <c r="J52" s="14">
        <f>VLOOKUP(C52,[1]Sheet1!$B:$AZ,51,0)</f>
        <v>2222328.62</v>
      </c>
      <c r="K52" s="31">
        <f>VLOOKUP(C52,[1]Sheet1!$B$5:$BB$697,53,0)</f>
        <v>121805.763333333</v>
      </c>
      <c r="L52" s="31">
        <f>VLOOKUP(C52,[1]Sheet1!$B:$BC,54,0)</f>
        <v>134221.748333333</v>
      </c>
      <c r="M52" s="31">
        <f>VLOOKUP(C52,[1]Sheet1!$B:$BD,55,0)</f>
        <v>161670.878333333</v>
      </c>
      <c r="N52" s="31">
        <f>VLOOKUP(C52,[1]Sheet1!$B:$BE,56,0)</f>
        <v>159402.591666667</v>
      </c>
      <c r="O52" s="31">
        <f>VLOOKUP(C52,[1]Sheet1!$B:$BF,57,0)</f>
        <v>153253.925</v>
      </c>
      <c r="P52" s="31">
        <f>VLOOKUP(C52,[2]Sheet1!$B:$BH,59,0)</f>
        <v>139212.72</v>
      </c>
      <c r="Q52" s="94">
        <f t="shared" si="10"/>
        <v>695654.101333333</v>
      </c>
      <c r="R52" s="95">
        <f>VLOOKUP(C52,[3]Sheet2!$A:$V,21,0)</f>
        <v>270000</v>
      </c>
      <c r="S52" s="95"/>
      <c r="T52" s="95">
        <v>80000</v>
      </c>
      <c r="U52" s="95">
        <f>VLOOKUP(C52,'[4]5.30 (2)'!$C$4:$V$115,20,0)</f>
        <v>45000</v>
      </c>
      <c r="V52" s="95">
        <f t="shared" si="11"/>
        <v>395000</v>
      </c>
      <c r="W52" s="96">
        <f t="shared" si="12"/>
        <v>300654.101333333</v>
      </c>
      <c r="X52" s="97">
        <f t="shared" si="13"/>
        <v>2097328.62</v>
      </c>
      <c r="Y52" s="55">
        <f t="shared" si="14"/>
        <v>300654.101333333</v>
      </c>
      <c r="Z52" s="100">
        <f t="shared" si="16"/>
        <v>300654.101333333</v>
      </c>
      <c r="AA52" s="130">
        <v>10000</v>
      </c>
      <c r="AB52" s="131">
        <f t="shared" si="4"/>
        <v>0.033260813525085</v>
      </c>
      <c r="AC52" s="101">
        <v>12000</v>
      </c>
      <c r="AD52" s="56">
        <f t="shared" si="21"/>
        <v>0.039912976230102</v>
      </c>
      <c r="AE52" s="101">
        <v>30000</v>
      </c>
      <c r="AF52" s="56">
        <f t="shared" si="5"/>
        <v>0.0997824405752551</v>
      </c>
      <c r="AG52" s="101">
        <v>100000</v>
      </c>
      <c r="AH52" s="56">
        <f t="shared" si="6"/>
        <v>0.33260813525085</v>
      </c>
      <c r="AI52" s="33">
        <f t="shared" si="7"/>
        <v>10000</v>
      </c>
      <c r="AJ52" s="102">
        <f t="shared" si="18"/>
        <v>0.00224407928718462</v>
      </c>
      <c r="AK52" s="103">
        <v>560</v>
      </c>
      <c r="AL52" s="103"/>
      <c r="AM52" s="103">
        <v>120</v>
      </c>
      <c r="AN52" s="110">
        <f t="shared" si="8"/>
        <v>680</v>
      </c>
      <c r="AO52" s="132">
        <v>0.03</v>
      </c>
      <c r="AP52" s="137">
        <f t="shared" si="19"/>
        <v>0.098</v>
      </c>
      <c r="AQ52" s="151">
        <f t="shared" si="20"/>
        <v>9020</v>
      </c>
      <c r="AR52" s="71">
        <v>45477</v>
      </c>
      <c r="AS52" s="8">
        <v>2</v>
      </c>
      <c r="AT52" s="71">
        <f t="shared" si="22"/>
        <v>45475</v>
      </c>
      <c r="AU52" s="135" t="s">
        <v>89</v>
      </c>
      <c r="AV52" s="135" t="s">
        <v>583</v>
      </c>
      <c r="AW52" s="136">
        <f>VLOOKUP(C52,[5]Sheet1!$A$1:$M$65536,13,0)</f>
        <v>2454118.77</v>
      </c>
      <c r="AX52" s="33" t="str">
        <f t="shared" si="23"/>
        <v>应付2454118.77</v>
      </c>
      <c r="AY52" s="12" t="s">
        <v>184</v>
      </c>
      <c r="AZ52" s="74"/>
    </row>
    <row r="53" ht="36" customHeight="1" spans="1:52">
      <c r="A53" s="8">
        <f t="shared" si="9"/>
        <v>50</v>
      </c>
      <c r="B53" s="8" t="s">
        <v>93</v>
      </c>
      <c r="C53" s="87" t="s">
        <v>204</v>
      </c>
      <c r="D53" s="85" t="s">
        <v>205</v>
      </c>
      <c r="E53" s="12" t="s">
        <v>18</v>
      </c>
      <c r="F53" s="11" t="s">
        <v>77</v>
      </c>
      <c r="G53" s="12" t="s">
        <v>16</v>
      </c>
      <c r="H53" s="79">
        <v>0.8</v>
      </c>
      <c r="I53" s="14">
        <f>VLOOKUP(C53,[1]Sheet1!$B:$AY,50,0)</f>
        <v>337744.59</v>
      </c>
      <c r="J53" s="14">
        <f>VLOOKUP(C53,[1]Sheet1!$B:$AZ,51,0)</f>
        <v>173225.08</v>
      </c>
      <c r="K53" s="31">
        <f>VLOOKUP(C53,[1]Sheet1!$B$5:$BB$697,53,0)</f>
        <v>5343.21833333333</v>
      </c>
      <c r="L53" s="31">
        <f>VLOOKUP(C53,[1]Sheet1!$B:$BC,54,0)</f>
        <v>13099.2266666667</v>
      </c>
      <c r="M53" s="31">
        <f>VLOOKUP(C53,[1]Sheet1!$B:$BD,55,0)</f>
        <v>24179.9583333333</v>
      </c>
      <c r="N53" s="31">
        <f>VLOOKUP(C53,[1]Sheet1!$B:$BE,56,0)</f>
        <v>28870.8466666667</v>
      </c>
      <c r="O53" s="31">
        <f>VLOOKUP(C53,[1]Sheet1!$B:$BF,57,0)</f>
        <v>43371.3333333333</v>
      </c>
      <c r="P53" s="31">
        <f>VLOOKUP(C53,[2]Sheet1!$B:$BH,59,0)</f>
        <v>56290.765</v>
      </c>
      <c r="Q53" s="94">
        <f t="shared" si="10"/>
        <v>136924.278666667</v>
      </c>
      <c r="R53" s="95">
        <f>VLOOKUP(C53,[3]Sheet2!$A:$V,21,0)</f>
        <v>20000</v>
      </c>
      <c r="S53" s="95"/>
      <c r="T53" s="95"/>
      <c r="U53" s="95">
        <f>VLOOKUP(C53,'[4]5.30 (2)'!$C$4:$V$115,20,0)</f>
        <v>15000</v>
      </c>
      <c r="V53" s="95">
        <f t="shared" si="11"/>
        <v>35000</v>
      </c>
      <c r="W53" s="96">
        <f t="shared" si="12"/>
        <v>101924.278666667</v>
      </c>
      <c r="X53" s="97">
        <f t="shared" si="13"/>
        <v>158225.08</v>
      </c>
      <c r="Y53" s="55">
        <f t="shared" si="14"/>
        <v>101924.278666667</v>
      </c>
      <c r="Z53" s="100">
        <f t="shared" si="16"/>
        <v>101924.278666667</v>
      </c>
      <c r="AA53" s="130">
        <v>10000</v>
      </c>
      <c r="AB53" s="56">
        <f t="shared" si="4"/>
        <v>0.0981120507382153</v>
      </c>
      <c r="AC53" s="101">
        <v>10000</v>
      </c>
      <c r="AD53" s="56">
        <f t="shared" si="21"/>
        <v>0.0981120507382153</v>
      </c>
      <c r="AE53" s="101">
        <v>10000</v>
      </c>
      <c r="AF53" s="56">
        <f t="shared" si="5"/>
        <v>0.0981120507382153</v>
      </c>
      <c r="AG53" s="101">
        <v>30000</v>
      </c>
      <c r="AH53" s="56">
        <f t="shared" si="6"/>
        <v>0.294336152214646</v>
      </c>
      <c r="AI53" s="33">
        <f t="shared" si="7"/>
        <v>10000</v>
      </c>
      <c r="AJ53" s="102">
        <f t="shared" si="18"/>
        <v>0.00224407928718462</v>
      </c>
      <c r="AK53" s="103"/>
      <c r="AL53" s="103"/>
      <c r="AM53" s="103"/>
      <c r="AN53" s="103">
        <f t="shared" si="8"/>
        <v>0</v>
      </c>
      <c r="AO53" s="132">
        <v>0.03</v>
      </c>
      <c r="AP53" s="105">
        <f t="shared" si="19"/>
        <v>0.03</v>
      </c>
      <c r="AQ53" s="33">
        <f t="shared" si="20"/>
        <v>9700</v>
      </c>
      <c r="AR53" s="71">
        <v>45481</v>
      </c>
      <c r="AS53" s="8">
        <v>2</v>
      </c>
      <c r="AT53" s="71">
        <f t="shared" si="22"/>
        <v>45479</v>
      </c>
      <c r="AU53" s="135" t="s">
        <v>89</v>
      </c>
      <c r="AV53" s="135" t="s">
        <v>583</v>
      </c>
      <c r="AW53" s="136">
        <f>VLOOKUP(C53,[5]Sheet1!$A$1:$M$65536,13,0)</f>
        <v>370897.93</v>
      </c>
      <c r="AX53" s="33" t="str">
        <f t="shared" si="23"/>
        <v>应付370897.93</v>
      </c>
      <c r="AY53" s="12" t="s">
        <v>152</v>
      </c>
      <c r="AZ53" s="74"/>
    </row>
    <row r="54" ht="36" customHeight="1" spans="1:52">
      <c r="A54" s="8">
        <f t="shared" si="9"/>
        <v>51</v>
      </c>
      <c r="B54" s="8" t="s">
        <v>93</v>
      </c>
      <c r="C54" s="9" t="s">
        <v>206</v>
      </c>
      <c r="D54" s="85" t="s">
        <v>207</v>
      </c>
      <c r="E54" s="12" t="s">
        <v>18</v>
      </c>
      <c r="F54" s="11" t="s">
        <v>77</v>
      </c>
      <c r="G54" s="12" t="s">
        <v>16</v>
      </c>
      <c r="H54" s="79">
        <v>0.8</v>
      </c>
      <c r="I54" s="14">
        <f>VLOOKUP(C54,[1]Sheet1!$B:$AY,50,0)</f>
        <v>2172275.86</v>
      </c>
      <c r="J54" s="14">
        <f>VLOOKUP(C54,[1]Sheet1!$B:$AZ,51,0)</f>
        <v>1691836.66</v>
      </c>
      <c r="K54" s="31">
        <f>VLOOKUP(C54,[1]Sheet1!$B$5:$BB$697,53,0)</f>
        <v>186471.321666667</v>
      </c>
      <c r="L54" s="31">
        <f>VLOOKUP(C54,[1]Sheet1!$B:$BC,54,0)</f>
        <v>181572.286666667</v>
      </c>
      <c r="M54" s="31">
        <f>VLOOKUP(C54,[1]Sheet1!$B:$BD,55,0)</f>
        <v>173075.296666667</v>
      </c>
      <c r="N54" s="31">
        <f>VLOOKUP(C54,[1]Sheet1!$B:$BE,56,0)</f>
        <v>158505.661666667</v>
      </c>
      <c r="O54" s="31">
        <f>VLOOKUP(C54,[1]Sheet1!$B:$BF,57,0)</f>
        <v>125422.328333333</v>
      </c>
      <c r="P54" s="31">
        <f>VLOOKUP(C54,[2]Sheet1!$B:$BH,59,0)</f>
        <v>172931.525</v>
      </c>
      <c r="Q54" s="94">
        <f t="shared" si="10"/>
        <v>798382.736000001</v>
      </c>
      <c r="R54" s="95">
        <f>VLOOKUP(C54,[3]Sheet2!$A:$V,21,0)</f>
        <v>30000</v>
      </c>
      <c r="S54" s="95"/>
      <c r="T54" s="95">
        <v>100000</v>
      </c>
      <c r="U54" s="95"/>
      <c r="V54" s="95">
        <f t="shared" si="11"/>
        <v>130000</v>
      </c>
      <c r="W54" s="96">
        <f t="shared" si="12"/>
        <v>668382.736000001</v>
      </c>
      <c r="X54" s="97">
        <f t="shared" si="13"/>
        <v>1591836.66</v>
      </c>
      <c r="Y54" s="55">
        <f t="shared" si="14"/>
        <v>668382.736000001</v>
      </c>
      <c r="Z54" s="100">
        <f t="shared" si="16"/>
        <v>668382.736000001</v>
      </c>
      <c r="AA54" s="130">
        <v>10000</v>
      </c>
      <c r="AB54" s="56">
        <f t="shared" si="4"/>
        <v>0.0149614875749873</v>
      </c>
      <c r="AC54" s="101">
        <v>20000</v>
      </c>
      <c r="AD54" s="56">
        <f t="shared" si="21"/>
        <v>0.0299229751499745</v>
      </c>
      <c r="AE54" s="101">
        <v>60000</v>
      </c>
      <c r="AF54" s="56">
        <f t="shared" si="5"/>
        <v>0.0897689254499235</v>
      </c>
      <c r="AG54" s="101">
        <v>200000</v>
      </c>
      <c r="AH54" s="56">
        <f t="shared" si="6"/>
        <v>0.299229751499745</v>
      </c>
      <c r="AI54" s="33">
        <f t="shared" si="7"/>
        <v>10000</v>
      </c>
      <c r="AJ54" s="102">
        <f t="shared" si="18"/>
        <v>0.00224407928718462</v>
      </c>
      <c r="AK54" s="103"/>
      <c r="AL54" s="103"/>
      <c r="AM54" s="103"/>
      <c r="AN54" s="103">
        <f t="shared" si="8"/>
        <v>0</v>
      </c>
      <c r="AO54" s="105">
        <v>0.03</v>
      </c>
      <c r="AP54" s="105">
        <f t="shared" si="19"/>
        <v>0.03</v>
      </c>
      <c r="AQ54" s="33">
        <f t="shared" si="20"/>
        <v>9700</v>
      </c>
      <c r="AR54" s="71">
        <v>45478</v>
      </c>
      <c r="AS54" s="8">
        <v>3</v>
      </c>
      <c r="AT54" s="71">
        <f t="shared" si="22"/>
        <v>45475</v>
      </c>
      <c r="AU54" s="135" t="s">
        <v>89</v>
      </c>
      <c r="AV54" s="135" t="s">
        <v>583</v>
      </c>
      <c r="AW54" s="136">
        <f>VLOOKUP(C54,[5]Sheet1!$A$1:$M$65536,13,0)</f>
        <v>2282834</v>
      </c>
      <c r="AX54" s="33" t="str">
        <f t="shared" si="23"/>
        <v>应付2282834</v>
      </c>
      <c r="AY54" s="12" t="s">
        <v>152</v>
      </c>
      <c r="AZ54" s="74"/>
    </row>
    <row r="55" ht="36" customHeight="1" spans="1:52">
      <c r="A55" s="8">
        <f t="shared" si="9"/>
        <v>52</v>
      </c>
      <c r="B55" s="8" t="s">
        <v>93</v>
      </c>
      <c r="C55" s="9" t="s">
        <v>208</v>
      </c>
      <c r="D55" s="85" t="s">
        <v>209</v>
      </c>
      <c r="E55" s="12" t="s">
        <v>18</v>
      </c>
      <c r="F55" s="11" t="s">
        <v>101</v>
      </c>
      <c r="G55" s="12" t="s">
        <v>16</v>
      </c>
      <c r="H55" s="79">
        <v>0.8</v>
      </c>
      <c r="I55" s="14">
        <f>VLOOKUP(C55,[1]Sheet1!$B:$AY,50,0)</f>
        <v>3316207.74</v>
      </c>
      <c r="J55" s="14">
        <f>VLOOKUP(C55,[1]Sheet1!$B:$AZ,51,0)</f>
        <v>2947216.61</v>
      </c>
      <c r="K55" s="31">
        <f>VLOOKUP(C55,[1]Sheet1!$B$5:$BB$697,53,0)</f>
        <v>118052.798333333</v>
      </c>
      <c r="L55" s="31">
        <f>VLOOKUP(C55,[1]Sheet1!$B:$BC,54,0)</f>
        <v>95294.025</v>
      </c>
      <c r="M55" s="31">
        <f>VLOOKUP(C55,[1]Sheet1!$B:$BD,55,0)</f>
        <v>110543.37</v>
      </c>
      <c r="N55" s="31">
        <f>VLOOKUP(C55,[1]Sheet1!$B:$BE,56,0)</f>
        <v>106909.201666667</v>
      </c>
      <c r="O55" s="31">
        <f>VLOOKUP(C55,[1]Sheet1!$B:$BF,57,0)</f>
        <v>116348.83</v>
      </c>
      <c r="P55" s="31">
        <f>VLOOKUP(C55,[2]Sheet1!$B:$BH,59,0)</f>
        <v>118309.576666667</v>
      </c>
      <c r="Q55" s="94">
        <f t="shared" si="10"/>
        <v>532366.241333334</v>
      </c>
      <c r="R55" s="95">
        <f>VLOOKUP(C55,[3]Sheet2!$A:$V,21,0)</f>
        <v>190000</v>
      </c>
      <c r="S55" s="95"/>
      <c r="T55" s="95">
        <v>100000</v>
      </c>
      <c r="U55" s="95">
        <f>VLOOKUP(C55,'[4]5.30 (2)'!$C$4:$V$115,20,0)</f>
        <v>100000</v>
      </c>
      <c r="V55" s="95">
        <f t="shared" si="11"/>
        <v>390000</v>
      </c>
      <c r="W55" s="96">
        <f t="shared" si="12"/>
        <v>142366.241333334</v>
      </c>
      <c r="X55" s="97">
        <f t="shared" si="13"/>
        <v>2747216.61</v>
      </c>
      <c r="Y55" s="55">
        <f t="shared" si="14"/>
        <v>142366.241333334</v>
      </c>
      <c r="Z55" s="100">
        <f t="shared" si="16"/>
        <v>142366.241333334</v>
      </c>
      <c r="AA55" s="130">
        <v>10000</v>
      </c>
      <c r="AB55" s="56">
        <f t="shared" si="4"/>
        <v>0.0702413711730029</v>
      </c>
      <c r="AC55" s="101">
        <v>10000</v>
      </c>
      <c r="AD55" s="56">
        <f t="shared" si="21"/>
        <v>0.0702413711730029</v>
      </c>
      <c r="AE55" s="101">
        <v>15000</v>
      </c>
      <c r="AF55" s="56">
        <f t="shared" si="5"/>
        <v>0.105362056759504</v>
      </c>
      <c r="AG55" s="101">
        <v>50000</v>
      </c>
      <c r="AH55" s="56">
        <f t="shared" si="6"/>
        <v>0.351206855865015</v>
      </c>
      <c r="AI55" s="33">
        <f t="shared" si="7"/>
        <v>10000</v>
      </c>
      <c r="AJ55" s="102">
        <f t="shared" si="18"/>
        <v>0.00224407928718462</v>
      </c>
      <c r="AK55" s="103"/>
      <c r="AL55" s="103"/>
      <c r="AM55" s="103"/>
      <c r="AN55" s="103">
        <f t="shared" si="8"/>
        <v>0</v>
      </c>
      <c r="AO55" s="105">
        <v>0.03</v>
      </c>
      <c r="AP55" s="105">
        <f t="shared" si="19"/>
        <v>0.03</v>
      </c>
      <c r="AQ55" s="33">
        <f t="shared" si="20"/>
        <v>9700</v>
      </c>
      <c r="AR55" s="71">
        <v>45478</v>
      </c>
      <c r="AS55" s="8">
        <v>3</v>
      </c>
      <c r="AT55" s="71">
        <f t="shared" si="22"/>
        <v>45475</v>
      </c>
      <c r="AU55" s="135" t="s">
        <v>89</v>
      </c>
      <c r="AV55" s="135" t="s">
        <v>583</v>
      </c>
      <c r="AW55" s="136">
        <f>VLOOKUP(C55,[5]Sheet1!$A$1:$M$65536,13,0)</f>
        <v>3196650</v>
      </c>
      <c r="AX55" s="33" t="str">
        <f t="shared" si="23"/>
        <v>应付3196650</v>
      </c>
      <c r="AY55" s="12" t="s">
        <v>152</v>
      </c>
      <c r="AZ55" s="74"/>
    </row>
    <row r="56" ht="36" customHeight="1" spans="1:52">
      <c r="A56" s="8">
        <f t="shared" si="9"/>
        <v>53</v>
      </c>
      <c r="B56" s="8" t="s">
        <v>93</v>
      </c>
      <c r="C56" s="9" t="s">
        <v>210</v>
      </c>
      <c r="D56" s="85" t="s">
        <v>211</v>
      </c>
      <c r="E56" s="12" t="s">
        <v>18</v>
      </c>
      <c r="F56" s="72" t="s">
        <v>212</v>
      </c>
      <c r="G56" s="12" t="s">
        <v>16</v>
      </c>
      <c r="H56" s="13">
        <v>0.8</v>
      </c>
      <c r="I56" s="14">
        <f>VLOOKUP(C56,[1]Sheet1!$B:$AY,50,0)</f>
        <v>1674044.5</v>
      </c>
      <c r="J56" s="14">
        <f>VLOOKUP(C56,[1]Sheet1!$B:$AZ,51,0)</f>
        <v>1577716.53</v>
      </c>
      <c r="K56" s="31">
        <f>VLOOKUP(C56,[1]Sheet1!$B$5:$BB$697,53,0)</f>
        <v>38063.735</v>
      </c>
      <c r="L56" s="31">
        <f>VLOOKUP(C56,[1]Sheet1!$B:$BC,54,0)</f>
        <v>37546.18</v>
      </c>
      <c r="M56" s="31">
        <f>VLOOKUP(C56,[1]Sheet1!$B:$BD,55,0)</f>
        <v>39468.8366666667</v>
      </c>
      <c r="N56" s="31">
        <f>VLOOKUP(C56,[1]Sheet1!$B:$BE,56,0)</f>
        <v>36928.8366666667</v>
      </c>
      <c r="O56" s="31">
        <f>VLOOKUP(C56,[1]Sheet1!$B:$BF,57,0)</f>
        <v>45150.235</v>
      </c>
      <c r="P56" s="31">
        <f>VLOOKUP(C56,[2]Sheet1!$B:$BH,59,0)</f>
        <v>39077.4316666667</v>
      </c>
      <c r="Q56" s="94">
        <f t="shared" si="10"/>
        <v>188988.204</v>
      </c>
      <c r="R56" s="95">
        <f>VLOOKUP(C56,[3]Sheet2!$A:$V,21,0)</f>
        <v>40000</v>
      </c>
      <c r="S56" s="95"/>
      <c r="T56" s="95"/>
      <c r="U56" s="95">
        <f>VLOOKUP(C56,'[4]5.30 (2)'!$C$4:$V$115,20,0)</f>
        <v>15000</v>
      </c>
      <c r="V56" s="95">
        <f t="shared" si="11"/>
        <v>55000</v>
      </c>
      <c r="W56" s="96">
        <f t="shared" si="12"/>
        <v>133988.204</v>
      </c>
      <c r="X56" s="97">
        <f t="shared" si="13"/>
        <v>1562716.53</v>
      </c>
      <c r="Y56" s="55">
        <f t="shared" si="14"/>
        <v>133988.204</v>
      </c>
      <c r="Z56" s="100">
        <f t="shared" si="16"/>
        <v>133988.204</v>
      </c>
      <c r="AA56" s="130">
        <v>10000</v>
      </c>
      <c r="AB56" s="56">
        <f t="shared" si="4"/>
        <v>0.074633435641842</v>
      </c>
      <c r="AC56" s="101">
        <v>10000</v>
      </c>
      <c r="AD56" s="56">
        <f t="shared" si="21"/>
        <v>0.074633435641842</v>
      </c>
      <c r="AE56" s="101">
        <v>10000</v>
      </c>
      <c r="AF56" s="56">
        <f t="shared" si="5"/>
        <v>0.074633435641842</v>
      </c>
      <c r="AG56" s="101">
        <v>40000</v>
      </c>
      <c r="AH56" s="56">
        <f t="shared" si="6"/>
        <v>0.298533742567368</v>
      </c>
      <c r="AI56" s="33">
        <f t="shared" si="7"/>
        <v>10000</v>
      </c>
      <c r="AJ56" s="102">
        <f t="shared" si="18"/>
        <v>0.00224407928718462</v>
      </c>
      <c r="AK56" s="103"/>
      <c r="AL56" s="103"/>
      <c r="AM56" s="103"/>
      <c r="AN56" s="103">
        <f t="shared" si="8"/>
        <v>0</v>
      </c>
      <c r="AO56" s="133">
        <v>0.03</v>
      </c>
      <c r="AP56" s="105">
        <f t="shared" si="19"/>
        <v>0.03</v>
      </c>
      <c r="AQ56" s="33">
        <f t="shared" si="20"/>
        <v>9700</v>
      </c>
      <c r="AR56" s="71">
        <v>45478</v>
      </c>
      <c r="AS56" s="8">
        <v>3</v>
      </c>
      <c r="AT56" s="71">
        <f t="shared" si="22"/>
        <v>45475</v>
      </c>
      <c r="AU56" s="135" t="s">
        <v>89</v>
      </c>
      <c r="AV56" s="135" t="s">
        <v>583</v>
      </c>
      <c r="AW56" s="136">
        <f>VLOOKUP(C56,[5]Sheet1!$A$1:$M$65536,13,0)</f>
        <v>1698497.23</v>
      </c>
      <c r="AX56" s="33" t="str">
        <f t="shared" si="23"/>
        <v>应付1698497.23</v>
      </c>
      <c r="AY56" s="12" t="s">
        <v>173</v>
      </c>
      <c r="AZ56" s="74"/>
    </row>
    <row r="57" ht="36" customHeight="1" spans="1:52">
      <c r="A57" s="8">
        <f t="shared" si="9"/>
        <v>54</v>
      </c>
      <c r="B57" s="8" t="s">
        <v>93</v>
      </c>
      <c r="C57" s="9" t="s">
        <v>213</v>
      </c>
      <c r="D57" s="85" t="s">
        <v>214</v>
      </c>
      <c r="E57" s="12" t="s">
        <v>18</v>
      </c>
      <c r="F57" s="72" t="s">
        <v>101</v>
      </c>
      <c r="G57" s="12" t="s">
        <v>16</v>
      </c>
      <c r="H57" s="13">
        <v>0.8</v>
      </c>
      <c r="I57" s="14">
        <f>VLOOKUP(C57,[1]Sheet1!$B:$AY,50,0)</f>
        <v>831124.4</v>
      </c>
      <c r="J57" s="14">
        <f>VLOOKUP(C57,[1]Sheet1!$B:$AZ,51,0)</f>
        <v>644966.22</v>
      </c>
      <c r="K57" s="31">
        <f>VLOOKUP(C57,[1]Sheet1!$B$5:$BB$697,53,0)</f>
        <v>55830.415</v>
      </c>
      <c r="L57" s="31">
        <f>VLOOKUP(C57,[1]Sheet1!$B:$BC,54,0)</f>
        <v>78433.4566666667</v>
      </c>
      <c r="M57" s="31">
        <f>VLOOKUP(C57,[1]Sheet1!$B:$BD,55,0)</f>
        <v>95096.3716666667</v>
      </c>
      <c r="N57" s="31">
        <f>VLOOKUP(C57,[1]Sheet1!$B:$BE,56,0)</f>
        <v>106679.741666667</v>
      </c>
      <c r="O57" s="31">
        <f>VLOOKUP(C57,[1]Sheet1!$B:$BF,57,0)</f>
        <v>103784.88</v>
      </c>
      <c r="P57" s="31">
        <f>VLOOKUP(C57,[2]Sheet1!$B:$BH,59,0)</f>
        <v>96380.7316666667</v>
      </c>
      <c r="Q57" s="94">
        <f t="shared" si="10"/>
        <v>428964.477333334</v>
      </c>
      <c r="R57" s="95">
        <f>VLOOKUP(C57,[3]Sheet2!$A:$V,21,0)</f>
        <v>110000</v>
      </c>
      <c r="S57" s="95"/>
      <c r="T57" s="95"/>
      <c r="U57" s="95">
        <f>VLOOKUP(C57,'[4]5.30 (2)'!$C$4:$V$115,20,0)</f>
        <v>20000</v>
      </c>
      <c r="V57" s="95">
        <f t="shared" si="11"/>
        <v>130000</v>
      </c>
      <c r="W57" s="96">
        <f t="shared" si="12"/>
        <v>298964.477333334</v>
      </c>
      <c r="X57" s="97">
        <f t="shared" si="13"/>
        <v>624966.22</v>
      </c>
      <c r="Y57" s="55">
        <f t="shared" si="14"/>
        <v>298964.477333334</v>
      </c>
      <c r="Z57" s="100">
        <f t="shared" si="16"/>
        <v>298964.477333334</v>
      </c>
      <c r="AA57" s="130">
        <v>10000</v>
      </c>
      <c r="AB57" s="56">
        <f t="shared" si="4"/>
        <v>0.0334487899338301</v>
      </c>
      <c r="AC57" s="101">
        <v>12000</v>
      </c>
      <c r="AD57" s="56">
        <f t="shared" si="21"/>
        <v>0.0401385479205962</v>
      </c>
      <c r="AE57" s="101">
        <v>30000</v>
      </c>
      <c r="AF57" s="56">
        <f t="shared" si="5"/>
        <v>0.10034636980149</v>
      </c>
      <c r="AG57" s="101">
        <v>90000</v>
      </c>
      <c r="AH57" s="56">
        <f t="shared" si="6"/>
        <v>0.301039109404471</v>
      </c>
      <c r="AI57" s="33">
        <f t="shared" si="7"/>
        <v>10000</v>
      </c>
      <c r="AJ57" s="102">
        <f t="shared" si="18"/>
        <v>0.00224407928718462</v>
      </c>
      <c r="AK57" s="103">
        <v>476</v>
      </c>
      <c r="AL57" s="103"/>
      <c r="AM57" s="103"/>
      <c r="AN57" s="103">
        <f t="shared" si="8"/>
        <v>476</v>
      </c>
      <c r="AO57" s="133">
        <v>0.03</v>
      </c>
      <c r="AP57" s="105">
        <f t="shared" si="19"/>
        <v>0.0776</v>
      </c>
      <c r="AQ57" s="151">
        <f t="shared" si="20"/>
        <v>9224</v>
      </c>
      <c r="AR57" s="71"/>
      <c r="AS57" s="8">
        <v>5</v>
      </c>
      <c r="AT57" s="71">
        <f t="shared" si="22"/>
        <v>-5</v>
      </c>
      <c r="AU57" s="135" t="s">
        <v>89</v>
      </c>
      <c r="AV57" s="135" t="s">
        <v>583</v>
      </c>
      <c r="AW57" s="136">
        <f>VLOOKUP(C57,[5]Sheet1!$A$1:$M$65536,13,0)</f>
        <v>850905.59</v>
      </c>
      <c r="AX57" s="33" t="str">
        <f t="shared" si="23"/>
        <v>应付850905.59</v>
      </c>
      <c r="AY57" s="12" t="s">
        <v>173</v>
      </c>
      <c r="AZ57" s="74"/>
    </row>
    <row r="58" ht="36" customHeight="1" spans="1:52">
      <c r="A58" s="8">
        <f t="shared" si="9"/>
        <v>55</v>
      </c>
      <c r="B58" s="8" t="s">
        <v>93</v>
      </c>
      <c r="C58" s="9" t="s">
        <v>215</v>
      </c>
      <c r="D58" s="85" t="s">
        <v>216</v>
      </c>
      <c r="E58" s="12" t="s">
        <v>18</v>
      </c>
      <c r="F58" s="11" t="s">
        <v>101</v>
      </c>
      <c r="G58" s="12" t="s">
        <v>16</v>
      </c>
      <c r="H58" s="79">
        <v>0.8</v>
      </c>
      <c r="I58" s="14">
        <f>VLOOKUP(C58,[1]Sheet1!$B:$AY,50,0)</f>
        <v>1865441.09</v>
      </c>
      <c r="J58" s="14">
        <f>VLOOKUP(C58,[1]Sheet1!$B:$AZ,51,0)</f>
        <v>1855793.4</v>
      </c>
      <c r="K58" s="31">
        <f>VLOOKUP(C58,[1]Sheet1!$B$5:$BB$697,53,0)</f>
        <v>206112.341666667</v>
      </c>
      <c r="L58" s="31">
        <f>VLOOKUP(C58,[1]Sheet1!$B:$BC,54,0)</f>
        <v>237874.915</v>
      </c>
      <c r="M58" s="31">
        <f>VLOOKUP(C58,[1]Sheet1!$B:$BD,55,0)</f>
        <v>161101.353333333</v>
      </c>
      <c r="N58" s="31">
        <f>VLOOKUP(C58,[1]Sheet1!$B:$BE,56,0)</f>
        <v>58518.02</v>
      </c>
      <c r="O58" s="31">
        <f>VLOOKUP(C58,[1]Sheet1!$B:$BF,57,0)</f>
        <v>60125.9683333333</v>
      </c>
      <c r="P58" s="31">
        <f>VLOOKUP(C58,[2]Sheet1!$B:$BH,59,0)</f>
        <v>33370.5216666667</v>
      </c>
      <c r="Q58" s="94">
        <f t="shared" si="10"/>
        <v>605682.496</v>
      </c>
      <c r="R58" s="95">
        <f>VLOOKUP(C58,[3]Sheet2!$A:$V,21,0)</f>
        <v>70000</v>
      </c>
      <c r="S58" s="95"/>
      <c r="T58" s="95"/>
      <c r="U58" s="95">
        <f>VLOOKUP(C58,'[4]5.30 (2)'!$C$4:$V$115,20,0)</f>
        <v>30000</v>
      </c>
      <c r="V58" s="95">
        <f t="shared" si="11"/>
        <v>100000</v>
      </c>
      <c r="W58" s="96">
        <f t="shared" si="12"/>
        <v>505682.496</v>
      </c>
      <c r="X58" s="97">
        <f t="shared" si="13"/>
        <v>1825793.4</v>
      </c>
      <c r="Y58" s="55">
        <f t="shared" si="14"/>
        <v>505682.496</v>
      </c>
      <c r="Z58" s="100">
        <f t="shared" si="16"/>
        <v>505682.496</v>
      </c>
      <c r="AA58" s="130">
        <v>10000</v>
      </c>
      <c r="AB58" s="56">
        <f t="shared" si="4"/>
        <v>0.0197752543920365</v>
      </c>
      <c r="AC58" s="101">
        <v>20000</v>
      </c>
      <c r="AD58" s="56">
        <f t="shared" si="21"/>
        <v>0.0395505087840731</v>
      </c>
      <c r="AE58" s="101">
        <v>50000</v>
      </c>
      <c r="AF58" s="56">
        <f t="shared" si="5"/>
        <v>0.0988762719601827</v>
      </c>
      <c r="AG58" s="101">
        <v>150000</v>
      </c>
      <c r="AH58" s="56">
        <f t="shared" si="6"/>
        <v>0.296628815880548</v>
      </c>
      <c r="AI58" s="33">
        <f t="shared" si="7"/>
        <v>10000</v>
      </c>
      <c r="AJ58" s="102">
        <f t="shared" si="18"/>
        <v>0.00224407928718462</v>
      </c>
      <c r="AK58" s="103"/>
      <c r="AL58" s="103"/>
      <c r="AM58" s="103"/>
      <c r="AN58" s="103">
        <f t="shared" si="8"/>
        <v>0</v>
      </c>
      <c r="AO58" s="105">
        <v>0.03</v>
      </c>
      <c r="AP58" s="105">
        <f t="shared" si="19"/>
        <v>0.03</v>
      </c>
      <c r="AQ58" s="33">
        <f t="shared" si="20"/>
        <v>9700</v>
      </c>
      <c r="AR58" s="71">
        <v>45483</v>
      </c>
      <c r="AS58" s="8">
        <v>3</v>
      </c>
      <c r="AT58" s="71">
        <f t="shared" si="22"/>
        <v>45480</v>
      </c>
      <c r="AU58" s="135" t="s">
        <v>89</v>
      </c>
      <c r="AV58" s="135" t="s">
        <v>583</v>
      </c>
      <c r="AW58" s="136">
        <f>VLOOKUP(C58,[5]Sheet1!$A$1:$M$65536,13,0)</f>
        <v>1835441.09</v>
      </c>
      <c r="AX58" s="33" t="str">
        <f t="shared" si="23"/>
        <v>应付1835441.09</v>
      </c>
      <c r="AY58" s="12" t="s">
        <v>184</v>
      </c>
      <c r="AZ58" s="74"/>
    </row>
    <row r="59" ht="36" customHeight="1" spans="1:52">
      <c r="A59" s="8">
        <f t="shared" si="9"/>
        <v>56</v>
      </c>
      <c r="B59" s="8" t="s">
        <v>74</v>
      </c>
      <c r="C59" s="9" t="s">
        <v>217</v>
      </c>
      <c r="D59" s="78" t="s">
        <v>218</v>
      </c>
      <c r="E59" s="12" t="s">
        <v>18</v>
      </c>
      <c r="F59" s="11" t="s">
        <v>193</v>
      </c>
      <c r="G59" s="12" t="s">
        <v>16</v>
      </c>
      <c r="H59" s="79">
        <v>0.8</v>
      </c>
      <c r="I59" s="14">
        <f>VLOOKUP(C59,[1]Sheet1!$B:$AY,50,0)</f>
        <v>3342608.73</v>
      </c>
      <c r="J59" s="14">
        <f>VLOOKUP(C59,[1]Sheet1!$B:$AZ,51,0)</f>
        <v>2753639.6</v>
      </c>
      <c r="K59" s="31">
        <f>VLOOKUP(C59,[1]Sheet1!$B$5:$BB$697,53,0)</f>
        <v>303036.335</v>
      </c>
      <c r="L59" s="31">
        <f>VLOOKUP(C59,[1]Sheet1!$B:$BC,54,0)</f>
        <v>354508.646666667</v>
      </c>
      <c r="M59" s="31">
        <f>VLOOKUP(C59,[1]Sheet1!$B:$BD,55,0)</f>
        <v>365058.698333333</v>
      </c>
      <c r="N59" s="31">
        <f>VLOOKUP(C59,[1]Sheet1!$B:$BE,56,0)</f>
        <v>343004.313333333</v>
      </c>
      <c r="O59" s="31">
        <f>VLOOKUP(C59,[1]Sheet1!$B:$BF,57,0)</f>
        <v>345202.093333333</v>
      </c>
      <c r="P59" s="31">
        <f>VLOOKUP(C59,[2]Sheet1!$B:$BH,59,0)</f>
        <v>311621.345</v>
      </c>
      <c r="Q59" s="94">
        <f t="shared" si="10"/>
        <v>1617945.14533333</v>
      </c>
      <c r="R59" s="95">
        <f>VLOOKUP(C59,[3]Sheet2!$A:$V,21,0)</f>
        <v>600000</v>
      </c>
      <c r="S59" s="95"/>
      <c r="T59" s="95"/>
      <c r="U59" s="95">
        <f>VLOOKUP(C59,'[4]5.30 (2)'!$C$4:$V$115,20,0)</f>
        <v>300000</v>
      </c>
      <c r="V59" s="95">
        <f t="shared" si="11"/>
        <v>900000</v>
      </c>
      <c r="W59" s="96">
        <f t="shared" si="12"/>
        <v>717945.145333333</v>
      </c>
      <c r="X59" s="97">
        <f t="shared" si="13"/>
        <v>2453639.6</v>
      </c>
      <c r="Y59" s="55">
        <f t="shared" si="14"/>
        <v>717945.145333333</v>
      </c>
      <c r="Z59" s="100">
        <f t="shared" si="16"/>
        <v>717945.145333333</v>
      </c>
      <c r="AA59" s="130">
        <v>80000</v>
      </c>
      <c r="AB59" s="56">
        <f t="shared" si="4"/>
        <v>0.11142912591582</v>
      </c>
      <c r="AC59" s="101">
        <v>100000</v>
      </c>
      <c r="AD59" s="56">
        <f t="shared" si="21"/>
        <v>0.139286407394776</v>
      </c>
      <c r="AE59" s="101">
        <v>100000</v>
      </c>
      <c r="AF59" s="56">
        <f t="shared" si="5"/>
        <v>0.139286407394776</v>
      </c>
      <c r="AG59" s="101">
        <v>100000</v>
      </c>
      <c r="AH59" s="56">
        <f t="shared" si="6"/>
        <v>0.139286407394776</v>
      </c>
      <c r="AI59" s="33">
        <f t="shared" si="7"/>
        <v>80000</v>
      </c>
      <c r="AJ59" s="102">
        <f t="shared" si="18"/>
        <v>0.017952634297477</v>
      </c>
      <c r="AK59" s="103"/>
      <c r="AL59" s="103"/>
      <c r="AM59" s="103"/>
      <c r="AN59" s="103">
        <f t="shared" si="8"/>
        <v>0</v>
      </c>
      <c r="AO59" s="105">
        <v>0.03</v>
      </c>
      <c r="AP59" s="105">
        <f t="shared" si="19"/>
        <v>0.03</v>
      </c>
      <c r="AQ59" s="33">
        <f t="shared" si="20"/>
        <v>77600</v>
      </c>
      <c r="AR59" s="71">
        <v>45475</v>
      </c>
      <c r="AS59" s="8"/>
      <c r="AT59" s="71"/>
      <c r="AU59" s="135" t="s">
        <v>89</v>
      </c>
      <c r="AV59" s="135" t="s">
        <v>583</v>
      </c>
      <c r="AW59" s="136">
        <f>VLOOKUP(C59,[5]Sheet1!$A$1:$M$65536,13,0)</f>
        <v>3511047.76</v>
      </c>
      <c r="AX59" s="33" t="str">
        <f t="shared" si="23"/>
        <v>应付3511047.76</v>
      </c>
      <c r="AY59" s="12" t="s">
        <v>219</v>
      </c>
      <c r="AZ59" s="74" t="s">
        <v>220</v>
      </c>
    </row>
    <row r="60" ht="36" customHeight="1" spans="1:52">
      <c r="A60" s="8">
        <f t="shared" si="9"/>
        <v>57</v>
      </c>
      <c r="B60" s="8" t="s">
        <v>93</v>
      </c>
      <c r="C60" s="9" t="s">
        <v>221</v>
      </c>
      <c r="D60" s="85" t="s">
        <v>222</v>
      </c>
      <c r="E60" s="12" t="s">
        <v>18</v>
      </c>
      <c r="F60" s="11" t="s">
        <v>193</v>
      </c>
      <c r="G60" s="12" t="s">
        <v>16</v>
      </c>
      <c r="H60" s="79">
        <v>0.8</v>
      </c>
      <c r="I60" s="14">
        <f>VLOOKUP(C60,[1]Sheet1!$B:$AY,50,0)</f>
        <v>2213852.74</v>
      </c>
      <c r="J60" s="14">
        <f>VLOOKUP(C60,[1]Sheet1!$B:$AZ,51,0)</f>
        <v>1786303.39</v>
      </c>
      <c r="K60" s="31">
        <f>VLOOKUP(C60,[1]Sheet1!$B$5:$BB$697,53,0)</f>
        <v>89959.9616666667</v>
      </c>
      <c r="L60" s="31">
        <f>VLOOKUP(C60,[1]Sheet1!$B:$BC,54,0)</f>
        <v>100510.375</v>
      </c>
      <c r="M60" s="31">
        <f>VLOOKUP(C60,[1]Sheet1!$B:$BD,55,0)</f>
        <v>67943.0733333333</v>
      </c>
      <c r="N60" s="31">
        <f>VLOOKUP(C60,[1]Sheet1!$B:$BE,56,0)</f>
        <v>78516.54</v>
      </c>
      <c r="O60" s="31">
        <f>VLOOKUP(C60,[1]Sheet1!$B:$BF,57,0)</f>
        <v>90099.955</v>
      </c>
      <c r="P60" s="31">
        <f>VLOOKUP(C60,[2]Sheet1!$B:$BH,59,0)</f>
        <v>94691.0716666667</v>
      </c>
      <c r="Q60" s="94">
        <f t="shared" si="10"/>
        <v>417376.781333333</v>
      </c>
      <c r="R60" s="95">
        <f>VLOOKUP(C60,[3]Sheet2!$A:$V,21,0)</f>
        <v>130000</v>
      </c>
      <c r="S60" s="95"/>
      <c r="T60" s="95">
        <v>80000</v>
      </c>
      <c r="U60" s="95">
        <f>VLOOKUP(C60,'[4]5.30 (2)'!$C$4:$V$115,20,0)</f>
        <v>40000</v>
      </c>
      <c r="V60" s="95">
        <f t="shared" si="11"/>
        <v>250000</v>
      </c>
      <c r="W60" s="96">
        <f t="shared" si="12"/>
        <v>167376.781333333</v>
      </c>
      <c r="X60" s="97">
        <f t="shared" si="13"/>
        <v>1666303.39</v>
      </c>
      <c r="Y60" s="55">
        <f t="shared" si="14"/>
        <v>167376.781333333</v>
      </c>
      <c r="Z60" s="100">
        <f t="shared" si="16"/>
        <v>167376.781333333</v>
      </c>
      <c r="AA60" s="130">
        <v>10000</v>
      </c>
      <c r="AB60" s="56">
        <f t="shared" si="4"/>
        <v>0.0597454433066487</v>
      </c>
      <c r="AC60" s="101">
        <v>10000</v>
      </c>
      <c r="AD60" s="56">
        <f t="shared" si="21"/>
        <v>0.0597454433066487</v>
      </c>
      <c r="AE60" s="101">
        <v>150000</v>
      </c>
      <c r="AF60" s="56">
        <f t="shared" si="5"/>
        <v>0.89618164959973</v>
      </c>
      <c r="AG60" s="101">
        <v>50000</v>
      </c>
      <c r="AH60" s="56">
        <f t="shared" si="6"/>
        <v>0.298727216533243</v>
      </c>
      <c r="AI60" s="33">
        <f t="shared" si="7"/>
        <v>10000</v>
      </c>
      <c r="AJ60" s="102">
        <f t="shared" si="18"/>
        <v>0.00224407928718462</v>
      </c>
      <c r="AK60" s="103"/>
      <c r="AL60" s="103"/>
      <c r="AM60" s="103"/>
      <c r="AN60" s="103">
        <f t="shared" si="8"/>
        <v>0</v>
      </c>
      <c r="AO60" s="105">
        <v>0.03</v>
      </c>
      <c r="AP60" s="105">
        <f t="shared" si="19"/>
        <v>0.03</v>
      </c>
      <c r="AQ60" s="33">
        <f t="shared" si="20"/>
        <v>9700</v>
      </c>
      <c r="AR60" s="71">
        <v>45478</v>
      </c>
      <c r="AS60" s="107">
        <v>3</v>
      </c>
      <c r="AT60" s="106">
        <f t="shared" ref="AT60:AT66" si="24">AR60-AS60</f>
        <v>45475</v>
      </c>
      <c r="AU60" s="135" t="s">
        <v>89</v>
      </c>
      <c r="AV60" s="135" t="s">
        <v>583</v>
      </c>
      <c r="AW60" s="136">
        <f>VLOOKUP(C60,[5]Sheet1!$A$1:$M$65536,13,0)</f>
        <v>2147647.99</v>
      </c>
      <c r="AX60" s="33" t="str">
        <f t="shared" si="23"/>
        <v>应付2147647.99</v>
      </c>
      <c r="AY60" s="12" t="s">
        <v>152</v>
      </c>
      <c r="AZ60" s="74"/>
    </row>
    <row r="61" ht="36" customHeight="1" spans="1:53">
      <c r="A61" s="8">
        <f t="shared" si="9"/>
        <v>58</v>
      </c>
      <c r="B61" s="88" t="s">
        <v>93</v>
      </c>
      <c r="C61" s="9" t="s">
        <v>223</v>
      </c>
      <c r="D61" s="85" t="s">
        <v>224</v>
      </c>
      <c r="E61" s="12" t="s">
        <v>18</v>
      </c>
      <c r="F61" s="11" t="s">
        <v>101</v>
      </c>
      <c r="G61" s="12" t="s">
        <v>16</v>
      </c>
      <c r="H61" s="79">
        <v>0.8</v>
      </c>
      <c r="I61" s="14">
        <f>VLOOKUP(C61,[1]Sheet1!$B:$AY,50,0)</f>
        <v>1428021.28</v>
      </c>
      <c r="J61" s="14">
        <f>VLOOKUP(C61,[1]Sheet1!$B:$AZ,51,0)</f>
        <v>1130760.97</v>
      </c>
      <c r="K61" s="31">
        <f>VLOOKUP(C61,[1]Sheet1!$B$5:$BB$697,53,0)</f>
        <v>66679.7116666667</v>
      </c>
      <c r="L61" s="31">
        <f>VLOOKUP(C61,[1]Sheet1!$B:$BC,54,0)</f>
        <v>56543.575</v>
      </c>
      <c r="M61" s="31">
        <f>VLOOKUP(C61,[1]Sheet1!$B:$BD,55,0)</f>
        <v>59586.8616666667</v>
      </c>
      <c r="N61" s="31">
        <f>VLOOKUP(C61,[1]Sheet1!$B:$BE,56,0)</f>
        <v>72669.8266666667</v>
      </c>
      <c r="O61" s="31">
        <f>VLOOKUP(C61,[1]Sheet1!$B:$BF,57,0)</f>
        <v>82380.2466666667</v>
      </c>
      <c r="P61" s="31">
        <f>VLOOKUP(C61,[2]Sheet1!$B:$BH,59,0)</f>
        <v>69524.0316666667</v>
      </c>
      <c r="Q61" s="94">
        <f t="shared" si="10"/>
        <v>325907.402666667</v>
      </c>
      <c r="R61" s="95">
        <f>VLOOKUP(C61,[3]Sheet2!$A:$V,21,0)</f>
        <v>140000</v>
      </c>
      <c r="S61" s="95"/>
      <c r="T61" s="95">
        <v>170000</v>
      </c>
      <c r="U61" s="95">
        <f>VLOOKUP(C61,'[4]5.30 (2)'!$C$4:$V$115,20,0)</f>
        <v>20000</v>
      </c>
      <c r="V61" s="95">
        <f t="shared" si="11"/>
        <v>330000</v>
      </c>
      <c r="W61" s="96">
        <f t="shared" si="12"/>
        <v>-4092.59733333316</v>
      </c>
      <c r="X61" s="97">
        <f t="shared" si="13"/>
        <v>940760.97</v>
      </c>
      <c r="Y61" s="55">
        <f t="shared" si="14"/>
        <v>-4092.59733333316</v>
      </c>
      <c r="Z61" s="100">
        <f t="shared" si="16"/>
        <v>0</v>
      </c>
      <c r="AA61" s="130">
        <v>10000</v>
      </c>
      <c r="AB61" s="56" t="str">
        <f t="shared" si="4"/>
        <v>100%</v>
      </c>
      <c r="AC61" s="101">
        <v>10000</v>
      </c>
      <c r="AD61" s="56" t="str">
        <f t="shared" si="21"/>
        <v>100%</v>
      </c>
      <c r="AE61" s="101">
        <v>20000</v>
      </c>
      <c r="AF61" s="56" t="str">
        <f t="shared" si="5"/>
        <v>100%</v>
      </c>
      <c r="AG61" s="101">
        <v>30000</v>
      </c>
      <c r="AH61" s="56" t="str">
        <f t="shared" si="6"/>
        <v>100%</v>
      </c>
      <c r="AI61" s="33">
        <f t="shared" si="7"/>
        <v>10000</v>
      </c>
      <c r="AJ61" s="102">
        <f t="shared" si="18"/>
        <v>0.00224407928718462</v>
      </c>
      <c r="AK61" s="103"/>
      <c r="AL61" s="103"/>
      <c r="AM61" s="103">
        <v>120</v>
      </c>
      <c r="AN61" s="103">
        <f t="shared" si="8"/>
        <v>120</v>
      </c>
      <c r="AO61" s="105">
        <v>0.03</v>
      </c>
      <c r="AP61" s="105">
        <f t="shared" si="19"/>
        <v>0.042</v>
      </c>
      <c r="AQ61" s="33">
        <f t="shared" si="20"/>
        <v>9580</v>
      </c>
      <c r="AR61" s="71">
        <v>45477</v>
      </c>
      <c r="AS61" s="8">
        <v>3</v>
      </c>
      <c r="AT61" s="71">
        <f t="shared" si="24"/>
        <v>45474</v>
      </c>
      <c r="AU61" s="135" t="s">
        <v>89</v>
      </c>
      <c r="AV61" s="135" t="s">
        <v>583</v>
      </c>
      <c r="AW61" s="136">
        <f>VLOOKUP(C61,[5]Sheet1!$A$1:$M$65536,13,0)</f>
        <v>1375384.53</v>
      </c>
      <c r="AX61" s="33" t="str">
        <f t="shared" si="23"/>
        <v>应付1375384.53</v>
      </c>
      <c r="AY61" s="12" t="s">
        <v>184</v>
      </c>
      <c r="AZ61" s="74"/>
      <c r="BA61" s="125" t="s">
        <v>590</v>
      </c>
    </row>
    <row r="62" ht="36" customHeight="1" spans="1:52">
      <c r="A62" s="8">
        <f t="shared" si="9"/>
        <v>59</v>
      </c>
      <c r="B62" s="8" t="s">
        <v>93</v>
      </c>
      <c r="C62" s="9" t="s">
        <v>225</v>
      </c>
      <c r="D62" s="85" t="s">
        <v>226</v>
      </c>
      <c r="E62" s="12" t="s">
        <v>18</v>
      </c>
      <c r="F62" s="11" t="s">
        <v>227</v>
      </c>
      <c r="G62" s="12" t="s">
        <v>16</v>
      </c>
      <c r="H62" s="79">
        <v>0.8</v>
      </c>
      <c r="I62" s="14">
        <f>VLOOKUP(C62,[1]Sheet1!$B:$AY,50,0)</f>
        <v>161169.54</v>
      </c>
      <c r="J62" s="14">
        <f>VLOOKUP(C62,[1]Sheet1!$B:$AZ,51,0)</f>
        <v>138312.06</v>
      </c>
      <c r="K62" s="31">
        <f>VLOOKUP(C62,[1]Sheet1!$B$5:$BB$697,53,0)</f>
        <v>13928.1566666667</v>
      </c>
      <c r="L62" s="31">
        <f>VLOOKUP(C62,[1]Sheet1!$B:$BC,54,0)</f>
        <v>13478.7716666667</v>
      </c>
      <c r="M62" s="31">
        <f>VLOOKUP(C62,[1]Sheet1!$B:$BD,55,0)</f>
        <v>15648.7833333333</v>
      </c>
      <c r="N62" s="31">
        <f>VLOOKUP(C62,[1]Sheet1!$B:$BE,56,0)</f>
        <v>13726.18</v>
      </c>
      <c r="O62" s="31">
        <f>VLOOKUP(C62,[1]Sheet1!$B:$BF,57,0)</f>
        <v>14652.4266666667</v>
      </c>
      <c r="P62" s="31">
        <f>VLOOKUP(C62,[2]Sheet1!$B:$BH,59,0)</f>
        <v>11494.1433333333</v>
      </c>
      <c r="Q62" s="94">
        <f t="shared" si="10"/>
        <v>66342.7693333334</v>
      </c>
      <c r="R62" s="95">
        <f>VLOOKUP(C62,[3]Sheet2!$A:$V,21,0)</f>
        <v>30000</v>
      </c>
      <c r="S62" s="95"/>
      <c r="T62" s="95"/>
      <c r="U62" s="95">
        <f>VLOOKUP(C62,'[4]5.30 (2)'!$C$4:$V$115,20,0)</f>
        <v>10000</v>
      </c>
      <c r="V62" s="95">
        <f t="shared" si="11"/>
        <v>40000</v>
      </c>
      <c r="W62" s="96">
        <f t="shared" si="12"/>
        <v>26342.7693333334</v>
      </c>
      <c r="X62" s="97">
        <f t="shared" si="13"/>
        <v>128312.06</v>
      </c>
      <c r="Y62" s="55">
        <f t="shared" si="14"/>
        <v>26342.7693333334</v>
      </c>
      <c r="Z62" s="100">
        <f t="shared" si="16"/>
        <v>26342.7693333334</v>
      </c>
      <c r="AA62" s="130">
        <v>10000</v>
      </c>
      <c r="AB62" s="56">
        <f t="shared" si="4"/>
        <v>0.379610809837912</v>
      </c>
      <c r="AC62" s="101">
        <v>10000</v>
      </c>
      <c r="AD62" s="56">
        <f t="shared" si="21"/>
        <v>0.379610809837912</v>
      </c>
      <c r="AE62" s="101">
        <v>10000</v>
      </c>
      <c r="AF62" s="56">
        <f t="shared" si="5"/>
        <v>0.379610809837912</v>
      </c>
      <c r="AG62" s="101">
        <v>10000</v>
      </c>
      <c r="AH62" s="56">
        <f t="shared" si="6"/>
        <v>0.379610809837912</v>
      </c>
      <c r="AI62" s="33">
        <f t="shared" si="7"/>
        <v>10000</v>
      </c>
      <c r="AJ62" s="102">
        <f t="shared" si="18"/>
        <v>0.00224407928718462</v>
      </c>
      <c r="AK62" s="103">
        <v>476</v>
      </c>
      <c r="AL62" s="103"/>
      <c r="AM62" s="103"/>
      <c r="AN62" s="103">
        <f t="shared" si="8"/>
        <v>476</v>
      </c>
      <c r="AO62" s="105">
        <v>0.03</v>
      </c>
      <c r="AP62" s="137">
        <f t="shared" si="19"/>
        <v>0.0776</v>
      </c>
      <c r="AQ62" s="151">
        <f t="shared" si="20"/>
        <v>9224</v>
      </c>
      <c r="AR62" s="71">
        <v>45478</v>
      </c>
      <c r="AS62" s="8">
        <v>3</v>
      </c>
      <c r="AT62" s="71">
        <f t="shared" si="24"/>
        <v>45475</v>
      </c>
      <c r="AU62" s="135" t="s">
        <v>89</v>
      </c>
      <c r="AV62" s="135" t="s">
        <v>583</v>
      </c>
      <c r="AW62" s="136">
        <f>VLOOKUP(C62,[5]Sheet1!$A$1:$M$65536,13,0)</f>
        <v>163105.85</v>
      </c>
      <c r="AX62" s="33" t="str">
        <f t="shared" si="23"/>
        <v>应付163105.85</v>
      </c>
      <c r="AY62" s="12" t="s">
        <v>184</v>
      </c>
      <c r="AZ62" s="74" t="s">
        <v>228</v>
      </c>
    </row>
    <row r="63" ht="36" customHeight="1" spans="1:52">
      <c r="A63" s="8">
        <f t="shared" si="9"/>
        <v>60</v>
      </c>
      <c r="B63" s="8" t="s">
        <v>93</v>
      </c>
      <c r="C63" s="87" t="s">
        <v>229</v>
      </c>
      <c r="D63" s="85" t="s">
        <v>230</v>
      </c>
      <c r="E63" s="12" t="s">
        <v>18</v>
      </c>
      <c r="F63" s="11" t="s">
        <v>77</v>
      </c>
      <c r="G63" s="12" t="s">
        <v>16</v>
      </c>
      <c r="H63" s="79">
        <v>0.8</v>
      </c>
      <c r="I63" s="14">
        <f>VLOOKUP(C63,[1]Sheet1!$B:$AY,50,0)</f>
        <v>2996003.5</v>
      </c>
      <c r="J63" s="14">
        <f>VLOOKUP(C63,[1]Sheet1!$B:$AZ,51,0)</f>
        <v>2431316.37</v>
      </c>
      <c r="K63" s="31">
        <f>VLOOKUP(C63,[1]Sheet1!$B$5:$BB$697,53,0)</f>
        <v>302108.755</v>
      </c>
      <c r="L63" s="31">
        <f>VLOOKUP(C63,[1]Sheet1!$B:$BC,54,0)</f>
        <v>136113.218333333</v>
      </c>
      <c r="M63" s="31">
        <f>VLOOKUP(C63,[1]Sheet1!$B:$BD,55,0)</f>
        <v>155049.156666667</v>
      </c>
      <c r="N63" s="31">
        <f>VLOOKUP(C63,[1]Sheet1!$B:$BE,56,0)</f>
        <v>107499.156666667</v>
      </c>
      <c r="O63" s="31">
        <f>VLOOKUP(C63,[1]Sheet1!$B:$BF,57,0)</f>
        <v>78182.49</v>
      </c>
      <c r="P63" s="31">
        <f>VLOOKUP(C63,[2]Sheet1!$B:$BH,59,0)</f>
        <v>142778.385</v>
      </c>
      <c r="Q63" s="94">
        <f t="shared" si="10"/>
        <v>737384.929333334</v>
      </c>
      <c r="R63" s="95">
        <f>VLOOKUP(C63,[3]Sheet2!$A:$V,21,0)</f>
        <v>250000</v>
      </c>
      <c r="S63" s="95"/>
      <c r="T63" s="95">
        <v>100000</v>
      </c>
      <c r="U63" s="95">
        <f>VLOOKUP(C63,'[4]5.30 (2)'!$C$4:$V$115,20,0)</f>
        <v>60000</v>
      </c>
      <c r="V63" s="95">
        <f t="shared" si="11"/>
        <v>410000</v>
      </c>
      <c r="W63" s="96">
        <f t="shared" si="12"/>
        <v>327384.929333334</v>
      </c>
      <c r="X63" s="97">
        <f t="shared" si="13"/>
        <v>2271316.37</v>
      </c>
      <c r="Y63" s="55">
        <f t="shared" si="14"/>
        <v>327384.929333334</v>
      </c>
      <c r="Z63" s="100">
        <f t="shared" si="16"/>
        <v>327384.929333334</v>
      </c>
      <c r="AA63" s="130">
        <v>10000</v>
      </c>
      <c r="AB63" s="56">
        <f t="shared" si="4"/>
        <v>0.0305450834904447</v>
      </c>
      <c r="AC63" s="101">
        <v>12000</v>
      </c>
      <c r="AD63" s="56">
        <f t="shared" si="21"/>
        <v>0.0366541001885336</v>
      </c>
      <c r="AE63" s="101">
        <v>30000</v>
      </c>
      <c r="AF63" s="56">
        <f t="shared" si="5"/>
        <v>0.091635250471334</v>
      </c>
      <c r="AG63" s="101">
        <v>100000</v>
      </c>
      <c r="AH63" s="56">
        <f t="shared" si="6"/>
        <v>0.305450834904447</v>
      </c>
      <c r="AI63" s="33">
        <f t="shared" si="7"/>
        <v>10000</v>
      </c>
      <c r="AJ63" s="102">
        <f t="shared" si="18"/>
        <v>0.00224407928718462</v>
      </c>
      <c r="AK63" s="103"/>
      <c r="AL63" s="103"/>
      <c r="AM63" s="103"/>
      <c r="AN63" s="103">
        <f t="shared" si="8"/>
        <v>0</v>
      </c>
      <c r="AO63" s="132">
        <v>0.03</v>
      </c>
      <c r="AP63" s="105">
        <f t="shared" si="19"/>
        <v>0.03</v>
      </c>
      <c r="AQ63" s="33">
        <f t="shared" si="20"/>
        <v>9700</v>
      </c>
      <c r="AR63" s="71">
        <v>45477</v>
      </c>
      <c r="AS63" s="8">
        <v>1</v>
      </c>
      <c r="AT63" s="71">
        <f t="shared" si="24"/>
        <v>45476</v>
      </c>
      <c r="AU63" s="135" t="s">
        <v>89</v>
      </c>
      <c r="AV63" s="135" t="s">
        <v>583</v>
      </c>
      <c r="AW63" s="136">
        <f>VLOOKUP(C63,[5]Sheet1!$A$1:$M$65536,13,0)</f>
        <v>2836003.5</v>
      </c>
      <c r="AX63" s="33" t="str">
        <f t="shared" si="23"/>
        <v>应付2836003.5</v>
      </c>
      <c r="AY63" s="12" t="s">
        <v>173</v>
      </c>
      <c r="AZ63" s="74"/>
    </row>
    <row r="64" ht="36" customHeight="1" spans="1:52">
      <c r="A64" s="8">
        <f t="shared" si="9"/>
        <v>61</v>
      </c>
      <c r="B64" s="8" t="s">
        <v>93</v>
      </c>
      <c r="C64" s="87" t="s">
        <v>231</v>
      </c>
      <c r="D64" s="85" t="s">
        <v>232</v>
      </c>
      <c r="E64" s="12" t="s">
        <v>18</v>
      </c>
      <c r="F64" s="11" t="s">
        <v>77</v>
      </c>
      <c r="G64" s="12" t="s">
        <v>16</v>
      </c>
      <c r="H64" s="79">
        <v>0.8</v>
      </c>
      <c r="I64" s="14">
        <f>VLOOKUP(C64,[1]Sheet1!$B:$AY,50,0)</f>
        <v>3046676.62</v>
      </c>
      <c r="J64" s="14">
        <f>VLOOKUP(C64,[1]Sheet1!$B:$AZ,51,0)</f>
        <v>2746033.18</v>
      </c>
      <c r="K64" s="31">
        <f>VLOOKUP(C64,[1]Sheet1!$B$5:$BB$697,53,0)</f>
        <v>96624.235</v>
      </c>
      <c r="L64" s="31">
        <f>VLOOKUP(C64,[1]Sheet1!$B:$BC,54,0)</f>
        <v>88430.3133333333</v>
      </c>
      <c r="M64" s="31">
        <f>VLOOKUP(C64,[1]Sheet1!$B:$BD,55,0)</f>
        <v>93218.6133333333</v>
      </c>
      <c r="N64" s="31">
        <f>VLOOKUP(C64,[1]Sheet1!$B:$BE,56,0)</f>
        <v>88067.5416666667</v>
      </c>
      <c r="O64" s="31">
        <f>VLOOKUP(C64,[1]Sheet1!$B:$BF,57,0)</f>
        <v>100028.823333333</v>
      </c>
      <c r="P64" s="31">
        <f>VLOOKUP(C64,[2]Sheet1!$B:$BH,59,0)</f>
        <v>106778.586666667</v>
      </c>
      <c r="Q64" s="94">
        <f t="shared" si="10"/>
        <v>458518.490666667</v>
      </c>
      <c r="R64" s="95">
        <f>VLOOKUP(C64,[3]Sheet2!$A:$V,21,0)</f>
        <v>170000</v>
      </c>
      <c r="S64" s="95"/>
      <c r="T64" s="95">
        <v>100000</v>
      </c>
      <c r="U64" s="95">
        <f>VLOOKUP(C64,'[4]5.30 (2)'!$C$4:$V$115,20,0)</f>
        <v>30000</v>
      </c>
      <c r="V64" s="95">
        <f t="shared" si="11"/>
        <v>300000</v>
      </c>
      <c r="W64" s="96">
        <f t="shared" si="12"/>
        <v>158518.490666667</v>
      </c>
      <c r="X64" s="97">
        <f t="shared" si="13"/>
        <v>2616033.18</v>
      </c>
      <c r="Y64" s="55">
        <f t="shared" si="14"/>
        <v>158518.490666667</v>
      </c>
      <c r="Z64" s="100">
        <f t="shared" si="16"/>
        <v>158518.490666667</v>
      </c>
      <c r="AA64" s="130">
        <v>10000</v>
      </c>
      <c r="AB64" s="56">
        <f t="shared" si="4"/>
        <v>0.0630841232334721</v>
      </c>
      <c r="AC64" s="101">
        <v>10000</v>
      </c>
      <c r="AD64" s="56">
        <f t="shared" si="21"/>
        <v>0.0630841232334721</v>
      </c>
      <c r="AE64" s="101">
        <v>15000</v>
      </c>
      <c r="AF64" s="56">
        <f t="shared" si="5"/>
        <v>0.0946261848502082</v>
      </c>
      <c r="AG64" s="101">
        <v>50000</v>
      </c>
      <c r="AH64" s="56">
        <f t="shared" si="6"/>
        <v>0.315420616167361</v>
      </c>
      <c r="AI64" s="33">
        <f t="shared" si="7"/>
        <v>10000</v>
      </c>
      <c r="AJ64" s="102">
        <f t="shared" si="18"/>
        <v>0.00224407928718462</v>
      </c>
      <c r="AK64" s="103"/>
      <c r="AL64" s="103"/>
      <c r="AM64" s="103"/>
      <c r="AN64" s="103">
        <f t="shared" si="8"/>
        <v>0</v>
      </c>
      <c r="AO64" s="132">
        <v>0.03</v>
      </c>
      <c r="AP64" s="105">
        <f t="shared" si="19"/>
        <v>0.03</v>
      </c>
      <c r="AQ64" s="33">
        <f t="shared" si="20"/>
        <v>9700</v>
      </c>
      <c r="AR64" s="71">
        <v>45477</v>
      </c>
      <c r="AS64" s="8">
        <v>1</v>
      </c>
      <c r="AT64" s="71">
        <f t="shared" si="24"/>
        <v>45476</v>
      </c>
      <c r="AU64" s="135" t="s">
        <v>89</v>
      </c>
      <c r="AV64" s="135" t="s">
        <v>583</v>
      </c>
      <c r="AW64" s="136">
        <f>VLOOKUP(C64,[5]Sheet1!$A$1:$M$65536,13,0)</f>
        <v>3011399.95</v>
      </c>
      <c r="AX64" s="33" t="str">
        <f t="shared" si="23"/>
        <v>应付3011399.95</v>
      </c>
      <c r="AY64" s="12" t="s">
        <v>152</v>
      </c>
      <c r="AZ64" s="74"/>
    </row>
    <row r="65" ht="36" customHeight="1" spans="1:52">
      <c r="A65" s="8">
        <f t="shared" si="9"/>
        <v>62</v>
      </c>
      <c r="B65" s="8" t="s">
        <v>93</v>
      </c>
      <c r="C65" s="9" t="s">
        <v>233</v>
      </c>
      <c r="D65" s="85" t="s">
        <v>234</v>
      </c>
      <c r="E65" s="12" t="s">
        <v>18</v>
      </c>
      <c r="F65" s="11" t="s">
        <v>77</v>
      </c>
      <c r="G65" s="12" t="s">
        <v>16</v>
      </c>
      <c r="H65" s="79">
        <v>0.8</v>
      </c>
      <c r="I65" s="14">
        <f>VLOOKUP(C65,[1]Sheet1!$B:$AY,50,0)</f>
        <v>158199.8</v>
      </c>
      <c r="J65" s="14">
        <f>VLOOKUP(C65,[1]Sheet1!$B:$AZ,51,0)</f>
        <v>158199.8</v>
      </c>
      <c r="K65" s="31">
        <f>VLOOKUP(C65,[1]Sheet1!$B$5:$BB$697,53,0)</f>
        <v>10424.9683333333</v>
      </c>
      <c r="L65" s="31">
        <f>VLOOKUP(C65,[1]Sheet1!$B:$BC,54,0)</f>
        <v>10424.9683333333</v>
      </c>
      <c r="M65" s="31">
        <f>VLOOKUP(C65,[1]Sheet1!$B:$BD,55,0)</f>
        <v>9691.645</v>
      </c>
      <c r="N65" s="31">
        <f>VLOOKUP(C65,[1]Sheet1!$B:$BE,56,0)</f>
        <v>9691.645</v>
      </c>
      <c r="O65" s="31">
        <f>VLOOKUP(C65,[1]Sheet1!$B:$BF,57,0)</f>
        <v>13231.7666666667</v>
      </c>
      <c r="P65" s="31">
        <f>VLOOKUP(C65,[2]Sheet1!$B:$BH,59,0)</f>
        <v>15941.665</v>
      </c>
      <c r="Q65" s="94">
        <f t="shared" si="10"/>
        <v>55525.3266666666</v>
      </c>
      <c r="R65" s="95">
        <f>VLOOKUP(C65,[3]Sheet2!$A:$V,21,0)</f>
        <v>26022</v>
      </c>
      <c r="S65" s="95"/>
      <c r="T65" s="95"/>
      <c r="U65" s="95">
        <f>VLOOKUP(C65,'[4]5.30 (2)'!$C$4:$V$115,20,0)</f>
        <v>0</v>
      </c>
      <c r="V65" s="95">
        <f t="shared" si="11"/>
        <v>26022</v>
      </c>
      <c r="W65" s="96">
        <f t="shared" si="12"/>
        <v>29503.3266666666</v>
      </c>
      <c r="X65" s="97">
        <f t="shared" si="13"/>
        <v>158199.8</v>
      </c>
      <c r="Y65" s="55">
        <f t="shared" si="14"/>
        <v>29503.3266666666</v>
      </c>
      <c r="Z65" s="100">
        <f t="shared" si="16"/>
        <v>29503.3266666666</v>
      </c>
      <c r="AA65" s="130">
        <v>10000</v>
      </c>
      <c r="AB65" s="56">
        <f t="shared" si="4"/>
        <v>0.338944828594471</v>
      </c>
      <c r="AC65" s="101">
        <v>10000</v>
      </c>
      <c r="AD65" s="56">
        <f t="shared" si="21"/>
        <v>0.338944828594471</v>
      </c>
      <c r="AE65" s="101">
        <v>10000</v>
      </c>
      <c r="AF65" s="56">
        <f t="shared" si="5"/>
        <v>0.338944828594471</v>
      </c>
      <c r="AG65" s="101">
        <v>10000</v>
      </c>
      <c r="AH65" s="56">
        <f t="shared" si="6"/>
        <v>0.338944828594471</v>
      </c>
      <c r="AI65" s="33">
        <f t="shared" si="7"/>
        <v>10000</v>
      </c>
      <c r="AJ65" s="102">
        <f t="shared" si="18"/>
        <v>0.00224407928718462</v>
      </c>
      <c r="AK65" s="103"/>
      <c r="AL65" s="103"/>
      <c r="AM65" s="103"/>
      <c r="AN65" s="103">
        <f t="shared" si="8"/>
        <v>0</v>
      </c>
      <c r="AO65" s="105">
        <v>0.03</v>
      </c>
      <c r="AP65" s="105">
        <f t="shared" si="19"/>
        <v>0.03</v>
      </c>
      <c r="AQ65" s="33">
        <f t="shared" si="20"/>
        <v>9700</v>
      </c>
      <c r="AR65" s="71">
        <v>45474</v>
      </c>
      <c r="AS65" s="8">
        <v>3</v>
      </c>
      <c r="AT65" s="71">
        <f t="shared" si="24"/>
        <v>45471</v>
      </c>
      <c r="AU65" s="135" t="s">
        <v>89</v>
      </c>
      <c r="AV65" s="135" t="s">
        <v>583</v>
      </c>
      <c r="AW65" s="136">
        <f>VLOOKUP(C65,[5]Sheet1!$A$1:$M$65536,13,0)</f>
        <v>158199.8</v>
      </c>
      <c r="AX65" s="33" t="str">
        <f t="shared" si="23"/>
        <v>应付158199.8</v>
      </c>
      <c r="AY65" s="12" t="s">
        <v>152</v>
      </c>
      <c r="AZ65" s="74" t="s">
        <v>228</v>
      </c>
    </row>
    <row r="66" ht="36" customHeight="1" spans="1:52">
      <c r="A66" s="8">
        <f t="shared" si="9"/>
        <v>63</v>
      </c>
      <c r="B66" s="8" t="s">
        <v>74</v>
      </c>
      <c r="C66" s="9" t="s">
        <v>235</v>
      </c>
      <c r="D66" s="85" t="s">
        <v>236</v>
      </c>
      <c r="E66" s="114" t="s">
        <v>17</v>
      </c>
      <c r="F66" s="11" t="s">
        <v>77</v>
      </c>
      <c r="G66" s="12" t="s">
        <v>16</v>
      </c>
      <c r="H66" s="79">
        <v>0.8</v>
      </c>
      <c r="I66" s="14">
        <f>VLOOKUP(C66,[1]Sheet1!$B:$AY,50,0)</f>
        <v>859282.12</v>
      </c>
      <c r="J66" s="14">
        <f>VLOOKUP(C66,[1]Sheet1!$B:$AZ,51,0)</f>
        <v>723100.22</v>
      </c>
      <c r="K66" s="31">
        <f>VLOOKUP(C66,[1]Sheet1!$B$5:$BB$697,53,0)</f>
        <v>71192.76</v>
      </c>
      <c r="L66" s="31">
        <f>VLOOKUP(C66,[1]Sheet1!$B:$BC,54,0)</f>
        <v>86814.8133333333</v>
      </c>
      <c r="M66" s="31">
        <f>VLOOKUP(C66,[1]Sheet1!$B:$BD,55,0)</f>
        <v>108576.985</v>
      </c>
      <c r="N66" s="31">
        <f>VLOOKUP(C66,[1]Sheet1!$B:$BE,56,0)</f>
        <v>102972.556666667</v>
      </c>
      <c r="O66" s="31">
        <f>VLOOKUP(C66,[1]Sheet1!$B:$BF,57,0)</f>
        <v>101896.593333333</v>
      </c>
      <c r="P66" s="31">
        <f>VLOOKUP(C66,[2]Sheet1!$B:$BH,59,0)</f>
        <v>88894.2883333333</v>
      </c>
      <c r="Q66" s="94">
        <f t="shared" si="10"/>
        <v>448278.397333333</v>
      </c>
      <c r="R66" s="95">
        <f>VLOOKUP(C66,[3]Sheet2!$A:$V,21,0)</f>
        <v>160000</v>
      </c>
      <c r="S66" s="95"/>
      <c r="T66" s="95"/>
      <c r="U66" s="95">
        <f>VLOOKUP(C66,'[4]5.30 (2)'!$C$4:$V$115,20,0)</f>
        <v>50000</v>
      </c>
      <c r="V66" s="95">
        <f t="shared" si="11"/>
        <v>210000</v>
      </c>
      <c r="W66" s="96">
        <f t="shared" si="12"/>
        <v>238278.397333333</v>
      </c>
      <c r="X66" s="97">
        <f t="shared" si="13"/>
        <v>673100.22</v>
      </c>
      <c r="Y66" s="55">
        <f t="shared" si="14"/>
        <v>238278.397333333</v>
      </c>
      <c r="Z66" s="100">
        <f t="shared" si="16"/>
        <v>238278.397333333</v>
      </c>
      <c r="AA66" s="130">
        <v>50000</v>
      </c>
      <c r="AB66" s="56">
        <f t="shared" si="4"/>
        <v>0.209838577729117</v>
      </c>
      <c r="AC66" s="101">
        <v>50000</v>
      </c>
      <c r="AD66" s="56">
        <f t="shared" si="21"/>
        <v>0.209838577729117</v>
      </c>
      <c r="AE66" s="101">
        <v>50000</v>
      </c>
      <c r="AF66" s="56">
        <f t="shared" si="5"/>
        <v>0.209838577729117</v>
      </c>
      <c r="AG66" s="101">
        <v>50000</v>
      </c>
      <c r="AH66" s="56">
        <f t="shared" si="6"/>
        <v>0.209838577729117</v>
      </c>
      <c r="AI66" s="33">
        <f t="shared" si="7"/>
        <v>50000</v>
      </c>
      <c r="AJ66" s="102">
        <f t="shared" si="18"/>
        <v>0.0112203964359231</v>
      </c>
      <c r="AK66" s="103"/>
      <c r="AL66" s="103"/>
      <c r="AM66" s="103"/>
      <c r="AN66" s="103">
        <f t="shared" si="8"/>
        <v>0</v>
      </c>
      <c r="AO66" s="133">
        <v>0</v>
      </c>
      <c r="AP66" s="105">
        <f t="shared" si="19"/>
        <v>0</v>
      </c>
      <c r="AQ66" s="33">
        <f t="shared" si="20"/>
        <v>50000</v>
      </c>
      <c r="AR66" s="71">
        <v>45480</v>
      </c>
      <c r="AS66" s="8">
        <v>4</v>
      </c>
      <c r="AT66" s="71">
        <f t="shared" si="24"/>
        <v>45476</v>
      </c>
      <c r="AU66" s="135" t="s">
        <v>89</v>
      </c>
      <c r="AV66" s="135" t="s">
        <v>583</v>
      </c>
      <c r="AW66" s="136">
        <f>VLOOKUP(C66,[5]Sheet1!$A$1:$M$65536,13,0)</f>
        <v>839820.36</v>
      </c>
      <c r="AX66" s="33" t="str">
        <f t="shared" si="23"/>
        <v>应付839820.36</v>
      </c>
      <c r="AY66" s="12" t="s">
        <v>169</v>
      </c>
      <c r="AZ66" s="74" t="s">
        <v>237</v>
      </c>
    </row>
    <row r="67" ht="36" customHeight="1" spans="1:52">
      <c r="A67" s="8">
        <f t="shared" si="9"/>
        <v>64</v>
      </c>
      <c r="B67" s="8" t="s">
        <v>74</v>
      </c>
      <c r="C67" s="9" t="s">
        <v>238</v>
      </c>
      <c r="D67" s="85" t="s">
        <v>239</v>
      </c>
      <c r="E67" s="114" t="s">
        <v>17</v>
      </c>
      <c r="F67" s="11" t="s">
        <v>77</v>
      </c>
      <c r="G67" s="12" t="s">
        <v>16</v>
      </c>
      <c r="H67" s="79">
        <v>0.8</v>
      </c>
      <c r="I67" s="14">
        <f>VLOOKUP(C67,[1]Sheet1!$B:$AY,50,0)</f>
        <v>1165653.76</v>
      </c>
      <c r="J67" s="14">
        <f>VLOOKUP(C67,[1]Sheet1!$B:$AZ,51,0)</f>
        <v>916998.31</v>
      </c>
      <c r="K67" s="31">
        <f>VLOOKUP(C67,[1]Sheet1!$B$5:$BB$697,53,0)</f>
        <v>0</v>
      </c>
      <c r="L67" s="31">
        <f>VLOOKUP(C67,[1]Sheet1!$B:$BC,54,0)</f>
        <v>117061.861666667</v>
      </c>
      <c r="M67" s="31">
        <f>VLOOKUP(C67,[1]Sheet1!$B:$BD,55,0)</f>
        <v>143859.336666667</v>
      </c>
      <c r="N67" s="31">
        <f>VLOOKUP(C67,[1]Sheet1!$B:$BE,56,0)</f>
        <v>152833.051666667</v>
      </c>
      <c r="O67" s="31">
        <f>VLOOKUP(C67,[1]Sheet1!$B:$BF,57,0)</f>
        <v>178167.183333333</v>
      </c>
      <c r="P67" s="31">
        <f>VLOOKUP(C67,[2]Sheet1!$B:$BH,59,0)</f>
        <v>194275.626666667</v>
      </c>
      <c r="Q67" s="94">
        <f t="shared" si="10"/>
        <v>628957.648000001</v>
      </c>
      <c r="R67" s="95">
        <f>VLOOKUP(C67,[3]Sheet2!$A:$V,21,0)</f>
        <v>100000</v>
      </c>
      <c r="S67" s="95"/>
      <c r="T67" s="95"/>
      <c r="U67" s="95">
        <f>VLOOKUP(C67,'[4]5.30 (2)'!$C$4:$V$115,20,0)</f>
        <v>120000</v>
      </c>
      <c r="V67" s="95">
        <f t="shared" si="11"/>
        <v>220000</v>
      </c>
      <c r="W67" s="96">
        <f t="shared" si="12"/>
        <v>408957.648000001</v>
      </c>
      <c r="X67" s="97">
        <f t="shared" si="13"/>
        <v>796998.31</v>
      </c>
      <c r="Y67" s="55">
        <f t="shared" si="14"/>
        <v>408957.648000001</v>
      </c>
      <c r="Z67" s="100">
        <f t="shared" si="16"/>
        <v>408957.648000001</v>
      </c>
      <c r="AA67" s="130">
        <v>100000</v>
      </c>
      <c r="AB67" s="56">
        <f t="shared" si="4"/>
        <v>0.244524098006353</v>
      </c>
      <c r="AC67" s="101">
        <v>100000</v>
      </c>
      <c r="AD67" s="56">
        <f t="shared" si="21"/>
        <v>0.244524098006353</v>
      </c>
      <c r="AE67" s="101">
        <v>100000</v>
      </c>
      <c r="AF67" s="56">
        <f t="shared" si="5"/>
        <v>0.244524098006353</v>
      </c>
      <c r="AG67" s="101">
        <v>100000</v>
      </c>
      <c r="AH67" s="56">
        <f t="shared" si="6"/>
        <v>0.244524098006353</v>
      </c>
      <c r="AI67" s="33">
        <f t="shared" si="7"/>
        <v>100000</v>
      </c>
      <c r="AJ67" s="102">
        <f t="shared" si="18"/>
        <v>0.0224407928718462</v>
      </c>
      <c r="AK67" s="103"/>
      <c r="AL67" s="103"/>
      <c r="AM67" s="103"/>
      <c r="AN67" s="103">
        <f t="shared" si="8"/>
        <v>0</v>
      </c>
      <c r="AO67" s="105">
        <v>0.03</v>
      </c>
      <c r="AP67" s="105">
        <f t="shared" si="19"/>
        <v>0.03</v>
      </c>
      <c r="AQ67" s="33">
        <f t="shared" si="20"/>
        <v>97000</v>
      </c>
      <c r="AR67" s="71">
        <v>45478</v>
      </c>
      <c r="AS67" s="8"/>
      <c r="AT67" s="71"/>
      <c r="AU67" s="135" t="s">
        <v>89</v>
      </c>
      <c r="AV67" s="135" t="s">
        <v>583</v>
      </c>
      <c r="AW67" s="136">
        <f>VLOOKUP(C67,[5]Sheet1!$A$1:$M$65536,13,0)</f>
        <v>1232788.24</v>
      </c>
      <c r="AX67" s="33" t="str">
        <f t="shared" si="23"/>
        <v>应付1232788.24</v>
      </c>
      <c r="AY67" s="12" t="s">
        <v>152</v>
      </c>
      <c r="AZ67" s="74" t="s">
        <v>237</v>
      </c>
    </row>
    <row r="68" ht="36" customHeight="1" spans="1:52">
      <c r="A68" s="8">
        <f t="shared" si="9"/>
        <v>65</v>
      </c>
      <c r="B68" s="8" t="s">
        <v>93</v>
      </c>
      <c r="C68" s="9" t="s">
        <v>240</v>
      </c>
      <c r="D68" s="78" t="s">
        <v>241</v>
      </c>
      <c r="E68" s="12" t="s">
        <v>18</v>
      </c>
      <c r="F68" s="11" t="s">
        <v>77</v>
      </c>
      <c r="G68" s="12" t="s">
        <v>16</v>
      </c>
      <c r="H68" s="79">
        <v>0.8</v>
      </c>
      <c r="I68" s="14">
        <f>VLOOKUP(C68,[1]Sheet1!$B:$AY,50,0)</f>
        <v>293025.5</v>
      </c>
      <c r="J68" s="14">
        <f>VLOOKUP(C68,[1]Sheet1!$B:$AZ,51,0)</f>
        <v>224138.08</v>
      </c>
      <c r="K68" s="31">
        <f>VLOOKUP(C68,[1]Sheet1!$B$5:$BB$697,53,0)</f>
        <v>24598.0716666667</v>
      </c>
      <c r="L68" s="31">
        <f>VLOOKUP(C68,[1]Sheet1!$B:$BC,54,0)</f>
        <v>30861.2466666667</v>
      </c>
      <c r="M68" s="31">
        <f>VLOOKUP(C68,[1]Sheet1!$B:$BD,55,0)</f>
        <v>28738.9083333333</v>
      </c>
      <c r="N68" s="31">
        <f>VLOOKUP(C68,[1]Sheet1!$B:$BE,56,0)</f>
        <v>28808.7966666667</v>
      </c>
      <c r="O68" s="31">
        <f>VLOOKUP(C68,[1]Sheet1!$B:$BF,57,0)</f>
        <v>28867.3233333333</v>
      </c>
      <c r="P68" s="31">
        <f>VLOOKUP(C68,[2]Sheet1!$B:$BH,59,0)</f>
        <v>31044.1516666667</v>
      </c>
      <c r="Q68" s="94">
        <f t="shared" si="10"/>
        <v>138334.798666667</v>
      </c>
      <c r="R68" s="95">
        <f>VLOOKUP(C68,[3]Sheet2!$A:$V,21,0)</f>
        <v>30000</v>
      </c>
      <c r="S68" s="95"/>
      <c r="T68" s="95"/>
      <c r="U68" s="95">
        <f>VLOOKUP(C68,'[4]5.30 (2)'!$C$4:$V$115,20,0)</f>
        <v>30000</v>
      </c>
      <c r="V68" s="95">
        <f t="shared" si="11"/>
        <v>60000</v>
      </c>
      <c r="W68" s="96">
        <f t="shared" si="12"/>
        <v>78334.7986666667</v>
      </c>
      <c r="X68" s="97">
        <f t="shared" si="13"/>
        <v>194138.08</v>
      </c>
      <c r="Y68" s="55">
        <f t="shared" si="14"/>
        <v>78334.7986666667</v>
      </c>
      <c r="Z68" s="100">
        <f t="shared" si="16"/>
        <v>78334.7986666667</v>
      </c>
      <c r="AA68" s="130">
        <v>10000</v>
      </c>
      <c r="AB68" s="56">
        <f t="shared" si="4"/>
        <v>0.127657186463865</v>
      </c>
      <c r="AC68" s="101">
        <v>30000</v>
      </c>
      <c r="AD68" s="56">
        <f t="shared" si="21"/>
        <v>0.382971559391595</v>
      </c>
      <c r="AE68" s="101">
        <v>30000</v>
      </c>
      <c r="AF68" s="56">
        <f t="shared" si="5"/>
        <v>0.382971559391595</v>
      </c>
      <c r="AG68" s="101">
        <v>50000</v>
      </c>
      <c r="AH68" s="56">
        <f t="shared" si="6"/>
        <v>0.638285932319325</v>
      </c>
      <c r="AI68" s="33">
        <f t="shared" si="7"/>
        <v>10000</v>
      </c>
      <c r="AJ68" s="102">
        <f t="shared" ref="AJ68:AJ99" si="25">AI68/$AI$1</f>
        <v>0.00224407928718462</v>
      </c>
      <c r="AK68" s="103"/>
      <c r="AL68" s="103"/>
      <c r="AM68" s="103">
        <f>30+840</f>
        <v>870</v>
      </c>
      <c r="AN68" s="103">
        <f t="shared" si="8"/>
        <v>870</v>
      </c>
      <c r="AO68" s="105">
        <v>0.03</v>
      </c>
      <c r="AP68" s="105">
        <f t="shared" ref="AP68:AP99" si="26">IF(AI68=0,0,AN68/AI68+AO68)</f>
        <v>0.117</v>
      </c>
      <c r="AQ68" s="33">
        <f t="shared" ref="AQ68:AQ99" si="27">AI68*(1-AP68)</f>
        <v>8830</v>
      </c>
      <c r="AR68" s="71">
        <v>45483</v>
      </c>
      <c r="AS68" s="107">
        <v>3</v>
      </c>
      <c r="AT68" s="106">
        <f>AR68-AS68</f>
        <v>45480</v>
      </c>
      <c r="AU68" s="135" t="s">
        <v>89</v>
      </c>
      <c r="AV68" s="135" t="s">
        <v>583</v>
      </c>
      <c r="AW68" s="136">
        <f>VLOOKUP(C68,[5]Sheet1!$A$1:$M$65536,13,0)</f>
        <v>288511.03</v>
      </c>
      <c r="AX68" s="33" t="str">
        <f t="shared" si="23"/>
        <v>应付288511.03</v>
      </c>
      <c r="AY68" s="12" t="s">
        <v>152</v>
      </c>
      <c r="AZ68" s="74" t="s">
        <v>242</v>
      </c>
    </row>
    <row r="69" ht="36" customHeight="1" spans="1:52">
      <c r="A69" s="8">
        <f t="shared" si="9"/>
        <v>66</v>
      </c>
      <c r="B69" s="8" t="s">
        <v>110</v>
      </c>
      <c r="C69" s="9" t="s">
        <v>243</v>
      </c>
      <c r="D69" s="78" t="s">
        <v>244</v>
      </c>
      <c r="E69" s="12" t="s">
        <v>18</v>
      </c>
      <c r="F69" s="11" t="s">
        <v>101</v>
      </c>
      <c r="G69" s="12" t="s">
        <v>16</v>
      </c>
      <c r="H69" s="79">
        <v>0.8</v>
      </c>
      <c r="I69" s="14">
        <f>VLOOKUP(C69,[1]Sheet1!$B:$AY,50,0)</f>
        <v>651077.34</v>
      </c>
      <c r="J69" s="14">
        <f>VLOOKUP(C69,[1]Sheet1!$B:$AZ,51,0)</f>
        <v>619325.39</v>
      </c>
      <c r="K69" s="31">
        <f>VLOOKUP(C69,[1]Sheet1!$B$5:$BB$697,53,0)</f>
        <v>35091.9616666667</v>
      </c>
      <c r="L69" s="31">
        <f>VLOOKUP(C69,[1]Sheet1!$B:$BC,54,0)</f>
        <v>35331.96</v>
      </c>
      <c r="M69" s="31">
        <f>VLOOKUP(C69,[1]Sheet1!$B:$BD,55,0)</f>
        <v>36823.955</v>
      </c>
      <c r="N69" s="31">
        <f>VLOOKUP(C69,[1]Sheet1!$B:$BE,56,0)</f>
        <v>37560.61</v>
      </c>
      <c r="O69" s="31">
        <f>VLOOKUP(C69,[1]Sheet1!$B:$BF,57,0)</f>
        <v>34919.9383333333</v>
      </c>
      <c r="P69" s="31">
        <f>VLOOKUP(C69,[2]Sheet1!$B:$BH,59,0)</f>
        <v>31695.945</v>
      </c>
      <c r="Q69" s="94">
        <f t="shared" si="10"/>
        <v>169139.496</v>
      </c>
      <c r="R69" s="95">
        <f>VLOOKUP(C69,[3]Sheet2!$A:$V,21,0)</f>
        <v>60000</v>
      </c>
      <c r="S69" s="95"/>
      <c r="T69" s="95"/>
      <c r="U69" s="95">
        <f>VLOOKUP(C69,'[4]5.30 (2)'!$C$4:$V$115,20,0)</f>
        <v>20000</v>
      </c>
      <c r="V69" s="95">
        <f t="shared" si="11"/>
        <v>80000</v>
      </c>
      <c r="W69" s="96">
        <f t="shared" si="12"/>
        <v>89139.496</v>
      </c>
      <c r="X69" s="97">
        <f t="shared" si="13"/>
        <v>599325.39</v>
      </c>
      <c r="Y69" s="55">
        <f t="shared" si="14"/>
        <v>89139.496</v>
      </c>
      <c r="Z69" s="100">
        <f t="shared" si="16"/>
        <v>89139.496</v>
      </c>
      <c r="AA69" s="130">
        <v>20000</v>
      </c>
      <c r="AB69" s="56">
        <f t="shared" ref="AB69:AB133" si="28">IF(Z69&lt;=0,"100%",AA69/Z69)</f>
        <v>0.224367434161844</v>
      </c>
      <c r="AC69" s="101">
        <v>30000</v>
      </c>
      <c r="AD69" s="56">
        <f t="shared" si="21"/>
        <v>0.336551151242767</v>
      </c>
      <c r="AE69" s="101">
        <v>30000</v>
      </c>
      <c r="AF69" s="56">
        <f t="shared" ref="AF69:AF133" si="29">IF(Z69&lt;=0,"100%",AE69/Z69)</f>
        <v>0.336551151242767</v>
      </c>
      <c r="AG69" s="101">
        <v>30000</v>
      </c>
      <c r="AH69" s="56">
        <f t="shared" ref="AH69:AH133" si="30">IF(Z69&lt;=0,"100%",AG69/Z69)</f>
        <v>0.336551151242767</v>
      </c>
      <c r="AI69" s="33">
        <f t="shared" ref="AI69:AI133" si="31">AA69</f>
        <v>20000</v>
      </c>
      <c r="AJ69" s="102">
        <f t="shared" si="25"/>
        <v>0.00448815857436925</v>
      </c>
      <c r="AK69" s="103"/>
      <c r="AL69" s="103"/>
      <c r="AM69" s="103"/>
      <c r="AN69" s="103">
        <f t="shared" ref="AN69:AN133" si="32">SUM(AK69:AM69)</f>
        <v>0</v>
      </c>
      <c r="AO69" s="105">
        <v>0.03</v>
      </c>
      <c r="AP69" s="105">
        <f t="shared" si="26"/>
        <v>0.03</v>
      </c>
      <c r="AQ69" s="33">
        <f t="shared" si="27"/>
        <v>19400</v>
      </c>
      <c r="AR69" s="71">
        <v>45477</v>
      </c>
      <c r="AS69" s="8">
        <v>3</v>
      </c>
      <c r="AT69" s="71">
        <f>AR69-AS69</f>
        <v>45474</v>
      </c>
      <c r="AU69" s="135" t="s">
        <v>89</v>
      </c>
      <c r="AV69" s="135" t="s">
        <v>583</v>
      </c>
      <c r="AW69" s="136">
        <f>VLOOKUP(C69,[5]Sheet1!$A$1:$M$65536,13,0)</f>
        <v>659133.29</v>
      </c>
      <c r="AX69" s="33" t="str">
        <f t="shared" si="23"/>
        <v>应付659133.29</v>
      </c>
      <c r="AY69" s="12" t="s">
        <v>96</v>
      </c>
      <c r="AZ69" s="74"/>
    </row>
    <row r="70" ht="36" customHeight="1" spans="1:52">
      <c r="A70" s="8">
        <f t="shared" ref="A70:A134" si="33">ROW()-3</f>
        <v>67</v>
      </c>
      <c r="B70" s="8" t="s">
        <v>74</v>
      </c>
      <c r="C70" s="81" t="s">
        <v>245</v>
      </c>
      <c r="D70" s="80" t="s">
        <v>246</v>
      </c>
      <c r="E70" s="114" t="s">
        <v>17</v>
      </c>
      <c r="F70" s="11" t="s">
        <v>101</v>
      </c>
      <c r="G70" s="12" t="s">
        <v>16</v>
      </c>
      <c r="H70" s="79">
        <v>0.8</v>
      </c>
      <c r="I70" s="14">
        <f>VLOOKUP(C70,[1]Sheet1!$B:$AY,50,0)</f>
        <v>3657702.87</v>
      </c>
      <c r="J70" s="14">
        <f>VLOOKUP(C70,[1]Sheet1!$B:$AZ,51,0)</f>
        <v>2241567.32</v>
      </c>
      <c r="K70" s="31">
        <f>VLOOKUP(C70,[1]Sheet1!$B$5:$BB$697,53,0)</f>
        <v>135332.676666667</v>
      </c>
      <c r="L70" s="31">
        <f>VLOOKUP(C70,[1]Sheet1!$B:$BC,54,0)</f>
        <v>182236.551666667</v>
      </c>
      <c r="M70" s="31">
        <f>VLOOKUP(C70,[1]Sheet1!$B:$BD,55,0)</f>
        <v>347494.928333333</v>
      </c>
      <c r="N70" s="31">
        <f>VLOOKUP(C70,[1]Sheet1!$B:$BE,56,0)</f>
        <v>373594.553333333</v>
      </c>
      <c r="O70" s="31">
        <f>VLOOKUP(C70,[1]Sheet1!$B:$BF,57,0)</f>
        <v>516192.135</v>
      </c>
      <c r="P70" s="31">
        <f>VLOOKUP(C70,[2]Sheet1!$B:$BH,59,0)</f>
        <v>609617.145</v>
      </c>
      <c r="Q70" s="94">
        <f t="shared" si="10"/>
        <v>1731574.392</v>
      </c>
      <c r="R70" s="95">
        <f>VLOOKUP(C70,[3]Sheet2!$A:$V,21,0)</f>
        <v>1600000</v>
      </c>
      <c r="S70" s="95"/>
      <c r="T70" s="95"/>
      <c r="U70" s="95">
        <f>VLOOKUP(C70,'[4]5.30 (2)'!$C$4:$V$115,20,0)</f>
        <v>500000</v>
      </c>
      <c r="V70" s="95">
        <f t="shared" si="11"/>
        <v>2100000</v>
      </c>
      <c r="W70" s="96">
        <f t="shared" si="12"/>
        <v>-368425.608</v>
      </c>
      <c r="X70" s="97">
        <f t="shared" si="13"/>
        <v>1741567.32</v>
      </c>
      <c r="Y70" s="55">
        <f t="shared" si="14"/>
        <v>-368425.608</v>
      </c>
      <c r="Z70" s="100">
        <f t="shared" si="16"/>
        <v>0</v>
      </c>
      <c r="AA70" s="55"/>
      <c r="AB70" s="150" t="str">
        <f t="shared" si="28"/>
        <v>100%</v>
      </c>
      <c r="AC70" s="55"/>
      <c r="AD70" s="56" t="str">
        <f t="shared" si="21"/>
        <v>100%</v>
      </c>
      <c r="AE70" s="101">
        <v>500000</v>
      </c>
      <c r="AF70" s="56" t="str">
        <f t="shared" si="29"/>
        <v>100%</v>
      </c>
      <c r="AG70" s="101">
        <v>1000000</v>
      </c>
      <c r="AH70" s="56" t="str">
        <f t="shared" si="30"/>
        <v>100%</v>
      </c>
      <c r="AI70" s="33">
        <f t="shared" si="31"/>
        <v>0</v>
      </c>
      <c r="AJ70" s="102">
        <f t="shared" si="25"/>
        <v>0</v>
      </c>
      <c r="AK70" s="103"/>
      <c r="AL70" s="103"/>
      <c r="AM70" s="103"/>
      <c r="AN70" s="103">
        <f t="shared" si="32"/>
        <v>0</v>
      </c>
      <c r="AO70" s="57"/>
      <c r="AP70" s="105">
        <f t="shared" si="26"/>
        <v>0</v>
      </c>
      <c r="AQ70" s="33">
        <f t="shared" si="27"/>
        <v>0</v>
      </c>
      <c r="AR70" s="71">
        <v>45485</v>
      </c>
      <c r="AS70" s="8">
        <v>4</v>
      </c>
      <c r="AT70" s="71">
        <f>AR70-AS70</f>
        <v>45481</v>
      </c>
      <c r="AU70" s="72" t="s">
        <v>78</v>
      </c>
      <c r="AV70" s="72"/>
      <c r="AW70" s="72"/>
      <c r="AX70" s="73"/>
      <c r="AY70" s="8" t="s">
        <v>96</v>
      </c>
      <c r="AZ70" s="74" t="s">
        <v>247</v>
      </c>
    </row>
    <row r="71" ht="36" customHeight="1" spans="1:52">
      <c r="A71" s="8">
        <f t="shared" si="33"/>
        <v>68</v>
      </c>
      <c r="B71" s="8" t="s">
        <v>170</v>
      </c>
      <c r="C71" s="9" t="s">
        <v>248</v>
      </c>
      <c r="D71" s="78" t="s">
        <v>249</v>
      </c>
      <c r="E71" s="12" t="s">
        <v>14</v>
      </c>
      <c r="F71" s="11" t="s">
        <v>101</v>
      </c>
      <c r="G71" s="12" t="s">
        <v>16</v>
      </c>
      <c r="H71" s="79">
        <v>0.8</v>
      </c>
      <c r="I71" s="14">
        <f>VLOOKUP(C71,[1]Sheet1!$B:$AY,50,0)</f>
        <v>1820599.2</v>
      </c>
      <c r="J71" s="14">
        <f>VLOOKUP(C71,[1]Sheet1!$B:$AZ,51,0)</f>
        <v>1520527.2</v>
      </c>
      <c r="K71" s="31">
        <f>VLOOKUP(C71,[1]Sheet1!$B$5:$BB$697,53,0)</f>
        <v>142738.243333333</v>
      </c>
      <c r="L71" s="31">
        <f>VLOOKUP(C71,[1]Sheet1!$B:$BC,54,0)</f>
        <v>142738.243333333</v>
      </c>
      <c r="M71" s="31">
        <f>VLOOKUP(C71,[1]Sheet1!$B:$BD,55,0)</f>
        <v>200711.773333333</v>
      </c>
      <c r="N71" s="31">
        <f>VLOOKUP(C71,[1]Sheet1!$B:$BE,56,0)</f>
        <v>213350.696666667</v>
      </c>
      <c r="O71" s="31">
        <f>VLOOKUP(C71,[1]Sheet1!$B:$BF,57,0)</f>
        <v>209691.406666667</v>
      </c>
      <c r="P71" s="31">
        <f>VLOOKUP(C71,[2]Sheet1!$B:$BH,59,0)</f>
        <v>193968.695</v>
      </c>
      <c r="Q71" s="94">
        <f t="shared" ref="Q71:Q135" si="34">SUM(K71:P71)*H71</f>
        <v>882559.246666666</v>
      </c>
      <c r="R71" s="95">
        <f>VLOOKUP(C71,[3]Sheet2!$A:$V,21,0)</f>
        <v>180000</v>
      </c>
      <c r="S71" s="95"/>
      <c r="T71" s="95"/>
      <c r="U71" s="95">
        <f>VLOOKUP(C71,'[4]5.30 (2)'!$C$4:$V$115,20,0)</f>
        <v>300000</v>
      </c>
      <c r="V71" s="95">
        <f t="shared" ref="V71:V135" si="35">SUM(R71:U71)</f>
        <v>480000</v>
      </c>
      <c r="W71" s="96">
        <f t="shared" ref="W71:W135" si="36">Q71-V71</f>
        <v>402559.246666666</v>
      </c>
      <c r="X71" s="97">
        <f t="shared" ref="X71:X135" si="37">J71-T71-U71</f>
        <v>1220527.2</v>
      </c>
      <c r="Y71" s="55">
        <f t="shared" ref="Y71:Y135" si="38">_xlfn.IFS(G71="原材料",X71,G71="涉诉",X71,G71="临采",X71,G71="零部件",W71,G71="销售",W71,G71="固定资产",X71)</f>
        <v>402559.246666666</v>
      </c>
      <c r="Z71" s="100">
        <f t="shared" si="16"/>
        <v>402559.246666666</v>
      </c>
      <c r="AA71" s="55"/>
      <c r="AB71" s="56">
        <f t="shared" si="28"/>
        <v>0</v>
      </c>
      <c r="AC71" s="55">
        <v>100000</v>
      </c>
      <c r="AD71" s="56">
        <f t="shared" ref="AD71:AD103" si="39">IF(Z71&lt;=0,"100%",AC71/Z71)</f>
        <v>0.248410639745666</v>
      </c>
      <c r="AE71" s="101">
        <v>100000</v>
      </c>
      <c r="AF71" s="56">
        <f t="shared" si="29"/>
        <v>0.248410639745666</v>
      </c>
      <c r="AG71" s="101">
        <v>100000</v>
      </c>
      <c r="AH71" s="56">
        <f t="shared" si="30"/>
        <v>0.248410639745666</v>
      </c>
      <c r="AI71" s="33">
        <f t="shared" si="31"/>
        <v>0</v>
      </c>
      <c r="AJ71" s="102">
        <f t="shared" si="25"/>
        <v>0</v>
      </c>
      <c r="AK71" s="103"/>
      <c r="AL71" s="103"/>
      <c r="AM71" s="103"/>
      <c r="AN71" s="103">
        <f t="shared" si="32"/>
        <v>0</v>
      </c>
      <c r="AO71" s="57">
        <v>0.03</v>
      </c>
      <c r="AP71" s="105">
        <f t="shared" si="26"/>
        <v>0</v>
      </c>
      <c r="AQ71" s="33">
        <f t="shared" si="27"/>
        <v>0</v>
      </c>
      <c r="AR71" s="71"/>
      <c r="AS71" s="8"/>
      <c r="AT71" s="71"/>
      <c r="AU71" s="72" t="s">
        <v>89</v>
      </c>
      <c r="AV71" s="72"/>
      <c r="AW71" s="72"/>
      <c r="AX71" s="73"/>
      <c r="AY71" s="8" t="s">
        <v>173</v>
      </c>
      <c r="AZ71" s="74" t="s">
        <v>250</v>
      </c>
    </row>
    <row r="72" ht="36" customHeight="1" spans="1:52">
      <c r="A72" s="8">
        <f t="shared" si="33"/>
        <v>69</v>
      </c>
      <c r="B72" s="8" t="s">
        <v>74</v>
      </c>
      <c r="C72" s="9" t="s">
        <v>251</v>
      </c>
      <c r="D72" s="78" t="s">
        <v>252</v>
      </c>
      <c r="E72" s="12" t="s">
        <v>14</v>
      </c>
      <c r="F72" s="11" t="s">
        <v>193</v>
      </c>
      <c r="G72" s="12" t="s">
        <v>16</v>
      </c>
      <c r="H72" s="79">
        <v>0.8</v>
      </c>
      <c r="I72" s="14">
        <f>VLOOKUP(C72,[1]Sheet1!$B:$AY,50,0)</f>
        <v>7235910.06</v>
      </c>
      <c r="J72" s="14">
        <f>VLOOKUP(C72,[1]Sheet1!$B:$AZ,51,0)</f>
        <v>5598784.82</v>
      </c>
      <c r="K72" s="31">
        <f>VLOOKUP(C72,[1]Sheet1!$B$5:$BB$697,53,0)</f>
        <v>310503.483333333</v>
      </c>
      <c r="L72" s="31">
        <f>VLOOKUP(C72,[1]Sheet1!$B:$BC,54,0)</f>
        <v>472759.336666667</v>
      </c>
      <c r="M72" s="31">
        <f>VLOOKUP(C72,[1]Sheet1!$B:$BD,55,0)</f>
        <v>787847.11</v>
      </c>
      <c r="N72" s="31">
        <f>VLOOKUP(C72,[1]Sheet1!$B:$BE,56,0)</f>
        <v>933130.803333333</v>
      </c>
      <c r="O72" s="31">
        <f>VLOOKUP(C72,[1]Sheet1!$B:$BF,57,0)</f>
        <v>1121102.13666667</v>
      </c>
      <c r="P72" s="31">
        <f>VLOOKUP(C72,[2]Sheet1!$B:$BH,59,0)</f>
        <v>1055231.37333333</v>
      </c>
      <c r="Q72" s="94">
        <f t="shared" si="34"/>
        <v>3744459.39466667</v>
      </c>
      <c r="R72" s="95">
        <f>VLOOKUP(C72,[3]Sheet2!$A:$V,21,0)</f>
        <v>300000</v>
      </c>
      <c r="S72" s="95"/>
      <c r="T72" s="95">
        <v>300000</v>
      </c>
      <c r="U72" s="95">
        <v>1000000</v>
      </c>
      <c r="V72" s="95">
        <f t="shared" si="35"/>
        <v>1600000</v>
      </c>
      <c r="W72" s="96">
        <f t="shared" si="36"/>
        <v>2144459.39466667</v>
      </c>
      <c r="X72" s="97">
        <f t="shared" si="37"/>
        <v>4298784.82</v>
      </c>
      <c r="Y72" s="55">
        <f t="shared" si="38"/>
        <v>2144459.39466667</v>
      </c>
      <c r="Z72" s="100">
        <f t="shared" ref="Z72:Z135" si="40">IF(Y72&gt;=0,Y72,0)</f>
        <v>2144459.39466667</v>
      </c>
      <c r="AA72" s="55"/>
      <c r="AB72" s="150">
        <f t="shared" si="28"/>
        <v>0</v>
      </c>
      <c r="AC72" s="55">
        <v>1000000</v>
      </c>
      <c r="AD72" s="56">
        <f t="shared" si="39"/>
        <v>0.4663179925379</v>
      </c>
      <c r="AE72" s="101">
        <v>1000000</v>
      </c>
      <c r="AF72" s="56">
        <f t="shared" si="29"/>
        <v>0.4663179925379</v>
      </c>
      <c r="AG72" s="101">
        <v>1000000</v>
      </c>
      <c r="AH72" s="56">
        <f t="shared" si="30"/>
        <v>0.4663179925379</v>
      </c>
      <c r="AI72" s="33">
        <f t="shared" si="31"/>
        <v>0</v>
      </c>
      <c r="AJ72" s="102">
        <f t="shared" si="25"/>
        <v>0</v>
      </c>
      <c r="AK72" s="103"/>
      <c r="AL72" s="103"/>
      <c r="AM72" s="103">
        <v>1117.5</v>
      </c>
      <c r="AN72" s="103">
        <f t="shared" si="32"/>
        <v>1117.5</v>
      </c>
      <c r="AO72" s="57"/>
      <c r="AP72" s="105">
        <f t="shared" si="26"/>
        <v>0</v>
      </c>
      <c r="AQ72" s="33">
        <f t="shared" si="27"/>
        <v>0</v>
      </c>
      <c r="AR72" s="71">
        <v>45479</v>
      </c>
      <c r="AS72" s="107">
        <v>4</v>
      </c>
      <c r="AT72" s="106">
        <f>AR72-AS72</f>
        <v>45475</v>
      </c>
      <c r="AU72" s="72" t="s">
        <v>78</v>
      </c>
      <c r="AV72" s="72"/>
      <c r="AW72" s="72"/>
      <c r="AX72" s="33"/>
      <c r="AY72" s="8" t="s">
        <v>96</v>
      </c>
      <c r="AZ72" s="74" t="s">
        <v>253</v>
      </c>
    </row>
    <row r="73" ht="36" customHeight="1" spans="1:52">
      <c r="A73" s="8">
        <f t="shared" si="33"/>
        <v>70</v>
      </c>
      <c r="B73" s="8" t="s">
        <v>74</v>
      </c>
      <c r="C73" s="9" t="s">
        <v>254</v>
      </c>
      <c r="D73" s="78" t="s">
        <v>255</v>
      </c>
      <c r="E73" s="114" t="s">
        <v>17</v>
      </c>
      <c r="F73" s="11" t="s">
        <v>101</v>
      </c>
      <c r="G73" s="12" t="s">
        <v>16</v>
      </c>
      <c r="H73" s="79">
        <v>0.8</v>
      </c>
      <c r="I73" s="14">
        <f>VLOOKUP(C73,[1]Sheet1!$B:$AY,50,0)</f>
        <v>2387204.69</v>
      </c>
      <c r="J73" s="14">
        <f>VLOOKUP(C73,[1]Sheet1!$B:$AZ,51,0)</f>
        <v>268642.2</v>
      </c>
      <c r="K73" s="31">
        <f>VLOOKUP(C73,[1]Sheet1!$B$5:$BB$697,53,0)</f>
        <v>3420.985</v>
      </c>
      <c r="L73" s="31">
        <f>VLOOKUP(C73,[1]Sheet1!$B:$BC,54,0)</f>
        <v>44773.7</v>
      </c>
      <c r="M73" s="31">
        <f>VLOOKUP(C73,[1]Sheet1!$B:$BD,55,0)</f>
        <v>44773.7</v>
      </c>
      <c r="N73" s="31">
        <f>VLOOKUP(C73,[1]Sheet1!$B:$BE,56,0)</f>
        <v>225165.223333333</v>
      </c>
      <c r="O73" s="31">
        <f>VLOOKUP(C73,[1]Sheet1!$B:$BF,57,0)</f>
        <v>384791.276666667</v>
      </c>
      <c r="P73" s="31">
        <f>VLOOKUP(C73,[2]Sheet1!$B:$BH,59,0)</f>
        <v>397867.448333333</v>
      </c>
      <c r="Q73" s="94">
        <f t="shared" si="34"/>
        <v>880633.866666666</v>
      </c>
      <c r="R73" s="95">
        <f>VLOOKUP(C73,[3]Sheet2!$A:$V,21,0)</f>
        <v>290000</v>
      </c>
      <c r="S73" s="95">
        <v>280000</v>
      </c>
      <c r="T73" s="95"/>
      <c r="U73" s="95"/>
      <c r="V73" s="95">
        <f t="shared" si="35"/>
        <v>570000</v>
      </c>
      <c r="W73" s="96">
        <f t="shared" si="36"/>
        <v>310633.866666666</v>
      </c>
      <c r="X73" s="97">
        <f t="shared" si="37"/>
        <v>268642.2</v>
      </c>
      <c r="Y73" s="55">
        <f t="shared" si="38"/>
        <v>310633.866666666</v>
      </c>
      <c r="Z73" s="100">
        <f t="shared" si="40"/>
        <v>310633.866666666</v>
      </c>
      <c r="AA73" s="130">
        <v>268642.2</v>
      </c>
      <c r="AB73" s="56">
        <f t="shared" si="28"/>
        <v>0.864819418702576</v>
      </c>
      <c r="AC73" s="101">
        <v>268642.2</v>
      </c>
      <c r="AD73" s="56">
        <f t="shared" si="39"/>
        <v>0.864819418702576</v>
      </c>
      <c r="AE73" s="101">
        <v>268642.2</v>
      </c>
      <c r="AF73" s="56">
        <f t="shared" si="29"/>
        <v>0.864819418702576</v>
      </c>
      <c r="AG73" s="101">
        <v>268642.2</v>
      </c>
      <c r="AH73" s="56">
        <f t="shared" si="30"/>
        <v>0.864819418702576</v>
      </c>
      <c r="AI73" s="33">
        <f t="shared" si="31"/>
        <v>268642.2</v>
      </c>
      <c r="AJ73" s="102">
        <f t="shared" si="25"/>
        <v>0.0602854396683709</v>
      </c>
      <c r="AK73" s="103"/>
      <c r="AL73" s="103"/>
      <c r="AM73" s="103"/>
      <c r="AN73" s="103">
        <f t="shared" si="32"/>
        <v>0</v>
      </c>
      <c r="AO73" s="105">
        <v>0</v>
      </c>
      <c r="AP73" s="105">
        <f t="shared" si="26"/>
        <v>0</v>
      </c>
      <c r="AQ73" s="33">
        <f t="shared" si="27"/>
        <v>268642.2</v>
      </c>
      <c r="AR73" s="71">
        <v>45482</v>
      </c>
      <c r="AS73" s="8">
        <v>4</v>
      </c>
      <c r="AT73" s="106">
        <f>AR73-AS73</f>
        <v>45478</v>
      </c>
      <c r="AU73" s="135" t="s">
        <v>78</v>
      </c>
      <c r="AV73" s="135" t="s">
        <v>583</v>
      </c>
      <c r="AW73" s="136">
        <f>VLOOKUP(C73,[5]Sheet1!$A$1:$M$65536,13,0)</f>
        <v>3100730.2</v>
      </c>
      <c r="AX73" s="33" t="str">
        <f>AV73&amp;AW73</f>
        <v>应付3100730.2</v>
      </c>
      <c r="AY73" s="12" t="s">
        <v>96</v>
      </c>
      <c r="AZ73" s="74" t="s">
        <v>591</v>
      </c>
    </row>
    <row r="74" ht="36" customHeight="1" spans="1:52">
      <c r="A74" s="8">
        <f t="shared" si="33"/>
        <v>71</v>
      </c>
      <c r="B74" s="8" t="s">
        <v>74</v>
      </c>
      <c r="C74" s="9" t="s">
        <v>256</v>
      </c>
      <c r="D74" s="78" t="s">
        <v>257</v>
      </c>
      <c r="E74" s="12" t="s">
        <v>20</v>
      </c>
      <c r="F74" s="11" t="s">
        <v>77</v>
      </c>
      <c r="G74" s="12" t="s">
        <v>16</v>
      </c>
      <c r="H74" s="79">
        <v>0.8</v>
      </c>
      <c r="I74" s="14">
        <f>VLOOKUP(C74,[1]Sheet1!$B:$AY,50,0)</f>
        <v>708725.23</v>
      </c>
      <c r="J74" s="14">
        <f>VLOOKUP(C74,[1]Sheet1!$B:$AZ,51,0)</f>
        <v>330023.49</v>
      </c>
      <c r="K74" s="31">
        <f>VLOOKUP(C74,[1]Sheet1!$B$5:$BB$697,53,0)</f>
        <v>0</v>
      </c>
      <c r="L74" s="31">
        <f>VLOOKUP(C74,[1]Sheet1!$B:$BC,54,0)</f>
        <v>5248.03666666667</v>
      </c>
      <c r="M74" s="31">
        <f>VLOOKUP(C74,[1]Sheet1!$B:$BD,55,0)</f>
        <v>39584.0283333333</v>
      </c>
      <c r="N74" s="31">
        <f>VLOOKUP(C74,[1]Sheet1!$B:$BE,56,0)</f>
        <v>55003.915</v>
      </c>
      <c r="O74" s="31">
        <f>VLOOKUP(C74,[1]Sheet1!$B:$BF,57,0)</f>
        <v>85645.845</v>
      </c>
      <c r="P74" s="31">
        <f>VLOOKUP(C74,[2]Sheet1!$B:$BH,59,0)</f>
        <v>118120.871666667</v>
      </c>
      <c r="Q74" s="94">
        <f t="shared" si="34"/>
        <v>242882.157333334</v>
      </c>
      <c r="R74" s="95">
        <f>VLOOKUP(C74,[3]Sheet2!$A:$V,21,0)</f>
        <v>650000</v>
      </c>
      <c r="S74" s="95">
        <v>100000</v>
      </c>
      <c r="T74" s="95"/>
      <c r="U74" s="95"/>
      <c r="V74" s="95">
        <f t="shared" si="35"/>
        <v>750000</v>
      </c>
      <c r="W74" s="96">
        <f t="shared" si="36"/>
        <v>-507117.842666666</v>
      </c>
      <c r="X74" s="97">
        <f t="shared" si="37"/>
        <v>330023.49</v>
      </c>
      <c r="Y74" s="55">
        <f t="shared" si="38"/>
        <v>-507117.842666666</v>
      </c>
      <c r="Z74" s="100">
        <f t="shared" si="40"/>
        <v>0</v>
      </c>
      <c r="AA74" s="130">
        <v>230000</v>
      </c>
      <c r="AB74" s="56" t="str">
        <f t="shared" si="28"/>
        <v>100%</v>
      </c>
      <c r="AC74" s="101">
        <v>230000</v>
      </c>
      <c r="AD74" s="56" t="str">
        <f t="shared" si="39"/>
        <v>100%</v>
      </c>
      <c r="AE74" s="101">
        <v>230000</v>
      </c>
      <c r="AF74" s="56" t="str">
        <f t="shared" si="29"/>
        <v>100%</v>
      </c>
      <c r="AG74" s="101">
        <v>230000</v>
      </c>
      <c r="AH74" s="56" t="str">
        <f t="shared" si="30"/>
        <v>100%</v>
      </c>
      <c r="AI74" s="33">
        <f t="shared" si="31"/>
        <v>230000</v>
      </c>
      <c r="AJ74" s="102">
        <f t="shared" si="25"/>
        <v>0.0516138236052463</v>
      </c>
      <c r="AK74" s="103"/>
      <c r="AL74" s="103"/>
      <c r="AM74" s="103"/>
      <c r="AN74" s="103">
        <f t="shared" si="32"/>
        <v>0</v>
      </c>
      <c r="AO74" s="105">
        <v>0</v>
      </c>
      <c r="AP74" s="105">
        <f t="shared" si="26"/>
        <v>0</v>
      </c>
      <c r="AQ74" s="33">
        <f t="shared" si="27"/>
        <v>230000</v>
      </c>
      <c r="AR74" s="71">
        <v>45481</v>
      </c>
      <c r="AS74" s="8"/>
      <c r="AT74" s="71"/>
      <c r="AU74" s="135" t="s">
        <v>89</v>
      </c>
      <c r="AV74" s="135" t="s">
        <v>583</v>
      </c>
      <c r="AW74" s="136">
        <f>VLOOKUP(C74,[5]Sheet1!$A$1:$M$65536,13,0)</f>
        <v>780495.13</v>
      </c>
      <c r="AX74" s="33" t="str">
        <f>AV74&amp;AW74</f>
        <v>应付780495.13</v>
      </c>
      <c r="AY74" s="12" t="s">
        <v>169</v>
      </c>
      <c r="AZ74" s="74"/>
    </row>
    <row r="75" ht="36" customHeight="1" spans="1:53">
      <c r="A75" s="8">
        <f t="shared" si="33"/>
        <v>72</v>
      </c>
      <c r="B75" s="8" t="s">
        <v>74</v>
      </c>
      <c r="C75" s="9" t="s">
        <v>258</v>
      </c>
      <c r="D75" s="78" t="s">
        <v>259</v>
      </c>
      <c r="E75" s="114" t="s">
        <v>17</v>
      </c>
      <c r="F75" s="11" t="s">
        <v>77</v>
      </c>
      <c r="G75" s="12" t="s">
        <v>16</v>
      </c>
      <c r="H75" s="79">
        <v>0.8</v>
      </c>
      <c r="I75" s="14">
        <f>VLOOKUP(C75,[1]Sheet1!$B:$AY,50,0)</f>
        <v>3255225.61</v>
      </c>
      <c r="J75" s="14">
        <f>VLOOKUP(C75,[1]Sheet1!$B:$AZ,51,0)</f>
        <v>2159557.87</v>
      </c>
      <c r="K75" s="31">
        <f>VLOOKUP(C75,[1]Sheet1!$B$5:$BB$697,53,0)</f>
        <v>80357.6116666667</v>
      </c>
      <c r="L75" s="31">
        <f>VLOOKUP(C75,[1]Sheet1!$B:$BC,54,0)</f>
        <v>161275.135</v>
      </c>
      <c r="M75" s="31">
        <f>VLOOKUP(C75,[1]Sheet1!$B:$BD,55,0)</f>
        <v>311373.621666667</v>
      </c>
      <c r="N75" s="31">
        <f>VLOOKUP(C75,[1]Sheet1!$B:$BE,56,0)</f>
        <v>359926.311666667</v>
      </c>
      <c r="O75" s="31">
        <f>VLOOKUP(C75,[1]Sheet1!$B:$BF,57,0)</f>
        <v>474865.698333333</v>
      </c>
      <c r="P75" s="31">
        <f>VLOOKUP(C75,[2]Sheet1!$B:$BH,59,0)</f>
        <v>539040.8</v>
      </c>
      <c r="Q75" s="94">
        <f t="shared" si="34"/>
        <v>1541471.34266667</v>
      </c>
      <c r="R75" s="95">
        <f>VLOOKUP(C75,[3]Sheet2!$A:$V,21,0)</f>
        <v>440000</v>
      </c>
      <c r="S75" s="95"/>
      <c r="T75" s="95">
        <v>300000</v>
      </c>
      <c r="U75" s="95">
        <f>VLOOKUP(C75,'[4]5.30 (2)'!$C$4:$V$115,20,0)</f>
        <v>150000</v>
      </c>
      <c r="V75" s="95">
        <f t="shared" si="35"/>
        <v>890000</v>
      </c>
      <c r="W75" s="96">
        <f t="shared" si="36"/>
        <v>651471.342666667</v>
      </c>
      <c r="X75" s="97">
        <f t="shared" si="37"/>
        <v>1709557.87</v>
      </c>
      <c r="Y75" s="55">
        <f t="shared" si="38"/>
        <v>651471.342666667</v>
      </c>
      <c r="Z75" s="100">
        <f t="shared" si="40"/>
        <v>651471.342666667</v>
      </c>
      <c r="AA75" s="130"/>
      <c r="AB75" s="150">
        <f t="shared" si="28"/>
        <v>0</v>
      </c>
      <c r="AC75" s="55"/>
      <c r="AD75" s="56">
        <f t="shared" si="39"/>
        <v>0</v>
      </c>
      <c r="AE75" s="101">
        <v>700000</v>
      </c>
      <c r="AF75" s="56">
        <f t="shared" si="29"/>
        <v>1.0744908550155</v>
      </c>
      <c r="AG75" s="101">
        <v>700000</v>
      </c>
      <c r="AH75" s="56">
        <f t="shared" si="30"/>
        <v>1.0744908550155</v>
      </c>
      <c r="AI75" s="33">
        <f t="shared" si="31"/>
        <v>0</v>
      </c>
      <c r="AJ75" s="102">
        <f t="shared" si="25"/>
        <v>0</v>
      </c>
      <c r="AK75" s="103"/>
      <c r="AL75" s="103"/>
      <c r="AM75" s="103"/>
      <c r="AN75" s="103">
        <f t="shared" si="32"/>
        <v>0</v>
      </c>
      <c r="AO75" s="57"/>
      <c r="AP75" s="105">
        <f t="shared" si="26"/>
        <v>0</v>
      </c>
      <c r="AQ75" s="33">
        <f t="shared" si="27"/>
        <v>0</v>
      </c>
      <c r="AR75" s="71">
        <v>45476</v>
      </c>
      <c r="AS75" s="107">
        <v>2</v>
      </c>
      <c r="AT75" s="106">
        <f>AR75-AS75</f>
        <v>45474</v>
      </c>
      <c r="AU75" s="72" t="s">
        <v>89</v>
      </c>
      <c r="AV75" s="72"/>
      <c r="AW75" s="72"/>
      <c r="AX75" s="73"/>
      <c r="AY75" s="8" t="s">
        <v>169</v>
      </c>
      <c r="AZ75" s="74" t="s">
        <v>260</v>
      </c>
      <c r="BA75" s="138" t="s">
        <v>592</v>
      </c>
    </row>
    <row r="76" ht="36" customHeight="1" spans="1:52">
      <c r="A76" s="8">
        <f t="shared" si="33"/>
        <v>73</v>
      </c>
      <c r="B76" s="8" t="s">
        <v>74</v>
      </c>
      <c r="C76" s="9" t="s">
        <v>261</v>
      </c>
      <c r="D76" s="78" t="s">
        <v>262</v>
      </c>
      <c r="E76" s="114" t="s">
        <v>17</v>
      </c>
      <c r="F76" s="11" t="s">
        <v>101</v>
      </c>
      <c r="G76" s="12" t="s">
        <v>16</v>
      </c>
      <c r="H76" s="79">
        <v>0.8</v>
      </c>
      <c r="I76" s="14">
        <f>VLOOKUP(C76,[1]Sheet1!$B:$AY,50,0)</f>
        <v>3914867.52</v>
      </c>
      <c r="J76" s="14">
        <f>VLOOKUP(C76,[1]Sheet1!$B:$AZ,51,0)</f>
        <v>3125023.16</v>
      </c>
      <c r="K76" s="31">
        <f>VLOOKUP(C76,[1]Sheet1!$B$5:$BB$697,53,0)</f>
        <v>348465.831666667</v>
      </c>
      <c r="L76" s="31">
        <f>VLOOKUP(C76,[1]Sheet1!$B:$BC,54,0)</f>
        <v>348465.831666667</v>
      </c>
      <c r="M76" s="31">
        <f>VLOOKUP(C76,[1]Sheet1!$B:$BD,55,0)</f>
        <v>478813.155</v>
      </c>
      <c r="N76" s="31">
        <f>VLOOKUP(C76,[1]Sheet1!$B:$BE,56,0)</f>
        <v>474255.873333333</v>
      </c>
      <c r="O76" s="31">
        <f>VLOOKUP(C76,[1]Sheet1!$B:$BF,57,0)</f>
        <v>445457.973333333</v>
      </c>
      <c r="P76" s="31">
        <f>VLOOKUP(C76,[2]Sheet1!$B:$BH,59,0)</f>
        <v>434665.605</v>
      </c>
      <c r="Q76" s="94">
        <f t="shared" si="34"/>
        <v>2024099.416</v>
      </c>
      <c r="R76" s="95">
        <f>VLOOKUP(C76,[3]Sheet2!$A:$V,21,0)</f>
        <v>350000</v>
      </c>
      <c r="S76" s="95"/>
      <c r="T76" s="95"/>
      <c r="U76" s="95">
        <v>200000</v>
      </c>
      <c r="V76" s="95">
        <f t="shared" si="35"/>
        <v>550000</v>
      </c>
      <c r="W76" s="96">
        <f t="shared" si="36"/>
        <v>1474099.416</v>
      </c>
      <c r="X76" s="97">
        <f t="shared" si="37"/>
        <v>2925023.16</v>
      </c>
      <c r="Y76" s="55">
        <f t="shared" si="38"/>
        <v>1474099.416</v>
      </c>
      <c r="Z76" s="100">
        <f t="shared" si="40"/>
        <v>1474099.416</v>
      </c>
      <c r="AA76" s="130">
        <v>100000</v>
      </c>
      <c r="AB76" s="56">
        <f t="shared" si="28"/>
        <v>0.0678380297248554</v>
      </c>
      <c r="AC76" s="101">
        <v>100000</v>
      </c>
      <c r="AD76" s="56">
        <f t="shared" si="39"/>
        <v>0.0678380297248554</v>
      </c>
      <c r="AE76" s="101">
        <v>100000</v>
      </c>
      <c r="AF76" s="56">
        <f t="shared" si="29"/>
        <v>0.0678380297248554</v>
      </c>
      <c r="AG76" s="101">
        <v>100000</v>
      </c>
      <c r="AH76" s="56">
        <f t="shared" si="30"/>
        <v>0.0678380297248554</v>
      </c>
      <c r="AI76" s="33">
        <f t="shared" si="31"/>
        <v>100000</v>
      </c>
      <c r="AJ76" s="102">
        <f t="shared" si="25"/>
        <v>0.0224407928718462</v>
      </c>
      <c r="AK76" s="103"/>
      <c r="AL76" s="103"/>
      <c r="AM76" s="103"/>
      <c r="AN76" s="103">
        <f t="shared" si="32"/>
        <v>0</v>
      </c>
      <c r="AO76" s="105">
        <v>0.02</v>
      </c>
      <c r="AP76" s="105">
        <f t="shared" si="26"/>
        <v>0.02</v>
      </c>
      <c r="AQ76" s="33">
        <f t="shared" si="27"/>
        <v>98000</v>
      </c>
      <c r="AR76" s="71">
        <v>45481</v>
      </c>
      <c r="AS76" s="8">
        <v>4</v>
      </c>
      <c r="AT76" s="106">
        <f>AR76-AS76</f>
        <v>45477</v>
      </c>
      <c r="AU76" s="135" t="s">
        <v>89</v>
      </c>
      <c r="AV76" s="135" t="s">
        <v>583</v>
      </c>
      <c r="AW76" s="136">
        <f>VLOOKUP(C76,[5]Sheet1!$A$1:$M$65536,13,0)</f>
        <v>3734867.52</v>
      </c>
      <c r="AX76" s="33" t="str">
        <f>AV76&amp;AW76</f>
        <v>应付3734867.52</v>
      </c>
      <c r="AY76" s="12" t="s">
        <v>169</v>
      </c>
      <c r="AZ76" s="74"/>
    </row>
    <row r="77" ht="36" customHeight="1" spans="1:52">
      <c r="A77" s="8">
        <f t="shared" si="33"/>
        <v>74</v>
      </c>
      <c r="B77" s="8" t="s">
        <v>74</v>
      </c>
      <c r="C77" s="9" t="s">
        <v>263</v>
      </c>
      <c r="D77" s="78" t="s">
        <v>264</v>
      </c>
      <c r="E77" s="114" t="s">
        <v>17</v>
      </c>
      <c r="F77" s="11" t="s">
        <v>77</v>
      </c>
      <c r="G77" s="12" t="s">
        <v>16</v>
      </c>
      <c r="H77" s="79">
        <v>0.8</v>
      </c>
      <c r="I77" s="14">
        <f>VLOOKUP(C77,[1]Sheet1!$B:$AY,50,0)</f>
        <v>7603354.33</v>
      </c>
      <c r="J77" s="14">
        <f>VLOOKUP(C77,[1]Sheet1!$B:$AZ,51,0)</f>
        <v>7298043.26</v>
      </c>
      <c r="K77" s="31">
        <f>VLOOKUP(C77,[1]Sheet1!$B$5:$BB$697,53,0)</f>
        <v>384579.625</v>
      </c>
      <c r="L77" s="31">
        <f>VLOOKUP(C77,[1]Sheet1!$B:$BC,54,0)</f>
        <v>360190.951666667</v>
      </c>
      <c r="M77" s="31">
        <f>VLOOKUP(C77,[1]Sheet1!$B:$BD,55,0)</f>
        <v>418173.548333333</v>
      </c>
      <c r="N77" s="31">
        <f>VLOOKUP(C77,[1]Sheet1!$B:$BE,56,0)</f>
        <v>378651.136666667</v>
      </c>
      <c r="O77" s="31">
        <f>VLOOKUP(C77,[1]Sheet1!$B:$BF,57,0)</f>
        <v>327250.981666667</v>
      </c>
      <c r="P77" s="31">
        <f>VLOOKUP(C77,[2]Sheet1!$B:$BH,59,0)</f>
        <v>262187.073333333</v>
      </c>
      <c r="Q77" s="94">
        <f t="shared" si="34"/>
        <v>1704826.65333333</v>
      </c>
      <c r="R77" s="95">
        <f>VLOOKUP(C77,[3]Sheet2!$A:$V,21,0)</f>
        <v>550000</v>
      </c>
      <c r="S77" s="95"/>
      <c r="T77" s="95">
        <v>200000</v>
      </c>
      <c r="U77" s="95">
        <f>VLOOKUP(C77,'[4]5.30 (2)'!$C$4:$V$115,20,0)</f>
        <v>300000</v>
      </c>
      <c r="V77" s="95">
        <f t="shared" si="35"/>
        <v>1050000</v>
      </c>
      <c r="W77" s="96">
        <f t="shared" si="36"/>
        <v>654826.653333334</v>
      </c>
      <c r="X77" s="97">
        <f t="shared" si="37"/>
        <v>6798043.26</v>
      </c>
      <c r="Y77" s="55">
        <f t="shared" si="38"/>
        <v>654826.653333334</v>
      </c>
      <c r="Z77" s="100">
        <f t="shared" si="40"/>
        <v>654826.653333334</v>
      </c>
      <c r="AA77" s="130"/>
      <c r="AB77" s="150">
        <f t="shared" si="28"/>
        <v>0</v>
      </c>
      <c r="AC77" s="55"/>
      <c r="AD77" s="56">
        <f t="shared" si="39"/>
        <v>0</v>
      </c>
      <c r="AE77" s="101">
        <v>300000</v>
      </c>
      <c r="AF77" s="56">
        <f t="shared" si="29"/>
        <v>0.458136513645067</v>
      </c>
      <c r="AG77" s="101">
        <v>500000</v>
      </c>
      <c r="AH77" s="56">
        <f t="shared" si="30"/>
        <v>0.763560856075111</v>
      </c>
      <c r="AI77" s="33">
        <f t="shared" si="31"/>
        <v>0</v>
      </c>
      <c r="AJ77" s="102">
        <f t="shared" si="25"/>
        <v>0</v>
      </c>
      <c r="AK77" s="103"/>
      <c r="AL77" s="103"/>
      <c r="AM77" s="103"/>
      <c r="AN77" s="103">
        <f t="shared" si="32"/>
        <v>0</v>
      </c>
      <c r="AO77" s="57">
        <v>0.03</v>
      </c>
      <c r="AP77" s="105">
        <f t="shared" si="26"/>
        <v>0</v>
      </c>
      <c r="AQ77" s="33">
        <f t="shared" si="27"/>
        <v>0</v>
      </c>
      <c r="AR77" s="71"/>
      <c r="AS77" s="107">
        <v>3</v>
      </c>
      <c r="AT77" s="106">
        <f>AR77-AS77</f>
        <v>-3</v>
      </c>
      <c r="AU77" s="72" t="s">
        <v>89</v>
      </c>
      <c r="AV77" s="72"/>
      <c r="AW77" s="72"/>
      <c r="AX77" s="73"/>
      <c r="AY77" s="8" t="s">
        <v>169</v>
      </c>
      <c r="AZ77" s="74"/>
    </row>
    <row r="78" ht="36" customHeight="1" spans="1:52">
      <c r="A78" s="8">
        <f t="shared" si="33"/>
        <v>75</v>
      </c>
      <c r="B78" s="8" t="s">
        <v>170</v>
      </c>
      <c r="C78" s="9" t="s">
        <v>265</v>
      </c>
      <c r="D78" s="78" t="s">
        <v>266</v>
      </c>
      <c r="E78" s="12" t="s">
        <v>15</v>
      </c>
      <c r="F78" s="11" t="s">
        <v>101</v>
      </c>
      <c r="G78" s="12" t="s">
        <v>16</v>
      </c>
      <c r="H78" s="79">
        <v>0.8</v>
      </c>
      <c r="I78" s="14">
        <f>VLOOKUP(C78,[1]Sheet1!$B:$AY,50,0)</f>
        <v>2193616.92</v>
      </c>
      <c r="J78" s="14">
        <f>VLOOKUP(C78,[1]Sheet1!$B:$AZ,51,0)</f>
        <v>1319169.53</v>
      </c>
      <c r="K78" s="31">
        <f>VLOOKUP(C78,[1]Sheet1!$B$5:$BB$697,53,0)</f>
        <v>169175.263333333</v>
      </c>
      <c r="L78" s="31">
        <f>VLOOKUP(C78,[1]Sheet1!$B:$BC,54,0)</f>
        <v>156938.531666667</v>
      </c>
      <c r="M78" s="31">
        <f>VLOOKUP(C78,[1]Sheet1!$B:$BD,55,0)</f>
        <v>189735.161666667</v>
      </c>
      <c r="N78" s="31">
        <f>VLOOKUP(C78,[1]Sheet1!$B:$BE,56,0)</f>
        <v>193635.111666667</v>
      </c>
      <c r="O78" s="31">
        <f>VLOOKUP(C78,[1]Sheet1!$B:$BF,57,0)</f>
        <v>224742.273333333</v>
      </c>
      <c r="P78" s="31">
        <f>VLOOKUP(C78,[2]Sheet1!$B:$BH,59,0)</f>
        <v>238679.225</v>
      </c>
      <c r="Q78" s="94">
        <f t="shared" si="34"/>
        <v>938324.453333334</v>
      </c>
      <c r="R78" s="95">
        <f>VLOOKUP(C78,[3]Sheet2!$A:$V,21,0)</f>
        <v>500000</v>
      </c>
      <c r="S78" s="95"/>
      <c r="T78" s="95"/>
      <c r="U78" s="95">
        <f>VLOOKUP(C78,'[4]5.30 (2)'!$C$4:$V$115,20,0)</f>
        <v>350000</v>
      </c>
      <c r="V78" s="95">
        <f t="shared" si="35"/>
        <v>850000</v>
      </c>
      <c r="W78" s="96">
        <f t="shared" si="36"/>
        <v>88324.4533333337</v>
      </c>
      <c r="X78" s="97">
        <f t="shared" si="37"/>
        <v>969169.53</v>
      </c>
      <c r="Y78" s="55">
        <f t="shared" si="38"/>
        <v>88324.4533333337</v>
      </c>
      <c r="Z78" s="100">
        <f t="shared" si="40"/>
        <v>88324.4533333337</v>
      </c>
      <c r="AA78" s="130">
        <f>278504.72*0.8</f>
        <v>222803.776</v>
      </c>
      <c r="AB78" s="131">
        <f t="shared" si="28"/>
        <v>2.52256048683534</v>
      </c>
      <c r="AC78" s="101">
        <f>278504.72*0.8</f>
        <v>222803.776</v>
      </c>
      <c r="AD78" s="56">
        <f t="shared" si="39"/>
        <v>2.52256048683534</v>
      </c>
      <c r="AE78" s="101">
        <f>278504.72*0.8</f>
        <v>222803.776</v>
      </c>
      <c r="AF78" s="56">
        <f t="shared" si="29"/>
        <v>2.52256048683534</v>
      </c>
      <c r="AG78" s="101">
        <f>278504.72*0.8</f>
        <v>222803.776</v>
      </c>
      <c r="AH78" s="56">
        <f t="shared" si="30"/>
        <v>2.52256048683534</v>
      </c>
      <c r="AI78" s="33">
        <f t="shared" si="31"/>
        <v>222803.776</v>
      </c>
      <c r="AJ78" s="102">
        <f t="shared" si="25"/>
        <v>0.0499989338828122</v>
      </c>
      <c r="AK78" s="103"/>
      <c r="AL78" s="103"/>
      <c r="AM78" s="103"/>
      <c r="AN78" s="103">
        <f t="shared" si="32"/>
        <v>0</v>
      </c>
      <c r="AO78" s="105">
        <v>0.03</v>
      </c>
      <c r="AP78" s="105">
        <f t="shared" si="26"/>
        <v>0.03</v>
      </c>
      <c r="AQ78" s="33">
        <f t="shared" si="27"/>
        <v>216119.66272</v>
      </c>
      <c r="AR78" s="71">
        <v>45478</v>
      </c>
      <c r="AS78" s="8"/>
      <c r="AT78" s="71"/>
      <c r="AU78" s="135" t="s">
        <v>89</v>
      </c>
      <c r="AV78" s="135" t="s">
        <v>583</v>
      </c>
      <c r="AW78" s="136">
        <f>VLOOKUP(C78,[5]Sheet1!$A$1:$M$65536,13,0)</f>
        <v>1843616.92</v>
      </c>
      <c r="AX78" s="33" t="str">
        <f>AV78&amp;AW78</f>
        <v>应付1843616.92</v>
      </c>
      <c r="AY78" s="12" t="s">
        <v>173</v>
      </c>
      <c r="AZ78" s="74" t="s">
        <v>267</v>
      </c>
    </row>
    <row r="79" ht="36" customHeight="1" spans="1:52">
      <c r="A79" s="8">
        <f t="shared" si="33"/>
        <v>76</v>
      </c>
      <c r="B79" s="8" t="s">
        <v>74</v>
      </c>
      <c r="C79" s="9" t="s">
        <v>268</v>
      </c>
      <c r="D79" s="78" t="s">
        <v>269</v>
      </c>
      <c r="E79" s="12" t="s">
        <v>17</v>
      </c>
      <c r="F79" s="11" t="s">
        <v>101</v>
      </c>
      <c r="G79" s="12" t="s">
        <v>16</v>
      </c>
      <c r="H79" s="79">
        <v>0.8</v>
      </c>
      <c r="I79" s="14">
        <f>VLOOKUP(C79,[1]Sheet1!$B:$AY,50,0)</f>
        <v>3221679.99</v>
      </c>
      <c r="J79" s="14">
        <f>VLOOKUP(C79,[1]Sheet1!$B:$AZ,51,0)</f>
        <v>2906869.27</v>
      </c>
      <c r="K79" s="31">
        <f>VLOOKUP(C79,[1]Sheet1!$B$5:$BB$697,53,0)</f>
        <v>266546.001666667</v>
      </c>
      <c r="L79" s="31">
        <f>VLOOKUP(C79,[1]Sheet1!$B:$BC,54,0)</f>
        <v>258337.755</v>
      </c>
      <c r="M79" s="31">
        <f>VLOOKUP(C79,[1]Sheet1!$B:$BD,55,0)</f>
        <v>284602.828333333</v>
      </c>
      <c r="N79" s="31">
        <f>VLOOKUP(C79,[1]Sheet1!$B:$BE,56,0)</f>
        <v>265834.566666667</v>
      </c>
      <c r="O79" s="31">
        <f>VLOOKUP(C79,[1]Sheet1!$B:$BF,57,0)</f>
        <v>230325.216666667</v>
      </c>
      <c r="P79" s="31">
        <f>VLOOKUP(C79,[2]Sheet1!$B:$BH,59,0)</f>
        <v>256069.686666667</v>
      </c>
      <c r="Q79" s="94">
        <f t="shared" si="34"/>
        <v>1249372.844</v>
      </c>
      <c r="R79" s="95">
        <f>VLOOKUP(C79,[3]Sheet2!$A:$V,21,0)</f>
        <v>384000</v>
      </c>
      <c r="S79" s="95">
        <v>84000</v>
      </c>
      <c r="T79" s="95"/>
      <c r="U79" s="95">
        <f>VLOOKUP(C79,'[4]5.30 (2)'!$C$4:$V$115,20,0)</f>
        <v>100000</v>
      </c>
      <c r="V79" s="95">
        <f t="shared" si="35"/>
        <v>568000</v>
      </c>
      <c r="W79" s="96">
        <f t="shared" si="36"/>
        <v>681372.844000001</v>
      </c>
      <c r="X79" s="97">
        <f t="shared" si="37"/>
        <v>2806869.27</v>
      </c>
      <c r="Y79" s="55">
        <f t="shared" si="38"/>
        <v>681372.844000001</v>
      </c>
      <c r="Z79" s="100">
        <f t="shared" si="40"/>
        <v>681372.844000001</v>
      </c>
      <c r="AA79" s="130">
        <v>100000</v>
      </c>
      <c r="AB79" s="56">
        <f t="shared" si="28"/>
        <v>0.146762526391498</v>
      </c>
      <c r="AC79" s="101">
        <v>100000</v>
      </c>
      <c r="AD79" s="56">
        <f t="shared" si="39"/>
        <v>0.146762526391498</v>
      </c>
      <c r="AE79" s="101">
        <v>200000</v>
      </c>
      <c r="AF79" s="56">
        <f t="shared" si="29"/>
        <v>0.293525052782995</v>
      </c>
      <c r="AG79" s="101">
        <v>400000</v>
      </c>
      <c r="AH79" s="56">
        <f t="shared" si="30"/>
        <v>0.587050105565991</v>
      </c>
      <c r="AI79" s="33">
        <f t="shared" si="31"/>
        <v>100000</v>
      </c>
      <c r="AJ79" s="102">
        <f t="shared" si="25"/>
        <v>0.0224407928718462</v>
      </c>
      <c r="AK79" s="103"/>
      <c r="AL79" s="103"/>
      <c r="AM79" s="103"/>
      <c r="AN79" s="103">
        <f t="shared" si="32"/>
        <v>0</v>
      </c>
      <c r="AO79" s="105">
        <v>0.02</v>
      </c>
      <c r="AP79" s="105">
        <f t="shared" si="26"/>
        <v>0.02</v>
      </c>
      <c r="AQ79" s="33">
        <f t="shared" si="27"/>
        <v>98000</v>
      </c>
      <c r="AR79" s="71">
        <v>45475</v>
      </c>
      <c r="AS79" s="8"/>
      <c r="AT79" s="71"/>
      <c r="AU79" s="135" t="s">
        <v>270</v>
      </c>
      <c r="AV79" s="135" t="s">
        <v>583</v>
      </c>
      <c r="AW79" s="136">
        <f>VLOOKUP(C79,[5]Sheet1!$A$1:$M$65536,13,0)</f>
        <v>3245153.98</v>
      </c>
      <c r="AX79" s="33" t="str">
        <f>AV79&amp;AW79</f>
        <v>应付3245153.98</v>
      </c>
      <c r="AY79" s="12" t="s">
        <v>152</v>
      </c>
      <c r="AZ79" s="74" t="s">
        <v>593</v>
      </c>
    </row>
    <row r="80" ht="36" customHeight="1" spans="1:52">
      <c r="A80" s="8">
        <f t="shared" si="33"/>
        <v>77</v>
      </c>
      <c r="B80" s="8" t="s">
        <v>74</v>
      </c>
      <c r="C80" s="81" t="s">
        <v>271</v>
      </c>
      <c r="D80" s="80" t="s">
        <v>272</v>
      </c>
      <c r="E80" s="83" t="s">
        <v>14</v>
      </c>
      <c r="F80" s="11" t="s">
        <v>77</v>
      </c>
      <c r="G80" s="12" t="s">
        <v>16</v>
      </c>
      <c r="H80" s="79">
        <v>1</v>
      </c>
      <c r="I80" s="14">
        <f>VLOOKUP(C80,[1]Sheet1!$B:$AY,50,0)</f>
        <v>768339.52</v>
      </c>
      <c r="J80" s="14">
        <f>VLOOKUP(C80,[1]Sheet1!$B:$AZ,51,0)</f>
        <v>768339.52</v>
      </c>
      <c r="K80" s="31">
        <f>VLOOKUP(C80,[1]Sheet1!$B$5:$BB$697,53,0)</f>
        <v>47347.2616666667</v>
      </c>
      <c r="L80" s="31">
        <f>VLOOKUP(C80,[1]Sheet1!$B:$BC,54,0)</f>
        <v>47347.2616666667</v>
      </c>
      <c r="M80" s="31">
        <f>VLOOKUP(C80,[1]Sheet1!$B:$BD,55,0)</f>
        <v>12500</v>
      </c>
      <c r="N80" s="31">
        <f>VLOOKUP(C80,[1]Sheet1!$B:$BE,56,0)</f>
        <v>0</v>
      </c>
      <c r="O80" s="31">
        <f>VLOOKUP(C80,[1]Sheet1!$B:$BF,57,0)</f>
        <v>0</v>
      </c>
      <c r="P80" s="31">
        <f>VLOOKUP(C80,[2]Sheet1!$B:$BH,59,0)</f>
        <v>0</v>
      </c>
      <c r="Q80" s="94">
        <f t="shared" si="34"/>
        <v>107194.523333333</v>
      </c>
      <c r="R80" s="95">
        <f>VLOOKUP(C80,[3]Sheet2!$A:$V,21,0)</f>
        <v>0</v>
      </c>
      <c r="S80" s="95"/>
      <c r="T80" s="95"/>
      <c r="U80" s="95">
        <f>VLOOKUP(C80,'[4]5.30 (2)'!$C$4:$V$115,20,0)</f>
        <v>120000</v>
      </c>
      <c r="V80" s="95">
        <f t="shared" si="35"/>
        <v>120000</v>
      </c>
      <c r="W80" s="96">
        <f t="shared" si="36"/>
        <v>-12805.4766666666</v>
      </c>
      <c r="X80" s="97">
        <f t="shared" si="37"/>
        <v>648339.52</v>
      </c>
      <c r="Y80" s="55">
        <f t="shared" si="38"/>
        <v>-12805.4766666666</v>
      </c>
      <c r="Z80" s="100">
        <f t="shared" si="40"/>
        <v>0</v>
      </c>
      <c r="AA80" s="130"/>
      <c r="AB80" s="131" t="str">
        <f t="shared" si="28"/>
        <v>100%</v>
      </c>
      <c r="AC80" s="101">
        <v>122816.78</v>
      </c>
      <c r="AD80" s="56" t="str">
        <f t="shared" si="39"/>
        <v>100%</v>
      </c>
      <c r="AE80" s="101">
        <v>122816.78</v>
      </c>
      <c r="AF80" s="56" t="str">
        <f t="shared" si="29"/>
        <v>100%</v>
      </c>
      <c r="AG80" s="101">
        <v>122816.78</v>
      </c>
      <c r="AH80" s="56" t="str">
        <f t="shared" si="30"/>
        <v>100%</v>
      </c>
      <c r="AI80" s="33">
        <f t="shared" si="31"/>
        <v>0</v>
      </c>
      <c r="AJ80" s="102">
        <f t="shared" si="25"/>
        <v>0</v>
      </c>
      <c r="AK80" s="103"/>
      <c r="AL80" s="103"/>
      <c r="AM80" s="103"/>
      <c r="AN80" s="103">
        <f t="shared" si="32"/>
        <v>0</v>
      </c>
      <c r="AO80" s="57"/>
      <c r="AP80" s="105">
        <f t="shared" si="26"/>
        <v>0</v>
      </c>
      <c r="AQ80" s="33">
        <f t="shared" si="27"/>
        <v>0</v>
      </c>
      <c r="AR80" s="71"/>
      <c r="AS80" s="107">
        <v>3</v>
      </c>
      <c r="AT80" s="106">
        <f>AR80-AS80</f>
        <v>-3</v>
      </c>
      <c r="AU80" s="72" t="s">
        <v>270</v>
      </c>
      <c r="AV80" s="72"/>
      <c r="AW80" s="72"/>
      <c r="AX80" s="33"/>
      <c r="AY80" s="8" t="s">
        <v>169</v>
      </c>
      <c r="AZ80" s="74" t="s">
        <v>273</v>
      </c>
    </row>
    <row r="81" ht="36" customHeight="1" spans="1:52">
      <c r="A81" s="8">
        <f t="shared" si="33"/>
        <v>78</v>
      </c>
      <c r="B81" s="8" t="s">
        <v>110</v>
      </c>
      <c r="C81" s="9" t="s">
        <v>274</v>
      </c>
      <c r="D81" s="78" t="s">
        <v>275</v>
      </c>
      <c r="E81" s="12" t="s">
        <v>14</v>
      </c>
      <c r="F81" s="11" t="s">
        <v>101</v>
      </c>
      <c r="G81" s="12" t="s">
        <v>16</v>
      </c>
      <c r="H81" s="79">
        <v>0.8</v>
      </c>
      <c r="I81" s="14">
        <f>VLOOKUP(C81,[1]Sheet1!$B:$AY,50,0)</f>
        <v>950125.77</v>
      </c>
      <c r="J81" s="14">
        <f>VLOOKUP(C81,[1]Sheet1!$B:$AZ,51,0)</f>
        <v>664310.52</v>
      </c>
      <c r="K81" s="31">
        <f>VLOOKUP(C81,[1]Sheet1!$B$5:$BB$697,53,0)</f>
        <v>53095.0166666667</v>
      </c>
      <c r="L81" s="31">
        <f>VLOOKUP(C81,[1]Sheet1!$B:$BC,54,0)</f>
        <v>70733.2166666667</v>
      </c>
      <c r="M81" s="31">
        <f>VLOOKUP(C81,[1]Sheet1!$B:$BD,55,0)</f>
        <v>92694.56</v>
      </c>
      <c r="N81" s="31">
        <f>VLOOKUP(C81,[1]Sheet1!$B:$BE,56,0)</f>
        <v>110718.42</v>
      </c>
      <c r="O81" s="31">
        <f>VLOOKUP(C81,[1]Sheet1!$B:$BF,57,0)</f>
        <v>134913.28</v>
      </c>
      <c r="P81" s="31">
        <f>VLOOKUP(C81,[2]Sheet1!$B:$BH,59,0)</f>
        <v>127716.751666667</v>
      </c>
      <c r="Q81" s="94">
        <f t="shared" si="34"/>
        <v>471896.996</v>
      </c>
      <c r="R81" s="95">
        <f>VLOOKUP(C81,[3]Sheet2!$A:$V,21,0)</f>
        <v>300000</v>
      </c>
      <c r="S81" s="95"/>
      <c r="T81" s="95"/>
      <c r="U81" s="95">
        <f>VLOOKUP(C81,'[4]5.30 (2)'!$C$4:$V$115,20,0)</f>
        <v>250000</v>
      </c>
      <c r="V81" s="95">
        <f t="shared" si="35"/>
        <v>550000</v>
      </c>
      <c r="W81" s="96">
        <f t="shared" si="36"/>
        <v>-78103.0039999997</v>
      </c>
      <c r="X81" s="97">
        <f t="shared" si="37"/>
        <v>414310.52</v>
      </c>
      <c r="Y81" s="55">
        <f t="shared" si="38"/>
        <v>-78103.0039999997</v>
      </c>
      <c r="Z81" s="100">
        <f t="shared" si="40"/>
        <v>0</v>
      </c>
      <c r="AA81" s="130">
        <v>10000</v>
      </c>
      <c r="AB81" s="131" t="str">
        <f t="shared" si="28"/>
        <v>100%</v>
      </c>
      <c r="AC81" s="55">
        <v>100000</v>
      </c>
      <c r="AD81" s="56" t="str">
        <f t="shared" si="39"/>
        <v>100%</v>
      </c>
      <c r="AE81" s="101">
        <v>100000</v>
      </c>
      <c r="AF81" s="56" t="str">
        <f t="shared" si="29"/>
        <v>100%</v>
      </c>
      <c r="AG81" s="101">
        <v>100000</v>
      </c>
      <c r="AH81" s="56" t="str">
        <f t="shared" si="30"/>
        <v>100%</v>
      </c>
      <c r="AI81" s="33">
        <f t="shared" si="31"/>
        <v>10000</v>
      </c>
      <c r="AJ81" s="102">
        <f t="shared" si="25"/>
        <v>0.00224407928718462</v>
      </c>
      <c r="AK81" s="103"/>
      <c r="AL81" s="103"/>
      <c r="AM81" s="103"/>
      <c r="AN81" s="103">
        <f t="shared" si="32"/>
        <v>0</v>
      </c>
      <c r="AO81" s="105">
        <v>0.03</v>
      </c>
      <c r="AP81" s="105">
        <f t="shared" si="26"/>
        <v>0.03</v>
      </c>
      <c r="AQ81" s="33">
        <f t="shared" si="27"/>
        <v>9700</v>
      </c>
      <c r="AR81" s="71">
        <v>45477</v>
      </c>
      <c r="AS81" s="8"/>
      <c r="AT81" s="71"/>
      <c r="AU81" s="135" t="s">
        <v>89</v>
      </c>
      <c r="AV81" s="135" t="s">
        <v>583</v>
      </c>
      <c r="AW81" s="136">
        <f>VLOOKUP(C81,[5]Sheet1!$A$1:$M$65536,13,0)</f>
        <v>992840.44</v>
      </c>
      <c r="AX81" s="33" t="str">
        <f>AV81&amp;AW81</f>
        <v>应付992840.44</v>
      </c>
      <c r="AY81" s="12" t="s">
        <v>184</v>
      </c>
      <c r="AZ81" s="74" t="s">
        <v>276</v>
      </c>
    </row>
    <row r="82" ht="36" customHeight="1" spans="1:52">
      <c r="A82" s="8">
        <f t="shared" si="33"/>
        <v>79</v>
      </c>
      <c r="B82" s="8" t="s">
        <v>74</v>
      </c>
      <c r="C82" s="9" t="s">
        <v>277</v>
      </c>
      <c r="D82" s="80" t="s">
        <v>278</v>
      </c>
      <c r="E82" s="12" t="s">
        <v>17</v>
      </c>
      <c r="F82" s="11" t="s">
        <v>77</v>
      </c>
      <c r="G82" s="12" t="s">
        <v>16</v>
      </c>
      <c r="H82" s="79">
        <v>0.8</v>
      </c>
      <c r="I82" s="14">
        <f>VLOOKUP(C82,[1]Sheet1!$B:$AY,50,0)</f>
        <v>344341.93</v>
      </c>
      <c r="J82" s="14">
        <f>VLOOKUP(C82,[1]Sheet1!$B:$AZ,51,0)</f>
        <v>274888.12</v>
      </c>
      <c r="K82" s="31">
        <f>VLOOKUP(C82,[1]Sheet1!$B$5:$BB$697,53,0)</f>
        <v>22812.93</v>
      </c>
      <c r="L82" s="31">
        <f>VLOOKUP(C82,[1]Sheet1!$B:$BC,54,0)</f>
        <v>22812.93</v>
      </c>
      <c r="M82" s="31">
        <f>VLOOKUP(C82,[1]Sheet1!$B:$BD,55,0)</f>
        <v>36215.4</v>
      </c>
      <c r="N82" s="31">
        <f>VLOOKUP(C82,[1]Sheet1!$B:$BE,56,0)</f>
        <v>31402.0666666667</v>
      </c>
      <c r="O82" s="31">
        <f>VLOOKUP(C82,[1]Sheet1!$B:$BF,57,0)</f>
        <v>40341.035</v>
      </c>
      <c r="P82" s="31">
        <f>VLOOKUP(C82,[2]Sheet1!$B:$BH,59,0)</f>
        <v>27785.2333333333</v>
      </c>
      <c r="Q82" s="94">
        <f t="shared" si="34"/>
        <v>145095.676</v>
      </c>
      <c r="R82" s="95">
        <f>VLOOKUP(C82,[3]Sheet2!$A:$V,21,0)</f>
        <v>0</v>
      </c>
      <c r="S82" s="95"/>
      <c r="T82" s="95"/>
      <c r="U82" s="95">
        <f>VLOOKUP(C82,'[4]5.30 (2)'!$C$4:$V$115,20,0)</f>
        <v>40000</v>
      </c>
      <c r="V82" s="95">
        <f t="shared" si="35"/>
        <v>40000</v>
      </c>
      <c r="W82" s="96">
        <f t="shared" si="36"/>
        <v>105095.676</v>
      </c>
      <c r="X82" s="97">
        <f t="shared" si="37"/>
        <v>234888.12</v>
      </c>
      <c r="Y82" s="55">
        <f t="shared" si="38"/>
        <v>105095.676</v>
      </c>
      <c r="Z82" s="100">
        <f t="shared" si="40"/>
        <v>105095.676</v>
      </c>
      <c r="AA82" s="55"/>
      <c r="AB82" s="56">
        <f t="shared" si="28"/>
        <v>0</v>
      </c>
      <c r="AC82" s="55"/>
      <c r="AD82" s="56">
        <f t="shared" si="39"/>
        <v>0</v>
      </c>
      <c r="AE82" s="55"/>
      <c r="AF82" s="56">
        <f t="shared" si="29"/>
        <v>0</v>
      </c>
      <c r="AG82" s="55"/>
      <c r="AH82" s="56">
        <f t="shared" si="30"/>
        <v>0</v>
      </c>
      <c r="AI82" s="33">
        <f t="shared" si="31"/>
        <v>0</v>
      </c>
      <c r="AJ82" s="102">
        <f t="shared" si="25"/>
        <v>0</v>
      </c>
      <c r="AK82" s="103"/>
      <c r="AL82" s="103"/>
      <c r="AM82" s="103"/>
      <c r="AN82" s="103">
        <f t="shared" si="32"/>
        <v>0</v>
      </c>
      <c r="AO82" s="57">
        <v>0.03</v>
      </c>
      <c r="AP82" s="105">
        <f t="shared" si="26"/>
        <v>0</v>
      </c>
      <c r="AQ82" s="33">
        <f t="shared" si="27"/>
        <v>0</v>
      </c>
      <c r="AR82" s="71"/>
      <c r="AS82" s="107">
        <v>3</v>
      </c>
      <c r="AT82" s="106">
        <f>AR82-AS82</f>
        <v>-3</v>
      </c>
      <c r="AU82" s="72" t="s">
        <v>89</v>
      </c>
      <c r="AV82" s="72"/>
      <c r="AW82" s="72"/>
      <c r="AX82" s="33"/>
      <c r="AY82" s="8" t="s">
        <v>152</v>
      </c>
      <c r="AZ82" s="74"/>
    </row>
    <row r="83" ht="36" customHeight="1" spans="1:52">
      <c r="A83" s="8">
        <f t="shared" si="33"/>
        <v>80</v>
      </c>
      <c r="B83" s="8" t="s">
        <v>74</v>
      </c>
      <c r="C83" s="9" t="s">
        <v>279</v>
      </c>
      <c r="D83" s="78" t="s">
        <v>280</v>
      </c>
      <c r="E83" s="12" t="s">
        <v>17</v>
      </c>
      <c r="F83" s="11" t="s">
        <v>101</v>
      </c>
      <c r="G83" s="12" t="s">
        <v>16</v>
      </c>
      <c r="H83" s="79">
        <v>0.8</v>
      </c>
      <c r="I83" s="14">
        <f>VLOOKUP(C83,[1]Sheet1!$B:$AY,50,0)</f>
        <v>3024508.82</v>
      </c>
      <c r="J83" s="14">
        <f>VLOOKUP(C83,[1]Sheet1!$B:$AZ,51,0)</f>
        <v>2310890.79</v>
      </c>
      <c r="K83" s="31">
        <f>VLOOKUP(C83,[1]Sheet1!$B$5:$BB$697,53,0)</f>
        <v>130492.666666667</v>
      </c>
      <c r="L83" s="31">
        <f>VLOOKUP(C83,[1]Sheet1!$B:$BC,54,0)</f>
        <v>114783.918333333</v>
      </c>
      <c r="M83" s="31">
        <f>VLOOKUP(C83,[1]Sheet1!$B:$BD,55,0)</f>
        <v>98134.5783333333</v>
      </c>
      <c r="N83" s="31">
        <f>VLOOKUP(C83,[1]Sheet1!$B:$BE,56,0)</f>
        <v>120155.006666667</v>
      </c>
      <c r="O83" s="31">
        <f>VLOOKUP(C83,[1]Sheet1!$B:$BF,57,0)</f>
        <v>151038.305</v>
      </c>
      <c r="P83" s="31">
        <f>VLOOKUP(C83,[2]Sheet1!$B:$BH,59,0)</f>
        <v>158115.975</v>
      </c>
      <c r="Q83" s="94">
        <f t="shared" si="34"/>
        <v>618176.36</v>
      </c>
      <c r="R83" s="95">
        <f>VLOOKUP(C83,[3]Sheet2!$A:$V,21,0)</f>
        <v>440000</v>
      </c>
      <c r="S83" s="95">
        <v>30000</v>
      </c>
      <c r="T83" s="95"/>
      <c r="U83" s="95">
        <f>VLOOKUP(C83,'[4]5.30 (2)'!$C$4:$V$115,20,0)</f>
        <v>70000</v>
      </c>
      <c r="V83" s="95">
        <f t="shared" si="35"/>
        <v>540000</v>
      </c>
      <c r="W83" s="96">
        <f t="shared" si="36"/>
        <v>78176.3600000002</v>
      </c>
      <c r="X83" s="97">
        <f t="shared" si="37"/>
        <v>2240890.79</v>
      </c>
      <c r="Y83" s="55">
        <f t="shared" si="38"/>
        <v>78176.3600000002</v>
      </c>
      <c r="Z83" s="100">
        <f t="shared" si="40"/>
        <v>78176.3600000002</v>
      </c>
      <c r="AA83" s="130">
        <v>50000</v>
      </c>
      <c r="AB83" s="56">
        <f t="shared" si="28"/>
        <v>0.639579535296858</v>
      </c>
      <c r="AC83" s="101">
        <v>60000</v>
      </c>
      <c r="AD83" s="56">
        <f t="shared" si="39"/>
        <v>0.767495442356229</v>
      </c>
      <c r="AE83" s="101">
        <v>60000</v>
      </c>
      <c r="AF83" s="56">
        <f t="shared" si="29"/>
        <v>0.767495442356229</v>
      </c>
      <c r="AG83" s="101">
        <v>60000</v>
      </c>
      <c r="AH83" s="56">
        <f t="shared" si="30"/>
        <v>0.767495442356229</v>
      </c>
      <c r="AI83" s="33">
        <f t="shared" si="31"/>
        <v>50000</v>
      </c>
      <c r="AJ83" s="102">
        <f t="shared" si="25"/>
        <v>0.0112203964359231</v>
      </c>
      <c r="AK83" s="103"/>
      <c r="AL83" s="103"/>
      <c r="AM83" s="103"/>
      <c r="AN83" s="103">
        <f t="shared" si="32"/>
        <v>0</v>
      </c>
      <c r="AO83" s="105">
        <v>0.03</v>
      </c>
      <c r="AP83" s="105">
        <f t="shared" si="26"/>
        <v>0.03</v>
      </c>
      <c r="AQ83" s="33">
        <f t="shared" si="27"/>
        <v>48500</v>
      </c>
      <c r="AR83" s="71">
        <v>45477</v>
      </c>
      <c r="AS83" s="8"/>
      <c r="AT83" s="71"/>
      <c r="AU83" s="135" t="s">
        <v>89</v>
      </c>
      <c r="AV83" s="135" t="s">
        <v>583</v>
      </c>
      <c r="AW83" s="136">
        <f>VLOOKUP(C83,[5]Sheet1!$A$1:$M$65536,13,0)</f>
        <v>3077894.14</v>
      </c>
      <c r="AX83" s="33" t="str">
        <f t="shared" ref="AX83:AX88" si="41">AV83&amp;AW83</f>
        <v>应付3077894.14</v>
      </c>
      <c r="AY83" s="12" t="s">
        <v>281</v>
      </c>
      <c r="AZ83" s="74"/>
    </row>
    <row r="84" ht="36" customHeight="1" spans="1:52">
      <c r="A84" s="8">
        <f t="shared" si="33"/>
        <v>81</v>
      </c>
      <c r="B84" s="8" t="s">
        <v>74</v>
      </c>
      <c r="C84" s="9" t="s">
        <v>282</v>
      </c>
      <c r="D84" s="78" t="s">
        <v>283</v>
      </c>
      <c r="E84" s="12" t="s">
        <v>17</v>
      </c>
      <c r="F84" s="11" t="s">
        <v>101</v>
      </c>
      <c r="G84" s="12" t="s">
        <v>16</v>
      </c>
      <c r="H84" s="79">
        <v>0.8</v>
      </c>
      <c r="I84" s="14">
        <f>VLOOKUP(C84,[1]Sheet1!$B:$AY,50,0)</f>
        <v>243822.61</v>
      </c>
      <c r="J84" s="14">
        <f>VLOOKUP(C84,[1]Sheet1!$B:$AZ,51,0)</f>
        <v>243822.61</v>
      </c>
      <c r="K84" s="31">
        <f>VLOOKUP(C84,[1]Sheet1!$B$5:$BB$697,53,0)</f>
        <v>28303.7166666667</v>
      </c>
      <c r="L84" s="31">
        <f>VLOOKUP(C84,[1]Sheet1!$B:$BC,54,0)</f>
        <v>28303.7166666667</v>
      </c>
      <c r="M84" s="31">
        <f>VLOOKUP(C84,[1]Sheet1!$B:$BD,55,0)</f>
        <v>40637.1016666667</v>
      </c>
      <c r="N84" s="31">
        <f>VLOOKUP(C84,[1]Sheet1!$B:$BE,56,0)</f>
        <v>39466.8266666667</v>
      </c>
      <c r="O84" s="31">
        <f>VLOOKUP(C84,[1]Sheet1!$B:$BF,57,0)</f>
        <v>37616.8266666667</v>
      </c>
      <c r="P84" s="31">
        <f>VLOOKUP(C84,[2]Sheet1!$B:$BH,59,0)</f>
        <v>18500.0783333333</v>
      </c>
      <c r="Q84" s="94">
        <f t="shared" si="34"/>
        <v>154262.613333333</v>
      </c>
      <c r="R84" s="95">
        <f>VLOOKUP(C84,[3]Sheet2!$A:$V,21,0)</f>
        <v>0</v>
      </c>
      <c r="S84" s="95"/>
      <c r="T84" s="95"/>
      <c r="U84" s="95">
        <f>VLOOKUP(C84,'[4]5.30 (2)'!$C$4:$V$115,20,0)</f>
        <v>30000</v>
      </c>
      <c r="V84" s="95">
        <f t="shared" si="35"/>
        <v>30000</v>
      </c>
      <c r="W84" s="96">
        <f t="shared" si="36"/>
        <v>124262.613333333</v>
      </c>
      <c r="X84" s="97">
        <f t="shared" si="37"/>
        <v>213822.61</v>
      </c>
      <c r="Y84" s="55">
        <f t="shared" si="38"/>
        <v>124262.613333333</v>
      </c>
      <c r="Z84" s="100">
        <f t="shared" si="40"/>
        <v>124262.613333333</v>
      </c>
      <c r="AA84" s="130">
        <v>20000</v>
      </c>
      <c r="AB84" s="56">
        <f t="shared" si="28"/>
        <v>0.16094945586208</v>
      </c>
      <c r="AC84" s="101">
        <v>20000</v>
      </c>
      <c r="AD84" s="56">
        <f t="shared" si="39"/>
        <v>0.16094945586208</v>
      </c>
      <c r="AE84" s="101">
        <v>20000</v>
      </c>
      <c r="AF84" s="56">
        <f t="shared" si="29"/>
        <v>0.16094945586208</v>
      </c>
      <c r="AG84" s="101">
        <v>20000</v>
      </c>
      <c r="AH84" s="56">
        <f t="shared" si="30"/>
        <v>0.16094945586208</v>
      </c>
      <c r="AI84" s="33">
        <f t="shared" si="31"/>
        <v>20000</v>
      </c>
      <c r="AJ84" s="102">
        <f t="shared" si="25"/>
        <v>0.00448815857436925</v>
      </c>
      <c r="AK84" s="103"/>
      <c r="AL84" s="103"/>
      <c r="AM84" s="103"/>
      <c r="AN84" s="103">
        <f t="shared" si="32"/>
        <v>0</v>
      </c>
      <c r="AO84" s="105">
        <v>0</v>
      </c>
      <c r="AP84" s="105">
        <f t="shared" si="26"/>
        <v>0</v>
      </c>
      <c r="AQ84" s="33">
        <f t="shared" si="27"/>
        <v>20000</v>
      </c>
      <c r="AR84" s="71">
        <v>45485</v>
      </c>
      <c r="AS84" s="107">
        <v>3</v>
      </c>
      <c r="AT84" s="106">
        <f>AR84-AS84</f>
        <v>45482</v>
      </c>
      <c r="AU84" s="135" t="s">
        <v>89</v>
      </c>
      <c r="AV84" s="135" t="s">
        <v>583</v>
      </c>
      <c r="AW84" s="136">
        <f>VLOOKUP(C84,[5]Sheet1!$A$1:$M$65536,13,0)</f>
        <v>254522.79</v>
      </c>
      <c r="AX84" s="33" t="str">
        <f t="shared" si="41"/>
        <v>应付254522.79</v>
      </c>
      <c r="AY84" s="12" t="s">
        <v>152</v>
      </c>
      <c r="AZ84" s="74"/>
    </row>
    <row r="85" ht="36" customHeight="1" spans="1:52">
      <c r="A85" s="8">
        <f t="shared" si="33"/>
        <v>82</v>
      </c>
      <c r="B85" s="8" t="s">
        <v>110</v>
      </c>
      <c r="C85" s="9" t="s">
        <v>284</v>
      </c>
      <c r="D85" s="78" t="s">
        <v>285</v>
      </c>
      <c r="E85" s="115" t="s">
        <v>15</v>
      </c>
      <c r="F85" s="11" t="s">
        <v>101</v>
      </c>
      <c r="G85" s="12" t="s">
        <v>16</v>
      </c>
      <c r="H85" s="79">
        <v>0.8</v>
      </c>
      <c r="I85" s="14">
        <f>VLOOKUP(C85,[1]Sheet1!$B:$AY,50,0)</f>
        <v>6301230.26</v>
      </c>
      <c r="J85" s="14">
        <f>VLOOKUP(C85,[1]Sheet1!$B:$AZ,51,0)</f>
        <v>3201340.91</v>
      </c>
      <c r="K85" s="31">
        <f>VLOOKUP(C85,[1]Sheet1!$B$5:$BB$697,53,0)</f>
        <v>533556.818333333</v>
      </c>
      <c r="L85" s="31">
        <f>VLOOKUP(C85,[1]Sheet1!$B:$BC,54,0)</f>
        <v>533556.818333333</v>
      </c>
      <c r="M85" s="31">
        <f>VLOOKUP(C85,[1]Sheet1!$B:$BD,55,0)</f>
        <v>506558.998333333</v>
      </c>
      <c r="N85" s="31">
        <f>VLOOKUP(C85,[1]Sheet1!$B:$BE,56,0)</f>
        <v>830514.285</v>
      </c>
      <c r="O85" s="31">
        <f>VLOOKUP(C85,[1]Sheet1!$B:$BF,57,0)</f>
        <v>952490.505</v>
      </c>
      <c r="P85" s="31">
        <f>VLOOKUP(C85,[2]Sheet1!$B:$BH,59,0)</f>
        <v>643245.005</v>
      </c>
      <c r="Q85" s="94">
        <f t="shared" si="34"/>
        <v>3199937.944</v>
      </c>
      <c r="R85" s="95">
        <f>VLOOKUP(C85,[3]Sheet2!$A:$V,21,0)</f>
        <v>600000</v>
      </c>
      <c r="S85" s="95"/>
      <c r="T85" s="95"/>
      <c r="U85" s="95">
        <f>VLOOKUP(C85,'[4]5.30 (2)'!$C$4:$V$115,20,0)</f>
        <v>500000</v>
      </c>
      <c r="V85" s="95">
        <f t="shared" si="35"/>
        <v>1100000</v>
      </c>
      <c r="W85" s="96">
        <f t="shared" si="36"/>
        <v>2099937.944</v>
      </c>
      <c r="X85" s="97">
        <f t="shared" si="37"/>
        <v>2701340.91</v>
      </c>
      <c r="Y85" s="55">
        <f t="shared" si="38"/>
        <v>2099937.944</v>
      </c>
      <c r="Z85" s="100">
        <f t="shared" si="40"/>
        <v>2099937.944</v>
      </c>
      <c r="AA85" s="130">
        <v>30000</v>
      </c>
      <c r="AB85" s="131">
        <f t="shared" si="28"/>
        <v>0.0142861364478492</v>
      </c>
      <c r="AC85" s="55">
        <v>500000</v>
      </c>
      <c r="AD85" s="56">
        <f t="shared" si="39"/>
        <v>0.238102274130821</v>
      </c>
      <c r="AE85" s="101">
        <v>500000</v>
      </c>
      <c r="AF85" s="56">
        <f t="shared" si="29"/>
        <v>0.238102274130821</v>
      </c>
      <c r="AG85" s="101">
        <v>500000</v>
      </c>
      <c r="AH85" s="56">
        <f t="shared" si="30"/>
        <v>0.238102274130821</v>
      </c>
      <c r="AI85" s="33">
        <f t="shared" si="31"/>
        <v>30000</v>
      </c>
      <c r="AJ85" s="102">
        <f t="shared" si="25"/>
        <v>0.00673223786155387</v>
      </c>
      <c r="AK85" s="103"/>
      <c r="AL85" s="103"/>
      <c r="AM85" s="103"/>
      <c r="AN85" s="103">
        <f t="shared" si="32"/>
        <v>0</v>
      </c>
      <c r="AO85" s="105">
        <v>0</v>
      </c>
      <c r="AP85" s="105">
        <f t="shared" si="26"/>
        <v>0</v>
      </c>
      <c r="AQ85" s="33">
        <f t="shared" si="27"/>
        <v>30000</v>
      </c>
      <c r="AR85" s="71">
        <v>45479</v>
      </c>
      <c r="AS85" s="8">
        <v>3</v>
      </c>
      <c r="AT85" s="71">
        <f>AR85-AS85</f>
        <v>45476</v>
      </c>
      <c r="AU85" s="135" t="s">
        <v>83</v>
      </c>
      <c r="AV85" s="135" t="s">
        <v>583</v>
      </c>
      <c r="AW85" s="136">
        <f>VLOOKUP(C85,[5]Sheet1!$A$1:$M$65536,13,0)</f>
        <v>6104366.43</v>
      </c>
      <c r="AX85" s="33" t="str">
        <f t="shared" si="41"/>
        <v>应付6104366.43</v>
      </c>
      <c r="AY85" s="12" t="s">
        <v>184</v>
      </c>
      <c r="AZ85" s="74" t="s">
        <v>286</v>
      </c>
    </row>
    <row r="86" ht="36" customHeight="1" spans="1:52">
      <c r="A86" s="8">
        <f t="shared" si="33"/>
        <v>83</v>
      </c>
      <c r="B86" s="8" t="s">
        <v>110</v>
      </c>
      <c r="C86" s="9" t="s">
        <v>287</v>
      </c>
      <c r="D86" s="78" t="s">
        <v>288</v>
      </c>
      <c r="E86" s="116" t="s">
        <v>20</v>
      </c>
      <c r="F86" s="11" t="s">
        <v>101</v>
      </c>
      <c r="G86" s="12" t="s">
        <v>16</v>
      </c>
      <c r="H86" s="79">
        <v>1</v>
      </c>
      <c r="I86" s="14">
        <f>VLOOKUP(C86,[1]Sheet1!$B:$AY,50,0)</f>
        <v>860985.74</v>
      </c>
      <c r="J86" s="14">
        <f>VLOOKUP(C86,[1]Sheet1!$B:$AZ,51,0)</f>
        <v>673233.98</v>
      </c>
      <c r="K86" s="31">
        <f>VLOOKUP(C86,[1]Sheet1!$B$5:$BB$697,53,0)</f>
        <v>31142.8533333333</v>
      </c>
      <c r="L86" s="31">
        <f>VLOOKUP(C86,[1]Sheet1!$B:$BC,54,0)</f>
        <v>71721.9066666667</v>
      </c>
      <c r="M86" s="31">
        <f>VLOOKUP(C86,[1]Sheet1!$B:$BD,55,0)</f>
        <v>105968.063333333</v>
      </c>
      <c r="N86" s="31">
        <f>VLOOKUP(C86,[1]Sheet1!$B:$BE,56,0)</f>
        <v>112205.663333333</v>
      </c>
      <c r="O86" s="31">
        <f>VLOOKUP(C86,[1]Sheet1!$B:$BF,57,0)</f>
        <v>122101.02</v>
      </c>
      <c r="P86" s="31">
        <f>VLOOKUP(C86,[2]Sheet1!$B:$BH,59,0)</f>
        <v>112354.77</v>
      </c>
      <c r="Q86" s="94">
        <f t="shared" si="34"/>
        <v>555494.276666666</v>
      </c>
      <c r="R86" s="95">
        <f>VLOOKUP(C86,[3]Sheet2!$A:$V,21,0)</f>
        <v>150000</v>
      </c>
      <c r="S86" s="95"/>
      <c r="T86" s="95"/>
      <c r="U86" s="95">
        <f>VLOOKUP(C86,'[4]5.30 (2)'!$C$4:$V$115,20,0)</f>
        <v>0</v>
      </c>
      <c r="V86" s="95">
        <f t="shared" si="35"/>
        <v>150000</v>
      </c>
      <c r="W86" s="96">
        <f t="shared" si="36"/>
        <v>405494.276666666</v>
      </c>
      <c r="X86" s="97">
        <f t="shared" si="37"/>
        <v>673233.98</v>
      </c>
      <c r="Y86" s="55">
        <f t="shared" si="38"/>
        <v>405494.276666666</v>
      </c>
      <c r="Z86" s="100">
        <f t="shared" si="40"/>
        <v>405494.276666666</v>
      </c>
      <c r="AA86" s="130">
        <v>50000</v>
      </c>
      <c r="AB86" s="56">
        <f t="shared" si="28"/>
        <v>0.123306302646294</v>
      </c>
      <c r="AC86" s="101">
        <v>50000</v>
      </c>
      <c r="AD86" s="56">
        <f t="shared" si="39"/>
        <v>0.123306302646294</v>
      </c>
      <c r="AE86" s="101">
        <v>50000</v>
      </c>
      <c r="AF86" s="56">
        <f t="shared" si="29"/>
        <v>0.123306302646294</v>
      </c>
      <c r="AG86" s="101">
        <v>50000</v>
      </c>
      <c r="AH86" s="56">
        <f t="shared" si="30"/>
        <v>0.123306302646294</v>
      </c>
      <c r="AI86" s="33">
        <f t="shared" si="31"/>
        <v>50000</v>
      </c>
      <c r="AJ86" s="102">
        <f t="shared" si="25"/>
        <v>0.0112203964359231</v>
      </c>
      <c r="AK86" s="103"/>
      <c r="AL86" s="103"/>
      <c r="AM86" s="103"/>
      <c r="AN86" s="103">
        <f t="shared" si="32"/>
        <v>0</v>
      </c>
      <c r="AO86" s="105">
        <v>0</v>
      </c>
      <c r="AP86" s="105">
        <f t="shared" si="26"/>
        <v>0</v>
      </c>
      <c r="AQ86" s="33">
        <f t="shared" si="27"/>
        <v>50000</v>
      </c>
      <c r="AR86" s="71">
        <v>45483</v>
      </c>
      <c r="AS86" s="8">
        <v>3</v>
      </c>
      <c r="AT86" s="71">
        <f>AR86-AS86</f>
        <v>45480</v>
      </c>
      <c r="AU86" s="135" t="s">
        <v>89</v>
      </c>
      <c r="AV86" s="135" t="s">
        <v>583</v>
      </c>
      <c r="AW86" s="136">
        <f>VLOOKUP(C86,[5]Sheet1!$A$1:$M$65536,13,0)</f>
        <v>921438.48</v>
      </c>
      <c r="AX86" s="33" t="str">
        <f t="shared" si="41"/>
        <v>应付921438.48</v>
      </c>
      <c r="AY86" s="12" t="s">
        <v>169</v>
      </c>
      <c r="AZ86" s="74"/>
    </row>
    <row r="87" ht="36" customHeight="1" spans="1:52">
      <c r="A87" s="8">
        <f t="shared" si="33"/>
        <v>84</v>
      </c>
      <c r="B87" s="8" t="s">
        <v>74</v>
      </c>
      <c r="C87" s="9" t="s">
        <v>289</v>
      </c>
      <c r="D87" s="78" t="s">
        <v>290</v>
      </c>
      <c r="E87" s="12" t="s">
        <v>17</v>
      </c>
      <c r="F87" s="11" t="s">
        <v>101</v>
      </c>
      <c r="G87" s="12" t="s">
        <v>16</v>
      </c>
      <c r="H87" s="79">
        <v>0.8</v>
      </c>
      <c r="I87" s="14">
        <f>VLOOKUP(C87,[1]Sheet1!$B:$AY,50,0)</f>
        <v>863148.63</v>
      </c>
      <c r="J87" s="14">
        <f>VLOOKUP(C87,[1]Sheet1!$B:$AZ,51,0)</f>
        <v>671813.53</v>
      </c>
      <c r="K87" s="31">
        <f>VLOOKUP(C87,[1]Sheet1!$B$5:$BB$697,53,0)</f>
        <v>58668.0616666667</v>
      </c>
      <c r="L87" s="31">
        <f>VLOOKUP(C87,[1]Sheet1!$B:$BC,54,0)</f>
        <v>65818.9083333333</v>
      </c>
      <c r="M87" s="31">
        <f>VLOOKUP(C87,[1]Sheet1!$B:$BD,55,0)</f>
        <v>95247.35</v>
      </c>
      <c r="N87" s="31">
        <f>VLOOKUP(C87,[1]Sheet1!$B:$BE,56,0)</f>
        <v>111968.921666667</v>
      </c>
      <c r="O87" s="31">
        <f>VLOOKUP(C87,[1]Sheet1!$B:$BF,57,0)</f>
        <v>143555.96</v>
      </c>
      <c r="P87" s="31">
        <f>VLOOKUP(C87,[2]Sheet1!$B:$BH,59,0)</f>
        <v>104485.236666667</v>
      </c>
      <c r="Q87" s="94">
        <f t="shared" si="34"/>
        <v>463795.550666667</v>
      </c>
      <c r="R87" s="95">
        <f>VLOOKUP(C87,[3]Sheet2!$A:$V,21,0)</f>
        <v>450000</v>
      </c>
      <c r="S87" s="95">
        <v>100000</v>
      </c>
      <c r="T87" s="95"/>
      <c r="U87" s="95">
        <f>VLOOKUP(C87,'[4]5.30 (2)'!$C$4:$V$115,20,0)</f>
        <v>100000</v>
      </c>
      <c r="V87" s="95">
        <f t="shared" si="35"/>
        <v>650000</v>
      </c>
      <c r="W87" s="96">
        <f t="shared" si="36"/>
        <v>-186204.449333333</v>
      </c>
      <c r="X87" s="97">
        <f t="shared" si="37"/>
        <v>571813.53</v>
      </c>
      <c r="Y87" s="55">
        <f t="shared" si="38"/>
        <v>-186204.449333333</v>
      </c>
      <c r="Z87" s="100">
        <f t="shared" si="40"/>
        <v>0</v>
      </c>
      <c r="AA87" s="130">
        <v>50000</v>
      </c>
      <c r="AB87" s="56" t="str">
        <f t="shared" si="28"/>
        <v>100%</v>
      </c>
      <c r="AC87" s="101">
        <v>50000</v>
      </c>
      <c r="AD87" s="56" t="str">
        <f t="shared" si="39"/>
        <v>100%</v>
      </c>
      <c r="AE87" s="101">
        <v>50000</v>
      </c>
      <c r="AF87" s="56" t="str">
        <f t="shared" si="29"/>
        <v>100%</v>
      </c>
      <c r="AG87" s="101">
        <v>50000</v>
      </c>
      <c r="AH87" s="56" t="str">
        <f t="shared" si="30"/>
        <v>100%</v>
      </c>
      <c r="AI87" s="33">
        <f t="shared" si="31"/>
        <v>50000</v>
      </c>
      <c r="AJ87" s="102">
        <f t="shared" si="25"/>
        <v>0.0112203964359231</v>
      </c>
      <c r="AK87" s="103"/>
      <c r="AL87" s="103"/>
      <c r="AM87" s="103"/>
      <c r="AN87" s="103">
        <f t="shared" si="32"/>
        <v>0</v>
      </c>
      <c r="AO87" s="105">
        <v>0.02</v>
      </c>
      <c r="AP87" s="105">
        <f t="shared" si="26"/>
        <v>0.02</v>
      </c>
      <c r="AQ87" s="33">
        <f t="shared" si="27"/>
        <v>49000</v>
      </c>
      <c r="AR87" s="71">
        <v>45493</v>
      </c>
      <c r="AS87" s="8">
        <v>3</v>
      </c>
      <c r="AT87" s="71">
        <f>AR87-AS87</f>
        <v>45490</v>
      </c>
      <c r="AU87" s="135" t="s">
        <v>89</v>
      </c>
      <c r="AV87" s="135" t="s">
        <v>583</v>
      </c>
      <c r="AW87" s="136">
        <f>VLOOKUP(C87,[5]Sheet1!$A$1:$M$65536,13,0)</f>
        <v>763148.63</v>
      </c>
      <c r="AX87" s="33" t="str">
        <f t="shared" si="41"/>
        <v>应付763148.63</v>
      </c>
      <c r="AY87" s="12" t="s">
        <v>169</v>
      </c>
      <c r="AZ87" s="74" t="s">
        <v>291</v>
      </c>
    </row>
    <row r="88" ht="36" customHeight="1" spans="1:52">
      <c r="A88" s="8">
        <f t="shared" si="33"/>
        <v>85</v>
      </c>
      <c r="B88" s="8" t="s">
        <v>74</v>
      </c>
      <c r="C88" s="9" t="s">
        <v>292</v>
      </c>
      <c r="D88" s="78" t="s">
        <v>293</v>
      </c>
      <c r="E88" s="12" t="s">
        <v>17</v>
      </c>
      <c r="F88" s="11" t="s">
        <v>101</v>
      </c>
      <c r="G88" s="12" t="s">
        <v>16</v>
      </c>
      <c r="H88" s="79">
        <v>0.8</v>
      </c>
      <c r="I88" s="14">
        <f>VLOOKUP(C88,[1]Sheet1!$B:$AY,50,0)</f>
        <v>2688475.89</v>
      </c>
      <c r="J88" s="14">
        <f>VLOOKUP(C88,[1]Sheet1!$B:$AZ,51,0)</f>
        <v>1927843.65</v>
      </c>
      <c r="K88" s="31">
        <f>VLOOKUP(C88,[1]Sheet1!$B$5:$BB$697,53,0)</f>
        <v>110627.223333333</v>
      </c>
      <c r="L88" s="31">
        <f>VLOOKUP(C88,[1]Sheet1!$B:$BC,54,0)</f>
        <v>128996.658333333</v>
      </c>
      <c r="M88" s="31">
        <f>VLOOKUP(C88,[1]Sheet1!$B:$BD,55,0)</f>
        <v>224759.84</v>
      </c>
      <c r="N88" s="31">
        <f>VLOOKUP(C88,[1]Sheet1!$B:$BE,56,0)</f>
        <v>250038.18</v>
      </c>
      <c r="O88" s="31">
        <f>VLOOKUP(C88,[1]Sheet1!$B:$BF,57,0)</f>
        <v>309071.263333333</v>
      </c>
      <c r="P88" s="31">
        <f>VLOOKUP(C88,[2]Sheet1!$B:$BH,59,0)</f>
        <v>315860.49</v>
      </c>
      <c r="Q88" s="94">
        <f t="shared" si="34"/>
        <v>1071482.924</v>
      </c>
      <c r="R88" s="95">
        <f>VLOOKUP(C88,[3]Sheet2!$A:$V,21,0)</f>
        <v>300000</v>
      </c>
      <c r="S88" s="95"/>
      <c r="T88" s="95"/>
      <c r="U88" s="95">
        <f>VLOOKUP(C88,'[4]5.30 (2)'!$C$4:$V$115,20,0)</f>
        <v>100000</v>
      </c>
      <c r="V88" s="95">
        <f t="shared" si="35"/>
        <v>400000</v>
      </c>
      <c r="W88" s="96">
        <f t="shared" si="36"/>
        <v>671482.923999999</v>
      </c>
      <c r="X88" s="97">
        <f t="shared" si="37"/>
        <v>1827843.65</v>
      </c>
      <c r="Y88" s="55">
        <f t="shared" si="38"/>
        <v>671482.923999999</v>
      </c>
      <c r="Z88" s="100">
        <f t="shared" si="40"/>
        <v>671482.923999999</v>
      </c>
      <c r="AA88" s="130">
        <v>30000</v>
      </c>
      <c r="AB88" s="56">
        <f t="shared" si="28"/>
        <v>0.0446772344131867</v>
      </c>
      <c r="AC88" s="101">
        <v>50000</v>
      </c>
      <c r="AD88" s="56">
        <f t="shared" si="39"/>
        <v>0.0744620573553112</v>
      </c>
      <c r="AE88" s="101">
        <v>50000</v>
      </c>
      <c r="AF88" s="56">
        <f t="shared" si="29"/>
        <v>0.0744620573553112</v>
      </c>
      <c r="AG88" s="101">
        <v>50000</v>
      </c>
      <c r="AH88" s="56">
        <f t="shared" si="30"/>
        <v>0.0744620573553112</v>
      </c>
      <c r="AI88" s="33">
        <f t="shared" si="31"/>
        <v>30000</v>
      </c>
      <c r="AJ88" s="102">
        <f t="shared" si="25"/>
        <v>0.00673223786155387</v>
      </c>
      <c r="AK88" s="103"/>
      <c r="AL88" s="103"/>
      <c r="AM88" s="103"/>
      <c r="AN88" s="103">
        <f t="shared" si="32"/>
        <v>0</v>
      </c>
      <c r="AO88" s="105">
        <v>0.03</v>
      </c>
      <c r="AP88" s="105">
        <f t="shared" si="26"/>
        <v>0.03</v>
      </c>
      <c r="AQ88" s="33">
        <f t="shared" si="27"/>
        <v>29100</v>
      </c>
      <c r="AR88" s="71" t="s">
        <v>594</v>
      </c>
      <c r="AS88" s="8"/>
      <c r="AT88" s="71"/>
      <c r="AU88" s="135" t="s">
        <v>89</v>
      </c>
      <c r="AV88" s="135" t="s">
        <v>583</v>
      </c>
      <c r="AW88" s="136">
        <f>VLOOKUP(C88,[5]Sheet1!$A$1:$M$65536,13,0)</f>
        <v>2217659.38</v>
      </c>
      <c r="AX88" s="33" t="str">
        <f t="shared" si="41"/>
        <v>应付2217659.38</v>
      </c>
      <c r="AY88" s="12" t="s">
        <v>173</v>
      </c>
      <c r="AZ88" s="74"/>
    </row>
    <row r="89" ht="36" customHeight="1" spans="1:52">
      <c r="A89" s="8">
        <f t="shared" si="33"/>
        <v>86</v>
      </c>
      <c r="B89" s="8" t="s">
        <v>74</v>
      </c>
      <c r="C89" s="9" t="s">
        <v>294</v>
      </c>
      <c r="D89" s="78" t="s">
        <v>295</v>
      </c>
      <c r="E89" s="12" t="s">
        <v>17</v>
      </c>
      <c r="F89" s="11" t="s">
        <v>101</v>
      </c>
      <c r="G89" s="12" t="s">
        <v>16</v>
      </c>
      <c r="H89" s="79">
        <v>1</v>
      </c>
      <c r="I89" s="14">
        <f>VLOOKUP(C89,[1]Sheet1!$B:$AY,50,0)</f>
        <v>1499497.47</v>
      </c>
      <c r="J89" s="14">
        <f>VLOOKUP(C89,[1]Sheet1!$B:$AZ,51,0)</f>
        <v>1241607.73</v>
      </c>
      <c r="K89" s="31">
        <f>VLOOKUP(C89,[1]Sheet1!$B$5:$BB$697,53,0)</f>
        <v>58624.1433333333</v>
      </c>
      <c r="L89" s="31">
        <f>VLOOKUP(C89,[1]Sheet1!$B:$BC,54,0)</f>
        <v>65658.0316666667</v>
      </c>
      <c r="M89" s="31">
        <f>VLOOKUP(C89,[1]Sheet1!$B:$BD,55,0)</f>
        <v>76727.1133333333</v>
      </c>
      <c r="N89" s="31">
        <f>VLOOKUP(C89,[1]Sheet1!$B:$BE,56,0)</f>
        <v>97566.8633333333</v>
      </c>
      <c r="O89" s="31">
        <f>VLOOKUP(C89,[1]Sheet1!$B:$BF,57,0)</f>
        <v>123439.506666667</v>
      </c>
      <c r="P89" s="31">
        <f>VLOOKUP(C89,[2]Sheet1!$B:$BH,59,0)</f>
        <v>128782.945</v>
      </c>
      <c r="Q89" s="94">
        <f t="shared" si="34"/>
        <v>550798.603333334</v>
      </c>
      <c r="R89" s="95">
        <f>VLOOKUP(C89,[3]Sheet2!$A:$V,21,0)</f>
        <v>290000</v>
      </c>
      <c r="S89" s="95"/>
      <c r="T89" s="95"/>
      <c r="U89" s="95">
        <f>VLOOKUP(C89,'[4]5.30 (2)'!$C$4:$V$115,20,0)</f>
        <v>100000</v>
      </c>
      <c r="V89" s="95">
        <f t="shared" si="35"/>
        <v>390000</v>
      </c>
      <c r="W89" s="96">
        <f t="shared" si="36"/>
        <v>160798.603333334</v>
      </c>
      <c r="X89" s="97">
        <f t="shared" si="37"/>
        <v>1141607.73</v>
      </c>
      <c r="Y89" s="55">
        <f t="shared" si="38"/>
        <v>160798.603333334</v>
      </c>
      <c r="Z89" s="100">
        <f t="shared" si="40"/>
        <v>160798.603333334</v>
      </c>
      <c r="AA89" s="55"/>
      <c r="AB89" s="56">
        <f t="shared" si="28"/>
        <v>0</v>
      </c>
      <c r="AC89" s="101">
        <v>80000</v>
      </c>
      <c r="AD89" s="56">
        <f t="shared" si="39"/>
        <v>0.497516759111153</v>
      </c>
      <c r="AE89" s="101">
        <v>80000</v>
      </c>
      <c r="AF89" s="56">
        <f t="shared" si="29"/>
        <v>0.497516759111153</v>
      </c>
      <c r="AG89" s="101">
        <v>80000</v>
      </c>
      <c r="AH89" s="56">
        <f t="shared" si="30"/>
        <v>0.497516759111153</v>
      </c>
      <c r="AI89" s="33">
        <f t="shared" si="31"/>
        <v>0</v>
      </c>
      <c r="AJ89" s="102">
        <f t="shared" si="25"/>
        <v>0</v>
      </c>
      <c r="AK89" s="103"/>
      <c r="AL89" s="103"/>
      <c r="AM89" s="103"/>
      <c r="AN89" s="103">
        <f t="shared" si="32"/>
        <v>0</v>
      </c>
      <c r="AO89" s="105"/>
      <c r="AP89" s="105">
        <f t="shared" si="26"/>
        <v>0</v>
      </c>
      <c r="AQ89" s="33">
        <f t="shared" si="27"/>
        <v>0</v>
      </c>
      <c r="AR89" s="71">
        <v>45477</v>
      </c>
      <c r="AS89" s="8"/>
      <c r="AT89" s="71"/>
      <c r="AU89" s="72" t="s">
        <v>89</v>
      </c>
      <c r="AV89" s="72"/>
      <c r="AW89" s="72"/>
      <c r="AX89" s="73"/>
      <c r="AY89" s="8" t="s">
        <v>173</v>
      </c>
      <c r="AZ89" s="74" t="s">
        <v>595</v>
      </c>
    </row>
    <row r="90" ht="36" customHeight="1" spans="1:52">
      <c r="A90" s="8">
        <f t="shared" si="33"/>
        <v>87</v>
      </c>
      <c r="B90" s="8" t="s">
        <v>110</v>
      </c>
      <c r="C90" s="9" t="s">
        <v>296</v>
      </c>
      <c r="D90" s="78" t="s">
        <v>297</v>
      </c>
      <c r="E90" s="116" t="s">
        <v>18</v>
      </c>
      <c r="F90" s="11" t="s">
        <v>101</v>
      </c>
      <c r="G90" s="12" t="s">
        <v>16</v>
      </c>
      <c r="H90" s="79">
        <v>0.8</v>
      </c>
      <c r="I90" s="14">
        <f>VLOOKUP(C90,[1]Sheet1!$B:$AY,50,0)</f>
        <v>1719896.03</v>
      </c>
      <c r="J90" s="14">
        <f>VLOOKUP(C90,[1]Sheet1!$B:$AZ,51,0)</f>
        <v>1252728.6</v>
      </c>
      <c r="K90" s="31">
        <f>VLOOKUP(C90,[1]Sheet1!$B$5:$BB$697,53,0)</f>
        <v>142168.861666667</v>
      </c>
      <c r="L90" s="31">
        <f>VLOOKUP(C90,[1]Sheet1!$B:$BC,54,0)</f>
        <v>149580.686666667</v>
      </c>
      <c r="M90" s="31">
        <f>VLOOKUP(C90,[1]Sheet1!$B:$BD,55,0)</f>
        <v>146512.29</v>
      </c>
      <c r="N90" s="31">
        <f>VLOOKUP(C90,[1]Sheet1!$B:$BE,56,0)</f>
        <v>140380.926666667</v>
      </c>
      <c r="O90" s="31">
        <f>VLOOKUP(C90,[1]Sheet1!$B:$BF,57,0)</f>
        <v>164414.35</v>
      </c>
      <c r="P90" s="31">
        <f>VLOOKUP(C90,[2]Sheet1!$B:$BH,59,0)</f>
        <v>173045.646666667</v>
      </c>
      <c r="Q90" s="94">
        <f t="shared" si="34"/>
        <v>732882.209333334</v>
      </c>
      <c r="R90" s="95">
        <f>VLOOKUP(C90,[3]Sheet2!$A:$V,21,0)</f>
        <v>260000</v>
      </c>
      <c r="S90" s="95"/>
      <c r="T90" s="95"/>
      <c r="U90" s="95">
        <f>VLOOKUP(C90,'[4]5.30 (2)'!$C$4:$V$115,20,0)</f>
        <v>50000</v>
      </c>
      <c r="V90" s="95">
        <f t="shared" si="35"/>
        <v>310000</v>
      </c>
      <c r="W90" s="96">
        <f t="shared" si="36"/>
        <v>422882.209333334</v>
      </c>
      <c r="X90" s="97">
        <f t="shared" si="37"/>
        <v>1202728.6</v>
      </c>
      <c r="Y90" s="55">
        <f t="shared" si="38"/>
        <v>422882.209333334</v>
      </c>
      <c r="Z90" s="100">
        <f t="shared" si="40"/>
        <v>422882.209333334</v>
      </c>
      <c r="AA90" s="130">
        <v>60000</v>
      </c>
      <c r="AB90" s="56">
        <f t="shared" si="28"/>
        <v>0.141883481205296</v>
      </c>
      <c r="AC90" s="101">
        <v>70000</v>
      </c>
      <c r="AD90" s="56">
        <f t="shared" si="39"/>
        <v>0.165530728072845</v>
      </c>
      <c r="AE90" s="101">
        <v>70000</v>
      </c>
      <c r="AF90" s="56">
        <f t="shared" si="29"/>
        <v>0.165530728072845</v>
      </c>
      <c r="AG90" s="101">
        <v>70000</v>
      </c>
      <c r="AH90" s="56">
        <f t="shared" si="30"/>
        <v>0.165530728072845</v>
      </c>
      <c r="AI90" s="33">
        <f t="shared" si="31"/>
        <v>60000</v>
      </c>
      <c r="AJ90" s="102">
        <f t="shared" si="25"/>
        <v>0.0134644757231077</v>
      </c>
      <c r="AK90" s="103">
        <v>526</v>
      </c>
      <c r="AL90" s="103">
        <v>3830</v>
      </c>
      <c r="AM90" s="103">
        <v>300</v>
      </c>
      <c r="AN90" s="103">
        <f t="shared" si="32"/>
        <v>4656</v>
      </c>
      <c r="AO90" s="105">
        <v>0.03</v>
      </c>
      <c r="AP90" s="105">
        <f t="shared" si="26"/>
        <v>0.1076</v>
      </c>
      <c r="AQ90" s="151">
        <f t="shared" si="27"/>
        <v>53544</v>
      </c>
      <c r="AR90" s="71">
        <v>45477</v>
      </c>
      <c r="AS90" s="8"/>
      <c r="AT90" s="71"/>
      <c r="AU90" s="135" t="s">
        <v>89</v>
      </c>
      <c r="AV90" s="135" t="s">
        <v>583</v>
      </c>
      <c r="AW90" s="136">
        <f>VLOOKUP(C90,[5]Sheet1!$A$1:$M$65536,13,0)</f>
        <v>1810916.27</v>
      </c>
      <c r="AX90" s="33" t="str">
        <f>AV90&amp;AW90</f>
        <v>应付1810916.27</v>
      </c>
      <c r="AY90" s="12" t="s">
        <v>184</v>
      </c>
      <c r="AZ90" s="74"/>
    </row>
    <row r="91" ht="36" customHeight="1" spans="1:52">
      <c r="A91" s="8">
        <f t="shared" si="33"/>
        <v>88</v>
      </c>
      <c r="B91" s="8" t="s">
        <v>110</v>
      </c>
      <c r="C91" s="9" t="s">
        <v>298</v>
      </c>
      <c r="D91" s="78" t="s">
        <v>299</v>
      </c>
      <c r="E91" s="116" t="s">
        <v>15</v>
      </c>
      <c r="F91" s="11" t="s">
        <v>101</v>
      </c>
      <c r="G91" s="12" t="s">
        <v>16</v>
      </c>
      <c r="H91" s="79">
        <v>1</v>
      </c>
      <c r="I91" s="14">
        <f>VLOOKUP(C91,[1]Sheet1!$B:$AY,50,0)</f>
        <v>1027636.08</v>
      </c>
      <c r="J91" s="14">
        <f>VLOOKUP(C91,[1]Sheet1!$B:$AZ,51,0)</f>
        <v>445151.57</v>
      </c>
      <c r="K91" s="31">
        <f>VLOOKUP(C91,[1]Sheet1!$B$5:$BB$697,53,0)</f>
        <v>33436.4116666667</v>
      </c>
      <c r="L91" s="31">
        <f>VLOOKUP(C91,[1]Sheet1!$B:$BC,54,0)</f>
        <v>33436.4116666667</v>
      </c>
      <c r="M91" s="31">
        <f>VLOOKUP(C91,[1]Sheet1!$B:$BD,55,0)</f>
        <v>33436.4116666667</v>
      </c>
      <c r="N91" s="31">
        <f>VLOOKUP(C91,[1]Sheet1!$B:$BE,56,0)</f>
        <v>74191.9283333333</v>
      </c>
      <c r="O91" s="31">
        <f>VLOOKUP(C91,[1]Sheet1!$B:$BF,57,0)</f>
        <v>117282.133333333</v>
      </c>
      <c r="P91" s="31">
        <f>VLOOKUP(C91,[2]Sheet1!$B:$BH,59,0)</f>
        <v>160887.751666667</v>
      </c>
      <c r="Q91" s="94">
        <f t="shared" si="34"/>
        <v>452671.048333333</v>
      </c>
      <c r="R91" s="95">
        <f>VLOOKUP(C91,[3]Sheet2!$A:$V,21,0)</f>
        <v>368000</v>
      </c>
      <c r="S91" s="95"/>
      <c r="T91" s="95"/>
      <c r="U91" s="95">
        <v>127000</v>
      </c>
      <c r="V91" s="95">
        <f t="shared" si="35"/>
        <v>495000</v>
      </c>
      <c r="W91" s="96">
        <f t="shared" si="36"/>
        <v>-42328.9516666666</v>
      </c>
      <c r="X91" s="97">
        <f t="shared" si="37"/>
        <v>318151.57</v>
      </c>
      <c r="Y91" s="55">
        <f t="shared" si="38"/>
        <v>-42328.9516666666</v>
      </c>
      <c r="Z91" s="100">
        <f t="shared" si="40"/>
        <v>0</v>
      </c>
      <c r="AA91" s="130">
        <v>100000</v>
      </c>
      <c r="AB91" s="131" t="str">
        <f t="shared" si="28"/>
        <v>100%</v>
      </c>
      <c r="AC91" s="101">
        <v>70000</v>
      </c>
      <c r="AD91" s="56" t="str">
        <f t="shared" si="39"/>
        <v>100%</v>
      </c>
      <c r="AE91" s="101">
        <v>70000</v>
      </c>
      <c r="AF91" s="56" t="str">
        <f t="shared" si="29"/>
        <v>100%</v>
      </c>
      <c r="AG91" s="101">
        <v>70000</v>
      </c>
      <c r="AH91" s="56" t="str">
        <f t="shared" si="30"/>
        <v>100%</v>
      </c>
      <c r="AI91" s="33">
        <f t="shared" si="31"/>
        <v>100000</v>
      </c>
      <c r="AJ91" s="102">
        <f t="shared" si="25"/>
        <v>0.0224407928718462</v>
      </c>
      <c r="AK91" s="103">
        <v>280</v>
      </c>
      <c r="AL91" s="103"/>
      <c r="AM91" s="103"/>
      <c r="AN91" s="110">
        <f t="shared" si="32"/>
        <v>280</v>
      </c>
      <c r="AO91" s="105">
        <v>0.03</v>
      </c>
      <c r="AP91" s="137">
        <f t="shared" si="26"/>
        <v>0.0328</v>
      </c>
      <c r="AQ91" s="151">
        <f t="shared" si="27"/>
        <v>96720</v>
      </c>
      <c r="AR91" s="71">
        <v>45480</v>
      </c>
      <c r="AS91" s="8"/>
      <c r="AT91" s="71"/>
      <c r="AU91" s="135" t="s">
        <v>89</v>
      </c>
      <c r="AV91" s="135" t="s">
        <v>583</v>
      </c>
      <c r="AW91" s="136">
        <f>VLOOKUP(C91,[5]Sheet1!$A$1:$M$65536,13,0)</f>
        <v>1164948.31</v>
      </c>
      <c r="AX91" s="33" t="str">
        <f>AV91&amp;AW91</f>
        <v>应付1164948.31</v>
      </c>
      <c r="AY91" s="12" t="s">
        <v>184</v>
      </c>
      <c r="AZ91" s="74" t="s">
        <v>300</v>
      </c>
    </row>
    <row r="92" ht="36" customHeight="1" spans="1:52">
      <c r="A92" s="8">
        <f t="shared" si="33"/>
        <v>89</v>
      </c>
      <c r="B92" s="8" t="s">
        <v>110</v>
      </c>
      <c r="C92" s="9" t="s">
        <v>301</v>
      </c>
      <c r="D92" s="78" t="s">
        <v>302</v>
      </c>
      <c r="E92" s="116" t="s">
        <v>18</v>
      </c>
      <c r="F92" s="11" t="s">
        <v>101</v>
      </c>
      <c r="G92" s="12" t="s">
        <v>16</v>
      </c>
      <c r="H92" s="79">
        <v>0.8</v>
      </c>
      <c r="I92" s="14">
        <f>VLOOKUP(C92,[1]Sheet1!$B:$AY,50,0)</f>
        <v>705915.92</v>
      </c>
      <c r="J92" s="14">
        <f>VLOOKUP(C92,[1]Sheet1!$B:$AZ,51,0)</f>
        <v>475879.26</v>
      </c>
      <c r="K92" s="31">
        <f>VLOOKUP(C92,[1]Sheet1!$B$5:$BB$697,53,0)</f>
        <v>65073.55</v>
      </c>
      <c r="L92" s="31">
        <f>VLOOKUP(C92,[1]Sheet1!$B:$BC,54,0)</f>
        <v>71598.3433333333</v>
      </c>
      <c r="M92" s="31">
        <f>VLOOKUP(C92,[1]Sheet1!$B:$BD,55,0)</f>
        <v>78388.0666666667</v>
      </c>
      <c r="N92" s="31">
        <f>VLOOKUP(C92,[1]Sheet1!$B:$BE,56,0)</f>
        <v>46926.2116666667</v>
      </c>
      <c r="O92" s="31">
        <f>VLOOKUP(C92,[1]Sheet1!$B:$BF,57,0)</f>
        <v>57061.7583333333</v>
      </c>
      <c r="P92" s="31">
        <f>VLOOKUP(C92,[2]Sheet1!$B:$BH,59,0)</f>
        <v>56628.27</v>
      </c>
      <c r="Q92" s="94">
        <f t="shared" si="34"/>
        <v>300540.96</v>
      </c>
      <c r="R92" s="95">
        <f>VLOOKUP(C92,[3]Sheet2!$A:$V,21,0)</f>
        <v>162000</v>
      </c>
      <c r="S92" s="95"/>
      <c r="T92" s="95"/>
      <c r="U92" s="95">
        <v>0</v>
      </c>
      <c r="V92" s="95">
        <f t="shared" si="35"/>
        <v>162000</v>
      </c>
      <c r="W92" s="96">
        <f t="shared" si="36"/>
        <v>138540.96</v>
      </c>
      <c r="X92" s="97">
        <f t="shared" si="37"/>
        <v>475879.26</v>
      </c>
      <c r="Y92" s="55">
        <f t="shared" si="38"/>
        <v>138540.96</v>
      </c>
      <c r="Z92" s="100">
        <f t="shared" si="40"/>
        <v>138540.96</v>
      </c>
      <c r="AA92" s="130">
        <v>60000</v>
      </c>
      <c r="AB92" s="56">
        <f t="shared" si="28"/>
        <v>0.433084915825616</v>
      </c>
      <c r="AC92" s="101">
        <v>70000</v>
      </c>
      <c r="AD92" s="56">
        <f t="shared" si="39"/>
        <v>0.505265735129885</v>
      </c>
      <c r="AE92" s="101">
        <v>70000</v>
      </c>
      <c r="AF92" s="56">
        <f t="shared" si="29"/>
        <v>0.505265735129885</v>
      </c>
      <c r="AG92" s="101">
        <v>70000</v>
      </c>
      <c r="AH92" s="56">
        <f t="shared" si="30"/>
        <v>0.505265735129885</v>
      </c>
      <c r="AI92" s="33">
        <f t="shared" si="31"/>
        <v>60000</v>
      </c>
      <c r="AJ92" s="102">
        <f t="shared" si="25"/>
        <v>0.0134644757231077</v>
      </c>
      <c r="AK92" s="103">
        <v>653</v>
      </c>
      <c r="AL92" s="103"/>
      <c r="AM92" s="103"/>
      <c r="AN92" s="103">
        <f t="shared" si="32"/>
        <v>653</v>
      </c>
      <c r="AO92" s="105">
        <v>0.03</v>
      </c>
      <c r="AP92" s="105">
        <f t="shared" si="26"/>
        <v>0.0408833333333333</v>
      </c>
      <c r="AQ92" s="33">
        <f t="shared" si="27"/>
        <v>57547</v>
      </c>
      <c r="AR92" s="71">
        <v>45479</v>
      </c>
      <c r="AS92" s="8"/>
      <c r="AT92" s="71"/>
      <c r="AU92" s="135" t="s">
        <v>89</v>
      </c>
      <c r="AV92" s="135" t="s">
        <v>583</v>
      </c>
      <c r="AW92" s="136">
        <f>VLOOKUP(C92,[5]Sheet1!$A$1:$M$65536,13,0)</f>
        <v>707752.31</v>
      </c>
      <c r="AX92" s="33" t="str">
        <f>AV92&amp;AW92</f>
        <v>应付707752.31</v>
      </c>
      <c r="AY92" s="12" t="s">
        <v>184</v>
      </c>
      <c r="AZ92" s="74" t="s">
        <v>303</v>
      </c>
    </row>
    <row r="93" ht="36" customHeight="1" spans="1:52">
      <c r="A93" s="8">
        <f t="shared" si="33"/>
        <v>90</v>
      </c>
      <c r="B93" s="8" t="s">
        <v>170</v>
      </c>
      <c r="C93" s="9" t="s">
        <v>304</v>
      </c>
      <c r="D93" s="78" t="s">
        <v>305</v>
      </c>
      <c r="E93" s="116" t="s">
        <v>18</v>
      </c>
      <c r="F93" s="11" t="s">
        <v>101</v>
      </c>
      <c r="G93" s="12" t="s">
        <v>16</v>
      </c>
      <c r="H93" s="79">
        <v>0.8</v>
      </c>
      <c r="I93" s="14">
        <f>VLOOKUP(C93,[1]Sheet1!$B:$AY,50,0)</f>
        <v>558048.48</v>
      </c>
      <c r="J93" s="14">
        <f>VLOOKUP(C93,[1]Sheet1!$B:$AZ,51,0)</f>
        <v>486559.03</v>
      </c>
      <c r="K93" s="31">
        <f>VLOOKUP(C93,[1]Sheet1!$B$5:$BB$697,53,0)</f>
        <v>36789.43</v>
      </c>
      <c r="L93" s="31">
        <f>VLOOKUP(C93,[1]Sheet1!$B:$BC,54,0)</f>
        <v>45145.0466666667</v>
      </c>
      <c r="M93" s="31">
        <f>VLOOKUP(C93,[1]Sheet1!$B:$BD,55,0)</f>
        <v>81093.1716666667</v>
      </c>
      <c r="N93" s="31">
        <f>VLOOKUP(C93,[1]Sheet1!$B:$BE,56,0)</f>
        <v>80352.1716666667</v>
      </c>
      <c r="O93" s="31">
        <f>VLOOKUP(C93,[1]Sheet1!$B:$BF,57,0)</f>
        <v>92267.08</v>
      </c>
      <c r="P93" s="31">
        <f>VLOOKUP(C93,[2]Sheet1!$B:$BH,59,0)</f>
        <v>92267.08</v>
      </c>
      <c r="Q93" s="94">
        <f t="shared" si="34"/>
        <v>342331.184</v>
      </c>
      <c r="R93" s="95">
        <f>VLOOKUP(C93,[3]Sheet2!$A:$V,21,0)</f>
        <v>110000</v>
      </c>
      <c r="S93" s="95"/>
      <c r="T93" s="95"/>
      <c r="U93" s="95">
        <f>VLOOKUP(C93,'[4]5.30 (2)'!$C$4:$V$115,20,0)</f>
        <v>40000</v>
      </c>
      <c r="V93" s="95">
        <f t="shared" si="35"/>
        <v>150000</v>
      </c>
      <c r="W93" s="96">
        <f t="shared" si="36"/>
        <v>192331.184</v>
      </c>
      <c r="X93" s="97">
        <f t="shared" si="37"/>
        <v>446559.03</v>
      </c>
      <c r="Y93" s="55">
        <f t="shared" si="38"/>
        <v>192331.184</v>
      </c>
      <c r="Z93" s="100">
        <f t="shared" si="40"/>
        <v>192331.184</v>
      </c>
      <c r="AA93" s="130">
        <v>50000</v>
      </c>
      <c r="AB93" s="56">
        <f t="shared" si="28"/>
        <v>0.25996824311132</v>
      </c>
      <c r="AC93" s="101">
        <v>50000</v>
      </c>
      <c r="AD93" s="56">
        <f t="shared" si="39"/>
        <v>0.25996824311132</v>
      </c>
      <c r="AE93" s="101">
        <v>50000</v>
      </c>
      <c r="AF93" s="56">
        <f t="shared" si="29"/>
        <v>0.25996824311132</v>
      </c>
      <c r="AG93" s="101">
        <v>50000</v>
      </c>
      <c r="AH93" s="56">
        <f t="shared" si="30"/>
        <v>0.25996824311132</v>
      </c>
      <c r="AI93" s="33">
        <f t="shared" si="31"/>
        <v>50000</v>
      </c>
      <c r="AJ93" s="102">
        <f t="shared" si="25"/>
        <v>0.0112203964359231</v>
      </c>
      <c r="AK93" s="103"/>
      <c r="AL93" s="103"/>
      <c r="AM93" s="103"/>
      <c r="AN93" s="103">
        <f t="shared" si="32"/>
        <v>0</v>
      </c>
      <c r="AO93" s="105">
        <v>0</v>
      </c>
      <c r="AP93" s="105">
        <f t="shared" si="26"/>
        <v>0</v>
      </c>
      <c r="AQ93" s="33">
        <f t="shared" si="27"/>
        <v>50000</v>
      </c>
      <c r="AR93" s="71">
        <v>45477</v>
      </c>
      <c r="AS93" s="107">
        <v>3</v>
      </c>
      <c r="AT93" s="106">
        <f>AR93-AS93</f>
        <v>45474</v>
      </c>
      <c r="AU93" s="135" t="s">
        <v>89</v>
      </c>
      <c r="AV93" s="135" t="s">
        <v>583</v>
      </c>
      <c r="AW93" s="136">
        <f>VLOOKUP(C93,[5]Sheet1!$A$1:$M$65536,13,0)</f>
        <v>554545.22</v>
      </c>
      <c r="AX93" s="33" t="str">
        <f>AV93&amp;AW93</f>
        <v>应付554545.22</v>
      </c>
      <c r="AY93" s="12" t="s">
        <v>152</v>
      </c>
      <c r="AZ93" s="74"/>
    </row>
    <row r="94" ht="36" customHeight="1" spans="1:52">
      <c r="A94" s="8">
        <f t="shared" si="33"/>
        <v>91</v>
      </c>
      <c r="B94" s="8" t="s">
        <v>170</v>
      </c>
      <c r="C94" s="9" t="s">
        <v>306</v>
      </c>
      <c r="D94" s="78" t="s">
        <v>307</v>
      </c>
      <c r="E94" s="116" t="s">
        <v>18</v>
      </c>
      <c r="F94" s="11" t="s">
        <v>101</v>
      </c>
      <c r="G94" s="12" t="s">
        <v>16</v>
      </c>
      <c r="H94" s="79">
        <v>0.8</v>
      </c>
      <c r="I94" s="14">
        <f>VLOOKUP(C94,[1]Sheet1!$B:$AY,50,0)</f>
        <v>109558.55</v>
      </c>
      <c r="J94" s="14">
        <f>VLOOKUP(C94,[1]Sheet1!$B:$AZ,51,0)</f>
        <v>57248.57</v>
      </c>
      <c r="K94" s="31">
        <f>VLOOKUP(C94,[1]Sheet1!$B$5:$BB$697,53,0)</f>
        <v>0</v>
      </c>
      <c r="L94" s="31">
        <f>VLOOKUP(C94,[1]Sheet1!$B:$BC,54,0)</f>
        <v>165.453333333333</v>
      </c>
      <c r="M94" s="31">
        <f>VLOOKUP(C94,[1]Sheet1!$B:$BD,55,0)</f>
        <v>9541.42833333333</v>
      </c>
      <c r="N94" s="31">
        <f>VLOOKUP(C94,[1]Sheet1!$B:$BE,56,0)</f>
        <v>13734.6733333333</v>
      </c>
      <c r="O94" s="31">
        <f>VLOOKUP(C94,[1]Sheet1!$B:$BF,57,0)</f>
        <v>18259.7583333333</v>
      </c>
      <c r="P94" s="31">
        <f>VLOOKUP(C94,[2]Sheet1!$B:$BH,59,0)</f>
        <v>18259.7583333333</v>
      </c>
      <c r="Q94" s="94">
        <f t="shared" si="34"/>
        <v>47968.8573333333</v>
      </c>
      <c r="R94" s="95">
        <f>VLOOKUP(C94,[3]Sheet2!$A:$V,21,0)</f>
        <v>81551.24</v>
      </c>
      <c r="S94" s="95"/>
      <c r="T94" s="95"/>
      <c r="U94" s="95">
        <f>VLOOKUP(C94,'[4]5.30 (2)'!$C$4:$V$115,20,0)</f>
        <v>10000</v>
      </c>
      <c r="V94" s="95">
        <f t="shared" si="35"/>
        <v>91551.24</v>
      </c>
      <c r="W94" s="96">
        <f t="shared" si="36"/>
        <v>-43582.3826666667</v>
      </c>
      <c r="X94" s="97">
        <f t="shared" si="37"/>
        <v>47248.57</v>
      </c>
      <c r="Y94" s="55">
        <f t="shared" si="38"/>
        <v>-43582.3826666667</v>
      </c>
      <c r="Z94" s="100">
        <f t="shared" si="40"/>
        <v>0</v>
      </c>
      <c r="AA94" s="130">
        <v>10000</v>
      </c>
      <c r="AB94" s="131" t="str">
        <f t="shared" si="28"/>
        <v>100%</v>
      </c>
      <c r="AC94" s="101">
        <v>40000</v>
      </c>
      <c r="AD94" s="56" t="str">
        <f t="shared" si="39"/>
        <v>100%</v>
      </c>
      <c r="AE94" s="101">
        <v>40000</v>
      </c>
      <c r="AF94" s="56" t="str">
        <f t="shared" si="29"/>
        <v>100%</v>
      </c>
      <c r="AG94" s="101">
        <v>40000</v>
      </c>
      <c r="AH94" s="56" t="str">
        <f t="shared" si="30"/>
        <v>100%</v>
      </c>
      <c r="AI94" s="33">
        <f t="shared" si="31"/>
        <v>10000</v>
      </c>
      <c r="AJ94" s="102">
        <f t="shared" si="25"/>
        <v>0.00224407928718462</v>
      </c>
      <c r="AK94" s="103"/>
      <c r="AL94" s="103"/>
      <c r="AM94" s="103"/>
      <c r="AN94" s="103">
        <f t="shared" si="32"/>
        <v>0</v>
      </c>
      <c r="AO94" s="105">
        <v>0</v>
      </c>
      <c r="AP94" s="105">
        <f t="shared" si="26"/>
        <v>0</v>
      </c>
      <c r="AQ94" s="33">
        <f t="shared" si="27"/>
        <v>10000</v>
      </c>
      <c r="AR94" s="71" t="s">
        <v>594</v>
      </c>
      <c r="AS94" s="8"/>
      <c r="AT94" s="71"/>
      <c r="AU94" s="135" t="s">
        <v>89</v>
      </c>
      <c r="AV94" s="135" t="s">
        <v>583</v>
      </c>
      <c r="AW94" s="136">
        <f>VLOOKUP(C94,[5]Sheet1!$A$1:$M$65536,13,0)</f>
        <v>99558.55</v>
      </c>
      <c r="AX94" s="33" t="str">
        <f>AV94&amp;AW94</f>
        <v>应付99558.55</v>
      </c>
      <c r="AY94" s="12" t="s">
        <v>184</v>
      </c>
      <c r="AZ94" s="74"/>
    </row>
    <row r="95" ht="36" customHeight="1" spans="1:52">
      <c r="A95" s="8">
        <f t="shared" si="33"/>
        <v>92</v>
      </c>
      <c r="B95" s="8" t="s">
        <v>74</v>
      </c>
      <c r="C95" s="9" t="s">
        <v>308</v>
      </c>
      <c r="D95" s="78" t="s">
        <v>309</v>
      </c>
      <c r="E95" s="116" t="s">
        <v>18</v>
      </c>
      <c r="F95" s="11" t="s">
        <v>101</v>
      </c>
      <c r="G95" s="12" t="s">
        <v>16</v>
      </c>
      <c r="H95" s="79">
        <v>0.8</v>
      </c>
      <c r="I95" s="14">
        <f>VLOOKUP(C95,[1]Sheet1!$B:$AY,50,0)</f>
        <v>228188.19</v>
      </c>
      <c r="J95" s="14">
        <f>VLOOKUP(C95,[1]Sheet1!$B:$AZ,51,0)</f>
        <v>193610.19</v>
      </c>
      <c r="K95" s="31">
        <f>VLOOKUP(C95,[1]Sheet1!$B$5:$BB$697,53,0)</f>
        <v>10800.39</v>
      </c>
      <c r="L95" s="31">
        <f>VLOOKUP(C95,[1]Sheet1!$B:$BC,54,0)</f>
        <v>10752.93</v>
      </c>
      <c r="M95" s="31">
        <f>VLOOKUP(C95,[1]Sheet1!$B:$BD,55,0)</f>
        <v>12986.94</v>
      </c>
      <c r="N95" s="31">
        <f>VLOOKUP(C95,[1]Sheet1!$B:$BE,56,0)</f>
        <v>15797.34</v>
      </c>
      <c r="O95" s="31">
        <f>VLOOKUP(C95,[1]Sheet1!$B:$BF,57,0)</f>
        <v>20360.34</v>
      </c>
      <c r="P95" s="31">
        <f>VLOOKUP(C95,[2]Sheet1!$B:$BH,59,0)</f>
        <v>18560.25</v>
      </c>
      <c r="Q95" s="94">
        <f t="shared" si="34"/>
        <v>71406.552</v>
      </c>
      <c r="R95" s="95">
        <f>VLOOKUP(C95,[3]Sheet2!$A:$V,21,0)</f>
        <v>40000</v>
      </c>
      <c r="S95" s="95"/>
      <c r="T95" s="95"/>
      <c r="U95" s="95">
        <f>VLOOKUP(C95,'[4]5.30 (2)'!$C$4:$V$115,20,0)</f>
        <v>10000</v>
      </c>
      <c r="V95" s="95">
        <f t="shared" si="35"/>
        <v>50000</v>
      </c>
      <c r="W95" s="96">
        <f t="shared" si="36"/>
        <v>21406.552</v>
      </c>
      <c r="X95" s="97">
        <f t="shared" si="37"/>
        <v>183610.19</v>
      </c>
      <c r="Y95" s="55">
        <f t="shared" si="38"/>
        <v>21406.552</v>
      </c>
      <c r="Z95" s="100">
        <f t="shared" si="40"/>
        <v>21406.552</v>
      </c>
      <c r="AA95" s="55"/>
      <c r="AB95" s="56">
        <f t="shared" si="28"/>
        <v>0</v>
      </c>
      <c r="AC95" s="55"/>
      <c r="AD95" s="56">
        <f t="shared" si="39"/>
        <v>0</v>
      </c>
      <c r="AE95" s="55"/>
      <c r="AF95" s="56">
        <f t="shared" si="29"/>
        <v>0</v>
      </c>
      <c r="AG95" s="101">
        <v>20000</v>
      </c>
      <c r="AH95" s="56">
        <f t="shared" si="30"/>
        <v>0.934293388304664</v>
      </c>
      <c r="AI95" s="33">
        <f t="shared" si="31"/>
        <v>0</v>
      </c>
      <c r="AJ95" s="102">
        <f t="shared" si="25"/>
        <v>0</v>
      </c>
      <c r="AK95" s="103"/>
      <c r="AL95" s="103"/>
      <c r="AM95" s="103"/>
      <c r="AN95" s="103">
        <f t="shared" si="32"/>
        <v>0</v>
      </c>
      <c r="AO95" s="57">
        <v>0</v>
      </c>
      <c r="AP95" s="105">
        <f t="shared" si="26"/>
        <v>0</v>
      </c>
      <c r="AQ95" s="33">
        <f t="shared" si="27"/>
        <v>0</v>
      </c>
      <c r="AR95" s="71"/>
      <c r="AS95" s="107">
        <v>3</v>
      </c>
      <c r="AT95" s="106">
        <f>AR95-AS95</f>
        <v>-3</v>
      </c>
      <c r="AU95" s="72" t="s">
        <v>89</v>
      </c>
      <c r="AV95" s="72"/>
      <c r="AW95" s="72"/>
      <c r="AX95" s="73"/>
      <c r="AY95" s="8" t="s">
        <v>173</v>
      </c>
      <c r="AZ95" s="74"/>
    </row>
    <row r="96" ht="36" customHeight="1" spans="1:52">
      <c r="A96" s="8">
        <f t="shared" si="33"/>
        <v>93</v>
      </c>
      <c r="B96" s="8" t="s">
        <v>170</v>
      </c>
      <c r="C96" s="9" t="s">
        <v>310</v>
      </c>
      <c r="D96" s="78" t="s">
        <v>311</v>
      </c>
      <c r="E96" s="116" t="s">
        <v>18</v>
      </c>
      <c r="F96" s="11" t="s">
        <v>101</v>
      </c>
      <c r="G96" s="12" t="s">
        <v>16</v>
      </c>
      <c r="H96" s="79">
        <v>0.8</v>
      </c>
      <c r="I96" s="14">
        <f>VLOOKUP(C96,[1]Sheet1!$B:$AY,50,0)</f>
        <v>559480.99</v>
      </c>
      <c r="J96" s="14">
        <f>VLOOKUP(C96,[1]Sheet1!$B:$AZ,51,0)</f>
        <v>351366.65</v>
      </c>
      <c r="K96" s="31">
        <f>VLOOKUP(C96,[1]Sheet1!$B$5:$BB$697,53,0)</f>
        <v>32805.9016666667</v>
      </c>
      <c r="L96" s="31">
        <f>VLOOKUP(C96,[1]Sheet1!$B:$BC,54,0)</f>
        <v>38279.6566666667</v>
      </c>
      <c r="M96" s="31">
        <f>VLOOKUP(C96,[1]Sheet1!$B:$BD,55,0)</f>
        <v>47907.5066666667</v>
      </c>
      <c r="N96" s="31">
        <f>VLOOKUP(C96,[1]Sheet1!$B:$BE,56,0)</f>
        <v>58561.1083333333</v>
      </c>
      <c r="O96" s="31">
        <f>VLOOKUP(C96,[1]Sheet1!$B:$BF,57,0)</f>
        <v>79188.5966666667</v>
      </c>
      <c r="P96" s="31">
        <f>VLOOKUP(C96,[2]Sheet1!$B:$BH,59,0)</f>
        <v>67493.0516666667</v>
      </c>
      <c r="Q96" s="94">
        <f t="shared" si="34"/>
        <v>259388.657333333</v>
      </c>
      <c r="R96" s="95">
        <f>VLOOKUP(C96,[3]Sheet2!$A:$V,21,0)</f>
        <v>199000</v>
      </c>
      <c r="S96" s="95"/>
      <c r="T96" s="95"/>
      <c r="U96" s="95">
        <f>VLOOKUP(C96,'[4]5.30 (2)'!$C$4:$V$115,20,0)</f>
        <v>20000</v>
      </c>
      <c r="V96" s="95">
        <f t="shared" si="35"/>
        <v>219000</v>
      </c>
      <c r="W96" s="96">
        <f t="shared" si="36"/>
        <v>40388.6573333334</v>
      </c>
      <c r="X96" s="97">
        <f t="shared" si="37"/>
        <v>331366.65</v>
      </c>
      <c r="Y96" s="55">
        <f t="shared" si="38"/>
        <v>40388.6573333334</v>
      </c>
      <c r="Z96" s="100">
        <f t="shared" si="40"/>
        <v>40388.6573333334</v>
      </c>
      <c r="AA96" s="130">
        <v>20000</v>
      </c>
      <c r="AB96" s="56">
        <f t="shared" si="28"/>
        <v>0.495188533625595</v>
      </c>
      <c r="AC96" s="101">
        <v>40000</v>
      </c>
      <c r="AD96" s="56">
        <f t="shared" si="39"/>
        <v>0.990377067251189</v>
      </c>
      <c r="AE96" s="101">
        <v>40000</v>
      </c>
      <c r="AF96" s="56">
        <f t="shared" si="29"/>
        <v>0.990377067251189</v>
      </c>
      <c r="AG96" s="101">
        <v>40000</v>
      </c>
      <c r="AH96" s="56">
        <f t="shared" si="30"/>
        <v>0.990377067251189</v>
      </c>
      <c r="AI96" s="33">
        <f t="shared" si="31"/>
        <v>20000</v>
      </c>
      <c r="AJ96" s="102">
        <f t="shared" si="25"/>
        <v>0.00448815857436925</v>
      </c>
      <c r="AK96" s="103">
        <v>196</v>
      </c>
      <c r="AL96" s="103"/>
      <c r="AM96" s="103"/>
      <c r="AN96" s="110">
        <f t="shared" si="32"/>
        <v>196</v>
      </c>
      <c r="AO96" s="105">
        <v>0.03</v>
      </c>
      <c r="AP96" s="105">
        <f t="shared" si="26"/>
        <v>0.0398</v>
      </c>
      <c r="AQ96" s="151">
        <f t="shared" si="27"/>
        <v>19204</v>
      </c>
      <c r="AR96" s="71" t="s">
        <v>594</v>
      </c>
      <c r="AS96" s="8"/>
      <c r="AT96" s="71"/>
      <c r="AU96" s="135" t="s">
        <v>89</v>
      </c>
      <c r="AV96" s="135" t="s">
        <v>583</v>
      </c>
      <c r="AW96" s="136">
        <f>VLOOKUP(C96,[5]Sheet1!$A$1:$M$65536,13,0)</f>
        <v>578529.04</v>
      </c>
      <c r="AX96" s="33" t="str">
        <f t="shared" ref="AX96:AX105" si="42">AV96&amp;AW96</f>
        <v>应付578529.04</v>
      </c>
      <c r="AY96" s="12" t="s">
        <v>184</v>
      </c>
      <c r="AZ96" s="74"/>
    </row>
    <row r="97" ht="36" customHeight="1" spans="1:52">
      <c r="A97" s="8">
        <f t="shared" si="33"/>
        <v>94</v>
      </c>
      <c r="B97" s="8" t="s">
        <v>110</v>
      </c>
      <c r="C97" s="9" t="s">
        <v>312</v>
      </c>
      <c r="D97" s="78" t="s">
        <v>313</v>
      </c>
      <c r="E97" s="116" t="s">
        <v>18</v>
      </c>
      <c r="F97" s="11" t="s">
        <v>101</v>
      </c>
      <c r="G97" s="12" t="s">
        <v>16</v>
      </c>
      <c r="H97" s="79">
        <v>0.8</v>
      </c>
      <c r="I97" s="14">
        <f>VLOOKUP(C97,[1]Sheet1!$B:$AY,50,0)</f>
        <v>610799.57</v>
      </c>
      <c r="J97" s="14">
        <f>VLOOKUP(C97,[1]Sheet1!$B:$AZ,51,0)</f>
        <v>253466.93</v>
      </c>
      <c r="K97" s="31">
        <f>VLOOKUP(C97,[1]Sheet1!$B$5:$BB$697,53,0)</f>
        <v>30356.2383333333</v>
      </c>
      <c r="L97" s="31">
        <f>VLOOKUP(C97,[1]Sheet1!$B:$BC,54,0)</f>
        <v>42244.4883333333</v>
      </c>
      <c r="M97" s="31">
        <f>VLOOKUP(C97,[1]Sheet1!$B:$BD,55,0)</f>
        <v>42244.4883333333</v>
      </c>
      <c r="N97" s="31">
        <f>VLOOKUP(C97,[1]Sheet1!$B:$BE,56,0)</f>
        <v>40828.7066666667</v>
      </c>
      <c r="O97" s="31">
        <f>VLOOKUP(C97,[1]Sheet1!$B:$BF,57,0)</f>
        <v>40562.04</v>
      </c>
      <c r="P97" s="31">
        <f>VLOOKUP(C97,[2]Sheet1!$B:$BH,59,0)</f>
        <v>82419.3</v>
      </c>
      <c r="Q97" s="94">
        <f t="shared" si="34"/>
        <v>222924.209333333</v>
      </c>
      <c r="R97" s="95">
        <f>VLOOKUP(C97,[3]Sheet2!$A:$V,21,0)</f>
        <v>90000</v>
      </c>
      <c r="S97" s="95"/>
      <c r="T97" s="95"/>
      <c r="U97" s="95">
        <f>VLOOKUP(C97,'[4]5.30 (2)'!$C$4:$V$115,20,0)</f>
        <v>30000</v>
      </c>
      <c r="V97" s="95">
        <f t="shared" si="35"/>
        <v>120000</v>
      </c>
      <c r="W97" s="96">
        <f t="shared" si="36"/>
        <v>102924.209333333</v>
      </c>
      <c r="X97" s="97">
        <f t="shared" si="37"/>
        <v>223466.93</v>
      </c>
      <c r="Y97" s="55">
        <f t="shared" si="38"/>
        <v>102924.209333333</v>
      </c>
      <c r="Z97" s="100">
        <f t="shared" si="40"/>
        <v>102924.209333333</v>
      </c>
      <c r="AA97" s="130">
        <v>30000</v>
      </c>
      <c r="AB97" s="56">
        <f t="shared" si="28"/>
        <v>0.291476613658903</v>
      </c>
      <c r="AC97" s="101">
        <v>50000</v>
      </c>
      <c r="AD97" s="56">
        <f t="shared" si="39"/>
        <v>0.485794356098171</v>
      </c>
      <c r="AE97" s="101">
        <v>50000</v>
      </c>
      <c r="AF97" s="56">
        <f t="shared" si="29"/>
        <v>0.485794356098171</v>
      </c>
      <c r="AG97" s="101">
        <v>50000</v>
      </c>
      <c r="AH97" s="56">
        <f t="shared" si="30"/>
        <v>0.485794356098171</v>
      </c>
      <c r="AI97" s="33">
        <f t="shared" si="31"/>
        <v>30000</v>
      </c>
      <c r="AJ97" s="102">
        <f t="shared" si="25"/>
        <v>0.00673223786155387</v>
      </c>
      <c r="AK97" s="103"/>
      <c r="AL97" s="103"/>
      <c r="AM97" s="103"/>
      <c r="AN97" s="103">
        <f t="shared" si="32"/>
        <v>0</v>
      </c>
      <c r="AO97" s="105">
        <v>0.03</v>
      </c>
      <c r="AP97" s="105">
        <f t="shared" si="26"/>
        <v>0.03</v>
      </c>
      <c r="AQ97" s="33">
        <f t="shared" si="27"/>
        <v>29100</v>
      </c>
      <c r="AR97" s="71">
        <v>45478</v>
      </c>
      <c r="AS97" s="8"/>
      <c r="AT97" s="71"/>
      <c r="AU97" s="135" t="s">
        <v>89</v>
      </c>
      <c r="AV97" s="135" t="s">
        <v>583</v>
      </c>
      <c r="AW97" s="136">
        <f>VLOOKUP(C97,[5]Sheet1!$A$1:$M$65536,13,0)</f>
        <v>580799.57</v>
      </c>
      <c r="AX97" s="33" t="str">
        <f t="shared" si="42"/>
        <v>应付580799.57</v>
      </c>
      <c r="AY97" s="12" t="s">
        <v>173</v>
      </c>
      <c r="AZ97" s="74"/>
    </row>
    <row r="98" ht="36" customHeight="1" spans="1:52">
      <c r="A98" s="8">
        <f t="shared" si="33"/>
        <v>95</v>
      </c>
      <c r="B98" s="8" t="s">
        <v>74</v>
      </c>
      <c r="C98" s="9" t="s">
        <v>314</v>
      </c>
      <c r="D98" s="78" t="s">
        <v>315</v>
      </c>
      <c r="E98" s="12" t="s">
        <v>17</v>
      </c>
      <c r="F98" s="11" t="s">
        <v>101</v>
      </c>
      <c r="G98" s="12" t="s">
        <v>16</v>
      </c>
      <c r="H98" s="79">
        <v>1</v>
      </c>
      <c r="I98" s="14">
        <f>VLOOKUP(C98,[1]Sheet1!$B:$AY,50,0)</f>
        <v>326217.7</v>
      </c>
      <c r="J98" s="14">
        <f>VLOOKUP(C98,[1]Sheet1!$B:$AZ,51,0)</f>
        <v>322121.33</v>
      </c>
      <c r="K98" s="31">
        <f>VLOOKUP(C98,[1]Sheet1!$B$5:$BB$697,53,0)</f>
        <v>36600.9416666667</v>
      </c>
      <c r="L98" s="31">
        <f>VLOOKUP(C98,[1]Sheet1!$B:$BC,54,0)</f>
        <v>20857.9366666667</v>
      </c>
      <c r="M98" s="31">
        <f>VLOOKUP(C98,[1]Sheet1!$B:$BD,55,0)</f>
        <v>10064.64</v>
      </c>
      <c r="N98" s="31">
        <f>VLOOKUP(C98,[1]Sheet1!$B:$BE,56,0)</f>
        <v>5247.97333333333</v>
      </c>
      <c r="O98" s="31">
        <f>VLOOKUP(C98,[1]Sheet1!$B:$BF,57,0)</f>
        <v>2847.97333333333</v>
      </c>
      <c r="P98" s="31">
        <f>VLOOKUP(C98,[2]Sheet1!$B:$BH,59,0)</f>
        <v>3530.70166666667</v>
      </c>
      <c r="Q98" s="94">
        <f t="shared" si="34"/>
        <v>79150.1666666667</v>
      </c>
      <c r="R98" s="95">
        <f>VLOOKUP(C98,[3]Sheet2!$A:$V,21,0)</f>
        <v>30000</v>
      </c>
      <c r="S98" s="95"/>
      <c r="T98" s="95"/>
      <c r="U98" s="95">
        <f>VLOOKUP(C98,'[4]5.30 (2)'!$C$4:$V$115,20,0)</f>
        <v>30000</v>
      </c>
      <c r="V98" s="95">
        <f t="shared" si="35"/>
        <v>60000</v>
      </c>
      <c r="W98" s="96">
        <f t="shared" si="36"/>
        <v>19150.1666666667</v>
      </c>
      <c r="X98" s="97">
        <f t="shared" si="37"/>
        <v>292121.33</v>
      </c>
      <c r="Y98" s="55">
        <f t="shared" si="38"/>
        <v>19150.1666666667</v>
      </c>
      <c r="Z98" s="100">
        <f t="shared" si="40"/>
        <v>19150.1666666667</v>
      </c>
      <c r="AA98" s="130">
        <v>20000</v>
      </c>
      <c r="AB98" s="56">
        <f t="shared" si="28"/>
        <v>1.0443773335306</v>
      </c>
      <c r="AC98" s="101">
        <v>30000</v>
      </c>
      <c r="AD98" s="56">
        <f t="shared" si="39"/>
        <v>1.5665660002959</v>
      </c>
      <c r="AE98" s="101">
        <v>30000</v>
      </c>
      <c r="AF98" s="56">
        <f t="shared" si="29"/>
        <v>1.5665660002959</v>
      </c>
      <c r="AG98" s="101">
        <v>30000</v>
      </c>
      <c r="AH98" s="56">
        <f t="shared" si="30"/>
        <v>1.5665660002959</v>
      </c>
      <c r="AI98" s="33">
        <f t="shared" si="31"/>
        <v>20000</v>
      </c>
      <c r="AJ98" s="102">
        <f t="shared" si="25"/>
        <v>0.00448815857436925</v>
      </c>
      <c r="AK98" s="103"/>
      <c r="AL98" s="103"/>
      <c r="AM98" s="103"/>
      <c r="AN98" s="103">
        <f t="shared" si="32"/>
        <v>0</v>
      </c>
      <c r="AO98" s="105">
        <v>0.03</v>
      </c>
      <c r="AP98" s="105">
        <f t="shared" si="26"/>
        <v>0.03</v>
      </c>
      <c r="AQ98" s="33">
        <f t="shared" si="27"/>
        <v>19400</v>
      </c>
      <c r="AR98" s="71">
        <v>45488</v>
      </c>
      <c r="AS98" s="107">
        <v>3</v>
      </c>
      <c r="AT98" s="106">
        <f>AR98-AS98</f>
        <v>45485</v>
      </c>
      <c r="AU98" s="135" t="s">
        <v>89</v>
      </c>
      <c r="AV98" s="135" t="s">
        <v>583</v>
      </c>
      <c r="AW98" s="136">
        <f>VLOOKUP(C98,[5]Sheet1!$A$1:$M$65536,13,0)</f>
        <v>298103.05</v>
      </c>
      <c r="AX98" s="33" t="str">
        <f t="shared" si="42"/>
        <v>应付298103.05</v>
      </c>
      <c r="AY98" s="12" t="s">
        <v>152</v>
      </c>
      <c r="AZ98" s="74" t="s">
        <v>316</v>
      </c>
    </row>
    <row r="99" ht="36" customHeight="1" spans="1:52">
      <c r="A99" s="8">
        <f t="shared" si="33"/>
        <v>96</v>
      </c>
      <c r="B99" s="8" t="s">
        <v>93</v>
      </c>
      <c r="C99" s="9" t="s">
        <v>317</v>
      </c>
      <c r="D99" s="78" t="s">
        <v>318</v>
      </c>
      <c r="E99" s="116" t="s">
        <v>18</v>
      </c>
      <c r="F99" s="11" t="s">
        <v>101</v>
      </c>
      <c r="G99" s="12" t="s">
        <v>16</v>
      </c>
      <c r="H99" s="79">
        <v>0.8</v>
      </c>
      <c r="I99" s="14">
        <f>VLOOKUP(C99,[1]Sheet1!$B:$AY,50,0)</f>
        <v>40239.08</v>
      </c>
      <c r="J99" s="14">
        <f>VLOOKUP(C99,[1]Sheet1!$B:$AZ,51,0)</f>
        <v>40239.08</v>
      </c>
      <c r="K99" s="31">
        <f>VLOOKUP(C99,[1]Sheet1!$B$5:$BB$697,53,0)</f>
        <v>6706.51333333333</v>
      </c>
      <c r="L99" s="31">
        <f>VLOOKUP(C99,[1]Sheet1!$B:$BC,54,0)</f>
        <v>6706.51333333333</v>
      </c>
      <c r="M99" s="31">
        <f>VLOOKUP(C99,[1]Sheet1!$B:$BD,55,0)</f>
        <v>6706.51333333333</v>
      </c>
      <c r="N99" s="31">
        <f>VLOOKUP(C99,[1]Sheet1!$B:$BE,56,0)</f>
        <v>6706.51333333333</v>
      </c>
      <c r="O99" s="31">
        <f>VLOOKUP(C99,[1]Sheet1!$B:$BF,57,0)</f>
        <v>6706.51333333333</v>
      </c>
      <c r="P99" s="31">
        <f>VLOOKUP(C99,[2]Sheet1!$B:$BH,59,0)</f>
        <v>6706.51333333333</v>
      </c>
      <c r="Q99" s="94">
        <f t="shared" si="34"/>
        <v>32191.264</v>
      </c>
      <c r="R99" s="95">
        <f>VLOOKUP(C99,[3]Sheet2!$A:$V,21,0)</f>
        <v>40000</v>
      </c>
      <c r="S99" s="95"/>
      <c r="T99" s="95"/>
      <c r="U99" s="95"/>
      <c r="V99" s="95">
        <f t="shared" si="35"/>
        <v>40000</v>
      </c>
      <c r="W99" s="96">
        <f t="shared" si="36"/>
        <v>-7808.73600000002</v>
      </c>
      <c r="X99" s="97">
        <f t="shared" si="37"/>
        <v>40239.08</v>
      </c>
      <c r="Y99" s="55">
        <f t="shared" si="38"/>
        <v>-7808.73600000002</v>
      </c>
      <c r="Z99" s="100">
        <f t="shared" si="40"/>
        <v>0</v>
      </c>
      <c r="AA99" s="130">
        <v>10000</v>
      </c>
      <c r="AB99" s="56" t="str">
        <f t="shared" si="28"/>
        <v>100%</v>
      </c>
      <c r="AC99" s="101">
        <v>10000</v>
      </c>
      <c r="AD99" s="56" t="str">
        <f t="shared" si="39"/>
        <v>100%</v>
      </c>
      <c r="AE99" s="101">
        <v>20000</v>
      </c>
      <c r="AF99" s="56" t="str">
        <f t="shared" si="29"/>
        <v>100%</v>
      </c>
      <c r="AG99" s="101">
        <v>20000</v>
      </c>
      <c r="AH99" s="56" t="str">
        <f t="shared" si="30"/>
        <v>100%</v>
      </c>
      <c r="AI99" s="33">
        <f t="shared" si="31"/>
        <v>10000</v>
      </c>
      <c r="AJ99" s="102">
        <f t="shared" si="25"/>
        <v>0.00224407928718462</v>
      </c>
      <c r="AK99" s="103"/>
      <c r="AL99" s="103"/>
      <c r="AM99" s="103"/>
      <c r="AN99" s="103">
        <f t="shared" si="32"/>
        <v>0</v>
      </c>
      <c r="AO99" s="105">
        <v>0</v>
      </c>
      <c r="AP99" s="105">
        <f t="shared" si="26"/>
        <v>0</v>
      </c>
      <c r="AQ99" s="33">
        <f t="shared" si="27"/>
        <v>10000</v>
      </c>
      <c r="AR99" s="71"/>
      <c r="AS99" s="8"/>
      <c r="AT99" s="71"/>
      <c r="AU99" s="135" t="s">
        <v>89</v>
      </c>
      <c r="AV99" s="135" t="s">
        <v>583</v>
      </c>
      <c r="AW99" s="136">
        <f>VLOOKUP(C99,[5]Sheet1!$A$1:$M$65536,13,0)</f>
        <v>40239.08</v>
      </c>
      <c r="AX99" s="33" t="str">
        <f t="shared" si="42"/>
        <v>应付40239.08</v>
      </c>
      <c r="AY99" s="12" t="s">
        <v>152</v>
      </c>
      <c r="AZ99" s="74" t="s">
        <v>594</v>
      </c>
    </row>
    <row r="100" ht="36" customHeight="1" spans="1:52">
      <c r="A100" s="8">
        <f t="shared" si="33"/>
        <v>97</v>
      </c>
      <c r="B100" s="8" t="s">
        <v>93</v>
      </c>
      <c r="C100" s="9" t="s">
        <v>319</v>
      </c>
      <c r="D100" s="78" t="s">
        <v>320</v>
      </c>
      <c r="E100" s="12" t="s">
        <v>12</v>
      </c>
      <c r="F100" s="11" t="s">
        <v>321</v>
      </c>
      <c r="G100" s="12" t="s">
        <v>16</v>
      </c>
      <c r="H100" s="79">
        <v>1</v>
      </c>
      <c r="I100" s="14">
        <f>VLOOKUP(C100,[1]Sheet1!$B:$AY,50,0)</f>
        <v>63392.57</v>
      </c>
      <c r="J100" s="14">
        <f>VLOOKUP(C100,[1]Sheet1!$B:$AZ,51,0)</f>
        <v>49282.46</v>
      </c>
      <c r="K100" s="31">
        <f>VLOOKUP(C100,[1]Sheet1!$B$5:$BB$697,53,0)</f>
        <v>8213.74333333333</v>
      </c>
      <c r="L100" s="31">
        <f>VLOOKUP(C100,[1]Sheet1!$B:$BC,54,0)</f>
        <v>8213.74333333333</v>
      </c>
      <c r="M100" s="31">
        <f>VLOOKUP(C100,[1]Sheet1!$B:$BD,55,0)</f>
        <v>8213.74333333333</v>
      </c>
      <c r="N100" s="31">
        <f>VLOOKUP(C100,[1]Sheet1!$B:$BE,56,0)</f>
        <v>8213.74333333333</v>
      </c>
      <c r="O100" s="31">
        <f>VLOOKUP(C100,[1]Sheet1!$B:$BF,57,0)</f>
        <v>10565.4283333333</v>
      </c>
      <c r="P100" s="31">
        <f>VLOOKUP(C100,[2]Sheet1!$B:$BH,59,0)</f>
        <v>2351.685</v>
      </c>
      <c r="Q100" s="94">
        <f t="shared" si="34"/>
        <v>45772.0866666666</v>
      </c>
      <c r="R100" s="95">
        <f>VLOOKUP(C100,[3]Sheet2!$A:$V,21,0)</f>
        <v>40000</v>
      </c>
      <c r="S100" s="95"/>
      <c r="T100" s="95"/>
      <c r="U100" s="95">
        <f>VLOOKUP(C100,'[4]5.30 (2)'!$C$4:$V$115,20,0)</f>
        <v>10000</v>
      </c>
      <c r="V100" s="95">
        <f t="shared" si="35"/>
        <v>50000</v>
      </c>
      <c r="W100" s="96">
        <f t="shared" si="36"/>
        <v>-4227.91333333338</v>
      </c>
      <c r="X100" s="97">
        <f t="shared" si="37"/>
        <v>39282.46</v>
      </c>
      <c r="Y100" s="55">
        <f t="shared" si="38"/>
        <v>-4227.91333333338</v>
      </c>
      <c r="Z100" s="100">
        <f t="shared" si="40"/>
        <v>0</v>
      </c>
      <c r="AA100" s="130">
        <v>10000</v>
      </c>
      <c r="AB100" s="56" t="str">
        <f t="shared" si="28"/>
        <v>100%</v>
      </c>
      <c r="AC100" s="101">
        <v>10000</v>
      </c>
      <c r="AD100" s="56" t="str">
        <f t="shared" si="39"/>
        <v>100%</v>
      </c>
      <c r="AE100" s="101">
        <v>20000</v>
      </c>
      <c r="AF100" s="56" t="str">
        <f t="shared" si="29"/>
        <v>100%</v>
      </c>
      <c r="AG100" s="101">
        <v>20000</v>
      </c>
      <c r="AH100" s="56" t="str">
        <f t="shared" si="30"/>
        <v>100%</v>
      </c>
      <c r="AI100" s="33">
        <f t="shared" si="31"/>
        <v>10000</v>
      </c>
      <c r="AJ100" s="102">
        <f t="shared" ref="AJ100:AJ132" si="43">AI100/$AI$1</f>
        <v>0.00224407928718462</v>
      </c>
      <c r="AK100" s="103"/>
      <c r="AL100" s="103"/>
      <c r="AM100" s="103"/>
      <c r="AN100" s="103">
        <f t="shared" si="32"/>
        <v>0</v>
      </c>
      <c r="AO100" s="105">
        <v>0</v>
      </c>
      <c r="AP100" s="105">
        <f t="shared" ref="AP100:AP132" si="44">IF(AI100=0,0,AN100/AI100+AO100)</f>
        <v>0</v>
      </c>
      <c r="AQ100" s="33">
        <f t="shared" ref="AQ100:AQ132" si="45">AI100*(1-AP100)</f>
        <v>10000</v>
      </c>
      <c r="AR100" s="71"/>
      <c r="AS100" s="107">
        <v>3</v>
      </c>
      <c r="AT100" s="106">
        <f>AR100-AS100</f>
        <v>-3</v>
      </c>
      <c r="AU100" s="135" t="s">
        <v>89</v>
      </c>
      <c r="AV100" s="135" t="s">
        <v>583</v>
      </c>
      <c r="AW100" s="136">
        <f>VLOOKUP(C100,[5]Sheet1!$A$1:$M$65536,13,0)</f>
        <v>53392.57</v>
      </c>
      <c r="AX100" s="33" t="str">
        <f t="shared" si="42"/>
        <v>应付53392.57</v>
      </c>
      <c r="AY100" s="12" t="s">
        <v>152</v>
      </c>
      <c r="AZ100" s="74" t="s">
        <v>322</v>
      </c>
    </row>
    <row r="101" ht="36" customHeight="1" spans="1:52">
      <c r="A101" s="8">
        <f t="shared" si="33"/>
        <v>98</v>
      </c>
      <c r="B101" s="8" t="s">
        <v>74</v>
      </c>
      <c r="C101" s="9" t="s">
        <v>596</v>
      </c>
      <c r="D101" s="78" t="s">
        <v>597</v>
      </c>
      <c r="E101" s="12" t="s">
        <v>12</v>
      </c>
      <c r="F101" s="72" t="s">
        <v>77</v>
      </c>
      <c r="G101" s="12" t="s">
        <v>16</v>
      </c>
      <c r="H101" s="79">
        <v>1</v>
      </c>
      <c r="I101" s="14">
        <f>VLOOKUP(C101,[1]Sheet1!$B:$AY,50,0)</f>
        <v>25460</v>
      </c>
      <c r="J101" s="14">
        <f>VLOOKUP(C101,[1]Sheet1!$B:$AZ,51,0)</f>
        <v>25460</v>
      </c>
      <c r="K101" s="31">
        <f>VLOOKUP(C101,[1]Sheet1!$B$5:$BB$697,53,0)</f>
        <v>4243.33333333333</v>
      </c>
      <c r="L101" s="31">
        <f>VLOOKUP(C101,[1]Sheet1!$B:$BC,54,0)</f>
        <v>4243.33333333333</v>
      </c>
      <c r="M101" s="31">
        <f>VLOOKUP(C101,[1]Sheet1!$B:$BD,55,0)</f>
        <v>893.333333333333</v>
      </c>
      <c r="N101" s="31">
        <f>VLOOKUP(C101,[1]Sheet1!$B:$BE,56,0)</f>
        <v>893.333333333333</v>
      </c>
      <c r="O101" s="31">
        <f>VLOOKUP(C101,[1]Sheet1!$B:$BF,57,0)</f>
        <v>893.333333333333</v>
      </c>
      <c r="P101" s="31">
        <f>VLOOKUP(C101,[2]Sheet1!$B:$BH,59,0)</f>
        <v>0</v>
      </c>
      <c r="Q101" s="94">
        <f t="shared" ref="Q101" si="46">SUM(K101:P101)*H101</f>
        <v>11166.6666666667</v>
      </c>
      <c r="R101" s="95">
        <v>0</v>
      </c>
      <c r="S101" s="95"/>
      <c r="T101" s="95"/>
      <c r="U101" s="95"/>
      <c r="V101" s="95">
        <f t="shared" ref="V101" si="47">SUM(R101:U101)</f>
        <v>0</v>
      </c>
      <c r="W101" s="96">
        <f t="shared" si="36"/>
        <v>11166.6666666667</v>
      </c>
      <c r="X101" s="97">
        <f t="shared" si="37"/>
        <v>25460</v>
      </c>
      <c r="Y101" s="55">
        <f t="shared" si="38"/>
        <v>11166.6666666667</v>
      </c>
      <c r="Z101" s="100">
        <f t="shared" si="40"/>
        <v>11166.6666666667</v>
      </c>
      <c r="AA101" s="130">
        <v>10000</v>
      </c>
      <c r="AB101" s="56">
        <f t="shared" si="28"/>
        <v>0.895522388059702</v>
      </c>
      <c r="AC101" s="101"/>
      <c r="AD101" s="56"/>
      <c r="AE101" s="101"/>
      <c r="AF101" s="56"/>
      <c r="AG101" s="101"/>
      <c r="AH101" s="56"/>
      <c r="AI101" s="33">
        <f t="shared" si="31"/>
        <v>10000</v>
      </c>
      <c r="AJ101" s="102">
        <f t="shared" si="43"/>
        <v>0.00224407928718462</v>
      </c>
      <c r="AK101" s="103"/>
      <c r="AL101" s="103"/>
      <c r="AM101" s="103"/>
      <c r="AN101" s="103">
        <f t="shared" ref="AN101" si="48">SUM(AK101:AM101)</f>
        <v>0</v>
      </c>
      <c r="AO101" s="105">
        <v>0</v>
      </c>
      <c r="AP101" s="105">
        <f t="shared" ref="AP101" si="49">IF(AI101=0,0,AN101/AI101+AO101)</f>
        <v>0</v>
      </c>
      <c r="AQ101" s="33">
        <f t="shared" ref="AQ101" si="50">AI101*(1-AP101)</f>
        <v>10000</v>
      </c>
      <c r="AR101" s="71"/>
      <c r="AS101" s="107">
        <v>3</v>
      </c>
      <c r="AT101" s="106">
        <f>AR101-AS101</f>
        <v>-3</v>
      </c>
      <c r="AU101" s="135" t="s">
        <v>89</v>
      </c>
      <c r="AV101" s="135" t="s">
        <v>583</v>
      </c>
      <c r="AW101" s="136">
        <f>VLOOKUP(C101,[5]Sheet1!$A$1:$M$65536,13,0)</f>
        <v>25460</v>
      </c>
      <c r="AX101" s="33" t="str">
        <f t="shared" si="42"/>
        <v>应付25460</v>
      </c>
      <c r="AY101" s="12" t="s">
        <v>152</v>
      </c>
      <c r="AZ101" s="74" t="s">
        <v>322</v>
      </c>
    </row>
    <row r="102" ht="36" customHeight="1" spans="1:52">
      <c r="A102" s="8">
        <f t="shared" si="33"/>
        <v>99</v>
      </c>
      <c r="B102" s="8" t="s">
        <v>74</v>
      </c>
      <c r="C102" s="9" t="s">
        <v>323</v>
      </c>
      <c r="D102" s="78" t="s">
        <v>324</v>
      </c>
      <c r="E102" s="12" t="s">
        <v>15</v>
      </c>
      <c r="F102" s="72" t="s">
        <v>77</v>
      </c>
      <c r="G102" s="12" t="s">
        <v>16</v>
      </c>
      <c r="H102" s="79">
        <v>1</v>
      </c>
      <c r="I102" s="14">
        <f>VLOOKUP(C102,[1]Sheet1!$B:$AY,50,0)</f>
        <v>1588104.68</v>
      </c>
      <c r="J102" s="14">
        <f>VLOOKUP(C102,[1]Sheet1!$B:$AZ,51,0)</f>
        <v>1347082.58</v>
      </c>
      <c r="K102" s="31">
        <f>VLOOKUP(C102,[1]Sheet1!$B$5:$BB$697,53,0)</f>
        <v>201107.793333333</v>
      </c>
      <c r="L102" s="31">
        <f>VLOOKUP(C102,[1]Sheet1!$B:$BC,54,0)</f>
        <v>149248.778333333</v>
      </c>
      <c r="M102" s="31">
        <f>VLOOKUP(C102,[1]Sheet1!$B:$BD,55,0)</f>
        <v>125224.778333333</v>
      </c>
      <c r="N102" s="31">
        <f>VLOOKUP(C102,[1]Sheet1!$B:$BE,56,0)</f>
        <v>119594.086666667</v>
      </c>
      <c r="O102" s="31">
        <f>VLOOKUP(C102,[1]Sheet1!$B:$BF,57,0)</f>
        <v>101084.988333333</v>
      </c>
      <c r="P102" s="31">
        <f>VLOOKUP(C102,[2]Sheet1!$B:$BH,59,0)</f>
        <v>104595.128333333</v>
      </c>
      <c r="Q102" s="94">
        <f t="shared" si="34"/>
        <v>800855.553333332</v>
      </c>
      <c r="R102" s="95">
        <f>VLOOKUP(C102,[3]Sheet2!$A:$V,21,0)</f>
        <v>100000</v>
      </c>
      <c r="S102" s="95"/>
      <c r="T102" s="95"/>
      <c r="U102" s="95">
        <f>VLOOKUP(C102,'[4]5.30 (2)'!$C$4:$V$115,20,0)</f>
        <v>100000</v>
      </c>
      <c r="V102" s="95">
        <f t="shared" si="35"/>
        <v>200000</v>
      </c>
      <c r="W102" s="96">
        <f t="shared" si="36"/>
        <v>600855.553333332</v>
      </c>
      <c r="X102" s="97">
        <f t="shared" si="37"/>
        <v>1247082.58</v>
      </c>
      <c r="Y102" s="55">
        <f t="shared" si="38"/>
        <v>600855.553333332</v>
      </c>
      <c r="Z102" s="100">
        <f t="shared" si="40"/>
        <v>600855.553333332</v>
      </c>
      <c r="AA102" s="130">
        <v>50000</v>
      </c>
      <c r="AB102" s="131">
        <f t="shared" si="28"/>
        <v>0.0832146756780691</v>
      </c>
      <c r="AC102" s="55">
        <v>500000</v>
      </c>
      <c r="AD102" s="56">
        <f t="shared" si="39"/>
        <v>0.832146756780691</v>
      </c>
      <c r="AE102" s="101">
        <v>500000</v>
      </c>
      <c r="AF102" s="56">
        <f t="shared" si="29"/>
        <v>0.832146756780691</v>
      </c>
      <c r="AG102" s="101">
        <v>500000</v>
      </c>
      <c r="AH102" s="56">
        <f t="shared" si="30"/>
        <v>0.832146756780691</v>
      </c>
      <c r="AI102" s="33">
        <f t="shared" si="31"/>
        <v>50000</v>
      </c>
      <c r="AJ102" s="102">
        <f t="shared" si="43"/>
        <v>0.0112203964359231</v>
      </c>
      <c r="AK102" s="103"/>
      <c r="AL102" s="103"/>
      <c r="AM102" s="103"/>
      <c r="AN102" s="103">
        <f t="shared" si="32"/>
        <v>0</v>
      </c>
      <c r="AO102" s="105">
        <v>0.03</v>
      </c>
      <c r="AP102" s="105">
        <f t="shared" si="44"/>
        <v>0.03</v>
      </c>
      <c r="AQ102" s="33">
        <f t="shared" si="45"/>
        <v>48500</v>
      </c>
      <c r="AR102" s="71">
        <v>45477</v>
      </c>
      <c r="AS102" s="8"/>
      <c r="AT102" s="71"/>
      <c r="AU102" s="135" t="s">
        <v>89</v>
      </c>
      <c r="AV102" s="135" t="s">
        <v>583</v>
      </c>
      <c r="AW102" s="136">
        <f>VLOOKUP(C102,[5]Sheet1!$A$1:$M$65536,13,0)</f>
        <v>1643671.3</v>
      </c>
      <c r="AX102" s="33" t="str">
        <f t="shared" si="42"/>
        <v>应付1643671.3</v>
      </c>
      <c r="AY102" s="12" t="s">
        <v>152</v>
      </c>
      <c r="AZ102" s="74"/>
    </row>
    <row r="103" ht="36" customHeight="1" spans="1:52">
      <c r="A103" s="8">
        <f t="shared" si="33"/>
        <v>100</v>
      </c>
      <c r="B103" s="8" t="s">
        <v>74</v>
      </c>
      <c r="C103" s="9" t="s">
        <v>326</v>
      </c>
      <c r="D103" s="78" t="s">
        <v>327</v>
      </c>
      <c r="E103" s="116" t="s">
        <v>18</v>
      </c>
      <c r="F103" s="72" t="s">
        <v>77</v>
      </c>
      <c r="G103" s="12" t="s">
        <v>16</v>
      </c>
      <c r="H103" s="79">
        <v>0.8</v>
      </c>
      <c r="I103" s="14">
        <f>VLOOKUP(C103,[1]Sheet1!$B:$AY,50,0)</f>
        <v>1375105.97</v>
      </c>
      <c r="J103" s="14">
        <f>VLOOKUP(C103,[1]Sheet1!$B:$AZ,51,0)</f>
        <v>1226691.61</v>
      </c>
      <c r="K103" s="31">
        <f>VLOOKUP(C103,[1]Sheet1!$B$5:$BB$697,53,0)</f>
        <v>19878.9733333333</v>
      </c>
      <c r="L103" s="31">
        <f>VLOOKUP(C103,[1]Sheet1!$B:$BC,54,0)</f>
        <v>65506.075</v>
      </c>
      <c r="M103" s="31">
        <f>VLOOKUP(C103,[1]Sheet1!$B:$BD,55,0)</f>
        <v>76930.18</v>
      </c>
      <c r="N103" s="31">
        <f>VLOOKUP(C103,[1]Sheet1!$B:$BE,56,0)</f>
        <v>76930.18</v>
      </c>
      <c r="O103" s="31">
        <f>VLOOKUP(C103,[1]Sheet1!$B:$BF,57,0)</f>
        <v>91156.0333333333</v>
      </c>
      <c r="P103" s="31">
        <f>VLOOKUP(C103,[2]Sheet1!$B:$BH,59,0)</f>
        <v>101665.906666667</v>
      </c>
      <c r="Q103" s="94">
        <f t="shared" si="34"/>
        <v>345653.878666667</v>
      </c>
      <c r="R103" s="95">
        <f>VLOOKUP(C103,[3]Sheet2!$A:$V,21,0)</f>
        <v>50000</v>
      </c>
      <c r="S103" s="95"/>
      <c r="T103" s="95"/>
      <c r="U103" s="95">
        <f>VLOOKUP(C103,'[4]5.30 (2)'!$C$4:$V$115,20,0)</f>
        <v>50000</v>
      </c>
      <c r="V103" s="95">
        <f t="shared" si="35"/>
        <v>100000</v>
      </c>
      <c r="W103" s="96">
        <f t="shared" si="36"/>
        <v>245653.878666667</v>
      </c>
      <c r="X103" s="97">
        <f t="shared" si="37"/>
        <v>1176691.61</v>
      </c>
      <c r="Y103" s="55">
        <f t="shared" si="38"/>
        <v>245653.878666667</v>
      </c>
      <c r="Z103" s="100">
        <f t="shared" si="40"/>
        <v>245653.878666667</v>
      </c>
      <c r="AA103" s="130">
        <v>30000</v>
      </c>
      <c r="AB103" s="56">
        <f t="shared" si="28"/>
        <v>0.122123046307393</v>
      </c>
      <c r="AC103" s="101">
        <v>40000</v>
      </c>
      <c r="AD103" s="56">
        <f t="shared" si="39"/>
        <v>0.162830728409857</v>
      </c>
      <c r="AE103" s="101">
        <v>100000</v>
      </c>
      <c r="AF103" s="56">
        <f t="shared" si="29"/>
        <v>0.407076821024643</v>
      </c>
      <c r="AG103" s="101">
        <v>200000</v>
      </c>
      <c r="AH103" s="56">
        <f t="shared" si="30"/>
        <v>0.814153642049285</v>
      </c>
      <c r="AI103" s="33">
        <f t="shared" si="31"/>
        <v>30000</v>
      </c>
      <c r="AJ103" s="102">
        <f t="shared" si="43"/>
        <v>0.00673223786155387</v>
      </c>
      <c r="AK103" s="103"/>
      <c r="AL103" s="103"/>
      <c r="AM103" s="103"/>
      <c r="AN103" s="103">
        <f t="shared" si="32"/>
        <v>0</v>
      </c>
      <c r="AO103" s="105">
        <v>0</v>
      </c>
      <c r="AP103" s="105">
        <f t="shared" si="44"/>
        <v>0</v>
      </c>
      <c r="AQ103" s="33">
        <f t="shared" si="45"/>
        <v>30000</v>
      </c>
      <c r="AR103" s="71">
        <v>45481</v>
      </c>
      <c r="AS103" s="8"/>
      <c r="AT103" s="71"/>
      <c r="AU103" s="135" t="s">
        <v>89</v>
      </c>
      <c r="AV103" s="135" t="s">
        <v>583</v>
      </c>
      <c r="AW103" s="136">
        <f>VLOOKUP(C103,[5]Sheet1!$A$1:$M$65536,13,0)</f>
        <v>1390561.9</v>
      </c>
      <c r="AX103" s="33" t="str">
        <f t="shared" si="42"/>
        <v>应付1390561.9</v>
      </c>
      <c r="AY103" s="12" t="s">
        <v>152</v>
      </c>
      <c r="AZ103" s="74"/>
    </row>
    <row r="104" ht="36" customHeight="1" spans="1:52">
      <c r="A104" s="8">
        <f t="shared" si="33"/>
        <v>101</v>
      </c>
      <c r="B104" s="8" t="s">
        <v>74</v>
      </c>
      <c r="C104" s="9" t="s">
        <v>328</v>
      </c>
      <c r="D104" s="78" t="s">
        <v>329</v>
      </c>
      <c r="E104" s="116" t="s">
        <v>18</v>
      </c>
      <c r="F104" s="72" t="s">
        <v>77</v>
      </c>
      <c r="G104" s="12" t="s">
        <v>16</v>
      </c>
      <c r="H104" s="79">
        <v>0.8</v>
      </c>
      <c r="I104" s="14">
        <f>VLOOKUP(C104,[1]Sheet1!$B:$AY,50,0)</f>
        <v>2374301.46</v>
      </c>
      <c r="J104" s="14">
        <f>VLOOKUP(C104,[1]Sheet1!$B:$AZ,51,0)</f>
        <v>1771285.77</v>
      </c>
      <c r="K104" s="31">
        <f>VLOOKUP(C104,[1]Sheet1!$B$5:$BB$697,53,0)</f>
        <v>244520.526666667</v>
      </c>
      <c r="L104" s="31">
        <f>VLOOKUP(C104,[1]Sheet1!$B:$BC,54,0)</f>
        <v>272920.525</v>
      </c>
      <c r="M104" s="31">
        <f>VLOOKUP(C104,[1]Sheet1!$B:$BD,55,0)</f>
        <v>295214.295</v>
      </c>
      <c r="N104" s="31">
        <f>VLOOKUP(C104,[1]Sheet1!$B:$BE,56,0)</f>
        <v>336686.606666667</v>
      </c>
      <c r="O104" s="31">
        <f>VLOOKUP(C104,[1]Sheet1!$B:$BF,57,0)</f>
        <v>296871.568333333</v>
      </c>
      <c r="P104" s="31">
        <f>VLOOKUP(C104,[2]Sheet1!$B:$BH,59,0)</f>
        <v>275931.425</v>
      </c>
      <c r="Q104" s="94">
        <f t="shared" si="34"/>
        <v>1377715.95733333</v>
      </c>
      <c r="R104" s="95">
        <f>VLOOKUP(C104,[3]Sheet2!$A:$V,21,0)</f>
        <v>50000</v>
      </c>
      <c r="S104" s="95"/>
      <c r="T104" s="95"/>
      <c r="U104" s="95">
        <f>VLOOKUP(C104,'[4]5.30 (2)'!$C$4:$V$115,20,0)</f>
        <v>70000</v>
      </c>
      <c r="V104" s="95">
        <f t="shared" si="35"/>
        <v>120000</v>
      </c>
      <c r="W104" s="96">
        <f t="shared" si="36"/>
        <v>1257715.95733333</v>
      </c>
      <c r="X104" s="97">
        <f t="shared" si="37"/>
        <v>1701285.77</v>
      </c>
      <c r="Y104" s="55">
        <f t="shared" si="38"/>
        <v>1257715.95733333</v>
      </c>
      <c r="Z104" s="100">
        <f t="shared" si="40"/>
        <v>1257715.95733333</v>
      </c>
      <c r="AA104" s="130">
        <v>20000</v>
      </c>
      <c r="AB104" s="56">
        <f t="shared" si="28"/>
        <v>0.0159018416546172</v>
      </c>
      <c r="AC104" s="101">
        <v>40000</v>
      </c>
      <c r="AD104" s="56">
        <f t="shared" ref="AD104:AD135" si="51">IF(Z104&lt;=0,"100%",AC104/Z104)</f>
        <v>0.0318036833092345</v>
      </c>
      <c r="AE104" s="101">
        <v>200000</v>
      </c>
      <c r="AF104" s="56">
        <f t="shared" si="29"/>
        <v>0.159018416546172</v>
      </c>
      <c r="AG104" s="101">
        <v>500000</v>
      </c>
      <c r="AH104" s="56">
        <f t="shared" si="30"/>
        <v>0.397546041365431</v>
      </c>
      <c r="AI104" s="33">
        <f t="shared" si="31"/>
        <v>20000</v>
      </c>
      <c r="AJ104" s="102">
        <f t="shared" si="43"/>
        <v>0.00448815857436925</v>
      </c>
      <c r="AK104" s="103"/>
      <c r="AL104" s="103"/>
      <c r="AM104" s="103"/>
      <c r="AN104" s="103">
        <f t="shared" si="32"/>
        <v>0</v>
      </c>
      <c r="AO104" s="105">
        <v>0</v>
      </c>
      <c r="AP104" s="105">
        <f t="shared" si="44"/>
        <v>0</v>
      </c>
      <c r="AQ104" s="33">
        <f t="shared" si="45"/>
        <v>20000</v>
      </c>
      <c r="AR104" s="71">
        <v>45488</v>
      </c>
      <c r="AS104" s="107">
        <v>3</v>
      </c>
      <c r="AT104" s="106">
        <f>AR104-AS104</f>
        <v>45485</v>
      </c>
      <c r="AU104" s="135" t="s">
        <v>89</v>
      </c>
      <c r="AV104" s="135" t="s">
        <v>583</v>
      </c>
      <c r="AW104" s="136">
        <f>VLOOKUP(C104,[5]Sheet1!$A$1:$M$65536,13,0)</f>
        <v>2408438.76</v>
      </c>
      <c r="AX104" s="33" t="str">
        <f t="shared" si="42"/>
        <v>应付2408438.76</v>
      </c>
      <c r="AY104" s="12" t="s">
        <v>152</v>
      </c>
      <c r="AZ104" s="74"/>
    </row>
    <row r="105" ht="36" customHeight="1" spans="1:52">
      <c r="A105" s="8">
        <f t="shared" si="33"/>
        <v>102</v>
      </c>
      <c r="B105" s="8" t="s">
        <v>74</v>
      </c>
      <c r="C105" s="9" t="s">
        <v>330</v>
      </c>
      <c r="D105" s="78" t="s">
        <v>331</v>
      </c>
      <c r="E105" s="116" t="s">
        <v>18</v>
      </c>
      <c r="F105" s="72" t="s">
        <v>77</v>
      </c>
      <c r="G105" s="12" t="s">
        <v>16</v>
      </c>
      <c r="H105" s="79">
        <v>1</v>
      </c>
      <c r="I105" s="14">
        <f>VLOOKUP(C105,[1]Sheet1!$B:$AY,50,0)</f>
        <v>5102.09</v>
      </c>
      <c r="J105" s="14">
        <f>VLOOKUP(C105,[1]Sheet1!$B:$AZ,51,0)</f>
        <v>10204.18</v>
      </c>
      <c r="K105" s="31">
        <f>VLOOKUP(C105,[1]Sheet1!$B$5:$BB$697,53,0)</f>
        <v>0</v>
      </c>
      <c r="L105" s="31">
        <f>VLOOKUP(C105,[1]Sheet1!$B:$BC,54,0)</f>
        <v>0</v>
      </c>
      <c r="M105" s="31">
        <f>VLOOKUP(C105,[1]Sheet1!$B:$BD,55,0)</f>
        <v>0</v>
      </c>
      <c r="N105" s="31">
        <f>VLOOKUP(C105,[1]Sheet1!$B:$BE,56,0)</f>
        <v>0</v>
      </c>
      <c r="O105" s="31">
        <f>VLOOKUP(C105,[1]Sheet1!$B:$BF,57,0)</f>
        <v>0</v>
      </c>
      <c r="P105" s="31">
        <f>VLOOKUP(C105,[2]Sheet1!$B:$BH,59,0)</f>
        <v>850.348333333333</v>
      </c>
      <c r="Q105" s="94">
        <f t="shared" si="34"/>
        <v>850.348333333333</v>
      </c>
      <c r="R105" s="95"/>
      <c r="S105" s="95"/>
      <c r="T105" s="95"/>
      <c r="U105" s="95">
        <f>VLOOKUP(C105,'[4]5.30 (2)'!$C$4:$V$115,20,0)</f>
        <v>5100</v>
      </c>
      <c r="V105" s="95">
        <f t="shared" si="35"/>
        <v>5100</v>
      </c>
      <c r="W105" s="96">
        <f t="shared" si="36"/>
        <v>-4249.65166666667</v>
      </c>
      <c r="X105" s="97">
        <f t="shared" si="37"/>
        <v>5104.18</v>
      </c>
      <c r="Y105" s="55">
        <f t="shared" si="38"/>
        <v>-4249.65166666667</v>
      </c>
      <c r="Z105" s="100">
        <f t="shared" si="40"/>
        <v>0</v>
      </c>
      <c r="AA105" s="130">
        <v>6000</v>
      </c>
      <c r="AB105" s="56" t="str">
        <f t="shared" si="28"/>
        <v>100%</v>
      </c>
      <c r="AC105" s="55"/>
      <c r="AD105" s="56" t="str">
        <f t="shared" si="51"/>
        <v>100%</v>
      </c>
      <c r="AE105" s="55"/>
      <c r="AF105" s="56" t="str">
        <f t="shared" si="29"/>
        <v>100%</v>
      </c>
      <c r="AG105" s="55"/>
      <c r="AH105" s="56" t="str">
        <f t="shared" si="30"/>
        <v>100%</v>
      </c>
      <c r="AI105" s="33">
        <f t="shared" si="31"/>
        <v>6000</v>
      </c>
      <c r="AJ105" s="102">
        <f t="shared" si="43"/>
        <v>0.00134644757231077</v>
      </c>
      <c r="AK105" s="103"/>
      <c r="AL105" s="103"/>
      <c r="AM105" s="103"/>
      <c r="AN105" s="103">
        <f t="shared" si="32"/>
        <v>0</v>
      </c>
      <c r="AO105" s="57">
        <v>0</v>
      </c>
      <c r="AP105" s="105">
        <f t="shared" si="44"/>
        <v>0</v>
      </c>
      <c r="AQ105" s="33">
        <f t="shared" si="45"/>
        <v>6000</v>
      </c>
      <c r="AR105" s="71">
        <v>45488</v>
      </c>
      <c r="AS105" s="8"/>
      <c r="AT105" s="71"/>
      <c r="AU105" s="135" t="s">
        <v>89</v>
      </c>
      <c r="AV105" s="135" t="s">
        <v>583</v>
      </c>
      <c r="AW105" s="136">
        <f>VLOOKUP(C105,[5]Sheet1!$A$1:$M$65536,13,0)</f>
        <v>6804.87</v>
      </c>
      <c r="AX105" s="33" t="str">
        <f t="shared" si="42"/>
        <v>应付6804.87</v>
      </c>
      <c r="AY105" s="12" t="s">
        <v>152</v>
      </c>
      <c r="AZ105" s="74"/>
    </row>
    <row r="106" ht="36" customHeight="1" spans="1:52">
      <c r="A106" s="8">
        <f t="shared" si="33"/>
        <v>103</v>
      </c>
      <c r="B106" s="8" t="s">
        <v>74</v>
      </c>
      <c r="C106" s="9" t="s">
        <v>332</v>
      </c>
      <c r="D106" s="78" t="s">
        <v>333</v>
      </c>
      <c r="E106" s="12" t="s">
        <v>12</v>
      </c>
      <c r="F106" s="11" t="s">
        <v>101</v>
      </c>
      <c r="G106" s="12" t="s">
        <v>16</v>
      </c>
      <c r="H106" s="79">
        <v>0.8</v>
      </c>
      <c r="I106" s="14">
        <f>VLOOKUP(C106,[1]Sheet1!$B:$AY,50,0)</f>
        <v>106230.66</v>
      </c>
      <c r="J106" s="14">
        <f>VLOOKUP(C106,[1]Sheet1!$B:$AZ,51,0)</f>
        <v>106230.66</v>
      </c>
      <c r="K106" s="31">
        <f>VLOOKUP(C106,[1]Sheet1!$B$5:$BB$697,53,0)</f>
        <v>15137.0066666667</v>
      </c>
      <c r="L106" s="31">
        <f>VLOOKUP(C106,[1]Sheet1!$B:$BC,54,0)</f>
        <v>11305.5716666667</v>
      </c>
      <c r="M106" s="31">
        <f>VLOOKUP(C106,[1]Sheet1!$B:$BD,55,0)</f>
        <v>11305.5716666667</v>
      </c>
      <c r="N106" s="31">
        <f>VLOOKUP(C106,[1]Sheet1!$B:$BE,56,0)</f>
        <v>9088.905</v>
      </c>
      <c r="O106" s="31">
        <f>VLOOKUP(C106,[1]Sheet1!$B:$BF,57,0)</f>
        <v>5222.23833333333</v>
      </c>
      <c r="P106" s="31">
        <f>VLOOKUP(C106,[2]Sheet1!$B:$BH,59,0)</f>
        <v>5222.23833333333</v>
      </c>
      <c r="Q106" s="94">
        <f t="shared" si="34"/>
        <v>45825.2253333334</v>
      </c>
      <c r="R106" s="95">
        <f>VLOOKUP(C106,[3]Sheet2!$A:$V,21,0)</f>
        <v>20000</v>
      </c>
      <c r="S106" s="95"/>
      <c r="T106" s="95"/>
      <c r="U106" s="95">
        <f>VLOOKUP(C106,'[4]5.30 (2)'!$C$4:$V$115,20,0)</f>
        <v>10000</v>
      </c>
      <c r="V106" s="95">
        <f t="shared" si="35"/>
        <v>30000</v>
      </c>
      <c r="W106" s="96">
        <f t="shared" si="36"/>
        <v>15825.2253333334</v>
      </c>
      <c r="X106" s="97">
        <f t="shared" si="37"/>
        <v>96230.66</v>
      </c>
      <c r="Y106" s="55">
        <f t="shared" si="38"/>
        <v>15825.2253333334</v>
      </c>
      <c r="Z106" s="100">
        <f t="shared" si="40"/>
        <v>15825.2253333334</v>
      </c>
      <c r="AA106" s="55"/>
      <c r="AB106" s="56">
        <f t="shared" si="28"/>
        <v>0</v>
      </c>
      <c r="AC106" s="55"/>
      <c r="AD106" s="56">
        <f t="shared" si="51"/>
        <v>0</v>
      </c>
      <c r="AE106" s="101">
        <v>20000</v>
      </c>
      <c r="AF106" s="56">
        <f t="shared" si="29"/>
        <v>1.26380506935804</v>
      </c>
      <c r="AG106" s="101">
        <v>50000</v>
      </c>
      <c r="AH106" s="56">
        <f t="shared" si="30"/>
        <v>3.15951267339509</v>
      </c>
      <c r="AI106" s="33">
        <f t="shared" si="31"/>
        <v>0</v>
      </c>
      <c r="AJ106" s="102">
        <f t="shared" si="43"/>
        <v>0</v>
      </c>
      <c r="AK106" s="103"/>
      <c r="AL106" s="103"/>
      <c r="AM106" s="103"/>
      <c r="AN106" s="103">
        <f t="shared" si="32"/>
        <v>0</v>
      </c>
      <c r="AO106" s="57">
        <v>0.03</v>
      </c>
      <c r="AP106" s="105">
        <f t="shared" si="44"/>
        <v>0</v>
      </c>
      <c r="AQ106" s="33">
        <f t="shared" si="45"/>
        <v>0</v>
      </c>
      <c r="AR106" s="71"/>
      <c r="AS106" s="8"/>
      <c r="AT106" s="71"/>
      <c r="AU106" s="72" t="s">
        <v>89</v>
      </c>
      <c r="AV106" s="72"/>
      <c r="AW106" s="72"/>
      <c r="AX106" s="73"/>
      <c r="AY106" s="8" t="s">
        <v>152</v>
      </c>
      <c r="AZ106" s="74" t="s">
        <v>334</v>
      </c>
    </row>
    <row r="107" ht="36" customHeight="1" spans="1:52">
      <c r="A107" s="8">
        <f t="shared" si="33"/>
        <v>104</v>
      </c>
      <c r="B107" s="8" t="s">
        <v>110</v>
      </c>
      <c r="C107" s="9" t="s">
        <v>335</v>
      </c>
      <c r="D107" s="78" t="s">
        <v>336</v>
      </c>
      <c r="E107" s="116" t="s">
        <v>18</v>
      </c>
      <c r="F107" s="11" t="s">
        <v>101</v>
      </c>
      <c r="G107" s="12" t="s">
        <v>16</v>
      </c>
      <c r="H107" s="79">
        <v>0.8</v>
      </c>
      <c r="I107" s="14">
        <f>VLOOKUP(C107,[1]Sheet1!$B:$AY,50,0)</f>
        <v>115946.18</v>
      </c>
      <c r="J107" s="14">
        <f>VLOOKUP(C107,[1]Sheet1!$B:$AZ,51,0)</f>
        <v>54120.49</v>
      </c>
      <c r="K107" s="31">
        <f>VLOOKUP(C107,[1]Sheet1!$B$5:$BB$697,53,0)</f>
        <v>6354.78833333333</v>
      </c>
      <c r="L107" s="31">
        <f>VLOOKUP(C107,[1]Sheet1!$B:$BC,54,0)</f>
        <v>6722.415</v>
      </c>
      <c r="M107" s="31">
        <f>VLOOKUP(C107,[1]Sheet1!$B:$BD,55,0)</f>
        <v>9020.08166666667</v>
      </c>
      <c r="N107" s="31">
        <f>VLOOKUP(C107,[1]Sheet1!$B:$BE,56,0)</f>
        <v>12466.5816666667</v>
      </c>
      <c r="O107" s="31">
        <f>VLOOKUP(C107,[1]Sheet1!$B:$BF,57,0)</f>
        <v>19324.3633333333</v>
      </c>
      <c r="P107" s="31">
        <f>VLOOKUP(C107,[2]Sheet1!$B:$BH,59,0)</f>
        <v>19324.3633333333</v>
      </c>
      <c r="Q107" s="94">
        <f t="shared" si="34"/>
        <v>58570.0746666666</v>
      </c>
      <c r="R107" s="95">
        <f>VLOOKUP(C107,[3]Sheet2!$A:$V,21,0)</f>
        <v>17635.1893333333</v>
      </c>
      <c r="S107" s="95"/>
      <c r="T107" s="95"/>
      <c r="U107" s="95">
        <f>VLOOKUP(C107,'[4]5.30 (2)'!$C$4:$V$115,20,0)</f>
        <v>40000</v>
      </c>
      <c r="V107" s="95">
        <f t="shared" si="35"/>
        <v>57635.1893333333</v>
      </c>
      <c r="W107" s="96">
        <f t="shared" si="36"/>
        <v>934.885333333339</v>
      </c>
      <c r="X107" s="97">
        <f t="shared" si="37"/>
        <v>14120.49</v>
      </c>
      <c r="Y107" s="55">
        <f t="shared" si="38"/>
        <v>934.885333333339</v>
      </c>
      <c r="Z107" s="100">
        <f t="shared" si="40"/>
        <v>934.885333333339</v>
      </c>
      <c r="AA107" s="55"/>
      <c r="AB107" s="56">
        <f t="shared" si="28"/>
        <v>0</v>
      </c>
      <c r="AC107" s="55"/>
      <c r="AD107" s="56">
        <f t="shared" si="51"/>
        <v>0</v>
      </c>
      <c r="AE107" s="55"/>
      <c r="AF107" s="56">
        <f t="shared" si="29"/>
        <v>0</v>
      </c>
      <c r="AG107" s="55"/>
      <c r="AH107" s="56">
        <f t="shared" si="30"/>
        <v>0</v>
      </c>
      <c r="AI107" s="33">
        <f t="shared" si="31"/>
        <v>0</v>
      </c>
      <c r="AJ107" s="102">
        <f t="shared" si="43"/>
        <v>0</v>
      </c>
      <c r="AK107" s="103"/>
      <c r="AL107" s="103"/>
      <c r="AM107" s="103"/>
      <c r="AN107" s="103">
        <f t="shared" si="32"/>
        <v>0</v>
      </c>
      <c r="AO107" s="57">
        <v>0</v>
      </c>
      <c r="AP107" s="105">
        <f t="shared" si="44"/>
        <v>0</v>
      </c>
      <c r="AQ107" s="33">
        <f t="shared" si="45"/>
        <v>0</v>
      </c>
      <c r="AR107" s="71"/>
      <c r="AS107" s="8"/>
      <c r="AT107" s="106"/>
      <c r="AU107" s="72" t="s">
        <v>89</v>
      </c>
      <c r="AV107" s="72"/>
      <c r="AW107" s="72"/>
      <c r="AX107" s="73"/>
      <c r="AY107" s="8" t="s">
        <v>96</v>
      </c>
      <c r="AZ107" s="74"/>
    </row>
    <row r="108" ht="36" customHeight="1" spans="1:52">
      <c r="A108" s="8">
        <f t="shared" si="33"/>
        <v>105</v>
      </c>
      <c r="B108" s="8" t="s">
        <v>74</v>
      </c>
      <c r="C108" s="9" t="s">
        <v>337</v>
      </c>
      <c r="D108" s="78" t="s">
        <v>338</v>
      </c>
      <c r="E108" s="12" t="s">
        <v>17</v>
      </c>
      <c r="F108" s="11" t="s">
        <v>101</v>
      </c>
      <c r="G108" s="12" t="s">
        <v>16</v>
      </c>
      <c r="H108" s="79">
        <v>0.8</v>
      </c>
      <c r="I108" s="14">
        <f>VLOOKUP(C108,[1]Sheet1!$B:$AY,50,0)</f>
        <v>2580526.36</v>
      </c>
      <c r="J108" s="14">
        <f>VLOOKUP(C108,[1]Sheet1!$B:$AZ,51,0)</f>
        <v>1225073.28</v>
      </c>
      <c r="K108" s="31">
        <f>VLOOKUP(C108,[1]Sheet1!$B$5:$BB$697,53,0)</f>
        <v>56637.0383333333</v>
      </c>
      <c r="L108" s="31">
        <f>VLOOKUP(C108,[1]Sheet1!$B:$BC,54,0)</f>
        <v>56637.0383333333</v>
      </c>
      <c r="M108" s="31">
        <f>VLOOKUP(C108,[1]Sheet1!$B:$BD,55,0)</f>
        <v>56637.0383333333</v>
      </c>
      <c r="N108" s="31">
        <f>VLOOKUP(C108,[1]Sheet1!$B:$BE,56,0)</f>
        <v>203003.721666667</v>
      </c>
      <c r="O108" s="31">
        <f>VLOOKUP(C108,[1]Sheet1!$B:$BF,57,0)</f>
        <v>291213.055</v>
      </c>
      <c r="P108" s="31">
        <f>VLOOKUP(C108,[2]Sheet1!$B:$BH,59,0)</f>
        <v>403895.901666667</v>
      </c>
      <c r="Q108" s="94">
        <f t="shared" si="34"/>
        <v>854419.034666667</v>
      </c>
      <c r="R108" s="95">
        <f>VLOOKUP(C108,[3]Sheet2!$A:$V,21,0)</f>
        <v>150000</v>
      </c>
      <c r="S108" s="95"/>
      <c r="T108" s="95"/>
      <c r="U108" s="95">
        <f>VLOOKUP(C108,'[4]5.30 (2)'!$C$4:$V$115,20,0)</f>
        <v>100000</v>
      </c>
      <c r="V108" s="95">
        <f t="shared" si="35"/>
        <v>250000</v>
      </c>
      <c r="W108" s="96">
        <f t="shared" si="36"/>
        <v>604419.034666667</v>
      </c>
      <c r="X108" s="97">
        <f t="shared" si="37"/>
        <v>1125073.28</v>
      </c>
      <c r="Y108" s="55">
        <f t="shared" si="38"/>
        <v>604419.034666667</v>
      </c>
      <c r="Z108" s="100">
        <f t="shared" si="40"/>
        <v>604419.034666667</v>
      </c>
      <c r="AA108" s="55"/>
      <c r="AB108" s="150">
        <f t="shared" si="28"/>
        <v>0</v>
      </c>
      <c r="AC108" s="152">
        <v>300000</v>
      </c>
      <c r="AD108" s="56">
        <f t="shared" si="51"/>
        <v>0.496344394854222</v>
      </c>
      <c r="AE108" s="101">
        <v>500000</v>
      </c>
      <c r="AF108" s="56">
        <f t="shared" si="29"/>
        <v>0.82724065809037</v>
      </c>
      <c r="AG108" s="101">
        <v>500000</v>
      </c>
      <c r="AH108" s="56">
        <f t="shared" si="30"/>
        <v>0.82724065809037</v>
      </c>
      <c r="AI108" s="33">
        <f t="shared" si="31"/>
        <v>0</v>
      </c>
      <c r="AJ108" s="102">
        <f t="shared" si="43"/>
        <v>0</v>
      </c>
      <c r="AK108" s="103"/>
      <c r="AL108" s="103"/>
      <c r="AM108" s="103"/>
      <c r="AN108" s="103">
        <f t="shared" si="32"/>
        <v>0</v>
      </c>
      <c r="AO108" s="57">
        <v>0</v>
      </c>
      <c r="AP108" s="105">
        <f t="shared" si="44"/>
        <v>0</v>
      </c>
      <c r="AQ108" s="33">
        <f t="shared" si="45"/>
        <v>0</v>
      </c>
      <c r="AR108" s="71"/>
      <c r="AS108" s="8"/>
      <c r="AT108" s="71"/>
      <c r="AU108" s="72" t="s">
        <v>89</v>
      </c>
      <c r="AV108" s="72"/>
      <c r="AW108" s="72"/>
      <c r="AX108" s="73"/>
      <c r="AY108" s="8" t="s">
        <v>96</v>
      </c>
      <c r="AZ108" s="74"/>
    </row>
    <row r="109" ht="36" customHeight="1" spans="1:52">
      <c r="A109" s="8">
        <f t="shared" si="33"/>
        <v>106</v>
      </c>
      <c r="B109" s="8" t="s">
        <v>74</v>
      </c>
      <c r="C109" s="9" t="s">
        <v>339</v>
      </c>
      <c r="D109" s="78" t="s">
        <v>340</v>
      </c>
      <c r="E109" s="12" t="s">
        <v>17</v>
      </c>
      <c r="F109" s="11" t="s">
        <v>77</v>
      </c>
      <c r="G109" s="12" t="s">
        <v>16</v>
      </c>
      <c r="H109" s="79">
        <v>0.8</v>
      </c>
      <c r="I109" s="14">
        <f>VLOOKUP(C109,[1]Sheet1!$B:$AY,50,0)</f>
        <v>140095.57</v>
      </c>
      <c r="J109" s="14">
        <f>VLOOKUP(C109,[1]Sheet1!$B:$AZ,51,0)</f>
        <v>140095.57</v>
      </c>
      <c r="K109" s="31">
        <f>VLOOKUP(C109,[1]Sheet1!$B$5:$BB$697,53,0)</f>
        <v>12110.95</v>
      </c>
      <c r="L109" s="31">
        <f>VLOOKUP(C109,[1]Sheet1!$B:$BC,54,0)</f>
        <v>15110.93</v>
      </c>
      <c r="M109" s="31">
        <f>VLOOKUP(C109,[1]Sheet1!$B:$BD,55,0)</f>
        <v>15414.1466666667</v>
      </c>
      <c r="N109" s="31">
        <f>VLOOKUP(C109,[1]Sheet1!$B:$BE,56,0)</f>
        <v>14464.1466666667</v>
      </c>
      <c r="O109" s="31">
        <f>VLOOKUP(C109,[1]Sheet1!$B:$BF,57,0)</f>
        <v>12530.8133333333</v>
      </c>
      <c r="P109" s="31">
        <f>VLOOKUP(C109,[2]Sheet1!$B:$BH,59,0)</f>
        <v>13125.9466666667</v>
      </c>
      <c r="Q109" s="94">
        <f t="shared" si="34"/>
        <v>66205.5466666667</v>
      </c>
      <c r="R109" s="95">
        <f>VLOOKUP(C109,[3]Sheet2!$A:$V,21,0)</f>
        <v>50000</v>
      </c>
      <c r="S109" s="95"/>
      <c r="T109" s="95"/>
      <c r="U109" s="95">
        <f>VLOOKUP(C109,'[4]5.30 (2)'!$C$4:$V$115,20,0)</f>
        <v>10000</v>
      </c>
      <c r="V109" s="95">
        <f t="shared" si="35"/>
        <v>60000</v>
      </c>
      <c r="W109" s="96">
        <f t="shared" si="36"/>
        <v>6205.54666666672</v>
      </c>
      <c r="X109" s="97">
        <f t="shared" si="37"/>
        <v>130095.57</v>
      </c>
      <c r="Y109" s="55">
        <f t="shared" si="38"/>
        <v>6205.54666666672</v>
      </c>
      <c r="Z109" s="100">
        <f t="shared" si="40"/>
        <v>6205.54666666672</v>
      </c>
      <c r="AA109" s="130"/>
      <c r="AB109" s="56">
        <f t="shared" si="28"/>
        <v>0</v>
      </c>
      <c r="AC109" s="55"/>
      <c r="AD109" s="56">
        <f t="shared" si="51"/>
        <v>0</v>
      </c>
      <c r="AE109" s="55"/>
      <c r="AF109" s="56">
        <f t="shared" si="29"/>
        <v>0</v>
      </c>
      <c r="AG109" s="55"/>
      <c r="AH109" s="56">
        <f t="shared" si="30"/>
        <v>0</v>
      </c>
      <c r="AI109" s="33">
        <f t="shared" si="31"/>
        <v>0</v>
      </c>
      <c r="AJ109" s="102">
        <f t="shared" si="43"/>
        <v>0</v>
      </c>
      <c r="AK109" s="103"/>
      <c r="AL109" s="103"/>
      <c r="AM109" s="103"/>
      <c r="AN109" s="103">
        <f t="shared" si="32"/>
        <v>0</v>
      </c>
      <c r="AO109" s="57">
        <v>0</v>
      </c>
      <c r="AP109" s="105">
        <f t="shared" si="44"/>
        <v>0</v>
      </c>
      <c r="AQ109" s="33">
        <f t="shared" si="45"/>
        <v>0</v>
      </c>
      <c r="AR109" s="71"/>
      <c r="AS109" s="8"/>
      <c r="AT109" s="71"/>
      <c r="AU109" s="72" t="s">
        <v>89</v>
      </c>
      <c r="AV109" s="72"/>
      <c r="AW109" s="72"/>
      <c r="AX109" s="73"/>
      <c r="AY109" s="8" t="s">
        <v>169</v>
      </c>
      <c r="AZ109" s="74"/>
    </row>
    <row r="110" ht="36" customHeight="1" spans="1:52">
      <c r="A110" s="8">
        <f t="shared" si="33"/>
        <v>107</v>
      </c>
      <c r="B110" s="8" t="s">
        <v>110</v>
      </c>
      <c r="C110" s="9" t="s">
        <v>341</v>
      </c>
      <c r="D110" s="78" t="s">
        <v>342</v>
      </c>
      <c r="E110" s="116" t="s">
        <v>18</v>
      </c>
      <c r="F110" s="11" t="s">
        <v>77</v>
      </c>
      <c r="G110" s="12" t="s">
        <v>16</v>
      </c>
      <c r="H110" s="79">
        <v>0.8</v>
      </c>
      <c r="I110" s="14">
        <f>VLOOKUP(C110,[1]Sheet1!$B:$AY,50,0)</f>
        <v>41114.68</v>
      </c>
      <c r="J110" s="14">
        <f>VLOOKUP(C110,[1]Sheet1!$B:$AZ,51,0)</f>
        <v>20525.17</v>
      </c>
      <c r="K110" s="31">
        <f>VLOOKUP(C110,[1]Sheet1!$B$5:$BB$697,53,0)</f>
        <v>0</v>
      </c>
      <c r="L110" s="31">
        <f>VLOOKUP(C110,[1]Sheet1!$B:$BC,54,0)</f>
        <v>1705.06833333333</v>
      </c>
      <c r="M110" s="31">
        <f>VLOOKUP(C110,[1]Sheet1!$B:$BD,55,0)</f>
        <v>1705.06833333333</v>
      </c>
      <c r="N110" s="31">
        <f>VLOOKUP(C110,[1]Sheet1!$B:$BE,56,0)</f>
        <v>3420.86166666667</v>
      </c>
      <c r="O110" s="31">
        <f>VLOOKUP(C110,[1]Sheet1!$B:$BF,57,0)</f>
        <v>5136.655</v>
      </c>
      <c r="P110" s="31">
        <f>VLOOKUP(C110,[2]Sheet1!$B:$BH,59,0)</f>
        <v>6852.44666666667</v>
      </c>
      <c r="Q110" s="94">
        <f t="shared" si="34"/>
        <v>15056.08</v>
      </c>
      <c r="R110" s="95">
        <f>VLOOKUP(C110,[3]Sheet2!$A:$V,21,0)</f>
        <v>0</v>
      </c>
      <c r="S110" s="95"/>
      <c r="T110" s="95"/>
      <c r="U110" s="95">
        <f>VLOOKUP(C110,'[4]5.30 (2)'!$C$4:$V$115,20,0)</f>
        <v>10000</v>
      </c>
      <c r="V110" s="95">
        <f t="shared" si="35"/>
        <v>10000</v>
      </c>
      <c r="W110" s="96">
        <f t="shared" si="36"/>
        <v>5056.08</v>
      </c>
      <c r="X110" s="97">
        <f t="shared" si="37"/>
        <v>10525.17</v>
      </c>
      <c r="Y110" s="55">
        <f t="shared" si="38"/>
        <v>5056.08</v>
      </c>
      <c r="Z110" s="100">
        <f t="shared" si="40"/>
        <v>5056.08</v>
      </c>
      <c r="AA110" s="55"/>
      <c r="AB110" s="56">
        <f t="shared" si="28"/>
        <v>0</v>
      </c>
      <c r="AC110" s="55"/>
      <c r="AD110" s="56">
        <f t="shared" si="51"/>
        <v>0</v>
      </c>
      <c r="AE110" s="55"/>
      <c r="AF110" s="56">
        <f t="shared" si="29"/>
        <v>0</v>
      </c>
      <c r="AG110" s="55"/>
      <c r="AH110" s="56">
        <f t="shared" si="30"/>
        <v>0</v>
      </c>
      <c r="AI110" s="33">
        <f t="shared" si="31"/>
        <v>0</v>
      </c>
      <c r="AJ110" s="102">
        <f t="shared" si="43"/>
        <v>0</v>
      </c>
      <c r="AK110" s="103"/>
      <c r="AL110" s="103"/>
      <c r="AM110" s="103"/>
      <c r="AN110" s="103">
        <f t="shared" si="32"/>
        <v>0</v>
      </c>
      <c r="AO110" s="57">
        <v>0</v>
      </c>
      <c r="AP110" s="105">
        <f t="shared" si="44"/>
        <v>0</v>
      </c>
      <c r="AQ110" s="33">
        <f t="shared" si="45"/>
        <v>0</v>
      </c>
      <c r="AR110" s="71"/>
      <c r="AS110" s="8"/>
      <c r="AT110" s="71"/>
      <c r="AU110" s="72" t="s">
        <v>89</v>
      </c>
      <c r="AV110" s="72"/>
      <c r="AW110" s="72"/>
      <c r="AX110" s="73"/>
      <c r="AY110" s="8" t="s">
        <v>152</v>
      </c>
      <c r="AZ110" s="74"/>
    </row>
    <row r="111" ht="36" customHeight="1" spans="1:52">
      <c r="A111" s="8">
        <f t="shared" si="33"/>
        <v>108</v>
      </c>
      <c r="B111" s="8" t="s">
        <v>74</v>
      </c>
      <c r="C111" s="9" t="s">
        <v>343</v>
      </c>
      <c r="D111" s="78" t="s">
        <v>344</v>
      </c>
      <c r="E111" s="115" t="s">
        <v>15</v>
      </c>
      <c r="F111" s="11" t="s">
        <v>77</v>
      </c>
      <c r="G111" s="12" t="s">
        <v>16</v>
      </c>
      <c r="H111" s="79">
        <v>1</v>
      </c>
      <c r="I111" s="14">
        <f>VLOOKUP(C111,[1]Sheet1!$B:$AY,50,0)</f>
        <v>2106160.4</v>
      </c>
      <c r="J111" s="14">
        <f>VLOOKUP(C111,[1]Sheet1!$B:$AZ,51,0)</f>
        <v>1500191.12</v>
      </c>
      <c r="K111" s="31">
        <f>VLOOKUP(C111,[1]Sheet1!$B$5:$BB$697,53,0)</f>
        <v>92578.64</v>
      </c>
      <c r="L111" s="31">
        <f>VLOOKUP(C111,[1]Sheet1!$B:$BC,54,0)</f>
        <v>109411.12</v>
      </c>
      <c r="M111" s="31">
        <f>VLOOKUP(C111,[1]Sheet1!$B:$BD,55,0)</f>
        <v>16832.48</v>
      </c>
      <c r="N111" s="31">
        <f>VLOOKUP(C111,[1]Sheet1!$B:$BE,56,0)</f>
        <v>16832.48</v>
      </c>
      <c r="O111" s="31">
        <f>VLOOKUP(C111,[1]Sheet1!$B:$BF,57,0)</f>
        <v>33664.96</v>
      </c>
      <c r="P111" s="31">
        <f>VLOOKUP(C111,[2]Sheet1!$B:$BH,59,0)</f>
        <v>117827.36</v>
      </c>
      <c r="Q111" s="94">
        <f t="shared" si="34"/>
        <v>387147.04</v>
      </c>
      <c r="R111" s="95">
        <f>VLOOKUP(C111,[3]Sheet2!$A:$V,21,0)</f>
        <v>0</v>
      </c>
      <c r="S111" s="95"/>
      <c r="T111" s="95"/>
      <c r="U111" s="95">
        <f>VLOOKUP(C111,'[4]5.30 (2)'!$C$4:$V$115,20,0)</f>
        <v>500000</v>
      </c>
      <c r="V111" s="95">
        <f t="shared" si="35"/>
        <v>500000</v>
      </c>
      <c r="W111" s="96">
        <f t="shared" si="36"/>
        <v>-112852.96</v>
      </c>
      <c r="X111" s="97">
        <f t="shared" si="37"/>
        <v>1000191.12</v>
      </c>
      <c r="Y111" s="55">
        <f t="shared" si="38"/>
        <v>-112852.96</v>
      </c>
      <c r="Z111" s="100">
        <f t="shared" si="40"/>
        <v>0</v>
      </c>
      <c r="AA111" s="55"/>
      <c r="AB111" s="131" t="str">
        <f t="shared" si="28"/>
        <v>100%</v>
      </c>
      <c r="AC111" s="152">
        <v>400000</v>
      </c>
      <c r="AD111" s="56" t="str">
        <f t="shared" si="51"/>
        <v>100%</v>
      </c>
      <c r="AE111" s="101">
        <v>400000</v>
      </c>
      <c r="AF111" s="56" t="str">
        <f t="shared" si="29"/>
        <v>100%</v>
      </c>
      <c r="AG111" s="101">
        <v>800000</v>
      </c>
      <c r="AH111" s="56" t="str">
        <f t="shared" si="30"/>
        <v>100%</v>
      </c>
      <c r="AI111" s="33">
        <f t="shared" si="31"/>
        <v>0</v>
      </c>
      <c r="AJ111" s="102">
        <f t="shared" si="43"/>
        <v>0</v>
      </c>
      <c r="AK111" s="103"/>
      <c r="AL111" s="103"/>
      <c r="AM111" s="103"/>
      <c r="AN111" s="103">
        <f t="shared" si="32"/>
        <v>0</v>
      </c>
      <c r="AO111" s="57">
        <v>0</v>
      </c>
      <c r="AP111" s="105">
        <f t="shared" si="44"/>
        <v>0</v>
      </c>
      <c r="AQ111" s="33">
        <f t="shared" si="45"/>
        <v>0</v>
      </c>
      <c r="AR111" s="71">
        <v>45483</v>
      </c>
      <c r="AS111" s="8">
        <v>3</v>
      </c>
      <c r="AT111" s="71">
        <f>AR111-AS111</f>
        <v>45480</v>
      </c>
      <c r="AU111" s="72" t="s">
        <v>89</v>
      </c>
      <c r="AV111" s="72"/>
      <c r="AW111" s="72"/>
      <c r="AX111" s="73"/>
      <c r="AY111" s="8" t="s">
        <v>152</v>
      </c>
      <c r="AZ111" s="74"/>
    </row>
    <row r="112" ht="36" customHeight="1" spans="1:52">
      <c r="A112" s="8">
        <f t="shared" si="33"/>
        <v>109</v>
      </c>
      <c r="B112" s="8" t="s">
        <v>74</v>
      </c>
      <c r="C112" s="9" t="s">
        <v>345</v>
      </c>
      <c r="D112" s="78" t="s">
        <v>346</v>
      </c>
      <c r="E112" s="12" t="s">
        <v>17</v>
      </c>
      <c r="F112" s="11" t="s">
        <v>77</v>
      </c>
      <c r="G112" s="12" t="s">
        <v>16</v>
      </c>
      <c r="H112" s="79">
        <v>1</v>
      </c>
      <c r="I112" s="14">
        <f>VLOOKUP(C112,[1]Sheet1!$B:$AY,50,0)</f>
        <v>1376219.65</v>
      </c>
      <c r="J112" s="14">
        <f>VLOOKUP(C112,[1]Sheet1!$B:$AZ,51,0)</f>
        <v>1058346.22</v>
      </c>
      <c r="K112" s="31">
        <f>VLOOKUP(C112,[1]Sheet1!$B$5:$BB$697,53,0)</f>
        <v>105920.458333333</v>
      </c>
      <c r="L112" s="31">
        <f>VLOOKUP(C112,[1]Sheet1!$B:$BC,54,0)</f>
        <v>176391.036666667</v>
      </c>
      <c r="M112" s="31">
        <f>VLOOKUP(C112,[1]Sheet1!$B:$BD,55,0)</f>
        <v>176391.036666667</v>
      </c>
      <c r="N112" s="31">
        <f>VLOOKUP(C112,[1]Sheet1!$B:$BE,56,0)</f>
        <v>223966.47</v>
      </c>
      <c r="O112" s="31">
        <f>VLOOKUP(C112,[1]Sheet1!$B:$BF,57,0)</f>
        <v>222925.95</v>
      </c>
      <c r="P112" s="31">
        <f>VLOOKUP(C112,[2]Sheet1!$B:$BH,59,0)</f>
        <v>168407.663333333</v>
      </c>
      <c r="Q112" s="94">
        <f t="shared" si="34"/>
        <v>1074002.615</v>
      </c>
      <c r="R112" s="95">
        <f>VLOOKUP(C112,[3]Sheet2!$A:$V,21,0)</f>
        <v>0</v>
      </c>
      <c r="S112" s="95"/>
      <c r="T112" s="95"/>
      <c r="U112" s="95">
        <f>VLOOKUP(C112,'[4]5.30 (2)'!$C$4:$V$115,20,0)</f>
        <v>400000</v>
      </c>
      <c r="V112" s="95">
        <f t="shared" si="35"/>
        <v>400000</v>
      </c>
      <c r="W112" s="96">
        <f t="shared" si="36"/>
        <v>674002.615</v>
      </c>
      <c r="X112" s="97">
        <f t="shared" si="37"/>
        <v>658346.22</v>
      </c>
      <c r="Y112" s="55">
        <f t="shared" si="38"/>
        <v>674002.615</v>
      </c>
      <c r="Z112" s="100">
        <f t="shared" si="40"/>
        <v>674002.615</v>
      </c>
      <c r="AA112" s="130">
        <v>200000</v>
      </c>
      <c r="AB112" s="56">
        <f t="shared" si="28"/>
        <v>0.296734753766497</v>
      </c>
      <c r="AC112" s="101">
        <v>250000</v>
      </c>
      <c r="AD112" s="56">
        <f t="shared" si="51"/>
        <v>0.370918442208121</v>
      </c>
      <c r="AE112" s="101">
        <v>400000</v>
      </c>
      <c r="AF112" s="56">
        <f t="shared" si="29"/>
        <v>0.593469507532994</v>
      </c>
      <c r="AG112" s="101">
        <v>500000</v>
      </c>
      <c r="AH112" s="56">
        <f t="shared" si="30"/>
        <v>0.741836884416242</v>
      </c>
      <c r="AI112" s="33">
        <f t="shared" si="31"/>
        <v>200000</v>
      </c>
      <c r="AJ112" s="102">
        <f t="shared" si="43"/>
        <v>0.0448815857436925</v>
      </c>
      <c r="AK112" s="103"/>
      <c r="AL112" s="103"/>
      <c r="AM112" s="103"/>
      <c r="AN112" s="103">
        <f t="shared" si="32"/>
        <v>0</v>
      </c>
      <c r="AO112" s="105">
        <v>0.025</v>
      </c>
      <c r="AP112" s="105">
        <f t="shared" si="44"/>
        <v>0.025</v>
      </c>
      <c r="AQ112" s="33">
        <f t="shared" si="45"/>
        <v>195000</v>
      </c>
      <c r="AR112" s="71">
        <v>45480</v>
      </c>
      <c r="AS112" s="8"/>
      <c r="AT112" s="71"/>
      <c r="AU112" s="135" t="s">
        <v>89</v>
      </c>
      <c r="AV112" s="135" t="s">
        <v>583</v>
      </c>
      <c r="AW112" s="136">
        <f>VLOOKUP(C112,[5]Sheet1!$A$1:$M$65536,13,0)</f>
        <v>1725986.29</v>
      </c>
      <c r="AX112" s="33" t="str">
        <f>AV112&amp;AW112</f>
        <v>应付1725986.29</v>
      </c>
      <c r="AY112" s="12" t="s">
        <v>152</v>
      </c>
      <c r="AZ112" s="74"/>
    </row>
    <row r="113" ht="36" customHeight="1" spans="1:52">
      <c r="A113" s="8">
        <f t="shared" si="33"/>
        <v>110</v>
      </c>
      <c r="B113" s="8" t="s">
        <v>170</v>
      </c>
      <c r="C113" s="9" t="s">
        <v>347</v>
      </c>
      <c r="D113" s="78" t="s">
        <v>348</v>
      </c>
      <c r="E113" s="116" t="s">
        <v>18</v>
      </c>
      <c r="F113" s="11" t="s">
        <v>77</v>
      </c>
      <c r="G113" s="12" t="s">
        <v>16</v>
      </c>
      <c r="H113" s="79">
        <v>0.8</v>
      </c>
      <c r="I113" s="14">
        <f>VLOOKUP(C113,[1]Sheet1!$B:$AY,50,0)</f>
        <v>229913.24</v>
      </c>
      <c r="J113" s="14">
        <f>VLOOKUP(C113,[1]Sheet1!$B:$AZ,51,0)</f>
        <v>155223.45</v>
      </c>
      <c r="K113" s="31">
        <f>VLOOKUP(C113,[1]Sheet1!$B$5:$BB$697,53,0)</f>
        <v>21493.6033333333</v>
      </c>
      <c r="L113" s="31">
        <f>VLOOKUP(C113,[1]Sheet1!$B:$BC,54,0)</f>
        <v>23968.9183333333</v>
      </c>
      <c r="M113" s="31">
        <f>VLOOKUP(C113,[1]Sheet1!$B:$BD,55,0)</f>
        <v>22838.1683333333</v>
      </c>
      <c r="N113" s="31">
        <f>VLOOKUP(C113,[1]Sheet1!$B:$BE,56,0)</f>
        <v>19454.835</v>
      </c>
      <c r="O113" s="31">
        <f>VLOOKUP(C113,[1]Sheet1!$B:$BF,57,0)</f>
        <v>26736.4666666667</v>
      </c>
      <c r="P113" s="31">
        <f>VLOOKUP(C113,[2]Sheet1!$B:$BH,59,0)</f>
        <v>21811.8233333333</v>
      </c>
      <c r="Q113" s="94">
        <f t="shared" si="34"/>
        <v>109043.052</v>
      </c>
      <c r="R113" s="95">
        <f>VLOOKUP(C113,[3]Sheet2!$A:$V,21,0)</f>
        <v>0</v>
      </c>
      <c r="S113" s="95"/>
      <c r="T113" s="95"/>
      <c r="U113" s="95">
        <f>VLOOKUP(C113,'[4]5.30 (2)'!$C$4:$V$115,20,0)</f>
        <v>0</v>
      </c>
      <c r="V113" s="95">
        <f t="shared" si="35"/>
        <v>0</v>
      </c>
      <c r="W113" s="96">
        <f t="shared" si="36"/>
        <v>109043.052</v>
      </c>
      <c r="X113" s="97">
        <f t="shared" si="37"/>
        <v>155223.45</v>
      </c>
      <c r="Y113" s="55">
        <f t="shared" si="38"/>
        <v>109043.052</v>
      </c>
      <c r="Z113" s="100">
        <f t="shared" si="40"/>
        <v>109043.052</v>
      </c>
      <c r="AA113" s="130">
        <v>10000</v>
      </c>
      <c r="AB113" s="56">
        <f t="shared" si="28"/>
        <v>0.0917068975655598</v>
      </c>
      <c r="AC113" s="101">
        <v>10000</v>
      </c>
      <c r="AD113" s="56">
        <f t="shared" si="51"/>
        <v>0.0917068975655598</v>
      </c>
      <c r="AE113" s="101">
        <v>50000</v>
      </c>
      <c r="AF113" s="56">
        <f t="shared" si="29"/>
        <v>0.458534487827799</v>
      </c>
      <c r="AG113" s="101">
        <v>100000</v>
      </c>
      <c r="AH113" s="56">
        <f t="shared" si="30"/>
        <v>0.917068975655598</v>
      </c>
      <c r="AI113" s="33">
        <f t="shared" si="31"/>
        <v>10000</v>
      </c>
      <c r="AJ113" s="102">
        <f t="shared" si="43"/>
        <v>0.00224407928718462</v>
      </c>
      <c r="AK113" s="103"/>
      <c r="AL113" s="103"/>
      <c r="AM113" s="103"/>
      <c r="AN113" s="103">
        <f t="shared" si="32"/>
        <v>0</v>
      </c>
      <c r="AO113" s="105">
        <v>0</v>
      </c>
      <c r="AP113" s="105">
        <f t="shared" si="44"/>
        <v>0</v>
      </c>
      <c r="AQ113" s="33">
        <f t="shared" si="45"/>
        <v>10000</v>
      </c>
      <c r="AR113" s="71">
        <v>45488</v>
      </c>
      <c r="AS113" s="107">
        <v>3</v>
      </c>
      <c r="AT113" s="106">
        <f t="shared" ref="AT113:AT175" si="52">AR113-AS113</f>
        <v>45485</v>
      </c>
      <c r="AU113" s="135" t="s">
        <v>89</v>
      </c>
      <c r="AV113" s="135" t="s">
        <v>583</v>
      </c>
      <c r="AW113" s="136">
        <f>VLOOKUP(C113,[5]Sheet1!$A$1:$M$65536,13,0)</f>
        <v>247270.04</v>
      </c>
      <c r="AX113" s="33" t="str">
        <f>AV113&amp;AW113</f>
        <v>应付247270.04</v>
      </c>
      <c r="AY113" s="12" t="s">
        <v>152</v>
      </c>
      <c r="AZ113" s="74"/>
    </row>
    <row r="114" ht="36" customHeight="1" spans="1:52">
      <c r="A114" s="8">
        <f t="shared" si="33"/>
        <v>111</v>
      </c>
      <c r="B114" s="8" t="s">
        <v>74</v>
      </c>
      <c r="C114" s="9" t="s">
        <v>349</v>
      </c>
      <c r="D114" s="80" t="s">
        <v>350</v>
      </c>
      <c r="E114" s="12" t="s">
        <v>17</v>
      </c>
      <c r="F114" s="11" t="s">
        <v>77</v>
      </c>
      <c r="G114" s="12" t="s">
        <v>16</v>
      </c>
      <c r="H114" s="79">
        <v>1</v>
      </c>
      <c r="I114" s="14">
        <f>VLOOKUP(C114,[1]Sheet1!$B:$AY,50,0)</f>
        <v>210316.28</v>
      </c>
      <c r="J114" s="14">
        <f>VLOOKUP(C114,[1]Sheet1!$B:$AZ,51,0)</f>
        <v>210316.28</v>
      </c>
      <c r="K114" s="31">
        <f>VLOOKUP(C114,[1]Sheet1!$B$5:$BB$697,53,0)</f>
        <v>15375.9666666667</v>
      </c>
      <c r="L114" s="31">
        <f>VLOOKUP(C114,[1]Sheet1!$B:$BC,54,0)</f>
        <v>15375.9666666667</v>
      </c>
      <c r="M114" s="31">
        <f>VLOOKUP(C114,[1]Sheet1!$B:$BD,55,0)</f>
        <v>28309.8333333333</v>
      </c>
      <c r="N114" s="31">
        <f>VLOOKUP(C114,[1]Sheet1!$B:$BE,56,0)</f>
        <v>35052.7133333333</v>
      </c>
      <c r="O114" s="31">
        <f>VLOOKUP(C114,[1]Sheet1!$B:$BF,57,0)</f>
        <v>35052.7133333333</v>
      </c>
      <c r="P114" s="31">
        <f>VLOOKUP(C114,[2]Sheet1!$B:$BH,59,0)</f>
        <v>25189.3383333333</v>
      </c>
      <c r="Q114" s="94">
        <f t="shared" si="34"/>
        <v>154356.531666667</v>
      </c>
      <c r="R114" s="95"/>
      <c r="S114" s="95"/>
      <c r="T114" s="95">
        <v>169859</v>
      </c>
      <c r="U114" s="95">
        <f>VLOOKUP(C114,'[4]5.30 (2)'!$C$4:$V$115,20,0)</f>
        <v>20000</v>
      </c>
      <c r="V114" s="95">
        <f t="shared" si="35"/>
        <v>189859</v>
      </c>
      <c r="W114" s="96">
        <f t="shared" si="36"/>
        <v>-35502.4683333334</v>
      </c>
      <c r="X114" s="97">
        <f t="shared" si="37"/>
        <v>20457.28</v>
      </c>
      <c r="Y114" s="55">
        <f t="shared" si="38"/>
        <v>-35502.4683333334</v>
      </c>
      <c r="Z114" s="100">
        <f t="shared" si="40"/>
        <v>0</v>
      </c>
      <c r="AA114" s="130"/>
      <c r="AB114" s="56" t="str">
        <f t="shared" si="28"/>
        <v>100%</v>
      </c>
      <c r="AC114" s="55"/>
      <c r="AD114" s="56" t="str">
        <f t="shared" si="51"/>
        <v>100%</v>
      </c>
      <c r="AE114" s="55"/>
      <c r="AF114" s="56" t="str">
        <f t="shared" si="29"/>
        <v>100%</v>
      </c>
      <c r="AG114" s="55"/>
      <c r="AH114" s="56" t="str">
        <f t="shared" si="30"/>
        <v>100%</v>
      </c>
      <c r="AI114" s="33">
        <f t="shared" si="31"/>
        <v>0</v>
      </c>
      <c r="AJ114" s="102">
        <f t="shared" si="43"/>
        <v>0</v>
      </c>
      <c r="AK114" s="103"/>
      <c r="AL114" s="103"/>
      <c r="AM114" s="103"/>
      <c r="AN114" s="103">
        <f t="shared" si="32"/>
        <v>0</v>
      </c>
      <c r="AO114" s="57">
        <v>0</v>
      </c>
      <c r="AP114" s="105">
        <f t="shared" si="44"/>
        <v>0</v>
      </c>
      <c r="AQ114" s="33">
        <f t="shared" si="45"/>
        <v>0</v>
      </c>
      <c r="AR114" s="71"/>
      <c r="AS114" s="8">
        <v>7</v>
      </c>
      <c r="AT114" s="71">
        <f t="shared" si="52"/>
        <v>-7</v>
      </c>
      <c r="AU114" s="72" t="s">
        <v>89</v>
      </c>
      <c r="AV114" s="72"/>
      <c r="AW114" s="72"/>
      <c r="AX114" s="73"/>
      <c r="AY114" s="8" t="s">
        <v>169</v>
      </c>
      <c r="AZ114" s="74"/>
    </row>
    <row r="115" ht="36" customHeight="1" spans="1:52">
      <c r="A115" s="8">
        <f t="shared" si="33"/>
        <v>112</v>
      </c>
      <c r="B115" s="8" t="s">
        <v>170</v>
      </c>
      <c r="C115" s="9" t="s">
        <v>351</v>
      </c>
      <c r="D115" s="78" t="s">
        <v>352</v>
      </c>
      <c r="E115" s="116" t="s">
        <v>18</v>
      </c>
      <c r="F115" s="11" t="s">
        <v>77</v>
      </c>
      <c r="G115" s="12" t="s">
        <v>16</v>
      </c>
      <c r="H115" s="79">
        <v>1</v>
      </c>
      <c r="I115" s="14">
        <f>VLOOKUP(C115,[1]Sheet1!$B:$AY,50,0)</f>
        <v>0</v>
      </c>
      <c r="J115" s="14">
        <f>VLOOKUP(C115,[1]Sheet1!$B:$AZ,51,0)</f>
        <v>0</v>
      </c>
      <c r="K115" s="31">
        <f>VLOOKUP(C115,[1]Sheet1!$B$5:$BB$697,53,0)</f>
        <v>0</v>
      </c>
      <c r="L115" s="31">
        <f>VLOOKUP(C115,[1]Sheet1!$B:$BC,54,0)</f>
        <v>0</v>
      </c>
      <c r="M115" s="31">
        <f>VLOOKUP(C115,[1]Sheet1!$B:$BD,55,0)</f>
        <v>0</v>
      </c>
      <c r="N115" s="31">
        <f>VLOOKUP(C115,[1]Sheet1!$B:$BE,56,0)</f>
        <v>0</v>
      </c>
      <c r="O115" s="31">
        <f>VLOOKUP(C115,[1]Sheet1!$B:$BF,57,0)</f>
        <v>0</v>
      </c>
      <c r="P115" s="31">
        <f>VLOOKUP(C115,[2]Sheet1!$B:$BH,59,0)</f>
        <v>0</v>
      </c>
      <c r="Q115" s="94">
        <f t="shared" si="34"/>
        <v>0</v>
      </c>
      <c r="R115" s="95"/>
      <c r="S115" s="95">
        <v>12530.25</v>
      </c>
      <c r="T115" s="95"/>
      <c r="U115" s="95"/>
      <c r="V115" s="95">
        <f t="shared" si="35"/>
        <v>12530.25</v>
      </c>
      <c r="W115" s="96">
        <f t="shared" si="36"/>
        <v>-12530.25</v>
      </c>
      <c r="X115" s="97">
        <f t="shared" si="37"/>
        <v>0</v>
      </c>
      <c r="Y115" s="55">
        <f t="shared" si="38"/>
        <v>-12530.25</v>
      </c>
      <c r="Z115" s="100">
        <f t="shared" si="40"/>
        <v>0</v>
      </c>
      <c r="AA115" s="130"/>
      <c r="AB115" s="56" t="str">
        <f t="shared" si="28"/>
        <v>100%</v>
      </c>
      <c r="AC115" s="55"/>
      <c r="AD115" s="56" t="str">
        <f t="shared" si="51"/>
        <v>100%</v>
      </c>
      <c r="AE115" s="55"/>
      <c r="AF115" s="56" t="str">
        <f t="shared" si="29"/>
        <v>100%</v>
      </c>
      <c r="AG115" s="55"/>
      <c r="AH115" s="56" t="str">
        <f t="shared" si="30"/>
        <v>100%</v>
      </c>
      <c r="AI115" s="33">
        <f t="shared" si="31"/>
        <v>0</v>
      </c>
      <c r="AJ115" s="102">
        <f t="shared" si="43"/>
        <v>0</v>
      </c>
      <c r="AK115" s="103"/>
      <c r="AL115" s="103"/>
      <c r="AM115" s="103"/>
      <c r="AN115" s="103">
        <f t="shared" si="32"/>
        <v>0</v>
      </c>
      <c r="AO115" s="57">
        <v>0</v>
      </c>
      <c r="AP115" s="105">
        <f t="shared" si="44"/>
        <v>0</v>
      </c>
      <c r="AQ115" s="33">
        <f t="shared" si="45"/>
        <v>0</v>
      </c>
      <c r="AR115" s="71"/>
      <c r="AS115" s="8">
        <v>7</v>
      </c>
      <c r="AT115" s="71">
        <f t="shared" si="52"/>
        <v>-7</v>
      </c>
      <c r="AU115" s="72" t="s">
        <v>89</v>
      </c>
      <c r="AV115" s="72"/>
      <c r="AW115" s="72"/>
      <c r="AX115" s="73"/>
      <c r="AY115" s="8" t="s">
        <v>169</v>
      </c>
      <c r="AZ115" s="74" t="s">
        <v>353</v>
      </c>
    </row>
    <row r="116" ht="36" customHeight="1" spans="1:52">
      <c r="A116" s="8">
        <f t="shared" si="33"/>
        <v>113</v>
      </c>
      <c r="B116" s="8" t="s">
        <v>74</v>
      </c>
      <c r="C116" s="9" t="s">
        <v>354</v>
      </c>
      <c r="D116" s="78" t="s">
        <v>355</v>
      </c>
      <c r="E116" s="12" t="s">
        <v>17</v>
      </c>
      <c r="F116" s="11" t="s">
        <v>101</v>
      </c>
      <c r="G116" s="12" t="s">
        <v>16</v>
      </c>
      <c r="H116" s="79">
        <v>0.8</v>
      </c>
      <c r="I116" s="14">
        <f>VLOOKUP(C116,[1]Sheet1!$B:$AY,50,0)</f>
        <v>1176.66</v>
      </c>
      <c r="J116" s="14">
        <f>VLOOKUP(C116,[1]Sheet1!$B:$AZ,51,0)</f>
        <v>1176.66</v>
      </c>
      <c r="K116" s="31">
        <f>VLOOKUP(C116,[1]Sheet1!$B$5:$BB$697,53,0)</f>
        <v>0</v>
      </c>
      <c r="L116" s="31">
        <f>VLOOKUP(C116,[1]Sheet1!$B:$BC,54,0)</f>
        <v>0</v>
      </c>
      <c r="M116" s="31">
        <f>VLOOKUP(C116,[1]Sheet1!$B:$BD,55,0)</f>
        <v>0</v>
      </c>
      <c r="N116" s="31">
        <f>VLOOKUP(C116,[1]Sheet1!$B:$BE,56,0)</f>
        <v>0</v>
      </c>
      <c r="O116" s="31">
        <f>VLOOKUP(C116,[1]Sheet1!$B:$BF,57,0)</f>
        <v>196.11</v>
      </c>
      <c r="P116" s="31">
        <f>VLOOKUP(C116,[2]Sheet1!$B:$BH,59,0)</f>
        <v>196.11</v>
      </c>
      <c r="Q116" s="94">
        <f t="shared" si="34"/>
        <v>313.776</v>
      </c>
      <c r="R116" s="95">
        <f>VLOOKUP(C116,[3]Sheet2!$A:$V,21,0)</f>
        <v>0</v>
      </c>
      <c r="S116" s="95">
        <v>40000</v>
      </c>
      <c r="T116" s="95"/>
      <c r="U116" s="95"/>
      <c r="V116" s="95">
        <f t="shared" si="35"/>
        <v>40000</v>
      </c>
      <c r="W116" s="96">
        <f t="shared" si="36"/>
        <v>-39686.224</v>
      </c>
      <c r="X116" s="97">
        <f t="shared" si="37"/>
        <v>1176.66</v>
      </c>
      <c r="Y116" s="55">
        <f t="shared" si="38"/>
        <v>-39686.224</v>
      </c>
      <c r="Z116" s="100">
        <f t="shared" si="40"/>
        <v>0</v>
      </c>
      <c r="AA116" s="55"/>
      <c r="AB116" s="56" t="str">
        <f t="shared" si="28"/>
        <v>100%</v>
      </c>
      <c r="AC116" s="55"/>
      <c r="AD116" s="56" t="str">
        <f t="shared" si="51"/>
        <v>100%</v>
      </c>
      <c r="AE116" s="55"/>
      <c r="AF116" s="56" t="str">
        <f t="shared" si="29"/>
        <v>100%</v>
      </c>
      <c r="AG116" s="55"/>
      <c r="AH116" s="56" t="str">
        <f t="shared" si="30"/>
        <v>100%</v>
      </c>
      <c r="AI116" s="33">
        <f t="shared" si="31"/>
        <v>0</v>
      </c>
      <c r="AJ116" s="102">
        <f t="shared" si="43"/>
        <v>0</v>
      </c>
      <c r="AK116" s="103"/>
      <c r="AL116" s="103"/>
      <c r="AM116" s="103"/>
      <c r="AN116" s="103">
        <f t="shared" si="32"/>
        <v>0</v>
      </c>
      <c r="AO116" s="57">
        <v>0</v>
      </c>
      <c r="AP116" s="105">
        <f t="shared" si="44"/>
        <v>0</v>
      </c>
      <c r="AQ116" s="33">
        <f t="shared" si="45"/>
        <v>0</v>
      </c>
      <c r="AR116" s="71"/>
      <c r="AS116" s="8">
        <v>7</v>
      </c>
      <c r="AT116" s="71">
        <f t="shared" si="52"/>
        <v>-7</v>
      </c>
      <c r="AU116" s="72" t="s">
        <v>89</v>
      </c>
      <c r="AV116" s="72"/>
      <c r="AW116" s="72"/>
      <c r="AX116" s="33"/>
      <c r="AY116" s="8" t="s">
        <v>96</v>
      </c>
      <c r="AZ116" s="74"/>
    </row>
    <row r="117" ht="36" customHeight="1" spans="1:52">
      <c r="A117" s="8">
        <f t="shared" si="33"/>
        <v>114</v>
      </c>
      <c r="B117" s="8" t="s">
        <v>74</v>
      </c>
      <c r="C117" s="9" t="s">
        <v>356</v>
      </c>
      <c r="D117" s="78" t="s">
        <v>357</v>
      </c>
      <c r="E117" s="12" t="s">
        <v>12</v>
      </c>
      <c r="F117" s="11" t="s">
        <v>77</v>
      </c>
      <c r="G117" s="12" t="s">
        <v>16</v>
      </c>
      <c r="H117" s="79">
        <v>0.8</v>
      </c>
      <c r="I117" s="14">
        <f>VLOOKUP(C117,[1]Sheet1!$B:$AY,50,0)</f>
        <v>922501.56</v>
      </c>
      <c r="J117" s="14">
        <f>VLOOKUP(C117,[1]Sheet1!$B:$AZ,51,0)</f>
        <v>737294.72</v>
      </c>
      <c r="K117" s="31">
        <f>VLOOKUP(C117,[1]Sheet1!$B$5:$BB$697,53,0)</f>
        <v>2157.02166666667</v>
      </c>
      <c r="L117" s="31">
        <f>VLOOKUP(C117,[1]Sheet1!$B:$BC,54,0)</f>
        <v>36575.7433333333</v>
      </c>
      <c r="M117" s="31">
        <f>VLOOKUP(C117,[1]Sheet1!$B:$BD,55,0)</f>
        <v>88698.8533333333</v>
      </c>
      <c r="N117" s="31">
        <f>VLOOKUP(C117,[1]Sheet1!$B:$BE,56,0)</f>
        <v>122882.453333333</v>
      </c>
      <c r="O117" s="31">
        <f>VLOOKUP(C117,[1]Sheet1!$B:$BF,57,0)</f>
        <v>153750.26</v>
      </c>
      <c r="P117" s="31">
        <f>VLOOKUP(C117,[2]Sheet1!$B:$BH,59,0)</f>
        <v>153750.26</v>
      </c>
      <c r="Q117" s="94">
        <f t="shared" si="34"/>
        <v>446251.673333333</v>
      </c>
      <c r="R117" s="95">
        <f>VLOOKUP(C117,[3]Sheet2!$A:$V,21,0)</f>
        <v>200000</v>
      </c>
      <c r="S117" s="95"/>
      <c r="T117" s="95"/>
      <c r="U117" s="95">
        <f>VLOOKUP(C117,'[4]5.30 (2)'!$C$4:$V$115,20,0)</f>
        <v>200000</v>
      </c>
      <c r="V117" s="95">
        <f t="shared" si="35"/>
        <v>400000</v>
      </c>
      <c r="W117" s="96">
        <f t="shared" si="36"/>
        <v>46251.6733333331</v>
      </c>
      <c r="X117" s="97">
        <f t="shared" si="37"/>
        <v>537294.72</v>
      </c>
      <c r="Y117" s="55">
        <f t="shared" si="38"/>
        <v>46251.6733333331</v>
      </c>
      <c r="Z117" s="100">
        <f t="shared" si="40"/>
        <v>46251.6733333331</v>
      </c>
      <c r="AA117" s="130">
        <v>70000</v>
      </c>
      <c r="AB117" s="56">
        <f t="shared" si="28"/>
        <v>1.51345875630302</v>
      </c>
      <c r="AC117" s="152">
        <v>70000</v>
      </c>
      <c r="AD117" s="56">
        <f t="shared" si="51"/>
        <v>1.51345875630302</v>
      </c>
      <c r="AE117" s="101">
        <v>150000</v>
      </c>
      <c r="AF117" s="56">
        <f t="shared" si="29"/>
        <v>3.24312590636362</v>
      </c>
      <c r="AG117" s="101">
        <v>200000</v>
      </c>
      <c r="AH117" s="56">
        <f t="shared" si="30"/>
        <v>4.32416787515149</v>
      </c>
      <c r="AI117" s="33">
        <f t="shared" si="31"/>
        <v>70000</v>
      </c>
      <c r="AJ117" s="102">
        <f t="shared" si="43"/>
        <v>0.0157085550102924</v>
      </c>
      <c r="AK117" s="103"/>
      <c r="AL117" s="103"/>
      <c r="AM117" s="103"/>
      <c r="AN117" s="103">
        <f t="shared" si="32"/>
        <v>0</v>
      </c>
      <c r="AO117" s="105">
        <v>0</v>
      </c>
      <c r="AP117" s="105">
        <f t="shared" si="44"/>
        <v>0</v>
      </c>
      <c r="AQ117" s="33">
        <f t="shared" si="45"/>
        <v>70000</v>
      </c>
      <c r="AR117" s="71"/>
      <c r="AS117" s="8">
        <v>7</v>
      </c>
      <c r="AT117" s="71">
        <f t="shared" si="52"/>
        <v>-7</v>
      </c>
      <c r="AU117" s="135" t="s">
        <v>89</v>
      </c>
      <c r="AV117" s="135" t="s">
        <v>583</v>
      </c>
      <c r="AW117" s="136">
        <f>VLOOKUP(C117,[5]Sheet1!$A$1:$M$65536,13,0)</f>
        <v>922501.56</v>
      </c>
      <c r="AX117" s="33" t="str">
        <f>AV117&amp;AW117</f>
        <v>应付922501.56</v>
      </c>
      <c r="AY117" s="12" t="s">
        <v>173</v>
      </c>
      <c r="AZ117" s="74" t="s">
        <v>358</v>
      </c>
    </row>
    <row r="118" ht="36" customHeight="1" spans="1:52">
      <c r="A118" s="8">
        <f t="shared" si="33"/>
        <v>115</v>
      </c>
      <c r="B118" s="8" t="s">
        <v>93</v>
      </c>
      <c r="C118" s="9" t="s">
        <v>359</v>
      </c>
      <c r="D118" s="78" t="s">
        <v>360</v>
      </c>
      <c r="E118" s="12" t="s">
        <v>12</v>
      </c>
      <c r="F118" s="11" t="s">
        <v>101</v>
      </c>
      <c r="G118" s="12" t="s">
        <v>16</v>
      </c>
      <c r="H118" s="79">
        <v>0.8</v>
      </c>
      <c r="I118" s="14">
        <f>VLOOKUP(C118,[1]Sheet1!$B:$AY,50,0)</f>
        <v>226103.89</v>
      </c>
      <c r="J118" s="14">
        <f>VLOOKUP(C118,[1]Sheet1!$B:$AZ,51,0)</f>
        <v>226103.89</v>
      </c>
      <c r="K118" s="31">
        <f>VLOOKUP(C118,[1]Sheet1!$B$5:$BB$697,53,0)</f>
        <v>14050.2633333333</v>
      </c>
      <c r="L118" s="31">
        <f>VLOOKUP(C118,[1]Sheet1!$B:$BC,54,0)</f>
        <v>0</v>
      </c>
      <c r="M118" s="31">
        <f>VLOOKUP(C118,[1]Sheet1!$B:$BD,55,0)</f>
        <v>0</v>
      </c>
      <c r="N118" s="31">
        <f>VLOOKUP(C118,[1]Sheet1!$B:$BE,56,0)</f>
        <v>0</v>
      </c>
      <c r="O118" s="31">
        <f>VLOOKUP(C118,[1]Sheet1!$B:$BF,57,0)</f>
        <v>0</v>
      </c>
      <c r="P118" s="31">
        <f>VLOOKUP(C118,[2]Sheet1!$B:$BH,59,0)</f>
        <v>0</v>
      </c>
      <c r="Q118" s="94">
        <f t="shared" si="34"/>
        <v>11240.2106666666</v>
      </c>
      <c r="R118" s="95">
        <f>VLOOKUP(C118,[3]Sheet2!$A:$V,21,0)</f>
        <v>30000</v>
      </c>
      <c r="S118" s="95"/>
      <c r="T118" s="95"/>
      <c r="U118" s="95">
        <f>VLOOKUP(C118,'[4]5.30 (2)'!$C$4:$V$115,20,0)</f>
        <v>10000</v>
      </c>
      <c r="V118" s="95">
        <f t="shared" si="35"/>
        <v>40000</v>
      </c>
      <c r="W118" s="96">
        <f t="shared" si="36"/>
        <v>-28759.7893333334</v>
      </c>
      <c r="X118" s="97">
        <f t="shared" si="37"/>
        <v>216103.89</v>
      </c>
      <c r="Y118" s="55">
        <f t="shared" si="38"/>
        <v>-28759.7893333334</v>
      </c>
      <c r="Z118" s="100">
        <f t="shared" si="40"/>
        <v>0</v>
      </c>
      <c r="AA118" s="152"/>
      <c r="AB118" s="56" t="str">
        <f t="shared" si="28"/>
        <v>100%</v>
      </c>
      <c r="AC118" s="152">
        <v>10000</v>
      </c>
      <c r="AD118" s="56" t="str">
        <f t="shared" si="51"/>
        <v>100%</v>
      </c>
      <c r="AE118" s="101">
        <v>20000</v>
      </c>
      <c r="AF118" s="56" t="str">
        <f t="shared" si="29"/>
        <v>100%</v>
      </c>
      <c r="AG118" s="101">
        <v>30000</v>
      </c>
      <c r="AH118" s="56" t="str">
        <f t="shared" si="30"/>
        <v>100%</v>
      </c>
      <c r="AI118" s="33">
        <f t="shared" si="31"/>
        <v>0</v>
      </c>
      <c r="AJ118" s="102">
        <f t="shared" si="43"/>
        <v>0</v>
      </c>
      <c r="AK118" s="103"/>
      <c r="AL118" s="103"/>
      <c r="AM118" s="103"/>
      <c r="AN118" s="103">
        <f t="shared" si="32"/>
        <v>0</v>
      </c>
      <c r="AO118" s="57">
        <v>0.03</v>
      </c>
      <c r="AP118" s="105">
        <f t="shared" si="44"/>
        <v>0</v>
      </c>
      <c r="AQ118" s="33">
        <f t="shared" si="45"/>
        <v>0</v>
      </c>
      <c r="AR118" s="71"/>
      <c r="AS118" s="8">
        <v>3</v>
      </c>
      <c r="AT118" s="71">
        <f t="shared" si="52"/>
        <v>-3</v>
      </c>
      <c r="AU118" s="72" t="s">
        <v>89</v>
      </c>
      <c r="AV118" s="72"/>
      <c r="AW118" s="72"/>
      <c r="AX118" s="73"/>
      <c r="AY118" s="8" t="s">
        <v>184</v>
      </c>
      <c r="AZ118" s="74" t="s">
        <v>322</v>
      </c>
    </row>
    <row r="119" ht="36" customHeight="1" spans="1:52">
      <c r="A119" s="8">
        <f t="shared" si="33"/>
        <v>116</v>
      </c>
      <c r="B119" s="8" t="s">
        <v>74</v>
      </c>
      <c r="C119" s="9" t="s">
        <v>361</v>
      </c>
      <c r="D119" s="78" t="s">
        <v>362</v>
      </c>
      <c r="E119" s="12" t="s">
        <v>17</v>
      </c>
      <c r="F119" s="11" t="s">
        <v>77</v>
      </c>
      <c r="G119" s="12" t="s">
        <v>16</v>
      </c>
      <c r="H119" s="79">
        <v>0.8</v>
      </c>
      <c r="I119" s="14">
        <f>VLOOKUP(C119,[1]Sheet1!$B:$AY,50,0)</f>
        <v>21121.07</v>
      </c>
      <c r="J119" s="14">
        <f>VLOOKUP(C119,[1]Sheet1!$B:$AZ,51,0)</f>
        <v>21121.07</v>
      </c>
      <c r="K119" s="31">
        <f>VLOOKUP(C119,[1]Sheet1!$B$5:$BB$697,53,0)</f>
        <v>1071.12166666667</v>
      </c>
      <c r="L119" s="31">
        <f>VLOOKUP(C119,[1]Sheet1!$B:$BC,54,0)</f>
        <v>2297.62333333333</v>
      </c>
      <c r="M119" s="31">
        <f>VLOOKUP(C119,[1]Sheet1!$B:$BD,55,0)</f>
        <v>2297.62333333333</v>
      </c>
      <c r="N119" s="31">
        <f>VLOOKUP(C119,[1]Sheet1!$B:$BE,56,0)</f>
        <v>3520.17833333333</v>
      </c>
      <c r="O119" s="31">
        <f>VLOOKUP(C119,[1]Sheet1!$B:$BF,57,0)</f>
        <v>3520.17833333333</v>
      </c>
      <c r="P119" s="31">
        <f>VLOOKUP(C119,[2]Sheet1!$B:$BH,59,0)</f>
        <v>3520.17833333333</v>
      </c>
      <c r="Q119" s="94">
        <f t="shared" si="34"/>
        <v>12981.5226666667</v>
      </c>
      <c r="R119" s="95">
        <f>VLOOKUP(C119,[3]Sheet2!$A:$V,21,0)</f>
        <v>0</v>
      </c>
      <c r="S119" s="95"/>
      <c r="T119" s="95"/>
      <c r="U119" s="95">
        <f>VLOOKUP(C119,'[4]5.30 (2)'!$C$4:$V$115,20,0)</f>
        <v>10000</v>
      </c>
      <c r="V119" s="95">
        <f t="shared" si="35"/>
        <v>10000</v>
      </c>
      <c r="W119" s="96">
        <f t="shared" si="36"/>
        <v>2981.52266666666</v>
      </c>
      <c r="X119" s="97">
        <f t="shared" si="37"/>
        <v>11121.07</v>
      </c>
      <c r="Y119" s="55">
        <f t="shared" si="38"/>
        <v>2981.52266666666</v>
      </c>
      <c r="Z119" s="100">
        <f t="shared" si="40"/>
        <v>2981.52266666666</v>
      </c>
      <c r="AA119" s="130"/>
      <c r="AB119" s="56">
        <f t="shared" si="28"/>
        <v>0</v>
      </c>
      <c r="AC119" s="55"/>
      <c r="AD119" s="56">
        <f t="shared" si="51"/>
        <v>0</v>
      </c>
      <c r="AE119" s="55"/>
      <c r="AF119" s="56">
        <f t="shared" si="29"/>
        <v>0</v>
      </c>
      <c r="AG119" s="55"/>
      <c r="AH119" s="56">
        <f t="shared" si="30"/>
        <v>0</v>
      </c>
      <c r="AI119" s="33">
        <f t="shared" si="31"/>
        <v>0</v>
      </c>
      <c r="AJ119" s="102">
        <f t="shared" si="43"/>
        <v>0</v>
      </c>
      <c r="AK119" s="103"/>
      <c r="AL119" s="103"/>
      <c r="AM119" s="103"/>
      <c r="AN119" s="103">
        <f t="shared" si="32"/>
        <v>0</v>
      </c>
      <c r="AO119" s="57">
        <v>0</v>
      </c>
      <c r="AP119" s="105">
        <f t="shared" si="44"/>
        <v>0</v>
      </c>
      <c r="AQ119" s="33">
        <f t="shared" si="45"/>
        <v>0</v>
      </c>
      <c r="AR119" s="71"/>
      <c r="AS119" s="8">
        <v>7</v>
      </c>
      <c r="AT119" s="71">
        <f t="shared" si="52"/>
        <v>-7</v>
      </c>
      <c r="AU119" s="72" t="s">
        <v>89</v>
      </c>
      <c r="AV119" s="72"/>
      <c r="AW119" s="72"/>
      <c r="AX119" s="73"/>
      <c r="AY119" s="8" t="s">
        <v>169</v>
      </c>
      <c r="AZ119" s="74"/>
    </row>
    <row r="120" ht="36" customHeight="1" spans="1:52">
      <c r="A120" s="8">
        <f t="shared" si="33"/>
        <v>117</v>
      </c>
      <c r="B120" s="8" t="s">
        <v>74</v>
      </c>
      <c r="C120" s="9" t="s">
        <v>363</v>
      </c>
      <c r="D120" s="78" t="s">
        <v>364</v>
      </c>
      <c r="E120" s="12" t="s">
        <v>17</v>
      </c>
      <c r="F120" s="11" t="s">
        <v>77</v>
      </c>
      <c r="G120" s="12" t="s">
        <v>16</v>
      </c>
      <c r="H120" s="79">
        <v>0.8</v>
      </c>
      <c r="I120" s="14">
        <f>VLOOKUP(C120,[1]Sheet1!$B:$AY,50,0)</f>
        <v>1357574.01</v>
      </c>
      <c r="J120" s="14">
        <f>VLOOKUP(C120,[1]Sheet1!$B:$AZ,51,0)</f>
        <v>956613.85</v>
      </c>
      <c r="K120" s="31">
        <f>VLOOKUP(C120,[1]Sheet1!$B$5:$BB$697,53,0)</f>
        <v>60261.8483333333</v>
      </c>
      <c r="L120" s="31">
        <f>VLOOKUP(C120,[1]Sheet1!$B:$BC,54,0)</f>
        <v>96315.4416666667</v>
      </c>
      <c r="M120" s="31">
        <f>VLOOKUP(C120,[1]Sheet1!$B:$BD,55,0)</f>
        <v>130811.423333333</v>
      </c>
      <c r="N120" s="31">
        <f>VLOOKUP(C120,[1]Sheet1!$B:$BE,56,0)</f>
        <v>159435.641666667</v>
      </c>
      <c r="O120" s="31">
        <f>VLOOKUP(C120,[1]Sheet1!$B:$BF,57,0)</f>
        <v>195099.195</v>
      </c>
      <c r="P120" s="31">
        <f>VLOOKUP(C120,[2]Sheet1!$B:$BH,59,0)</f>
        <v>192343.235</v>
      </c>
      <c r="Q120" s="94">
        <f t="shared" si="34"/>
        <v>667413.428</v>
      </c>
      <c r="R120" s="95">
        <f>VLOOKUP(C120,[3]Sheet2!$A:$V,21,0)</f>
        <v>320000</v>
      </c>
      <c r="S120" s="95"/>
      <c r="T120" s="95"/>
      <c r="U120" s="95">
        <f>VLOOKUP(C120,'[4]5.30 (2)'!$C$4:$V$115,20,0)</f>
        <v>500000</v>
      </c>
      <c r="V120" s="95">
        <f t="shared" si="35"/>
        <v>820000</v>
      </c>
      <c r="W120" s="96">
        <f t="shared" si="36"/>
        <v>-152586.572</v>
      </c>
      <c r="X120" s="97">
        <f t="shared" si="37"/>
        <v>456613.85</v>
      </c>
      <c r="Y120" s="55">
        <f t="shared" si="38"/>
        <v>-152586.572</v>
      </c>
      <c r="Z120" s="100">
        <f t="shared" si="40"/>
        <v>0</v>
      </c>
      <c r="AA120" s="130">
        <v>50000</v>
      </c>
      <c r="AB120" s="56" t="str">
        <f t="shared" si="28"/>
        <v>100%</v>
      </c>
      <c r="AC120" s="55"/>
      <c r="AD120" s="56" t="str">
        <f t="shared" si="51"/>
        <v>100%</v>
      </c>
      <c r="AE120" s="101">
        <v>100000</v>
      </c>
      <c r="AF120" s="56" t="str">
        <f t="shared" si="29"/>
        <v>100%</v>
      </c>
      <c r="AG120" s="101">
        <v>300000</v>
      </c>
      <c r="AH120" s="56" t="str">
        <f t="shared" si="30"/>
        <v>100%</v>
      </c>
      <c r="AI120" s="33">
        <f t="shared" si="31"/>
        <v>50000</v>
      </c>
      <c r="AJ120" s="102">
        <f t="shared" si="43"/>
        <v>0.0112203964359231</v>
      </c>
      <c r="AK120" s="103"/>
      <c r="AL120" s="103"/>
      <c r="AM120" s="103"/>
      <c r="AN120" s="103">
        <f t="shared" si="32"/>
        <v>0</v>
      </c>
      <c r="AO120" s="57">
        <v>0.02</v>
      </c>
      <c r="AP120" s="105">
        <f t="shared" si="44"/>
        <v>0.02</v>
      </c>
      <c r="AQ120" s="33">
        <f t="shared" si="45"/>
        <v>49000</v>
      </c>
      <c r="AR120" s="71"/>
      <c r="AS120" s="8">
        <v>7</v>
      </c>
      <c r="AT120" s="71">
        <f t="shared" si="52"/>
        <v>-7</v>
      </c>
      <c r="AU120" s="135" t="s">
        <v>89</v>
      </c>
      <c r="AV120" s="135" t="s">
        <v>583</v>
      </c>
      <c r="AW120" s="136">
        <f>VLOOKUP(C120,[5]Sheet1!$A$1:$M$65536,13,0)</f>
        <v>1390654.76</v>
      </c>
      <c r="AX120" s="33" t="str">
        <f>AV120&amp;AW120</f>
        <v>应付1390654.76</v>
      </c>
      <c r="AY120" s="12" t="s">
        <v>169</v>
      </c>
      <c r="AZ120" s="74" t="s">
        <v>365</v>
      </c>
    </row>
    <row r="121" ht="36" customHeight="1" spans="1:52">
      <c r="A121" s="8">
        <f t="shared" si="33"/>
        <v>118</v>
      </c>
      <c r="B121" s="8" t="s">
        <v>74</v>
      </c>
      <c r="C121" s="9" t="s">
        <v>366</v>
      </c>
      <c r="D121" s="80" t="s">
        <v>367</v>
      </c>
      <c r="E121" s="12" t="s">
        <v>17</v>
      </c>
      <c r="F121" s="11" t="s">
        <v>77</v>
      </c>
      <c r="G121" s="12" t="s">
        <v>16</v>
      </c>
      <c r="H121" s="79">
        <v>1</v>
      </c>
      <c r="I121" s="14">
        <f>VLOOKUP(C121,[1]Sheet1!$B:$AY,50,0)</f>
        <v>0</v>
      </c>
      <c r="J121" s="14">
        <f>VLOOKUP(C121,[1]Sheet1!$B:$AZ,51,0)</f>
        <v>0</v>
      </c>
      <c r="K121" s="31">
        <f>VLOOKUP(C121,[1]Sheet1!$B$5:$BB$697,53,0)</f>
        <v>0</v>
      </c>
      <c r="L121" s="31">
        <f>VLOOKUP(C121,[1]Sheet1!$B:$BC,54,0)</f>
        <v>0</v>
      </c>
      <c r="M121" s="31">
        <f>VLOOKUP(C121,[1]Sheet1!$B:$BD,55,0)</f>
        <v>0</v>
      </c>
      <c r="N121" s="31">
        <f>VLOOKUP(C121,[1]Sheet1!$B:$BE,56,0)</f>
        <v>0</v>
      </c>
      <c r="O121" s="31">
        <f>VLOOKUP(C121,[1]Sheet1!$B:$BF,57,0)</f>
        <v>0</v>
      </c>
      <c r="P121" s="31">
        <f>VLOOKUP(C121,[2]Sheet1!$B:$BH,59,0)</f>
        <v>0</v>
      </c>
      <c r="Q121" s="94">
        <f t="shared" si="34"/>
        <v>0</v>
      </c>
      <c r="R121" s="95">
        <f>VLOOKUP(C121,[3]Sheet2!$A:$V,21,0)</f>
        <v>3060</v>
      </c>
      <c r="S121" s="95">
        <f>980+884</f>
        <v>1864</v>
      </c>
      <c r="T121" s="95"/>
      <c r="U121" s="95"/>
      <c r="V121" s="95">
        <f t="shared" si="35"/>
        <v>4924</v>
      </c>
      <c r="W121" s="96">
        <f t="shared" si="36"/>
        <v>-4924</v>
      </c>
      <c r="X121" s="97">
        <f t="shared" si="37"/>
        <v>0</v>
      </c>
      <c r="Y121" s="55">
        <f t="shared" si="38"/>
        <v>-4924</v>
      </c>
      <c r="Z121" s="100">
        <f t="shared" si="40"/>
        <v>0</v>
      </c>
      <c r="AA121" s="55"/>
      <c r="AB121" s="56" t="str">
        <f t="shared" si="28"/>
        <v>100%</v>
      </c>
      <c r="AC121" s="55"/>
      <c r="AD121" s="56" t="str">
        <f t="shared" si="51"/>
        <v>100%</v>
      </c>
      <c r="AE121" s="55"/>
      <c r="AF121" s="56" t="str">
        <f t="shared" si="29"/>
        <v>100%</v>
      </c>
      <c r="AG121" s="55"/>
      <c r="AH121" s="56" t="str">
        <f t="shared" si="30"/>
        <v>100%</v>
      </c>
      <c r="AI121" s="33">
        <f t="shared" si="31"/>
        <v>0</v>
      </c>
      <c r="AJ121" s="102">
        <f t="shared" si="43"/>
        <v>0</v>
      </c>
      <c r="AK121" s="103"/>
      <c r="AL121" s="103"/>
      <c r="AM121" s="103"/>
      <c r="AN121" s="103">
        <f t="shared" si="32"/>
        <v>0</v>
      </c>
      <c r="AO121" s="57">
        <v>0</v>
      </c>
      <c r="AP121" s="105">
        <f t="shared" si="44"/>
        <v>0</v>
      </c>
      <c r="AQ121" s="33">
        <f t="shared" si="45"/>
        <v>0</v>
      </c>
      <c r="AR121" s="71">
        <v>45479</v>
      </c>
      <c r="AS121" s="8">
        <v>7</v>
      </c>
      <c r="AT121" s="71">
        <f t="shared" si="52"/>
        <v>45472</v>
      </c>
      <c r="AU121" s="72" t="s">
        <v>89</v>
      </c>
      <c r="AV121" s="72"/>
      <c r="AW121" s="72"/>
      <c r="AX121" s="33"/>
      <c r="AY121" s="8" t="s">
        <v>173</v>
      </c>
      <c r="AZ121" s="74" t="s">
        <v>92</v>
      </c>
    </row>
    <row r="122" ht="36" customHeight="1" spans="1:52">
      <c r="A122" s="8">
        <f t="shared" si="33"/>
        <v>119</v>
      </c>
      <c r="B122" s="8" t="s">
        <v>74</v>
      </c>
      <c r="C122" s="9" t="s">
        <v>368</v>
      </c>
      <c r="D122" s="80" t="s">
        <v>369</v>
      </c>
      <c r="E122" s="12" t="s">
        <v>17</v>
      </c>
      <c r="F122" s="72" t="s">
        <v>193</v>
      </c>
      <c r="G122" s="12" t="s">
        <v>16</v>
      </c>
      <c r="H122" s="79">
        <v>1</v>
      </c>
      <c r="I122" s="14">
        <f>VLOOKUP(C122,[1]Sheet1!$B:$AY,50,0)</f>
        <v>0</v>
      </c>
      <c r="J122" s="14">
        <f>VLOOKUP(C122,[1]Sheet1!$B:$AZ,51,0)</f>
        <v>0</v>
      </c>
      <c r="K122" s="31">
        <f>VLOOKUP(C122,[1]Sheet1!$B$5:$BB$697,53,0)</f>
        <v>0</v>
      </c>
      <c r="L122" s="31">
        <f>VLOOKUP(C122,[1]Sheet1!$B:$BC,54,0)</f>
        <v>0</v>
      </c>
      <c r="M122" s="31">
        <f>VLOOKUP(C122,[1]Sheet1!$B:$BD,55,0)</f>
        <v>0</v>
      </c>
      <c r="N122" s="31">
        <f>VLOOKUP(C122,[1]Sheet1!$B:$BE,56,0)</f>
        <v>0</v>
      </c>
      <c r="O122" s="31">
        <f>VLOOKUP(C122,[1]Sheet1!$B:$BF,57,0)</f>
        <v>0</v>
      </c>
      <c r="P122" s="31">
        <f>VLOOKUP(C122,[2]Sheet1!$B:$BH,59,0)</f>
        <v>0</v>
      </c>
      <c r="Q122" s="94">
        <f t="shared" si="34"/>
        <v>0</v>
      </c>
      <c r="R122" s="95">
        <f>VLOOKUP(C122,[3]Sheet2!$A:$V,21,0)</f>
        <v>17113</v>
      </c>
      <c r="S122" s="95">
        <v>5487.23</v>
      </c>
      <c r="T122" s="95"/>
      <c r="U122" s="95"/>
      <c r="V122" s="95">
        <f t="shared" si="35"/>
        <v>22600.23</v>
      </c>
      <c r="W122" s="96">
        <f t="shared" si="36"/>
        <v>-22600.23</v>
      </c>
      <c r="X122" s="97">
        <f t="shared" si="37"/>
        <v>0</v>
      </c>
      <c r="Y122" s="55">
        <f t="shared" si="38"/>
        <v>-22600.23</v>
      </c>
      <c r="Z122" s="100">
        <f t="shared" si="40"/>
        <v>0</v>
      </c>
      <c r="AA122" s="55"/>
      <c r="AB122" s="56" t="str">
        <f t="shared" si="28"/>
        <v>100%</v>
      </c>
      <c r="AC122" s="55"/>
      <c r="AD122" s="56" t="str">
        <f t="shared" si="51"/>
        <v>100%</v>
      </c>
      <c r="AE122" s="55"/>
      <c r="AF122" s="56" t="str">
        <f t="shared" si="29"/>
        <v>100%</v>
      </c>
      <c r="AG122" s="55"/>
      <c r="AH122" s="56" t="str">
        <f t="shared" si="30"/>
        <v>100%</v>
      </c>
      <c r="AI122" s="33">
        <f t="shared" si="31"/>
        <v>0</v>
      </c>
      <c r="AJ122" s="102">
        <f t="shared" si="43"/>
        <v>0</v>
      </c>
      <c r="AK122" s="103"/>
      <c r="AL122" s="103"/>
      <c r="AM122" s="103"/>
      <c r="AN122" s="103">
        <f t="shared" si="32"/>
        <v>0</v>
      </c>
      <c r="AO122" s="57">
        <v>0</v>
      </c>
      <c r="AP122" s="105">
        <f t="shared" si="44"/>
        <v>0</v>
      </c>
      <c r="AQ122" s="33">
        <f t="shared" si="45"/>
        <v>0</v>
      </c>
      <c r="AR122" s="71"/>
      <c r="AS122" s="8">
        <v>7</v>
      </c>
      <c r="AT122" s="71">
        <f t="shared" si="52"/>
        <v>-7</v>
      </c>
      <c r="AU122" s="72" t="s">
        <v>89</v>
      </c>
      <c r="AV122" s="72"/>
      <c r="AW122" s="72"/>
      <c r="AX122" s="33"/>
      <c r="AY122" s="8" t="s">
        <v>173</v>
      </c>
      <c r="AZ122" s="74" t="s">
        <v>92</v>
      </c>
    </row>
    <row r="123" ht="36" customHeight="1" spans="1:52">
      <c r="A123" s="8">
        <f t="shared" si="33"/>
        <v>120</v>
      </c>
      <c r="B123" s="8" t="s">
        <v>74</v>
      </c>
      <c r="C123" s="9" t="s">
        <v>370</v>
      </c>
      <c r="D123" s="78" t="s">
        <v>371</v>
      </c>
      <c r="E123" s="12" t="s">
        <v>17</v>
      </c>
      <c r="F123" s="11" t="s">
        <v>372</v>
      </c>
      <c r="G123" s="12" t="s">
        <v>16</v>
      </c>
      <c r="H123" s="79">
        <v>1</v>
      </c>
      <c r="I123" s="14">
        <f>VLOOKUP(C123,[1]Sheet1!$B:$AY,50,0)</f>
        <v>450250.33</v>
      </c>
      <c r="J123" s="14">
        <f>VLOOKUP(C123,[1]Sheet1!$B:$AZ,51,0)</f>
        <v>63602.76</v>
      </c>
      <c r="K123" s="31">
        <f>VLOOKUP(C123,[1]Sheet1!$B$5:$BB$697,53,0)</f>
        <v>418.35</v>
      </c>
      <c r="L123" s="31">
        <f>VLOOKUP(C123,[1]Sheet1!$B:$BC,54,0)</f>
        <v>10600.46</v>
      </c>
      <c r="M123" s="31">
        <f>VLOOKUP(C123,[1]Sheet1!$B:$BD,55,0)</f>
        <v>10600.46</v>
      </c>
      <c r="N123" s="31">
        <f>VLOOKUP(C123,[1]Sheet1!$B:$BE,56,0)</f>
        <v>26599.7266666667</v>
      </c>
      <c r="O123" s="31">
        <f>VLOOKUP(C123,[1]Sheet1!$B:$BF,57,0)</f>
        <v>53198.1583333333</v>
      </c>
      <c r="P123" s="31">
        <f>VLOOKUP(C123,[2]Sheet1!$B:$BH,59,0)</f>
        <v>75041.7216666667</v>
      </c>
      <c r="Q123" s="94">
        <f t="shared" si="34"/>
        <v>176458.876666667</v>
      </c>
      <c r="R123" s="95">
        <f>VLOOKUP(C123,[3]Sheet2!$A:$V,21,0)</f>
        <v>249048.97</v>
      </c>
      <c r="S123" s="95"/>
      <c r="T123" s="95"/>
      <c r="U123" s="95">
        <f>VLOOKUP(C123,'[4]5.30 (2)'!$C$4:$V$115,20,0)</f>
        <v>60000</v>
      </c>
      <c r="V123" s="95">
        <f t="shared" si="35"/>
        <v>309048.97</v>
      </c>
      <c r="W123" s="96">
        <f t="shared" si="36"/>
        <v>-132590.093333333</v>
      </c>
      <c r="X123" s="97">
        <f t="shared" si="37"/>
        <v>3602.76</v>
      </c>
      <c r="Y123" s="55">
        <f t="shared" si="38"/>
        <v>-132590.093333333</v>
      </c>
      <c r="Z123" s="100">
        <f t="shared" si="40"/>
        <v>0</v>
      </c>
      <c r="AA123" s="130">
        <v>60000</v>
      </c>
      <c r="AB123" s="56" t="str">
        <f t="shared" si="28"/>
        <v>100%</v>
      </c>
      <c r="AC123" s="101">
        <v>100000</v>
      </c>
      <c r="AD123" s="56" t="str">
        <f t="shared" si="51"/>
        <v>100%</v>
      </c>
      <c r="AE123" s="101">
        <v>100000</v>
      </c>
      <c r="AF123" s="56" t="str">
        <f t="shared" si="29"/>
        <v>100%</v>
      </c>
      <c r="AG123" s="101">
        <v>160000</v>
      </c>
      <c r="AH123" s="56" t="str">
        <f t="shared" si="30"/>
        <v>100%</v>
      </c>
      <c r="AI123" s="33">
        <f t="shared" si="31"/>
        <v>60000</v>
      </c>
      <c r="AJ123" s="102">
        <f t="shared" si="43"/>
        <v>0.0134644757231077</v>
      </c>
      <c r="AK123" s="103"/>
      <c r="AL123" s="103"/>
      <c r="AM123" s="103"/>
      <c r="AN123" s="103">
        <f t="shared" si="32"/>
        <v>0</v>
      </c>
      <c r="AO123" s="105">
        <v>0</v>
      </c>
      <c r="AP123" s="105">
        <f t="shared" si="44"/>
        <v>0</v>
      </c>
      <c r="AQ123" s="33">
        <f t="shared" si="45"/>
        <v>60000</v>
      </c>
      <c r="AR123" s="71">
        <v>45477</v>
      </c>
      <c r="AS123" s="8">
        <v>7</v>
      </c>
      <c r="AT123" s="71">
        <f t="shared" si="52"/>
        <v>45470</v>
      </c>
      <c r="AU123" s="135" t="s">
        <v>89</v>
      </c>
      <c r="AV123" s="135" t="s">
        <v>583</v>
      </c>
      <c r="AW123" s="136">
        <f>VLOOKUP(C123,[5]Sheet1!$A$1:$M$65536,13,0)</f>
        <v>421167.98</v>
      </c>
      <c r="AX123" s="33" t="str">
        <f>AV123&amp;AW123</f>
        <v>应付421167.98</v>
      </c>
      <c r="AY123" s="12" t="s">
        <v>281</v>
      </c>
      <c r="AZ123" s="74" t="s">
        <v>598</v>
      </c>
    </row>
    <row r="124" ht="36" customHeight="1" spans="1:52">
      <c r="A124" s="8">
        <f t="shared" si="33"/>
        <v>121</v>
      </c>
      <c r="B124" s="8" t="s">
        <v>74</v>
      </c>
      <c r="C124" s="9" t="s">
        <v>374</v>
      </c>
      <c r="D124" s="78" t="s">
        <v>375</v>
      </c>
      <c r="E124" s="12" t="s">
        <v>17</v>
      </c>
      <c r="F124" s="11" t="s">
        <v>77</v>
      </c>
      <c r="G124" s="12" t="s">
        <v>16</v>
      </c>
      <c r="H124" s="79">
        <v>0.8</v>
      </c>
      <c r="I124" s="14">
        <f>VLOOKUP(C124,[1]Sheet1!$B:$AY,50,0)</f>
        <v>60107.89</v>
      </c>
      <c r="J124" s="14">
        <f>VLOOKUP(C124,[1]Sheet1!$B:$AZ,51,0)</f>
        <v>0</v>
      </c>
      <c r="K124" s="31">
        <f>VLOOKUP(C124,[1]Sheet1!$B$5:$BB$697,53,0)</f>
        <v>0</v>
      </c>
      <c r="L124" s="31">
        <f>VLOOKUP(C124,[1]Sheet1!$B:$BC,54,0)</f>
        <v>0</v>
      </c>
      <c r="M124" s="31">
        <f>VLOOKUP(C124,[1]Sheet1!$B:$BD,55,0)</f>
        <v>0</v>
      </c>
      <c r="N124" s="31">
        <f>VLOOKUP(C124,[1]Sheet1!$B:$BE,56,0)</f>
        <v>10017.9816666667</v>
      </c>
      <c r="O124" s="31">
        <f>VLOOKUP(C124,[1]Sheet1!$B:$BF,57,0)</f>
        <v>10017.9816666667</v>
      </c>
      <c r="P124" s="31">
        <f>VLOOKUP(C124,[2]Sheet1!$B:$BH,59,0)</f>
        <v>10017.9816666667</v>
      </c>
      <c r="Q124" s="94">
        <f t="shared" si="34"/>
        <v>24043.1560000001</v>
      </c>
      <c r="R124" s="95">
        <f>VLOOKUP(C124,[3]Sheet2!$A:$V,21,0)</f>
        <v>0</v>
      </c>
      <c r="S124" s="95">
        <v>60107.89</v>
      </c>
      <c r="T124" s="95"/>
      <c r="U124" s="95"/>
      <c r="V124" s="95">
        <f t="shared" si="35"/>
        <v>60107.89</v>
      </c>
      <c r="W124" s="96">
        <f t="shared" si="36"/>
        <v>-36064.7339999999</v>
      </c>
      <c r="X124" s="97">
        <f t="shared" si="37"/>
        <v>0</v>
      </c>
      <c r="Y124" s="55">
        <f t="shared" si="38"/>
        <v>-36064.7339999999</v>
      </c>
      <c r="Z124" s="100">
        <f t="shared" si="40"/>
        <v>0</v>
      </c>
      <c r="AA124" s="55"/>
      <c r="AB124" s="56" t="str">
        <f t="shared" si="28"/>
        <v>100%</v>
      </c>
      <c r="AC124" s="55"/>
      <c r="AD124" s="56" t="str">
        <f t="shared" si="51"/>
        <v>100%</v>
      </c>
      <c r="AE124" s="55"/>
      <c r="AF124" s="56" t="str">
        <f t="shared" si="29"/>
        <v>100%</v>
      </c>
      <c r="AG124" s="55"/>
      <c r="AH124" s="56" t="str">
        <f t="shared" si="30"/>
        <v>100%</v>
      </c>
      <c r="AI124" s="33">
        <f t="shared" si="31"/>
        <v>0</v>
      </c>
      <c r="AJ124" s="102">
        <f t="shared" si="43"/>
        <v>0</v>
      </c>
      <c r="AK124" s="103"/>
      <c r="AL124" s="103"/>
      <c r="AM124" s="103"/>
      <c r="AN124" s="103">
        <f t="shared" si="32"/>
        <v>0</v>
      </c>
      <c r="AO124" s="57">
        <v>0</v>
      </c>
      <c r="AP124" s="105">
        <f t="shared" si="44"/>
        <v>0</v>
      </c>
      <c r="AQ124" s="33">
        <f t="shared" si="45"/>
        <v>0</v>
      </c>
      <c r="AR124" s="71"/>
      <c r="AS124" s="8">
        <v>7</v>
      </c>
      <c r="AT124" s="71">
        <f t="shared" si="52"/>
        <v>-7</v>
      </c>
      <c r="AU124" s="72" t="s">
        <v>89</v>
      </c>
      <c r="AV124" s="72"/>
      <c r="AW124" s="72"/>
      <c r="AX124" s="73"/>
      <c r="AY124" s="8" t="s">
        <v>152</v>
      </c>
      <c r="AZ124" s="74"/>
    </row>
    <row r="125" ht="36" customHeight="1" spans="1:52">
      <c r="A125" s="8">
        <f t="shared" si="33"/>
        <v>122</v>
      </c>
      <c r="B125" s="8" t="s">
        <v>74</v>
      </c>
      <c r="C125" s="9" t="s">
        <v>377</v>
      </c>
      <c r="D125" s="78" t="s">
        <v>378</v>
      </c>
      <c r="E125" s="12" t="s">
        <v>17</v>
      </c>
      <c r="F125" s="11" t="s">
        <v>77</v>
      </c>
      <c r="G125" s="12" t="s">
        <v>16</v>
      </c>
      <c r="H125" s="79">
        <v>0.8</v>
      </c>
      <c r="I125" s="14">
        <f>VLOOKUP(C125,[1]Sheet1!$B:$AY,50,0)</f>
        <v>580573.37</v>
      </c>
      <c r="J125" s="14">
        <f>VLOOKUP(C125,[1]Sheet1!$B:$AZ,51,0)</f>
        <v>580573.37</v>
      </c>
      <c r="K125" s="31">
        <f>VLOOKUP(C125,[1]Sheet1!$B$5:$BB$697,53,0)</f>
        <v>40329.4066666667</v>
      </c>
      <c r="L125" s="31">
        <f>VLOOKUP(C125,[1]Sheet1!$B:$BC,54,0)</f>
        <v>71466.425</v>
      </c>
      <c r="M125" s="31">
        <f>VLOOKUP(C125,[1]Sheet1!$B:$BD,55,0)</f>
        <v>80707</v>
      </c>
      <c r="N125" s="31">
        <f>VLOOKUP(C125,[1]Sheet1!$B:$BE,56,0)</f>
        <v>96762.2283333333</v>
      </c>
      <c r="O125" s="31">
        <f>VLOOKUP(C125,[1]Sheet1!$B:$BF,57,0)</f>
        <v>71298.8566666667</v>
      </c>
      <c r="P125" s="31">
        <f>VLOOKUP(C125,[2]Sheet1!$B:$BH,59,0)</f>
        <v>71298.8566666667</v>
      </c>
      <c r="Q125" s="94">
        <f t="shared" si="34"/>
        <v>345490.218666667</v>
      </c>
      <c r="R125" s="95">
        <f>VLOOKUP(C125,[3]Sheet2!$A:$V,21,0)</f>
        <v>0</v>
      </c>
      <c r="S125" s="95"/>
      <c r="T125" s="95"/>
      <c r="U125" s="95">
        <f>VLOOKUP(C125,'[4]5.30 (2)'!$C$4:$V$115,20,0)</f>
        <v>60000</v>
      </c>
      <c r="V125" s="95">
        <f t="shared" si="35"/>
        <v>60000</v>
      </c>
      <c r="W125" s="96">
        <f t="shared" si="36"/>
        <v>285490.218666667</v>
      </c>
      <c r="X125" s="97">
        <f t="shared" si="37"/>
        <v>520573.37</v>
      </c>
      <c r="Y125" s="55">
        <f t="shared" si="38"/>
        <v>285490.218666667</v>
      </c>
      <c r="Z125" s="100">
        <f t="shared" si="40"/>
        <v>285490.218666667</v>
      </c>
      <c r="AA125" s="130">
        <v>20000</v>
      </c>
      <c r="AB125" s="56">
        <f t="shared" si="28"/>
        <v>0.0700549395121366</v>
      </c>
      <c r="AC125" s="101">
        <v>50000</v>
      </c>
      <c r="AD125" s="56">
        <f t="shared" si="51"/>
        <v>0.175137348780342</v>
      </c>
      <c r="AE125" s="101">
        <v>100000</v>
      </c>
      <c r="AF125" s="56">
        <f t="shared" si="29"/>
        <v>0.350274697560683</v>
      </c>
      <c r="AG125" s="101">
        <v>200000</v>
      </c>
      <c r="AH125" s="56">
        <f t="shared" si="30"/>
        <v>0.700549395121366</v>
      </c>
      <c r="AI125" s="33">
        <f t="shared" si="31"/>
        <v>20000</v>
      </c>
      <c r="AJ125" s="102">
        <f t="shared" si="43"/>
        <v>0.00448815857436925</v>
      </c>
      <c r="AK125" s="103"/>
      <c r="AL125" s="103"/>
      <c r="AM125" s="103"/>
      <c r="AN125" s="103">
        <f t="shared" si="32"/>
        <v>0</v>
      </c>
      <c r="AO125" s="105">
        <v>0</v>
      </c>
      <c r="AP125" s="105">
        <f t="shared" si="44"/>
        <v>0</v>
      </c>
      <c r="AQ125" s="33">
        <f t="shared" si="45"/>
        <v>20000</v>
      </c>
      <c r="AR125" s="71"/>
      <c r="AS125" s="107">
        <v>3</v>
      </c>
      <c r="AT125" s="71">
        <f t="shared" si="52"/>
        <v>-3</v>
      </c>
      <c r="AU125" s="135" t="s">
        <v>89</v>
      </c>
      <c r="AV125" s="135" t="s">
        <v>583</v>
      </c>
      <c r="AW125" s="136">
        <f>VLOOKUP(C125,[5]Sheet1!$A$1:$M$65536,13,0)</f>
        <v>581396.39</v>
      </c>
      <c r="AX125" s="33" t="str">
        <f>AV125&amp;AW125</f>
        <v>应付581396.39</v>
      </c>
      <c r="AY125" s="12" t="s">
        <v>152</v>
      </c>
      <c r="AZ125" s="74"/>
    </row>
    <row r="126" ht="36" customHeight="1" spans="1:52">
      <c r="A126" s="8">
        <f t="shared" si="33"/>
        <v>123</v>
      </c>
      <c r="B126" s="8" t="s">
        <v>74</v>
      </c>
      <c r="C126" s="9" t="s">
        <v>379</v>
      </c>
      <c r="D126" s="78" t="s">
        <v>380</v>
      </c>
      <c r="E126" s="12" t="s">
        <v>17</v>
      </c>
      <c r="F126" s="11" t="s">
        <v>101</v>
      </c>
      <c r="G126" s="12" t="s">
        <v>16</v>
      </c>
      <c r="H126" s="79">
        <v>0.8</v>
      </c>
      <c r="I126" s="14">
        <f>VLOOKUP(C126,[1]Sheet1!$B:$AY,50,0)</f>
        <v>1291497.07</v>
      </c>
      <c r="J126" s="14">
        <f>VLOOKUP(C126,[1]Sheet1!$B:$AZ,51,0)</f>
        <v>713368.73</v>
      </c>
      <c r="K126" s="31">
        <f>VLOOKUP(C126,[1]Sheet1!$B$5:$BB$697,53,0)</f>
        <v>104311.34</v>
      </c>
      <c r="L126" s="31">
        <f>VLOOKUP(C126,[1]Sheet1!$B:$BC,54,0)</f>
        <v>94289.37</v>
      </c>
      <c r="M126" s="31">
        <f>VLOOKUP(C126,[1]Sheet1!$B:$BD,55,0)</f>
        <v>90690.6966666667</v>
      </c>
      <c r="N126" s="31">
        <f>VLOOKUP(C126,[1]Sheet1!$B:$BE,56,0)</f>
        <v>90717.0966666667</v>
      </c>
      <c r="O126" s="31">
        <f>VLOOKUP(C126,[1]Sheet1!$B:$BF,57,0)</f>
        <v>145695.42</v>
      </c>
      <c r="P126" s="31">
        <f>VLOOKUP(C126,[2]Sheet1!$B:$BH,59,0)</f>
        <v>127500.536666667</v>
      </c>
      <c r="Q126" s="94">
        <f t="shared" si="34"/>
        <v>522563.568</v>
      </c>
      <c r="R126" s="95">
        <f>VLOOKUP(C126,[3]Sheet2!$A:$V,21,0)</f>
        <v>0</v>
      </c>
      <c r="S126" s="95"/>
      <c r="T126" s="95"/>
      <c r="U126" s="95">
        <f>VLOOKUP(C126,'[4]5.30 (2)'!$C$4:$V$115,20,0)</f>
        <v>60000</v>
      </c>
      <c r="V126" s="95">
        <f t="shared" si="35"/>
        <v>60000</v>
      </c>
      <c r="W126" s="96">
        <f t="shared" si="36"/>
        <v>462563.568</v>
      </c>
      <c r="X126" s="97">
        <f t="shared" si="37"/>
        <v>653368.73</v>
      </c>
      <c r="Y126" s="55">
        <f t="shared" si="38"/>
        <v>462563.568</v>
      </c>
      <c r="Z126" s="100">
        <f t="shared" si="40"/>
        <v>462563.568</v>
      </c>
      <c r="AA126" s="55"/>
      <c r="AB126" s="56">
        <f t="shared" si="28"/>
        <v>0</v>
      </c>
      <c r="AC126" s="55"/>
      <c r="AD126" s="56">
        <f t="shared" si="51"/>
        <v>0</v>
      </c>
      <c r="AE126" s="101">
        <v>200000</v>
      </c>
      <c r="AF126" s="56">
        <f t="shared" si="29"/>
        <v>0.432373005216874</v>
      </c>
      <c r="AG126" s="101">
        <v>462563.568</v>
      </c>
      <c r="AH126" s="56">
        <f t="shared" si="30"/>
        <v>0.999999999999999</v>
      </c>
      <c r="AI126" s="33">
        <f t="shared" si="31"/>
        <v>0</v>
      </c>
      <c r="AJ126" s="102">
        <f t="shared" si="43"/>
        <v>0</v>
      </c>
      <c r="AK126" s="103"/>
      <c r="AL126" s="103"/>
      <c r="AM126" s="103"/>
      <c r="AN126" s="103">
        <f t="shared" si="32"/>
        <v>0</v>
      </c>
      <c r="AO126" s="57">
        <v>0</v>
      </c>
      <c r="AP126" s="105">
        <f t="shared" si="44"/>
        <v>0</v>
      </c>
      <c r="AQ126" s="33">
        <f t="shared" si="45"/>
        <v>0</v>
      </c>
      <c r="AR126" s="71"/>
      <c r="AS126" s="107"/>
      <c r="AT126" s="71"/>
      <c r="AU126" s="72" t="s">
        <v>89</v>
      </c>
      <c r="AV126" s="72"/>
      <c r="AW126" s="72"/>
      <c r="AX126" s="33"/>
      <c r="AY126" s="8" t="s">
        <v>96</v>
      </c>
      <c r="AZ126" s="74"/>
    </row>
    <row r="127" ht="36" customHeight="1" spans="1:52">
      <c r="A127" s="8">
        <f t="shared" si="33"/>
        <v>124</v>
      </c>
      <c r="B127" s="8" t="s">
        <v>93</v>
      </c>
      <c r="C127" s="9" t="s">
        <v>381</v>
      </c>
      <c r="D127" s="78" t="s">
        <v>382</v>
      </c>
      <c r="E127" s="12" t="s">
        <v>17</v>
      </c>
      <c r="F127" s="11" t="s">
        <v>77</v>
      </c>
      <c r="G127" s="12" t="s">
        <v>16</v>
      </c>
      <c r="H127" s="79">
        <v>0.8</v>
      </c>
      <c r="I127" s="14">
        <f>VLOOKUP(C127,[1]Sheet1!$B:$AY,50,0)</f>
        <v>372807.38</v>
      </c>
      <c r="J127" s="14">
        <f>VLOOKUP(C127,[1]Sheet1!$B:$AZ,51,0)</f>
        <v>307443.14</v>
      </c>
      <c r="K127" s="31">
        <f>VLOOKUP(C127,[1]Sheet1!$B$5:$BB$697,53,0)</f>
        <v>32203.89</v>
      </c>
      <c r="L127" s="31">
        <f>VLOOKUP(C127,[1]Sheet1!$B:$BC,54,0)</f>
        <v>36976.0766666667</v>
      </c>
      <c r="M127" s="31">
        <f>VLOOKUP(C127,[1]Sheet1!$B:$BD,55,0)</f>
        <v>21701.0516666667</v>
      </c>
      <c r="N127" s="31">
        <f>VLOOKUP(C127,[1]Sheet1!$B:$BE,56,0)</f>
        <v>20451.0516666667</v>
      </c>
      <c r="O127" s="31">
        <f>VLOOKUP(C127,[1]Sheet1!$B:$BF,57,0)</f>
        <v>28411.7583333333</v>
      </c>
      <c r="P127" s="31">
        <f>VLOOKUP(C127,[2]Sheet1!$B:$BH,59,0)</f>
        <v>24364.0583333333</v>
      </c>
      <c r="Q127" s="94">
        <f t="shared" si="34"/>
        <v>131286.309333333</v>
      </c>
      <c r="R127" s="95">
        <f>VLOOKUP(C127,[3]Sheet2!$A:$V,21,0)</f>
        <v>100000</v>
      </c>
      <c r="S127" s="95">
        <v>30000</v>
      </c>
      <c r="T127" s="95"/>
      <c r="U127" s="95"/>
      <c r="V127" s="95">
        <f t="shared" si="35"/>
        <v>130000</v>
      </c>
      <c r="W127" s="96">
        <f t="shared" si="36"/>
        <v>1286.30933333337</v>
      </c>
      <c r="X127" s="97">
        <f t="shared" si="37"/>
        <v>307443.14</v>
      </c>
      <c r="Y127" s="55">
        <f t="shared" si="38"/>
        <v>1286.30933333337</v>
      </c>
      <c r="Z127" s="100">
        <f t="shared" si="40"/>
        <v>1286.30933333337</v>
      </c>
      <c r="AA127" s="130">
        <v>10000</v>
      </c>
      <c r="AB127" s="56">
        <f t="shared" si="28"/>
        <v>7.77417977220596</v>
      </c>
      <c r="AC127" s="101">
        <v>10000</v>
      </c>
      <c r="AD127" s="56">
        <f t="shared" si="51"/>
        <v>7.77417977220596</v>
      </c>
      <c r="AE127" s="101">
        <v>30000</v>
      </c>
      <c r="AF127" s="56">
        <f t="shared" si="29"/>
        <v>23.3225393166179</v>
      </c>
      <c r="AG127" s="101">
        <v>30000</v>
      </c>
      <c r="AH127" s="56">
        <f t="shared" si="30"/>
        <v>23.3225393166179</v>
      </c>
      <c r="AI127" s="33">
        <f t="shared" si="31"/>
        <v>10000</v>
      </c>
      <c r="AJ127" s="102">
        <f t="shared" si="43"/>
        <v>0.00224407928718462</v>
      </c>
      <c r="AK127" s="103"/>
      <c r="AL127" s="103"/>
      <c r="AM127" s="103"/>
      <c r="AN127" s="103">
        <f t="shared" si="32"/>
        <v>0</v>
      </c>
      <c r="AO127" s="105"/>
      <c r="AP127" s="105">
        <f t="shared" si="44"/>
        <v>0</v>
      </c>
      <c r="AQ127" s="33">
        <f t="shared" si="45"/>
        <v>10000</v>
      </c>
      <c r="AR127" s="71">
        <v>45478</v>
      </c>
      <c r="AS127" s="107">
        <v>3</v>
      </c>
      <c r="AT127" s="71">
        <f t="shared" si="52"/>
        <v>45475</v>
      </c>
      <c r="AU127" s="135" t="s">
        <v>89</v>
      </c>
      <c r="AV127" s="135" t="s">
        <v>583</v>
      </c>
      <c r="AW127" s="136">
        <f>VLOOKUP(C127,[5]Sheet1!$A$1:$M$65536,13,0)</f>
        <v>458209.85</v>
      </c>
      <c r="AX127" s="33" t="str">
        <f>AV127&amp;AW127</f>
        <v>应付458209.85</v>
      </c>
      <c r="AY127" s="12" t="s">
        <v>152</v>
      </c>
      <c r="AZ127" s="74"/>
    </row>
    <row r="128" ht="36" customHeight="1" spans="1:52">
      <c r="A128" s="8">
        <f t="shared" si="33"/>
        <v>125</v>
      </c>
      <c r="B128" s="8" t="s">
        <v>170</v>
      </c>
      <c r="C128" s="9" t="s">
        <v>383</v>
      </c>
      <c r="D128" s="78" t="s">
        <v>384</v>
      </c>
      <c r="E128" s="12" t="s">
        <v>18</v>
      </c>
      <c r="F128" s="11" t="s">
        <v>193</v>
      </c>
      <c r="G128" s="12" t="s">
        <v>16</v>
      </c>
      <c r="H128" s="79">
        <v>0.8</v>
      </c>
      <c r="I128" s="14">
        <f>VLOOKUP(C128,[1]Sheet1!$B:$AY,50,0)</f>
        <v>171747.95</v>
      </c>
      <c r="J128" s="14">
        <f>VLOOKUP(C128,[1]Sheet1!$B:$AZ,51,0)</f>
        <v>50072.12</v>
      </c>
      <c r="K128" s="31">
        <f>VLOOKUP(C128,[1]Sheet1!$B$5:$BB$697,53,0)</f>
        <v>0</v>
      </c>
      <c r="L128" s="31">
        <f>VLOOKUP(C128,[1]Sheet1!$B:$BC,54,0)</f>
        <v>4131.15666666667</v>
      </c>
      <c r="M128" s="31">
        <f>VLOOKUP(C128,[1]Sheet1!$B:$BD,55,0)</f>
        <v>8345.35333333333</v>
      </c>
      <c r="N128" s="31">
        <f>VLOOKUP(C128,[1]Sheet1!$B:$BE,56,0)</f>
        <v>10147.9566666667</v>
      </c>
      <c r="O128" s="31">
        <f>VLOOKUP(C128,[1]Sheet1!$B:$BF,57,0)</f>
        <v>18354.6283333333</v>
      </c>
      <c r="P128" s="31">
        <f>VLOOKUP(C128,[2]Sheet1!$B:$BH,59,0)</f>
        <v>28624.6583333333</v>
      </c>
      <c r="Q128" s="94">
        <f t="shared" si="34"/>
        <v>55683.0026666666</v>
      </c>
      <c r="R128" s="95">
        <f>VLOOKUP(C128,[3]Sheet2!$A:$V,21,0)</f>
        <v>100000</v>
      </c>
      <c r="S128" s="95">
        <v>30000</v>
      </c>
      <c r="T128" s="95"/>
      <c r="U128" s="95"/>
      <c r="V128" s="95">
        <f t="shared" si="35"/>
        <v>130000</v>
      </c>
      <c r="W128" s="96">
        <f t="shared" si="36"/>
        <v>-74316.9973333334</v>
      </c>
      <c r="X128" s="97">
        <f t="shared" si="37"/>
        <v>50072.12</v>
      </c>
      <c r="Y128" s="55">
        <f t="shared" si="38"/>
        <v>-74316.9973333334</v>
      </c>
      <c r="Z128" s="100">
        <f t="shared" si="40"/>
        <v>0</v>
      </c>
      <c r="AA128" s="101"/>
      <c r="AB128" s="56" t="str">
        <f t="shared" si="28"/>
        <v>100%</v>
      </c>
      <c r="AC128" s="101">
        <v>30000</v>
      </c>
      <c r="AD128" s="56" t="str">
        <f t="shared" si="51"/>
        <v>100%</v>
      </c>
      <c r="AE128" s="101">
        <v>30000</v>
      </c>
      <c r="AF128" s="56" t="str">
        <f t="shared" si="29"/>
        <v>100%</v>
      </c>
      <c r="AG128" s="101">
        <v>30000</v>
      </c>
      <c r="AH128" s="56" t="str">
        <f t="shared" si="30"/>
        <v>100%</v>
      </c>
      <c r="AI128" s="33">
        <f t="shared" si="31"/>
        <v>0</v>
      </c>
      <c r="AJ128" s="102">
        <f t="shared" si="43"/>
        <v>0</v>
      </c>
      <c r="AK128" s="103"/>
      <c r="AL128" s="103"/>
      <c r="AM128" s="103"/>
      <c r="AN128" s="103">
        <f t="shared" si="32"/>
        <v>0</v>
      </c>
      <c r="AO128" s="57"/>
      <c r="AP128" s="105">
        <f t="shared" si="44"/>
        <v>0</v>
      </c>
      <c r="AQ128" s="33">
        <f t="shared" si="45"/>
        <v>0</v>
      </c>
      <c r="AR128" s="71"/>
      <c r="AS128" s="107">
        <v>3</v>
      </c>
      <c r="AT128" s="71">
        <f t="shared" si="52"/>
        <v>-3</v>
      </c>
      <c r="AU128" s="72" t="s">
        <v>89</v>
      </c>
      <c r="AV128" s="72"/>
      <c r="AW128" s="72"/>
      <c r="AX128" s="33"/>
      <c r="AY128" s="8" t="s">
        <v>152</v>
      </c>
      <c r="AZ128" s="74"/>
    </row>
    <row r="129" ht="36" customHeight="1" spans="1:52">
      <c r="A129" s="8">
        <f t="shared" si="33"/>
        <v>126</v>
      </c>
      <c r="B129" s="8" t="s">
        <v>74</v>
      </c>
      <c r="C129" s="9" t="s">
        <v>385</v>
      </c>
      <c r="D129" s="78" t="s">
        <v>386</v>
      </c>
      <c r="E129" s="12" t="s">
        <v>18</v>
      </c>
      <c r="F129" s="11" t="s">
        <v>77</v>
      </c>
      <c r="G129" s="12" t="s">
        <v>16</v>
      </c>
      <c r="H129" s="79">
        <v>0.8</v>
      </c>
      <c r="I129" s="14">
        <f>VLOOKUP(C129,[1]Sheet1!$B:$AY,50,0)</f>
        <v>12628.11</v>
      </c>
      <c r="J129" s="14">
        <f>VLOOKUP(C129,[1]Sheet1!$B:$AZ,51,0)</f>
        <v>12628.11</v>
      </c>
      <c r="K129" s="31">
        <f>VLOOKUP(C129,[1]Sheet1!$B$5:$BB$697,53,0)</f>
        <v>0</v>
      </c>
      <c r="L129" s="31">
        <f>VLOOKUP(C129,[1]Sheet1!$B:$BC,54,0)</f>
        <v>0</v>
      </c>
      <c r="M129" s="31">
        <f>VLOOKUP(C129,[1]Sheet1!$B:$BD,55,0)</f>
        <v>0</v>
      </c>
      <c r="N129" s="31">
        <f>VLOOKUP(C129,[1]Sheet1!$B:$BE,56,0)</f>
        <v>0</v>
      </c>
      <c r="O129" s="31">
        <f>VLOOKUP(C129,[1]Sheet1!$B:$BF,57,0)</f>
        <v>0</v>
      </c>
      <c r="P129" s="31">
        <f>VLOOKUP(C129,[2]Sheet1!$B:$BH,59,0)</f>
        <v>0</v>
      </c>
      <c r="Q129" s="94">
        <f t="shared" si="34"/>
        <v>0</v>
      </c>
      <c r="R129" s="95">
        <f>VLOOKUP(C129,[3]Sheet2!$A:$V,21,0)</f>
        <v>0</v>
      </c>
      <c r="S129" s="95">
        <v>10000</v>
      </c>
      <c r="T129" s="95"/>
      <c r="U129" s="95"/>
      <c r="V129" s="95">
        <f t="shared" si="35"/>
        <v>10000</v>
      </c>
      <c r="W129" s="96">
        <f t="shared" si="36"/>
        <v>-10000</v>
      </c>
      <c r="X129" s="97">
        <f t="shared" si="37"/>
        <v>12628.11</v>
      </c>
      <c r="Y129" s="55">
        <f t="shared" si="38"/>
        <v>-10000</v>
      </c>
      <c r="Z129" s="100">
        <f t="shared" si="40"/>
        <v>0</v>
      </c>
      <c r="AA129" s="130">
        <v>10000</v>
      </c>
      <c r="AB129" s="56" t="str">
        <f t="shared" si="28"/>
        <v>100%</v>
      </c>
      <c r="AC129" s="55"/>
      <c r="AD129" s="56" t="str">
        <f t="shared" si="51"/>
        <v>100%</v>
      </c>
      <c r="AE129" s="55"/>
      <c r="AF129" s="56" t="str">
        <f t="shared" si="29"/>
        <v>100%</v>
      </c>
      <c r="AG129" s="55"/>
      <c r="AH129" s="56" t="str">
        <f t="shared" si="30"/>
        <v>100%</v>
      </c>
      <c r="AI129" s="33">
        <f t="shared" si="31"/>
        <v>10000</v>
      </c>
      <c r="AJ129" s="102">
        <f t="shared" si="43"/>
        <v>0.00224407928718462</v>
      </c>
      <c r="AK129" s="103"/>
      <c r="AL129" s="103"/>
      <c r="AM129" s="103"/>
      <c r="AN129" s="103">
        <f t="shared" si="32"/>
        <v>0</v>
      </c>
      <c r="AO129" s="57"/>
      <c r="AP129" s="105">
        <f t="shared" si="44"/>
        <v>0</v>
      </c>
      <c r="AQ129" s="33">
        <f t="shared" si="45"/>
        <v>10000</v>
      </c>
      <c r="AR129" s="71">
        <v>45488</v>
      </c>
      <c r="AS129" s="107">
        <v>3</v>
      </c>
      <c r="AT129" s="71">
        <f t="shared" si="52"/>
        <v>45485</v>
      </c>
      <c r="AU129" s="135" t="s">
        <v>89</v>
      </c>
      <c r="AV129" s="135" t="s">
        <v>583</v>
      </c>
      <c r="AW129" s="136">
        <f>VLOOKUP(C129,[5]Sheet1!$A$1:$M$65536,13,0)</f>
        <v>36528.11</v>
      </c>
      <c r="AX129" s="33" t="str">
        <f>AV129&amp;AW129</f>
        <v>应付36528.11</v>
      </c>
      <c r="AY129" s="12" t="s">
        <v>152</v>
      </c>
      <c r="AZ129" s="74"/>
    </row>
    <row r="130" ht="36" customHeight="1" spans="1:52">
      <c r="A130" s="8">
        <f t="shared" si="33"/>
        <v>127</v>
      </c>
      <c r="B130" s="8" t="s">
        <v>74</v>
      </c>
      <c r="C130" s="9" t="s">
        <v>387</v>
      </c>
      <c r="D130" s="78" t="s">
        <v>388</v>
      </c>
      <c r="E130" s="12" t="s">
        <v>17</v>
      </c>
      <c r="F130" s="11" t="s">
        <v>77</v>
      </c>
      <c r="G130" s="12" t="s">
        <v>16</v>
      </c>
      <c r="H130" s="79">
        <v>1</v>
      </c>
      <c r="I130" s="14"/>
      <c r="J130" s="14"/>
      <c r="K130" s="31"/>
      <c r="L130" s="31"/>
      <c r="M130" s="31"/>
      <c r="N130" s="31"/>
      <c r="O130" s="31"/>
      <c r="P130" s="31"/>
      <c r="Q130" s="94">
        <f t="shared" si="34"/>
        <v>0</v>
      </c>
      <c r="R130" s="95"/>
      <c r="S130" s="95">
        <v>12251.89</v>
      </c>
      <c r="T130" s="95"/>
      <c r="U130" s="95"/>
      <c r="V130" s="95">
        <f t="shared" si="35"/>
        <v>12251.89</v>
      </c>
      <c r="W130" s="96">
        <f t="shared" si="36"/>
        <v>-12251.89</v>
      </c>
      <c r="X130" s="97">
        <f t="shared" si="37"/>
        <v>0</v>
      </c>
      <c r="Y130" s="55">
        <f t="shared" si="38"/>
        <v>-12251.89</v>
      </c>
      <c r="Z130" s="100">
        <f t="shared" si="40"/>
        <v>0</v>
      </c>
      <c r="AA130" s="55"/>
      <c r="AB130" s="56" t="str">
        <f t="shared" si="28"/>
        <v>100%</v>
      </c>
      <c r="AC130" s="55"/>
      <c r="AD130" s="56" t="str">
        <f t="shared" si="51"/>
        <v>100%</v>
      </c>
      <c r="AE130" s="55"/>
      <c r="AF130" s="56" t="str">
        <f t="shared" si="29"/>
        <v>100%</v>
      </c>
      <c r="AG130" s="55"/>
      <c r="AH130" s="56" t="str">
        <f t="shared" si="30"/>
        <v>100%</v>
      </c>
      <c r="AI130" s="33">
        <f t="shared" si="31"/>
        <v>0</v>
      </c>
      <c r="AJ130" s="102">
        <f t="shared" si="43"/>
        <v>0</v>
      </c>
      <c r="AK130" s="103"/>
      <c r="AL130" s="103"/>
      <c r="AM130" s="103"/>
      <c r="AN130" s="103">
        <f t="shared" si="32"/>
        <v>0</v>
      </c>
      <c r="AO130" s="57"/>
      <c r="AP130" s="105">
        <f t="shared" si="44"/>
        <v>0</v>
      </c>
      <c r="AQ130" s="33">
        <f t="shared" si="45"/>
        <v>0</v>
      </c>
      <c r="AR130" s="71"/>
      <c r="AS130" s="107">
        <v>3</v>
      </c>
      <c r="AT130" s="71">
        <f t="shared" si="52"/>
        <v>-3</v>
      </c>
      <c r="AU130" s="72" t="s">
        <v>89</v>
      </c>
      <c r="AV130" s="72"/>
      <c r="AW130" s="72"/>
      <c r="AX130" s="33"/>
      <c r="AY130" s="8" t="s">
        <v>152</v>
      </c>
      <c r="AZ130" s="74"/>
    </row>
    <row r="131" ht="36" customHeight="1" spans="1:52">
      <c r="A131" s="8">
        <f t="shared" si="33"/>
        <v>128</v>
      </c>
      <c r="B131" s="8" t="s">
        <v>170</v>
      </c>
      <c r="C131" s="9" t="s">
        <v>389</v>
      </c>
      <c r="D131" s="78" t="s">
        <v>390</v>
      </c>
      <c r="E131" s="12" t="s">
        <v>18</v>
      </c>
      <c r="F131" s="11" t="s">
        <v>77</v>
      </c>
      <c r="G131" s="12" t="s">
        <v>16</v>
      </c>
      <c r="H131" s="79">
        <v>0.8</v>
      </c>
      <c r="I131" s="14">
        <f>VLOOKUP(C131,[1]Sheet1!$B:$AY,50,0)</f>
        <v>59971.36</v>
      </c>
      <c r="J131" s="14">
        <f>VLOOKUP(C131,[1]Sheet1!$B:$AZ,51,0)</f>
        <v>59971.36</v>
      </c>
      <c r="K131" s="31">
        <f>VLOOKUP(C131,[1]Sheet1!$B$5:$BB$697,53,0)</f>
        <v>0</v>
      </c>
      <c r="L131" s="31">
        <f>VLOOKUP(C131,[1]Sheet1!$B:$BC,54,0)</f>
        <v>0</v>
      </c>
      <c r="M131" s="31">
        <f>VLOOKUP(C131,[1]Sheet1!$B:$BD,55,0)</f>
        <v>9995.22666666667</v>
      </c>
      <c r="N131" s="31">
        <f>VLOOKUP(C131,[1]Sheet1!$B:$BE,56,0)</f>
        <v>9995.22666666667</v>
      </c>
      <c r="O131" s="31">
        <f>VLOOKUP(C131,[1]Sheet1!$B:$BF,57,0)</f>
        <v>9995.22666666667</v>
      </c>
      <c r="P131" s="31">
        <f>VLOOKUP(C131,[2]Sheet1!$B:$BH,59,0)</f>
        <v>9995.22666666667</v>
      </c>
      <c r="Q131" s="94">
        <f t="shared" si="34"/>
        <v>31984.7253333333</v>
      </c>
      <c r="R131" s="95">
        <v>0</v>
      </c>
      <c r="S131" s="95"/>
      <c r="T131" s="118">
        <v>20000</v>
      </c>
      <c r="U131" s="95"/>
      <c r="V131" s="95">
        <f t="shared" si="35"/>
        <v>20000</v>
      </c>
      <c r="W131" s="96">
        <f t="shared" si="36"/>
        <v>11984.7253333333</v>
      </c>
      <c r="X131" s="97">
        <f t="shared" si="37"/>
        <v>39971.36</v>
      </c>
      <c r="Y131" s="55">
        <f t="shared" si="38"/>
        <v>11984.7253333333</v>
      </c>
      <c r="Z131" s="100">
        <f t="shared" si="40"/>
        <v>11984.7253333333</v>
      </c>
      <c r="AA131" s="130">
        <v>10000</v>
      </c>
      <c r="AB131" s="56">
        <f t="shared" si="28"/>
        <v>0.834395426000028</v>
      </c>
      <c r="AC131" s="101">
        <v>20000</v>
      </c>
      <c r="AD131" s="56">
        <f t="shared" si="51"/>
        <v>1.66879085200006</v>
      </c>
      <c r="AE131" s="101">
        <v>20000</v>
      </c>
      <c r="AF131" s="56">
        <f t="shared" si="29"/>
        <v>1.66879085200006</v>
      </c>
      <c r="AG131" s="101">
        <v>30000</v>
      </c>
      <c r="AH131" s="56">
        <f t="shared" si="30"/>
        <v>2.50318627800008</v>
      </c>
      <c r="AI131" s="33">
        <f t="shared" si="31"/>
        <v>10000</v>
      </c>
      <c r="AJ131" s="102">
        <f t="shared" si="43"/>
        <v>0.00224407928718462</v>
      </c>
      <c r="AK131" s="103"/>
      <c r="AL131" s="103"/>
      <c r="AM131" s="103"/>
      <c r="AN131" s="103">
        <f t="shared" si="32"/>
        <v>0</v>
      </c>
      <c r="AO131" s="105">
        <v>0</v>
      </c>
      <c r="AP131" s="105">
        <f t="shared" si="44"/>
        <v>0</v>
      </c>
      <c r="AQ131" s="33">
        <f t="shared" si="45"/>
        <v>10000</v>
      </c>
      <c r="AR131" s="71">
        <v>45478</v>
      </c>
      <c r="AS131" s="107">
        <v>3</v>
      </c>
      <c r="AT131" s="71">
        <f t="shared" si="52"/>
        <v>45475</v>
      </c>
      <c r="AU131" s="135" t="s">
        <v>89</v>
      </c>
      <c r="AV131" s="135" t="s">
        <v>583</v>
      </c>
      <c r="AW131" s="136">
        <f>VLOOKUP(C131,[5]Sheet1!$A$1:$M$65536,13,0)</f>
        <v>39971.36</v>
      </c>
      <c r="AX131" s="33" t="str">
        <f>AV131&amp;AW131</f>
        <v>应付39971.36</v>
      </c>
      <c r="AY131" s="12" t="s">
        <v>152</v>
      </c>
      <c r="AZ131" s="74"/>
    </row>
    <row r="132" ht="36" customHeight="1" spans="1:52">
      <c r="A132" s="8">
        <f t="shared" si="33"/>
        <v>129</v>
      </c>
      <c r="B132" s="8" t="s">
        <v>170</v>
      </c>
      <c r="C132" s="9" t="s">
        <v>391</v>
      </c>
      <c r="D132" s="78" t="s">
        <v>392</v>
      </c>
      <c r="E132" s="12" t="s">
        <v>18</v>
      </c>
      <c r="F132" s="11" t="s">
        <v>372</v>
      </c>
      <c r="G132" s="12" t="s">
        <v>16</v>
      </c>
      <c r="H132" s="79">
        <v>0.8</v>
      </c>
      <c r="I132" s="14">
        <f>VLOOKUP(C132,[1]Sheet1!$B:$AY,50,0)</f>
        <v>212280.31</v>
      </c>
      <c r="J132" s="14">
        <v>99209.57</v>
      </c>
      <c r="K132" s="31">
        <f>VLOOKUP(C132,[1]Sheet1!$B$5:$BB$697,53,0)</f>
        <v>0</v>
      </c>
      <c r="L132" s="31">
        <f>VLOOKUP(C132,[1]Sheet1!$B:$BC,54,0)</f>
        <v>0</v>
      </c>
      <c r="M132" s="31">
        <f>VLOOKUP(C132,[1]Sheet1!$B:$BD,55,0)</f>
        <v>0</v>
      </c>
      <c r="N132" s="31">
        <f>VLOOKUP(C132,[1]Sheet1!$B:$BE,56,0)</f>
        <v>53.8783333333332</v>
      </c>
      <c r="O132" s="31">
        <f>VLOOKUP(C132,[1]Sheet1!$B:$BF,57,0)</f>
        <v>16534.9283333333</v>
      </c>
      <c r="P132" s="31">
        <f>VLOOKUP(C132,[2]Sheet1!$B:$BH,59,0)</f>
        <v>35380.0516666667</v>
      </c>
      <c r="Q132" s="94">
        <f t="shared" si="34"/>
        <v>41575.0866666667</v>
      </c>
      <c r="R132" s="95">
        <f>VLOOKUP(C132,[3]Sheet2!$A:$V,21,0)</f>
        <v>174000</v>
      </c>
      <c r="S132" s="95">
        <v>84000</v>
      </c>
      <c r="T132" s="95"/>
      <c r="U132" s="95"/>
      <c r="V132" s="95">
        <f t="shared" si="35"/>
        <v>258000</v>
      </c>
      <c r="W132" s="96">
        <f t="shared" si="36"/>
        <v>-216424.913333333</v>
      </c>
      <c r="X132" s="97">
        <f t="shared" si="37"/>
        <v>99209.57</v>
      </c>
      <c r="Y132" s="55">
        <f t="shared" si="38"/>
        <v>-216424.913333333</v>
      </c>
      <c r="Z132" s="100">
        <f t="shared" si="40"/>
        <v>0</v>
      </c>
      <c r="AA132" s="130">
        <v>40000</v>
      </c>
      <c r="AB132" s="56" t="str">
        <f t="shared" si="28"/>
        <v>100%</v>
      </c>
      <c r="AC132" s="101">
        <v>50000</v>
      </c>
      <c r="AD132" s="56" t="str">
        <f t="shared" si="51"/>
        <v>100%</v>
      </c>
      <c r="AE132" s="101">
        <v>50000</v>
      </c>
      <c r="AF132" s="56" t="str">
        <f t="shared" si="29"/>
        <v>100%</v>
      </c>
      <c r="AG132" s="101">
        <v>90000</v>
      </c>
      <c r="AH132" s="56" t="str">
        <f t="shared" si="30"/>
        <v>100%</v>
      </c>
      <c r="AI132" s="33">
        <f t="shared" si="31"/>
        <v>40000</v>
      </c>
      <c r="AJ132" s="102">
        <f t="shared" si="43"/>
        <v>0.00897631714873849</v>
      </c>
      <c r="AK132" s="103"/>
      <c r="AL132" s="103"/>
      <c r="AM132" s="103"/>
      <c r="AN132" s="103">
        <f t="shared" si="32"/>
        <v>0</v>
      </c>
      <c r="AO132" s="105"/>
      <c r="AP132" s="105">
        <f t="shared" si="44"/>
        <v>0</v>
      </c>
      <c r="AQ132" s="33">
        <f t="shared" si="45"/>
        <v>40000</v>
      </c>
      <c r="AR132" s="71">
        <v>45479</v>
      </c>
      <c r="AS132" s="107">
        <v>3</v>
      </c>
      <c r="AT132" s="71">
        <f t="shared" si="52"/>
        <v>45476</v>
      </c>
      <c r="AU132" s="135" t="s">
        <v>89</v>
      </c>
      <c r="AV132" s="135" t="s">
        <v>583</v>
      </c>
      <c r="AW132" s="136">
        <f>VLOOKUP(C132,[5]Sheet1!$A$1:$M$65536,13,0)</f>
        <v>258339.11</v>
      </c>
      <c r="AX132" s="33" t="str">
        <f>AV132&amp;AW132</f>
        <v>应付258339.11</v>
      </c>
      <c r="AY132" s="12" t="s">
        <v>281</v>
      </c>
      <c r="AZ132" s="74"/>
    </row>
    <row r="133" ht="36" customHeight="1" spans="1:52">
      <c r="A133" s="8">
        <f t="shared" si="33"/>
        <v>130</v>
      </c>
      <c r="B133" s="8" t="s">
        <v>74</v>
      </c>
      <c r="C133" s="9" t="s">
        <v>393</v>
      </c>
      <c r="D133" s="78" t="s">
        <v>394</v>
      </c>
      <c r="E133" s="12" t="s">
        <v>17</v>
      </c>
      <c r="F133" s="11" t="s">
        <v>77</v>
      </c>
      <c r="G133" s="12" t="s">
        <v>16</v>
      </c>
      <c r="H133" s="79">
        <v>0.8</v>
      </c>
      <c r="I133" s="14">
        <f>VLOOKUP(C133,[1]Sheet1!$B:$AY,50,0)</f>
        <v>1384822.71</v>
      </c>
      <c r="J133" s="14">
        <f>VLOOKUP(C133,[1]Sheet1!$B:$AZ,51,0)</f>
        <v>1208289.29</v>
      </c>
      <c r="K133" s="31">
        <f>VLOOKUP(C133,[1]Sheet1!$B$5:$BB$697,53,0)</f>
        <v>85747.3616666667</v>
      </c>
      <c r="L133" s="31">
        <f>VLOOKUP(C133,[1]Sheet1!$B:$BC,54,0)</f>
        <v>140176.353333333</v>
      </c>
      <c r="M133" s="31">
        <f>VLOOKUP(C133,[1]Sheet1!$B:$BD,55,0)</f>
        <v>201381.548333333</v>
      </c>
      <c r="N133" s="31">
        <f>VLOOKUP(C133,[1]Sheet1!$B:$BE,56,0)</f>
        <v>201381.548333333</v>
      </c>
      <c r="O133" s="31">
        <f>VLOOKUP(C133,[1]Sheet1!$B:$BF,57,0)</f>
        <v>213246.65</v>
      </c>
      <c r="P133" s="31">
        <f>VLOOKUP(C133,[2]Sheet1!$B:$BH,59,0)</f>
        <v>228636.293333333</v>
      </c>
      <c r="Q133" s="94">
        <f t="shared" si="34"/>
        <v>856455.803999999</v>
      </c>
      <c r="R133" s="95">
        <f>VLOOKUP(C133,[3]Sheet2!$A:$V,21,0)</f>
        <v>835000</v>
      </c>
      <c r="S133" s="95">
        <f>800000+35000</f>
        <v>835000</v>
      </c>
      <c r="T133" s="95"/>
      <c r="U133" s="95">
        <v>300000</v>
      </c>
      <c r="V133" s="95">
        <f t="shared" si="35"/>
        <v>1970000</v>
      </c>
      <c r="W133" s="96">
        <f t="shared" si="36"/>
        <v>-1113544.196</v>
      </c>
      <c r="X133" s="97">
        <f t="shared" si="37"/>
        <v>908289.29</v>
      </c>
      <c r="Y133" s="55">
        <f t="shared" si="38"/>
        <v>-1113544.196</v>
      </c>
      <c r="Z133" s="100">
        <f t="shared" si="40"/>
        <v>0</v>
      </c>
      <c r="AA133" s="130"/>
      <c r="AB133" s="56" t="str">
        <f t="shared" si="28"/>
        <v>100%</v>
      </c>
      <c r="AC133" s="55"/>
      <c r="AD133" s="56" t="str">
        <f t="shared" si="51"/>
        <v>100%</v>
      </c>
      <c r="AE133" s="55"/>
      <c r="AF133" s="56" t="str">
        <f t="shared" si="29"/>
        <v>100%</v>
      </c>
      <c r="AG133" s="55"/>
      <c r="AH133" s="56" t="str">
        <f t="shared" si="30"/>
        <v>100%</v>
      </c>
      <c r="AI133" s="33">
        <f t="shared" si="31"/>
        <v>0</v>
      </c>
      <c r="AJ133" s="102">
        <f t="shared" ref="AJ133:AJ164" si="53">AI133/$AI$1</f>
        <v>0</v>
      </c>
      <c r="AK133" s="103"/>
      <c r="AL133" s="103"/>
      <c r="AM133" s="103"/>
      <c r="AN133" s="103">
        <f t="shared" si="32"/>
        <v>0</v>
      </c>
      <c r="AO133" s="57"/>
      <c r="AP133" s="105">
        <f t="shared" ref="AP133:AP164" si="54">IF(AI133=0,0,AN133/AI133+AO133)</f>
        <v>0</v>
      </c>
      <c r="AQ133" s="33">
        <f t="shared" ref="AQ133:AQ164" si="55">AI133*(1-AP133)</f>
        <v>0</v>
      </c>
      <c r="AR133" s="71"/>
      <c r="AS133" s="107">
        <v>3</v>
      </c>
      <c r="AT133" s="71">
        <f t="shared" si="52"/>
        <v>-3</v>
      </c>
      <c r="AU133" s="72" t="s">
        <v>89</v>
      </c>
      <c r="AV133" s="72"/>
      <c r="AW133" s="72"/>
      <c r="AX133" s="33"/>
      <c r="AY133" s="8" t="s">
        <v>169</v>
      </c>
      <c r="AZ133" s="74"/>
    </row>
    <row r="134" ht="36" customHeight="1" spans="1:52">
      <c r="A134" s="8">
        <f t="shared" si="33"/>
        <v>131</v>
      </c>
      <c r="B134" s="8" t="s">
        <v>74</v>
      </c>
      <c r="C134" s="9" t="s">
        <v>395</v>
      </c>
      <c r="D134" s="78" t="s">
        <v>396</v>
      </c>
      <c r="E134" s="12" t="s">
        <v>18</v>
      </c>
      <c r="F134" s="11" t="s">
        <v>101</v>
      </c>
      <c r="G134" s="12" t="s">
        <v>16</v>
      </c>
      <c r="H134" s="79">
        <v>0.8</v>
      </c>
      <c r="I134" s="14">
        <f>VLOOKUP(C134,[1]Sheet1!$B:$AY,50,0)</f>
        <v>47499.09</v>
      </c>
      <c r="J134" s="14">
        <f>VLOOKUP(C134,[1]Sheet1!$B:$AZ,51,0)</f>
        <v>21057.09</v>
      </c>
      <c r="K134" s="31">
        <f>VLOOKUP(C134,[1]Sheet1!$B$5:$BB$697,53,0)</f>
        <v>0</v>
      </c>
      <c r="L134" s="31">
        <f>VLOOKUP(C134,[1]Sheet1!$B:$BC,54,0)</f>
        <v>816.348333333333</v>
      </c>
      <c r="M134" s="31">
        <f>VLOOKUP(C134,[1]Sheet1!$B:$BD,55,0)</f>
        <v>816.348333333333</v>
      </c>
      <c r="N134" s="31">
        <f>VLOOKUP(C134,[1]Sheet1!$B:$BE,56,0)</f>
        <v>3509.515</v>
      </c>
      <c r="O134" s="31">
        <f>VLOOKUP(C134,[1]Sheet1!$B:$BF,57,0)</f>
        <v>7916.515</v>
      </c>
      <c r="P134" s="31">
        <f>VLOOKUP(C134,[2]Sheet1!$B:$BH,59,0)</f>
        <v>7916.515</v>
      </c>
      <c r="Q134" s="94">
        <f t="shared" si="34"/>
        <v>16780.1933333333</v>
      </c>
      <c r="R134" s="95">
        <f>VLOOKUP(C134,[3]Sheet2!$A:$V,21,0)</f>
        <v>35230.86</v>
      </c>
      <c r="S134" s="95">
        <v>10000</v>
      </c>
      <c r="T134" s="95"/>
      <c r="U134" s="95"/>
      <c r="V134" s="95">
        <f t="shared" si="35"/>
        <v>45230.86</v>
      </c>
      <c r="W134" s="96">
        <f t="shared" si="36"/>
        <v>-28450.6666666667</v>
      </c>
      <c r="X134" s="97">
        <f t="shared" si="37"/>
        <v>21057.09</v>
      </c>
      <c r="Y134" s="55">
        <f t="shared" si="38"/>
        <v>-28450.6666666667</v>
      </c>
      <c r="Z134" s="100">
        <f t="shared" si="40"/>
        <v>0</v>
      </c>
      <c r="AA134" s="130">
        <v>20000</v>
      </c>
      <c r="AB134" s="56" t="str">
        <f t="shared" ref="AB134:AB196" si="56">IF(Z134&lt;=0,"100%",AA134/Z134)</f>
        <v>100%</v>
      </c>
      <c r="AC134" s="101">
        <v>20000</v>
      </c>
      <c r="AD134" s="56" t="str">
        <f t="shared" si="51"/>
        <v>100%</v>
      </c>
      <c r="AE134" s="101">
        <v>20000</v>
      </c>
      <c r="AF134" s="56" t="str">
        <f t="shared" ref="AF134:AF196" si="57">IF(Z134&lt;=0,"100%",AE134/Z134)</f>
        <v>100%</v>
      </c>
      <c r="AG134" s="101">
        <v>20000</v>
      </c>
      <c r="AH134" s="56" t="str">
        <f t="shared" ref="AH134:AH196" si="58">IF(Z134&lt;=0,"100%",AG134/Z134)</f>
        <v>100%</v>
      </c>
      <c r="AI134" s="33">
        <f t="shared" ref="AI134:AI196" si="59">AA134</f>
        <v>20000</v>
      </c>
      <c r="AJ134" s="102">
        <f t="shared" si="53"/>
        <v>0.00448815857436925</v>
      </c>
      <c r="AK134" s="103"/>
      <c r="AL134" s="103"/>
      <c r="AM134" s="103"/>
      <c r="AN134" s="103">
        <f t="shared" ref="AN134:AN196" si="60">SUM(AK134:AM134)</f>
        <v>0</v>
      </c>
      <c r="AO134" s="105">
        <v>0</v>
      </c>
      <c r="AP134" s="105">
        <f t="shared" si="54"/>
        <v>0</v>
      </c>
      <c r="AQ134" s="33">
        <f t="shared" si="55"/>
        <v>20000</v>
      </c>
      <c r="AR134" s="71">
        <v>45478</v>
      </c>
      <c r="AS134" s="107">
        <v>3</v>
      </c>
      <c r="AT134" s="71">
        <f t="shared" si="52"/>
        <v>45475</v>
      </c>
      <c r="AU134" s="135" t="s">
        <v>89</v>
      </c>
      <c r="AV134" s="135" t="s">
        <v>583</v>
      </c>
      <c r="AW134" s="136">
        <f>VLOOKUP(C134,[5]Sheet1!$A$1:$M$65536,13,0)</f>
        <v>52117.6300000001</v>
      </c>
      <c r="AX134" s="33" t="str">
        <f t="shared" ref="AX134:AX142" si="61">AV134&amp;AW134</f>
        <v>应付52117.6300000001</v>
      </c>
      <c r="AY134" s="12" t="s">
        <v>173</v>
      </c>
      <c r="AZ134" s="74"/>
    </row>
    <row r="135" ht="36" customHeight="1" spans="1:52">
      <c r="A135" s="8">
        <f t="shared" ref="A135:A196" si="62">ROW()-3</f>
        <v>132</v>
      </c>
      <c r="B135" s="8" t="s">
        <v>170</v>
      </c>
      <c r="C135" s="9" t="s">
        <v>397</v>
      </c>
      <c r="D135" s="78" t="s">
        <v>398</v>
      </c>
      <c r="E135" s="12" t="s">
        <v>18</v>
      </c>
      <c r="F135" s="11" t="s">
        <v>193</v>
      </c>
      <c r="G135" s="12" t="s">
        <v>16</v>
      </c>
      <c r="H135" s="79">
        <v>0.8</v>
      </c>
      <c r="I135" s="14">
        <f>VLOOKUP(C135,[1]Sheet1!$B:$AY,50,0)</f>
        <v>430894.89</v>
      </c>
      <c r="J135" s="14">
        <f>VLOOKUP(C135,[1]Sheet1!$B:$AZ,51,0)</f>
        <v>398246.01</v>
      </c>
      <c r="K135" s="31">
        <f>VLOOKUP(C135,[1]Sheet1!$B$5:$BB$697,53,0)</f>
        <v>17830.275</v>
      </c>
      <c r="L135" s="31">
        <f>VLOOKUP(C135,[1]Sheet1!$B:$BC,54,0)</f>
        <v>18034.0816666667</v>
      </c>
      <c r="M135" s="31">
        <f>VLOOKUP(C135,[1]Sheet1!$B:$BD,55,0)</f>
        <v>18357.02</v>
      </c>
      <c r="N135" s="31">
        <f>VLOOKUP(C135,[1]Sheet1!$B:$BE,56,0)</f>
        <v>18290.405</v>
      </c>
      <c r="O135" s="31">
        <f>VLOOKUP(C135,[1]Sheet1!$B:$BF,57,0)</f>
        <v>18150.2133333333</v>
      </c>
      <c r="P135" s="31">
        <f>VLOOKUP(C135,[2]Sheet1!$B:$BH,59,0)</f>
        <v>16236.2333333333</v>
      </c>
      <c r="Q135" s="94">
        <f t="shared" si="34"/>
        <v>85518.5826666667</v>
      </c>
      <c r="R135" s="95">
        <f>VLOOKUP(C135,[3]Sheet2!$A:$V,21,0)</f>
        <v>0</v>
      </c>
      <c r="S135" s="95"/>
      <c r="T135" s="95"/>
      <c r="U135" s="95"/>
      <c r="V135" s="95">
        <f t="shared" si="35"/>
        <v>0</v>
      </c>
      <c r="W135" s="96">
        <f t="shared" si="36"/>
        <v>85518.5826666667</v>
      </c>
      <c r="X135" s="97">
        <f t="shared" si="37"/>
        <v>398246.01</v>
      </c>
      <c r="Y135" s="55">
        <f t="shared" si="38"/>
        <v>85518.5826666667</v>
      </c>
      <c r="Z135" s="100">
        <f t="shared" si="40"/>
        <v>85518.5826666667</v>
      </c>
      <c r="AA135" s="130">
        <v>10000</v>
      </c>
      <c r="AB135" s="56">
        <f t="shared" si="56"/>
        <v>0.116933649835824</v>
      </c>
      <c r="AC135" s="101">
        <v>10000</v>
      </c>
      <c r="AD135" s="56">
        <f t="shared" si="51"/>
        <v>0.116933649835824</v>
      </c>
      <c r="AE135" s="101">
        <v>20000</v>
      </c>
      <c r="AF135" s="56">
        <f t="shared" si="57"/>
        <v>0.233867299671649</v>
      </c>
      <c r="AG135" s="101">
        <v>50000</v>
      </c>
      <c r="AH135" s="56">
        <f t="shared" si="58"/>
        <v>0.584668249179122</v>
      </c>
      <c r="AI135" s="33">
        <f t="shared" si="59"/>
        <v>10000</v>
      </c>
      <c r="AJ135" s="102">
        <f t="shared" si="53"/>
        <v>0.00224407928718462</v>
      </c>
      <c r="AK135" s="103"/>
      <c r="AL135" s="103"/>
      <c r="AM135" s="103"/>
      <c r="AN135" s="103">
        <f t="shared" si="60"/>
        <v>0</v>
      </c>
      <c r="AO135" s="105"/>
      <c r="AP135" s="105">
        <f t="shared" si="54"/>
        <v>0</v>
      </c>
      <c r="AQ135" s="33">
        <f t="shared" si="55"/>
        <v>10000</v>
      </c>
      <c r="AR135" s="71">
        <v>45479</v>
      </c>
      <c r="AS135" s="107">
        <v>3</v>
      </c>
      <c r="AT135" s="71">
        <f t="shared" si="52"/>
        <v>45476</v>
      </c>
      <c r="AU135" s="135" t="s">
        <v>89</v>
      </c>
      <c r="AV135" s="135" t="s">
        <v>583</v>
      </c>
      <c r="AW135" s="136">
        <f>VLOOKUP(C135,[5]Sheet1!$A$1:$M$65536,13,0)</f>
        <v>447521.15</v>
      </c>
      <c r="AX135" s="33" t="str">
        <f t="shared" si="61"/>
        <v>应付447521.15</v>
      </c>
      <c r="AY135" s="12" t="s">
        <v>281</v>
      </c>
      <c r="AZ135" s="74"/>
    </row>
    <row r="136" ht="36" customHeight="1" spans="1:52">
      <c r="A136" s="8">
        <f t="shared" si="62"/>
        <v>133</v>
      </c>
      <c r="B136" s="8" t="s">
        <v>74</v>
      </c>
      <c r="C136" s="9" t="s">
        <v>399</v>
      </c>
      <c r="D136" s="78" t="s">
        <v>400</v>
      </c>
      <c r="E136" s="12" t="s">
        <v>18</v>
      </c>
      <c r="F136" s="11" t="s">
        <v>77</v>
      </c>
      <c r="G136" s="12" t="s">
        <v>16</v>
      </c>
      <c r="H136" s="79">
        <v>0.8</v>
      </c>
      <c r="I136" s="14">
        <f>VLOOKUP(C136,[1]Sheet1!$B:$AY,50,0)</f>
        <v>696441.1</v>
      </c>
      <c r="J136" s="14">
        <f>VLOOKUP(C136,[1]Sheet1!$B:$AZ,51,0)</f>
        <v>647149.7</v>
      </c>
      <c r="K136" s="31">
        <f>VLOOKUP(C136,[1]Sheet1!$B$5:$BB$697,53,0)</f>
        <v>84091.6</v>
      </c>
      <c r="L136" s="31">
        <f>VLOOKUP(C136,[1]Sheet1!$B:$BC,54,0)</f>
        <v>61718.65</v>
      </c>
      <c r="M136" s="31">
        <f>VLOOKUP(C136,[1]Sheet1!$B:$BD,55,0)</f>
        <v>68297.36</v>
      </c>
      <c r="N136" s="31">
        <f>VLOOKUP(C136,[1]Sheet1!$B:$BE,56,0)</f>
        <v>48947.36</v>
      </c>
      <c r="O136" s="31">
        <f>VLOOKUP(C136,[1]Sheet1!$B:$BF,57,0)</f>
        <v>57162.5933333333</v>
      </c>
      <c r="P136" s="31">
        <f>VLOOKUP(C136,[2]Sheet1!$B:$BH,59,0)</f>
        <v>33066.765</v>
      </c>
      <c r="Q136" s="94">
        <f t="shared" ref="Q136:Q194" si="63">SUM(K136:P136)*H136</f>
        <v>282627.462666667</v>
      </c>
      <c r="R136" s="95">
        <f>VLOOKUP(C136,[3]Sheet2!$A:$V,21,0)</f>
        <v>0</v>
      </c>
      <c r="S136" s="95"/>
      <c r="T136" s="95"/>
      <c r="U136" s="95"/>
      <c r="V136" s="95">
        <f t="shared" ref="V136:V195" si="64">SUM(R136:U136)</f>
        <v>0</v>
      </c>
      <c r="W136" s="96">
        <f t="shared" ref="W136:W194" si="65">Q136-V136</f>
        <v>282627.462666667</v>
      </c>
      <c r="X136" s="97">
        <f t="shared" ref="X136:X194" si="66">J136-T136-U136</f>
        <v>647149.7</v>
      </c>
      <c r="Y136" s="55">
        <f t="shared" ref="Y136:Y194" si="67">_xlfn.IFS(G136="原材料",X136,G136="涉诉",X136,G136="临采",X136,G136="零部件",W136,G136="销售",W136,G136="固定资产",X136)</f>
        <v>282627.462666667</v>
      </c>
      <c r="Z136" s="100">
        <f t="shared" ref="Z136:Z194" si="68">IF(Y136&gt;=0,Y136,0)</f>
        <v>282627.462666667</v>
      </c>
      <c r="AA136" s="130">
        <v>10000</v>
      </c>
      <c r="AB136" s="56">
        <f t="shared" si="56"/>
        <v>0.0353822657771729</v>
      </c>
      <c r="AC136" s="55"/>
      <c r="AD136" s="56">
        <f t="shared" ref="AD136:AD167" si="69">IF(Z136&lt;=0,"100%",AC136/Z136)</f>
        <v>0</v>
      </c>
      <c r="AE136" s="55"/>
      <c r="AF136" s="56">
        <f t="shared" si="57"/>
        <v>0</v>
      </c>
      <c r="AG136" s="55"/>
      <c r="AH136" s="56">
        <f t="shared" si="58"/>
        <v>0</v>
      </c>
      <c r="AI136" s="33">
        <f t="shared" si="59"/>
        <v>10000</v>
      </c>
      <c r="AJ136" s="102">
        <f t="shared" si="53"/>
        <v>0.00224407928718462</v>
      </c>
      <c r="AK136" s="103"/>
      <c r="AL136" s="103"/>
      <c r="AM136" s="103"/>
      <c r="AN136" s="103">
        <f t="shared" si="60"/>
        <v>0</v>
      </c>
      <c r="AO136" s="57"/>
      <c r="AP136" s="105">
        <f t="shared" si="54"/>
        <v>0</v>
      </c>
      <c r="AQ136" s="33">
        <f t="shared" si="55"/>
        <v>10000</v>
      </c>
      <c r="AR136" s="71"/>
      <c r="AS136" s="107">
        <v>3</v>
      </c>
      <c r="AT136" s="71">
        <f t="shared" si="52"/>
        <v>-3</v>
      </c>
      <c r="AU136" s="135" t="s">
        <v>89</v>
      </c>
      <c r="AV136" s="135" t="s">
        <v>583</v>
      </c>
      <c r="AW136" s="136">
        <f>VLOOKUP(C136,[5]Sheet1!$A$1:$M$65536,13,0)</f>
        <v>696441.1</v>
      </c>
      <c r="AX136" s="33" t="str">
        <f t="shared" si="61"/>
        <v>应付696441.1</v>
      </c>
      <c r="AY136" s="12" t="s">
        <v>169</v>
      </c>
      <c r="AZ136" s="74" t="s">
        <v>599</v>
      </c>
    </row>
    <row r="137" ht="36" customHeight="1" spans="1:52">
      <c r="A137" s="8">
        <f t="shared" si="62"/>
        <v>134</v>
      </c>
      <c r="B137" s="8" t="s">
        <v>93</v>
      </c>
      <c r="C137" s="9" t="s">
        <v>401</v>
      </c>
      <c r="D137" s="78" t="s">
        <v>402</v>
      </c>
      <c r="E137" s="12" t="s">
        <v>18</v>
      </c>
      <c r="F137" s="11" t="s">
        <v>227</v>
      </c>
      <c r="G137" s="12" t="s">
        <v>16</v>
      </c>
      <c r="H137" s="79">
        <v>0.8</v>
      </c>
      <c r="I137" s="14">
        <f>VLOOKUP(C137,[1]Sheet1!$B:$AY,50,0)</f>
        <v>269809.66</v>
      </c>
      <c r="J137" s="14">
        <f>VLOOKUP(C137,[1]Sheet1!$B:$AZ,51,0)</f>
        <v>224752.26</v>
      </c>
      <c r="K137" s="31">
        <f>VLOOKUP(C137,[1]Sheet1!$B$5:$BB$697,53,0)</f>
        <v>13922.2383333333</v>
      </c>
      <c r="L137" s="31">
        <f>VLOOKUP(C137,[1]Sheet1!$B:$BC,54,0)</f>
        <v>14972.585</v>
      </c>
      <c r="M137" s="31">
        <f>VLOOKUP(C137,[1]Sheet1!$B:$BD,55,0)</f>
        <v>13115.4216666667</v>
      </c>
      <c r="N137" s="31">
        <f>VLOOKUP(C137,[1]Sheet1!$B:$BE,56,0)</f>
        <v>17891.0733333333</v>
      </c>
      <c r="O137" s="31">
        <f>VLOOKUP(C137,[1]Sheet1!$B:$BF,57,0)</f>
        <v>16237.7216666667</v>
      </c>
      <c r="P137" s="31">
        <f>VLOOKUP(C137,[2]Sheet1!$B:$BH,59,0)</f>
        <v>20600.64</v>
      </c>
      <c r="Q137" s="94">
        <f t="shared" si="63"/>
        <v>77391.744</v>
      </c>
      <c r="R137" s="95">
        <f>VLOOKUP(C137,[3]Sheet2!$A:$V,21,0)</f>
        <v>0</v>
      </c>
      <c r="S137" s="95"/>
      <c r="T137" s="95"/>
      <c r="U137" s="95"/>
      <c r="V137" s="95">
        <f t="shared" si="64"/>
        <v>0</v>
      </c>
      <c r="W137" s="96">
        <f t="shared" si="65"/>
        <v>77391.744</v>
      </c>
      <c r="X137" s="97">
        <f t="shared" si="66"/>
        <v>224752.26</v>
      </c>
      <c r="Y137" s="55">
        <f t="shared" si="67"/>
        <v>77391.744</v>
      </c>
      <c r="Z137" s="100">
        <f t="shared" si="68"/>
        <v>77391.744</v>
      </c>
      <c r="AA137" s="130">
        <v>10000</v>
      </c>
      <c r="AB137" s="56">
        <f t="shared" si="56"/>
        <v>0.129212749101506</v>
      </c>
      <c r="AC137" s="101">
        <v>10000</v>
      </c>
      <c r="AD137" s="56">
        <f t="shared" si="69"/>
        <v>0.129212749101506</v>
      </c>
      <c r="AE137" s="101">
        <v>10000</v>
      </c>
      <c r="AF137" s="56">
        <f t="shared" si="57"/>
        <v>0.129212749101506</v>
      </c>
      <c r="AG137" s="101">
        <v>20000</v>
      </c>
      <c r="AH137" s="56">
        <f t="shared" si="58"/>
        <v>0.258425498203012</v>
      </c>
      <c r="AI137" s="33">
        <f t="shared" si="59"/>
        <v>10000</v>
      </c>
      <c r="AJ137" s="102">
        <f t="shared" si="53"/>
        <v>0.00224407928718462</v>
      </c>
      <c r="AK137" s="103"/>
      <c r="AL137" s="103"/>
      <c r="AM137" s="103"/>
      <c r="AN137" s="103">
        <f t="shared" si="60"/>
        <v>0</v>
      </c>
      <c r="AO137" s="105"/>
      <c r="AP137" s="105">
        <f t="shared" si="54"/>
        <v>0</v>
      </c>
      <c r="AQ137" s="33">
        <f t="shared" si="55"/>
        <v>10000</v>
      </c>
      <c r="AR137" s="71">
        <v>45477</v>
      </c>
      <c r="AS137" s="107">
        <v>3</v>
      </c>
      <c r="AT137" s="71">
        <f t="shared" si="52"/>
        <v>45474</v>
      </c>
      <c r="AU137" s="135" t="s">
        <v>89</v>
      </c>
      <c r="AV137" s="135" t="s">
        <v>583</v>
      </c>
      <c r="AW137" s="136">
        <f>VLOOKUP(C137,[5]Sheet1!$A$1:$M$65536,13,0)</f>
        <v>278960.73</v>
      </c>
      <c r="AX137" s="33" t="str">
        <f t="shared" si="61"/>
        <v>应付278960.73</v>
      </c>
      <c r="AY137" s="12" t="s">
        <v>173</v>
      </c>
      <c r="AZ137" s="74"/>
    </row>
    <row r="138" ht="36" customHeight="1" spans="1:52">
      <c r="A138" s="8">
        <f t="shared" si="62"/>
        <v>135</v>
      </c>
      <c r="B138" s="8" t="s">
        <v>74</v>
      </c>
      <c r="C138" s="9" t="s">
        <v>403</v>
      </c>
      <c r="D138" s="78" t="s">
        <v>404</v>
      </c>
      <c r="E138" s="12" t="s">
        <v>17</v>
      </c>
      <c r="F138" s="11" t="s">
        <v>77</v>
      </c>
      <c r="G138" s="12" t="s">
        <v>16</v>
      </c>
      <c r="H138" s="79">
        <v>0.8</v>
      </c>
      <c r="I138" s="14">
        <f>VLOOKUP(C138,[1]Sheet1!$B:$AY,50,0)</f>
        <v>497426.57</v>
      </c>
      <c r="J138" s="14">
        <f>VLOOKUP(C138,[1]Sheet1!$B:$AZ,51,0)</f>
        <v>292907.87</v>
      </c>
      <c r="K138" s="31">
        <f>VLOOKUP(C138,[1]Sheet1!$B$5:$BB$697,53,0)</f>
        <v>0</v>
      </c>
      <c r="L138" s="31">
        <f>VLOOKUP(C138,[1]Sheet1!$B:$BC,54,0)</f>
        <v>22491.2383333333</v>
      </c>
      <c r="M138" s="31">
        <f>VLOOKUP(C138,[1]Sheet1!$B:$BD,55,0)</f>
        <v>22491.2383333333</v>
      </c>
      <c r="N138" s="31">
        <f>VLOOKUP(C138,[1]Sheet1!$B:$BE,56,0)</f>
        <v>48817.9783333333</v>
      </c>
      <c r="O138" s="31">
        <f>VLOOKUP(C138,[1]Sheet1!$B:$BF,57,0)</f>
        <v>71542.2783333333</v>
      </c>
      <c r="P138" s="31">
        <f>VLOOKUP(C138,[2]Sheet1!$B:$BH,59,0)</f>
        <v>82904.4283333333</v>
      </c>
      <c r="Q138" s="94">
        <f t="shared" si="63"/>
        <v>198597.729333333</v>
      </c>
      <c r="R138" s="95">
        <f>VLOOKUP(C138,[3]Sheet2!$A:$V,21,0)</f>
        <v>170000</v>
      </c>
      <c r="S138" s="95"/>
      <c r="T138" s="95"/>
      <c r="U138" s="95"/>
      <c r="V138" s="95">
        <f t="shared" si="64"/>
        <v>170000</v>
      </c>
      <c r="W138" s="96">
        <f t="shared" si="65"/>
        <v>28597.7293333332</v>
      </c>
      <c r="X138" s="97">
        <f t="shared" si="66"/>
        <v>292907.87</v>
      </c>
      <c r="Y138" s="55">
        <f t="shared" si="67"/>
        <v>28597.7293333332</v>
      </c>
      <c r="Z138" s="100">
        <f t="shared" si="68"/>
        <v>28597.7293333332</v>
      </c>
      <c r="AA138" s="130">
        <v>50000</v>
      </c>
      <c r="AB138" s="56">
        <f t="shared" si="56"/>
        <v>1.7483905598659</v>
      </c>
      <c r="AC138" s="101">
        <v>40000</v>
      </c>
      <c r="AD138" s="56">
        <f t="shared" si="69"/>
        <v>1.39871244789272</v>
      </c>
      <c r="AE138" s="101">
        <v>40000</v>
      </c>
      <c r="AF138" s="56">
        <f t="shared" si="57"/>
        <v>1.39871244789272</v>
      </c>
      <c r="AG138" s="101">
        <v>40000</v>
      </c>
      <c r="AH138" s="56">
        <f t="shared" si="58"/>
        <v>1.39871244789272</v>
      </c>
      <c r="AI138" s="33">
        <f t="shared" si="59"/>
        <v>50000</v>
      </c>
      <c r="AJ138" s="102">
        <f t="shared" si="53"/>
        <v>0.0112203964359231</v>
      </c>
      <c r="AK138" s="103"/>
      <c r="AL138" s="103"/>
      <c r="AM138" s="103"/>
      <c r="AN138" s="103">
        <f t="shared" si="60"/>
        <v>0</v>
      </c>
      <c r="AO138" s="105"/>
      <c r="AP138" s="105">
        <f t="shared" si="54"/>
        <v>0</v>
      </c>
      <c r="AQ138" s="33">
        <f t="shared" si="55"/>
        <v>50000</v>
      </c>
      <c r="AR138" s="71">
        <v>45478</v>
      </c>
      <c r="AS138" s="107">
        <v>3</v>
      </c>
      <c r="AT138" s="71">
        <f t="shared" si="52"/>
        <v>45475</v>
      </c>
      <c r="AU138" s="135" t="s">
        <v>89</v>
      </c>
      <c r="AV138" s="135" t="s">
        <v>583</v>
      </c>
      <c r="AW138" s="136">
        <f>VLOOKUP(C138,[5]Sheet1!$A$1:$M$65536,13,0)</f>
        <v>588323.77</v>
      </c>
      <c r="AX138" s="33" t="str">
        <f t="shared" si="61"/>
        <v>应付588323.77</v>
      </c>
      <c r="AY138" s="12" t="s">
        <v>152</v>
      </c>
      <c r="AZ138" s="74"/>
    </row>
    <row r="139" ht="36" customHeight="1" spans="1:52">
      <c r="A139" s="8">
        <f t="shared" si="62"/>
        <v>136</v>
      </c>
      <c r="B139" s="8" t="s">
        <v>93</v>
      </c>
      <c r="C139" s="9" t="s">
        <v>405</v>
      </c>
      <c r="D139" s="78" t="s">
        <v>406</v>
      </c>
      <c r="E139" s="12" t="s">
        <v>18</v>
      </c>
      <c r="F139" s="11" t="s">
        <v>101</v>
      </c>
      <c r="G139" s="12" t="s">
        <v>16</v>
      </c>
      <c r="H139" s="79">
        <v>0.8</v>
      </c>
      <c r="I139" s="14">
        <f>VLOOKUP(C139,[1]Sheet1!$B:$AY,50,0)</f>
        <v>205271.17</v>
      </c>
      <c r="J139" s="14">
        <f>VLOOKUP(C139,[1]Sheet1!$B:$AZ,51,0)</f>
        <v>137119.19</v>
      </c>
      <c r="K139" s="31">
        <f>VLOOKUP(C139,[1]Sheet1!$B$5:$BB$697,53,0)</f>
        <v>15262.6366666667</v>
      </c>
      <c r="L139" s="31">
        <f>VLOOKUP(C139,[1]Sheet1!$B:$BC,54,0)</f>
        <v>15546.5666666667</v>
      </c>
      <c r="M139" s="31">
        <f>VLOOKUP(C139,[1]Sheet1!$B:$BD,55,0)</f>
        <v>17250.1533333333</v>
      </c>
      <c r="N139" s="31">
        <f>VLOOKUP(C139,[1]Sheet1!$B:$BE,56,0)</f>
        <v>15900.1533333333</v>
      </c>
      <c r="O139" s="31">
        <f>VLOOKUP(C139,[1]Sheet1!$B:$BF,57,0)</f>
        <v>21720.7466666667</v>
      </c>
      <c r="P139" s="31">
        <f>VLOOKUP(C139,[2]Sheet1!$B:$BH,59,0)</f>
        <v>21722.1566666667</v>
      </c>
      <c r="Q139" s="94">
        <f t="shared" si="63"/>
        <v>85921.9306666667</v>
      </c>
      <c r="R139" s="95">
        <f>VLOOKUP(C139,[3]Sheet2!$A:$V,21,0)</f>
        <v>24000</v>
      </c>
      <c r="S139" s="95"/>
      <c r="T139" s="95"/>
      <c r="U139" s="95"/>
      <c r="V139" s="95">
        <f t="shared" si="64"/>
        <v>24000</v>
      </c>
      <c r="W139" s="96">
        <f t="shared" si="65"/>
        <v>61921.9306666667</v>
      </c>
      <c r="X139" s="97">
        <f t="shared" si="66"/>
        <v>137119.19</v>
      </c>
      <c r="Y139" s="55">
        <f t="shared" si="67"/>
        <v>61921.9306666667</v>
      </c>
      <c r="Z139" s="100">
        <f t="shared" si="68"/>
        <v>61921.9306666667</v>
      </c>
      <c r="AA139" s="130">
        <v>10000</v>
      </c>
      <c r="AB139" s="56">
        <f t="shared" si="56"/>
        <v>0.161493672634841</v>
      </c>
      <c r="AC139" s="101">
        <v>10000</v>
      </c>
      <c r="AD139" s="56">
        <f t="shared" si="69"/>
        <v>0.161493672634841</v>
      </c>
      <c r="AE139" s="101">
        <v>20000</v>
      </c>
      <c r="AF139" s="56">
        <f t="shared" si="57"/>
        <v>0.322987345269682</v>
      </c>
      <c r="AG139" s="101">
        <v>50000</v>
      </c>
      <c r="AH139" s="56">
        <f t="shared" si="58"/>
        <v>0.807468363174205</v>
      </c>
      <c r="AI139" s="33">
        <f t="shared" si="59"/>
        <v>10000</v>
      </c>
      <c r="AJ139" s="102">
        <f t="shared" si="53"/>
        <v>0.00224407928718462</v>
      </c>
      <c r="AK139" s="103"/>
      <c r="AL139" s="103"/>
      <c r="AM139" s="103"/>
      <c r="AN139" s="103">
        <f t="shared" si="60"/>
        <v>0</v>
      </c>
      <c r="AO139" s="105"/>
      <c r="AP139" s="105">
        <f t="shared" si="54"/>
        <v>0</v>
      </c>
      <c r="AQ139" s="33">
        <f t="shared" si="55"/>
        <v>10000</v>
      </c>
      <c r="AR139" s="71">
        <v>45485</v>
      </c>
      <c r="AS139" s="107">
        <v>3</v>
      </c>
      <c r="AT139" s="71">
        <f t="shared" si="52"/>
        <v>45482</v>
      </c>
      <c r="AU139" s="135" t="s">
        <v>89</v>
      </c>
      <c r="AV139" s="135" t="s">
        <v>583</v>
      </c>
      <c r="AW139" s="136">
        <f>VLOOKUP(C139,[5]Sheet1!$A$1:$M$65536,13,0)</f>
        <v>222307.05</v>
      </c>
      <c r="AX139" s="33" t="str">
        <f t="shared" si="61"/>
        <v>应付222307.05</v>
      </c>
      <c r="AY139" s="12" t="s">
        <v>184</v>
      </c>
      <c r="AZ139" s="74"/>
    </row>
    <row r="140" ht="36" customHeight="1" spans="1:52">
      <c r="A140" s="8">
        <f t="shared" si="62"/>
        <v>137</v>
      </c>
      <c r="B140" s="8" t="s">
        <v>93</v>
      </c>
      <c r="C140" s="9" t="s">
        <v>407</v>
      </c>
      <c r="D140" s="78" t="s">
        <v>408</v>
      </c>
      <c r="E140" s="12" t="s">
        <v>18</v>
      </c>
      <c r="F140" s="11" t="s">
        <v>227</v>
      </c>
      <c r="G140" s="12" t="s">
        <v>16</v>
      </c>
      <c r="H140" s="79">
        <v>0.8</v>
      </c>
      <c r="I140" s="14">
        <f>VLOOKUP(C140,[1]Sheet1!$B:$AY,50,0)</f>
        <v>142389.5</v>
      </c>
      <c r="J140" s="14">
        <f>VLOOKUP(C140,[1]Sheet1!$B:$AZ,51,0)</f>
        <v>114380.15</v>
      </c>
      <c r="K140" s="31">
        <f>VLOOKUP(C140,[1]Sheet1!$B$5:$BB$697,53,0)</f>
        <v>9984.35833333333</v>
      </c>
      <c r="L140" s="31">
        <f>VLOOKUP(C140,[1]Sheet1!$B:$BC,54,0)</f>
        <v>13692.8283333333</v>
      </c>
      <c r="M140" s="31">
        <f>VLOOKUP(C140,[1]Sheet1!$B:$BD,55,0)</f>
        <v>17906.95</v>
      </c>
      <c r="N140" s="31">
        <f>VLOOKUP(C140,[1]Sheet1!$B:$BE,56,0)</f>
        <v>18388.6116666667</v>
      </c>
      <c r="O140" s="31">
        <f>VLOOKUP(C140,[1]Sheet1!$B:$BF,57,0)</f>
        <v>20573.5033333333</v>
      </c>
      <c r="P140" s="31">
        <f>VLOOKUP(C140,[2]Sheet1!$B:$BH,59,0)</f>
        <v>17163.2816666667</v>
      </c>
      <c r="Q140" s="94">
        <f t="shared" si="63"/>
        <v>78167.6266666667</v>
      </c>
      <c r="R140" s="95">
        <f>VLOOKUP(C140,[3]Sheet2!$A:$V,21,0)</f>
        <v>0</v>
      </c>
      <c r="S140" s="95"/>
      <c r="T140" s="95"/>
      <c r="U140" s="95"/>
      <c r="V140" s="95">
        <f t="shared" si="64"/>
        <v>0</v>
      </c>
      <c r="W140" s="96">
        <f t="shared" si="65"/>
        <v>78167.6266666667</v>
      </c>
      <c r="X140" s="97">
        <f t="shared" si="66"/>
        <v>114380.15</v>
      </c>
      <c r="Y140" s="55">
        <f t="shared" si="67"/>
        <v>78167.6266666667</v>
      </c>
      <c r="Z140" s="100">
        <f t="shared" si="68"/>
        <v>78167.6266666667</v>
      </c>
      <c r="AA140" s="130">
        <v>10000</v>
      </c>
      <c r="AB140" s="56">
        <f t="shared" si="56"/>
        <v>0.127930198554491</v>
      </c>
      <c r="AC140" s="101">
        <v>10000</v>
      </c>
      <c r="AD140" s="56">
        <f t="shared" si="69"/>
        <v>0.127930198554491</v>
      </c>
      <c r="AE140" s="101">
        <v>20000</v>
      </c>
      <c r="AF140" s="56">
        <f t="shared" si="57"/>
        <v>0.255860397108982</v>
      </c>
      <c r="AG140" s="101">
        <v>50000</v>
      </c>
      <c r="AH140" s="56">
        <f t="shared" si="58"/>
        <v>0.639650992772456</v>
      </c>
      <c r="AI140" s="33">
        <f t="shared" si="59"/>
        <v>10000</v>
      </c>
      <c r="AJ140" s="102">
        <f t="shared" si="53"/>
        <v>0.00224407928718462</v>
      </c>
      <c r="AK140" s="103"/>
      <c r="AL140" s="103"/>
      <c r="AM140" s="103"/>
      <c r="AN140" s="103">
        <f t="shared" si="60"/>
        <v>0</v>
      </c>
      <c r="AO140" s="105">
        <v>0.03</v>
      </c>
      <c r="AP140" s="105">
        <f t="shared" si="54"/>
        <v>0.03</v>
      </c>
      <c r="AQ140" s="33">
        <f t="shared" si="55"/>
        <v>9700</v>
      </c>
      <c r="AR140" s="71">
        <v>45479</v>
      </c>
      <c r="AS140" s="107">
        <v>3</v>
      </c>
      <c r="AT140" s="71">
        <f t="shared" si="52"/>
        <v>45476</v>
      </c>
      <c r="AU140" s="135" t="s">
        <v>89</v>
      </c>
      <c r="AV140" s="135" t="s">
        <v>583</v>
      </c>
      <c r="AW140" s="136">
        <f>VLOOKUP(C140,[5]Sheet1!$A$1:$M$65536,13,0)</f>
        <v>175910</v>
      </c>
      <c r="AX140" s="33" t="str">
        <f t="shared" si="61"/>
        <v>应付175910</v>
      </c>
      <c r="AY140" s="12" t="s">
        <v>173</v>
      </c>
      <c r="AZ140" s="74"/>
    </row>
    <row r="141" ht="36" customHeight="1" spans="1:52">
      <c r="A141" s="8">
        <f t="shared" si="62"/>
        <v>138</v>
      </c>
      <c r="B141" s="8" t="s">
        <v>74</v>
      </c>
      <c r="C141" s="9" t="s">
        <v>409</v>
      </c>
      <c r="D141" s="78" t="s">
        <v>410</v>
      </c>
      <c r="E141" s="12" t="s">
        <v>17</v>
      </c>
      <c r="F141" s="11" t="s">
        <v>77</v>
      </c>
      <c r="G141" s="12" t="s">
        <v>16</v>
      </c>
      <c r="H141" s="79">
        <v>0.8</v>
      </c>
      <c r="I141" s="14">
        <f>VLOOKUP(C141,[1]Sheet1!$B:$AY,50,0)</f>
        <v>116636.48</v>
      </c>
      <c r="J141" s="14">
        <f>VLOOKUP(C141,[1]Sheet1!$B:$AZ,51,0)</f>
        <v>90773.08</v>
      </c>
      <c r="K141" s="31">
        <f>VLOOKUP(C141,[1]Sheet1!$B$5:$BB$697,53,0)</f>
        <v>8913.80333333333</v>
      </c>
      <c r="L141" s="31">
        <f>VLOOKUP(C141,[1]Sheet1!$B:$BC,54,0)</f>
        <v>8337.01833333333</v>
      </c>
      <c r="M141" s="31">
        <f>VLOOKUP(C141,[1]Sheet1!$B:$BD,55,0)</f>
        <v>8222.965</v>
      </c>
      <c r="N141" s="31">
        <f>VLOOKUP(C141,[1]Sheet1!$B:$BE,56,0)</f>
        <v>7453.80666666667</v>
      </c>
      <c r="O141" s="31">
        <f>VLOOKUP(C141,[1]Sheet1!$B:$BF,57,0)</f>
        <v>6303.80666666667</v>
      </c>
      <c r="P141" s="31">
        <f>VLOOKUP(C141,[2]Sheet1!$B:$BH,59,0)</f>
        <v>9071.54333333333</v>
      </c>
      <c r="Q141" s="94">
        <f t="shared" si="63"/>
        <v>38642.3546666667</v>
      </c>
      <c r="R141" s="95">
        <f>VLOOKUP(C141,[3]Sheet2!$A:$V,21,0)</f>
        <v>40000</v>
      </c>
      <c r="S141" s="95"/>
      <c r="T141" s="95"/>
      <c r="U141" s="95"/>
      <c r="V141" s="95">
        <f t="shared" si="64"/>
        <v>40000</v>
      </c>
      <c r="W141" s="96">
        <f t="shared" si="65"/>
        <v>-1357.64533333333</v>
      </c>
      <c r="X141" s="97">
        <f t="shared" si="66"/>
        <v>90773.08</v>
      </c>
      <c r="Y141" s="55">
        <f t="shared" si="67"/>
        <v>-1357.64533333333</v>
      </c>
      <c r="Z141" s="100">
        <f t="shared" si="68"/>
        <v>0</v>
      </c>
      <c r="AA141" s="130">
        <v>10000</v>
      </c>
      <c r="AB141" s="56" t="str">
        <f t="shared" si="56"/>
        <v>100%</v>
      </c>
      <c r="AC141" s="55"/>
      <c r="AD141" s="56" t="str">
        <f t="shared" si="69"/>
        <v>100%</v>
      </c>
      <c r="AE141" s="55"/>
      <c r="AF141" s="56" t="str">
        <f t="shared" si="57"/>
        <v>100%</v>
      </c>
      <c r="AG141" s="55"/>
      <c r="AH141" s="56" t="str">
        <f t="shared" si="58"/>
        <v>100%</v>
      </c>
      <c r="AI141" s="33">
        <f t="shared" si="59"/>
        <v>10000</v>
      </c>
      <c r="AJ141" s="102">
        <f t="shared" si="53"/>
        <v>0.00224407928718462</v>
      </c>
      <c r="AK141" s="103"/>
      <c r="AL141" s="103"/>
      <c r="AM141" s="103"/>
      <c r="AN141" s="103">
        <f t="shared" si="60"/>
        <v>0</v>
      </c>
      <c r="AO141" s="57"/>
      <c r="AP141" s="105">
        <f t="shared" si="54"/>
        <v>0</v>
      </c>
      <c r="AQ141" s="33">
        <f t="shared" si="55"/>
        <v>10000</v>
      </c>
      <c r="AR141" s="71">
        <v>45477</v>
      </c>
      <c r="AS141" s="107">
        <v>3</v>
      </c>
      <c r="AT141" s="71">
        <f t="shared" si="52"/>
        <v>45474</v>
      </c>
      <c r="AU141" s="135" t="s">
        <v>89</v>
      </c>
      <c r="AV141" s="135" t="s">
        <v>583</v>
      </c>
      <c r="AW141" s="136">
        <f>VLOOKUP(C141,[5]Sheet1!$A$1:$M$65536,13,0)</f>
        <v>121168.35</v>
      </c>
      <c r="AX141" s="33" t="str">
        <f t="shared" si="61"/>
        <v>应付121168.35</v>
      </c>
      <c r="AY141" s="12" t="s">
        <v>152</v>
      </c>
      <c r="AZ141" s="74"/>
    </row>
    <row r="142" ht="36" customHeight="1" spans="1:52">
      <c r="A142" s="8">
        <f t="shared" si="62"/>
        <v>139</v>
      </c>
      <c r="B142" s="8" t="s">
        <v>74</v>
      </c>
      <c r="C142" s="9" t="s">
        <v>411</v>
      </c>
      <c r="D142" s="78" t="s">
        <v>412</v>
      </c>
      <c r="E142" s="12" t="s">
        <v>17</v>
      </c>
      <c r="F142" s="11" t="s">
        <v>77</v>
      </c>
      <c r="G142" s="12" t="s">
        <v>16</v>
      </c>
      <c r="H142" s="79">
        <v>0.8</v>
      </c>
      <c r="I142" s="14">
        <f>VLOOKUP(C142,[1]Sheet1!$B:$AY,50,0)</f>
        <v>143823.81</v>
      </c>
      <c r="J142" s="14">
        <f>VLOOKUP(C142,[1]Sheet1!$B:$AZ,51,0)</f>
        <v>94252.03</v>
      </c>
      <c r="K142" s="31">
        <f>VLOOKUP(C142,[1]Sheet1!$B$5:$BB$697,53,0)</f>
        <v>11164.7666666667</v>
      </c>
      <c r="L142" s="31">
        <f>VLOOKUP(C142,[1]Sheet1!$B:$BC,54,0)</f>
        <v>13767.1833333333</v>
      </c>
      <c r="M142" s="31">
        <f>VLOOKUP(C142,[1]Sheet1!$B:$BD,55,0)</f>
        <v>10794.1033333333</v>
      </c>
      <c r="N142" s="31">
        <f>VLOOKUP(C142,[1]Sheet1!$B:$BE,56,0)</f>
        <v>15272.105</v>
      </c>
      <c r="O142" s="31">
        <f>VLOOKUP(C142,[1]Sheet1!$B:$BF,57,0)</f>
        <v>14557.8</v>
      </c>
      <c r="P142" s="31">
        <f>VLOOKUP(C142,[2]Sheet1!$B:$BH,59,0)</f>
        <v>14986.435</v>
      </c>
      <c r="Q142" s="94">
        <f t="shared" si="63"/>
        <v>64433.9146666666</v>
      </c>
      <c r="R142" s="95">
        <f>VLOOKUP(C142,[3]Sheet2!$A:$V,21,0)</f>
        <v>0</v>
      </c>
      <c r="S142" s="95"/>
      <c r="T142" s="95"/>
      <c r="U142" s="95"/>
      <c r="V142" s="95">
        <f t="shared" si="64"/>
        <v>0</v>
      </c>
      <c r="W142" s="96">
        <f t="shared" si="65"/>
        <v>64433.9146666666</v>
      </c>
      <c r="X142" s="97">
        <f t="shared" si="66"/>
        <v>94252.03</v>
      </c>
      <c r="Y142" s="55">
        <f t="shared" si="67"/>
        <v>64433.9146666666</v>
      </c>
      <c r="Z142" s="100">
        <f t="shared" si="68"/>
        <v>64433.9146666666</v>
      </c>
      <c r="AA142" s="130">
        <v>10000</v>
      </c>
      <c r="AB142" s="56">
        <f t="shared" si="56"/>
        <v>0.155197772038725</v>
      </c>
      <c r="AC142" s="101">
        <v>30000</v>
      </c>
      <c r="AD142" s="56">
        <f t="shared" si="69"/>
        <v>0.465593316116175</v>
      </c>
      <c r="AE142" s="101">
        <v>30000</v>
      </c>
      <c r="AF142" s="56">
        <f t="shared" si="57"/>
        <v>0.465593316116175</v>
      </c>
      <c r="AG142" s="101">
        <v>60000</v>
      </c>
      <c r="AH142" s="56">
        <f t="shared" si="58"/>
        <v>0.931186632232351</v>
      </c>
      <c r="AI142" s="33">
        <f t="shared" si="59"/>
        <v>10000</v>
      </c>
      <c r="AJ142" s="102">
        <f t="shared" si="53"/>
        <v>0.00224407928718462</v>
      </c>
      <c r="AK142" s="103"/>
      <c r="AL142" s="103"/>
      <c r="AM142" s="103"/>
      <c r="AN142" s="103">
        <f t="shared" si="60"/>
        <v>0</v>
      </c>
      <c r="AO142" s="105"/>
      <c r="AP142" s="105">
        <f t="shared" si="54"/>
        <v>0</v>
      </c>
      <c r="AQ142" s="33">
        <f t="shared" si="55"/>
        <v>10000</v>
      </c>
      <c r="AR142" s="71">
        <v>45480</v>
      </c>
      <c r="AS142" s="107">
        <v>3</v>
      </c>
      <c r="AT142" s="71">
        <f t="shared" si="52"/>
        <v>45477</v>
      </c>
      <c r="AU142" s="135" t="s">
        <v>89</v>
      </c>
      <c r="AV142" s="135" t="s">
        <v>583</v>
      </c>
      <c r="AW142" s="136">
        <f>VLOOKUP(C142,[5]Sheet1!$A$1:$M$65536,13,0)</f>
        <v>173139.01</v>
      </c>
      <c r="AX142" s="33" t="str">
        <f t="shared" si="61"/>
        <v>应付173139.01</v>
      </c>
      <c r="AY142" s="12" t="s">
        <v>600</v>
      </c>
      <c r="AZ142" s="74" t="s">
        <v>601</v>
      </c>
    </row>
    <row r="143" ht="36" customHeight="1" spans="1:52">
      <c r="A143" s="8">
        <f t="shared" si="62"/>
        <v>140</v>
      </c>
      <c r="B143" s="8" t="s">
        <v>74</v>
      </c>
      <c r="C143" s="9" t="s">
        <v>413</v>
      </c>
      <c r="D143" s="78" t="s">
        <v>414</v>
      </c>
      <c r="E143" s="12" t="s">
        <v>17</v>
      </c>
      <c r="F143" s="11" t="s">
        <v>212</v>
      </c>
      <c r="G143" s="12" t="s">
        <v>16</v>
      </c>
      <c r="H143" s="79">
        <v>0.8</v>
      </c>
      <c r="I143" s="14">
        <f>VLOOKUP(C143,[1]Sheet1!$B:$AY,50,0)</f>
        <v>182685.16</v>
      </c>
      <c r="J143" s="14">
        <f>VLOOKUP(C143,[1]Sheet1!$B:$AZ,51,0)</f>
        <v>168329.64</v>
      </c>
      <c r="K143" s="31">
        <f>VLOOKUP(C143,[1]Sheet1!$B$5:$BB$697,53,0)</f>
        <v>9957.86833333333</v>
      </c>
      <c r="L143" s="31">
        <f>VLOOKUP(C143,[1]Sheet1!$B:$BC,54,0)</f>
        <v>15846.8633333333</v>
      </c>
      <c r="M143" s="31">
        <f>VLOOKUP(C143,[1]Sheet1!$B:$BD,55,0)</f>
        <v>15846.8633333333</v>
      </c>
      <c r="N143" s="31">
        <f>VLOOKUP(C143,[1]Sheet1!$B:$BE,56,0)</f>
        <v>15846.8633333333</v>
      </c>
      <c r="O143" s="31">
        <f>VLOOKUP(C143,[1]Sheet1!$B:$BF,57,0)</f>
        <v>15846.8633333333</v>
      </c>
      <c r="P143" s="31">
        <f>VLOOKUP(C143,[2]Sheet1!$B:$BH,59,0)</f>
        <v>18239.45</v>
      </c>
      <c r="Q143" s="94">
        <f t="shared" si="63"/>
        <v>73267.8173333332</v>
      </c>
      <c r="R143" s="95">
        <f>VLOOKUP(C143,[3]Sheet2!$A:$V,21,0)</f>
        <v>20000</v>
      </c>
      <c r="S143" s="95"/>
      <c r="T143" s="95"/>
      <c r="U143" s="95"/>
      <c r="V143" s="95">
        <f t="shared" si="64"/>
        <v>20000</v>
      </c>
      <c r="W143" s="96">
        <f t="shared" si="65"/>
        <v>53267.8173333332</v>
      </c>
      <c r="X143" s="97">
        <f t="shared" si="66"/>
        <v>168329.64</v>
      </c>
      <c r="Y143" s="55">
        <f t="shared" si="67"/>
        <v>53267.8173333332</v>
      </c>
      <c r="Z143" s="100">
        <f t="shared" si="68"/>
        <v>53267.8173333332</v>
      </c>
      <c r="AA143" s="55"/>
      <c r="AB143" s="56">
        <f t="shared" si="56"/>
        <v>0</v>
      </c>
      <c r="AC143" s="101">
        <v>10000</v>
      </c>
      <c r="AD143" s="56">
        <f t="shared" si="69"/>
        <v>0.187730612978248</v>
      </c>
      <c r="AE143" s="101">
        <v>20000</v>
      </c>
      <c r="AF143" s="56">
        <f t="shared" si="57"/>
        <v>0.375461225956496</v>
      </c>
      <c r="AG143" s="101">
        <v>50000</v>
      </c>
      <c r="AH143" s="56">
        <f t="shared" si="58"/>
        <v>0.938653064891241</v>
      </c>
      <c r="AI143" s="33">
        <f t="shared" si="59"/>
        <v>0</v>
      </c>
      <c r="AJ143" s="102">
        <f t="shared" si="53"/>
        <v>0</v>
      </c>
      <c r="AK143" s="103"/>
      <c r="AL143" s="103"/>
      <c r="AM143" s="103"/>
      <c r="AN143" s="103">
        <f t="shared" si="60"/>
        <v>0</v>
      </c>
      <c r="AO143" s="57"/>
      <c r="AP143" s="105">
        <f t="shared" si="54"/>
        <v>0</v>
      </c>
      <c r="AQ143" s="33">
        <f t="shared" si="55"/>
        <v>0</v>
      </c>
      <c r="AR143" s="71"/>
      <c r="AS143" s="107">
        <v>3</v>
      </c>
      <c r="AT143" s="71">
        <f t="shared" si="52"/>
        <v>-3</v>
      </c>
      <c r="AU143" s="72" t="s">
        <v>89</v>
      </c>
      <c r="AV143" s="72"/>
      <c r="AW143" s="72"/>
      <c r="AX143" s="33"/>
      <c r="AY143" s="8" t="s">
        <v>173</v>
      </c>
      <c r="AZ143" s="74"/>
    </row>
    <row r="144" ht="36" customHeight="1" spans="1:52">
      <c r="A144" s="8">
        <f t="shared" si="62"/>
        <v>141</v>
      </c>
      <c r="B144" s="8" t="s">
        <v>170</v>
      </c>
      <c r="C144" s="9" t="s">
        <v>415</v>
      </c>
      <c r="D144" s="78" t="s">
        <v>416</v>
      </c>
      <c r="E144" s="12" t="s">
        <v>18</v>
      </c>
      <c r="F144" s="11" t="s">
        <v>77</v>
      </c>
      <c r="G144" s="12" t="s">
        <v>16</v>
      </c>
      <c r="H144" s="79">
        <v>0.8</v>
      </c>
      <c r="I144" s="14">
        <f>VLOOKUP(C144,[1]Sheet1!$B:$AY,50,0)</f>
        <v>48572.96</v>
      </c>
      <c r="J144" s="14">
        <f>VLOOKUP(C144,[1]Sheet1!$B:$AZ,51,0)</f>
        <v>21776.59</v>
      </c>
      <c r="K144" s="31">
        <f>VLOOKUP(C144,[1]Sheet1!$B$5:$BB$697,53,0)</f>
        <v>2742.4</v>
      </c>
      <c r="L144" s="31">
        <f>VLOOKUP(C144,[1]Sheet1!$B:$BC,54,0)</f>
        <v>2915.3</v>
      </c>
      <c r="M144" s="31">
        <f>VLOOKUP(C144,[1]Sheet1!$B:$BD,55,0)</f>
        <v>2598.93666666667</v>
      </c>
      <c r="N144" s="31">
        <f>VLOOKUP(C144,[1]Sheet1!$B:$BE,56,0)</f>
        <v>2332.27</v>
      </c>
      <c r="O144" s="31">
        <f>VLOOKUP(C144,[1]Sheet1!$B:$BF,57,0)</f>
        <v>3616.265</v>
      </c>
      <c r="P144" s="31">
        <f>VLOOKUP(C144,[2]Sheet1!$B:$BH,59,0)</f>
        <v>5936.17333333333</v>
      </c>
      <c r="Q144" s="94">
        <f t="shared" si="63"/>
        <v>16113.076</v>
      </c>
      <c r="R144" s="95">
        <f>VLOOKUP(C144,[3]Sheet2!$A:$V,21,0)</f>
        <v>5000</v>
      </c>
      <c r="S144" s="95"/>
      <c r="T144" s="95"/>
      <c r="U144" s="95"/>
      <c r="V144" s="95">
        <f t="shared" si="64"/>
        <v>5000</v>
      </c>
      <c r="W144" s="96">
        <f t="shared" si="65"/>
        <v>11113.076</v>
      </c>
      <c r="X144" s="97">
        <f t="shared" si="66"/>
        <v>21776.59</v>
      </c>
      <c r="Y144" s="55">
        <f t="shared" si="67"/>
        <v>11113.076</v>
      </c>
      <c r="Z144" s="100">
        <f t="shared" si="68"/>
        <v>11113.076</v>
      </c>
      <c r="AA144" s="55"/>
      <c r="AB144" s="56">
        <f t="shared" si="56"/>
        <v>0</v>
      </c>
      <c r="AC144" s="55"/>
      <c r="AD144" s="56">
        <f t="shared" si="69"/>
        <v>0</v>
      </c>
      <c r="AE144" s="55"/>
      <c r="AF144" s="56">
        <f t="shared" si="57"/>
        <v>0</v>
      </c>
      <c r="AG144" s="55"/>
      <c r="AH144" s="56">
        <f t="shared" si="58"/>
        <v>0</v>
      </c>
      <c r="AI144" s="33">
        <f t="shared" si="59"/>
        <v>0</v>
      </c>
      <c r="AJ144" s="102">
        <f t="shared" si="53"/>
        <v>0</v>
      </c>
      <c r="AK144" s="103"/>
      <c r="AL144" s="103"/>
      <c r="AM144" s="103"/>
      <c r="AN144" s="103">
        <f t="shared" si="60"/>
        <v>0</v>
      </c>
      <c r="AO144" s="57"/>
      <c r="AP144" s="105">
        <f t="shared" si="54"/>
        <v>0</v>
      </c>
      <c r="AQ144" s="33">
        <f t="shared" si="55"/>
        <v>0</v>
      </c>
      <c r="AR144" s="71"/>
      <c r="AS144" s="107">
        <v>3</v>
      </c>
      <c r="AT144" s="71">
        <f t="shared" si="52"/>
        <v>-3</v>
      </c>
      <c r="AU144" s="72" t="s">
        <v>89</v>
      </c>
      <c r="AV144" s="72"/>
      <c r="AW144" s="72"/>
      <c r="AX144" s="33"/>
      <c r="AY144" s="8" t="s">
        <v>152</v>
      </c>
      <c r="AZ144" s="74"/>
    </row>
    <row r="145" ht="36" customHeight="1" spans="1:52">
      <c r="A145" s="8">
        <f t="shared" si="62"/>
        <v>142</v>
      </c>
      <c r="B145" s="8" t="s">
        <v>170</v>
      </c>
      <c r="C145" s="9" t="s">
        <v>417</v>
      </c>
      <c r="D145" s="78" t="s">
        <v>418</v>
      </c>
      <c r="E145" s="12" t="s">
        <v>18</v>
      </c>
      <c r="F145" s="11" t="s">
        <v>101</v>
      </c>
      <c r="G145" s="12" t="s">
        <v>16</v>
      </c>
      <c r="H145" s="79">
        <v>0.8</v>
      </c>
      <c r="I145" s="14">
        <f>VLOOKUP(C145,[1]Sheet1!$B:$AY,50,0)</f>
        <v>18066.19</v>
      </c>
      <c r="J145" s="14">
        <f>VLOOKUP(C145,[1]Sheet1!$B:$AZ,51,0)</f>
        <v>18066.19</v>
      </c>
      <c r="K145" s="31">
        <f>VLOOKUP(C145,[1]Sheet1!$B$5:$BB$697,53,0)</f>
        <v>0</v>
      </c>
      <c r="L145" s="31">
        <f>VLOOKUP(C145,[1]Sheet1!$B:$BC,54,0)</f>
        <v>0</v>
      </c>
      <c r="M145" s="31">
        <f>VLOOKUP(C145,[1]Sheet1!$B:$BD,55,0)</f>
        <v>0</v>
      </c>
      <c r="N145" s="31">
        <f>VLOOKUP(C145,[1]Sheet1!$B:$BE,56,0)</f>
        <v>0</v>
      </c>
      <c r="O145" s="31">
        <f>VLOOKUP(C145,[1]Sheet1!$B:$BF,57,0)</f>
        <v>0</v>
      </c>
      <c r="P145" s="31">
        <f>VLOOKUP(C145,[2]Sheet1!$B:$BH,59,0)</f>
        <v>0</v>
      </c>
      <c r="Q145" s="94">
        <f t="shared" si="63"/>
        <v>0</v>
      </c>
      <c r="R145" s="95">
        <f>VLOOKUP(C145,[3]Sheet2!$A:$V,21,0)</f>
        <v>10000</v>
      </c>
      <c r="S145" s="95"/>
      <c r="T145" s="95"/>
      <c r="U145" s="95"/>
      <c r="V145" s="95">
        <f t="shared" si="64"/>
        <v>10000</v>
      </c>
      <c r="W145" s="96">
        <f t="shared" si="65"/>
        <v>-10000</v>
      </c>
      <c r="X145" s="97">
        <f t="shared" si="66"/>
        <v>18066.19</v>
      </c>
      <c r="Y145" s="55">
        <f t="shared" si="67"/>
        <v>-10000</v>
      </c>
      <c r="Z145" s="100">
        <f t="shared" si="68"/>
        <v>0</v>
      </c>
      <c r="AA145" s="55"/>
      <c r="AB145" s="56" t="str">
        <f t="shared" si="56"/>
        <v>100%</v>
      </c>
      <c r="AC145" s="55"/>
      <c r="AD145" s="56" t="str">
        <f t="shared" si="69"/>
        <v>100%</v>
      </c>
      <c r="AE145" s="55"/>
      <c r="AF145" s="56" t="str">
        <f t="shared" si="57"/>
        <v>100%</v>
      </c>
      <c r="AG145" s="55"/>
      <c r="AH145" s="56" t="str">
        <f t="shared" si="58"/>
        <v>100%</v>
      </c>
      <c r="AI145" s="33">
        <f t="shared" si="59"/>
        <v>0</v>
      </c>
      <c r="AJ145" s="102">
        <f t="shared" si="53"/>
        <v>0</v>
      </c>
      <c r="AK145" s="103"/>
      <c r="AL145" s="103"/>
      <c r="AM145" s="103"/>
      <c r="AN145" s="103">
        <f t="shared" si="60"/>
        <v>0</v>
      </c>
      <c r="AO145" s="57"/>
      <c r="AP145" s="105">
        <f t="shared" si="54"/>
        <v>0</v>
      </c>
      <c r="AQ145" s="33">
        <f t="shared" si="55"/>
        <v>0</v>
      </c>
      <c r="AR145" s="71">
        <v>45478</v>
      </c>
      <c r="AS145" s="107">
        <v>3</v>
      </c>
      <c r="AT145" s="71">
        <f t="shared" si="52"/>
        <v>45475</v>
      </c>
      <c r="AU145" s="72" t="s">
        <v>89</v>
      </c>
      <c r="AV145" s="72"/>
      <c r="AW145" s="72"/>
      <c r="AX145" s="33"/>
      <c r="AY145" s="8" t="s">
        <v>152</v>
      </c>
      <c r="AZ145" s="74"/>
    </row>
    <row r="146" ht="36" customHeight="1" spans="1:52">
      <c r="A146" s="8">
        <f t="shared" si="62"/>
        <v>143</v>
      </c>
      <c r="B146" s="8" t="s">
        <v>74</v>
      </c>
      <c r="C146" s="9" t="s">
        <v>419</v>
      </c>
      <c r="D146" s="78" t="s">
        <v>420</v>
      </c>
      <c r="E146" s="12" t="s">
        <v>18</v>
      </c>
      <c r="F146" s="11" t="s">
        <v>77</v>
      </c>
      <c r="G146" s="12" t="s">
        <v>16</v>
      </c>
      <c r="H146" s="79">
        <v>0.8</v>
      </c>
      <c r="I146" s="14">
        <f>VLOOKUP(C146,[1]Sheet1!$B:$AY,50,0)</f>
        <v>0</v>
      </c>
      <c r="J146" s="14">
        <f>VLOOKUP(C146,[1]Sheet1!$B:$AZ,51,0)</f>
        <v>0</v>
      </c>
      <c r="K146" s="31">
        <f>VLOOKUP(C146,[1]Sheet1!$B$5:$BB$697,53,0)</f>
        <v>0</v>
      </c>
      <c r="L146" s="31">
        <f>VLOOKUP(C146,[1]Sheet1!$B:$BC,54,0)</f>
        <v>0</v>
      </c>
      <c r="M146" s="31">
        <f>VLOOKUP(C146,[1]Sheet1!$B:$BD,55,0)</f>
        <v>0</v>
      </c>
      <c r="N146" s="31">
        <f>VLOOKUP(C146,[1]Sheet1!$B:$BE,56,0)</f>
        <v>0</v>
      </c>
      <c r="O146" s="31">
        <f>VLOOKUP(C146,[1]Sheet1!$B:$BF,57,0)</f>
        <v>0</v>
      </c>
      <c r="P146" s="31">
        <f>VLOOKUP(C146,[2]Sheet1!$B:$BH,59,0)</f>
        <v>0</v>
      </c>
      <c r="Q146" s="94">
        <f t="shared" si="63"/>
        <v>0</v>
      </c>
      <c r="R146" s="95">
        <f>VLOOKUP(C146,[3]Sheet2!$A:$V,21,0)</f>
        <v>0</v>
      </c>
      <c r="S146" s="95"/>
      <c r="T146" s="95"/>
      <c r="U146" s="95"/>
      <c r="V146" s="95">
        <f t="shared" si="64"/>
        <v>0</v>
      </c>
      <c r="W146" s="96">
        <f t="shared" si="65"/>
        <v>0</v>
      </c>
      <c r="X146" s="97">
        <f t="shared" si="66"/>
        <v>0</v>
      </c>
      <c r="Y146" s="55">
        <f t="shared" si="67"/>
        <v>0</v>
      </c>
      <c r="Z146" s="100">
        <f t="shared" si="68"/>
        <v>0</v>
      </c>
      <c r="AA146" s="55"/>
      <c r="AB146" s="56" t="str">
        <f t="shared" si="56"/>
        <v>100%</v>
      </c>
      <c r="AC146" s="55"/>
      <c r="AD146" s="56" t="str">
        <f t="shared" si="69"/>
        <v>100%</v>
      </c>
      <c r="AE146" s="55"/>
      <c r="AF146" s="56" t="str">
        <f t="shared" si="57"/>
        <v>100%</v>
      </c>
      <c r="AG146" s="55"/>
      <c r="AH146" s="56" t="str">
        <f t="shared" si="58"/>
        <v>100%</v>
      </c>
      <c r="AI146" s="33">
        <f t="shared" si="59"/>
        <v>0</v>
      </c>
      <c r="AJ146" s="102">
        <f t="shared" si="53"/>
        <v>0</v>
      </c>
      <c r="AK146" s="103"/>
      <c r="AL146" s="103"/>
      <c r="AM146" s="103"/>
      <c r="AN146" s="103">
        <f t="shared" si="60"/>
        <v>0</v>
      </c>
      <c r="AO146" s="57"/>
      <c r="AP146" s="105">
        <f t="shared" si="54"/>
        <v>0</v>
      </c>
      <c r="AQ146" s="33">
        <f t="shared" si="55"/>
        <v>0</v>
      </c>
      <c r="AR146" s="71"/>
      <c r="AS146" s="107">
        <v>3</v>
      </c>
      <c r="AT146" s="71">
        <f t="shared" si="52"/>
        <v>-3</v>
      </c>
      <c r="AU146" s="72" t="s">
        <v>89</v>
      </c>
      <c r="AV146" s="72"/>
      <c r="AW146" s="72"/>
      <c r="AX146" s="33"/>
      <c r="AY146" s="8" t="s">
        <v>152</v>
      </c>
      <c r="AZ146" s="74"/>
    </row>
    <row r="147" ht="36" customHeight="1" spans="1:52">
      <c r="A147" s="8">
        <f t="shared" si="62"/>
        <v>144</v>
      </c>
      <c r="B147" s="8" t="s">
        <v>74</v>
      </c>
      <c r="C147" s="9" t="s">
        <v>421</v>
      </c>
      <c r="D147" s="78" t="s">
        <v>422</v>
      </c>
      <c r="E147" s="12" t="s">
        <v>17</v>
      </c>
      <c r="F147" s="11" t="s">
        <v>77</v>
      </c>
      <c r="G147" s="12" t="s">
        <v>16</v>
      </c>
      <c r="H147" s="79">
        <v>1</v>
      </c>
      <c r="I147" s="14">
        <f>VLOOKUP(C147,[1]Sheet1!$B:$AY,50,0)</f>
        <v>120966.5</v>
      </c>
      <c r="J147" s="14">
        <f>VLOOKUP(C147,[1]Sheet1!$B:$AZ,51,0)</f>
        <v>0</v>
      </c>
      <c r="K147" s="31">
        <f>VLOOKUP(C147,[1]Sheet1!$B$5:$BB$697,53,0)</f>
        <v>0</v>
      </c>
      <c r="L147" s="31">
        <f>VLOOKUP(C147,[1]Sheet1!$B:$BC,54,0)</f>
        <v>0</v>
      </c>
      <c r="M147" s="31">
        <f>VLOOKUP(C147,[1]Sheet1!$B:$BD,55,0)</f>
        <v>0</v>
      </c>
      <c r="N147" s="31">
        <f>VLOOKUP(C147,[1]Sheet1!$B:$BE,56,0)</f>
        <v>0</v>
      </c>
      <c r="O147" s="31">
        <f>VLOOKUP(C147,[1]Sheet1!$B:$BF,57,0)</f>
        <v>20161.0833333333</v>
      </c>
      <c r="P147" s="31">
        <f>VLOOKUP(C147,[2]Sheet1!$B:$BH,59,0)</f>
        <v>20161.0833333333</v>
      </c>
      <c r="Q147" s="94">
        <f t="shared" si="63"/>
        <v>40322.1666666666</v>
      </c>
      <c r="R147" s="95">
        <f>VLOOKUP(C147,[3]Sheet2!$A:$V,21,0)</f>
        <v>198654</v>
      </c>
      <c r="S147" s="95"/>
      <c r="T147" s="95"/>
      <c r="U147" s="95"/>
      <c r="V147" s="95">
        <f t="shared" si="64"/>
        <v>198654</v>
      </c>
      <c r="W147" s="96">
        <f t="shared" si="65"/>
        <v>-158331.833333333</v>
      </c>
      <c r="X147" s="97">
        <f t="shared" si="66"/>
        <v>0</v>
      </c>
      <c r="Y147" s="55">
        <f t="shared" si="67"/>
        <v>-158331.833333333</v>
      </c>
      <c r="Z147" s="100">
        <f t="shared" si="68"/>
        <v>0</v>
      </c>
      <c r="AA147" s="55"/>
      <c r="AB147" s="56" t="str">
        <f t="shared" si="56"/>
        <v>100%</v>
      </c>
      <c r="AC147" s="55"/>
      <c r="AD147" s="56" t="str">
        <f t="shared" si="69"/>
        <v>100%</v>
      </c>
      <c r="AE147" s="55"/>
      <c r="AF147" s="56" t="str">
        <f t="shared" si="57"/>
        <v>100%</v>
      </c>
      <c r="AG147" s="55"/>
      <c r="AH147" s="56" t="str">
        <f t="shared" si="58"/>
        <v>100%</v>
      </c>
      <c r="AI147" s="33">
        <f t="shared" si="59"/>
        <v>0</v>
      </c>
      <c r="AJ147" s="102">
        <f t="shared" si="53"/>
        <v>0</v>
      </c>
      <c r="AK147" s="103"/>
      <c r="AL147" s="103"/>
      <c r="AM147" s="103"/>
      <c r="AN147" s="103">
        <f t="shared" si="60"/>
        <v>0</v>
      </c>
      <c r="AO147" s="57"/>
      <c r="AP147" s="105">
        <f t="shared" si="54"/>
        <v>0</v>
      </c>
      <c r="AQ147" s="33">
        <f t="shared" si="55"/>
        <v>0</v>
      </c>
      <c r="AR147" s="71"/>
      <c r="AS147" s="107">
        <v>3</v>
      </c>
      <c r="AT147" s="71">
        <f t="shared" si="52"/>
        <v>-3</v>
      </c>
      <c r="AU147" s="72" t="s">
        <v>89</v>
      </c>
      <c r="AV147" s="72"/>
      <c r="AW147" s="72"/>
      <c r="AX147" s="33"/>
      <c r="AY147" s="8" t="s">
        <v>152</v>
      </c>
      <c r="AZ147" s="74"/>
    </row>
    <row r="148" ht="36" customHeight="1" spans="1:52">
      <c r="A148" s="8">
        <f t="shared" si="62"/>
        <v>145</v>
      </c>
      <c r="B148" s="8" t="s">
        <v>110</v>
      </c>
      <c r="C148" s="9" t="s">
        <v>423</v>
      </c>
      <c r="D148" s="78" t="s">
        <v>424</v>
      </c>
      <c r="E148" s="12" t="s">
        <v>18</v>
      </c>
      <c r="F148" s="11" t="s">
        <v>227</v>
      </c>
      <c r="G148" s="12" t="s">
        <v>16</v>
      </c>
      <c r="H148" s="79">
        <v>0.8</v>
      </c>
      <c r="I148" s="14">
        <f>VLOOKUP(C148,[1]Sheet1!$B:$AY,50,0)</f>
        <v>99687.68</v>
      </c>
      <c r="J148" s="14">
        <f>VLOOKUP(C148,[1]Sheet1!$B:$AZ,51,0)</f>
        <v>99687.68</v>
      </c>
      <c r="K148" s="31">
        <f>VLOOKUP(C148,[1]Sheet1!$B$5:$BB$697,53,0)</f>
        <v>0</v>
      </c>
      <c r="L148" s="31">
        <f>VLOOKUP(C148,[1]Sheet1!$B:$BC,54,0)</f>
        <v>0</v>
      </c>
      <c r="M148" s="31">
        <f>VLOOKUP(C148,[1]Sheet1!$B:$BD,55,0)</f>
        <v>0</v>
      </c>
      <c r="N148" s="31">
        <f>VLOOKUP(C148,[1]Sheet1!$B:$BE,56,0)</f>
        <v>0</v>
      </c>
      <c r="O148" s="31">
        <f>VLOOKUP(C148,[1]Sheet1!$B:$BF,57,0)</f>
        <v>0</v>
      </c>
      <c r="P148" s="31">
        <f>VLOOKUP(C148,[2]Sheet1!$B:$BH,59,0)</f>
        <v>0</v>
      </c>
      <c r="Q148" s="94">
        <f t="shared" si="63"/>
        <v>0</v>
      </c>
      <c r="R148" s="95">
        <f>VLOOKUP(C148,[3]Sheet2!$A:$V,21,0)</f>
        <v>0</v>
      </c>
      <c r="S148" s="95"/>
      <c r="T148" s="95"/>
      <c r="U148" s="95"/>
      <c r="V148" s="95">
        <f t="shared" si="64"/>
        <v>0</v>
      </c>
      <c r="W148" s="96">
        <f t="shared" si="65"/>
        <v>0</v>
      </c>
      <c r="X148" s="97">
        <f t="shared" si="66"/>
        <v>99687.68</v>
      </c>
      <c r="Y148" s="55">
        <f t="shared" si="67"/>
        <v>0</v>
      </c>
      <c r="Z148" s="100">
        <f t="shared" si="68"/>
        <v>0</v>
      </c>
      <c r="AA148" s="55"/>
      <c r="AB148" s="56" t="str">
        <f t="shared" si="56"/>
        <v>100%</v>
      </c>
      <c r="AC148" s="55"/>
      <c r="AD148" s="56" t="str">
        <f t="shared" si="69"/>
        <v>100%</v>
      </c>
      <c r="AE148" s="55"/>
      <c r="AF148" s="56" t="str">
        <f t="shared" si="57"/>
        <v>100%</v>
      </c>
      <c r="AG148" s="55"/>
      <c r="AH148" s="56" t="str">
        <f t="shared" si="58"/>
        <v>100%</v>
      </c>
      <c r="AI148" s="33">
        <f t="shared" si="59"/>
        <v>0</v>
      </c>
      <c r="AJ148" s="102">
        <f t="shared" si="53"/>
        <v>0</v>
      </c>
      <c r="AK148" s="103"/>
      <c r="AL148" s="103"/>
      <c r="AM148" s="103"/>
      <c r="AN148" s="103">
        <f t="shared" si="60"/>
        <v>0</v>
      </c>
      <c r="AO148" s="57"/>
      <c r="AP148" s="105">
        <f t="shared" si="54"/>
        <v>0</v>
      </c>
      <c r="AQ148" s="33">
        <f t="shared" si="55"/>
        <v>0</v>
      </c>
      <c r="AR148" s="71">
        <v>45479</v>
      </c>
      <c r="AS148" s="107">
        <v>3</v>
      </c>
      <c r="AT148" s="71">
        <f t="shared" si="52"/>
        <v>45476</v>
      </c>
      <c r="AU148" s="72" t="s">
        <v>89</v>
      </c>
      <c r="AV148" s="72"/>
      <c r="AW148" s="72"/>
      <c r="AX148" s="33"/>
      <c r="AY148" s="8" t="s">
        <v>173</v>
      </c>
      <c r="AZ148" s="74"/>
    </row>
    <row r="149" ht="36" customHeight="1" spans="1:52">
      <c r="A149" s="8">
        <f t="shared" si="62"/>
        <v>146</v>
      </c>
      <c r="B149" s="8" t="s">
        <v>74</v>
      </c>
      <c r="C149" s="9" t="s">
        <v>425</v>
      </c>
      <c r="D149" s="78" t="s">
        <v>426</v>
      </c>
      <c r="E149" s="12" t="s">
        <v>17</v>
      </c>
      <c r="F149" s="11" t="s">
        <v>101</v>
      </c>
      <c r="G149" s="12" t="s">
        <v>16</v>
      </c>
      <c r="H149" s="79">
        <v>0.8</v>
      </c>
      <c r="I149" s="14">
        <f>VLOOKUP(C149,[1]Sheet1!$B:$AY,50,0)</f>
        <v>29634.53</v>
      </c>
      <c r="J149" s="14">
        <f>VLOOKUP(C149,[1]Sheet1!$B:$AZ,51,0)</f>
        <v>39493.73</v>
      </c>
      <c r="K149" s="31">
        <f>VLOOKUP(C149,[1]Sheet1!$B$5:$BB$697,53,0)</f>
        <v>0</v>
      </c>
      <c r="L149" s="31">
        <f>VLOOKUP(C149,[1]Sheet1!$B:$BC,54,0)</f>
        <v>0.213333333333333</v>
      </c>
      <c r="M149" s="31">
        <f>VLOOKUP(C149,[1]Sheet1!$B:$BD,55,0)</f>
        <v>3295.88833333333</v>
      </c>
      <c r="N149" s="31">
        <f>VLOOKUP(C149,[1]Sheet1!$B:$BE,56,0)</f>
        <v>3295.88833333333</v>
      </c>
      <c r="O149" s="31">
        <f>VLOOKUP(C149,[1]Sheet1!$B:$BF,57,0)</f>
        <v>3295.88833333333</v>
      </c>
      <c r="P149" s="31">
        <f>VLOOKUP(C149,[2]Sheet1!$B:$BH,59,0)</f>
        <v>4939.08833333333</v>
      </c>
      <c r="Q149" s="94">
        <f t="shared" si="63"/>
        <v>11861.5733333333</v>
      </c>
      <c r="R149" s="95">
        <f>VLOOKUP(C149,[3]Sheet2!$A:$V,21,0)</f>
        <v>6947.92</v>
      </c>
      <c r="S149" s="95"/>
      <c r="T149" s="95"/>
      <c r="U149" s="95"/>
      <c r="V149" s="95">
        <f t="shared" si="64"/>
        <v>6947.92</v>
      </c>
      <c r="W149" s="96">
        <f t="shared" si="65"/>
        <v>4913.65333333332</v>
      </c>
      <c r="X149" s="97">
        <f t="shared" si="66"/>
        <v>39493.73</v>
      </c>
      <c r="Y149" s="55">
        <f t="shared" si="67"/>
        <v>4913.65333333332</v>
      </c>
      <c r="Z149" s="100">
        <f t="shared" si="68"/>
        <v>4913.65333333332</v>
      </c>
      <c r="AA149" s="55"/>
      <c r="AB149" s="56">
        <f t="shared" si="56"/>
        <v>0</v>
      </c>
      <c r="AC149" s="101">
        <v>10000</v>
      </c>
      <c r="AD149" s="56">
        <f t="shared" si="69"/>
        <v>2.03514560788443</v>
      </c>
      <c r="AE149" s="101">
        <v>10000</v>
      </c>
      <c r="AF149" s="56">
        <f t="shared" si="57"/>
        <v>2.03514560788443</v>
      </c>
      <c r="AG149" s="101">
        <v>10000</v>
      </c>
      <c r="AH149" s="56">
        <f t="shared" si="58"/>
        <v>2.03514560788443</v>
      </c>
      <c r="AI149" s="33">
        <f t="shared" si="59"/>
        <v>0</v>
      </c>
      <c r="AJ149" s="102">
        <f t="shared" si="53"/>
        <v>0</v>
      </c>
      <c r="AK149" s="103"/>
      <c r="AL149" s="103"/>
      <c r="AM149" s="103"/>
      <c r="AN149" s="103">
        <f t="shared" si="60"/>
        <v>0</v>
      </c>
      <c r="AO149" s="57"/>
      <c r="AP149" s="105">
        <f t="shared" si="54"/>
        <v>0</v>
      </c>
      <c r="AQ149" s="33">
        <f t="shared" si="55"/>
        <v>0</v>
      </c>
      <c r="AR149" s="71">
        <v>45478</v>
      </c>
      <c r="AS149" s="107">
        <v>3</v>
      </c>
      <c r="AT149" s="71">
        <f t="shared" si="52"/>
        <v>45475</v>
      </c>
      <c r="AU149" s="72" t="s">
        <v>89</v>
      </c>
      <c r="AV149" s="72"/>
      <c r="AW149" s="72"/>
      <c r="AX149" s="33"/>
      <c r="AY149" s="8" t="s">
        <v>173</v>
      </c>
      <c r="AZ149" s="74"/>
    </row>
    <row r="150" ht="36" customHeight="1" spans="1:52">
      <c r="A150" s="8">
        <f t="shared" si="62"/>
        <v>147</v>
      </c>
      <c r="B150" s="8" t="s">
        <v>74</v>
      </c>
      <c r="C150" s="9" t="s">
        <v>427</v>
      </c>
      <c r="D150" s="78" t="s">
        <v>428</v>
      </c>
      <c r="E150" s="12" t="s">
        <v>18</v>
      </c>
      <c r="F150" s="11" t="s">
        <v>77</v>
      </c>
      <c r="G150" s="12" t="s">
        <v>16</v>
      </c>
      <c r="H150" s="79">
        <v>0.8</v>
      </c>
      <c r="I150" s="14">
        <f>VLOOKUP(C150,[1]Sheet1!$B:$AY,50,0)</f>
        <v>0</v>
      </c>
      <c r="J150" s="14">
        <f>VLOOKUP(C150,[1]Sheet1!$B:$AZ,51,0)</f>
        <v>0</v>
      </c>
      <c r="K150" s="31">
        <f>VLOOKUP(C150,[1]Sheet1!$B$5:$BB$697,53,0)</f>
        <v>0</v>
      </c>
      <c r="L150" s="31">
        <f>VLOOKUP(C150,[1]Sheet1!$B:$BC,54,0)</f>
        <v>0</v>
      </c>
      <c r="M150" s="31">
        <f>VLOOKUP(C150,[1]Sheet1!$B:$BD,55,0)</f>
        <v>0</v>
      </c>
      <c r="N150" s="31">
        <f>VLOOKUP(C150,[1]Sheet1!$B:$BE,56,0)</f>
        <v>0</v>
      </c>
      <c r="O150" s="31">
        <f>VLOOKUP(C150,[1]Sheet1!$B:$BF,57,0)</f>
        <v>0</v>
      </c>
      <c r="P150" s="31">
        <f>VLOOKUP(C150,[2]Sheet1!$B:$BH,59,0)</f>
        <v>0</v>
      </c>
      <c r="Q150" s="94">
        <f t="shared" si="63"/>
        <v>0</v>
      </c>
      <c r="R150" s="95">
        <f>VLOOKUP(C150,[3]Sheet2!$A:$V,21,0)</f>
        <v>93780</v>
      </c>
      <c r="S150" s="95"/>
      <c r="T150" s="95"/>
      <c r="U150" s="95"/>
      <c r="V150" s="95">
        <f t="shared" si="64"/>
        <v>93780</v>
      </c>
      <c r="W150" s="96">
        <f t="shared" si="65"/>
        <v>-93780</v>
      </c>
      <c r="X150" s="97">
        <f t="shared" si="66"/>
        <v>0</v>
      </c>
      <c r="Y150" s="55">
        <f t="shared" si="67"/>
        <v>-93780</v>
      </c>
      <c r="Z150" s="100">
        <f t="shared" si="68"/>
        <v>0</v>
      </c>
      <c r="AA150" s="130"/>
      <c r="AB150" s="56" t="str">
        <f t="shared" si="56"/>
        <v>100%</v>
      </c>
      <c r="AC150" s="55"/>
      <c r="AD150" s="56" t="str">
        <f t="shared" si="69"/>
        <v>100%</v>
      </c>
      <c r="AE150" s="55"/>
      <c r="AF150" s="56" t="str">
        <f t="shared" si="57"/>
        <v>100%</v>
      </c>
      <c r="AG150" s="55"/>
      <c r="AH150" s="56" t="str">
        <f t="shared" si="58"/>
        <v>100%</v>
      </c>
      <c r="AI150" s="33">
        <f t="shared" si="59"/>
        <v>0</v>
      </c>
      <c r="AJ150" s="102">
        <f t="shared" si="53"/>
        <v>0</v>
      </c>
      <c r="AK150" s="103"/>
      <c r="AL150" s="103"/>
      <c r="AM150" s="103"/>
      <c r="AN150" s="103">
        <f t="shared" si="60"/>
        <v>0</v>
      </c>
      <c r="AO150" s="57"/>
      <c r="AP150" s="105">
        <f t="shared" si="54"/>
        <v>0</v>
      </c>
      <c r="AQ150" s="33">
        <f t="shared" si="55"/>
        <v>0</v>
      </c>
      <c r="AR150" s="71"/>
      <c r="AS150" s="107">
        <v>3</v>
      </c>
      <c r="AT150" s="71">
        <f t="shared" si="52"/>
        <v>-3</v>
      </c>
      <c r="AU150" s="72" t="s">
        <v>89</v>
      </c>
      <c r="AV150" s="72"/>
      <c r="AW150" s="72"/>
      <c r="AX150" s="33"/>
      <c r="AY150" s="8" t="s">
        <v>169</v>
      </c>
      <c r="AZ150" s="74"/>
    </row>
    <row r="151" ht="36" customHeight="1" spans="1:52">
      <c r="A151" s="8">
        <f t="shared" si="62"/>
        <v>148</v>
      </c>
      <c r="B151" s="8" t="s">
        <v>74</v>
      </c>
      <c r="C151" s="9" t="s">
        <v>429</v>
      </c>
      <c r="D151" s="78" t="s">
        <v>430</v>
      </c>
      <c r="E151" s="12" t="s">
        <v>17</v>
      </c>
      <c r="F151" s="11" t="s">
        <v>101</v>
      </c>
      <c r="G151" s="12" t="s">
        <v>16</v>
      </c>
      <c r="H151" s="79">
        <v>0.8</v>
      </c>
      <c r="I151" s="14">
        <f>VLOOKUP(C151,[1]Sheet1!$B:$AY,50,0)</f>
        <v>93150.55</v>
      </c>
      <c r="J151" s="14">
        <f>VLOOKUP(C151,[1]Sheet1!$B:$AZ,51,0)</f>
        <v>28347.31</v>
      </c>
      <c r="K151" s="31">
        <f>VLOOKUP(C151,[1]Sheet1!$B$5:$BB$697,53,0)</f>
        <v>2663.73166666667</v>
      </c>
      <c r="L151" s="31">
        <f>VLOOKUP(C151,[1]Sheet1!$B:$BC,54,0)</f>
        <v>2663.73166666667</v>
      </c>
      <c r="M151" s="31">
        <f>VLOOKUP(C151,[1]Sheet1!$B:$BD,55,0)</f>
        <v>4724.55166666667</v>
      </c>
      <c r="N151" s="31">
        <f>VLOOKUP(C151,[1]Sheet1!$B:$BE,56,0)</f>
        <v>7463.67166666667</v>
      </c>
      <c r="O151" s="31">
        <f>VLOOKUP(C151,[1]Sheet1!$B:$BF,57,0)</f>
        <v>11572.3516666667</v>
      </c>
      <c r="P151" s="31">
        <f>VLOOKUP(C151,[2]Sheet1!$B:$BH,59,0)</f>
        <v>14915.7</v>
      </c>
      <c r="Q151" s="94">
        <f t="shared" si="63"/>
        <v>35202.9906666667</v>
      </c>
      <c r="R151" s="95">
        <f>VLOOKUP(C151,[3]Sheet2!$A:$V,21,0)</f>
        <v>0</v>
      </c>
      <c r="S151" s="95"/>
      <c r="T151" s="95"/>
      <c r="U151" s="95"/>
      <c r="V151" s="95">
        <f t="shared" si="64"/>
        <v>0</v>
      </c>
      <c r="W151" s="96">
        <f t="shared" si="65"/>
        <v>35202.9906666667</v>
      </c>
      <c r="X151" s="97">
        <f t="shared" si="66"/>
        <v>28347.31</v>
      </c>
      <c r="Y151" s="55">
        <f t="shared" si="67"/>
        <v>35202.9906666667</v>
      </c>
      <c r="Z151" s="100">
        <f t="shared" si="68"/>
        <v>35202.9906666667</v>
      </c>
      <c r="AA151" s="130"/>
      <c r="AB151" s="56">
        <f t="shared" si="56"/>
        <v>0</v>
      </c>
      <c r="AC151" s="101">
        <v>20000</v>
      </c>
      <c r="AD151" s="56">
        <f t="shared" si="69"/>
        <v>0.568133548350418</v>
      </c>
      <c r="AE151" s="101">
        <v>20000</v>
      </c>
      <c r="AF151" s="56">
        <f t="shared" si="57"/>
        <v>0.568133548350418</v>
      </c>
      <c r="AG151" s="101">
        <v>35000</v>
      </c>
      <c r="AH151" s="56">
        <f t="shared" si="58"/>
        <v>0.994233709613231</v>
      </c>
      <c r="AI151" s="33">
        <f t="shared" si="59"/>
        <v>0</v>
      </c>
      <c r="AJ151" s="102">
        <f t="shared" si="53"/>
        <v>0</v>
      </c>
      <c r="AK151" s="103"/>
      <c r="AL151" s="103"/>
      <c r="AM151" s="103"/>
      <c r="AN151" s="103">
        <f t="shared" si="60"/>
        <v>0</v>
      </c>
      <c r="AO151" s="105">
        <v>0</v>
      </c>
      <c r="AP151" s="105">
        <f t="shared" si="54"/>
        <v>0</v>
      </c>
      <c r="AQ151" s="33">
        <f t="shared" si="55"/>
        <v>0</v>
      </c>
      <c r="AR151" s="71" t="s">
        <v>594</v>
      </c>
      <c r="AS151" s="107">
        <v>3</v>
      </c>
      <c r="AT151" s="71" t="e">
        <f t="shared" si="52"/>
        <v>#VALUE!</v>
      </c>
      <c r="AU151" s="72" t="s">
        <v>89</v>
      </c>
      <c r="AV151" s="72"/>
      <c r="AW151" s="72"/>
      <c r="AX151" s="33"/>
      <c r="AY151" s="8" t="s">
        <v>184</v>
      </c>
      <c r="AZ151" s="74"/>
    </row>
    <row r="152" ht="36" customHeight="1" spans="1:52">
      <c r="A152" s="8">
        <f t="shared" si="62"/>
        <v>149</v>
      </c>
      <c r="B152" s="8" t="s">
        <v>74</v>
      </c>
      <c r="C152" s="9" t="s">
        <v>431</v>
      </c>
      <c r="D152" s="78" t="s">
        <v>432</v>
      </c>
      <c r="E152" s="12" t="s">
        <v>17</v>
      </c>
      <c r="F152" s="11" t="s">
        <v>77</v>
      </c>
      <c r="G152" s="12" t="s">
        <v>16</v>
      </c>
      <c r="H152" s="79">
        <v>0.8</v>
      </c>
      <c r="I152" s="14">
        <f>VLOOKUP(C152,[1]Sheet1!$B:$AY,50,0)</f>
        <v>0</v>
      </c>
      <c r="J152" s="14">
        <f>VLOOKUP(C152,[1]Sheet1!$B:$AZ,51,0)</f>
        <v>0</v>
      </c>
      <c r="K152" s="31">
        <f>VLOOKUP(C152,[1]Sheet1!$B$5:$BB$697,53,0)</f>
        <v>0</v>
      </c>
      <c r="L152" s="31">
        <f>VLOOKUP(C152,[1]Sheet1!$B:$BC,54,0)</f>
        <v>0</v>
      </c>
      <c r="M152" s="31">
        <f>VLOOKUP(C152,[1]Sheet1!$B:$BD,55,0)</f>
        <v>0</v>
      </c>
      <c r="N152" s="31">
        <f>VLOOKUP(C152,[1]Sheet1!$B:$BE,56,0)</f>
        <v>0</v>
      </c>
      <c r="O152" s="31">
        <f>VLOOKUP(C152,[1]Sheet1!$B:$BF,57,0)</f>
        <v>0</v>
      </c>
      <c r="P152" s="31">
        <f>VLOOKUP(C152,[2]Sheet1!$B:$BH,59,0)</f>
        <v>0</v>
      </c>
      <c r="Q152" s="94">
        <f t="shared" si="63"/>
        <v>0</v>
      </c>
      <c r="R152" s="95"/>
      <c r="S152" s="95"/>
      <c r="T152" s="95"/>
      <c r="U152" s="95"/>
      <c r="V152" s="95">
        <f t="shared" si="64"/>
        <v>0</v>
      </c>
      <c r="W152" s="96">
        <f t="shared" si="65"/>
        <v>0</v>
      </c>
      <c r="X152" s="97">
        <f t="shared" si="66"/>
        <v>0</v>
      </c>
      <c r="Y152" s="55">
        <f t="shared" si="67"/>
        <v>0</v>
      </c>
      <c r="Z152" s="100">
        <f t="shared" si="68"/>
        <v>0</v>
      </c>
      <c r="AA152" s="55"/>
      <c r="AB152" s="56" t="str">
        <f t="shared" si="56"/>
        <v>100%</v>
      </c>
      <c r="AC152" s="55"/>
      <c r="AD152" s="56" t="str">
        <f t="shared" si="69"/>
        <v>100%</v>
      </c>
      <c r="AE152" s="55"/>
      <c r="AF152" s="56" t="str">
        <f t="shared" si="57"/>
        <v>100%</v>
      </c>
      <c r="AG152" s="55"/>
      <c r="AH152" s="56" t="str">
        <f t="shared" si="58"/>
        <v>100%</v>
      </c>
      <c r="AI152" s="33">
        <f t="shared" si="59"/>
        <v>0</v>
      </c>
      <c r="AJ152" s="102">
        <f t="shared" si="53"/>
        <v>0</v>
      </c>
      <c r="AK152" s="103"/>
      <c r="AL152" s="103"/>
      <c r="AM152" s="103"/>
      <c r="AN152" s="103">
        <f t="shared" si="60"/>
        <v>0</v>
      </c>
      <c r="AO152" s="57"/>
      <c r="AP152" s="105">
        <f t="shared" si="54"/>
        <v>0</v>
      </c>
      <c r="AQ152" s="33">
        <f t="shared" si="55"/>
        <v>0</v>
      </c>
      <c r="AR152" s="71"/>
      <c r="AS152" s="107">
        <v>3</v>
      </c>
      <c r="AT152" s="71">
        <f t="shared" si="52"/>
        <v>-3</v>
      </c>
      <c r="AU152" s="72" t="s">
        <v>89</v>
      </c>
      <c r="AV152" s="72"/>
      <c r="AW152" s="72"/>
      <c r="AX152" s="33"/>
      <c r="AY152" s="8" t="s">
        <v>152</v>
      </c>
      <c r="AZ152" s="74"/>
    </row>
    <row r="153" ht="36" customHeight="1" spans="1:52">
      <c r="A153" s="8">
        <f t="shared" si="62"/>
        <v>150</v>
      </c>
      <c r="B153" s="8" t="s">
        <v>74</v>
      </c>
      <c r="C153" s="9" t="s">
        <v>433</v>
      </c>
      <c r="D153" s="78" t="s">
        <v>434</v>
      </c>
      <c r="E153" s="12" t="s">
        <v>17</v>
      </c>
      <c r="F153" s="11" t="s">
        <v>77</v>
      </c>
      <c r="G153" s="12" t="s">
        <v>16</v>
      </c>
      <c r="H153" s="79">
        <v>1</v>
      </c>
      <c r="I153" s="14">
        <f>VLOOKUP(C153,[1]Sheet1!$B:$AY,50,0)</f>
        <v>0</v>
      </c>
      <c r="J153" s="14">
        <f>VLOOKUP(C153,[1]Sheet1!$B:$AZ,51,0)</f>
        <v>0</v>
      </c>
      <c r="K153" s="31">
        <f>VLOOKUP(C153,[1]Sheet1!$B$5:$BB$697,53,0)</f>
        <v>0</v>
      </c>
      <c r="L153" s="31">
        <f>VLOOKUP(C153,[1]Sheet1!$B:$BC,54,0)</f>
        <v>0</v>
      </c>
      <c r="M153" s="31">
        <f>VLOOKUP(C153,[1]Sheet1!$B:$BD,55,0)</f>
        <v>0</v>
      </c>
      <c r="N153" s="31">
        <f>VLOOKUP(C153,[1]Sheet1!$B:$BE,56,0)</f>
        <v>0</v>
      </c>
      <c r="O153" s="31">
        <f>VLOOKUP(C153,[1]Sheet1!$B:$BF,57,0)</f>
        <v>0</v>
      </c>
      <c r="P153" s="31">
        <f>VLOOKUP(C153,[2]Sheet1!$B:$BH,59,0)</f>
        <v>0</v>
      </c>
      <c r="Q153" s="94">
        <f t="shared" si="63"/>
        <v>0</v>
      </c>
      <c r="R153" s="95">
        <f>VLOOKUP(C153,[3]Sheet2!$A:$V,21,0)</f>
        <v>0</v>
      </c>
      <c r="S153" s="95"/>
      <c r="T153" s="95"/>
      <c r="U153" s="95"/>
      <c r="V153" s="95">
        <f t="shared" si="64"/>
        <v>0</v>
      </c>
      <c r="W153" s="96">
        <f t="shared" si="65"/>
        <v>0</v>
      </c>
      <c r="X153" s="97">
        <f t="shared" si="66"/>
        <v>0</v>
      </c>
      <c r="Y153" s="55">
        <f t="shared" si="67"/>
        <v>0</v>
      </c>
      <c r="Z153" s="100">
        <f t="shared" si="68"/>
        <v>0</v>
      </c>
      <c r="AA153" s="55"/>
      <c r="AB153" s="56" t="str">
        <f t="shared" si="56"/>
        <v>100%</v>
      </c>
      <c r="AC153" s="55"/>
      <c r="AD153" s="56" t="str">
        <f t="shared" si="69"/>
        <v>100%</v>
      </c>
      <c r="AE153" s="55"/>
      <c r="AF153" s="56" t="str">
        <f t="shared" si="57"/>
        <v>100%</v>
      </c>
      <c r="AG153" s="55"/>
      <c r="AH153" s="56" t="str">
        <f t="shared" si="58"/>
        <v>100%</v>
      </c>
      <c r="AI153" s="33">
        <f t="shared" si="59"/>
        <v>0</v>
      </c>
      <c r="AJ153" s="102">
        <f t="shared" si="53"/>
        <v>0</v>
      </c>
      <c r="AK153" s="103"/>
      <c r="AL153" s="103"/>
      <c r="AM153" s="103"/>
      <c r="AN153" s="103">
        <f t="shared" si="60"/>
        <v>0</v>
      </c>
      <c r="AO153" s="57"/>
      <c r="AP153" s="105">
        <f t="shared" si="54"/>
        <v>0</v>
      </c>
      <c r="AQ153" s="33">
        <f t="shared" si="55"/>
        <v>0</v>
      </c>
      <c r="AR153" s="71"/>
      <c r="AS153" s="107">
        <v>3</v>
      </c>
      <c r="AT153" s="71">
        <f t="shared" si="52"/>
        <v>-3</v>
      </c>
      <c r="AU153" s="72" t="s">
        <v>89</v>
      </c>
      <c r="AV153" s="72"/>
      <c r="AW153" s="72"/>
      <c r="AX153" s="33"/>
      <c r="AY153" s="8" t="s">
        <v>173</v>
      </c>
      <c r="AZ153" s="74"/>
    </row>
    <row r="154" ht="36" customHeight="1" spans="1:52">
      <c r="A154" s="8">
        <f t="shared" si="62"/>
        <v>151</v>
      </c>
      <c r="B154" s="8" t="s">
        <v>170</v>
      </c>
      <c r="C154" s="9" t="s">
        <v>435</v>
      </c>
      <c r="D154" s="78" t="s">
        <v>436</v>
      </c>
      <c r="E154" s="12" t="s">
        <v>18</v>
      </c>
      <c r="F154" s="11" t="s">
        <v>101</v>
      </c>
      <c r="G154" s="12" t="s">
        <v>16</v>
      </c>
      <c r="H154" s="79">
        <v>1</v>
      </c>
      <c r="I154" s="14">
        <f>VLOOKUP(C154,[1]Sheet1!$B:$AY,50,0)</f>
        <v>0</v>
      </c>
      <c r="J154" s="14">
        <f>VLOOKUP(C154,[1]Sheet1!$B:$AZ,51,0)</f>
        <v>0</v>
      </c>
      <c r="K154" s="31">
        <f>VLOOKUP(C154,[1]Sheet1!$B$5:$BB$697,53,0)</f>
        <v>0</v>
      </c>
      <c r="L154" s="31">
        <f>VLOOKUP(C154,[1]Sheet1!$B:$BC,54,0)</f>
        <v>0</v>
      </c>
      <c r="M154" s="31">
        <f>VLOOKUP(C154,[1]Sheet1!$B:$BD,55,0)</f>
        <v>0</v>
      </c>
      <c r="N154" s="31">
        <f>VLOOKUP(C154,[1]Sheet1!$B:$BE,56,0)</f>
        <v>0</v>
      </c>
      <c r="O154" s="31">
        <f>VLOOKUP(C154,[1]Sheet1!$B:$BF,57,0)</f>
        <v>0</v>
      </c>
      <c r="P154" s="31">
        <f>VLOOKUP(C154,[2]Sheet1!$B:$BH,59,0)</f>
        <v>0</v>
      </c>
      <c r="Q154" s="94">
        <f t="shared" si="63"/>
        <v>0</v>
      </c>
      <c r="R154" s="95">
        <f>VLOOKUP(C154,[3]Sheet2!$A:$V,21,0)</f>
        <v>0</v>
      </c>
      <c r="S154" s="95"/>
      <c r="T154" s="95"/>
      <c r="U154" s="95"/>
      <c r="V154" s="95">
        <f t="shared" si="64"/>
        <v>0</v>
      </c>
      <c r="W154" s="96">
        <f t="shared" si="65"/>
        <v>0</v>
      </c>
      <c r="X154" s="97">
        <f t="shared" si="66"/>
        <v>0</v>
      </c>
      <c r="Y154" s="55">
        <f t="shared" si="67"/>
        <v>0</v>
      </c>
      <c r="Z154" s="100">
        <f t="shared" si="68"/>
        <v>0</v>
      </c>
      <c r="AA154" s="55"/>
      <c r="AB154" s="56" t="str">
        <f t="shared" si="56"/>
        <v>100%</v>
      </c>
      <c r="AC154" s="55"/>
      <c r="AD154" s="56" t="str">
        <f t="shared" si="69"/>
        <v>100%</v>
      </c>
      <c r="AE154" s="55"/>
      <c r="AF154" s="56" t="str">
        <f t="shared" si="57"/>
        <v>100%</v>
      </c>
      <c r="AG154" s="55"/>
      <c r="AH154" s="56" t="str">
        <f t="shared" si="58"/>
        <v>100%</v>
      </c>
      <c r="AI154" s="33">
        <f t="shared" si="59"/>
        <v>0</v>
      </c>
      <c r="AJ154" s="102">
        <f t="shared" si="53"/>
        <v>0</v>
      </c>
      <c r="AK154" s="103"/>
      <c r="AL154" s="103"/>
      <c r="AM154" s="103"/>
      <c r="AN154" s="103">
        <f t="shared" si="60"/>
        <v>0</v>
      </c>
      <c r="AO154" s="57"/>
      <c r="AP154" s="105">
        <f t="shared" si="54"/>
        <v>0</v>
      </c>
      <c r="AQ154" s="33">
        <f t="shared" si="55"/>
        <v>0</v>
      </c>
      <c r="AR154" s="71">
        <v>45479</v>
      </c>
      <c r="AS154" s="107">
        <v>3</v>
      </c>
      <c r="AT154" s="71">
        <f t="shared" si="52"/>
        <v>45476</v>
      </c>
      <c r="AU154" s="72" t="s">
        <v>89</v>
      </c>
      <c r="AV154" s="72"/>
      <c r="AW154" s="72"/>
      <c r="AX154" s="33"/>
      <c r="AY154" s="8" t="s">
        <v>173</v>
      </c>
      <c r="AZ154" s="74"/>
    </row>
    <row r="155" ht="36" customHeight="1" spans="1:52">
      <c r="A155" s="8">
        <f t="shared" si="62"/>
        <v>152</v>
      </c>
      <c r="B155" s="8" t="s">
        <v>74</v>
      </c>
      <c r="C155" s="9" t="s">
        <v>437</v>
      </c>
      <c r="D155" s="78" t="s">
        <v>438</v>
      </c>
      <c r="E155" s="12" t="s">
        <v>17</v>
      </c>
      <c r="F155" s="11" t="s">
        <v>77</v>
      </c>
      <c r="G155" s="12" t="s">
        <v>16</v>
      </c>
      <c r="H155" s="79">
        <v>1</v>
      </c>
      <c r="I155" s="14">
        <f>VLOOKUP(C155,[1]Sheet1!$B:$AY,50,0)</f>
        <v>912503.79</v>
      </c>
      <c r="J155" s="14">
        <f>VLOOKUP(C155,[1]Sheet1!$B:$AZ,51,0)</f>
        <v>912503.79</v>
      </c>
      <c r="K155" s="31">
        <f>VLOOKUP(C155,[1]Sheet1!$B$5:$BB$697,53,0)</f>
        <v>62388.0716666667</v>
      </c>
      <c r="L155" s="31">
        <f>VLOOKUP(C155,[1]Sheet1!$B:$BC,54,0)</f>
        <v>114316.093333333</v>
      </c>
      <c r="M155" s="31">
        <f>VLOOKUP(C155,[1]Sheet1!$B:$BD,55,0)</f>
        <v>152083.965</v>
      </c>
      <c r="N155" s="31">
        <f>VLOOKUP(C155,[1]Sheet1!$B:$BE,56,0)</f>
        <v>152083.965</v>
      </c>
      <c r="O155" s="31">
        <f>VLOOKUP(C155,[1]Sheet1!$B:$BF,57,0)</f>
        <v>152083.965</v>
      </c>
      <c r="P155" s="31">
        <f>VLOOKUP(C155,[2]Sheet1!$B:$BH,59,0)</f>
        <v>132604.723333333</v>
      </c>
      <c r="Q155" s="94">
        <f t="shared" si="63"/>
        <v>765560.783333333</v>
      </c>
      <c r="R155" s="95">
        <f>VLOOKUP(C155,[3]Sheet2!$A:$V,21,0)</f>
        <v>0</v>
      </c>
      <c r="S155" s="95"/>
      <c r="T155" s="95"/>
      <c r="U155" s="95"/>
      <c r="V155" s="95">
        <f t="shared" si="64"/>
        <v>0</v>
      </c>
      <c r="W155" s="96">
        <f t="shared" si="65"/>
        <v>765560.783333333</v>
      </c>
      <c r="X155" s="97">
        <f t="shared" si="66"/>
        <v>912503.79</v>
      </c>
      <c r="Y155" s="55">
        <f t="shared" si="67"/>
        <v>765560.783333333</v>
      </c>
      <c r="Z155" s="100">
        <f t="shared" si="68"/>
        <v>765560.783333333</v>
      </c>
      <c r="AA155" s="55"/>
      <c r="AB155" s="56">
        <f t="shared" si="56"/>
        <v>0</v>
      </c>
      <c r="AC155" s="55"/>
      <c r="AD155" s="56">
        <f t="shared" si="69"/>
        <v>0</v>
      </c>
      <c r="AE155" s="55">
        <v>765560.783333333</v>
      </c>
      <c r="AF155" s="56">
        <f t="shared" si="57"/>
        <v>1</v>
      </c>
      <c r="AG155" s="55">
        <v>912503.79</v>
      </c>
      <c r="AH155" s="56">
        <f t="shared" si="58"/>
        <v>1.19194165880188</v>
      </c>
      <c r="AI155" s="33">
        <f t="shared" si="59"/>
        <v>0</v>
      </c>
      <c r="AJ155" s="102">
        <f t="shared" si="53"/>
        <v>0</v>
      </c>
      <c r="AK155" s="103"/>
      <c r="AL155" s="103"/>
      <c r="AM155" s="103"/>
      <c r="AN155" s="103">
        <f t="shared" si="60"/>
        <v>0</v>
      </c>
      <c r="AO155" s="57"/>
      <c r="AP155" s="105">
        <f t="shared" si="54"/>
        <v>0</v>
      </c>
      <c r="AQ155" s="33">
        <f t="shared" si="55"/>
        <v>0</v>
      </c>
      <c r="AR155" s="71"/>
      <c r="AS155" s="107">
        <v>3</v>
      </c>
      <c r="AT155" s="71">
        <f t="shared" si="52"/>
        <v>-3</v>
      </c>
      <c r="AU155" s="72" t="s">
        <v>89</v>
      </c>
      <c r="AV155" s="72"/>
      <c r="AW155" s="72"/>
      <c r="AX155" s="33"/>
      <c r="AY155" s="8" t="s">
        <v>152</v>
      </c>
      <c r="AZ155" s="74"/>
    </row>
    <row r="156" ht="36" customHeight="1" spans="1:52">
      <c r="A156" s="8">
        <f t="shared" si="62"/>
        <v>153</v>
      </c>
      <c r="B156" s="8" t="s">
        <v>170</v>
      </c>
      <c r="C156" s="9" t="s">
        <v>439</v>
      </c>
      <c r="D156" s="78" t="s">
        <v>440</v>
      </c>
      <c r="E156" s="12" t="s">
        <v>18</v>
      </c>
      <c r="F156" s="11" t="s">
        <v>77</v>
      </c>
      <c r="G156" s="12" t="s">
        <v>16</v>
      </c>
      <c r="H156" s="79">
        <v>1</v>
      </c>
      <c r="I156" s="14">
        <f>VLOOKUP(C156,[1]Sheet1!$B:$AY,50,0)</f>
        <v>50935.51</v>
      </c>
      <c r="J156" s="14">
        <f>VLOOKUP(C156,[1]Sheet1!$B:$AZ,51,0)</f>
        <v>50935.51</v>
      </c>
      <c r="K156" s="31">
        <f>VLOOKUP(C156,[1]Sheet1!$B$5:$BB$697,53,0)</f>
        <v>28.2666666666667</v>
      </c>
      <c r="L156" s="31">
        <f>VLOOKUP(C156,[1]Sheet1!$B:$BC,54,0)</f>
        <v>28.2666666666667</v>
      </c>
      <c r="M156" s="31">
        <f>VLOOKUP(C156,[1]Sheet1!$B:$BD,55,0)</f>
        <v>28.2666666666667</v>
      </c>
      <c r="N156" s="31">
        <f>VLOOKUP(C156,[1]Sheet1!$B:$BE,56,0)</f>
        <v>8489.25166666667</v>
      </c>
      <c r="O156" s="31">
        <f>VLOOKUP(C156,[1]Sheet1!$B:$BF,57,0)</f>
        <v>8489.25166666667</v>
      </c>
      <c r="P156" s="31">
        <f>VLOOKUP(C156,[2]Sheet1!$B:$BH,59,0)</f>
        <v>8460.985</v>
      </c>
      <c r="Q156" s="94">
        <f t="shared" si="63"/>
        <v>25524.2883333333</v>
      </c>
      <c r="R156" s="95">
        <f>VLOOKUP(C156,[3]Sheet2!$A:$V,21,0)</f>
        <v>64000</v>
      </c>
      <c r="S156" s="95"/>
      <c r="T156" s="95"/>
      <c r="U156" s="95"/>
      <c r="V156" s="95">
        <f t="shared" si="64"/>
        <v>64000</v>
      </c>
      <c r="W156" s="96">
        <f t="shared" si="65"/>
        <v>-38475.7116666667</v>
      </c>
      <c r="X156" s="97">
        <f t="shared" si="66"/>
        <v>50935.51</v>
      </c>
      <c r="Y156" s="55">
        <f t="shared" si="67"/>
        <v>-38475.7116666667</v>
      </c>
      <c r="Z156" s="100">
        <f t="shared" si="68"/>
        <v>0</v>
      </c>
      <c r="AA156" s="55"/>
      <c r="AB156" s="56" t="str">
        <f t="shared" si="56"/>
        <v>100%</v>
      </c>
      <c r="AC156" s="55"/>
      <c r="AD156" s="56" t="str">
        <f t="shared" si="69"/>
        <v>100%</v>
      </c>
      <c r="AE156" s="55"/>
      <c r="AF156" s="56" t="str">
        <f t="shared" si="57"/>
        <v>100%</v>
      </c>
      <c r="AG156" s="55"/>
      <c r="AH156" s="56" t="str">
        <f t="shared" si="58"/>
        <v>100%</v>
      </c>
      <c r="AI156" s="33">
        <f t="shared" si="59"/>
        <v>0</v>
      </c>
      <c r="AJ156" s="102">
        <f t="shared" si="53"/>
        <v>0</v>
      </c>
      <c r="AK156" s="103"/>
      <c r="AL156" s="103"/>
      <c r="AM156" s="103"/>
      <c r="AN156" s="103">
        <f t="shared" si="60"/>
        <v>0</v>
      </c>
      <c r="AO156" s="57"/>
      <c r="AP156" s="105">
        <f t="shared" si="54"/>
        <v>0</v>
      </c>
      <c r="AQ156" s="33">
        <f t="shared" si="55"/>
        <v>0</v>
      </c>
      <c r="AR156" s="71"/>
      <c r="AS156" s="107">
        <v>3</v>
      </c>
      <c r="AT156" s="71">
        <f t="shared" si="52"/>
        <v>-3</v>
      </c>
      <c r="AU156" s="72" t="s">
        <v>89</v>
      </c>
      <c r="AV156" s="72"/>
      <c r="AW156" s="72"/>
      <c r="AX156" s="33"/>
      <c r="AY156" s="8" t="s">
        <v>152</v>
      </c>
      <c r="AZ156" s="74"/>
    </row>
    <row r="157" ht="36" customHeight="1" spans="1:52">
      <c r="A157" s="8">
        <f t="shared" si="62"/>
        <v>154</v>
      </c>
      <c r="B157" s="8" t="s">
        <v>110</v>
      </c>
      <c r="C157" s="9" t="s">
        <v>441</v>
      </c>
      <c r="D157" s="78" t="s">
        <v>442</v>
      </c>
      <c r="E157" s="12" t="s">
        <v>20</v>
      </c>
      <c r="F157" s="11" t="s">
        <v>77</v>
      </c>
      <c r="G157" s="12" t="s">
        <v>16</v>
      </c>
      <c r="H157" s="79">
        <v>1</v>
      </c>
      <c r="I157" s="14">
        <f>VLOOKUP(C157,[1]Sheet1!$B:$AY,50,0)</f>
        <v>159609.78</v>
      </c>
      <c r="J157" s="14">
        <f>VLOOKUP(C157,[1]Sheet1!$B:$AZ,51,0)</f>
        <v>0</v>
      </c>
      <c r="K157" s="31">
        <f>VLOOKUP(C157,[1]Sheet1!$B$5:$BB$697,53,0)</f>
        <v>0</v>
      </c>
      <c r="L157" s="31">
        <f>VLOOKUP(C157,[1]Sheet1!$B:$BC,54,0)</f>
        <v>0</v>
      </c>
      <c r="M157" s="31">
        <f>VLOOKUP(C157,[1]Sheet1!$B:$BD,55,0)</f>
        <v>0</v>
      </c>
      <c r="N157" s="31">
        <f>VLOOKUP(C157,[1]Sheet1!$B:$BE,56,0)</f>
        <v>0</v>
      </c>
      <c r="O157" s="31">
        <f>VLOOKUP(C157,[1]Sheet1!$B:$BF,57,0)</f>
        <v>17883.8316666667</v>
      </c>
      <c r="P157" s="31">
        <f>VLOOKUP(C157,[2]Sheet1!$B:$BH,59,0)</f>
        <v>26601.63</v>
      </c>
      <c r="Q157" s="94">
        <f t="shared" si="63"/>
        <v>44485.4616666667</v>
      </c>
      <c r="R157" s="95"/>
      <c r="S157" s="95"/>
      <c r="T157" s="95"/>
      <c r="U157" s="95"/>
      <c r="V157" s="95">
        <f t="shared" si="64"/>
        <v>0</v>
      </c>
      <c r="W157" s="96">
        <f t="shared" si="65"/>
        <v>44485.4616666667</v>
      </c>
      <c r="X157" s="97">
        <f t="shared" si="66"/>
        <v>0</v>
      </c>
      <c r="Y157" s="55">
        <f t="shared" si="67"/>
        <v>44485.4616666667</v>
      </c>
      <c r="Z157" s="100">
        <f t="shared" si="68"/>
        <v>44485.4616666667</v>
      </c>
      <c r="AA157" s="130">
        <v>107302.99</v>
      </c>
      <c r="AB157" s="56">
        <f t="shared" si="56"/>
        <v>2.4120911861954</v>
      </c>
      <c r="AC157" s="55"/>
      <c r="AD157" s="56">
        <f t="shared" si="69"/>
        <v>0</v>
      </c>
      <c r="AE157" s="55"/>
      <c r="AF157" s="56">
        <f t="shared" si="57"/>
        <v>0</v>
      </c>
      <c r="AG157" s="55"/>
      <c r="AH157" s="56">
        <f t="shared" si="58"/>
        <v>0</v>
      </c>
      <c r="AI157" s="33">
        <f t="shared" si="59"/>
        <v>107302.99</v>
      </c>
      <c r="AJ157" s="102">
        <f t="shared" si="53"/>
        <v>0.0240796417311979</v>
      </c>
      <c r="AK157" s="103"/>
      <c r="AL157" s="103"/>
      <c r="AM157" s="103"/>
      <c r="AN157" s="103">
        <f t="shared" si="60"/>
        <v>0</v>
      </c>
      <c r="AO157" s="57">
        <v>0</v>
      </c>
      <c r="AP157" s="105">
        <f t="shared" si="54"/>
        <v>0</v>
      </c>
      <c r="AQ157" s="33">
        <f t="shared" si="55"/>
        <v>107302.99</v>
      </c>
      <c r="AR157" s="71">
        <v>45480</v>
      </c>
      <c r="AS157" s="107">
        <v>3</v>
      </c>
      <c r="AT157" s="71">
        <f t="shared" si="52"/>
        <v>45477</v>
      </c>
      <c r="AU157" s="135" t="s">
        <v>89</v>
      </c>
      <c r="AV157" s="135" t="s">
        <v>583</v>
      </c>
      <c r="AW157" s="136">
        <f>VLOOKUP(C157,[5]Sheet1!$A$1:$M$65536,13,0)</f>
        <v>198696.71</v>
      </c>
      <c r="AX157" s="33" t="str">
        <f>AV157&amp;AW157</f>
        <v>应付198696.71</v>
      </c>
      <c r="AY157" s="12" t="s">
        <v>169</v>
      </c>
      <c r="AZ157" s="78" t="s">
        <v>602</v>
      </c>
    </row>
    <row r="158" ht="36" customHeight="1" spans="1:52">
      <c r="A158" s="8">
        <f t="shared" si="62"/>
        <v>155</v>
      </c>
      <c r="B158" s="8" t="s">
        <v>74</v>
      </c>
      <c r="C158" s="9" t="s">
        <v>443</v>
      </c>
      <c r="D158" s="78" t="s">
        <v>444</v>
      </c>
      <c r="E158" s="12" t="s">
        <v>17</v>
      </c>
      <c r="F158" s="11" t="s">
        <v>77</v>
      </c>
      <c r="G158" s="12" t="s">
        <v>16</v>
      </c>
      <c r="H158" s="79">
        <v>0.8</v>
      </c>
      <c r="I158" s="14">
        <f>VLOOKUP(C158,[1]Sheet1!$B:$AY,50,0)</f>
        <v>71354.42</v>
      </c>
      <c r="J158" s="14">
        <f>VLOOKUP(C158,[1]Sheet1!$B:$AZ,51,0)</f>
        <v>71354.42</v>
      </c>
      <c r="K158" s="31">
        <f>VLOOKUP(C158,[1]Sheet1!$B$5:$BB$697,53,0)</f>
        <v>0</v>
      </c>
      <c r="L158" s="31">
        <f>VLOOKUP(C158,[1]Sheet1!$B:$BC,54,0)</f>
        <v>0</v>
      </c>
      <c r="M158" s="31">
        <f>VLOOKUP(C158,[1]Sheet1!$B:$BD,55,0)</f>
        <v>0</v>
      </c>
      <c r="N158" s="31">
        <f>VLOOKUP(C158,[1]Sheet1!$B:$BE,56,0)</f>
        <v>0</v>
      </c>
      <c r="O158" s="31">
        <f>VLOOKUP(C158,[1]Sheet1!$B:$BF,57,0)</f>
        <v>11892.4033333333</v>
      </c>
      <c r="P158" s="31">
        <f>VLOOKUP(C158,[2]Sheet1!$B:$BH,59,0)</f>
        <v>11892.4033333333</v>
      </c>
      <c r="Q158" s="94">
        <f t="shared" si="63"/>
        <v>19027.8453333333</v>
      </c>
      <c r="R158" s="95">
        <f>VLOOKUP(C158,[3]Sheet2!$A:$V,21,0)</f>
        <v>0</v>
      </c>
      <c r="S158" s="95"/>
      <c r="T158" s="95"/>
      <c r="U158" s="95"/>
      <c r="V158" s="95">
        <f t="shared" si="64"/>
        <v>0</v>
      </c>
      <c r="W158" s="96">
        <f t="shared" si="65"/>
        <v>19027.8453333333</v>
      </c>
      <c r="X158" s="97">
        <f t="shared" si="66"/>
        <v>71354.42</v>
      </c>
      <c r="Y158" s="55">
        <f t="shared" si="67"/>
        <v>19027.8453333333</v>
      </c>
      <c r="Z158" s="100">
        <f t="shared" si="68"/>
        <v>19027.8453333333</v>
      </c>
      <c r="AA158" s="130"/>
      <c r="AB158" s="56">
        <f t="shared" si="56"/>
        <v>0</v>
      </c>
      <c r="AC158" s="55"/>
      <c r="AD158" s="56">
        <f t="shared" si="69"/>
        <v>0</v>
      </c>
      <c r="AE158" s="55">
        <v>20000</v>
      </c>
      <c r="AF158" s="56">
        <f t="shared" si="57"/>
        <v>1.05109115875373</v>
      </c>
      <c r="AG158" s="55">
        <v>71354.42</v>
      </c>
      <c r="AH158" s="56">
        <f t="shared" si="58"/>
        <v>3.75000000000001</v>
      </c>
      <c r="AI158" s="33">
        <f t="shared" si="59"/>
        <v>0</v>
      </c>
      <c r="AJ158" s="102">
        <f t="shared" si="53"/>
        <v>0</v>
      </c>
      <c r="AK158" s="103"/>
      <c r="AL158" s="103"/>
      <c r="AM158" s="103"/>
      <c r="AN158" s="103">
        <f t="shared" si="60"/>
        <v>0</v>
      </c>
      <c r="AO158" s="57">
        <v>0</v>
      </c>
      <c r="AP158" s="105">
        <f t="shared" si="54"/>
        <v>0</v>
      </c>
      <c r="AQ158" s="33">
        <f t="shared" si="55"/>
        <v>0</v>
      </c>
      <c r="AR158" s="71"/>
      <c r="AS158" s="107">
        <v>3</v>
      </c>
      <c r="AT158" s="71">
        <f t="shared" si="52"/>
        <v>-3</v>
      </c>
      <c r="AU158" s="72" t="s">
        <v>89</v>
      </c>
      <c r="AV158" s="72"/>
      <c r="AW158" s="72"/>
      <c r="AX158" s="33"/>
      <c r="AY158" s="8" t="s">
        <v>169</v>
      </c>
      <c r="AZ158" s="74"/>
    </row>
    <row r="159" ht="36" customHeight="1" spans="1:52">
      <c r="A159" s="8">
        <f t="shared" si="62"/>
        <v>156</v>
      </c>
      <c r="B159" s="8" t="s">
        <v>110</v>
      </c>
      <c r="C159" s="9" t="s">
        <v>445</v>
      </c>
      <c r="D159" s="78" t="s">
        <v>446</v>
      </c>
      <c r="E159" s="12" t="s">
        <v>18</v>
      </c>
      <c r="F159" s="11" t="s">
        <v>77</v>
      </c>
      <c r="G159" s="12" t="s">
        <v>16</v>
      </c>
      <c r="H159" s="79">
        <v>0.8</v>
      </c>
      <c r="I159" s="14">
        <f>VLOOKUP(C159,[1]Sheet1!$B:$AY,50,0)</f>
        <v>1274</v>
      </c>
      <c r="J159" s="14">
        <f>VLOOKUP(C159,[1]Sheet1!$B:$AZ,51,0)</f>
        <v>1274</v>
      </c>
      <c r="K159" s="31">
        <f>VLOOKUP(C159,[1]Sheet1!$B$5:$BB$697,53,0)</f>
        <v>0</v>
      </c>
      <c r="L159" s="31">
        <f>VLOOKUP(C159,[1]Sheet1!$B:$BC,54,0)</f>
        <v>0</v>
      </c>
      <c r="M159" s="31">
        <f>VLOOKUP(C159,[1]Sheet1!$B:$BD,55,0)</f>
        <v>0</v>
      </c>
      <c r="N159" s="31">
        <f>VLOOKUP(C159,[1]Sheet1!$B:$BE,56,0)</f>
        <v>0</v>
      </c>
      <c r="O159" s="31">
        <f>VLOOKUP(C159,[1]Sheet1!$B:$BF,57,0)</f>
        <v>212.333333333333</v>
      </c>
      <c r="P159" s="31">
        <f>VLOOKUP(C159,[2]Sheet1!$B:$BH,59,0)</f>
        <v>212.333333333333</v>
      </c>
      <c r="Q159" s="94">
        <f t="shared" si="63"/>
        <v>339.733333333333</v>
      </c>
      <c r="R159" s="95">
        <f>VLOOKUP(C159,[3]Sheet2!$A:$V,21,0)</f>
        <v>3321.5</v>
      </c>
      <c r="S159" s="95"/>
      <c r="T159" s="95"/>
      <c r="U159" s="95"/>
      <c r="V159" s="95">
        <f t="shared" si="64"/>
        <v>3321.5</v>
      </c>
      <c r="W159" s="96">
        <f t="shared" si="65"/>
        <v>-2981.76666666667</v>
      </c>
      <c r="X159" s="97">
        <f t="shared" si="66"/>
        <v>1274</v>
      </c>
      <c r="Y159" s="55">
        <f t="shared" si="67"/>
        <v>-2981.76666666667</v>
      </c>
      <c r="Z159" s="100">
        <f t="shared" si="68"/>
        <v>0</v>
      </c>
      <c r="AA159" s="139">
        <v>1274</v>
      </c>
      <c r="AB159" s="56" t="str">
        <f t="shared" si="56"/>
        <v>100%</v>
      </c>
      <c r="AC159" s="119">
        <v>1274</v>
      </c>
      <c r="AD159" s="56" t="str">
        <f t="shared" si="69"/>
        <v>100%</v>
      </c>
      <c r="AE159" s="119">
        <v>1274</v>
      </c>
      <c r="AF159" s="56" t="str">
        <f t="shared" si="57"/>
        <v>100%</v>
      </c>
      <c r="AG159" s="119">
        <v>1274</v>
      </c>
      <c r="AH159" s="56" t="str">
        <f t="shared" si="58"/>
        <v>100%</v>
      </c>
      <c r="AI159" s="33">
        <f t="shared" si="59"/>
        <v>1274</v>
      </c>
      <c r="AJ159" s="102">
        <f t="shared" si="53"/>
        <v>0.000285895701187321</v>
      </c>
      <c r="AK159" s="103"/>
      <c r="AL159" s="103"/>
      <c r="AM159" s="103"/>
      <c r="AN159" s="103">
        <f t="shared" si="60"/>
        <v>0</v>
      </c>
      <c r="AO159" s="105"/>
      <c r="AP159" s="105">
        <f t="shared" si="54"/>
        <v>0</v>
      </c>
      <c r="AQ159" s="33">
        <f t="shared" si="55"/>
        <v>1274</v>
      </c>
      <c r="AR159" s="71">
        <v>45498</v>
      </c>
      <c r="AS159" s="107">
        <v>3</v>
      </c>
      <c r="AT159" s="71">
        <f t="shared" si="52"/>
        <v>45495</v>
      </c>
      <c r="AU159" s="135" t="s">
        <v>89</v>
      </c>
      <c r="AV159" s="135" t="s">
        <v>583</v>
      </c>
      <c r="AW159" s="136">
        <f>VLOOKUP(C159,[5]Sheet1!$A$1:$M$65536,13,0)</f>
        <v>1274</v>
      </c>
      <c r="AX159" s="33" t="str">
        <f>AV159&amp;AW159</f>
        <v>应付1274</v>
      </c>
      <c r="AY159" s="12" t="s">
        <v>169</v>
      </c>
      <c r="AZ159" s="74"/>
    </row>
    <row r="160" ht="36" customHeight="1" spans="1:52">
      <c r="A160" s="8">
        <f t="shared" si="62"/>
        <v>157</v>
      </c>
      <c r="B160" s="8" t="s">
        <v>170</v>
      </c>
      <c r="C160" s="9" t="s">
        <v>447</v>
      </c>
      <c r="D160" s="78" t="s">
        <v>448</v>
      </c>
      <c r="E160" s="12" t="s">
        <v>18</v>
      </c>
      <c r="F160" s="11" t="s">
        <v>101</v>
      </c>
      <c r="G160" s="12" t="s">
        <v>16</v>
      </c>
      <c r="H160" s="79">
        <v>0.8</v>
      </c>
      <c r="I160" s="14">
        <f>VLOOKUP(C160,[1]Sheet1!$B:$AY,50,0)</f>
        <v>9241.48</v>
      </c>
      <c r="J160" s="14">
        <f>VLOOKUP(C160,[1]Sheet1!$B:$AZ,51,0)</f>
        <v>9241.48</v>
      </c>
      <c r="K160" s="31">
        <f>VLOOKUP(C160,[1]Sheet1!$B$5:$BB$697,53,0)</f>
        <v>0</v>
      </c>
      <c r="L160" s="31">
        <f>VLOOKUP(C160,[1]Sheet1!$B:$BC,54,0)</f>
        <v>1540.24666666667</v>
      </c>
      <c r="M160" s="31">
        <f>VLOOKUP(C160,[1]Sheet1!$B:$BD,55,0)</f>
        <v>1540.24666666667</v>
      </c>
      <c r="N160" s="31">
        <f>VLOOKUP(C160,[1]Sheet1!$B:$BE,56,0)</f>
        <v>1540.24666666667</v>
      </c>
      <c r="O160" s="31">
        <f>VLOOKUP(C160,[1]Sheet1!$B:$BF,57,0)</f>
        <v>1540.24666666667</v>
      </c>
      <c r="P160" s="31">
        <f>VLOOKUP(C160,[2]Sheet1!$B:$BH,59,0)</f>
        <v>1540.24666666667</v>
      </c>
      <c r="Q160" s="94">
        <f t="shared" si="63"/>
        <v>6160.98666666668</v>
      </c>
      <c r="R160" s="95">
        <f>VLOOKUP(C160,[3]Sheet2!$A:$V,21,0)</f>
        <v>15197.286</v>
      </c>
      <c r="S160" s="95"/>
      <c r="T160" s="95"/>
      <c r="U160" s="95"/>
      <c r="V160" s="95">
        <f t="shared" si="64"/>
        <v>15197.286</v>
      </c>
      <c r="W160" s="96">
        <f t="shared" si="65"/>
        <v>-9036.29933333332</v>
      </c>
      <c r="X160" s="97">
        <f t="shared" si="66"/>
        <v>9241.48</v>
      </c>
      <c r="Y160" s="55">
        <f t="shared" si="67"/>
        <v>-9036.29933333332</v>
      </c>
      <c r="Z160" s="100">
        <f t="shared" si="68"/>
        <v>0</v>
      </c>
      <c r="AA160" s="55"/>
      <c r="AB160" s="56" t="str">
        <f t="shared" si="56"/>
        <v>100%</v>
      </c>
      <c r="AC160" s="55"/>
      <c r="AD160" s="56" t="str">
        <f t="shared" si="69"/>
        <v>100%</v>
      </c>
      <c r="AE160" s="55"/>
      <c r="AF160" s="56" t="str">
        <f t="shared" si="57"/>
        <v>100%</v>
      </c>
      <c r="AG160" s="55"/>
      <c r="AH160" s="56" t="str">
        <f t="shared" si="58"/>
        <v>100%</v>
      </c>
      <c r="AI160" s="33">
        <f t="shared" si="59"/>
        <v>0</v>
      </c>
      <c r="AJ160" s="102">
        <f t="shared" si="53"/>
        <v>0</v>
      </c>
      <c r="AK160" s="103"/>
      <c r="AL160" s="103"/>
      <c r="AM160" s="103"/>
      <c r="AN160" s="103">
        <f t="shared" si="60"/>
        <v>0</v>
      </c>
      <c r="AO160" s="57"/>
      <c r="AP160" s="105">
        <f t="shared" si="54"/>
        <v>0</v>
      </c>
      <c r="AQ160" s="33">
        <f t="shared" si="55"/>
        <v>0</v>
      </c>
      <c r="AR160" s="71"/>
      <c r="AS160" s="107">
        <v>3</v>
      </c>
      <c r="AT160" s="71">
        <f t="shared" si="52"/>
        <v>-3</v>
      </c>
      <c r="AU160" s="72" t="s">
        <v>89</v>
      </c>
      <c r="AV160" s="72"/>
      <c r="AW160" s="72"/>
      <c r="AX160" s="33"/>
      <c r="AY160" s="8" t="s">
        <v>173</v>
      </c>
      <c r="AZ160" s="74"/>
    </row>
    <row r="161" ht="36" customHeight="1" spans="1:52">
      <c r="A161" s="8">
        <f t="shared" si="62"/>
        <v>158</v>
      </c>
      <c r="B161" s="8" t="s">
        <v>74</v>
      </c>
      <c r="C161" s="9" t="s">
        <v>449</v>
      </c>
      <c r="D161" s="78" t="s">
        <v>450</v>
      </c>
      <c r="E161" s="12" t="s">
        <v>17</v>
      </c>
      <c r="F161" s="11" t="s">
        <v>77</v>
      </c>
      <c r="G161" s="12" t="s">
        <v>16</v>
      </c>
      <c r="H161" s="79">
        <v>0.8</v>
      </c>
      <c r="I161" s="14">
        <f>VLOOKUP(C161,[1]Sheet1!$B:$AY,50,0)</f>
        <v>132222.88</v>
      </c>
      <c r="J161" s="14">
        <f>VLOOKUP(C161,[1]Sheet1!$B:$AZ,51,0)</f>
        <v>80960.43</v>
      </c>
      <c r="K161" s="31">
        <f>VLOOKUP(C161,[1]Sheet1!$B$5:$BB$697,53,0)</f>
        <v>2782.88833333333</v>
      </c>
      <c r="L161" s="31">
        <f>VLOOKUP(C161,[1]Sheet1!$B:$BC,54,0)</f>
        <v>3607.78833333333</v>
      </c>
      <c r="M161" s="31">
        <f>VLOOKUP(C161,[1]Sheet1!$B:$BD,55,0)</f>
        <v>13493.405</v>
      </c>
      <c r="N161" s="31">
        <f>VLOOKUP(C161,[1]Sheet1!$B:$BE,56,0)</f>
        <v>17637.68</v>
      </c>
      <c r="O161" s="31">
        <f>VLOOKUP(C161,[1]Sheet1!$B:$BF,57,0)</f>
        <v>22037.1466666667</v>
      </c>
      <c r="P161" s="31">
        <f>VLOOKUP(C161,[2]Sheet1!$B:$BH,59,0)</f>
        <v>22037.1466666667</v>
      </c>
      <c r="Q161" s="94">
        <f t="shared" si="63"/>
        <v>65276.844</v>
      </c>
      <c r="R161" s="95">
        <f>VLOOKUP(C161,[3]Sheet2!$A:$V,21,0)</f>
        <v>20000</v>
      </c>
      <c r="S161" s="95"/>
      <c r="T161" s="95"/>
      <c r="U161" s="95"/>
      <c r="V161" s="95">
        <f t="shared" si="64"/>
        <v>20000</v>
      </c>
      <c r="W161" s="96">
        <f t="shared" si="65"/>
        <v>45276.844</v>
      </c>
      <c r="X161" s="97">
        <f t="shared" si="66"/>
        <v>80960.43</v>
      </c>
      <c r="Y161" s="55">
        <f t="shared" si="67"/>
        <v>45276.844</v>
      </c>
      <c r="Z161" s="100">
        <f t="shared" si="68"/>
        <v>45276.844</v>
      </c>
      <c r="AA161" s="55"/>
      <c r="AB161" s="56">
        <f t="shared" si="56"/>
        <v>0</v>
      </c>
      <c r="AC161" s="55"/>
      <c r="AD161" s="56">
        <f t="shared" si="69"/>
        <v>0</v>
      </c>
      <c r="AE161" s="55"/>
      <c r="AF161" s="56">
        <f t="shared" si="57"/>
        <v>0</v>
      </c>
      <c r="AG161" s="55"/>
      <c r="AH161" s="56">
        <f t="shared" si="58"/>
        <v>0</v>
      </c>
      <c r="AI161" s="33">
        <f t="shared" si="59"/>
        <v>0</v>
      </c>
      <c r="AJ161" s="102">
        <f t="shared" si="53"/>
        <v>0</v>
      </c>
      <c r="AK161" s="103"/>
      <c r="AL161" s="103"/>
      <c r="AM161" s="103"/>
      <c r="AN161" s="103">
        <f t="shared" si="60"/>
        <v>0</v>
      </c>
      <c r="AO161" s="57"/>
      <c r="AP161" s="105">
        <f t="shared" si="54"/>
        <v>0</v>
      </c>
      <c r="AQ161" s="33">
        <f t="shared" si="55"/>
        <v>0</v>
      </c>
      <c r="AR161" s="71"/>
      <c r="AS161" s="107">
        <v>3</v>
      </c>
      <c r="AT161" s="71">
        <f t="shared" si="52"/>
        <v>-3</v>
      </c>
      <c r="AU161" s="72" t="s">
        <v>89</v>
      </c>
      <c r="AV161" s="72"/>
      <c r="AW161" s="72"/>
      <c r="AX161" s="33"/>
      <c r="AY161" s="8" t="s">
        <v>152</v>
      </c>
      <c r="AZ161" s="74"/>
    </row>
    <row r="162" ht="36" customHeight="1" spans="1:52">
      <c r="A162" s="8">
        <f t="shared" si="62"/>
        <v>159</v>
      </c>
      <c r="B162" s="8" t="s">
        <v>74</v>
      </c>
      <c r="C162" s="9" t="s">
        <v>451</v>
      </c>
      <c r="D162" s="78" t="s">
        <v>452</v>
      </c>
      <c r="E162" s="12" t="s">
        <v>17</v>
      </c>
      <c r="F162" s="11" t="s">
        <v>101</v>
      </c>
      <c r="G162" s="12" t="s">
        <v>16</v>
      </c>
      <c r="H162" s="79">
        <v>1</v>
      </c>
      <c r="I162" s="14">
        <f>VLOOKUP(C162,[1]Sheet1!$B:$AY,50,0)</f>
        <v>0</v>
      </c>
      <c r="J162" s="14">
        <f>VLOOKUP(C162,[1]Sheet1!$B:$AZ,51,0)</f>
        <v>0</v>
      </c>
      <c r="K162" s="31">
        <f>VLOOKUP(C162,[1]Sheet1!$B$5:$BB$697,53,0)</f>
        <v>0</v>
      </c>
      <c r="L162" s="31">
        <f>VLOOKUP(C162,[1]Sheet1!$B:$BC,54,0)</f>
        <v>0</v>
      </c>
      <c r="M162" s="31">
        <f>VLOOKUP(C162,[1]Sheet1!$B:$BD,55,0)</f>
        <v>0</v>
      </c>
      <c r="N162" s="31">
        <f>VLOOKUP(C162,[1]Sheet1!$B:$BE,56,0)</f>
        <v>0</v>
      </c>
      <c r="O162" s="31">
        <f>VLOOKUP(C162,[1]Sheet1!$B:$BF,57,0)</f>
        <v>0</v>
      </c>
      <c r="P162" s="31">
        <f>VLOOKUP(C162,[2]Sheet1!$B:$BH,59,0)</f>
        <v>0</v>
      </c>
      <c r="Q162" s="94">
        <f t="shared" si="63"/>
        <v>0</v>
      </c>
      <c r="R162" s="95">
        <f>VLOOKUP(C162,[3]Sheet2!$A:$V,21,0)</f>
        <v>0</v>
      </c>
      <c r="S162" s="95"/>
      <c r="T162" s="95"/>
      <c r="U162" s="95"/>
      <c r="V162" s="95">
        <f t="shared" si="64"/>
        <v>0</v>
      </c>
      <c r="W162" s="96">
        <f t="shared" si="65"/>
        <v>0</v>
      </c>
      <c r="X162" s="97">
        <f t="shared" si="66"/>
        <v>0</v>
      </c>
      <c r="Y162" s="55">
        <f t="shared" si="67"/>
        <v>0</v>
      </c>
      <c r="Z162" s="100">
        <f t="shared" si="68"/>
        <v>0</v>
      </c>
      <c r="AA162" s="55"/>
      <c r="AB162" s="56" t="str">
        <f t="shared" si="56"/>
        <v>100%</v>
      </c>
      <c r="AC162" s="55"/>
      <c r="AD162" s="56" t="str">
        <f t="shared" si="69"/>
        <v>100%</v>
      </c>
      <c r="AE162" s="55"/>
      <c r="AF162" s="56" t="str">
        <f t="shared" si="57"/>
        <v>100%</v>
      </c>
      <c r="AG162" s="55"/>
      <c r="AH162" s="56" t="str">
        <f t="shared" si="58"/>
        <v>100%</v>
      </c>
      <c r="AI162" s="33">
        <f t="shared" si="59"/>
        <v>0</v>
      </c>
      <c r="AJ162" s="102">
        <f t="shared" si="53"/>
        <v>0</v>
      </c>
      <c r="AK162" s="103"/>
      <c r="AL162" s="103"/>
      <c r="AM162" s="103"/>
      <c r="AN162" s="103">
        <f t="shared" si="60"/>
        <v>0</v>
      </c>
      <c r="AO162" s="57"/>
      <c r="AP162" s="105">
        <f t="shared" si="54"/>
        <v>0</v>
      </c>
      <c r="AQ162" s="33">
        <f t="shared" si="55"/>
        <v>0</v>
      </c>
      <c r="AR162" s="71"/>
      <c r="AS162" s="107"/>
      <c r="AT162" s="71"/>
      <c r="AU162" s="72" t="s">
        <v>89</v>
      </c>
      <c r="AV162" s="72"/>
      <c r="AW162" s="72"/>
      <c r="AX162" s="33"/>
      <c r="AY162" s="8" t="s">
        <v>96</v>
      </c>
      <c r="AZ162" s="74"/>
    </row>
    <row r="163" ht="36" customHeight="1" spans="1:52">
      <c r="A163" s="8">
        <f t="shared" si="62"/>
        <v>160</v>
      </c>
      <c r="B163" s="8" t="s">
        <v>74</v>
      </c>
      <c r="C163" s="9" t="s">
        <v>453</v>
      </c>
      <c r="D163" s="78" t="s">
        <v>454</v>
      </c>
      <c r="E163" s="12" t="s">
        <v>17</v>
      </c>
      <c r="F163" s="11" t="s">
        <v>101</v>
      </c>
      <c r="G163" s="12" t="s">
        <v>16</v>
      </c>
      <c r="H163" s="79">
        <v>0.8</v>
      </c>
      <c r="I163" s="14">
        <f>VLOOKUP(C163,[1]Sheet1!$B:$AY,50,0)</f>
        <v>11660.35</v>
      </c>
      <c r="J163" s="14">
        <f>VLOOKUP(C163,[1]Sheet1!$B:$AZ,51,0)</f>
        <v>11660.35</v>
      </c>
      <c r="K163" s="31">
        <f>VLOOKUP(C163,[1]Sheet1!$B$5:$BB$697,53,0)</f>
        <v>1943.39166666667</v>
      </c>
      <c r="L163" s="31">
        <f>VLOOKUP(C163,[1]Sheet1!$B:$BC,54,0)</f>
        <v>1672.345</v>
      </c>
      <c r="M163" s="31">
        <f>VLOOKUP(C163,[1]Sheet1!$B:$BD,55,0)</f>
        <v>1494.18166666667</v>
      </c>
      <c r="N163" s="31">
        <f>VLOOKUP(C163,[1]Sheet1!$B:$BE,56,0)</f>
        <v>1160.84833333333</v>
      </c>
      <c r="O163" s="31">
        <f>VLOOKUP(C163,[1]Sheet1!$B:$BF,57,0)</f>
        <v>1160.84833333333</v>
      </c>
      <c r="P163" s="31">
        <f>VLOOKUP(C163,[2]Sheet1!$B:$BH,59,0)</f>
        <v>357.08</v>
      </c>
      <c r="Q163" s="94">
        <f t="shared" si="63"/>
        <v>6230.956</v>
      </c>
      <c r="R163" s="95">
        <f>VLOOKUP(C163,[3]Sheet2!$A:$V,21,0)</f>
        <v>0</v>
      </c>
      <c r="S163" s="95"/>
      <c r="T163" s="95"/>
      <c r="U163" s="95"/>
      <c r="V163" s="95">
        <f t="shared" si="64"/>
        <v>0</v>
      </c>
      <c r="W163" s="96">
        <f t="shared" si="65"/>
        <v>6230.956</v>
      </c>
      <c r="X163" s="97">
        <f t="shared" si="66"/>
        <v>11660.35</v>
      </c>
      <c r="Y163" s="55">
        <f t="shared" si="67"/>
        <v>6230.956</v>
      </c>
      <c r="Z163" s="100">
        <f t="shared" si="68"/>
        <v>6230.956</v>
      </c>
      <c r="AA163" s="55"/>
      <c r="AB163" s="56">
        <f t="shared" si="56"/>
        <v>0</v>
      </c>
      <c r="AC163" s="55"/>
      <c r="AD163" s="56">
        <f t="shared" si="69"/>
        <v>0</v>
      </c>
      <c r="AE163" s="55"/>
      <c r="AF163" s="56">
        <f t="shared" si="57"/>
        <v>0</v>
      </c>
      <c r="AG163" s="55"/>
      <c r="AH163" s="56">
        <f t="shared" si="58"/>
        <v>0</v>
      </c>
      <c r="AI163" s="33">
        <f t="shared" si="59"/>
        <v>0</v>
      </c>
      <c r="AJ163" s="102">
        <f t="shared" si="53"/>
        <v>0</v>
      </c>
      <c r="AK163" s="103"/>
      <c r="AL163" s="103"/>
      <c r="AM163" s="103"/>
      <c r="AN163" s="103">
        <f t="shared" si="60"/>
        <v>0</v>
      </c>
      <c r="AO163" s="57"/>
      <c r="AP163" s="105">
        <f t="shared" si="54"/>
        <v>0</v>
      </c>
      <c r="AQ163" s="33">
        <f t="shared" si="55"/>
        <v>0</v>
      </c>
      <c r="AR163" s="71"/>
      <c r="AS163" s="107">
        <v>3</v>
      </c>
      <c r="AT163" s="71">
        <f t="shared" si="52"/>
        <v>-3</v>
      </c>
      <c r="AU163" s="72" t="s">
        <v>89</v>
      </c>
      <c r="AV163" s="72"/>
      <c r="AW163" s="72"/>
      <c r="AX163" s="33"/>
      <c r="AY163" s="8" t="s">
        <v>173</v>
      </c>
      <c r="AZ163" s="74"/>
    </row>
    <row r="164" ht="36" customHeight="1" spans="1:52">
      <c r="A164" s="8">
        <f t="shared" si="62"/>
        <v>161</v>
      </c>
      <c r="B164" s="8" t="s">
        <v>74</v>
      </c>
      <c r="C164" s="9" t="s">
        <v>455</v>
      </c>
      <c r="D164" s="78" t="s">
        <v>456</v>
      </c>
      <c r="E164" s="12" t="s">
        <v>17</v>
      </c>
      <c r="F164" s="11" t="s">
        <v>101</v>
      </c>
      <c r="G164" s="12" t="s">
        <v>16</v>
      </c>
      <c r="H164" s="79">
        <v>1</v>
      </c>
      <c r="I164" s="14">
        <f>VLOOKUP(C164,[1]Sheet1!$B:$AY,50,0)</f>
        <v>11610.75</v>
      </c>
      <c r="J164" s="14">
        <f>VLOOKUP(C164,[1]Sheet1!$B:$AZ,51,0)</f>
        <v>0</v>
      </c>
      <c r="K164" s="31">
        <f>VLOOKUP(C164,[1]Sheet1!$B$5:$BB$697,53,0)</f>
        <v>0</v>
      </c>
      <c r="L164" s="31">
        <f>VLOOKUP(C164,[1]Sheet1!$B:$BC,54,0)</f>
        <v>0</v>
      </c>
      <c r="M164" s="31">
        <f>VLOOKUP(C164,[1]Sheet1!$B:$BD,55,0)</f>
        <v>0</v>
      </c>
      <c r="N164" s="31">
        <f>VLOOKUP(C164,[1]Sheet1!$B:$BE,56,0)</f>
        <v>1935.125</v>
      </c>
      <c r="O164" s="31">
        <f>VLOOKUP(C164,[1]Sheet1!$B:$BF,57,0)</f>
        <v>1935.125</v>
      </c>
      <c r="P164" s="31">
        <f>VLOOKUP(C164,[2]Sheet1!$B:$BH,59,0)</f>
        <v>1935.125</v>
      </c>
      <c r="Q164" s="94">
        <f t="shared" si="63"/>
        <v>5805.375</v>
      </c>
      <c r="R164" s="95">
        <f>VLOOKUP(C164,[3]Sheet2!$A:$V,21,0)</f>
        <v>23000</v>
      </c>
      <c r="S164" s="95"/>
      <c r="T164" s="95"/>
      <c r="U164" s="95"/>
      <c r="V164" s="95">
        <f t="shared" si="64"/>
        <v>23000</v>
      </c>
      <c r="W164" s="96">
        <f t="shared" si="65"/>
        <v>-17194.625</v>
      </c>
      <c r="X164" s="97">
        <f t="shared" si="66"/>
        <v>0</v>
      </c>
      <c r="Y164" s="55">
        <f t="shared" si="67"/>
        <v>-17194.625</v>
      </c>
      <c r="Z164" s="100">
        <f t="shared" si="68"/>
        <v>0</v>
      </c>
      <c r="AA164" s="140">
        <v>11610.75</v>
      </c>
      <c r="AB164" s="56" t="str">
        <f t="shared" si="56"/>
        <v>100%</v>
      </c>
      <c r="AC164" s="55"/>
      <c r="AD164" s="56" t="str">
        <f t="shared" si="69"/>
        <v>100%</v>
      </c>
      <c r="AE164" s="55"/>
      <c r="AF164" s="56" t="str">
        <f t="shared" si="57"/>
        <v>100%</v>
      </c>
      <c r="AG164" s="55"/>
      <c r="AH164" s="56" t="str">
        <f t="shared" si="58"/>
        <v>100%</v>
      </c>
      <c r="AI164" s="33">
        <f t="shared" si="59"/>
        <v>11610.75</v>
      </c>
      <c r="AJ164" s="102">
        <f t="shared" si="53"/>
        <v>0.00260554435836789</v>
      </c>
      <c r="AK164" s="103"/>
      <c r="AL164" s="103"/>
      <c r="AM164" s="103"/>
      <c r="AN164" s="103">
        <f t="shared" si="60"/>
        <v>0</v>
      </c>
      <c r="AO164" s="57"/>
      <c r="AP164" s="105">
        <f t="shared" si="54"/>
        <v>0</v>
      </c>
      <c r="AQ164" s="33">
        <f t="shared" si="55"/>
        <v>11610.75</v>
      </c>
      <c r="AR164" s="71">
        <v>45483</v>
      </c>
      <c r="AS164" s="107">
        <v>3</v>
      </c>
      <c r="AT164" s="71">
        <f t="shared" si="52"/>
        <v>45480</v>
      </c>
      <c r="AU164" s="135" t="s">
        <v>89</v>
      </c>
      <c r="AV164" s="135" t="s">
        <v>583</v>
      </c>
      <c r="AW164" s="136">
        <f>VLOOKUP(C164,[5]Sheet1!$A$1:$M$65536,13,0)</f>
        <v>11610.75</v>
      </c>
      <c r="AX164" s="33" t="str">
        <f>AV164&amp;AW164</f>
        <v>应付11610.75</v>
      </c>
      <c r="AY164" s="12" t="s">
        <v>96</v>
      </c>
      <c r="AZ164" s="74" t="s">
        <v>603</v>
      </c>
    </row>
    <row r="165" ht="36" customHeight="1" spans="1:52">
      <c r="A165" s="8">
        <f t="shared" si="62"/>
        <v>162</v>
      </c>
      <c r="B165" s="8" t="s">
        <v>74</v>
      </c>
      <c r="C165" s="9" t="s">
        <v>457</v>
      </c>
      <c r="D165" s="78" t="s">
        <v>458</v>
      </c>
      <c r="E165" s="12" t="s">
        <v>17</v>
      </c>
      <c r="F165" s="11" t="s">
        <v>77</v>
      </c>
      <c r="G165" s="12" t="s">
        <v>16</v>
      </c>
      <c r="H165" s="79">
        <v>0.8</v>
      </c>
      <c r="I165" s="14">
        <f>VLOOKUP(C165,[1]Sheet1!$B:$AY,50,0)</f>
        <v>338661</v>
      </c>
      <c r="J165" s="14">
        <f>VLOOKUP(C165,[1]Sheet1!$B:$AZ,51,0)</f>
        <v>94072.5</v>
      </c>
      <c r="K165" s="31">
        <f>VLOOKUP(C165,[1]Sheet1!$B$5:$BB$697,53,0)</f>
        <v>0</v>
      </c>
      <c r="L165" s="31">
        <f>VLOOKUP(C165,[1]Sheet1!$B:$BC,54,0)</f>
        <v>0</v>
      </c>
      <c r="M165" s="31">
        <f>VLOOKUP(C165,[1]Sheet1!$B:$BD,55,0)</f>
        <v>15678.75</v>
      </c>
      <c r="N165" s="31">
        <f>VLOOKUP(C165,[1]Sheet1!$B:$BE,56,0)</f>
        <v>56443.5</v>
      </c>
      <c r="O165" s="31">
        <f>VLOOKUP(C165,[1]Sheet1!$B:$BF,57,0)</f>
        <v>56443.5</v>
      </c>
      <c r="P165" s="31">
        <f>VLOOKUP(C165,[2]Sheet1!$B:$BH,59,0)</f>
        <v>56443.5</v>
      </c>
      <c r="Q165" s="94">
        <f t="shared" si="63"/>
        <v>148007.4</v>
      </c>
      <c r="R165" s="95">
        <f>VLOOKUP(C165,[3]Sheet2!$A:$V,21,0)</f>
        <v>0</v>
      </c>
      <c r="S165" s="95"/>
      <c r="T165" s="95"/>
      <c r="U165" s="95"/>
      <c r="V165" s="95">
        <f t="shared" si="64"/>
        <v>0</v>
      </c>
      <c r="W165" s="96">
        <f t="shared" si="65"/>
        <v>148007.4</v>
      </c>
      <c r="X165" s="97">
        <f t="shared" si="66"/>
        <v>94072.5</v>
      </c>
      <c r="Y165" s="55">
        <f t="shared" si="67"/>
        <v>148007.4</v>
      </c>
      <c r="Z165" s="100">
        <f t="shared" si="68"/>
        <v>148007.4</v>
      </c>
      <c r="AA165" s="130"/>
      <c r="AB165" s="56">
        <f t="shared" si="56"/>
        <v>0</v>
      </c>
      <c r="AC165" s="55"/>
      <c r="AD165" s="56">
        <f t="shared" si="69"/>
        <v>0</v>
      </c>
      <c r="AE165" s="55">
        <v>50000</v>
      </c>
      <c r="AF165" s="56">
        <f t="shared" si="57"/>
        <v>0.337820946790498</v>
      </c>
      <c r="AG165" s="55">
        <v>94072.5</v>
      </c>
      <c r="AH165" s="56">
        <f t="shared" si="58"/>
        <v>0.635593220338983</v>
      </c>
      <c r="AI165" s="33">
        <f t="shared" si="59"/>
        <v>0</v>
      </c>
      <c r="AJ165" s="102">
        <f t="shared" ref="AJ165:AJ196" si="70">AI165/$AI$1</f>
        <v>0</v>
      </c>
      <c r="AK165" s="103"/>
      <c r="AL165" s="103"/>
      <c r="AM165" s="103"/>
      <c r="AN165" s="103">
        <f t="shared" si="60"/>
        <v>0</v>
      </c>
      <c r="AO165" s="57"/>
      <c r="AP165" s="105">
        <f t="shared" ref="AP165:AP196" si="71">IF(AI165=0,0,AN165/AI165+AO165)</f>
        <v>0</v>
      </c>
      <c r="AQ165" s="33">
        <f t="shared" ref="AQ165:AQ196" si="72">AI165*(1-AP165)</f>
        <v>0</v>
      </c>
      <c r="AR165" s="71"/>
      <c r="AS165" s="107">
        <v>3</v>
      </c>
      <c r="AT165" s="71">
        <f t="shared" si="52"/>
        <v>-3</v>
      </c>
      <c r="AU165" s="72" t="s">
        <v>89</v>
      </c>
      <c r="AV165" s="72"/>
      <c r="AW165" s="72"/>
      <c r="AX165" s="33"/>
      <c r="AY165" s="8" t="s">
        <v>169</v>
      </c>
      <c r="AZ165" s="74"/>
    </row>
    <row r="166" ht="36" customHeight="1" spans="1:52">
      <c r="A166" s="8">
        <f t="shared" si="62"/>
        <v>163</v>
      </c>
      <c r="B166" s="8" t="s">
        <v>110</v>
      </c>
      <c r="C166" s="9" t="s">
        <v>459</v>
      </c>
      <c r="D166" s="78" t="s">
        <v>460</v>
      </c>
      <c r="E166" s="12" t="s">
        <v>18</v>
      </c>
      <c r="F166" s="11" t="s">
        <v>101</v>
      </c>
      <c r="G166" s="12" t="s">
        <v>16</v>
      </c>
      <c r="H166" s="79">
        <v>0.8</v>
      </c>
      <c r="I166" s="14">
        <f>VLOOKUP(C166,[1]Sheet1!$B:$AY,50,0)</f>
        <v>9218.46</v>
      </c>
      <c r="J166" s="14">
        <f>VLOOKUP(C166,[1]Sheet1!$B:$AZ,51,0)</f>
        <v>4641.96</v>
      </c>
      <c r="K166" s="31">
        <f>VLOOKUP(C166,[1]Sheet1!$B$5:$BB$697,53,0)</f>
        <v>0</v>
      </c>
      <c r="L166" s="31">
        <f>VLOOKUP(C166,[1]Sheet1!$B:$BC,54,0)</f>
        <v>0</v>
      </c>
      <c r="M166" s="31">
        <f>VLOOKUP(C166,[1]Sheet1!$B:$BD,55,0)</f>
        <v>773.66</v>
      </c>
      <c r="N166" s="31">
        <f>VLOOKUP(C166,[1]Sheet1!$B:$BE,56,0)</f>
        <v>773.66</v>
      </c>
      <c r="O166" s="31">
        <f>VLOOKUP(C166,[1]Sheet1!$B:$BF,57,0)</f>
        <v>773.66</v>
      </c>
      <c r="P166" s="31">
        <f>VLOOKUP(C166,[2]Sheet1!$B:$BH,59,0)</f>
        <v>1536.41</v>
      </c>
      <c r="Q166" s="94">
        <f t="shared" si="63"/>
        <v>3085.912</v>
      </c>
      <c r="R166" s="95">
        <f>VLOOKUP(C166,[3]Sheet2!$A:$V,21,0)</f>
        <v>20000</v>
      </c>
      <c r="S166" s="95"/>
      <c r="T166" s="95"/>
      <c r="U166" s="95"/>
      <c r="V166" s="95">
        <f t="shared" si="64"/>
        <v>20000</v>
      </c>
      <c r="W166" s="96">
        <f t="shared" si="65"/>
        <v>-16914.088</v>
      </c>
      <c r="X166" s="97">
        <f t="shared" si="66"/>
        <v>4641.96</v>
      </c>
      <c r="Y166" s="55">
        <f t="shared" si="67"/>
        <v>-16914.088</v>
      </c>
      <c r="Z166" s="100">
        <f t="shared" si="68"/>
        <v>0</v>
      </c>
      <c r="AA166" s="55"/>
      <c r="AB166" s="56" t="str">
        <f t="shared" si="56"/>
        <v>100%</v>
      </c>
      <c r="AC166" s="55"/>
      <c r="AD166" s="56" t="str">
        <f t="shared" si="69"/>
        <v>100%</v>
      </c>
      <c r="AE166" s="55"/>
      <c r="AF166" s="56" t="str">
        <f t="shared" si="57"/>
        <v>100%</v>
      </c>
      <c r="AG166" s="55"/>
      <c r="AH166" s="56" t="str">
        <f t="shared" si="58"/>
        <v>100%</v>
      </c>
      <c r="AI166" s="33">
        <f t="shared" si="59"/>
        <v>0</v>
      </c>
      <c r="AJ166" s="102">
        <f t="shared" si="70"/>
        <v>0</v>
      </c>
      <c r="AK166" s="103"/>
      <c r="AL166" s="103"/>
      <c r="AM166" s="103"/>
      <c r="AN166" s="103">
        <f t="shared" si="60"/>
        <v>0</v>
      </c>
      <c r="AO166" s="57"/>
      <c r="AP166" s="105">
        <f t="shared" si="71"/>
        <v>0</v>
      </c>
      <c r="AQ166" s="33">
        <f t="shared" si="72"/>
        <v>0</v>
      </c>
      <c r="AR166" s="71" t="s">
        <v>594</v>
      </c>
      <c r="AS166" s="107">
        <v>3</v>
      </c>
      <c r="AT166" s="71" t="e">
        <f t="shared" si="52"/>
        <v>#VALUE!</v>
      </c>
      <c r="AU166" s="72" t="s">
        <v>89</v>
      </c>
      <c r="AV166" s="72"/>
      <c r="AW166" s="72"/>
      <c r="AX166" s="33"/>
      <c r="AY166" s="8" t="s">
        <v>184</v>
      </c>
      <c r="AZ166" s="74"/>
    </row>
    <row r="167" ht="36" customHeight="1" spans="1:52">
      <c r="A167" s="8">
        <f t="shared" si="62"/>
        <v>164</v>
      </c>
      <c r="B167" s="8" t="s">
        <v>74</v>
      </c>
      <c r="C167" s="9" t="s">
        <v>461</v>
      </c>
      <c r="D167" s="78" t="s">
        <v>462</v>
      </c>
      <c r="E167" s="12" t="s">
        <v>17</v>
      </c>
      <c r="F167" s="11" t="s">
        <v>77</v>
      </c>
      <c r="G167" s="12" t="s">
        <v>16</v>
      </c>
      <c r="H167" s="79">
        <v>0.8</v>
      </c>
      <c r="I167" s="14">
        <f>VLOOKUP(C167,[1]Sheet1!$B:$AY,50,0)</f>
        <v>0</v>
      </c>
      <c r="J167" s="14">
        <f>VLOOKUP(C167,[1]Sheet1!$B:$AZ,51,0)</f>
        <v>0</v>
      </c>
      <c r="K167" s="31">
        <f>VLOOKUP(C167,[1]Sheet1!$B$5:$BB$697,53,0)</f>
        <v>0</v>
      </c>
      <c r="L167" s="31">
        <f>VLOOKUP(C167,[1]Sheet1!$B:$BC,54,0)</f>
        <v>0</v>
      </c>
      <c r="M167" s="31">
        <f>VLOOKUP(C167,[1]Sheet1!$B:$BD,55,0)</f>
        <v>0</v>
      </c>
      <c r="N167" s="31">
        <f>VLOOKUP(C167,[1]Sheet1!$B:$BE,56,0)</f>
        <v>0</v>
      </c>
      <c r="O167" s="31">
        <f>VLOOKUP(C167,[1]Sheet1!$B:$BF,57,0)</f>
        <v>0</v>
      </c>
      <c r="P167" s="31">
        <f>VLOOKUP(C167,[2]Sheet1!$B:$BH,59,0)</f>
        <v>0</v>
      </c>
      <c r="Q167" s="94">
        <f t="shared" si="63"/>
        <v>0</v>
      </c>
      <c r="R167" s="95">
        <f>VLOOKUP(C167,[3]Sheet2!$A:$V,21,0)</f>
        <v>39360</v>
      </c>
      <c r="S167" s="95"/>
      <c r="T167" s="95"/>
      <c r="U167" s="95"/>
      <c r="V167" s="95">
        <f t="shared" si="64"/>
        <v>39360</v>
      </c>
      <c r="W167" s="96">
        <f t="shared" si="65"/>
        <v>-39360</v>
      </c>
      <c r="X167" s="97">
        <f t="shared" si="66"/>
        <v>0</v>
      </c>
      <c r="Y167" s="55">
        <f t="shared" si="67"/>
        <v>-39360</v>
      </c>
      <c r="Z167" s="100">
        <f t="shared" si="68"/>
        <v>0</v>
      </c>
      <c r="AA167" s="55"/>
      <c r="AB167" s="56" t="str">
        <f t="shared" si="56"/>
        <v>100%</v>
      </c>
      <c r="AC167" s="55"/>
      <c r="AD167" s="56" t="str">
        <f t="shared" si="69"/>
        <v>100%</v>
      </c>
      <c r="AE167" s="55"/>
      <c r="AF167" s="56" t="str">
        <f t="shared" si="57"/>
        <v>100%</v>
      </c>
      <c r="AG167" s="55"/>
      <c r="AH167" s="56" t="str">
        <f t="shared" si="58"/>
        <v>100%</v>
      </c>
      <c r="AI167" s="33">
        <f t="shared" si="59"/>
        <v>0</v>
      </c>
      <c r="AJ167" s="102">
        <f t="shared" si="70"/>
        <v>0</v>
      </c>
      <c r="AK167" s="103"/>
      <c r="AL167" s="103"/>
      <c r="AM167" s="103"/>
      <c r="AN167" s="103">
        <f t="shared" si="60"/>
        <v>0</v>
      </c>
      <c r="AO167" s="57"/>
      <c r="AP167" s="105">
        <f t="shared" si="71"/>
        <v>0</v>
      </c>
      <c r="AQ167" s="33">
        <f t="shared" si="72"/>
        <v>0</v>
      </c>
      <c r="AR167" s="71"/>
      <c r="AS167" s="107">
        <v>3</v>
      </c>
      <c r="AT167" s="71">
        <f t="shared" si="52"/>
        <v>-3</v>
      </c>
      <c r="AU167" s="72" t="s">
        <v>89</v>
      </c>
      <c r="AV167" s="72"/>
      <c r="AW167" s="72"/>
      <c r="AX167" s="33"/>
      <c r="AY167" s="8" t="s">
        <v>152</v>
      </c>
      <c r="AZ167" s="74"/>
    </row>
    <row r="168" ht="36" customHeight="1" spans="1:52">
      <c r="A168" s="8">
        <f t="shared" si="62"/>
        <v>165</v>
      </c>
      <c r="B168" s="8" t="s">
        <v>93</v>
      </c>
      <c r="C168" s="9" t="s">
        <v>463</v>
      </c>
      <c r="D168" s="78" t="s">
        <v>464</v>
      </c>
      <c r="E168" s="12" t="s">
        <v>18</v>
      </c>
      <c r="F168" s="11" t="s">
        <v>101</v>
      </c>
      <c r="G168" s="12" t="s">
        <v>16</v>
      </c>
      <c r="H168" s="79">
        <v>0.8</v>
      </c>
      <c r="I168" s="14">
        <f>VLOOKUP(C168,[1]Sheet1!$B:$AY,50,0)</f>
        <v>0</v>
      </c>
      <c r="J168" s="14">
        <f>VLOOKUP(C168,[1]Sheet1!$B:$AZ,51,0)</f>
        <v>0</v>
      </c>
      <c r="K168" s="31">
        <f>VLOOKUP(C168,[1]Sheet1!$B$5:$BB$697,53,0)</f>
        <v>0</v>
      </c>
      <c r="L168" s="31">
        <f>VLOOKUP(C168,[1]Sheet1!$B:$BC,54,0)</f>
        <v>0</v>
      </c>
      <c r="M168" s="31">
        <f>VLOOKUP(C168,[1]Sheet1!$B:$BD,55,0)</f>
        <v>0</v>
      </c>
      <c r="N168" s="31">
        <f>VLOOKUP(C168,[1]Sheet1!$B:$BE,56,0)</f>
        <v>0</v>
      </c>
      <c r="O168" s="31">
        <f>VLOOKUP(C168,[1]Sheet1!$B:$BF,57,0)</f>
        <v>0</v>
      </c>
      <c r="P168" s="31">
        <f>VLOOKUP(C168,[2]Sheet1!$B:$BH,59,0)</f>
        <v>0</v>
      </c>
      <c r="Q168" s="94">
        <f t="shared" si="63"/>
        <v>0</v>
      </c>
      <c r="R168" s="95">
        <f>VLOOKUP(C168,[3]Sheet2!$A:$V,21,0)</f>
        <v>20000</v>
      </c>
      <c r="S168" s="95"/>
      <c r="T168" s="95"/>
      <c r="U168" s="95"/>
      <c r="V168" s="95">
        <f t="shared" si="64"/>
        <v>20000</v>
      </c>
      <c r="W168" s="96">
        <f t="shared" si="65"/>
        <v>-20000</v>
      </c>
      <c r="X168" s="97">
        <f t="shared" si="66"/>
        <v>0</v>
      </c>
      <c r="Y168" s="55">
        <f t="shared" si="67"/>
        <v>-20000</v>
      </c>
      <c r="Z168" s="100">
        <f t="shared" si="68"/>
        <v>0</v>
      </c>
      <c r="AA168" s="55"/>
      <c r="AB168" s="56" t="str">
        <f t="shared" si="56"/>
        <v>100%</v>
      </c>
      <c r="AC168" s="55"/>
      <c r="AD168" s="56" t="str">
        <f t="shared" ref="AD168:AD196" si="73">IF(Z168&lt;=0,"100%",AC168/Z168)</f>
        <v>100%</v>
      </c>
      <c r="AE168" s="55"/>
      <c r="AF168" s="56" t="str">
        <f t="shared" si="57"/>
        <v>100%</v>
      </c>
      <c r="AG168" s="55"/>
      <c r="AH168" s="56" t="str">
        <f t="shared" si="58"/>
        <v>100%</v>
      </c>
      <c r="AI168" s="33">
        <f t="shared" si="59"/>
        <v>0</v>
      </c>
      <c r="AJ168" s="102">
        <f t="shared" si="70"/>
        <v>0</v>
      </c>
      <c r="AK168" s="103"/>
      <c r="AL168" s="103"/>
      <c r="AM168" s="103"/>
      <c r="AN168" s="103">
        <f t="shared" si="60"/>
        <v>0</v>
      </c>
      <c r="AO168" s="57"/>
      <c r="AP168" s="105">
        <f t="shared" si="71"/>
        <v>0</v>
      </c>
      <c r="AQ168" s="33">
        <f t="shared" si="72"/>
        <v>0</v>
      </c>
      <c r="AR168" s="71">
        <v>45485</v>
      </c>
      <c r="AS168" s="107">
        <v>3</v>
      </c>
      <c r="AT168" s="71">
        <f t="shared" si="52"/>
        <v>45482</v>
      </c>
      <c r="AU168" s="72" t="s">
        <v>89</v>
      </c>
      <c r="AV168" s="72"/>
      <c r="AW168" s="72"/>
      <c r="AX168" s="33"/>
      <c r="AY168" s="8" t="s">
        <v>184</v>
      </c>
      <c r="AZ168" s="74"/>
    </row>
    <row r="169" ht="36" customHeight="1" spans="1:52">
      <c r="A169" s="8">
        <f t="shared" si="62"/>
        <v>166</v>
      </c>
      <c r="B169" s="8" t="s">
        <v>93</v>
      </c>
      <c r="C169" s="9" t="s">
        <v>465</v>
      </c>
      <c r="D169" s="78" t="s">
        <v>466</v>
      </c>
      <c r="E169" s="12" t="s">
        <v>18</v>
      </c>
      <c r="F169" s="11" t="s">
        <v>101</v>
      </c>
      <c r="G169" s="12" t="s">
        <v>16</v>
      </c>
      <c r="H169" s="79">
        <v>0.8</v>
      </c>
      <c r="I169" s="14">
        <f>VLOOKUP(C169,[1]Sheet1!$B:$AY,50,0)</f>
        <v>20523.37</v>
      </c>
      <c r="J169" s="14">
        <f>VLOOKUP(C169,[1]Sheet1!$B:$AZ,51,0)</f>
        <v>20523.37</v>
      </c>
      <c r="K169" s="31">
        <f>VLOOKUP(C169,[1]Sheet1!$B$5:$BB$697,53,0)</f>
        <v>0</v>
      </c>
      <c r="L169" s="31">
        <f>VLOOKUP(C169,[1]Sheet1!$B:$BC,54,0)</f>
        <v>0</v>
      </c>
      <c r="M169" s="31">
        <f>VLOOKUP(C169,[1]Sheet1!$B:$BD,55,0)</f>
        <v>3420.56166666667</v>
      </c>
      <c r="N169" s="31">
        <f>VLOOKUP(C169,[1]Sheet1!$B:$BE,56,0)</f>
        <v>3420.56166666667</v>
      </c>
      <c r="O169" s="31">
        <f>VLOOKUP(C169,[1]Sheet1!$B:$BF,57,0)</f>
        <v>3420.56166666667</v>
      </c>
      <c r="P169" s="31">
        <f>VLOOKUP(C169,[2]Sheet1!$B:$BH,59,0)</f>
        <v>3420.56166666667</v>
      </c>
      <c r="Q169" s="94">
        <f t="shared" si="63"/>
        <v>10945.7973333333</v>
      </c>
      <c r="R169" s="95">
        <f>VLOOKUP(C169,[3]Sheet2!$A:$V,21,0)</f>
        <v>10000</v>
      </c>
      <c r="S169" s="95"/>
      <c r="T169" s="95"/>
      <c r="U169" s="95"/>
      <c r="V169" s="95">
        <f t="shared" si="64"/>
        <v>10000</v>
      </c>
      <c r="W169" s="96">
        <f t="shared" si="65"/>
        <v>945.797333333345</v>
      </c>
      <c r="X169" s="97">
        <f t="shared" si="66"/>
        <v>20523.37</v>
      </c>
      <c r="Y169" s="55">
        <f t="shared" si="67"/>
        <v>945.797333333345</v>
      </c>
      <c r="Z169" s="100">
        <f t="shared" si="68"/>
        <v>945.797333333345</v>
      </c>
      <c r="AA169" s="130">
        <v>1000</v>
      </c>
      <c r="AB169" s="56">
        <f t="shared" si="56"/>
        <v>1.05730896541612</v>
      </c>
      <c r="AC169" s="55"/>
      <c r="AD169" s="56">
        <f t="shared" si="73"/>
        <v>0</v>
      </c>
      <c r="AE169" s="55"/>
      <c r="AF169" s="56">
        <f t="shared" si="57"/>
        <v>0</v>
      </c>
      <c r="AG169" s="55"/>
      <c r="AH169" s="56">
        <f t="shared" si="58"/>
        <v>0</v>
      </c>
      <c r="AI169" s="33">
        <f t="shared" si="59"/>
        <v>1000</v>
      </c>
      <c r="AJ169" s="102">
        <f t="shared" si="70"/>
        <v>0.000224407928718462</v>
      </c>
      <c r="AK169" s="103"/>
      <c r="AL169" s="103"/>
      <c r="AM169" s="103"/>
      <c r="AN169" s="103">
        <f t="shared" si="60"/>
        <v>0</v>
      </c>
      <c r="AO169" s="105">
        <v>0.03</v>
      </c>
      <c r="AP169" s="105">
        <f t="shared" si="71"/>
        <v>0.03</v>
      </c>
      <c r="AQ169" s="33">
        <f t="shared" si="72"/>
        <v>970</v>
      </c>
      <c r="AR169" s="71">
        <v>45479</v>
      </c>
      <c r="AS169" s="107">
        <v>3</v>
      </c>
      <c r="AT169" s="71">
        <f t="shared" si="52"/>
        <v>45476</v>
      </c>
      <c r="AU169" s="135" t="s">
        <v>89</v>
      </c>
      <c r="AV169" s="135" t="s">
        <v>583</v>
      </c>
      <c r="AW169" s="136">
        <f>VLOOKUP(C169,[5]Sheet1!$A$1:$M$65536,13,0)</f>
        <v>20523.37</v>
      </c>
      <c r="AX169" s="33" t="str">
        <f>AV169&amp;AW169</f>
        <v>应付20523.37</v>
      </c>
      <c r="AY169" s="12" t="s">
        <v>184</v>
      </c>
      <c r="AZ169" s="74"/>
    </row>
    <row r="170" ht="36" customHeight="1" spans="1:52">
      <c r="A170" s="8">
        <f t="shared" si="62"/>
        <v>167</v>
      </c>
      <c r="B170" s="8" t="s">
        <v>74</v>
      </c>
      <c r="C170" s="9" t="s">
        <v>467</v>
      </c>
      <c r="D170" s="78" t="s">
        <v>468</v>
      </c>
      <c r="E170" s="12" t="s">
        <v>17</v>
      </c>
      <c r="F170" s="11" t="s">
        <v>372</v>
      </c>
      <c r="G170" s="12" t="s">
        <v>16</v>
      </c>
      <c r="H170" s="79">
        <v>1</v>
      </c>
      <c r="I170" s="14">
        <f>VLOOKUP(C170,[1]Sheet1!$B:$AY,50,0)</f>
        <v>0</v>
      </c>
      <c r="J170" s="14">
        <f>VLOOKUP(C170,[1]Sheet1!$B:$AZ,51,0)</f>
        <v>0</v>
      </c>
      <c r="K170" s="31">
        <f>VLOOKUP(C170,[1]Sheet1!$B$5:$BB$697,53,0)</f>
        <v>0</v>
      </c>
      <c r="L170" s="31">
        <f>VLOOKUP(C170,[1]Sheet1!$B:$BC,54,0)</f>
        <v>0</v>
      </c>
      <c r="M170" s="31">
        <f>VLOOKUP(C170,[1]Sheet1!$B:$BD,55,0)</f>
        <v>0</v>
      </c>
      <c r="N170" s="31">
        <f>VLOOKUP(C170,[1]Sheet1!$B:$BE,56,0)</f>
        <v>0</v>
      </c>
      <c r="O170" s="31">
        <f>VLOOKUP(C170,[1]Sheet1!$B:$BF,57,0)</f>
        <v>0</v>
      </c>
      <c r="P170" s="31">
        <f>VLOOKUP(C170,[2]Sheet1!$B:$BH,59,0)</f>
        <v>0</v>
      </c>
      <c r="Q170" s="94">
        <f t="shared" si="63"/>
        <v>0</v>
      </c>
      <c r="R170" s="95">
        <f>VLOOKUP(C170,[3]Sheet2!$A:$V,21,0)</f>
        <v>5600</v>
      </c>
      <c r="S170" s="95"/>
      <c r="T170" s="95"/>
      <c r="U170" s="95"/>
      <c r="V170" s="95">
        <f t="shared" si="64"/>
        <v>5600</v>
      </c>
      <c r="W170" s="96">
        <f t="shared" si="65"/>
        <v>-5600</v>
      </c>
      <c r="X170" s="97">
        <f t="shared" si="66"/>
        <v>0</v>
      </c>
      <c r="Y170" s="55">
        <f t="shared" si="67"/>
        <v>-5600</v>
      </c>
      <c r="Z170" s="100">
        <f t="shared" si="68"/>
        <v>0</v>
      </c>
      <c r="AA170" s="55"/>
      <c r="AB170" s="56" t="str">
        <f t="shared" si="56"/>
        <v>100%</v>
      </c>
      <c r="AC170" s="55"/>
      <c r="AD170" s="56" t="str">
        <f t="shared" si="73"/>
        <v>100%</v>
      </c>
      <c r="AE170" s="55"/>
      <c r="AF170" s="56" t="str">
        <f t="shared" si="57"/>
        <v>100%</v>
      </c>
      <c r="AG170" s="55"/>
      <c r="AH170" s="56" t="str">
        <f t="shared" si="58"/>
        <v>100%</v>
      </c>
      <c r="AI170" s="33">
        <f t="shared" si="59"/>
        <v>0</v>
      </c>
      <c r="AJ170" s="102">
        <f t="shared" si="70"/>
        <v>0</v>
      </c>
      <c r="AK170" s="103"/>
      <c r="AL170" s="103"/>
      <c r="AM170" s="103"/>
      <c r="AN170" s="103">
        <f t="shared" si="60"/>
        <v>0</v>
      </c>
      <c r="AO170" s="57"/>
      <c r="AP170" s="105">
        <f t="shared" si="71"/>
        <v>0</v>
      </c>
      <c r="AQ170" s="33">
        <f t="shared" si="72"/>
        <v>0</v>
      </c>
      <c r="AR170" s="71" t="s">
        <v>594</v>
      </c>
      <c r="AS170" s="107">
        <v>3</v>
      </c>
      <c r="AT170" s="71" t="e">
        <f t="shared" si="52"/>
        <v>#VALUE!</v>
      </c>
      <c r="AU170" s="72" t="s">
        <v>89</v>
      </c>
      <c r="AV170" s="72"/>
      <c r="AW170" s="72"/>
      <c r="AX170" s="33"/>
      <c r="AY170" s="8" t="s">
        <v>173</v>
      </c>
      <c r="AZ170" s="74"/>
    </row>
    <row r="171" ht="36" customHeight="1" spans="1:52">
      <c r="A171" s="8">
        <f t="shared" si="62"/>
        <v>168</v>
      </c>
      <c r="B171" s="8" t="s">
        <v>74</v>
      </c>
      <c r="C171" s="9" t="s">
        <v>469</v>
      </c>
      <c r="D171" s="78" t="s">
        <v>470</v>
      </c>
      <c r="E171" s="12" t="s">
        <v>18</v>
      </c>
      <c r="F171" s="11" t="s">
        <v>77</v>
      </c>
      <c r="G171" s="12" t="s">
        <v>16</v>
      </c>
      <c r="H171" s="79">
        <v>0.8</v>
      </c>
      <c r="I171" s="14">
        <f>VLOOKUP(C171,[1]Sheet1!$B:$AY,50,0)</f>
        <v>7670</v>
      </c>
      <c r="J171" s="14">
        <f>VLOOKUP(C171,[1]Sheet1!$B:$AZ,51,0)</f>
        <v>6500</v>
      </c>
      <c r="K171" s="31">
        <f>VLOOKUP(C171,[1]Sheet1!$B$5:$BB$697,53,0)</f>
        <v>1083.33333333333</v>
      </c>
      <c r="L171" s="31">
        <f>VLOOKUP(C171,[1]Sheet1!$B:$BC,54,0)</f>
        <v>1083.33333333333</v>
      </c>
      <c r="M171" s="31">
        <f>VLOOKUP(C171,[1]Sheet1!$B:$BD,55,0)</f>
        <v>1083.33333333333</v>
      </c>
      <c r="N171" s="31">
        <f>VLOOKUP(C171,[1]Sheet1!$B:$BE,56,0)</f>
        <v>1278.33333333333</v>
      </c>
      <c r="O171" s="31">
        <f>VLOOKUP(C171,[1]Sheet1!$B:$BF,57,0)</f>
        <v>1278.33333333333</v>
      </c>
      <c r="P171" s="31">
        <f>VLOOKUP(C171,[2]Sheet1!$B:$BH,59,0)</f>
        <v>1278.33333333333</v>
      </c>
      <c r="Q171" s="94">
        <f t="shared" si="63"/>
        <v>5667.99999999999</v>
      </c>
      <c r="R171" s="95"/>
      <c r="S171" s="95"/>
      <c r="T171" s="95"/>
      <c r="U171" s="95"/>
      <c r="V171" s="95">
        <f t="shared" si="64"/>
        <v>0</v>
      </c>
      <c r="W171" s="96">
        <f t="shared" si="65"/>
        <v>5667.99999999999</v>
      </c>
      <c r="X171" s="97">
        <f t="shared" si="66"/>
        <v>6500</v>
      </c>
      <c r="Y171" s="55">
        <f t="shared" si="67"/>
        <v>5667.99999999999</v>
      </c>
      <c r="Z171" s="100">
        <f t="shared" si="68"/>
        <v>5667.99999999999</v>
      </c>
      <c r="AA171" s="55"/>
      <c r="AB171" s="56">
        <f t="shared" si="56"/>
        <v>0</v>
      </c>
      <c r="AC171" s="55"/>
      <c r="AD171" s="56">
        <f t="shared" si="73"/>
        <v>0</v>
      </c>
      <c r="AE171" s="55"/>
      <c r="AF171" s="56">
        <f t="shared" si="57"/>
        <v>0</v>
      </c>
      <c r="AG171" s="55"/>
      <c r="AH171" s="56">
        <f t="shared" si="58"/>
        <v>0</v>
      </c>
      <c r="AI171" s="33">
        <f t="shared" si="59"/>
        <v>0</v>
      </c>
      <c r="AJ171" s="102">
        <f t="shared" si="70"/>
        <v>0</v>
      </c>
      <c r="AK171" s="103"/>
      <c r="AL171" s="103"/>
      <c r="AM171" s="103"/>
      <c r="AN171" s="103">
        <f t="shared" si="60"/>
        <v>0</v>
      </c>
      <c r="AO171" s="57"/>
      <c r="AP171" s="105">
        <f t="shared" si="71"/>
        <v>0</v>
      </c>
      <c r="AQ171" s="33">
        <f t="shared" si="72"/>
        <v>0</v>
      </c>
      <c r="AR171" s="71"/>
      <c r="AS171" s="107">
        <v>3</v>
      </c>
      <c r="AT171" s="71">
        <f t="shared" si="52"/>
        <v>-3</v>
      </c>
      <c r="AU171" s="72" t="s">
        <v>89</v>
      </c>
      <c r="AV171" s="72"/>
      <c r="AW171" s="72"/>
      <c r="AX171" s="33"/>
      <c r="AY171" s="8" t="s">
        <v>152</v>
      </c>
      <c r="AZ171" s="74"/>
    </row>
    <row r="172" ht="36" customHeight="1" spans="1:52">
      <c r="A172" s="8">
        <f t="shared" si="62"/>
        <v>169</v>
      </c>
      <c r="B172" s="8" t="s">
        <v>74</v>
      </c>
      <c r="C172" s="9" t="s">
        <v>471</v>
      </c>
      <c r="D172" s="78" t="s">
        <v>472</v>
      </c>
      <c r="E172" s="12" t="s">
        <v>17</v>
      </c>
      <c r="F172" s="11" t="s">
        <v>372</v>
      </c>
      <c r="G172" s="12" t="s">
        <v>16</v>
      </c>
      <c r="H172" s="79">
        <v>1</v>
      </c>
      <c r="I172" s="14">
        <f>VLOOKUP(C172,[1]Sheet1!$B:$AY,50,0)</f>
        <v>151473.39</v>
      </c>
      <c r="J172" s="14">
        <f>VLOOKUP(C172,[1]Sheet1!$B:$AZ,51,0)</f>
        <v>108193.31</v>
      </c>
      <c r="K172" s="31">
        <f>VLOOKUP(C172,[1]Sheet1!$B$5:$BB$697,53,0)</f>
        <v>2960.67833333333</v>
      </c>
      <c r="L172" s="31">
        <f>VLOOKUP(C172,[1]Sheet1!$B:$BC,54,0)</f>
        <v>6573.865</v>
      </c>
      <c r="M172" s="31">
        <f>VLOOKUP(C172,[1]Sheet1!$B:$BD,55,0)</f>
        <v>15373.8216666667</v>
      </c>
      <c r="N172" s="31">
        <f>VLOOKUP(C172,[1]Sheet1!$B:$BE,56,0)</f>
        <v>18032.2183333333</v>
      </c>
      <c r="O172" s="31">
        <f>VLOOKUP(C172,[1]Sheet1!$B:$BF,57,0)</f>
        <v>18032.2183333333</v>
      </c>
      <c r="P172" s="31">
        <f>VLOOKUP(C172,[2]Sheet1!$B:$BH,59,0)</f>
        <v>25245.565</v>
      </c>
      <c r="Q172" s="94">
        <f t="shared" si="63"/>
        <v>86218.3666666666</v>
      </c>
      <c r="R172" s="95">
        <f>VLOOKUP(C172,[3]Sheet2!$A:$V,21,0)</f>
        <v>0</v>
      </c>
      <c r="S172" s="95"/>
      <c r="T172" s="95"/>
      <c r="U172" s="95"/>
      <c r="V172" s="95">
        <f t="shared" si="64"/>
        <v>0</v>
      </c>
      <c r="W172" s="96">
        <f t="shared" si="65"/>
        <v>86218.3666666666</v>
      </c>
      <c r="X172" s="97">
        <f t="shared" si="66"/>
        <v>108193.31</v>
      </c>
      <c r="Y172" s="55">
        <f t="shared" si="67"/>
        <v>86218.3666666666</v>
      </c>
      <c r="Z172" s="100">
        <f t="shared" si="68"/>
        <v>86218.3666666666</v>
      </c>
      <c r="AA172" s="130">
        <v>40000</v>
      </c>
      <c r="AB172" s="56">
        <f t="shared" si="56"/>
        <v>0.463938271466521</v>
      </c>
      <c r="AC172" s="101">
        <v>50000</v>
      </c>
      <c r="AD172" s="56">
        <f t="shared" si="73"/>
        <v>0.579922839333151</v>
      </c>
      <c r="AE172" s="101">
        <v>80000</v>
      </c>
      <c r="AF172" s="56">
        <f t="shared" si="57"/>
        <v>0.927876542933041</v>
      </c>
      <c r="AG172" s="101">
        <v>108193.31</v>
      </c>
      <c r="AH172" s="56">
        <f t="shared" si="58"/>
        <v>1.25487543064104</v>
      </c>
      <c r="AI172" s="33">
        <f t="shared" si="59"/>
        <v>40000</v>
      </c>
      <c r="AJ172" s="102">
        <f t="shared" si="70"/>
        <v>0.00897631714873849</v>
      </c>
      <c r="AK172" s="103"/>
      <c r="AL172" s="103"/>
      <c r="AM172" s="103"/>
      <c r="AN172" s="103">
        <f t="shared" si="60"/>
        <v>0</v>
      </c>
      <c r="AO172" s="105">
        <v>0</v>
      </c>
      <c r="AP172" s="105">
        <f t="shared" si="71"/>
        <v>0</v>
      </c>
      <c r="AQ172" s="33">
        <f t="shared" si="72"/>
        <v>40000</v>
      </c>
      <c r="AR172" s="71">
        <v>45479</v>
      </c>
      <c r="AS172" s="107">
        <v>3</v>
      </c>
      <c r="AT172" s="71">
        <f t="shared" si="52"/>
        <v>45476</v>
      </c>
      <c r="AU172" s="135" t="s">
        <v>89</v>
      </c>
      <c r="AV172" s="135" t="s">
        <v>583</v>
      </c>
      <c r="AW172" s="136">
        <f>VLOOKUP(C172,[5]Sheet1!$A$1:$M$65536,13,0)</f>
        <v>151473.39</v>
      </c>
      <c r="AX172" s="33" t="str">
        <f>AV172&amp;AW172</f>
        <v>应付151473.39</v>
      </c>
      <c r="AY172" s="12" t="s">
        <v>173</v>
      </c>
      <c r="AZ172" s="74"/>
    </row>
    <row r="173" ht="36" customHeight="1" spans="1:52">
      <c r="A173" s="8">
        <f t="shared" si="62"/>
        <v>170</v>
      </c>
      <c r="B173" s="8" t="s">
        <v>74</v>
      </c>
      <c r="C173" s="9" t="s">
        <v>473</v>
      </c>
      <c r="D173" s="78" t="s">
        <v>474</v>
      </c>
      <c r="E173" s="12" t="s">
        <v>17</v>
      </c>
      <c r="F173" s="11" t="s">
        <v>77</v>
      </c>
      <c r="G173" s="12" t="s">
        <v>16</v>
      </c>
      <c r="H173" s="79">
        <v>1</v>
      </c>
      <c r="I173" s="14">
        <f>VLOOKUP(C173,[1]Sheet1!$B:$AY,50,0)</f>
        <v>304334</v>
      </c>
      <c r="J173" s="14">
        <f>VLOOKUP(C173,[1]Sheet1!$B:$AZ,51,0)</f>
        <v>304334</v>
      </c>
      <c r="K173" s="31">
        <f>VLOOKUP(C173,[1]Sheet1!$B$5:$BB$697,53,0)</f>
        <v>170.666666666667</v>
      </c>
      <c r="L173" s="31">
        <f>VLOOKUP(C173,[1]Sheet1!$B:$BC,54,0)</f>
        <v>170.666666666667</v>
      </c>
      <c r="M173" s="31">
        <f>VLOOKUP(C173,[1]Sheet1!$B:$BD,55,0)</f>
        <v>12186.6666666667</v>
      </c>
      <c r="N173" s="31">
        <f>VLOOKUP(C173,[1]Sheet1!$B:$BE,56,0)</f>
        <v>20632</v>
      </c>
      <c r="O173" s="31">
        <f>VLOOKUP(C173,[1]Sheet1!$B:$BF,57,0)</f>
        <v>40724</v>
      </c>
      <c r="P173" s="31">
        <f>VLOOKUP(C173,[2]Sheet1!$B:$BH,59,0)</f>
        <v>50722.3333333333</v>
      </c>
      <c r="Q173" s="94">
        <f t="shared" si="63"/>
        <v>124606.333333333</v>
      </c>
      <c r="R173" s="95">
        <f>VLOOKUP(C173,[3]Sheet2!$A:$V,21,0)</f>
        <v>0</v>
      </c>
      <c r="S173" s="95"/>
      <c r="T173" s="95"/>
      <c r="U173" s="95"/>
      <c r="V173" s="95">
        <f t="shared" si="64"/>
        <v>0</v>
      </c>
      <c r="W173" s="96">
        <f t="shared" si="65"/>
        <v>124606.333333333</v>
      </c>
      <c r="X173" s="97">
        <f t="shared" si="66"/>
        <v>304334</v>
      </c>
      <c r="Y173" s="55">
        <f t="shared" si="67"/>
        <v>124606.333333333</v>
      </c>
      <c r="Z173" s="100">
        <f t="shared" si="68"/>
        <v>124606.333333333</v>
      </c>
      <c r="AA173" s="130">
        <v>50000</v>
      </c>
      <c r="AB173" s="56">
        <f t="shared" si="56"/>
        <v>0.401263713187398</v>
      </c>
      <c r="AC173" s="101">
        <v>80000</v>
      </c>
      <c r="AD173" s="56">
        <f t="shared" si="73"/>
        <v>0.642021941099837</v>
      </c>
      <c r="AE173" s="101">
        <v>150000</v>
      </c>
      <c r="AF173" s="56">
        <f t="shared" si="57"/>
        <v>1.20379113956219</v>
      </c>
      <c r="AG173" s="101">
        <v>304334</v>
      </c>
      <c r="AH173" s="56">
        <f t="shared" si="58"/>
        <v>2.44236381778347</v>
      </c>
      <c r="AI173" s="33">
        <f t="shared" si="59"/>
        <v>50000</v>
      </c>
      <c r="AJ173" s="102">
        <f t="shared" si="70"/>
        <v>0.0112203964359231</v>
      </c>
      <c r="AK173" s="103"/>
      <c r="AL173" s="103"/>
      <c r="AM173" s="103"/>
      <c r="AN173" s="103">
        <f t="shared" si="60"/>
        <v>0</v>
      </c>
      <c r="AO173" s="105">
        <v>0</v>
      </c>
      <c r="AP173" s="105">
        <f t="shared" si="71"/>
        <v>0</v>
      </c>
      <c r="AQ173" s="33">
        <f t="shared" si="72"/>
        <v>50000</v>
      </c>
      <c r="AR173" s="71">
        <v>45475</v>
      </c>
      <c r="AS173" s="107">
        <v>3</v>
      </c>
      <c r="AT173" s="71">
        <f t="shared" si="52"/>
        <v>45472</v>
      </c>
      <c r="AU173" s="135" t="s">
        <v>89</v>
      </c>
      <c r="AV173" s="135" t="s">
        <v>583</v>
      </c>
      <c r="AW173" s="136">
        <f>VLOOKUP(C173,[5]Sheet1!$A$1:$M$65536,13,0)</f>
        <v>321614</v>
      </c>
      <c r="AX173" s="33" t="str">
        <f>AV173&amp;AW173</f>
        <v>应付321614</v>
      </c>
      <c r="AY173" s="12" t="s">
        <v>173</v>
      </c>
      <c r="AZ173" s="74"/>
    </row>
    <row r="174" ht="36" customHeight="1" spans="1:52">
      <c r="A174" s="8">
        <f t="shared" si="62"/>
        <v>171</v>
      </c>
      <c r="B174" s="8" t="s">
        <v>74</v>
      </c>
      <c r="C174" s="9" t="s">
        <v>475</v>
      </c>
      <c r="D174" s="78" t="s">
        <v>476</v>
      </c>
      <c r="E174" s="12" t="s">
        <v>17</v>
      </c>
      <c r="F174" s="11" t="s">
        <v>77</v>
      </c>
      <c r="G174" s="12" t="s">
        <v>16</v>
      </c>
      <c r="H174" s="79">
        <v>1</v>
      </c>
      <c r="I174" s="14">
        <f>VLOOKUP(C174,[1]Sheet1!$B:$AY,50,0)</f>
        <v>74476.96</v>
      </c>
      <c r="J174" s="14">
        <f>VLOOKUP(C174,[1]Sheet1!$B:$AZ,51,0)</f>
        <v>12258.81</v>
      </c>
      <c r="K174" s="31">
        <f>VLOOKUP(C174,[1]Sheet1!$B$5:$BB$697,53,0)</f>
        <v>2043.135</v>
      </c>
      <c r="L174" s="31">
        <f>VLOOKUP(C174,[1]Sheet1!$B:$BC,54,0)</f>
        <v>2043.135</v>
      </c>
      <c r="M174" s="31">
        <f>VLOOKUP(C174,[1]Sheet1!$B:$BD,55,0)</f>
        <v>2043.135</v>
      </c>
      <c r="N174" s="31">
        <f>VLOOKUP(C174,[1]Sheet1!$B:$BE,56,0)</f>
        <v>2043.135</v>
      </c>
      <c r="O174" s="31">
        <f>VLOOKUP(C174,[1]Sheet1!$B:$BF,57,0)</f>
        <v>12412.8266666667</v>
      </c>
      <c r="P174" s="31">
        <f>VLOOKUP(C174,[2]Sheet1!$B:$BH,59,0)</f>
        <v>12412.8266666667</v>
      </c>
      <c r="Q174" s="94">
        <f t="shared" si="63"/>
        <v>32998.1933333334</v>
      </c>
      <c r="R174" s="95"/>
      <c r="S174" s="95"/>
      <c r="T174" s="95"/>
      <c r="U174" s="95"/>
      <c r="V174" s="95">
        <f t="shared" si="64"/>
        <v>0</v>
      </c>
      <c r="W174" s="96">
        <f t="shared" si="65"/>
        <v>32998.1933333334</v>
      </c>
      <c r="X174" s="97">
        <f t="shared" si="66"/>
        <v>12258.81</v>
      </c>
      <c r="Y174" s="55">
        <f t="shared" si="67"/>
        <v>32998.1933333334</v>
      </c>
      <c r="Z174" s="100">
        <f t="shared" si="68"/>
        <v>32998.1933333334</v>
      </c>
      <c r="AA174" s="55"/>
      <c r="AB174" s="56">
        <f t="shared" si="56"/>
        <v>0</v>
      </c>
      <c r="AC174" s="55"/>
      <c r="AD174" s="56">
        <f t="shared" si="73"/>
        <v>0</v>
      </c>
      <c r="AE174" s="55"/>
      <c r="AF174" s="56">
        <f t="shared" si="57"/>
        <v>0</v>
      </c>
      <c r="AG174" s="55"/>
      <c r="AH174" s="56">
        <f t="shared" si="58"/>
        <v>0</v>
      </c>
      <c r="AI174" s="33">
        <f t="shared" si="59"/>
        <v>0</v>
      </c>
      <c r="AJ174" s="102">
        <f t="shared" si="70"/>
        <v>0</v>
      </c>
      <c r="AK174" s="103"/>
      <c r="AL174" s="103"/>
      <c r="AM174" s="103"/>
      <c r="AN174" s="103">
        <f t="shared" si="60"/>
        <v>0</v>
      </c>
      <c r="AO174" s="57"/>
      <c r="AP174" s="105">
        <f t="shared" si="71"/>
        <v>0</v>
      </c>
      <c r="AQ174" s="33">
        <f t="shared" si="72"/>
        <v>0</v>
      </c>
      <c r="AR174" s="71"/>
      <c r="AS174" s="107">
        <v>3</v>
      </c>
      <c r="AT174" s="71">
        <f t="shared" si="52"/>
        <v>-3</v>
      </c>
      <c r="AU174" s="72" t="s">
        <v>89</v>
      </c>
      <c r="AV174" s="72"/>
      <c r="AW174" s="72"/>
      <c r="AX174" s="33"/>
      <c r="AY174" s="8" t="s">
        <v>152</v>
      </c>
      <c r="AZ174" s="74"/>
    </row>
    <row r="175" ht="36" customHeight="1" spans="1:52">
      <c r="A175" s="8">
        <f t="shared" si="62"/>
        <v>172</v>
      </c>
      <c r="B175" s="8" t="s">
        <v>110</v>
      </c>
      <c r="C175" s="9" t="s">
        <v>477</v>
      </c>
      <c r="D175" s="78" t="s">
        <v>478</v>
      </c>
      <c r="E175" s="12" t="s">
        <v>18</v>
      </c>
      <c r="F175" s="11" t="s">
        <v>77</v>
      </c>
      <c r="G175" s="12" t="s">
        <v>16</v>
      </c>
      <c r="H175" s="79">
        <v>1</v>
      </c>
      <c r="I175" s="14">
        <f>VLOOKUP(C175,[1]Sheet1!$B:$AY,50,0)</f>
        <v>122012.91</v>
      </c>
      <c r="J175" s="14">
        <f>VLOOKUP(C175,[1]Sheet1!$B:$AZ,51,0)</f>
        <v>122012.91</v>
      </c>
      <c r="K175" s="31">
        <f>VLOOKUP(C175,[1]Sheet1!$B$5:$BB$697,53,0)</f>
        <v>2185.89666666667</v>
      </c>
      <c r="L175" s="31">
        <f>VLOOKUP(C175,[1]Sheet1!$B:$BC,54,0)</f>
        <v>2185.89666666667</v>
      </c>
      <c r="M175" s="31">
        <f>VLOOKUP(C175,[1]Sheet1!$B:$BD,55,0)</f>
        <v>2185.89666666667</v>
      </c>
      <c r="N175" s="31">
        <f>VLOOKUP(C175,[1]Sheet1!$B:$BE,56,0)</f>
        <v>20335.485</v>
      </c>
      <c r="O175" s="31">
        <f>VLOOKUP(C175,[1]Sheet1!$B:$BF,57,0)</f>
        <v>20335.485</v>
      </c>
      <c r="P175" s="31">
        <f>VLOOKUP(C175,[2]Sheet1!$B:$BH,59,0)</f>
        <v>18149.5883333333</v>
      </c>
      <c r="Q175" s="94">
        <f t="shared" si="63"/>
        <v>65378.2483333333</v>
      </c>
      <c r="R175" s="95">
        <f>VLOOKUP(C175,[3]Sheet2!$A:$V,21,0)</f>
        <v>104448.77</v>
      </c>
      <c r="S175" s="95"/>
      <c r="T175" s="95"/>
      <c r="U175" s="95"/>
      <c r="V175" s="95">
        <f t="shared" si="64"/>
        <v>104448.77</v>
      </c>
      <c r="W175" s="96">
        <f t="shared" si="65"/>
        <v>-39070.5216666667</v>
      </c>
      <c r="X175" s="97">
        <f t="shared" si="66"/>
        <v>122012.91</v>
      </c>
      <c r="Y175" s="55">
        <f t="shared" si="67"/>
        <v>-39070.5216666667</v>
      </c>
      <c r="Z175" s="100">
        <f t="shared" si="68"/>
        <v>0</v>
      </c>
      <c r="AA175" s="55"/>
      <c r="AB175" s="56" t="str">
        <f t="shared" si="56"/>
        <v>100%</v>
      </c>
      <c r="AC175" s="55"/>
      <c r="AD175" s="56" t="str">
        <f t="shared" si="73"/>
        <v>100%</v>
      </c>
      <c r="AE175" s="55"/>
      <c r="AF175" s="56" t="str">
        <f t="shared" si="57"/>
        <v>100%</v>
      </c>
      <c r="AG175" s="55"/>
      <c r="AH175" s="56" t="str">
        <f t="shared" si="58"/>
        <v>100%</v>
      </c>
      <c r="AI175" s="33">
        <f t="shared" si="59"/>
        <v>0</v>
      </c>
      <c r="AJ175" s="102">
        <f t="shared" si="70"/>
        <v>0</v>
      </c>
      <c r="AK175" s="103"/>
      <c r="AL175" s="103"/>
      <c r="AM175" s="103"/>
      <c r="AN175" s="103">
        <f t="shared" si="60"/>
        <v>0</v>
      </c>
      <c r="AO175" s="57"/>
      <c r="AP175" s="105">
        <f t="shared" si="71"/>
        <v>0</v>
      </c>
      <c r="AQ175" s="33">
        <f t="shared" si="72"/>
        <v>0</v>
      </c>
      <c r="AR175" s="71">
        <v>45474</v>
      </c>
      <c r="AS175" s="107">
        <v>3</v>
      </c>
      <c r="AT175" s="71">
        <f t="shared" si="52"/>
        <v>45471</v>
      </c>
      <c r="AU175" s="72" t="s">
        <v>89</v>
      </c>
      <c r="AV175" s="72"/>
      <c r="AW175" s="72"/>
      <c r="AX175" s="33"/>
      <c r="AY175" s="8" t="s">
        <v>79</v>
      </c>
      <c r="AZ175" s="74"/>
    </row>
    <row r="176" ht="36" customHeight="1" spans="1:52">
      <c r="A176" s="8">
        <f t="shared" si="62"/>
        <v>173</v>
      </c>
      <c r="B176" s="8" t="s">
        <v>74</v>
      </c>
      <c r="C176" s="9" t="s">
        <v>479</v>
      </c>
      <c r="D176" s="78" t="s">
        <v>480</v>
      </c>
      <c r="E176" s="12" t="s">
        <v>18</v>
      </c>
      <c r="F176" s="11" t="s">
        <v>101</v>
      </c>
      <c r="G176" s="12" t="s">
        <v>16</v>
      </c>
      <c r="H176" s="79">
        <v>1</v>
      </c>
      <c r="I176" s="14">
        <f>VLOOKUP(C176,[1]Sheet1!$B:$AY,50,0)</f>
        <v>0</v>
      </c>
      <c r="J176" s="14">
        <f>VLOOKUP(C176,[1]Sheet1!$B:$AZ,51,0)</f>
        <v>0</v>
      </c>
      <c r="K176" s="31">
        <f>VLOOKUP(C176,[1]Sheet1!$B$5:$BB$697,53,0)</f>
        <v>0</v>
      </c>
      <c r="L176" s="31">
        <f>VLOOKUP(C176,[1]Sheet1!$B:$BC,54,0)</f>
        <v>0</v>
      </c>
      <c r="M176" s="31">
        <f>VLOOKUP(C176,[1]Sheet1!$B:$BD,55,0)</f>
        <v>0</v>
      </c>
      <c r="N176" s="31">
        <f>VLOOKUP(C176,[1]Sheet1!$B:$BE,56,0)</f>
        <v>0</v>
      </c>
      <c r="O176" s="31">
        <f>VLOOKUP(C176,[1]Sheet1!$B:$BF,57,0)</f>
        <v>0</v>
      </c>
      <c r="P176" s="31">
        <f>VLOOKUP(C176,[2]Sheet1!$B:$BH,59,0)</f>
        <v>0</v>
      </c>
      <c r="Q176" s="94">
        <f t="shared" si="63"/>
        <v>0</v>
      </c>
      <c r="R176" s="95">
        <f>VLOOKUP(C176,[3]Sheet2!$A:$V,21,0)</f>
        <v>70400</v>
      </c>
      <c r="S176" s="95"/>
      <c r="T176" s="95"/>
      <c r="U176" s="95"/>
      <c r="V176" s="95">
        <f t="shared" si="64"/>
        <v>70400</v>
      </c>
      <c r="W176" s="96">
        <f t="shared" si="65"/>
        <v>-70400</v>
      </c>
      <c r="X176" s="97">
        <f t="shared" si="66"/>
        <v>0</v>
      </c>
      <c r="Y176" s="55">
        <f t="shared" si="67"/>
        <v>-70400</v>
      </c>
      <c r="Z176" s="100">
        <f t="shared" si="68"/>
        <v>0</v>
      </c>
      <c r="AA176" s="55"/>
      <c r="AB176" s="56" t="str">
        <f t="shared" si="56"/>
        <v>100%</v>
      </c>
      <c r="AC176" s="55"/>
      <c r="AD176" s="56" t="str">
        <f t="shared" si="73"/>
        <v>100%</v>
      </c>
      <c r="AE176" s="55"/>
      <c r="AF176" s="56" t="str">
        <f t="shared" si="57"/>
        <v>100%</v>
      </c>
      <c r="AG176" s="55"/>
      <c r="AH176" s="56" t="str">
        <f t="shared" si="58"/>
        <v>100%</v>
      </c>
      <c r="AI176" s="33">
        <f t="shared" si="59"/>
        <v>0</v>
      </c>
      <c r="AJ176" s="102">
        <f t="shared" si="70"/>
        <v>0</v>
      </c>
      <c r="AK176" s="103"/>
      <c r="AL176" s="103"/>
      <c r="AM176" s="103"/>
      <c r="AN176" s="103">
        <f t="shared" si="60"/>
        <v>0</v>
      </c>
      <c r="AO176" s="57"/>
      <c r="AP176" s="105">
        <f t="shared" si="71"/>
        <v>0</v>
      </c>
      <c r="AQ176" s="33">
        <f t="shared" si="72"/>
        <v>0</v>
      </c>
      <c r="AR176" s="71"/>
      <c r="AS176" s="107"/>
      <c r="AT176" s="71"/>
      <c r="AU176" s="72" t="s">
        <v>89</v>
      </c>
      <c r="AV176" s="72"/>
      <c r="AW176" s="72"/>
      <c r="AX176" s="33"/>
      <c r="AY176" s="8" t="s">
        <v>96</v>
      </c>
      <c r="AZ176" s="74"/>
    </row>
    <row r="177" ht="36" customHeight="1" spans="1:52">
      <c r="A177" s="8">
        <f t="shared" si="62"/>
        <v>174</v>
      </c>
      <c r="B177" s="8" t="s">
        <v>110</v>
      </c>
      <c r="C177" s="9" t="s">
        <v>481</v>
      </c>
      <c r="D177" s="78" t="s">
        <v>482</v>
      </c>
      <c r="E177" s="12" t="s">
        <v>18</v>
      </c>
      <c r="F177" s="11" t="s">
        <v>77</v>
      </c>
      <c r="G177" s="12" t="s">
        <v>16</v>
      </c>
      <c r="H177" s="79">
        <v>1</v>
      </c>
      <c r="I177" s="14">
        <f>VLOOKUP(C177,[1]Sheet1!$B:$AY,50,0)</f>
        <v>0</v>
      </c>
      <c r="J177" s="14">
        <f>VLOOKUP(C177,[1]Sheet1!$B:$AZ,51,0)</f>
        <v>0</v>
      </c>
      <c r="K177" s="31">
        <f>VLOOKUP(C177,[1]Sheet1!$B$5:$BB$697,53,0)</f>
        <v>0</v>
      </c>
      <c r="L177" s="31">
        <f>VLOOKUP(C177,[1]Sheet1!$B:$BC,54,0)</f>
        <v>0</v>
      </c>
      <c r="M177" s="31">
        <f>VLOOKUP(C177,[1]Sheet1!$B:$BD,55,0)</f>
        <v>0</v>
      </c>
      <c r="N177" s="31">
        <f>VLOOKUP(C177,[1]Sheet1!$B:$BE,56,0)</f>
        <v>0</v>
      </c>
      <c r="O177" s="31">
        <f>VLOOKUP(C177,[1]Sheet1!$B:$BF,57,0)</f>
        <v>0</v>
      </c>
      <c r="P177" s="31">
        <f>VLOOKUP(C177,[2]Sheet1!$B:$BH,59,0)</f>
        <v>0</v>
      </c>
      <c r="Q177" s="94">
        <f t="shared" si="63"/>
        <v>0</v>
      </c>
      <c r="R177" s="95">
        <f>VLOOKUP(C177,[3]Sheet2!$A:$V,21,0)</f>
        <v>34290.85</v>
      </c>
      <c r="S177" s="95"/>
      <c r="T177" s="95"/>
      <c r="U177" s="95"/>
      <c r="V177" s="95">
        <f t="shared" si="64"/>
        <v>34290.85</v>
      </c>
      <c r="W177" s="96">
        <f t="shared" si="65"/>
        <v>-34290.85</v>
      </c>
      <c r="X177" s="97">
        <f t="shared" si="66"/>
        <v>0</v>
      </c>
      <c r="Y177" s="55">
        <f t="shared" si="67"/>
        <v>-34290.85</v>
      </c>
      <c r="Z177" s="100">
        <f t="shared" si="68"/>
        <v>0</v>
      </c>
      <c r="AA177" s="55"/>
      <c r="AB177" s="56" t="str">
        <f t="shared" si="56"/>
        <v>100%</v>
      </c>
      <c r="AC177" s="55"/>
      <c r="AD177" s="56" t="str">
        <f t="shared" si="73"/>
        <v>100%</v>
      </c>
      <c r="AE177" s="55"/>
      <c r="AF177" s="56" t="str">
        <f t="shared" si="57"/>
        <v>100%</v>
      </c>
      <c r="AG177" s="55"/>
      <c r="AH177" s="56" t="str">
        <f t="shared" si="58"/>
        <v>100%</v>
      </c>
      <c r="AI177" s="33">
        <f t="shared" si="59"/>
        <v>0</v>
      </c>
      <c r="AJ177" s="102">
        <f t="shared" si="70"/>
        <v>0</v>
      </c>
      <c r="AK177" s="103"/>
      <c r="AL177" s="103"/>
      <c r="AM177" s="103"/>
      <c r="AN177" s="103">
        <f t="shared" si="60"/>
        <v>0</v>
      </c>
      <c r="AO177" s="57"/>
      <c r="AP177" s="105">
        <f t="shared" si="71"/>
        <v>0</v>
      </c>
      <c r="AQ177" s="33">
        <f t="shared" si="72"/>
        <v>0</v>
      </c>
      <c r="AR177" s="71"/>
      <c r="AS177" s="107">
        <v>3</v>
      </c>
      <c r="AT177" s="71">
        <f t="shared" ref="AT177:AT196" si="74">AR177-AS177</f>
        <v>-3</v>
      </c>
      <c r="AU177" s="72" t="s">
        <v>89</v>
      </c>
      <c r="AV177" s="72"/>
      <c r="AW177" s="72"/>
      <c r="AX177" s="33"/>
      <c r="AY177" s="8" t="s">
        <v>152</v>
      </c>
      <c r="AZ177" s="74"/>
    </row>
    <row r="178" ht="36" customHeight="1" spans="1:52">
      <c r="A178" s="8">
        <f t="shared" si="62"/>
        <v>175</v>
      </c>
      <c r="B178" s="8" t="s">
        <v>74</v>
      </c>
      <c r="C178" s="9" t="s">
        <v>483</v>
      </c>
      <c r="D178" s="78" t="s">
        <v>484</v>
      </c>
      <c r="E178" s="12" t="s">
        <v>17</v>
      </c>
      <c r="F178" s="11" t="s">
        <v>77</v>
      </c>
      <c r="G178" s="12" t="s">
        <v>16</v>
      </c>
      <c r="H178" s="79">
        <v>0.8</v>
      </c>
      <c r="I178" s="14">
        <f>VLOOKUP(C178,[1]Sheet1!$B:$AY,50,0)</f>
        <v>33528</v>
      </c>
      <c r="J178" s="14">
        <f>VLOOKUP(C178,[1]Sheet1!$B:$AZ,51,0)</f>
        <v>3583</v>
      </c>
      <c r="K178" s="31">
        <f>VLOOKUP(C178,[1]Sheet1!$B$5:$BB$697,53,0)</f>
        <v>0</v>
      </c>
      <c r="L178" s="31">
        <f>VLOOKUP(C178,[1]Sheet1!$B:$BC,54,0)</f>
        <v>0</v>
      </c>
      <c r="M178" s="31">
        <f>VLOOKUP(C178,[1]Sheet1!$B:$BD,55,0)</f>
        <v>597.166666666667</v>
      </c>
      <c r="N178" s="31">
        <f>VLOOKUP(C178,[1]Sheet1!$B:$BE,56,0)</f>
        <v>5588</v>
      </c>
      <c r="O178" s="31">
        <f>VLOOKUP(C178,[1]Sheet1!$B:$BF,57,0)</f>
        <v>5588</v>
      </c>
      <c r="P178" s="31">
        <f>VLOOKUP(C178,[2]Sheet1!$B:$BH,59,0)</f>
        <v>5588</v>
      </c>
      <c r="Q178" s="94">
        <f t="shared" si="63"/>
        <v>13888.9333333333</v>
      </c>
      <c r="R178" s="95"/>
      <c r="S178" s="95"/>
      <c r="T178" s="95"/>
      <c r="U178" s="95"/>
      <c r="V178" s="95">
        <f t="shared" si="64"/>
        <v>0</v>
      </c>
      <c r="W178" s="96">
        <f t="shared" si="65"/>
        <v>13888.9333333333</v>
      </c>
      <c r="X178" s="97">
        <f t="shared" si="66"/>
        <v>3583</v>
      </c>
      <c r="Y178" s="55">
        <f t="shared" si="67"/>
        <v>13888.9333333333</v>
      </c>
      <c r="Z178" s="100">
        <f t="shared" si="68"/>
        <v>13888.9333333333</v>
      </c>
      <c r="AA178" s="55"/>
      <c r="AB178" s="56">
        <f t="shared" si="56"/>
        <v>0</v>
      </c>
      <c r="AC178" s="55"/>
      <c r="AD178" s="56">
        <f t="shared" si="73"/>
        <v>0</v>
      </c>
      <c r="AE178" s="55"/>
      <c r="AF178" s="56">
        <f t="shared" si="57"/>
        <v>0</v>
      </c>
      <c r="AG178" s="55"/>
      <c r="AH178" s="56">
        <f t="shared" si="58"/>
        <v>0</v>
      </c>
      <c r="AI178" s="33">
        <f t="shared" si="59"/>
        <v>0</v>
      </c>
      <c r="AJ178" s="102">
        <f t="shared" si="70"/>
        <v>0</v>
      </c>
      <c r="AK178" s="103"/>
      <c r="AL178" s="103"/>
      <c r="AM178" s="103"/>
      <c r="AN178" s="103">
        <f t="shared" si="60"/>
        <v>0</v>
      </c>
      <c r="AO178" s="57"/>
      <c r="AP178" s="105">
        <f t="shared" si="71"/>
        <v>0</v>
      </c>
      <c r="AQ178" s="33">
        <f t="shared" si="72"/>
        <v>0</v>
      </c>
      <c r="AR178" s="71"/>
      <c r="AS178" s="107">
        <v>3</v>
      </c>
      <c r="AT178" s="71">
        <f t="shared" si="74"/>
        <v>-3</v>
      </c>
      <c r="AU178" s="72" t="s">
        <v>89</v>
      </c>
      <c r="AV178" s="72"/>
      <c r="AW178" s="72"/>
      <c r="AX178" s="33"/>
      <c r="AY178" s="8" t="s">
        <v>152</v>
      </c>
      <c r="AZ178" s="74"/>
    </row>
    <row r="179" ht="36" customHeight="1" spans="1:52">
      <c r="A179" s="8">
        <f t="shared" si="62"/>
        <v>176</v>
      </c>
      <c r="B179" s="8" t="s">
        <v>74</v>
      </c>
      <c r="C179" s="9" t="s">
        <v>485</v>
      </c>
      <c r="D179" s="78" t="s">
        <v>486</v>
      </c>
      <c r="E179" s="12" t="s">
        <v>17</v>
      </c>
      <c r="F179" s="11" t="s">
        <v>101</v>
      </c>
      <c r="G179" s="12" t="s">
        <v>16</v>
      </c>
      <c r="H179" s="79">
        <v>1</v>
      </c>
      <c r="I179" s="14">
        <f>VLOOKUP(C179,[1]Sheet1!$B:$AY,50,0)</f>
        <v>0</v>
      </c>
      <c r="J179" s="14">
        <f>VLOOKUP(C179,[1]Sheet1!$B:$AZ,51,0)</f>
        <v>0</v>
      </c>
      <c r="K179" s="31">
        <f>VLOOKUP(C179,[1]Sheet1!$B$5:$BB$697,53,0)</f>
        <v>0</v>
      </c>
      <c r="L179" s="31">
        <f>VLOOKUP(C179,[1]Sheet1!$B:$BC,54,0)</f>
        <v>0</v>
      </c>
      <c r="M179" s="31">
        <f>VLOOKUP(C179,[1]Sheet1!$B:$BD,55,0)</f>
        <v>0</v>
      </c>
      <c r="N179" s="31">
        <f>VLOOKUP(C179,[1]Sheet1!$B:$BE,56,0)</f>
        <v>0</v>
      </c>
      <c r="O179" s="31">
        <f>VLOOKUP(C179,[1]Sheet1!$B:$BF,57,0)</f>
        <v>0</v>
      </c>
      <c r="P179" s="31">
        <f>VLOOKUP(C179,[2]Sheet1!$B:$BH,59,0)</f>
        <v>0</v>
      </c>
      <c r="Q179" s="94">
        <f t="shared" si="63"/>
        <v>0</v>
      </c>
      <c r="R179" s="95">
        <f>VLOOKUP(C179,[3]Sheet2!$A:$V,21,0)</f>
        <v>0</v>
      </c>
      <c r="S179" s="95"/>
      <c r="T179" s="95"/>
      <c r="U179" s="95"/>
      <c r="V179" s="95">
        <f t="shared" si="64"/>
        <v>0</v>
      </c>
      <c r="W179" s="96">
        <f t="shared" si="65"/>
        <v>0</v>
      </c>
      <c r="X179" s="97">
        <f t="shared" si="66"/>
        <v>0</v>
      </c>
      <c r="Y179" s="55">
        <f t="shared" si="67"/>
        <v>0</v>
      </c>
      <c r="Z179" s="100">
        <f t="shared" si="68"/>
        <v>0</v>
      </c>
      <c r="AA179" s="55"/>
      <c r="AB179" s="56" t="str">
        <f t="shared" si="56"/>
        <v>100%</v>
      </c>
      <c r="AC179" s="55"/>
      <c r="AD179" s="56" t="str">
        <f t="shared" si="73"/>
        <v>100%</v>
      </c>
      <c r="AE179" s="55"/>
      <c r="AF179" s="56" t="str">
        <f t="shared" si="57"/>
        <v>100%</v>
      </c>
      <c r="AG179" s="55"/>
      <c r="AH179" s="56" t="str">
        <f t="shared" si="58"/>
        <v>100%</v>
      </c>
      <c r="AI179" s="33">
        <f t="shared" si="59"/>
        <v>0</v>
      </c>
      <c r="AJ179" s="102">
        <f t="shared" si="70"/>
        <v>0</v>
      </c>
      <c r="AK179" s="103"/>
      <c r="AL179" s="103"/>
      <c r="AM179" s="103"/>
      <c r="AN179" s="103">
        <f t="shared" si="60"/>
        <v>0</v>
      </c>
      <c r="AO179" s="57"/>
      <c r="AP179" s="105">
        <f t="shared" si="71"/>
        <v>0</v>
      </c>
      <c r="AQ179" s="33">
        <f t="shared" si="72"/>
        <v>0</v>
      </c>
      <c r="AR179" s="71"/>
      <c r="AS179" s="107">
        <v>3</v>
      </c>
      <c r="AT179" s="71">
        <f t="shared" si="74"/>
        <v>-3</v>
      </c>
      <c r="AU179" s="72" t="s">
        <v>89</v>
      </c>
      <c r="AV179" s="72"/>
      <c r="AW179" s="72"/>
      <c r="AX179" s="33"/>
      <c r="AY179" s="8" t="s">
        <v>173</v>
      </c>
      <c r="AZ179" s="74"/>
    </row>
    <row r="180" ht="36" customHeight="1" spans="1:52">
      <c r="A180" s="8">
        <f t="shared" si="62"/>
        <v>177</v>
      </c>
      <c r="B180" s="8" t="s">
        <v>170</v>
      </c>
      <c r="C180" s="9" t="s">
        <v>487</v>
      </c>
      <c r="D180" s="78" t="s">
        <v>488</v>
      </c>
      <c r="E180" s="12" t="s">
        <v>18</v>
      </c>
      <c r="F180" s="11" t="s">
        <v>101</v>
      </c>
      <c r="G180" s="12" t="s">
        <v>16</v>
      </c>
      <c r="H180" s="79">
        <v>1</v>
      </c>
      <c r="I180" s="14">
        <f>VLOOKUP(C180,[1]Sheet1!$B:$AY,50,0)</f>
        <v>96057.62</v>
      </c>
      <c r="J180" s="14">
        <f>VLOOKUP(C180,[1]Sheet1!$B:$AZ,51,0)</f>
        <v>96057.62</v>
      </c>
      <c r="K180" s="31">
        <f>VLOOKUP(C180,[1]Sheet1!$B$5:$BB$697,53,0)</f>
        <v>0</v>
      </c>
      <c r="L180" s="31">
        <f>VLOOKUP(C180,[1]Sheet1!$B:$BC,54,0)</f>
        <v>0</v>
      </c>
      <c r="M180" s="31">
        <f>VLOOKUP(C180,[1]Sheet1!$B:$BD,55,0)</f>
        <v>0</v>
      </c>
      <c r="N180" s="31">
        <f>VLOOKUP(C180,[1]Sheet1!$B:$BE,56,0)</f>
        <v>0</v>
      </c>
      <c r="O180" s="31">
        <f>VLOOKUP(C180,[1]Sheet1!$B:$BF,57,0)</f>
        <v>524.166666666667</v>
      </c>
      <c r="P180" s="31">
        <f>VLOOKUP(C180,[2]Sheet1!$B:$BH,59,0)</f>
        <v>16009.6033333333</v>
      </c>
      <c r="Q180" s="94">
        <f t="shared" si="63"/>
        <v>16533.77</v>
      </c>
      <c r="R180" s="95"/>
      <c r="S180" s="95"/>
      <c r="T180" s="95"/>
      <c r="U180" s="95"/>
      <c r="V180" s="95">
        <f t="shared" si="64"/>
        <v>0</v>
      </c>
      <c r="W180" s="96">
        <f t="shared" si="65"/>
        <v>16533.77</v>
      </c>
      <c r="X180" s="97">
        <f t="shared" si="66"/>
        <v>96057.62</v>
      </c>
      <c r="Y180" s="55">
        <f t="shared" si="67"/>
        <v>16533.77</v>
      </c>
      <c r="Z180" s="100">
        <f t="shared" si="68"/>
        <v>16533.77</v>
      </c>
      <c r="AA180" s="55"/>
      <c r="AB180" s="56">
        <f t="shared" si="56"/>
        <v>0</v>
      </c>
      <c r="AC180" s="55"/>
      <c r="AD180" s="56">
        <f t="shared" si="73"/>
        <v>0</v>
      </c>
      <c r="AE180" s="101">
        <v>30000</v>
      </c>
      <c r="AF180" s="56">
        <f t="shared" si="57"/>
        <v>1.81446820658568</v>
      </c>
      <c r="AG180" s="101">
        <v>96057.62</v>
      </c>
      <c r="AH180" s="56">
        <f t="shared" si="58"/>
        <v>5.80978324967628</v>
      </c>
      <c r="AI180" s="33">
        <f t="shared" si="59"/>
        <v>0</v>
      </c>
      <c r="AJ180" s="102">
        <f t="shared" si="70"/>
        <v>0</v>
      </c>
      <c r="AK180" s="103"/>
      <c r="AL180" s="103"/>
      <c r="AM180" s="103"/>
      <c r="AN180" s="103">
        <f t="shared" si="60"/>
        <v>0</v>
      </c>
      <c r="AO180" s="57"/>
      <c r="AP180" s="105">
        <f t="shared" si="71"/>
        <v>0</v>
      </c>
      <c r="AQ180" s="33">
        <f t="shared" si="72"/>
        <v>0</v>
      </c>
      <c r="AR180" s="71"/>
      <c r="AS180" s="107">
        <v>3</v>
      </c>
      <c r="AT180" s="71">
        <f t="shared" si="74"/>
        <v>-3</v>
      </c>
      <c r="AU180" s="72" t="s">
        <v>89</v>
      </c>
      <c r="AV180" s="72"/>
      <c r="AW180" s="72"/>
      <c r="AX180" s="33"/>
      <c r="AY180" s="8" t="s">
        <v>173</v>
      </c>
      <c r="AZ180" s="74"/>
    </row>
    <row r="181" ht="36" customHeight="1" spans="1:52">
      <c r="A181" s="8">
        <f t="shared" si="62"/>
        <v>178</v>
      </c>
      <c r="B181" s="8" t="s">
        <v>170</v>
      </c>
      <c r="C181" s="9" t="s">
        <v>489</v>
      </c>
      <c r="D181" s="78" t="s">
        <v>490</v>
      </c>
      <c r="E181" s="12" t="s">
        <v>17</v>
      </c>
      <c r="F181" s="72" t="s">
        <v>101</v>
      </c>
      <c r="G181" s="12" t="s">
        <v>16</v>
      </c>
      <c r="H181" s="79">
        <v>1</v>
      </c>
      <c r="I181" s="14">
        <f>VLOOKUP(C181,[1]Sheet1!$B:$AY,50,0)</f>
        <v>418529.62</v>
      </c>
      <c r="J181" s="14">
        <f>VLOOKUP(C181,[1]Sheet1!$B:$AZ,51,0)</f>
        <v>418529.62</v>
      </c>
      <c r="K181" s="31">
        <f>VLOOKUP(C181,[1]Sheet1!$B$5:$BB$697,53,0)</f>
        <v>0</v>
      </c>
      <c r="L181" s="31">
        <f>VLOOKUP(C181,[1]Sheet1!$B:$BC,54,0)</f>
        <v>38398.7066666667</v>
      </c>
      <c r="M181" s="31">
        <f>VLOOKUP(C181,[1]Sheet1!$B:$BD,55,0)</f>
        <v>45148.5733333333</v>
      </c>
      <c r="N181" s="31">
        <f>VLOOKUP(C181,[1]Sheet1!$B:$BE,56,0)</f>
        <v>69754.9366666667</v>
      </c>
      <c r="O181" s="31">
        <f>VLOOKUP(C181,[1]Sheet1!$B:$BF,57,0)</f>
        <v>69754.9366666667</v>
      </c>
      <c r="P181" s="31">
        <f>VLOOKUP(C181,[2]Sheet1!$B:$BH,59,0)</f>
        <v>69754.9366666667</v>
      </c>
      <c r="Q181" s="94">
        <f t="shared" si="63"/>
        <v>292812.09</v>
      </c>
      <c r="R181" s="95">
        <f>VLOOKUP(C181,[3]Sheet2!$A:$V,21,0)</f>
        <v>70000</v>
      </c>
      <c r="S181" s="95"/>
      <c r="T181" s="95"/>
      <c r="U181" s="95">
        <f>VLOOKUP(C181,'[4]5.30 (2)'!$C$4:$V$115,20,0)</f>
        <v>270891.44</v>
      </c>
      <c r="V181" s="95">
        <f t="shared" si="64"/>
        <v>340891.44</v>
      </c>
      <c r="W181" s="96">
        <f t="shared" si="65"/>
        <v>-48079.3499999999</v>
      </c>
      <c r="X181" s="97">
        <f t="shared" si="66"/>
        <v>147638.18</v>
      </c>
      <c r="Y181" s="55">
        <f t="shared" si="67"/>
        <v>-48079.3499999999</v>
      </c>
      <c r="Z181" s="100">
        <f t="shared" si="68"/>
        <v>0</v>
      </c>
      <c r="AA181" s="55"/>
      <c r="AB181" s="56" t="str">
        <f t="shared" si="56"/>
        <v>100%</v>
      </c>
      <c r="AC181" s="55"/>
      <c r="AD181" s="56" t="str">
        <f t="shared" si="73"/>
        <v>100%</v>
      </c>
      <c r="AE181" s="101">
        <v>147638.18</v>
      </c>
      <c r="AF181" s="56" t="str">
        <f t="shared" si="57"/>
        <v>100%</v>
      </c>
      <c r="AG181" s="101">
        <v>147638.18</v>
      </c>
      <c r="AH181" s="56" t="str">
        <f t="shared" si="58"/>
        <v>100%</v>
      </c>
      <c r="AI181" s="33">
        <f t="shared" si="59"/>
        <v>0</v>
      </c>
      <c r="AJ181" s="102">
        <f t="shared" si="70"/>
        <v>0</v>
      </c>
      <c r="AK181" s="103"/>
      <c r="AL181" s="103"/>
      <c r="AM181" s="103"/>
      <c r="AN181" s="103">
        <f t="shared" si="60"/>
        <v>0</v>
      </c>
      <c r="AO181" s="57">
        <v>0</v>
      </c>
      <c r="AP181" s="105">
        <f t="shared" si="71"/>
        <v>0</v>
      </c>
      <c r="AQ181" s="33">
        <f t="shared" si="72"/>
        <v>0</v>
      </c>
      <c r="AR181" s="71">
        <v>45474</v>
      </c>
      <c r="AS181" s="107">
        <v>3</v>
      </c>
      <c r="AT181" s="71">
        <f t="shared" si="74"/>
        <v>45471</v>
      </c>
      <c r="AU181" s="72" t="s">
        <v>89</v>
      </c>
      <c r="AV181" s="72"/>
      <c r="AW181" s="72"/>
      <c r="AX181" s="33"/>
      <c r="AY181" s="8" t="s">
        <v>173</v>
      </c>
      <c r="AZ181" s="74" t="s">
        <v>491</v>
      </c>
    </row>
    <row r="182" ht="36" customHeight="1" spans="1:52">
      <c r="A182" s="8">
        <f t="shared" si="62"/>
        <v>179</v>
      </c>
      <c r="B182" s="8" t="s">
        <v>93</v>
      </c>
      <c r="C182" s="9" t="s">
        <v>492</v>
      </c>
      <c r="D182" s="78" t="s">
        <v>493</v>
      </c>
      <c r="E182" s="12" t="s">
        <v>22</v>
      </c>
      <c r="F182" s="11" t="s">
        <v>101</v>
      </c>
      <c r="G182" s="12" t="s">
        <v>22</v>
      </c>
      <c r="H182" s="79">
        <v>1</v>
      </c>
      <c r="I182" s="14">
        <f>VLOOKUP(C182,[1]Sheet1!$B:$AY,50,0)</f>
        <v>5958</v>
      </c>
      <c r="J182" s="14">
        <f>VLOOKUP(C182,[1]Sheet1!$B:$AZ,51,0)</f>
        <v>5958</v>
      </c>
      <c r="K182" s="31">
        <f>VLOOKUP(C182,[1]Sheet1!$B$5:$BB$697,53,0)</f>
        <v>0</v>
      </c>
      <c r="L182" s="31">
        <f>VLOOKUP(C182,[1]Sheet1!$B:$BC,54,0)</f>
        <v>0</v>
      </c>
      <c r="M182" s="31">
        <f>VLOOKUP(C182,[1]Sheet1!$B:$BD,55,0)</f>
        <v>0</v>
      </c>
      <c r="N182" s="31">
        <f>VLOOKUP(C182,[1]Sheet1!$B:$BE,56,0)</f>
        <v>2.66666666666667</v>
      </c>
      <c r="O182" s="31">
        <f>VLOOKUP(C182,[1]Sheet1!$B:$BF,57,0)</f>
        <v>2.66666666666667</v>
      </c>
      <c r="P182" s="31">
        <f>VLOOKUP(C182,[2]Sheet1!$B:$BH,59,0)</f>
        <v>993</v>
      </c>
      <c r="Q182" s="94">
        <f t="shared" si="63"/>
        <v>998.333333333333</v>
      </c>
      <c r="R182" s="95">
        <f>VLOOKUP(C182,[3]Sheet2!$A:$V,21,0)</f>
        <v>5500</v>
      </c>
      <c r="S182" s="95"/>
      <c r="T182" s="95"/>
      <c r="U182" s="95">
        <v>5500</v>
      </c>
      <c r="V182" s="95">
        <f t="shared" si="64"/>
        <v>11000</v>
      </c>
      <c r="W182" s="96">
        <f t="shared" si="65"/>
        <v>-10001.6666666667</v>
      </c>
      <c r="X182" s="97">
        <f t="shared" si="66"/>
        <v>458</v>
      </c>
      <c r="Y182" s="55">
        <f t="shared" si="67"/>
        <v>458</v>
      </c>
      <c r="Z182" s="100">
        <f t="shared" si="68"/>
        <v>458</v>
      </c>
      <c r="AA182" s="55"/>
      <c r="AB182" s="56">
        <f t="shared" si="56"/>
        <v>0</v>
      </c>
      <c r="AC182" s="55"/>
      <c r="AD182" s="56">
        <f t="shared" si="73"/>
        <v>0</v>
      </c>
      <c r="AE182" s="55"/>
      <c r="AF182" s="56">
        <f t="shared" si="57"/>
        <v>0</v>
      </c>
      <c r="AG182" s="55"/>
      <c r="AH182" s="56">
        <f t="shared" si="58"/>
        <v>0</v>
      </c>
      <c r="AI182" s="33">
        <f t="shared" si="59"/>
        <v>0</v>
      </c>
      <c r="AJ182" s="102">
        <f t="shared" si="70"/>
        <v>0</v>
      </c>
      <c r="AK182" s="103"/>
      <c r="AL182" s="57"/>
      <c r="AM182" s="57"/>
      <c r="AN182" s="103">
        <f t="shared" si="60"/>
        <v>0</v>
      </c>
      <c r="AO182" s="57"/>
      <c r="AP182" s="105">
        <f t="shared" si="71"/>
        <v>0</v>
      </c>
      <c r="AQ182" s="33">
        <f t="shared" si="72"/>
        <v>0</v>
      </c>
      <c r="AR182" s="71"/>
      <c r="AS182" s="107"/>
      <c r="AT182" s="71"/>
      <c r="AU182" s="72" t="s">
        <v>89</v>
      </c>
      <c r="AV182" s="72"/>
      <c r="AW182" s="72"/>
      <c r="AX182" s="33"/>
      <c r="AY182" s="8" t="s">
        <v>96</v>
      </c>
      <c r="AZ182" s="74"/>
    </row>
    <row r="183" ht="36" customHeight="1" spans="1:52">
      <c r="A183" s="8">
        <f t="shared" si="62"/>
        <v>180</v>
      </c>
      <c r="B183" s="8" t="s">
        <v>93</v>
      </c>
      <c r="C183" s="9" t="s">
        <v>494</v>
      </c>
      <c r="D183" s="78" t="s">
        <v>495</v>
      </c>
      <c r="E183" s="12" t="s">
        <v>22</v>
      </c>
      <c r="F183" s="11" t="s">
        <v>212</v>
      </c>
      <c r="G183" s="12" t="s">
        <v>22</v>
      </c>
      <c r="H183" s="79">
        <v>1</v>
      </c>
      <c r="I183" s="14">
        <f>VLOOKUP(C183,[1]Sheet1!$B:$AY,50,0)</f>
        <v>165027.4</v>
      </c>
      <c r="J183" s="14">
        <f>VLOOKUP(C183,[1]Sheet1!$B:$AZ,51,0)</f>
        <v>171445.4</v>
      </c>
      <c r="K183" s="31">
        <f>VLOOKUP(C183,[1]Sheet1!$B$5:$BB$697,53,0)</f>
        <v>6182.65</v>
      </c>
      <c r="L183" s="31">
        <f>VLOOKUP(C183,[1]Sheet1!$B:$BC,54,0)</f>
        <v>6182.65</v>
      </c>
      <c r="M183" s="31">
        <f>VLOOKUP(C183,[1]Sheet1!$B:$BD,55,0)</f>
        <v>6132.65</v>
      </c>
      <c r="N183" s="31">
        <f>VLOOKUP(C183,[1]Sheet1!$B:$BE,56,0)</f>
        <v>6132.65</v>
      </c>
      <c r="O183" s="31">
        <f>VLOOKUP(C183,[1]Sheet1!$B:$BF,57,0)</f>
        <v>14920.8166666667</v>
      </c>
      <c r="P183" s="31">
        <f>VLOOKUP(C183,[2]Sheet1!$B:$BH,59,0)</f>
        <v>11003.15</v>
      </c>
      <c r="Q183" s="94">
        <f t="shared" si="63"/>
        <v>50554.5666666667</v>
      </c>
      <c r="R183" s="95">
        <f>VLOOKUP(C183,[3]Sheet2!$A:$V,21,0)</f>
        <v>30000</v>
      </c>
      <c r="S183" s="95">
        <v>30000</v>
      </c>
      <c r="T183" s="95"/>
      <c r="U183" s="95"/>
      <c r="V183" s="95">
        <f t="shared" si="64"/>
        <v>60000</v>
      </c>
      <c r="W183" s="96">
        <f t="shared" si="65"/>
        <v>-9445.4333333333</v>
      </c>
      <c r="X183" s="97">
        <f t="shared" si="66"/>
        <v>171445.4</v>
      </c>
      <c r="Y183" s="55">
        <f t="shared" si="67"/>
        <v>171445.4</v>
      </c>
      <c r="Z183" s="100">
        <f t="shared" si="68"/>
        <v>171445.4</v>
      </c>
      <c r="AA183" s="55"/>
      <c r="AB183" s="56">
        <f t="shared" si="56"/>
        <v>0</v>
      </c>
      <c r="AC183" s="55"/>
      <c r="AD183" s="56">
        <f t="shared" si="73"/>
        <v>0</v>
      </c>
      <c r="AE183" s="101">
        <v>20000</v>
      </c>
      <c r="AF183" s="56">
        <f t="shared" si="57"/>
        <v>0.11665521501306</v>
      </c>
      <c r="AG183" s="55">
        <v>50000</v>
      </c>
      <c r="AH183" s="56">
        <f t="shared" si="58"/>
        <v>0.291638037532649</v>
      </c>
      <c r="AI183" s="33">
        <f t="shared" si="59"/>
        <v>0</v>
      </c>
      <c r="AJ183" s="102">
        <f t="shared" si="70"/>
        <v>0</v>
      </c>
      <c r="AK183" s="103"/>
      <c r="AL183" s="57"/>
      <c r="AM183" s="57"/>
      <c r="AN183" s="103">
        <f t="shared" si="60"/>
        <v>0</v>
      </c>
      <c r="AO183" s="57"/>
      <c r="AP183" s="105">
        <f t="shared" si="71"/>
        <v>0</v>
      </c>
      <c r="AQ183" s="33">
        <f t="shared" si="72"/>
        <v>0</v>
      </c>
      <c r="AR183" s="71"/>
      <c r="AS183" s="107"/>
      <c r="AT183" s="71"/>
      <c r="AU183" s="72" t="s">
        <v>89</v>
      </c>
      <c r="AV183" s="72"/>
      <c r="AW183" s="72"/>
      <c r="AX183" s="33"/>
      <c r="AY183" s="8" t="s">
        <v>96</v>
      </c>
      <c r="AZ183" s="74"/>
    </row>
    <row r="184" ht="36" customHeight="1" spans="1:52">
      <c r="A184" s="8">
        <f t="shared" si="62"/>
        <v>181</v>
      </c>
      <c r="B184" s="8" t="s">
        <v>93</v>
      </c>
      <c r="C184" s="9" t="s">
        <v>496</v>
      </c>
      <c r="D184" s="78" t="s">
        <v>497</v>
      </c>
      <c r="E184" s="12" t="s">
        <v>22</v>
      </c>
      <c r="F184" s="11" t="s">
        <v>101</v>
      </c>
      <c r="G184" s="12" t="s">
        <v>22</v>
      </c>
      <c r="H184" s="79">
        <v>1</v>
      </c>
      <c r="I184" s="14">
        <f>VLOOKUP(C184,[1]Sheet1!$B:$AY,50,0)</f>
        <v>44064.5</v>
      </c>
      <c r="J184" s="14">
        <f>VLOOKUP(C184,[1]Sheet1!$B:$AZ,51,0)</f>
        <v>44064.5</v>
      </c>
      <c r="K184" s="31">
        <f>VLOOKUP(C184,[1]Sheet1!$B$5:$BB$697,53,0)</f>
        <v>3027.66666666667</v>
      </c>
      <c r="L184" s="31">
        <f>VLOOKUP(C184,[1]Sheet1!$B:$BC,54,0)</f>
        <v>3027.66666666667</v>
      </c>
      <c r="M184" s="31">
        <f>VLOOKUP(C184,[1]Sheet1!$B:$BD,55,0)</f>
        <v>3027.66666666667</v>
      </c>
      <c r="N184" s="31">
        <f>VLOOKUP(C184,[1]Sheet1!$B:$BE,56,0)</f>
        <v>3027.66666666667</v>
      </c>
      <c r="O184" s="31">
        <f>VLOOKUP(C184,[1]Sheet1!$B:$BF,57,0)</f>
        <v>3027.66666666667</v>
      </c>
      <c r="P184" s="31">
        <f>VLOOKUP(C184,[2]Sheet1!$B:$BH,59,0)</f>
        <v>3027.66666666667</v>
      </c>
      <c r="Q184" s="94">
        <f t="shared" si="63"/>
        <v>18166</v>
      </c>
      <c r="R184" s="95">
        <f>VLOOKUP(C184,[3]Sheet2!$A:$V,21,0)</f>
        <v>0</v>
      </c>
      <c r="S184" s="95"/>
      <c r="T184" s="95"/>
      <c r="U184" s="95"/>
      <c r="V184" s="95">
        <f t="shared" si="64"/>
        <v>0</v>
      </c>
      <c r="W184" s="96">
        <f t="shared" si="65"/>
        <v>18166</v>
      </c>
      <c r="X184" s="97">
        <f t="shared" si="66"/>
        <v>44064.5</v>
      </c>
      <c r="Y184" s="55">
        <f t="shared" si="67"/>
        <v>44064.5</v>
      </c>
      <c r="Z184" s="100">
        <f t="shared" si="68"/>
        <v>44064.5</v>
      </c>
      <c r="AA184" s="55"/>
      <c r="AB184" s="56">
        <f t="shared" si="56"/>
        <v>0</v>
      </c>
      <c r="AC184" s="55"/>
      <c r="AD184" s="56">
        <f t="shared" si="73"/>
        <v>0</v>
      </c>
      <c r="AE184" s="101">
        <v>10000</v>
      </c>
      <c r="AF184" s="56">
        <f t="shared" si="57"/>
        <v>0.226940053784793</v>
      </c>
      <c r="AG184" s="55">
        <v>20000</v>
      </c>
      <c r="AH184" s="56">
        <f t="shared" si="58"/>
        <v>0.453880107569585</v>
      </c>
      <c r="AI184" s="33">
        <f t="shared" si="59"/>
        <v>0</v>
      </c>
      <c r="AJ184" s="102">
        <f t="shared" si="70"/>
        <v>0</v>
      </c>
      <c r="AK184" s="103"/>
      <c r="AL184" s="57"/>
      <c r="AM184" s="57"/>
      <c r="AN184" s="103">
        <f t="shared" si="60"/>
        <v>0</v>
      </c>
      <c r="AO184" s="57"/>
      <c r="AP184" s="105">
        <f t="shared" si="71"/>
        <v>0</v>
      </c>
      <c r="AQ184" s="33">
        <f t="shared" si="72"/>
        <v>0</v>
      </c>
      <c r="AR184" s="71"/>
      <c r="AS184" s="107"/>
      <c r="AT184" s="71"/>
      <c r="AU184" s="72" t="s">
        <v>89</v>
      </c>
      <c r="AV184" s="72"/>
      <c r="AW184" s="72"/>
      <c r="AX184" s="33"/>
      <c r="AY184" s="8" t="s">
        <v>96</v>
      </c>
      <c r="AZ184" s="74"/>
    </row>
    <row r="185" ht="36" customHeight="1" spans="1:52">
      <c r="A185" s="8">
        <f t="shared" si="62"/>
        <v>182</v>
      </c>
      <c r="B185" s="8" t="s">
        <v>74</v>
      </c>
      <c r="C185" s="9" t="s">
        <v>498</v>
      </c>
      <c r="D185" s="78" t="s">
        <v>499</v>
      </c>
      <c r="E185" s="12" t="s">
        <v>22</v>
      </c>
      <c r="F185" s="11" t="s">
        <v>101</v>
      </c>
      <c r="G185" s="12" t="s">
        <v>22</v>
      </c>
      <c r="H185" s="79">
        <v>1</v>
      </c>
      <c r="I185" s="14">
        <f>VLOOKUP(C185,[1]Sheet1!$B:$AY,50,0)</f>
        <v>9000</v>
      </c>
      <c r="J185" s="14">
        <f>VLOOKUP(C185,[1]Sheet1!$B:$AZ,51,0)</f>
        <v>9000</v>
      </c>
      <c r="K185" s="31">
        <f>VLOOKUP(C185,[1]Sheet1!$B$5:$BB$697,53,0)</f>
        <v>1500</v>
      </c>
      <c r="L185" s="31">
        <f>VLOOKUP(C185,[1]Sheet1!$B:$BC,54,0)</f>
        <v>1500</v>
      </c>
      <c r="M185" s="31">
        <f>VLOOKUP(C185,[1]Sheet1!$B:$BD,55,0)</f>
        <v>1500</v>
      </c>
      <c r="N185" s="31">
        <f>VLOOKUP(C185,[1]Sheet1!$B:$BE,56,0)</f>
        <v>1500</v>
      </c>
      <c r="O185" s="31">
        <f>VLOOKUP(C185,[1]Sheet1!$B:$BF,57,0)</f>
        <v>1500</v>
      </c>
      <c r="P185" s="31">
        <f>VLOOKUP(C185,[2]Sheet1!$B:$BH,59,0)</f>
        <v>1500</v>
      </c>
      <c r="Q185" s="94">
        <f t="shared" si="63"/>
        <v>9000</v>
      </c>
      <c r="R185" s="95">
        <f>VLOOKUP(C185,[3]Sheet2!$A:$V,21,0)</f>
        <v>0</v>
      </c>
      <c r="S185" s="95"/>
      <c r="T185" s="95"/>
      <c r="U185" s="95"/>
      <c r="V185" s="95">
        <f t="shared" si="64"/>
        <v>0</v>
      </c>
      <c r="W185" s="96">
        <f t="shared" si="65"/>
        <v>9000</v>
      </c>
      <c r="X185" s="97">
        <f t="shared" si="66"/>
        <v>9000</v>
      </c>
      <c r="Y185" s="55">
        <f t="shared" si="67"/>
        <v>9000</v>
      </c>
      <c r="Z185" s="100">
        <f t="shared" si="68"/>
        <v>9000</v>
      </c>
      <c r="AA185" s="130">
        <v>9000</v>
      </c>
      <c r="AB185" s="56">
        <f t="shared" si="56"/>
        <v>1</v>
      </c>
      <c r="AC185" s="55"/>
      <c r="AD185" s="56">
        <f t="shared" si="73"/>
        <v>0</v>
      </c>
      <c r="AE185" s="55"/>
      <c r="AF185" s="56">
        <f t="shared" si="57"/>
        <v>0</v>
      </c>
      <c r="AG185" s="55"/>
      <c r="AH185" s="56">
        <f t="shared" si="58"/>
        <v>0</v>
      </c>
      <c r="AI185" s="33">
        <v>9000</v>
      </c>
      <c r="AJ185" s="102">
        <f t="shared" si="70"/>
        <v>0.00201967135846616</v>
      </c>
      <c r="AK185" s="103"/>
      <c r="AL185" s="57"/>
      <c r="AM185" s="57"/>
      <c r="AN185" s="103">
        <f t="shared" si="60"/>
        <v>0</v>
      </c>
      <c r="AO185" s="57"/>
      <c r="AP185" s="105">
        <f t="shared" si="71"/>
        <v>0</v>
      </c>
      <c r="AQ185" s="33">
        <f t="shared" si="72"/>
        <v>9000</v>
      </c>
      <c r="AR185" s="71"/>
      <c r="AS185" s="107"/>
      <c r="AT185" s="71"/>
      <c r="AU185" s="135" t="s">
        <v>89</v>
      </c>
      <c r="AV185" s="135" t="s">
        <v>583</v>
      </c>
      <c r="AW185" s="136">
        <f>VLOOKUP(C185,[5]Sheet1!$A$1:$M$65536,13,0)</f>
        <v>9000</v>
      </c>
      <c r="AX185" s="33" t="str">
        <f>AV185&amp;AW185</f>
        <v>应付9000</v>
      </c>
      <c r="AY185" s="12" t="s">
        <v>96</v>
      </c>
      <c r="AZ185" s="74"/>
    </row>
    <row r="186" ht="36" customHeight="1" spans="1:52">
      <c r="A186" s="8">
        <f t="shared" si="62"/>
        <v>183</v>
      </c>
      <c r="B186" s="8" t="s">
        <v>93</v>
      </c>
      <c r="C186" s="9" t="s">
        <v>500</v>
      </c>
      <c r="D186" s="78" t="s">
        <v>501</v>
      </c>
      <c r="E186" s="12" t="s">
        <v>22</v>
      </c>
      <c r="F186" s="11" t="s">
        <v>101</v>
      </c>
      <c r="G186" s="12" t="s">
        <v>22</v>
      </c>
      <c r="H186" s="79">
        <v>0.8</v>
      </c>
      <c r="I186" s="14">
        <f>VLOOKUP(C186,[1]Sheet1!$B:$AY,50,0)</f>
        <v>16908.5</v>
      </c>
      <c r="J186" s="14">
        <f>VLOOKUP(C186,[1]Sheet1!$B:$AZ,51,0)</f>
        <v>16908.5</v>
      </c>
      <c r="K186" s="31">
        <f>VLOOKUP(C186,[1]Sheet1!$B$5:$BB$697,53,0)</f>
        <v>0</v>
      </c>
      <c r="L186" s="31">
        <f>VLOOKUP(C186,[1]Sheet1!$B:$BC,54,0)</f>
        <v>0</v>
      </c>
      <c r="M186" s="31">
        <f>VLOOKUP(C186,[1]Sheet1!$B:$BD,55,0)</f>
        <v>0</v>
      </c>
      <c r="N186" s="31">
        <f>VLOOKUP(C186,[1]Sheet1!$B:$BE,56,0)</f>
        <v>0</v>
      </c>
      <c r="O186" s="31">
        <f>VLOOKUP(C186,[1]Sheet1!$B:$BF,57,0)</f>
        <v>0</v>
      </c>
      <c r="P186" s="31">
        <f>VLOOKUP(C186,[2]Sheet1!$B:$BH,59,0)</f>
        <v>2818.08333333333</v>
      </c>
      <c r="Q186" s="94">
        <f t="shared" si="63"/>
        <v>2254.46666666666</v>
      </c>
      <c r="R186" s="95">
        <f>VLOOKUP(C186,[3]Sheet2!$A:$V,21,0)</f>
        <v>0</v>
      </c>
      <c r="S186" s="95"/>
      <c r="T186" s="95"/>
      <c r="U186" s="95"/>
      <c r="V186" s="95">
        <f t="shared" si="64"/>
        <v>0</v>
      </c>
      <c r="W186" s="96">
        <f t="shared" si="65"/>
        <v>2254.46666666666</v>
      </c>
      <c r="X186" s="97">
        <f t="shared" si="66"/>
        <v>16908.5</v>
      </c>
      <c r="Y186" s="55">
        <f t="shared" si="67"/>
        <v>16908.5</v>
      </c>
      <c r="Z186" s="100">
        <f t="shared" si="68"/>
        <v>16908.5</v>
      </c>
      <c r="AA186" s="55"/>
      <c r="AB186" s="56">
        <f t="shared" si="56"/>
        <v>0</v>
      </c>
      <c r="AC186" s="55"/>
      <c r="AD186" s="56">
        <f t="shared" si="73"/>
        <v>0</v>
      </c>
      <c r="AE186" s="55"/>
      <c r="AF186" s="56">
        <f t="shared" si="57"/>
        <v>0</v>
      </c>
      <c r="AG186" s="55">
        <v>10000</v>
      </c>
      <c r="AH186" s="56">
        <f t="shared" si="58"/>
        <v>0.591418517313777</v>
      </c>
      <c r="AI186" s="33">
        <f t="shared" si="59"/>
        <v>0</v>
      </c>
      <c r="AJ186" s="102">
        <f t="shared" si="70"/>
        <v>0</v>
      </c>
      <c r="AK186" s="103"/>
      <c r="AL186" s="57"/>
      <c r="AM186" s="57"/>
      <c r="AN186" s="103">
        <f t="shared" si="60"/>
        <v>0</v>
      </c>
      <c r="AO186" s="57"/>
      <c r="AP186" s="105">
        <f t="shared" si="71"/>
        <v>0</v>
      </c>
      <c r="AQ186" s="33">
        <f t="shared" si="72"/>
        <v>0</v>
      </c>
      <c r="AR186" s="71"/>
      <c r="AS186" s="107"/>
      <c r="AT186" s="71"/>
      <c r="AU186" s="72" t="s">
        <v>89</v>
      </c>
      <c r="AV186" s="72"/>
      <c r="AW186" s="72"/>
      <c r="AX186" s="33"/>
      <c r="AY186" s="8" t="s">
        <v>96</v>
      </c>
      <c r="AZ186" s="74"/>
    </row>
    <row r="187" ht="36" customHeight="1" spans="1:52">
      <c r="A187" s="8">
        <f t="shared" si="62"/>
        <v>184</v>
      </c>
      <c r="B187" s="8" t="s">
        <v>74</v>
      </c>
      <c r="C187" s="9" t="s">
        <v>502</v>
      </c>
      <c r="D187" s="78" t="s">
        <v>503</v>
      </c>
      <c r="E187" s="12" t="s">
        <v>24</v>
      </c>
      <c r="F187" s="11" t="s">
        <v>101</v>
      </c>
      <c r="G187" s="12" t="s">
        <v>24</v>
      </c>
      <c r="H187" s="79">
        <v>1</v>
      </c>
      <c r="I187" s="14">
        <f>VLOOKUP(C187,[1]Sheet1!$B:$AY,50,0)</f>
        <v>0</v>
      </c>
      <c r="J187" s="14">
        <v>96000</v>
      </c>
      <c r="K187" s="31">
        <f>VLOOKUP(C187,[1]Sheet1!$B$5:$BB$697,53,0)</f>
        <v>0</v>
      </c>
      <c r="L187" s="31">
        <f>VLOOKUP(C187,[1]Sheet1!$B:$BC,54,0)</f>
        <v>0</v>
      </c>
      <c r="M187" s="31">
        <f>VLOOKUP(C187,[1]Sheet1!$B:$BD,55,0)</f>
        <v>0</v>
      </c>
      <c r="N187" s="31">
        <f>VLOOKUP(C187,[1]Sheet1!$B:$BE,56,0)</f>
        <v>0</v>
      </c>
      <c r="O187" s="31">
        <f>VLOOKUP(C187,[1]Sheet1!$B:$BF,57,0)</f>
        <v>0</v>
      </c>
      <c r="P187" s="31">
        <f>VLOOKUP(C187,[2]Sheet1!$B:$BH,59,0)</f>
        <v>0</v>
      </c>
      <c r="Q187" s="94">
        <f t="shared" si="63"/>
        <v>0</v>
      </c>
      <c r="R187" s="95">
        <f>VLOOKUP(C187,[3]Sheet2!$A:$V,21,0)</f>
        <v>20000</v>
      </c>
      <c r="S187" s="95"/>
      <c r="T187" s="95">
        <v>21200</v>
      </c>
      <c r="U187" s="95"/>
      <c r="V187" s="95">
        <f t="shared" si="64"/>
        <v>41200</v>
      </c>
      <c r="W187" s="96">
        <f t="shared" si="65"/>
        <v>-41200</v>
      </c>
      <c r="X187" s="97">
        <f t="shared" si="66"/>
        <v>74800</v>
      </c>
      <c r="Y187" s="55">
        <f t="shared" si="67"/>
        <v>74800</v>
      </c>
      <c r="Z187" s="100">
        <f t="shared" si="68"/>
        <v>74800</v>
      </c>
      <c r="AA187" s="55"/>
      <c r="AB187" s="56">
        <f t="shared" si="56"/>
        <v>0</v>
      </c>
      <c r="AC187" s="55"/>
      <c r="AD187" s="56">
        <f t="shared" si="73"/>
        <v>0</v>
      </c>
      <c r="AE187" s="55"/>
      <c r="AF187" s="56">
        <f t="shared" si="57"/>
        <v>0</v>
      </c>
      <c r="AG187" s="55"/>
      <c r="AH187" s="56">
        <f t="shared" si="58"/>
        <v>0</v>
      </c>
      <c r="AI187" s="33">
        <f t="shared" si="59"/>
        <v>0</v>
      </c>
      <c r="AJ187" s="102">
        <f t="shared" si="70"/>
        <v>0</v>
      </c>
      <c r="AK187" s="103"/>
      <c r="AL187" s="57"/>
      <c r="AM187" s="57"/>
      <c r="AN187" s="103">
        <f t="shared" si="60"/>
        <v>0</v>
      </c>
      <c r="AO187" s="57"/>
      <c r="AP187" s="105">
        <f t="shared" si="71"/>
        <v>0</v>
      </c>
      <c r="AQ187" s="33">
        <f t="shared" si="72"/>
        <v>0</v>
      </c>
      <c r="AR187" s="71">
        <v>45474</v>
      </c>
      <c r="AS187" s="107">
        <v>3</v>
      </c>
      <c r="AT187" s="71">
        <f t="shared" si="74"/>
        <v>45471</v>
      </c>
      <c r="AU187" s="72" t="s">
        <v>89</v>
      </c>
      <c r="AV187" s="72"/>
      <c r="AW187" s="72"/>
      <c r="AX187" s="33"/>
      <c r="AY187" s="8" t="s">
        <v>146</v>
      </c>
      <c r="AZ187" s="74"/>
    </row>
    <row r="188" ht="36" customHeight="1" spans="1:52">
      <c r="A188" s="8">
        <f t="shared" si="62"/>
        <v>185</v>
      </c>
      <c r="B188" s="8" t="s">
        <v>110</v>
      </c>
      <c r="C188" s="9" t="s">
        <v>504</v>
      </c>
      <c r="D188" s="78" t="s">
        <v>505</v>
      </c>
      <c r="E188" s="12" t="s">
        <v>24</v>
      </c>
      <c r="F188" s="11" t="s">
        <v>101</v>
      </c>
      <c r="G188" s="12" t="s">
        <v>24</v>
      </c>
      <c r="H188" s="79">
        <v>1</v>
      </c>
      <c r="I188" s="14">
        <f>VLOOKUP(C188,[1]Sheet1!$B:$AY,50,0)</f>
        <v>82192</v>
      </c>
      <c r="J188" s="14">
        <f>VLOOKUP(C188,[1]Sheet1!$B:$AZ,51,0)</f>
        <v>82192</v>
      </c>
      <c r="K188" s="31">
        <f>VLOOKUP(C188,[1]Sheet1!$B$5:$BB$697,53,0)</f>
        <v>0</v>
      </c>
      <c r="L188" s="31">
        <f>VLOOKUP(C188,[1]Sheet1!$B:$BC,54,0)</f>
        <v>0</v>
      </c>
      <c r="M188" s="31">
        <f>VLOOKUP(C188,[1]Sheet1!$B:$BD,55,0)</f>
        <v>0</v>
      </c>
      <c r="N188" s="31">
        <f>VLOOKUP(C188,[1]Sheet1!$B:$BE,56,0)</f>
        <v>0</v>
      </c>
      <c r="O188" s="31">
        <f>VLOOKUP(C188,[1]Sheet1!$B:$BF,57,0)</f>
        <v>0</v>
      </c>
      <c r="P188" s="31">
        <f>VLOOKUP(C188,[2]Sheet1!$B:$BH,59,0)</f>
        <v>0</v>
      </c>
      <c r="Q188" s="94">
        <f t="shared" si="63"/>
        <v>0</v>
      </c>
      <c r="R188" s="95">
        <f>VLOOKUP(C188,[3]Sheet2!$A:$V,21,0)</f>
        <v>0</v>
      </c>
      <c r="S188" s="95"/>
      <c r="T188" s="95"/>
      <c r="U188" s="95"/>
      <c r="V188" s="95">
        <f t="shared" si="64"/>
        <v>0</v>
      </c>
      <c r="W188" s="96">
        <f t="shared" si="65"/>
        <v>0</v>
      </c>
      <c r="X188" s="97">
        <f t="shared" si="66"/>
        <v>82192</v>
      </c>
      <c r="Y188" s="55">
        <f t="shared" si="67"/>
        <v>82192</v>
      </c>
      <c r="Z188" s="100">
        <f t="shared" si="68"/>
        <v>82192</v>
      </c>
      <c r="AA188" s="55"/>
      <c r="AB188" s="56">
        <f t="shared" si="56"/>
        <v>0</v>
      </c>
      <c r="AC188" s="55"/>
      <c r="AD188" s="56">
        <f t="shared" si="73"/>
        <v>0</v>
      </c>
      <c r="AE188" s="55"/>
      <c r="AF188" s="56">
        <f t="shared" si="57"/>
        <v>0</v>
      </c>
      <c r="AG188" s="55"/>
      <c r="AH188" s="56">
        <f t="shared" si="58"/>
        <v>0</v>
      </c>
      <c r="AI188" s="33">
        <f t="shared" si="59"/>
        <v>0</v>
      </c>
      <c r="AJ188" s="102">
        <f t="shared" si="70"/>
        <v>0</v>
      </c>
      <c r="AK188" s="103"/>
      <c r="AL188" s="57"/>
      <c r="AM188" s="57"/>
      <c r="AN188" s="103">
        <f t="shared" si="60"/>
        <v>0</v>
      </c>
      <c r="AO188" s="57"/>
      <c r="AP188" s="105">
        <f t="shared" si="71"/>
        <v>0</v>
      </c>
      <c r="AQ188" s="33">
        <f t="shared" si="72"/>
        <v>0</v>
      </c>
      <c r="AR188" s="71">
        <v>45474</v>
      </c>
      <c r="AS188" s="107">
        <v>3</v>
      </c>
      <c r="AT188" s="71">
        <f t="shared" si="74"/>
        <v>45471</v>
      </c>
      <c r="AU188" s="72" t="s">
        <v>89</v>
      </c>
      <c r="AV188" s="72"/>
      <c r="AW188" s="72"/>
      <c r="AX188" s="33"/>
      <c r="AY188" s="8" t="s">
        <v>146</v>
      </c>
      <c r="AZ188" s="74" t="s">
        <v>506</v>
      </c>
    </row>
    <row r="189" ht="36" customHeight="1" spans="1:52">
      <c r="A189" s="8">
        <f t="shared" si="62"/>
        <v>186</v>
      </c>
      <c r="B189" s="8" t="s">
        <v>110</v>
      </c>
      <c r="C189" s="9" t="s">
        <v>507</v>
      </c>
      <c r="D189" s="78" t="s">
        <v>508</v>
      </c>
      <c r="E189" s="12" t="s">
        <v>24</v>
      </c>
      <c r="F189" s="11" t="s">
        <v>101</v>
      </c>
      <c r="G189" s="12" t="s">
        <v>24</v>
      </c>
      <c r="H189" s="79">
        <v>1</v>
      </c>
      <c r="I189" s="14">
        <f>VLOOKUP(C189,[1]Sheet1!$B:$AY,50,0)</f>
        <v>13740</v>
      </c>
      <c r="J189" s="14">
        <f>VLOOKUP(C189,[1]Sheet1!$B:$AZ,51,0)</f>
        <v>13740</v>
      </c>
      <c r="K189" s="31">
        <f>VLOOKUP(C189,[1]Sheet1!$B$5:$BB$697,53,0)</f>
        <v>2290</v>
      </c>
      <c r="L189" s="31">
        <f>VLOOKUP(C189,[1]Sheet1!$B:$BC,54,0)</f>
        <v>2290</v>
      </c>
      <c r="M189" s="31">
        <f>VLOOKUP(C189,[1]Sheet1!$B:$BD,55,0)</f>
        <v>2290</v>
      </c>
      <c r="N189" s="31">
        <f>VLOOKUP(C189,[1]Sheet1!$B:$BE,56,0)</f>
        <v>0</v>
      </c>
      <c r="O189" s="31">
        <f>VLOOKUP(C189,[1]Sheet1!$B:$BF,57,0)</f>
        <v>0</v>
      </c>
      <c r="P189" s="31">
        <f>VLOOKUP(C189,[2]Sheet1!$B:$BH,59,0)</f>
        <v>0</v>
      </c>
      <c r="Q189" s="94">
        <f t="shared" si="63"/>
        <v>6870</v>
      </c>
      <c r="R189" s="95"/>
      <c r="S189" s="95"/>
      <c r="T189" s="95"/>
      <c r="U189" s="95"/>
      <c r="V189" s="95">
        <f t="shared" si="64"/>
        <v>0</v>
      </c>
      <c r="W189" s="96">
        <f t="shared" si="65"/>
        <v>6870</v>
      </c>
      <c r="X189" s="97">
        <f t="shared" si="66"/>
        <v>13740</v>
      </c>
      <c r="Y189" s="55">
        <f t="shared" si="67"/>
        <v>13740</v>
      </c>
      <c r="Z189" s="100">
        <f t="shared" si="68"/>
        <v>13740</v>
      </c>
      <c r="AA189" s="55"/>
      <c r="AB189" s="56">
        <f t="shared" si="56"/>
        <v>0</v>
      </c>
      <c r="AC189" s="55"/>
      <c r="AD189" s="56">
        <f t="shared" si="73"/>
        <v>0</v>
      </c>
      <c r="AE189" s="55"/>
      <c r="AF189" s="56">
        <f t="shared" si="57"/>
        <v>0</v>
      </c>
      <c r="AG189" s="55"/>
      <c r="AH189" s="56">
        <f t="shared" si="58"/>
        <v>0</v>
      </c>
      <c r="AI189" s="33">
        <f t="shared" si="59"/>
        <v>0</v>
      </c>
      <c r="AJ189" s="102">
        <f t="shared" si="70"/>
        <v>0</v>
      </c>
      <c r="AK189" s="103"/>
      <c r="AL189" s="57"/>
      <c r="AM189" s="57"/>
      <c r="AN189" s="103">
        <f t="shared" si="60"/>
        <v>0</v>
      </c>
      <c r="AO189" s="57"/>
      <c r="AP189" s="105">
        <f t="shared" si="71"/>
        <v>0</v>
      </c>
      <c r="AQ189" s="33">
        <f t="shared" si="72"/>
        <v>0</v>
      </c>
      <c r="AR189" s="71">
        <v>45474</v>
      </c>
      <c r="AS189" s="107">
        <v>3</v>
      </c>
      <c r="AT189" s="71">
        <f t="shared" si="74"/>
        <v>45471</v>
      </c>
      <c r="AU189" s="72" t="s">
        <v>89</v>
      </c>
      <c r="AV189" s="72"/>
      <c r="AW189" s="72"/>
      <c r="AX189" s="33"/>
      <c r="AY189" s="8" t="s">
        <v>146</v>
      </c>
      <c r="AZ189" s="74"/>
    </row>
    <row r="190" ht="36" customHeight="1" spans="1:52">
      <c r="A190" s="8">
        <f t="shared" si="62"/>
        <v>187</v>
      </c>
      <c r="B190" s="8" t="s">
        <v>93</v>
      </c>
      <c r="C190" s="9" t="s">
        <v>509</v>
      </c>
      <c r="D190" s="78" t="s">
        <v>510</v>
      </c>
      <c r="E190" s="12" t="s">
        <v>24</v>
      </c>
      <c r="F190" s="11" t="s">
        <v>101</v>
      </c>
      <c r="G190" s="12" t="s">
        <v>24</v>
      </c>
      <c r="H190" s="79">
        <v>1</v>
      </c>
      <c r="I190" s="14">
        <f>VLOOKUP(C190,[1]Sheet1!$B:$AY,50,0)</f>
        <v>41630</v>
      </c>
      <c r="J190" s="14">
        <f>VLOOKUP(C190,[1]Sheet1!$B:$AZ,51,0)</f>
        <v>41630</v>
      </c>
      <c r="K190" s="31">
        <f>VLOOKUP(C190,[1]Sheet1!$B$5:$BB$697,53,0)</f>
        <v>0</v>
      </c>
      <c r="L190" s="31">
        <f>VLOOKUP(C190,[1]Sheet1!$B:$BC,54,0)</f>
        <v>0</v>
      </c>
      <c r="M190" s="31">
        <f>VLOOKUP(C190,[1]Sheet1!$B:$BD,55,0)</f>
        <v>0</v>
      </c>
      <c r="N190" s="31">
        <f>VLOOKUP(C190,[1]Sheet1!$B:$BE,56,0)</f>
        <v>0</v>
      </c>
      <c r="O190" s="31">
        <f>VLOOKUP(C190,[1]Sheet1!$B:$BF,57,0)</f>
        <v>0</v>
      </c>
      <c r="P190" s="31">
        <f>VLOOKUP(C190,[2]Sheet1!$B:$BH,59,0)</f>
        <v>0</v>
      </c>
      <c r="Q190" s="94">
        <f t="shared" si="63"/>
        <v>0</v>
      </c>
      <c r="R190" s="95"/>
      <c r="S190" s="95"/>
      <c r="T190" s="95"/>
      <c r="U190" s="95"/>
      <c r="V190" s="95">
        <f t="shared" si="64"/>
        <v>0</v>
      </c>
      <c r="W190" s="96">
        <f t="shared" si="65"/>
        <v>0</v>
      </c>
      <c r="X190" s="97">
        <f t="shared" si="66"/>
        <v>41630</v>
      </c>
      <c r="Y190" s="55">
        <f t="shared" si="67"/>
        <v>41630</v>
      </c>
      <c r="Z190" s="100">
        <f t="shared" si="68"/>
        <v>41630</v>
      </c>
      <c r="AA190" s="55"/>
      <c r="AB190" s="56">
        <f t="shared" si="56"/>
        <v>0</v>
      </c>
      <c r="AC190" s="55"/>
      <c r="AD190" s="56">
        <f t="shared" si="73"/>
        <v>0</v>
      </c>
      <c r="AE190" s="55"/>
      <c r="AF190" s="56">
        <f t="shared" si="57"/>
        <v>0</v>
      </c>
      <c r="AG190" s="55"/>
      <c r="AH190" s="56">
        <f t="shared" si="58"/>
        <v>0</v>
      </c>
      <c r="AI190" s="33">
        <f t="shared" si="59"/>
        <v>0</v>
      </c>
      <c r="AJ190" s="102">
        <f t="shared" si="70"/>
        <v>0</v>
      </c>
      <c r="AK190" s="103"/>
      <c r="AL190" s="57"/>
      <c r="AM190" s="57"/>
      <c r="AN190" s="103">
        <f t="shared" si="60"/>
        <v>0</v>
      </c>
      <c r="AO190" s="57"/>
      <c r="AP190" s="105">
        <f t="shared" si="71"/>
        <v>0</v>
      </c>
      <c r="AQ190" s="33">
        <f t="shared" si="72"/>
        <v>0</v>
      </c>
      <c r="AR190" s="71">
        <v>45474</v>
      </c>
      <c r="AS190" s="107">
        <v>3</v>
      </c>
      <c r="AT190" s="71">
        <f t="shared" si="74"/>
        <v>45471</v>
      </c>
      <c r="AU190" s="72" t="s">
        <v>89</v>
      </c>
      <c r="AV190" s="72"/>
      <c r="AW190" s="72"/>
      <c r="AX190" s="33"/>
      <c r="AY190" s="8" t="s">
        <v>146</v>
      </c>
      <c r="AZ190" s="74"/>
    </row>
    <row r="191" ht="36" customHeight="1" spans="1:52">
      <c r="A191" s="8">
        <f t="shared" si="62"/>
        <v>188</v>
      </c>
      <c r="B191" s="8" t="s">
        <v>93</v>
      </c>
      <c r="C191" s="9" t="s">
        <v>511</v>
      </c>
      <c r="D191" s="78" t="s">
        <v>512</v>
      </c>
      <c r="E191" s="12" t="s">
        <v>24</v>
      </c>
      <c r="F191" s="11" t="s">
        <v>101</v>
      </c>
      <c r="G191" s="12" t="s">
        <v>24</v>
      </c>
      <c r="H191" s="79">
        <v>1</v>
      </c>
      <c r="I191" s="14">
        <f>VLOOKUP(C191,[1]Sheet1!$B:$AY,50,0)</f>
        <v>82560</v>
      </c>
      <c r="J191" s="14">
        <f>VLOOKUP(C191,[1]Sheet1!$B:$AZ,51,0)</f>
        <v>82560</v>
      </c>
      <c r="K191" s="31">
        <f>VLOOKUP(C191,[1]Sheet1!$B$5:$BB$697,53,0)</f>
        <v>0</v>
      </c>
      <c r="L191" s="31">
        <f>VLOOKUP(C191,[1]Sheet1!$B:$BC,54,0)</f>
        <v>13760</v>
      </c>
      <c r="M191" s="31">
        <f>VLOOKUP(C191,[1]Sheet1!$B:$BD,55,0)</f>
        <v>13760</v>
      </c>
      <c r="N191" s="31">
        <f>VLOOKUP(C191,[1]Sheet1!$B:$BE,56,0)</f>
        <v>13760</v>
      </c>
      <c r="O191" s="31">
        <f>VLOOKUP(C191,[1]Sheet1!$B:$BF,57,0)</f>
        <v>13760</v>
      </c>
      <c r="P191" s="31">
        <f>VLOOKUP(C191,[2]Sheet1!$B:$BH,59,0)</f>
        <v>13760</v>
      </c>
      <c r="Q191" s="94">
        <f t="shared" si="63"/>
        <v>68800</v>
      </c>
      <c r="R191" s="95">
        <f>VLOOKUP(C191,[3]Sheet2!$A:$V,21,0)</f>
        <v>0</v>
      </c>
      <c r="S191" s="95"/>
      <c r="T191" s="95"/>
      <c r="U191" s="95"/>
      <c r="V191" s="95">
        <f t="shared" si="64"/>
        <v>0</v>
      </c>
      <c r="W191" s="96">
        <f t="shared" si="65"/>
        <v>68800</v>
      </c>
      <c r="X191" s="97">
        <f t="shared" si="66"/>
        <v>82560</v>
      </c>
      <c r="Y191" s="55">
        <f t="shared" si="67"/>
        <v>82560</v>
      </c>
      <c r="Z191" s="100">
        <f t="shared" si="68"/>
        <v>82560</v>
      </c>
      <c r="AA191" s="55"/>
      <c r="AB191" s="56">
        <f t="shared" si="56"/>
        <v>0</v>
      </c>
      <c r="AC191" s="55"/>
      <c r="AD191" s="56">
        <f t="shared" si="73"/>
        <v>0</v>
      </c>
      <c r="AE191" s="55"/>
      <c r="AF191" s="56">
        <f t="shared" si="57"/>
        <v>0</v>
      </c>
      <c r="AG191" s="55"/>
      <c r="AH191" s="56">
        <f t="shared" si="58"/>
        <v>0</v>
      </c>
      <c r="AI191" s="33">
        <f t="shared" si="59"/>
        <v>0</v>
      </c>
      <c r="AJ191" s="102">
        <f t="shared" si="70"/>
        <v>0</v>
      </c>
      <c r="AK191" s="103"/>
      <c r="AL191" s="57"/>
      <c r="AM191" s="57"/>
      <c r="AN191" s="103">
        <f t="shared" si="60"/>
        <v>0</v>
      </c>
      <c r="AO191" s="57"/>
      <c r="AP191" s="105">
        <f t="shared" si="71"/>
        <v>0</v>
      </c>
      <c r="AQ191" s="33">
        <f t="shared" si="72"/>
        <v>0</v>
      </c>
      <c r="AR191" s="71">
        <v>45474</v>
      </c>
      <c r="AS191" s="107">
        <v>3</v>
      </c>
      <c r="AT191" s="71">
        <f t="shared" si="74"/>
        <v>45471</v>
      </c>
      <c r="AU191" s="72" t="s">
        <v>89</v>
      </c>
      <c r="AV191" s="72"/>
      <c r="AW191" s="72"/>
      <c r="AX191" s="33"/>
      <c r="AY191" s="8" t="s">
        <v>146</v>
      </c>
      <c r="AZ191" s="74"/>
    </row>
    <row r="192" ht="36" customHeight="1" spans="1:52">
      <c r="A192" s="8">
        <f t="shared" si="62"/>
        <v>189</v>
      </c>
      <c r="B192" s="8" t="s">
        <v>110</v>
      </c>
      <c r="C192" s="9" t="s">
        <v>513</v>
      </c>
      <c r="D192" s="78" t="s">
        <v>514</v>
      </c>
      <c r="E192" s="12" t="s">
        <v>24</v>
      </c>
      <c r="F192" s="11" t="s">
        <v>101</v>
      </c>
      <c r="G192" s="12" t="s">
        <v>24</v>
      </c>
      <c r="H192" s="79">
        <v>1</v>
      </c>
      <c r="I192" s="14">
        <f>VLOOKUP(C192,[1]Sheet1!$B:$AY,50,0)</f>
        <v>140700</v>
      </c>
      <c r="J192" s="14">
        <f>VLOOKUP(C192,[1]Sheet1!$B:$AZ,51,0)</f>
        <v>140700</v>
      </c>
      <c r="K192" s="31">
        <f>VLOOKUP(C192,[1]Sheet1!$B$5:$BB$697,53,0)</f>
        <v>0</v>
      </c>
      <c r="L192" s="31">
        <f>VLOOKUP(C192,[1]Sheet1!$B:$BC,54,0)</f>
        <v>0</v>
      </c>
      <c r="M192" s="31">
        <f>VLOOKUP(C192,[1]Sheet1!$B:$BD,55,0)</f>
        <v>23450</v>
      </c>
      <c r="N192" s="31">
        <f>VLOOKUP(C192,[1]Sheet1!$B:$BE,56,0)</f>
        <v>23450</v>
      </c>
      <c r="O192" s="31">
        <f>VLOOKUP(C192,[1]Sheet1!$B:$BF,57,0)</f>
        <v>23450</v>
      </c>
      <c r="P192" s="31">
        <f>VLOOKUP(C192,[2]Sheet1!$B:$BH,59,0)</f>
        <v>23450</v>
      </c>
      <c r="Q192" s="94">
        <f t="shared" si="63"/>
        <v>93800</v>
      </c>
      <c r="R192" s="95"/>
      <c r="S192" s="95"/>
      <c r="T192" s="95"/>
      <c r="U192" s="95"/>
      <c r="V192" s="95">
        <f t="shared" si="64"/>
        <v>0</v>
      </c>
      <c r="W192" s="96">
        <f t="shared" si="65"/>
        <v>93800</v>
      </c>
      <c r="X192" s="97">
        <f t="shared" si="66"/>
        <v>140700</v>
      </c>
      <c r="Y192" s="55">
        <f t="shared" si="67"/>
        <v>140700</v>
      </c>
      <c r="Z192" s="100">
        <f t="shared" si="68"/>
        <v>140700</v>
      </c>
      <c r="AA192" s="55"/>
      <c r="AB192" s="56">
        <f t="shared" si="56"/>
        <v>0</v>
      </c>
      <c r="AC192" s="55"/>
      <c r="AD192" s="56">
        <f t="shared" si="73"/>
        <v>0</v>
      </c>
      <c r="AE192" s="55"/>
      <c r="AF192" s="56">
        <f t="shared" si="57"/>
        <v>0</v>
      </c>
      <c r="AG192" s="55"/>
      <c r="AH192" s="56">
        <f t="shared" si="58"/>
        <v>0</v>
      </c>
      <c r="AI192" s="33">
        <f t="shared" si="59"/>
        <v>0</v>
      </c>
      <c r="AJ192" s="102">
        <f t="shared" si="70"/>
        <v>0</v>
      </c>
      <c r="AK192" s="103"/>
      <c r="AL192" s="57"/>
      <c r="AM192" s="57"/>
      <c r="AN192" s="103">
        <f t="shared" si="60"/>
        <v>0</v>
      </c>
      <c r="AO192" s="57"/>
      <c r="AP192" s="105">
        <f t="shared" si="71"/>
        <v>0</v>
      </c>
      <c r="AQ192" s="33">
        <f t="shared" si="72"/>
        <v>0</v>
      </c>
      <c r="AR192" s="71">
        <v>45474</v>
      </c>
      <c r="AS192" s="107">
        <v>3</v>
      </c>
      <c r="AT192" s="71">
        <f t="shared" si="74"/>
        <v>45471</v>
      </c>
      <c r="AU192" s="72" t="s">
        <v>89</v>
      </c>
      <c r="AV192" s="72"/>
      <c r="AW192" s="72"/>
      <c r="AX192" s="33"/>
      <c r="AY192" s="8" t="s">
        <v>146</v>
      </c>
      <c r="AZ192" s="74"/>
    </row>
    <row r="193" ht="36" customHeight="1" spans="1:52">
      <c r="A193" s="8">
        <f t="shared" si="62"/>
        <v>190</v>
      </c>
      <c r="B193" s="8" t="s">
        <v>74</v>
      </c>
      <c r="C193" s="9" t="s">
        <v>515</v>
      </c>
      <c r="D193" s="78" t="s">
        <v>516</v>
      </c>
      <c r="E193" s="12" t="s">
        <v>24</v>
      </c>
      <c r="F193" s="11" t="s">
        <v>101</v>
      </c>
      <c r="G193" s="12" t="s">
        <v>24</v>
      </c>
      <c r="H193" s="79">
        <v>1</v>
      </c>
      <c r="I193" s="14">
        <f>VLOOKUP(C193,[1]Sheet1!$B:$AY,50,0)</f>
        <v>0</v>
      </c>
      <c r="J193" s="14">
        <f>VLOOKUP(C193,[1]Sheet1!$B:$AZ,51,0)</f>
        <v>0</v>
      </c>
      <c r="K193" s="31">
        <f>VLOOKUP(C193,[1]Sheet1!$B$5:$BB$697,53,0)</f>
        <v>0</v>
      </c>
      <c r="L193" s="31">
        <f>VLOOKUP(C193,[1]Sheet1!$B:$BC,54,0)</f>
        <v>0</v>
      </c>
      <c r="M193" s="31">
        <f>VLOOKUP(C193,[1]Sheet1!$B:$BD,55,0)</f>
        <v>0</v>
      </c>
      <c r="N193" s="31">
        <f>VLOOKUP(C193,[1]Sheet1!$B:$BE,56,0)</f>
        <v>0</v>
      </c>
      <c r="O193" s="31">
        <f>VLOOKUP(C193,[1]Sheet1!$B:$BF,57,0)</f>
        <v>0</v>
      </c>
      <c r="P193" s="31">
        <f>VLOOKUP(C193,[2]Sheet1!$B:$BH,59,0)</f>
        <v>0</v>
      </c>
      <c r="Q193" s="94">
        <f t="shared" si="63"/>
        <v>0</v>
      </c>
      <c r="R193" s="95">
        <f>VLOOKUP(C193,[3]Sheet2!$A:$V,21,0)</f>
        <v>0</v>
      </c>
      <c r="S193" s="95"/>
      <c r="T193" s="95"/>
      <c r="U193" s="95"/>
      <c r="V193" s="95">
        <f t="shared" si="64"/>
        <v>0</v>
      </c>
      <c r="W193" s="96">
        <f t="shared" si="65"/>
        <v>0</v>
      </c>
      <c r="X193" s="97">
        <f t="shared" si="66"/>
        <v>0</v>
      </c>
      <c r="Y193" s="55">
        <f t="shared" si="67"/>
        <v>0</v>
      </c>
      <c r="Z193" s="100">
        <f t="shared" si="68"/>
        <v>0</v>
      </c>
      <c r="AA193" s="55"/>
      <c r="AB193" s="56" t="str">
        <f t="shared" si="56"/>
        <v>100%</v>
      </c>
      <c r="AC193" s="55"/>
      <c r="AD193" s="56" t="str">
        <f t="shared" si="73"/>
        <v>100%</v>
      </c>
      <c r="AE193" s="55"/>
      <c r="AF193" s="56" t="str">
        <f t="shared" si="57"/>
        <v>100%</v>
      </c>
      <c r="AG193" s="55"/>
      <c r="AH193" s="56" t="str">
        <f t="shared" si="58"/>
        <v>100%</v>
      </c>
      <c r="AI193" s="33">
        <f t="shared" si="59"/>
        <v>0</v>
      </c>
      <c r="AJ193" s="102">
        <f t="shared" si="70"/>
        <v>0</v>
      </c>
      <c r="AK193" s="103"/>
      <c r="AL193" s="57"/>
      <c r="AM193" s="57"/>
      <c r="AN193" s="103">
        <f t="shared" si="60"/>
        <v>0</v>
      </c>
      <c r="AO193" s="57"/>
      <c r="AP193" s="105">
        <f t="shared" si="71"/>
        <v>0</v>
      </c>
      <c r="AQ193" s="33">
        <f t="shared" si="72"/>
        <v>0</v>
      </c>
      <c r="AR193" s="71">
        <v>45474</v>
      </c>
      <c r="AS193" s="107">
        <v>3</v>
      </c>
      <c r="AT193" s="71">
        <f t="shared" si="74"/>
        <v>45471</v>
      </c>
      <c r="AU193" s="72" t="s">
        <v>89</v>
      </c>
      <c r="AV193" s="72"/>
      <c r="AW193" s="72"/>
      <c r="AX193" s="33"/>
      <c r="AY193" s="8" t="s">
        <v>146</v>
      </c>
      <c r="AZ193" s="74"/>
    </row>
    <row r="194" ht="36" customHeight="1" spans="1:52">
      <c r="A194" s="8">
        <f t="shared" si="62"/>
        <v>191</v>
      </c>
      <c r="B194" s="8" t="s">
        <v>74</v>
      </c>
      <c r="C194" s="9" t="s">
        <v>517</v>
      </c>
      <c r="D194" s="78" t="s">
        <v>518</v>
      </c>
      <c r="E194" s="12" t="s">
        <v>18</v>
      </c>
      <c r="F194" s="11" t="s">
        <v>77</v>
      </c>
      <c r="G194" s="12" t="s">
        <v>16</v>
      </c>
      <c r="H194" s="79">
        <v>0.8</v>
      </c>
      <c r="I194" s="14">
        <f>VLOOKUP(C194,[1]Sheet1!$B:$AY,50,0)</f>
        <v>86795.3</v>
      </c>
      <c r="J194" s="14">
        <f>VLOOKUP(C194,[1]Sheet1!$B:$AZ,51,0)</f>
        <v>2486</v>
      </c>
      <c r="K194" s="31">
        <f>VLOOKUP(C194,[1]Sheet1!$B$5:$BB$697,53,0)</f>
        <v>0</v>
      </c>
      <c r="L194" s="31">
        <f>VLOOKUP(C194,[1]Sheet1!$B:$BC,54,0)</f>
        <v>0</v>
      </c>
      <c r="M194" s="31">
        <f>VLOOKUP(C194,[1]Sheet1!$B:$BD,55,0)</f>
        <v>414.333333333333</v>
      </c>
      <c r="N194" s="31">
        <f>VLOOKUP(C194,[1]Sheet1!$B:$BE,56,0)</f>
        <v>7595.48333333333</v>
      </c>
      <c r="O194" s="31">
        <f>VLOOKUP(C194,[1]Sheet1!$B:$BF,57,0)</f>
        <v>14465.8833333333</v>
      </c>
      <c r="P194" s="31">
        <f>VLOOKUP(C194,[2]Sheet1!$B:$BH,59,0)</f>
        <v>14465.8833333333</v>
      </c>
      <c r="Q194" s="94">
        <f t="shared" si="63"/>
        <v>29553.2666666666</v>
      </c>
      <c r="R194" s="95">
        <f>VLOOKUP(C194,[3]Sheet2!$A:$V,21,0)</f>
        <v>0</v>
      </c>
      <c r="S194" s="95"/>
      <c r="T194" s="95"/>
      <c r="U194" s="95"/>
      <c r="V194" s="95">
        <f t="shared" si="64"/>
        <v>0</v>
      </c>
      <c r="W194" s="96">
        <f t="shared" si="65"/>
        <v>29553.2666666666</v>
      </c>
      <c r="X194" s="97">
        <f t="shared" si="66"/>
        <v>2486</v>
      </c>
      <c r="Y194" s="55">
        <f t="shared" si="67"/>
        <v>29553.2666666666</v>
      </c>
      <c r="Z194" s="100">
        <f t="shared" si="68"/>
        <v>29553.2666666666</v>
      </c>
      <c r="AA194" s="55"/>
      <c r="AB194" s="56">
        <f t="shared" si="56"/>
        <v>0</v>
      </c>
      <c r="AC194" s="55"/>
      <c r="AD194" s="56">
        <f t="shared" si="73"/>
        <v>0</v>
      </c>
      <c r="AE194" s="55"/>
      <c r="AF194" s="56">
        <f t="shared" si="57"/>
        <v>0</v>
      </c>
      <c r="AG194" s="55"/>
      <c r="AH194" s="56">
        <f t="shared" si="58"/>
        <v>0</v>
      </c>
      <c r="AI194" s="33">
        <f t="shared" si="59"/>
        <v>0</v>
      </c>
      <c r="AJ194" s="102">
        <f t="shared" si="70"/>
        <v>0</v>
      </c>
      <c r="AK194" s="103"/>
      <c r="AL194" s="57"/>
      <c r="AM194" s="57"/>
      <c r="AN194" s="103">
        <f t="shared" si="60"/>
        <v>0</v>
      </c>
      <c r="AO194" s="57"/>
      <c r="AP194" s="105">
        <f t="shared" si="71"/>
        <v>0</v>
      </c>
      <c r="AQ194" s="33">
        <f t="shared" si="72"/>
        <v>0</v>
      </c>
      <c r="AR194" s="71">
        <v>45474</v>
      </c>
      <c r="AS194" s="107">
        <v>3</v>
      </c>
      <c r="AT194" s="71">
        <f t="shared" si="74"/>
        <v>45471</v>
      </c>
      <c r="AU194" s="72" t="s">
        <v>89</v>
      </c>
      <c r="AV194" s="72"/>
      <c r="AW194" s="72"/>
      <c r="AX194" s="33"/>
      <c r="AY194" s="8" t="s">
        <v>152</v>
      </c>
      <c r="AZ194" s="74"/>
    </row>
    <row r="195" ht="36" customHeight="1" spans="1:52">
      <c r="A195" s="8">
        <f t="shared" si="62"/>
        <v>192</v>
      </c>
      <c r="B195" s="8" t="s">
        <v>110</v>
      </c>
      <c r="C195" s="9" t="s">
        <v>604</v>
      </c>
      <c r="D195" s="78" t="s">
        <v>605</v>
      </c>
      <c r="E195" s="12" t="s">
        <v>18</v>
      </c>
      <c r="F195" s="11" t="s">
        <v>101</v>
      </c>
      <c r="G195" s="12" t="s">
        <v>16</v>
      </c>
      <c r="H195" s="79">
        <v>1</v>
      </c>
      <c r="I195" s="14">
        <f>VLOOKUP(C195,[1]Sheet1!$B:$AY,50,0)</f>
        <v>10456.13</v>
      </c>
      <c r="J195" s="14">
        <f>VLOOKUP(C195,[1]Sheet1!$B:$AZ,51,0)</f>
        <v>10456.13</v>
      </c>
      <c r="K195" s="31">
        <f>VLOOKUP(C195,[1]Sheet1!$B$5:$BB$697,53,0)</f>
        <v>658.726666666667</v>
      </c>
      <c r="L195" s="31">
        <f>VLOOKUP(C195,[1]Sheet1!$B:$BC,54,0)</f>
        <v>658.726666666667</v>
      </c>
      <c r="M195" s="31">
        <f>VLOOKUP(C195,[1]Sheet1!$B:$BD,55,0)</f>
        <v>658.726666666667</v>
      </c>
      <c r="N195" s="31">
        <f>VLOOKUP(C195,[1]Sheet1!$B:$BE,56,0)</f>
        <v>658.726666666667</v>
      </c>
      <c r="O195" s="31">
        <f>VLOOKUP(C195,[1]Sheet1!$B:$BF,57,0)</f>
        <v>1083.96166666667</v>
      </c>
      <c r="P195" s="31">
        <f>VLOOKUP(C195,[2]Sheet1!$B:$BH,59,0)</f>
        <v>1083.96166666667</v>
      </c>
      <c r="Q195" s="94">
        <f t="shared" ref="Q195" si="75">SUM(K195:P195)*H195</f>
        <v>4802.83000000001</v>
      </c>
      <c r="R195" s="95">
        <f>VLOOKUP(C195,[3]Sheet2!$A:$V,21,0)</f>
        <v>10000</v>
      </c>
      <c r="S195" s="95"/>
      <c r="T195" s="95"/>
      <c r="U195" s="153"/>
      <c r="V195" s="95">
        <f t="shared" si="64"/>
        <v>10000</v>
      </c>
      <c r="W195" s="96">
        <f t="shared" ref="W195" si="76">Q195-V195</f>
        <v>-5197.16999999999</v>
      </c>
      <c r="X195" s="97">
        <f t="shared" ref="X195" si="77">J195-T195-U195</f>
        <v>10456.13</v>
      </c>
      <c r="Y195" s="55">
        <f t="shared" ref="Y195" si="78">_xlfn.IFS(G195="原材料",X195,G195="涉诉",X195,G195="临采",X195,G195="零部件",W195,G195="销售",W195,G195="固定资产",X195)</f>
        <v>-5197.16999999999</v>
      </c>
      <c r="Z195" s="100">
        <f t="shared" ref="Z195" si="79">IF(Y195&gt;=0,Y195,0)</f>
        <v>0</v>
      </c>
      <c r="AA195" s="55"/>
      <c r="AB195" s="56" t="str">
        <f t="shared" ref="AB195" si="80">IF(Z195&lt;=0,"100%",AA195/Z195)</f>
        <v>100%</v>
      </c>
      <c r="AC195" s="55"/>
      <c r="AD195" s="56" t="str">
        <f t="shared" si="73"/>
        <v>100%</v>
      </c>
      <c r="AE195" s="55"/>
      <c r="AF195" s="56" t="str">
        <f t="shared" si="57"/>
        <v>100%</v>
      </c>
      <c r="AG195" s="55"/>
      <c r="AH195" s="56" t="str">
        <f t="shared" si="58"/>
        <v>100%</v>
      </c>
      <c r="AI195" s="33">
        <f t="shared" ref="AI195" si="81">AA195</f>
        <v>0</v>
      </c>
      <c r="AJ195" s="102">
        <f t="shared" ref="AJ195" si="82">AI195/$AI$1</f>
        <v>0</v>
      </c>
      <c r="AK195" s="103"/>
      <c r="AL195" s="57"/>
      <c r="AM195" s="57"/>
      <c r="AN195" s="103">
        <f t="shared" si="60"/>
        <v>0</v>
      </c>
      <c r="AO195" s="57"/>
      <c r="AP195" s="105">
        <f t="shared" ref="AP195" si="83">IF(AI195=0,0,AN195/AI195+AO195)</f>
        <v>0</v>
      </c>
      <c r="AQ195" s="33">
        <f t="shared" ref="AQ195" si="84">AI195*(1-AP195)</f>
        <v>0</v>
      </c>
      <c r="AR195" s="71"/>
      <c r="AS195" s="107">
        <v>3</v>
      </c>
      <c r="AT195" s="71">
        <f t="shared" ref="AT195" si="85">AR195-AS195</f>
        <v>-3</v>
      </c>
      <c r="AU195" s="72" t="s">
        <v>89</v>
      </c>
      <c r="AV195" s="72"/>
      <c r="AW195" s="72"/>
      <c r="AX195" s="33"/>
      <c r="AY195" s="8" t="s">
        <v>173</v>
      </c>
      <c r="AZ195" s="74"/>
    </row>
    <row r="196" ht="37.95" customHeight="1" spans="1:52">
      <c r="A196" s="8">
        <f t="shared" si="62"/>
        <v>193</v>
      </c>
      <c r="B196" s="8" t="s">
        <v>74</v>
      </c>
      <c r="C196" s="120"/>
      <c r="D196" s="15" t="s">
        <v>519</v>
      </c>
      <c r="E196" s="12" t="s">
        <v>22</v>
      </c>
      <c r="F196" s="11" t="s">
        <v>372</v>
      </c>
      <c r="G196" s="12" t="s">
        <v>22</v>
      </c>
      <c r="H196" s="79">
        <v>1</v>
      </c>
      <c r="I196" s="14"/>
      <c r="J196" s="14"/>
      <c r="K196" s="31"/>
      <c r="L196" s="31"/>
      <c r="M196" s="31"/>
      <c r="N196" s="31"/>
      <c r="O196" s="31"/>
      <c r="P196" s="31"/>
      <c r="Q196" s="94"/>
      <c r="R196" s="31"/>
      <c r="S196" s="31"/>
      <c r="T196" s="33"/>
      <c r="U196" s="35"/>
      <c r="V196" s="95"/>
      <c r="W196" s="96">
        <v>200000</v>
      </c>
      <c r="X196" s="97">
        <v>200000</v>
      </c>
      <c r="Y196" s="33"/>
      <c r="Z196" s="33">
        <v>200000</v>
      </c>
      <c r="AA196" s="104"/>
      <c r="AB196" s="56">
        <f t="shared" si="56"/>
        <v>0</v>
      </c>
      <c r="AC196" s="104">
        <v>50000</v>
      </c>
      <c r="AD196" s="56">
        <f t="shared" si="73"/>
        <v>0.25</v>
      </c>
      <c r="AE196" s="104">
        <v>100000</v>
      </c>
      <c r="AF196" s="56">
        <f t="shared" si="57"/>
        <v>0.5</v>
      </c>
      <c r="AG196" s="104">
        <v>200000</v>
      </c>
      <c r="AH196" s="56">
        <f t="shared" si="58"/>
        <v>1</v>
      </c>
      <c r="AI196" s="33">
        <f t="shared" si="59"/>
        <v>0</v>
      </c>
      <c r="AJ196" s="102">
        <f t="shared" si="70"/>
        <v>0</v>
      </c>
      <c r="AK196" s="124"/>
      <c r="AL196" s="124"/>
      <c r="AM196" s="124"/>
      <c r="AN196" s="103">
        <f t="shared" si="60"/>
        <v>0</v>
      </c>
      <c r="AO196" s="57">
        <v>0</v>
      </c>
      <c r="AP196" s="105">
        <f t="shared" si="71"/>
        <v>0</v>
      </c>
      <c r="AQ196" s="33">
        <f t="shared" si="72"/>
        <v>0</v>
      </c>
      <c r="AR196" s="71">
        <v>45474</v>
      </c>
      <c r="AS196" s="107">
        <v>3</v>
      </c>
      <c r="AT196" s="71">
        <f t="shared" si="74"/>
        <v>45471</v>
      </c>
      <c r="AU196" s="72" t="s">
        <v>89</v>
      </c>
      <c r="AV196" s="72"/>
      <c r="AW196" s="72"/>
      <c r="AX196" s="120"/>
      <c r="AY196" s="12" t="s">
        <v>520</v>
      </c>
      <c r="AZ196" s="12"/>
    </row>
    <row r="197" s="2" customFormat="1" ht="36" customHeight="1" spans="4:50">
      <c r="D197" s="20" t="s">
        <v>521</v>
      </c>
      <c r="E197" s="20"/>
      <c r="F197" s="21"/>
      <c r="G197" s="21"/>
      <c r="H197" s="21"/>
      <c r="I197" s="22"/>
      <c r="J197" s="22"/>
      <c r="K197" s="36"/>
      <c r="L197" s="36"/>
      <c r="M197" s="36"/>
      <c r="N197" s="36"/>
      <c r="O197" s="36"/>
      <c r="P197" s="36"/>
      <c r="Q197" s="36" t="s">
        <v>522</v>
      </c>
      <c r="R197" s="36"/>
      <c r="S197" s="36"/>
      <c r="V197" s="122"/>
      <c r="W197" s="122"/>
      <c r="X197" s="122"/>
      <c r="Z197" s="122"/>
      <c r="AI197" s="35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 t="s">
        <v>523</v>
      </c>
    </row>
    <row r="198" ht="13.95" customHeight="1" spans="25:26">
      <c r="Y198"/>
      <c r="Z198"/>
    </row>
    <row r="199" s="125" customFormat="1" ht="27.75" customHeight="1" spans="2:54">
      <c r="B199" s="17" t="s">
        <v>521</v>
      </c>
      <c r="E199" s="17" t="s">
        <v>522</v>
      </c>
      <c r="F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 s="1"/>
      <c r="Z199" s="1"/>
      <c r="AA199" s="154"/>
      <c r="AB199"/>
      <c r="AC199"/>
      <c r="AD199"/>
      <c r="AE199"/>
      <c r="AF199"/>
      <c r="AG199"/>
      <c r="AH199"/>
      <c r="AJ199"/>
      <c r="AK199"/>
      <c r="AL199"/>
      <c r="AM199"/>
      <c r="AN199"/>
      <c r="AO199"/>
      <c r="AQ199" s="17" t="s">
        <v>523</v>
      </c>
      <c r="AR199"/>
      <c r="AS199"/>
      <c r="AT199"/>
      <c r="AU199" s="146"/>
      <c r="AV199" s="146"/>
      <c r="AW199" s="146"/>
      <c r="AY199" s="146"/>
      <c r="BB199" s="111"/>
    </row>
    <row r="200" ht="13.95" customHeight="1" spans="26:43">
      <c r="Z200" s="143" t="s">
        <v>606</v>
      </c>
      <c r="AA200" s="126">
        <f>5200000+833000</f>
        <v>6033000</v>
      </c>
      <c r="AQ200" s="62"/>
    </row>
    <row r="201" spans="26:27">
      <c r="Z201" s="143" t="s">
        <v>607</v>
      </c>
      <c r="AA201" s="126">
        <f>1737209.2</f>
        <v>1737209.2</v>
      </c>
    </row>
    <row r="202" spans="26:27">
      <c r="Z202" s="143" t="s">
        <v>608</v>
      </c>
      <c r="AA202" s="126">
        <f>AA200-AA201</f>
        <v>4295790.8</v>
      </c>
    </row>
    <row r="203" spans="26:28">
      <c r="Z203" s="143" t="s">
        <v>609</v>
      </c>
      <c r="AA203" s="144">
        <f>AA202-AQ1</f>
        <v>-82558.6227200003</v>
      </c>
      <c r="AB203" s="125" t="s">
        <v>610</v>
      </c>
    </row>
    <row r="204" spans="43:43">
      <c r="AQ204" s="62"/>
    </row>
  </sheetData>
  <autoFilter ref="A3:BB203">
    <extLst/>
  </autoFilter>
  <mergeCells count="35">
    <mergeCell ref="A1:G1"/>
    <mergeCell ref="K2:P2"/>
    <mergeCell ref="R2:S2"/>
    <mergeCell ref="T2:U2"/>
    <mergeCell ref="Y2:Z2"/>
    <mergeCell ref="AK2:AN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Q2:Q3"/>
    <mergeCell ref="V2:V3"/>
    <mergeCell ref="W2:W3"/>
    <mergeCell ref="X2:X3"/>
    <mergeCell ref="AB2:AB3"/>
    <mergeCell ref="AD2:AD3"/>
    <mergeCell ref="AF2:AF3"/>
    <mergeCell ref="AH2:AH3"/>
    <mergeCell ref="AI2:AI3"/>
    <mergeCell ref="AJ2:AJ3"/>
    <mergeCell ref="AO2:AO3"/>
    <mergeCell ref="AP2:AP3"/>
    <mergeCell ref="AQ2:AQ3"/>
    <mergeCell ref="AR2:AR3"/>
    <mergeCell ref="AS2:AS3"/>
    <mergeCell ref="AT2:AT3"/>
    <mergeCell ref="AU2:AU3"/>
    <mergeCell ref="AY2:AY3"/>
    <mergeCell ref="AZ2:AZ3"/>
  </mergeCells>
  <conditionalFormatting sqref="D7">
    <cfRule type="duplicateValues" dxfId="1" priority="72"/>
    <cfRule type="duplicateValues" dxfId="1" priority="76"/>
    <cfRule type="duplicateValues" dxfId="1" priority="75"/>
    <cfRule type="duplicateValues" dxfId="1" priority="74"/>
    <cfRule type="duplicateValues" dxfId="1" priority="73"/>
    <cfRule type="duplicateValues" dxfId="1" priority="71"/>
    <cfRule type="duplicateValues" dxfId="1" priority="70"/>
    <cfRule type="duplicateValues" dxfId="1" priority="69"/>
  </conditionalFormatting>
  <conditionalFormatting sqref="E7">
    <cfRule type="duplicateValues" dxfId="1" priority="3"/>
    <cfRule type="duplicateValues" dxfId="1" priority="4"/>
    <cfRule type="duplicateValues" dxfId="1" priority="7"/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6"/>
    <cfRule type="duplicateValues" dxfId="1" priority="5"/>
  </conditionalFormatting>
  <conditionalFormatting sqref="C13">
    <cfRule type="duplicateValues" dxfId="1" priority="1"/>
    <cfRule type="duplicateValues" dxfId="1" priority="2"/>
  </conditionalFormatting>
  <conditionalFormatting sqref="D102:D103">
    <cfRule type="duplicateValues" dxfId="1" priority="91"/>
    <cfRule type="duplicateValues" dxfId="1" priority="90"/>
  </conditionalFormatting>
  <conditionalFormatting sqref="C196 C1:C3">
    <cfRule type="duplicateValues" dxfId="1" priority="51"/>
  </conditionalFormatting>
  <conditionalFormatting sqref="D28:D29 D1:E2 D14:D15 D3 D31:D33 D17:D24">
    <cfRule type="duplicateValues" dxfId="1" priority="77"/>
  </conditionalFormatting>
  <conditionalFormatting sqref="D32:D33 D28 D1:E2 D14:D15 D3 D17:D22">
    <cfRule type="duplicateValues" dxfId="1" priority="82"/>
    <cfRule type="duplicateValues" dxfId="1" priority="81"/>
    <cfRule type="duplicateValues" dxfId="1" priority="80"/>
    <cfRule type="duplicateValues" dxfId="1" priority="79"/>
    <cfRule type="duplicateValues" dxfId="1" priority="78"/>
  </conditionalFormatting>
  <conditionalFormatting sqref="D196 D1:E2 D36 D14:D15 D3 D26:D34 D17:D24">
    <cfRule type="duplicateValues" dxfId="1" priority="84"/>
    <cfRule type="duplicateValues" dxfId="1" priority="85"/>
  </conditionalFormatting>
  <conditionalFormatting sqref="D1:E2 D3">
    <cfRule type="duplicateValues" dxfId="1" priority="54"/>
    <cfRule type="duplicateValues" dxfId="1" priority="53"/>
    <cfRule type="duplicateValues" dxfId="1" priority="52"/>
  </conditionalFormatting>
  <conditionalFormatting sqref="D197:E198 D1:E2 D3:D6 D8:D15 D17:D44 D46:D101 D104:D196 D200:E1048576 D199">
    <cfRule type="duplicateValues" dxfId="1" priority="83"/>
  </conditionalFormatting>
  <conditionalFormatting sqref="D197:E198 D1:E2 D3:D101 D104:D196 D200:E1048576 D199">
    <cfRule type="duplicateValues" dxfId="1" priority="55"/>
  </conditionalFormatting>
  <conditionalFormatting sqref="D197:E198 D1:E2 D36 D14:D15 D3 D196 D17:D34 D200:E1048576 D199">
    <cfRule type="duplicateValues" dxfId="1" priority="89"/>
  </conditionalFormatting>
  <conditionalFormatting sqref="D197:E198 D1:E2 D36 D14:D15 D3 D196 D26:D34 D17:D24 D200:E1048576 D199">
    <cfRule type="duplicateValues" dxfId="1" priority="86"/>
    <cfRule type="duplicateValues" dxfId="1" priority="87"/>
    <cfRule type="duplicateValues" dxfId="1" priority="88"/>
  </conditionalFormatting>
  <conditionalFormatting sqref="D2:E2 D3">
    <cfRule type="duplicateValues" dxfId="1" priority="59"/>
    <cfRule type="duplicateValues" dxfId="1" priority="58"/>
    <cfRule type="duplicateValues" dxfId="1" priority="57"/>
    <cfRule type="duplicateValues" dxfId="1" priority="56"/>
    <cfRule type="duplicateValues" dxfId="1" priority="60"/>
    <cfRule type="duplicateValues" dxfId="1" priority="61"/>
  </conditionalFormatting>
  <conditionalFormatting sqref="D4:D6 D8">
    <cfRule type="duplicateValues" dxfId="1" priority="64"/>
    <cfRule type="duplicateValues" dxfId="1" priority="65"/>
    <cfRule type="duplicateValues" dxfId="1" priority="68"/>
    <cfRule type="duplicateValues" dxfId="1" priority="66"/>
    <cfRule type="duplicateValues" dxfId="1" priority="67"/>
    <cfRule type="duplicateValues" dxfId="1" priority="62"/>
    <cfRule type="duplicateValues" dxfId="1" priority="63"/>
  </conditionalFormatting>
  <dataValidations count="2">
    <dataValidation type="list" allowBlank="1" showInputMessage="1" showErrorMessage="1" sqref="E196 E4:E6 E8:E20 E187:E193 G4:G101 G104:G196">
      <formula1>$BB$4:$BB$10</formula1>
    </dataValidation>
    <dataValidation type="list" allowBlank="1" showInputMessage="1" showErrorMessage="1" sqref="G102:G103">
      <formula1>#REF!</formula1>
    </dataValidation>
  </dataValidations>
  <printOptions horizontalCentered="1"/>
  <pageMargins left="0.118110236220472" right="0.118110236220472" top="0.354330708661417" bottom="0.15748031496063" header="0.31496062992126" footer="0.31496062992126"/>
  <pageSetup paperSize="9" scale="57" orientation="landscape"/>
  <headerFooter/>
  <rowBreaks count="1" manualBreakCount="1">
    <brk id="170" max="51" man="1"/>
  </rowBreaks>
  <colBreaks count="1" manualBreakCount="1">
    <brk id="52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BA205"/>
  <sheetViews>
    <sheetView tabSelected="1" view="pageBreakPreview" zoomScale="60" zoomScaleNormal="70" zoomScaleSheetLayoutView="60" workbookViewId="0">
      <pane xSplit="33" ySplit="3" topLeftCell="AH9" activePane="bottomRight" state="frozen"/>
      <selection/>
      <selection pane="topRight"/>
      <selection pane="bottomLeft"/>
      <selection pane="bottomRight" activeCell="BC53" sqref="BC53"/>
    </sheetView>
  </sheetViews>
  <sheetFormatPr defaultColWidth="9" defaultRowHeight="14.25"/>
  <cols>
    <col min="1" max="1" width="4.775" customWidth="1"/>
    <col min="2" max="2" width="9.10833333333333" customWidth="1"/>
    <col min="3" max="3" width="10.775" customWidth="1"/>
    <col min="4" max="4" width="36" customWidth="1"/>
    <col min="5" max="5" width="10.4416666666667" style="77" hidden="1" customWidth="1"/>
    <col min="6" max="6" width="9.33333333333333" hidden="1" customWidth="1"/>
    <col min="7" max="7" width="9.33333333333333" customWidth="1"/>
    <col min="8" max="8" width="6.775" customWidth="1"/>
    <col min="9" max="9" width="12.6666666666667" customWidth="1"/>
    <col min="10" max="10" width="15.8833333333333" customWidth="1"/>
    <col min="11" max="15" width="16.4416666666667" hidden="1" customWidth="1"/>
    <col min="16" max="16" width="17.4416666666667" hidden="1" customWidth="1"/>
    <col min="17" max="17" width="18.2166666666667" customWidth="1"/>
    <col min="18" max="18" width="18.2166666666667" hidden="1" customWidth="1"/>
    <col min="19" max="19" width="15.4416666666667" hidden="1" customWidth="1"/>
    <col min="20" max="20" width="15.3333333333333" hidden="1" customWidth="1"/>
    <col min="21" max="21" width="19.2166666666667" hidden="1" customWidth="1"/>
    <col min="22" max="22" width="19.2166666666667" customWidth="1"/>
    <col min="23" max="23" width="18.6666666666667" hidden="1" customWidth="1"/>
    <col min="24" max="24" width="16.775" hidden="1" customWidth="1"/>
    <col min="25" max="25" width="18.4416666666667" customWidth="1"/>
    <col min="26" max="26" width="15.5583333333333" style="1" hidden="1" customWidth="1"/>
    <col min="27" max="27" width="16.2166666666667" style="1" hidden="1" customWidth="1"/>
    <col min="28" max="28" width="15.1083333333333" style="126" customWidth="1"/>
    <col min="29" max="29" width="10.3333333333333" customWidth="1"/>
    <col min="30" max="30" width="21.4416666666667" hidden="1" customWidth="1"/>
    <col min="31" max="31" width="9.44166666666667" hidden="1" customWidth="1"/>
    <col min="32" max="32" width="18" hidden="1" customWidth="1"/>
    <col min="33" max="33" width="9.66666666666667" hidden="1" customWidth="1"/>
    <col min="34" max="34" width="16.8833333333333" customWidth="1"/>
    <col min="35" max="35" width="10.6666666666667" customWidth="1"/>
    <col min="36" max="39" width="7.44166666666667" hidden="1" customWidth="1"/>
    <col min="40" max="40" width="9.775" hidden="1" customWidth="1"/>
    <col min="41" max="41" width="7.775" customWidth="1"/>
    <col min="42" max="42" width="14.8833333333333" customWidth="1"/>
    <col min="43" max="44" width="9.66666666666667" hidden="1" customWidth="1"/>
    <col min="45" max="45" width="13.2166666666667" hidden="1" customWidth="1"/>
    <col min="46" max="46" width="5.88333333333333" style="127" customWidth="1"/>
    <col min="47" max="47" width="5.88333333333333" style="127" hidden="1" customWidth="1"/>
    <col min="48" max="48" width="15.1083333333333" style="127" hidden="1" customWidth="1"/>
    <col min="49" max="49" width="23.8833333333333" customWidth="1"/>
    <col min="50" max="50" width="13.4416666666667" style="127" customWidth="1"/>
    <col min="51" max="51" width="23" customWidth="1"/>
    <col min="52" max="52" width="12.1083333333333" customWidth="1"/>
    <col min="53" max="53" width="9" style="2" customWidth="1"/>
  </cols>
  <sheetData>
    <row r="1" ht="21" spans="1:51">
      <c r="A1" s="3" t="s">
        <v>578</v>
      </c>
      <c r="B1" s="3"/>
      <c r="C1" s="3"/>
      <c r="D1" s="3"/>
      <c r="E1" s="3"/>
      <c r="F1" s="3"/>
      <c r="G1" s="3"/>
      <c r="H1" s="4"/>
      <c r="I1" s="4"/>
      <c r="J1" s="25">
        <f t="shared" ref="J1:AI1" si="0">SUBTOTAL(9,J4:J197)</f>
        <v>68028626.41</v>
      </c>
      <c r="K1" s="23">
        <f t="shared" si="0"/>
        <v>4227456.73</v>
      </c>
      <c r="L1" s="23">
        <f t="shared" si="0"/>
        <v>4138768.62333333</v>
      </c>
      <c r="M1" s="23">
        <f t="shared" si="0"/>
        <v>4437971.55333333</v>
      </c>
      <c r="N1" s="23">
        <f t="shared" si="0"/>
        <v>4378825.67333334</v>
      </c>
      <c r="O1" s="24">
        <f t="shared" si="0"/>
        <v>4480721.87833333</v>
      </c>
      <c r="P1" s="24">
        <f t="shared" si="0"/>
        <v>4656120.105</v>
      </c>
      <c r="Q1" s="25">
        <f t="shared" si="0"/>
        <v>22815827.9806667</v>
      </c>
      <c r="R1" s="25">
        <f t="shared" si="0"/>
        <v>10494000</v>
      </c>
      <c r="S1" s="25">
        <f t="shared" si="0"/>
        <v>354000</v>
      </c>
      <c r="T1" s="25">
        <f t="shared" si="0"/>
        <v>2510000</v>
      </c>
      <c r="U1" s="25">
        <f t="shared" si="0"/>
        <v>2460000</v>
      </c>
      <c r="V1" s="25"/>
      <c r="W1" s="25">
        <f t="shared" si="0"/>
        <v>16398000</v>
      </c>
      <c r="X1" s="25">
        <f t="shared" si="0"/>
        <v>6417827.98066667</v>
      </c>
      <c r="Y1" s="25">
        <f t="shared" si="0"/>
        <v>62478626.41</v>
      </c>
      <c r="Z1" s="25">
        <f t="shared" si="0"/>
        <v>12553157.1313333</v>
      </c>
      <c r="AA1" s="25">
        <f t="shared" si="0"/>
        <v>12577509.7286667</v>
      </c>
      <c r="AB1" s="25">
        <f t="shared" si="0"/>
        <v>1675000</v>
      </c>
      <c r="AC1" s="25"/>
      <c r="AD1" s="25">
        <f t="shared" si="0"/>
        <v>2240000</v>
      </c>
      <c r="AE1" s="48"/>
      <c r="AF1" s="25">
        <f t="shared" si="0"/>
        <v>4200000</v>
      </c>
      <c r="AG1" s="48"/>
      <c r="AH1" s="25">
        <f t="shared" si="0"/>
        <v>1675000</v>
      </c>
      <c r="AI1" s="48">
        <f t="shared" si="0"/>
        <v>1</v>
      </c>
      <c r="AJ1" s="25"/>
      <c r="AK1" s="25"/>
      <c r="AL1" s="25"/>
      <c r="AM1" s="25"/>
      <c r="AN1" s="25"/>
      <c r="AO1" s="25"/>
      <c r="AP1" s="25">
        <f>SUBTOTAL(9,AP4:AP197)</f>
        <v>1644750</v>
      </c>
      <c r="AQ1" s="63"/>
      <c r="AR1" s="64"/>
      <c r="AS1" s="63"/>
      <c r="AT1" s="134"/>
      <c r="AU1" s="134"/>
      <c r="AV1" s="134"/>
      <c r="AW1" s="65"/>
      <c r="AX1" s="67"/>
      <c r="AY1" s="67"/>
    </row>
    <row r="2" ht="16.2" customHeight="1" spans="1:51">
      <c r="A2" s="5" t="s">
        <v>0</v>
      </c>
      <c r="B2" s="6" t="s">
        <v>26</v>
      </c>
      <c r="C2" s="5" t="s">
        <v>27</v>
      </c>
      <c r="D2" s="5" t="s">
        <v>28</v>
      </c>
      <c r="E2" s="6" t="s">
        <v>1</v>
      </c>
      <c r="F2" s="6" t="s">
        <v>29</v>
      </c>
      <c r="G2" s="5" t="s">
        <v>30</v>
      </c>
      <c r="H2" s="43" t="s">
        <v>31</v>
      </c>
      <c r="I2" s="6" t="s">
        <v>32</v>
      </c>
      <c r="J2" s="6" t="s">
        <v>33</v>
      </c>
      <c r="K2" s="26" t="s">
        <v>34</v>
      </c>
      <c r="L2" s="27"/>
      <c r="M2" s="27"/>
      <c r="N2" s="27"/>
      <c r="O2" s="27"/>
      <c r="P2" s="37"/>
      <c r="Q2" s="43" t="s">
        <v>35</v>
      </c>
      <c r="R2" s="5" t="s">
        <v>36</v>
      </c>
      <c r="S2" s="5"/>
      <c r="T2" s="26" t="s">
        <v>41</v>
      </c>
      <c r="U2" s="27"/>
      <c r="V2" s="37"/>
      <c r="W2" s="89" t="s">
        <v>38</v>
      </c>
      <c r="X2" s="90" t="s">
        <v>39</v>
      </c>
      <c r="Y2" s="90" t="s">
        <v>611</v>
      </c>
      <c r="Z2" s="38" t="s">
        <v>41</v>
      </c>
      <c r="AA2" s="49"/>
      <c r="AB2" s="128" t="s">
        <v>612</v>
      </c>
      <c r="AC2" s="43" t="s">
        <v>43</v>
      </c>
      <c r="AD2" s="5" t="s">
        <v>581</v>
      </c>
      <c r="AE2" s="43" t="s">
        <v>43</v>
      </c>
      <c r="AF2" s="5" t="s">
        <v>582</v>
      </c>
      <c r="AG2" s="43" t="s">
        <v>43</v>
      </c>
      <c r="AH2" s="43" t="s">
        <v>42</v>
      </c>
      <c r="AI2" s="43" t="s">
        <v>44</v>
      </c>
      <c r="AJ2" s="38" t="s">
        <v>45</v>
      </c>
      <c r="AK2" s="39"/>
      <c r="AL2" s="39"/>
      <c r="AM2" s="49"/>
      <c r="AN2" s="28" t="s">
        <v>46</v>
      </c>
      <c r="AO2" s="43" t="s">
        <v>47</v>
      </c>
      <c r="AP2" s="43" t="s">
        <v>48</v>
      </c>
      <c r="AQ2" s="68" t="s">
        <v>49</v>
      </c>
      <c r="AR2" s="43" t="s">
        <v>50</v>
      </c>
      <c r="AS2" s="68" t="s">
        <v>51</v>
      </c>
      <c r="AT2" s="43" t="s">
        <v>52</v>
      </c>
      <c r="AU2" s="43"/>
      <c r="AV2" s="43"/>
      <c r="AW2" s="5" t="s">
        <v>53</v>
      </c>
      <c r="AX2" s="28" t="s">
        <v>54</v>
      </c>
      <c r="AY2" s="28" t="s">
        <v>55</v>
      </c>
    </row>
    <row r="3" ht="30" spans="1:51">
      <c r="A3" s="5"/>
      <c r="B3" s="7"/>
      <c r="C3" s="5"/>
      <c r="D3" s="5"/>
      <c r="E3" s="7"/>
      <c r="F3" s="7"/>
      <c r="G3" s="5"/>
      <c r="H3" s="53"/>
      <c r="I3" s="7"/>
      <c r="J3" s="7"/>
      <c r="K3" s="28" t="s">
        <v>56</v>
      </c>
      <c r="L3" s="28" t="s">
        <v>57</v>
      </c>
      <c r="M3" s="28" t="s">
        <v>58</v>
      </c>
      <c r="N3" s="28" t="s">
        <v>59</v>
      </c>
      <c r="O3" s="28" t="s">
        <v>60</v>
      </c>
      <c r="P3" s="28" t="s">
        <v>61</v>
      </c>
      <c r="Q3" s="53"/>
      <c r="R3" s="91" t="s">
        <v>62</v>
      </c>
      <c r="S3" s="91" t="s">
        <v>63</v>
      </c>
      <c r="T3" s="89" t="s">
        <v>64</v>
      </c>
      <c r="U3" s="92" t="s">
        <v>65</v>
      </c>
      <c r="V3" s="92" t="s">
        <v>613</v>
      </c>
      <c r="W3" s="89"/>
      <c r="X3" s="93"/>
      <c r="Y3" s="93"/>
      <c r="Z3" s="98" t="s">
        <v>66</v>
      </c>
      <c r="AA3" s="99" t="s">
        <v>67</v>
      </c>
      <c r="AB3" s="129"/>
      <c r="AC3" s="53"/>
      <c r="AD3" s="52" t="s">
        <v>68</v>
      </c>
      <c r="AE3" s="53"/>
      <c r="AF3" s="52" t="s">
        <v>68</v>
      </c>
      <c r="AG3" s="53"/>
      <c r="AH3" s="53"/>
      <c r="AI3" s="53"/>
      <c r="AJ3" s="28" t="s">
        <v>69</v>
      </c>
      <c r="AK3" s="28" t="s">
        <v>70</v>
      </c>
      <c r="AL3" s="28" t="s">
        <v>71</v>
      </c>
      <c r="AM3" s="28" t="s">
        <v>72</v>
      </c>
      <c r="AN3" s="28"/>
      <c r="AO3" s="53"/>
      <c r="AP3" s="53"/>
      <c r="AQ3" s="69"/>
      <c r="AR3" s="53"/>
      <c r="AS3" s="69"/>
      <c r="AT3" s="53"/>
      <c r="AU3" s="53"/>
      <c r="AV3" s="53"/>
      <c r="AW3" s="70" t="s">
        <v>73</v>
      </c>
      <c r="AX3" s="28"/>
      <c r="AY3" s="28"/>
    </row>
    <row r="4" ht="36" hidden="1" customHeight="1" spans="1:53">
      <c r="A4" s="8">
        <f>ROW()-3</f>
        <v>1</v>
      </c>
      <c r="B4" s="8" t="s">
        <v>74</v>
      </c>
      <c r="C4" s="9" t="s">
        <v>75</v>
      </c>
      <c r="D4" s="78" t="s">
        <v>76</v>
      </c>
      <c r="E4" s="12" t="s">
        <v>21</v>
      </c>
      <c r="F4" s="11" t="s">
        <v>77</v>
      </c>
      <c r="G4" s="12" t="s">
        <v>21</v>
      </c>
      <c r="H4" s="79">
        <v>1</v>
      </c>
      <c r="I4" s="14">
        <f>VLOOKUP(C4,[1]Sheet1!$B:$AY,50,0)</f>
        <v>821382.33</v>
      </c>
      <c r="J4" s="14">
        <f>VLOOKUP(C4,[1]Sheet1!$B:$AZ,51,0)</f>
        <v>906892.1</v>
      </c>
      <c r="K4" s="31">
        <f>VLOOKUP(C4,[1]Sheet1!$B$5:$BB$697,53,0)</f>
        <v>13424.1683333333</v>
      </c>
      <c r="L4" s="31">
        <f>VLOOKUP(C4,[1]Sheet1!$B:$BC,54,0)</f>
        <v>65462.985</v>
      </c>
      <c r="M4" s="31">
        <f>VLOOKUP(C4,[1]Sheet1!$B:$BD,55,0)</f>
        <v>65462.985</v>
      </c>
      <c r="N4" s="31">
        <f>VLOOKUP(C4,[1]Sheet1!$B:$BE,56,0)</f>
        <v>100850.661666667</v>
      </c>
      <c r="O4" s="31">
        <f>VLOOKUP(C4,[1]Sheet1!$B:$BF,57,0)</f>
        <v>122645.426666667</v>
      </c>
      <c r="P4" s="31">
        <f>VLOOKUP(C4,[2]Sheet1!$B:$BH,59,0)</f>
        <v>123472.886666667</v>
      </c>
      <c r="Q4" s="94">
        <f>SUM(K4:P4)*H4</f>
        <v>491319.113333334</v>
      </c>
      <c r="R4" s="95">
        <f>VLOOKUP(C4,[3]Sheet2!$A:$V,21,0)</f>
        <v>300000</v>
      </c>
      <c r="S4" s="95"/>
      <c r="T4" s="95"/>
      <c r="U4" s="95">
        <f>VLOOKUP(C4,'[4]5.30 (2)'!$C$4:$V$115,20,0)</f>
        <v>180000</v>
      </c>
      <c r="V4" s="95">
        <v>150000</v>
      </c>
      <c r="W4" s="95">
        <f>SUM(R4:V4)</f>
        <v>630000</v>
      </c>
      <c r="X4" s="96">
        <f>Q4-W4</f>
        <v>-138680.886666666</v>
      </c>
      <c r="Y4" s="97">
        <f>J4-T4-U4-V4</f>
        <v>576892.1</v>
      </c>
      <c r="Z4" s="55">
        <f>_xlfn.IFS(G4="原材料",Y4,G4="涉诉",Y4,G4="临采",Y4,G4="零部件",X4,G4="销售",X4,G4="固定资产",Y4)</f>
        <v>576892.1</v>
      </c>
      <c r="AA4" s="100">
        <f>IF(Z4&gt;=0,Z4,0)</f>
        <v>576892.1</v>
      </c>
      <c r="AB4" s="130"/>
      <c r="AC4" s="56">
        <f t="shared" ref="AC4:AC35" si="1">IF(AA4&lt;=0,"100%",AB4/AA4)</f>
        <v>0</v>
      </c>
      <c r="AD4" s="101">
        <v>150000</v>
      </c>
      <c r="AE4" s="56">
        <f t="shared" ref="AE4:AE35" si="2">IF(AA4&lt;=0,"100%",AD4/AA4)</f>
        <v>0.26001396101628</v>
      </c>
      <c r="AF4" s="101">
        <v>150000</v>
      </c>
      <c r="AG4" s="56">
        <f>IF(AA4&lt;=0,"100%",AF4/AA4)</f>
        <v>0.26001396101628</v>
      </c>
      <c r="AH4" s="33">
        <f>AB4</f>
        <v>0</v>
      </c>
      <c r="AI4" s="102">
        <f t="shared" ref="AI4:AI67" si="3">AH4/$AH$1</f>
        <v>0</v>
      </c>
      <c r="AJ4" s="103"/>
      <c r="AK4" s="57"/>
      <c r="AL4" s="57"/>
      <c r="AM4" s="103">
        <f>SUM(AJ4:AL4)</f>
        <v>0</v>
      </c>
      <c r="AN4" s="105">
        <v>0</v>
      </c>
      <c r="AO4" s="105">
        <f t="shared" ref="AO4:AO67" si="4">IF(AH4=0,0,AM4/AH4+AN4)</f>
        <v>0</v>
      </c>
      <c r="AP4" s="33">
        <f t="shared" ref="AP4:AP67" si="5">AH4*(1-AO4)</f>
        <v>0</v>
      </c>
      <c r="AQ4" s="71">
        <v>45481</v>
      </c>
      <c r="AR4" s="8">
        <v>7</v>
      </c>
      <c r="AS4" s="71">
        <f>AQ4-AR4</f>
        <v>45474</v>
      </c>
      <c r="AT4" s="135" t="s">
        <v>78</v>
      </c>
      <c r="AU4" s="135" t="s">
        <v>583</v>
      </c>
      <c r="AV4" s="136">
        <f>VLOOKUP(C4,[5]Sheet1!$A$1:$M$65536,13,0)</f>
        <v>899535.66</v>
      </c>
      <c r="AW4" s="33" t="str">
        <f>AU4&amp;AV4</f>
        <v>应付899535.66</v>
      </c>
      <c r="AX4" s="12" t="s">
        <v>79</v>
      </c>
      <c r="AY4" s="74" t="s">
        <v>584</v>
      </c>
      <c r="BA4" s="111" t="s">
        <v>21</v>
      </c>
    </row>
    <row r="5" ht="36" hidden="1" customHeight="1" spans="1:53">
      <c r="A5" s="8">
        <f>ROW()-3</f>
        <v>2</v>
      </c>
      <c r="B5" s="8" t="s">
        <v>74</v>
      </c>
      <c r="C5" s="9" t="s">
        <v>81</v>
      </c>
      <c r="D5" s="78" t="s">
        <v>82</v>
      </c>
      <c r="E5" s="12" t="s">
        <v>21</v>
      </c>
      <c r="F5" s="11" t="s">
        <v>77</v>
      </c>
      <c r="G5" s="12" t="s">
        <v>21</v>
      </c>
      <c r="H5" s="79">
        <v>1</v>
      </c>
      <c r="I5" s="14">
        <f>VLOOKUP(C5,[1]Sheet1!$B:$AY,50,0)</f>
        <v>4982009.82</v>
      </c>
      <c r="J5" s="14">
        <f>VLOOKUP(C5,[1]Sheet1!$B:$AZ,51,0)</f>
        <v>3452849.82</v>
      </c>
      <c r="K5" s="31">
        <f>VLOOKUP(C5,[1]Sheet1!$B$5:$BB$697,53,0)</f>
        <v>132034.97</v>
      </c>
      <c r="L5" s="31">
        <f>VLOOKUP(C5,[1]Sheet1!$B:$BC,54,0)</f>
        <v>301994.97</v>
      </c>
      <c r="M5" s="31">
        <f>VLOOKUP(C5,[1]Sheet1!$B:$BD,55,0)</f>
        <v>415034.97</v>
      </c>
      <c r="N5" s="31">
        <f>VLOOKUP(C5,[1]Sheet1!$B:$BE,56,0)</f>
        <v>575474.97</v>
      </c>
      <c r="O5" s="31">
        <f>VLOOKUP(C5,[1]Sheet1!$B:$BF,57,0)</f>
        <v>720434.97</v>
      </c>
      <c r="P5" s="31">
        <f>VLOOKUP(C5,[2]Sheet1!$B:$BH,59,0)</f>
        <v>813100</v>
      </c>
      <c r="Q5" s="94">
        <f>SUM(K5:P5)*H5</f>
        <v>2958074.85</v>
      </c>
      <c r="R5" s="95">
        <f>VLOOKUP(C5,[3]Sheet2!$A:$V,21,0)</f>
        <v>1520000</v>
      </c>
      <c r="S5" s="95">
        <v>320000</v>
      </c>
      <c r="T5" s="95"/>
      <c r="U5" s="95">
        <f>VLOOKUP(C5,'[4]5.30 (2)'!$C$4:$V$115,20,0)</f>
        <v>400000</v>
      </c>
      <c r="V5" s="95"/>
      <c r="W5" s="95">
        <f t="shared" ref="W5:W68" si="6">SUM(R5:V5)</f>
        <v>2240000</v>
      </c>
      <c r="X5" s="96">
        <f>Q5-W5</f>
        <v>718074.85</v>
      </c>
      <c r="Y5" s="97">
        <f>J5-T5-U5-V5</f>
        <v>3052849.82</v>
      </c>
      <c r="Z5" s="55">
        <f>_xlfn.IFS(G5="原材料",Y5,G5="涉诉",Y5,G5="临采",Y5,G5="零部件",X5,G5="销售",X5,G5="固定资产",Y5)</f>
        <v>3052849.82</v>
      </c>
      <c r="AA5" s="100">
        <f>IF(Z5&gt;=0,Z5,0)</f>
        <v>3052849.82</v>
      </c>
      <c r="AB5" s="130"/>
      <c r="AC5" s="56">
        <f t="shared" si="1"/>
        <v>0</v>
      </c>
      <c r="AD5" s="55">
        <v>500000</v>
      </c>
      <c r="AE5" s="56">
        <f t="shared" si="2"/>
        <v>0.163781394264589</v>
      </c>
      <c r="AF5" s="55">
        <v>500000</v>
      </c>
      <c r="AG5" s="56">
        <f t="shared" ref="AG5:AG68" si="7">IF(AA5&lt;=0,"100%",AF5/AA5)</f>
        <v>0.163781394264589</v>
      </c>
      <c r="AH5" s="33">
        <f t="shared" ref="AH5:AH68" si="8">AB5</f>
        <v>0</v>
      </c>
      <c r="AI5" s="102">
        <f t="shared" si="3"/>
        <v>0</v>
      </c>
      <c r="AJ5" s="103"/>
      <c r="AK5" s="57"/>
      <c r="AL5" s="57"/>
      <c r="AM5" s="103">
        <f t="shared" ref="AM5:AM68" si="9">SUM(AJ5:AL5)</f>
        <v>0</v>
      </c>
      <c r="AN5" s="105">
        <v>0</v>
      </c>
      <c r="AO5" s="105">
        <f t="shared" si="4"/>
        <v>0</v>
      </c>
      <c r="AP5" s="33">
        <f t="shared" si="5"/>
        <v>0</v>
      </c>
      <c r="AQ5" s="106"/>
      <c r="AR5" s="107"/>
      <c r="AS5" s="106"/>
      <c r="AT5" s="72" t="s">
        <v>83</v>
      </c>
      <c r="AU5" s="72"/>
      <c r="AV5" s="72"/>
      <c r="AW5" s="73"/>
      <c r="AX5" s="8" t="s">
        <v>79</v>
      </c>
      <c r="AY5" s="74" t="s">
        <v>84</v>
      </c>
      <c r="BA5" s="111" t="s">
        <v>16</v>
      </c>
    </row>
    <row r="6" ht="36" hidden="1" customHeight="1" spans="1:53">
      <c r="A6" s="8">
        <f t="shared" ref="A6:A69" si="10">ROW()-3</f>
        <v>3</v>
      </c>
      <c r="B6" s="8" t="s">
        <v>74</v>
      </c>
      <c r="C6" s="9"/>
      <c r="D6" s="78" t="s">
        <v>85</v>
      </c>
      <c r="E6" s="12" t="s">
        <v>21</v>
      </c>
      <c r="F6" s="11" t="s">
        <v>77</v>
      </c>
      <c r="G6" s="12" t="s">
        <v>21</v>
      </c>
      <c r="H6" s="79">
        <v>1</v>
      </c>
      <c r="I6" s="14"/>
      <c r="J6" s="14"/>
      <c r="K6" s="31"/>
      <c r="L6" s="31"/>
      <c r="M6" s="31"/>
      <c r="N6" s="31"/>
      <c r="O6" s="31"/>
      <c r="P6" s="31"/>
      <c r="Q6" s="94"/>
      <c r="R6" s="95"/>
      <c r="S6" s="95"/>
      <c r="T6" s="95"/>
      <c r="U6" s="95"/>
      <c r="V6" s="95"/>
      <c r="W6" s="95">
        <f t="shared" si="6"/>
        <v>0</v>
      </c>
      <c r="X6" s="96"/>
      <c r="Y6" s="97">
        <f t="shared" ref="Y6:Y69" si="11">J6-T6-U6-V6</f>
        <v>0</v>
      </c>
      <c r="Z6" s="55"/>
      <c r="AA6" s="100"/>
      <c r="AB6" s="130"/>
      <c r="AC6" s="56" t="str">
        <f t="shared" si="1"/>
        <v>100%</v>
      </c>
      <c r="AD6" s="55"/>
      <c r="AE6" s="56" t="str">
        <f t="shared" si="2"/>
        <v>100%</v>
      </c>
      <c r="AF6" s="55"/>
      <c r="AG6" s="56" t="str">
        <f t="shared" si="7"/>
        <v>100%</v>
      </c>
      <c r="AH6" s="33">
        <f t="shared" si="8"/>
        <v>0</v>
      </c>
      <c r="AI6" s="102">
        <f t="shared" si="3"/>
        <v>0</v>
      </c>
      <c r="AJ6" s="103"/>
      <c r="AK6" s="57"/>
      <c r="AL6" s="57"/>
      <c r="AM6" s="103">
        <f t="shared" si="9"/>
        <v>0</v>
      </c>
      <c r="AN6" s="105">
        <v>0</v>
      </c>
      <c r="AO6" s="105">
        <f t="shared" si="4"/>
        <v>0</v>
      </c>
      <c r="AP6" s="33">
        <f t="shared" si="5"/>
        <v>0</v>
      </c>
      <c r="AQ6" s="71"/>
      <c r="AR6" s="8"/>
      <c r="AS6" s="71"/>
      <c r="AT6" s="72"/>
      <c r="AU6" s="72"/>
      <c r="AV6" s="72"/>
      <c r="AW6" s="73"/>
      <c r="AX6" s="8"/>
      <c r="AY6" s="74"/>
      <c r="BA6" s="111" t="s">
        <v>86</v>
      </c>
    </row>
    <row r="7" ht="36" hidden="1" customHeight="1" spans="1:53">
      <c r="A7" s="8">
        <f t="shared" si="10"/>
        <v>4</v>
      </c>
      <c r="B7" s="8" t="s">
        <v>74</v>
      </c>
      <c r="C7" s="9" t="s">
        <v>87</v>
      </c>
      <c r="D7" s="78" t="s">
        <v>88</v>
      </c>
      <c r="E7" s="12" t="s">
        <v>20</v>
      </c>
      <c r="F7" s="11" t="s">
        <v>77</v>
      </c>
      <c r="G7" s="12" t="s">
        <v>21</v>
      </c>
      <c r="H7" s="79">
        <v>1</v>
      </c>
      <c r="I7" s="14">
        <f>VLOOKUP(C7,[1]Sheet1!$B:$AY,50,0)</f>
        <v>18604.32</v>
      </c>
      <c r="J7" s="14">
        <f>VLOOKUP(C7,[1]Sheet1!$B:$AZ,51,0)</f>
        <v>37208.64</v>
      </c>
      <c r="K7" s="31">
        <f>VLOOKUP(C7,[1]Sheet1!$B$5:$BB$697,53,0)</f>
        <v>0</v>
      </c>
      <c r="L7" s="31">
        <f>VLOOKUP(C7,[1]Sheet1!$B:$BC,54,0)</f>
        <v>0</v>
      </c>
      <c r="M7" s="31">
        <f>VLOOKUP(C7,[1]Sheet1!$B:$BD,55,0)</f>
        <v>0</v>
      </c>
      <c r="N7" s="31">
        <f>VLOOKUP(C7,[1]Sheet1!$B:$BE,56,0)</f>
        <v>0</v>
      </c>
      <c r="O7" s="31">
        <f>VLOOKUP(C7,[1]Sheet1!$B:$BF,57,0)</f>
        <v>0</v>
      </c>
      <c r="P7" s="31">
        <f>VLOOKUP(C7,[2]Sheet1!$B:$BH,59,0)</f>
        <v>3100.72</v>
      </c>
      <c r="Q7" s="94">
        <f t="shared" ref="Q7:Q70" si="12">SUM(K7:P7)*H7</f>
        <v>3100.72</v>
      </c>
      <c r="R7" s="95"/>
      <c r="S7" s="95"/>
      <c r="T7" s="95"/>
      <c r="U7" s="95">
        <f>VLOOKUP(C7,'[4]5.30 (2)'!$C$4:$V$115,20,0)</f>
        <v>13953.24</v>
      </c>
      <c r="V7" s="95">
        <v>18604.32</v>
      </c>
      <c r="W7" s="95">
        <f t="shared" si="6"/>
        <v>32557.56</v>
      </c>
      <c r="X7" s="96">
        <f t="shared" ref="X7:X70" si="13">Q7-W7</f>
        <v>-29456.84</v>
      </c>
      <c r="Y7" s="97">
        <f t="shared" si="11"/>
        <v>4651.08</v>
      </c>
      <c r="Z7" s="55">
        <f t="shared" ref="Z7:Z70" si="14">_xlfn.IFS(G7="原材料",Y7,G7="涉诉",Y7,G7="临采",Y7,G7="零部件",X7,G7="销售",X7,G7="固定资产",Y7)</f>
        <v>4651.08</v>
      </c>
      <c r="AA7" s="100">
        <f>IF(Z7&gt;=0,Z7,0)</f>
        <v>4651.08</v>
      </c>
      <c r="AB7" s="130"/>
      <c r="AC7" s="56">
        <f t="shared" si="1"/>
        <v>0</v>
      </c>
      <c r="AD7" s="55"/>
      <c r="AE7" s="56">
        <f t="shared" si="2"/>
        <v>0</v>
      </c>
      <c r="AF7" s="55"/>
      <c r="AG7" s="56">
        <f t="shared" si="7"/>
        <v>0</v>
      </c>
      <c r="AH7" s="33">
        <f t="shared" si="8"/>
        <v>0</v>
      </c>
      <c r="AI7" s="102">
        <f t="shared" si="3"/>
        <v>0</v>
      </c>
      <c r="AJ7" s="103"/>
      <c r="AK7" s="57"/>
      <c r="AL7" s="57"/>
      <c r="AM7" s="103">
        <f t="shared" si="9"/>
        <v>0</v>
      </c>
      <c r="AN7" s="105">
        <v>0</v>
      </c>
      <c r="AO7" s="105">
        <f t="shared" si="4"/>
        <v>0</v>
      </c>
      <c r="AP7" s="33">
        <f t="shared" si="5"/>
        <v>0</v>
      </c>
      <c r="AQ7" s="71">
        <v>45487</v>
      </c>
      <c r="AR7" s="8">
        <v>3</v>
      </c>
      <c r="AS7" s="71">
        <f>AQ7-AR7</f>
        <v>45484</v>
      </c>
      <c r="AT7" s="135" t="s">
        <v>89</v>
      </c>
      <c r="AU7" s="135" t="s">
        <v>583</v>
      </c>
      <c r="AV7" s="136">
        <f>VLOOKUP(C7,[5]Sheet1!$A$1:$M$65536,13,0)</f>
        <v>51161.88</v>
      </c>
      <c r="AW7" s="33" t="str">
        <f>AU7&amp;AV7</f>
        <v>应付51161.88</v>
      </c>
      <c r="AX7" s="12" t="s">
        <v>79</v>
      </c>
      <c r="AY7" s="74"/>
      <c r="BA7" s="111" t="s">
        <v>11</v>
      </c>
    </row>
    <row r="8" ht="36" hidden="1" customHeight="1" spans="1:53">
      <c r="A8" s="8">
        <f t="shared" si="10"/>
        <v>5</v>
      </c>
      <c r="B8" s="8" t="s">
        <v>74</v>
      </c>
      <c r="C8" s="9" t="s">
        <v>90</v>
      </c>
      <c r="D8" s="78" t="s">
        <v>91</v>
      </c>
      <c r="E8" s="12" t="s">
        <v>21</v>
      </c>
      <c r="F8" s="11" t="s">
        <v>77</v>
      </c>
      <c r="G8" s="12" t="s">
        <v>21</v>
      </c>
      <c r="H8" s="79">
        <v>1</v>
      </c>
      <c r="I8" s="14">
        <f>VLOOKUP(C8,[1]Sheet1!$B:$AY,50,0)</f>
        <v>1538321.05</v>
      </c>
      <c r="J8" s="14">
        <f>VLOOKUP(C8,[1]Sheet1!$B:$AZ,51,0)</f>
        <v>1538321.05</v>
      </c>
      <c r="K8" s="31">
        <f>VLOOKUP(C8,[1]Sheet1!$B$5:$BB$697,53,0)</f>
        <v>0</v>
      </c>
      <c r="L8" s="31">
        <f>VLOOKUP(C8,[1]Sheet1!$B:$BC,54,0)</f>
        <v>0</v>
      </c>
      <c r="M8" s="31">
        <f>VLOOKUP(C8,[1]Sheet1!$B:$BD,55,0)</f>
        <v>0</v>
      </c>
      <c r="N8" s="31">
        <f>VLOOKUP(C8,[1]Sheet1!$B:$BE,56,0)</f>
        <v>0</v>
      </c>
      <c r="O8" s="31">
        <f>VLOOKUP(C8,[1]Sheet1!$B:$BF,57,0)</f>
        <v>153029.508333333</v>
      </c>
      <c r="P8" s="31">
        <f>VLOOKUP(C8,[2]Sheet1!$B:$BH,59,0)</f>
        <v>256386.841666667</v>
      </c>
      <c r="Q8" s="94">
        <f t="shared" si="12"/>
        <v>409416.35</v>
      </c>
      <c r="R8" s="95">
        <f>VLOOKUP(C8,[3]Sheet2!$A:$V,21,0)</f>
        <v>500000</v>
      </c>
      <c r="S8" s="95"/>
      <c r="T8" s="95"/>
      <c r="U8" s="95">
        <f>VLOOKUP(C8,'[4]5.30 (2)'!$C$4:$V$115,20,0)</f>
        <v>500000</v>
      </c>
      <c r="V8" s="95"/>
      <c r="W8" s="95">
        <f t="shared" si="6"/>
        <v>1000000</v>
      </c>
      <c r="X8" s="96">
        <f t="shared" si="13"/>
        <v>-590583.65</v>
      </c>
      <c r="Y8" s="97">
        <f t="shared" si="11"/>
        <v>1038321.05</v>
      </c>
      <c r="Z8" s="55">
        <f t="shared" si="14"/>
        <v>1038321.05</v>
      </c>
      <c r="AA8" s="100">
        <f t="shared" ref="AA8:AA71" si="15">IF(Z8&gt;=0,Z8,0)</f>
        <v>1038321.05</v>
      </c>
      <c r="AB8" s="130"/>
      <c r="AC8" s="56">
        <f t="shared" si="1"/>
        <v>0</v>
      </c>
      <c r="AD8" s="101">
        <v>500000</v>
      </c>
      <c r="AE8" s="56">
        <f t="shared" si="2"/>
        <v>0.481546627606172</v>
      </c>
      <c r="AF8" s="101">
        <v>500000</v>
      </c>
      <c r="AG8" s="56">
        <f t="shared" si="7"/>
        <v>0.481546627606172</v>
      </c>
      <c r="AH8" s="33">
        <f t="shared" si="8"/>
        <v>0</v>
      </c>
      <c r="AI8" s="102">
        <f t="shared" si="3"/>
        <v>0</v>
      </c>
      <c r="AJ8" s="103"/>
      <c r="AK8" s="57"/>
      <c r="AL8" s="57"/>
      <c r="AM8" s="103">
        <f t="shared" si="9"/>
        <v>0</v>
      </c>
      <c r="AN8" s="57">
        <v>0</v>
      </c>
      <c r="AO8" s="105">
        <f t="shared" si="4"/>
        <v>0</v>
      </c>
      <c r="AP8" s="33">
        <f t="shared" si="5"/>
        <v>0</v>
      </c>
      <c r="AQ8" s="71">
        <v>45476</v>
      </c>
      <c r="AR8" s="8">
        <v>3</v>
      </c>
      <c r="AS8" s="71">
        <f>AQ8-AR8</f>
        <v>45473</v>
      </c>
      <c r="AT8" s="72" t="s">
        <v>83</v>
      </c>
      <c r="AU8" s="72"/>
      <c r="AV8" s="72"/>
      <c r="AW8" s="73"/>
      <c r="AX8" s="8" t="s">
        <v>79</v>
      </c>
      <c r="AY8" s="74" t="s">
        <v>84</v>
      </c>
      <c r="BA8" s="111" t="s">
        <v>92</v>
      </c>
    </row>
    <row r="9" ht="36" customHeight="1" spans="1:53">
      <c r="A9" s="8">
        <f t="shared" si="10"/>
        <v>6</v>
      </c>
      <c r="B9" s="8" t="s">
        <v>93</v>
      </c>
      <c r="C9" s="9" t="s">
        <v>94</v>
      </c>
      <c r="D9" s="78" t="s">
        <v>95</v>
      </c>
      <c r="E9" s="12" t="s">
        <v>21</v>
      </c>
      <c r="F9" s="11" t="s">
        <v>77</v>
      </c>
      <c r="G9" s="12" t="s">
        <v>21</v>
      </c>
      <c r="H9" s="79">
        <v>1</v>
      </c>
      <c r="I9" s="14">
        <f>VLOOKUP(C9,[1]Sheet1!$B:$AY,50,0)</f>
        <v>1813373.43</v>
      </c>
      <c r="J9" s="14">
        <f>VLOOKUP(C9,[1]Sheet1!$B:$AZ,51,0)</f>
        <v>1813373.43</v>
      </c>
      <c r="K9" s="31">
        <f>VLOOKUP(C9,[1]Sheet1!$B$5:$BB$697,53,0)</f>
        <v>0</v>
      </c>
      <c r="L9" s="31">
        <f>VLOOKUP(C9,[1]Sheet1!$B:$BC,54,0)</f>
        <v>0</v>
      </c>
      <c r="M9" s="31">
        <f>VLOOKUP(C9,[1]Sheet1!$B:$BD,55,0)</f>
        <v>0</v>
      </c>
      <c r="N9" s="31">
        <f>VLOOKUP(C9,[1]Sheet1!$B:$BE,56,0)</f>
        <v>87330.4166666667</v>
      </c>
      <c r="O9" s="31">
        <f>VLOOKUP(C9,[1]Sheet1!$B:$BF,57,0)</f>
        <v>87330.4166666667</v>
      </c>
      <c r="P9" s="31">
        <f>VLOOKUP(C9,[2]Sheet1!$B:$BH,59,0)</f>
        <v>302228.905</v>
      </c>
      <c r="Q9" s="94">
        <f t="shared" si="12"/>
        <v>476889.738333333</v>
      </c>
      <c r="R9" s="95">
        <f>VLOOKUP(C9,[3]Sheet2!$A:$V,21,0)</f>
        <v>2240000</v>
      </c>
      <c r="S9" s="95"/>
      <c r="T9" s="95"/>
      <c r="U9" s="95">
        <f>VLOOKUP(C9,'[4]5.30 (2)'!$C$4:$V$115,20,0)</f>
        <v>400000</v>
      </c>
      <c r="V9" s="95">
        <v>200000</v>
      </c>
      <c r="W9" s="95">
        <f t="shared" si="6"/>
        <v>2840000</v>
      </c>
      <c r="X9" s="96">
        <f t="shared" si="13"/>
        <v>-2363110.26166667</v>
      </c>
      <c r="Y9" s="97">
        <f t="shared" si="11"/>
        <v>1213373.43</v>
      </c>
      <c r="Z9" s="55">
        <f t="shared" si="14"/>
        <v>1213373.43</v>
      </c>
      <c r="AA9" s="100">
        <f t="shared" si="15"/>
        <v>1213373.43</v>
      </c>
      <c r="AB9" s="130">
        <v>200000</v>
      </c>
      <c r="AC9" s="56">
        <f t="shared" si="1"/>
        <v>0.164829717756388</v>
      </c>
      <c r="AD9" s="101">
        <v>400000</v>
      </c>
      <c r="AE9" s="56">
        <f t="shared" si="2"/>
        <v>0.329659435512775</v>
      </c>
      <c r="AF9" s="101">
        <v>400000</v>
      </c>
      <c r="AG9" s="56">
        <f t="shared" si="7"/>
        <v>0.329659435512775</v>
      </c>
      <c r="AH9" s="33">
        <f t="shared" si="8"/>
        <v>200000</v>
      </c>
      <c r="AI9" s="102">
        <f t="shared" si="3"/>
        <v>0.119402985074627</v>
      </c>
      <c r="AJ9" s="103"/>
      <c r="AK9" s="57"/>
      <c r="AL9" s="57"/>
      <c r="AM9" s="103">
        <f t="shared" si="9"/>
        <v>0</v>
      </c>
      <c r="AN9" s="105">
        <v>0</v>
      </c>
      <c r="AO9" s="105">
        <f t="shared" si="4"/>
        <v>0</v>
      </c>
      <c r="AP9" s="33">
        <f t="shared" si="5"/>
        <v>200000</v>
      </c>
      <c r="AQ9" s="71">
        <v>45476</v>
      </c>
      <c r="AR9" s="8">
        <v>3</v>
      </c>
      <c r="AS9" s="71">
        <f>AQ9-AR9</f>
        <v>45473</v>
      </c>
      <c r="AT9" s="135" t="s">
        <v>89</v>
      </c>
      <c r="AU9" s="135" t="s">
        <v>583</v>
      </c>
      <c r="AV9" s="136">
        <f>VLOOKUP(C9,[5]Sheet1!$A$1:$M$65536,13,0)</f>
        <v>1863993.24</v>
      </c>
      <c r="AW9" s="33" t="str">
        <f>VLOOKUP(C9,[6]Sheet1!$A$1:$R$65536,18,0)</f>
        <v>应付1863993.24元</v>
      </c>
      <c r="AX9" s="12" t="s">
        <v>96</v>
      </c>
      <c r="AY9" s="74"/>
      <c r="BA9" s="111" t="s">
        <v>24</v>
      </c>
    </row>
    <row r="10" ht="36" customHeight="1" spans="1:53">
      <c r="A10" s="8">
        <f t="shared" si="10"/>
        <v>7</v>
      </c>
      <c r="B10" s="8" t="s">
        <v>93</v>
      </c>
      <c r="C10" s="9" t="s">
        <v>97</v>
      </c>
      <c r="D10" s="78" t="s">
        <v>98</v>
      </c>
      <c r="E10" s="12" t="s">
        <v>21</v>
      </c>
      <c r="F10" s="11" t="s">
        <v>77</v>
      </c>
      <c r="G10" s="12" t="s">
        <v>21</v>
      </c>
      <c r="H10" s="79">
        <v>1</v>
      </c>
      <c r="I10" s="14">
        <f>VLOOKUP(C10,[1]Sheet1!$B:$AY,50,0)</f>
        <v>491750.82</v>
      </c>
      <c r="J10" s="14">
        <f>VLOOKUP(C10,[1]Sheet1!$B:$AZ,51,0)</f>
        <v>491750.82</v>
      </c>
      <c r="K10" s="31">
        <f>VLOOKUP(C10,[1]Sheet1!$B$5:$BB$697,53,0)</f>
        <v>0</v>
      </c>
      <c r="L10" s="31">
        <f>VLOOKUP(C10,[1]Sheet1!$B:$BC,54,0)</f>
        <v>0</v>
      </c>
      <c r="M10" s="31">
        <f>VLOOKUP(C10,[1]Sheet1!$B:$BD,55,0)</f>
        <v>0</v>
      </c>
      <c r="N10" s="31">
        <f>VLOOKUP(C10,[1]Sheet1!$B:$BE,56,0)</f>
        <v>0</v>
      </c>
      <c r="O10" s="31">
        <f>VLOOKUP(C10,[1]Sheet1!$B:$BF,57,0)</f>
        <v>23624.4116666667</v>
      </c>
      <c r="P10" s="31">
        <f>VLOOKUP(C10,[2]Sheet1!$B:$BH,59,0)</f>
        <v>81958.47</v>
      </c>
      <c r="Q10" s="94">
        <f t="shared" si="12"/>
        <v>105582.881666667</v>
      </c>
      <c r="R10" s="95">
        <f>VLOOKUP(C10,[3]Sheet2!$A:$V,21,0)</f>
        <v>900000</v>
      </c>
      <c r="S10" s="95"/>
      <c r="T10" s="95"/>
      <c r="U10" s="95">
        <f>VLOOKUP(C10,'[4]5.30 (2)'!$C$4:$V$115,20,0)</f>
        <v>250000</v>
      </c>
      <c r="V10" s="95"/>
      <c r="W10" s="95">
        <f t="shared" si="6"/>
        <v>1150000</v>
      </c>
      <c r="X10" s="96">
        <f t="shared" si="13"/>
        <v>-1044417.11833333</v>
      </c>
      <c r="Y10" s="97">
        <f t="shared" si="11"/>
        <v>241750.82</v>
      </c>
      <c r="Z10" s="55">
        <f t="shared" si="14"/>
        <v>241750.82</v>
      </c>
      <c r="AA10" s="100">
        <f t="shared" si="15"/>
        <v>241750.82</v>
      </c>
      <c r="AB10" s="130">
        <v>200000</v>
      </c>
      <c r="AC10" s="56">
        <f t="shared" si="1"/>
        <v>0.827298124573062</v>
      </c>
      <c r="AD10" s="101">
        <v>200000</v>
      </c>
      <c r="AE10" s="56">
        <f t="shared" si="2"/>
        <v>0.827298124573062</v>
      </c>
      <c r="AF10" s="101">
        <v>200000</v>
      </c>
      <c r="AG10" s="56">
        <f t="shared" si="7"/>
        <v>0.827298124573062</v>
      </c>
      <c r="AH10" s="33">
        <f t="shared" si="8"/>
        <v>200000</v>
      </c>
      <c r="AI10" s="102">
        <f t="shared" si="3"/>
        <v>0.119402985074627</v>
      </c>
      <c r="AJ10" s="103"/>
      <c r="AK10" s="57"/>
      <c r="AL10" s="57"/>
      <c r="AM10" s="103">
        <f t="shared" si="9"/>
        <v>0</v>
      </c>
      <c r="AN10" s="105">
        <v>0</v>
      </c>
      <c r="AO10" s="105">
        <f t="shared" si="4"/>
        <v>0</v>
      </c>
      <c r="AP10" s="33">
        <f t="shared" si="5"/>
        <v>200000</v>
      </c>
      <c r="AQ10" s="71">
        <v>45476</v>
      </c>
      <c r="AR10" s="8">
        <v>3</v>
      </c>
      <c r="AS10" s="71">
        <f>AQ10-AR10</f>
        <v>45473</v>
      </c>
      <c r="AT10" s="72" t="s">
        <v>89</v>
      </c>
      <c r="AU10" s="72"/>
      <c r="AV10" s="72"/>
      <c r="AW10" s="33" t="s">
        <v>614</v>
      </c>
      <c r="AX10" s="8" t="s">
        <v>96</v>
      </c>
      <c r="AY10" s="74"/>
      <c r="BA10" s="111" t="s">
        <v>22</v>
      </c>
    </row>
    <row r="11" ht="36" hidden="1" customHeight="1" spans="1:51">
      <c r="A11" s="8">
        <f t="shared" si="10"/>
        <v>8</v>
      </c>
      <c r="B11" s="8" t="s">
        <v>74</v>
      </c>
      <c r="C11" s="9" t="s">
        <v>99</v>
      </c>
      <c r="D11" s="78" t="s">
        <v>100</v>
      </c>
      <c r="E11" s="12" t="s">
        <v>21</v>
      </c>
      <c r="F11" s="11" t="s">
        <v>101</v>
      </c>
      <c r="G11" s="12" t="s">
        <v>21</v>
      </c>
      <c r="H11" s="79">
        <v>1</v>
      </c>
      <c r="I11" s="14">
        <f>VLOOKUP(C11,[1]Sheet1!$B:$AY,50,0)</f>
        <v>757565.08</v>
      </c>
      <c r="J11" s="14">
        <f>VLOOKUP(C11,[1]Sheet1!$B:$AZ,51,0)</f>
        <v>757565.08</v>
      </c>
      <c r="K11" s="31">
        <f>VLOOKUP(C11,[1]Sheet1!$B$5:$BB$697,53,0)</f>
        <v>0</v>
      </c>
      <c r="L11" s="31">
        <f>VLOOKUP(C11,[1]Sheet1!$B:$BC,54,0)</f>
        <v>0</v>
      </c>
      <c r="M11" s="31">
        <f>VLOOKUP(C11,[1]Sheet1!$B:$BD,55,0)</f>
        <v>0</v>
      </c>
      <c r="N11" s="31">
        <f>VLOOKUP(C11,[1]Sheet1!$B:$BE,56,0)</f>
        <v>112726.566666667</v>
      </c>
      <c r="O11" s="31">
        <f>VLOOKUP(C11,[1]Sheet1!$B:$BF,57,0)</f>
        <v>126260.846666667</v>
      </c>
      <c r="P11" s="31">
        <f>VLOOKUP(C11,[2]Sheet1!$B:$BH,59,0)</f>
        <v>126260.846666667</v>
      </c>
      <c r="Q11" s="94">
        <f t="shared" si="12"/>
        <v>365248.260000001</v>
      </c>
      <c r="R11" s="95">
        <f>VLOOKUP(C11,[3]Sheet2!$A:$V,21,0)</f>
        <v>750000</v>
      </c>
      <c r="S11" s="95"/>
      <c r="T11" s="95"/>
      <c r="U11" s="95"/>
      <c r="V11" s="95">
        <v>20000</v>
      </c>
      <c r="W11" s="95">
        <f t="shared" si="6"/>
        <v>770000</v>
      </c>
      <c r="X11" s="96">
        <f t="shared" si="13"/>
        <v>-404751.739999999</v>
      </c>
      <c r="Y11" s="97">
        <f t="shared" si="11"/>
        <v>737565.08</v>
      </c>
      <c r="Z11" s="55">
        <f t="shared" si="14"/>
        <v>737565.08</v>
      </c>
      <c r="AA11" s="100">
        <f t="shared" si="15"/>
        <v>737565.08</v>
      </c>
      <c r="AB11" s="130"/>
      <c r="AC11" s="56">
        <f t="shared" si="1"/>
        <v>0</v>
      </c>
      <c r="AD11" s="101">
        <v>100000</v>
      </c>
      <c r="AE11" s="56">
        <f t="shared" si="2"/>
        <v>0.135581256097428</v>
      </c>
      <c r="AF11" s="101">
        <v>50000</v>
      </c>
      <c r="AG11" s="56">
        <f t="shared" si="7"/>
        <v>0.067790628048714</v>
      </c>
      <c r="AH11" s="33">
        <f t="shared" si="8"/>
        <v>0</v>
      </c>
      <c r="AI11" s="102">
        <f t="shared" si="3"/>
        <v>0</v>
      </c>
      <c r="AJ11" s="103"/>
      <c r="AK11" s="57"/>
      <c r="AL11" s="57"/>
      <c r="AM11" s="103">
        <f t="shared" si="9"/>
        <v>0</v>
      </c>
      <c r="AN11" s="105">
        <v>0</v>
      </c>
      <c r="AO11" s="105">
        <f t="shared" si="4"/>
        <v>0</v>
      </c>
      <c r="AP11" s="33">
        <f t="shared" si="5"/>
        <v>0</v>
      </c>
      <c r="AQ11" s="71"/>
      <c r="AR11" s="8"/>
      <c r="AS11" s="71"/>
      <c r="AT11" s="135" t="s">
        <v>89</v>
      </c>
      <c r="AU11" s="135" t="s">
        <v>583</v>
      </c>
      <c r="AV11" s="136">
        <f>VLOOKUP(C11,[5]Sheet1!$A$1:$M$65536,13,0)</f>
        <v>757565.08</v>
      </c>
      <c r="AW11" s="33" t="str">
        <f>AU11&amp;AV11</f>
        <v>应付757565.08</v>
      </c>
      <c r="AX11" s="12" t="s">
        <v>96</v>
      </c>
      <c r="AY11" s="74" t="s">
        <v>80</v>
      </c>
    </row>
    <row r="12" ht="36" hidden="1" customHeight="1" spans="1:51">
      <c r="A12" s="8">
        <f t="shared" si="10"/>
        <v>9</v>
      </c>
      <c r="B12" s="8" t="s">
        <v>74</v>
      </c>
      <c r="C12" s="81" t="s">
        <v>102</v>
      </c>
      <c r="D12" s="80" t="s">
        <v>103</v>
      </c>
      <c r="E12" s="12" t="s">
        <v>21</v>
      </c>
      <c r="F12" s="11" t="s">
        <v>101</v>
      </c>
      <c r="G12" s="12" t="s">
        <v>21</v>
      </c>
      <c r="H12" s="79">
        <v>0.8</v>
      </c>
      <c r="I12" s="14">
        <f>VLOOKUP(C12,[1]Sheet1!$B:$AY,50,0)</f>
        <v>308957.65</v>
      </c>
      <c r="J12" s="14">
        <f>VLOOKUP(C12,[1]Sheet1!$B:$AZ,51,0)</f>
        <v>308957.65</v>
      </c>
      <c r="K12" s="31">
        <f>VLOOKUP(C12,[1]Sheet1!$B$5:$BB$697,53,0)</f>
        <v>0</v>
      </c>
      <c r="L12" s="31">
        <f>VLOOKUP(C12,[1]Sheet1!$B:$BC,54,0)</f>
        <v>0</v>
      </c>
      <c r="M12" s="31">
        <f>VLOOKUP(C12,[1]Sheet1!$B:$BD,55,0)</f>
        <v>30531.4416666667</v>
      </c>
      <c r="N12" s="31">
        <f>VLOOKUP(C12,[1]Sheet1!$B:$BE,56,0)</f>
        <v>30531.4416666667</v>
      </c>
      <c r="O12" s="31">
        <f>VLOOKUP(C12,[1]Sheet1!$B:$BF,57,0)</f>
        <v>51492.9416666667</v>
      </c>
      <c r="P12" s="31">
        <f>VLOOKUP(C12,[2]Sheet1!$B:$BH,59,0)</f>
        <v>51492.9416666667</v>
      </c>
      <c r="Q12" s="94">
        <f t="shared" si="12"/>
        <v>131239.013333333</v>
      </c>
      <c r="R12" s="95">
        <f>VLOOKUP(C12,[3]Sheet2!$A:$V,21,0)</f>
        <v>0</v>
      </c>
      <c r="S12" s="95"/>
      <c r="T12" s="95"/>
      <c r="U12" s="95">
        <f>VLOOKUP(C12,'[4]5.30 (2)'!$C$4:$V$115,20,0)</f>
        <v>200000</v>
      </c>
      <c r="V12" s="95"/>
      <c r="W12" s="95">
        <f t="shared" si="6"/>
        <v>200000</v>
      </c>
      <c r="X12" s="96">
        <f t="shared" si="13"/>
        <v>-68760.9866666665</v>
      </c>
      <c r="Y12" s="97">
        <f t="shared" si="11"/>
        <v>108957.65</v>
      </c>
      <c r="Z12" s="55">
        <f t="shared" si="14"/>
        <v>108957.65</v>
      </c>
      <c r="AA12" s="100">
        <f t="shared" si="15"/>
        <v>108957.65</v>
      </c>
      <c r="AB12" s="130"/>
      <c r="AC12" s="56">
        <f t="shared" si="1"/>
        <v>0</v>
      </c>
      <c r="AD12" s="55"/>
      <c r="AE12" s="56">
        <f t="shared" si="2"/>
        <v>0</v>
      </c>
      <c r="AF12" s="55"/>
      <c r="AG12" s="56">
        <f t="shared" si="7"/>
        <v>0</v>
      </c>
      <c r="AH12" s="33">
        <f t="shared" si="8"/>
        <v>0</v>
      </c>
      <c r="AI12" s="102">
        <f t="shared" si="3"/>
        <v>0</v>
      </c>
      <c r="AJ12" s="103"/>
      <c r="AK12" s="57"/>
      <c r="AL12" s="57"/>
      <c r="AM12" s="103">
        <f t="shared" si="9"/>
        <v>0</v>
      </c>
      <c r="AN12" s="57"/>
      <c r="AO12" s="105">
        <f t="shared" si="4"/>
        <v>0</v>
      </c>
      <c r="AP12" s="33">
        <f t="shared" si="5"/>
        <v>0</v>
      </c>
      <c r="AQ12" s="106"/>
      <c r="AR12" s="107"/>
      <c r="AS12" s="106"/>
      <c r="AT12" s="72" t="s">
        <v>89</v>
      </c>
      <c r="AU12" s="72"/>
      <c r="AV12" s="72"/>
      <c r="AW12" s="33"/>
      <c r="AX12" s="8" t="s">
        <v>96</v>
      </c>
      <c r="AY12" s="74"/>
    </row>
    <row r="13" ht="36" hidden="1" customHeight="1" spans="1:51">
      <c r="A13" s="8">
        <f t="shared" si="10"/>
        <v>10</v>
      </c>
      <c r="B13" s="8" t="s">
        <v>74</v>
      </c>
      <c r="C13" s="78" t="s">
        <v>586</v>
      </c>
      <c r="D13" s="78" t="s">
        <v>587</v>
      </c>
      <c r="E13" s="12" t="s">
        <v>21</v>
      </c>
      <c r="F13" s="11" t="s">
        <v>101</v>
      </c>
      <c r="G13" s="12" t="s">
        <v>21</v>
      </c>
      <c r="H13" s="79">
        <v>1</v>
      </c>
      <c r="I13" s="14"/>
      <c r="J13" s="14"/>
      <c r="K13" s="31"/>
      <c r="L13" s="31"/>
      <c r="M13" s="31"/>
      <c r="N13" s="31"/>
      <c r="O13" s="31"/>
      <c r="P13" s="31"/>
      <c r="Q13" s="94">
        <f t="shared" si="12"/>
        <v>0</v>
      </c>
      <c r="R13" s="95"/>
      <c r="S13" s="95">
        <v>57800</v>
      </c>
      <c r="T13" s="95"/>
      <c r="U13" s="95"/>
      <c r="V13" s="95">
        <v>70000</v>
      </c>
      <c r="W13" s="95">
        <f t="shared" si="6"/>
        <v>127800</v>
      </c>
      <c r="X13" s="96">
        <f t="shared" si="13"/>
        <v>-127800</v>
      </c>
      <c r="Y13" s="97">
        <f t="shared" si="11"/>
        <v>-70000</v>
      </c>
      <c r="Z13" s="55">
        <f t="shared" si="14"/>
        <v>-70000</v>
      </c>
      <c r="AA13" s="100">
        <f t="shared" si="15"/>
        <v>0</v>
      </c>
      <c r="AB13" s="130"/>
      <c r="AC13" s="56" t="str">
        <f t="shared" si="1"/>
        <v>100%</v>
      </c>
      <c r="AD13" s="55"/>
      <c r="AE13" s="56" t="str">
        <f t="shared" si="2"/>
        <v>100%</v>
      </c>
      <c r="AF13" s="55"/>
      <c r="AG13" s="56" t="str">
        <f t="shared" si="7"/>
        <v>100%</v>
      </c>
      <c r="AH13" s="33">
        <f t="shared" si="8"/>
        <v>0</v>
      </c>
      <c r="AI13" s="102">
        <f t="shared" si="3"/>
        <v>0</v>
      </c>
      <c r="AJ13" s="103"/>
      <c r="AK13" s="57"/>
      <c r="AL13" s="57"/>
      <c r="AM13" s="103">
        <f t="shared" si="9"/>
        <v>0</v>
      </c>
      <c r="AN13" s="57"/>
      <c r="AO13" s="105">
        <f t="shared" si="4"/>
        <v>0</v>
      </c>
      <c r="AP13" s="33">
        <f t="shared" si="5"/>
        <v>0</v>
      </c>
      <c r="AQ13" s="71">
        <v>45480</v>
      </c>
      <c r="AR13" s="8"/>
      <c r="AS13" s="71"/>
      <c r="AT13" s="135" t="s">
        <v>89</v>
      </c>
      <c r="AU13" s="135" t="s">
        <v>92</v>
      </c>
      <c r="AV13" s="136">
        <f>VLOOKUP(C13,[5]Sheet1!$A$1:$M$65536,13,0)</f>
        <v>-57245.12</v>
      </c>
      <c r="AW13" s="33" t="s">
        <v>588</v>
      </c>
      <c r="AX13" s="12" t="s">
        <v>96</v>
      </c>
      <c r="AY13" s="74"/>
    </row>
    <row r="14" s="76" customFormat="1" ht="36" hidden="1" customHeight="1" spans="1:53">
      <c r="A14" s="8">
        <f t="shared" si="10"/>
        <v>11</v>
      </c>
      <c r="B14" s="8" t="s">
        <v>74</v>
      </c>
      <c r="C14" s="9" t="s">
        <v>105</v>
      </c>
      <c r="D14" s="78" t="s">
        <v>106</v>
      </c>
      <c r="E14" s="12" t="s">
        <v>21</v>
      </c>
      <c r="F14" s="11" t="s">
        <v>101</v>
      </c>
      <c r="G14" s="12" t="s">
        <v>21</v>
      </c>
      <c r="H14" s="79">
        <v>1</v>
      </c>
      <c r="I14" s="14">
        <f>VLOOKUP(C14,[1]Sheet1!$B:$AY,50,0)</f>
        <v>159506.4</v>
      </c>
      <c r="J14" s="14">
        <f>VLOOKUP(C14,[1]Sheet1!$B:$AZ,51,0)</f>
        <v>159506.4</v>
      </c>
      <c r="K14" s="31">
        <f>VLOOKUP(C14,[1]Sheet1!$B$5:$BB$697,53,0)</f>
        <v>0</v>
      </c>
      <c r="L14" s="31">
        <f>VLOOKUP(C14,[1]Sheet1!$B:$BC,54,0)</f>
        <v>0</v>
      </c>
      <c r="M14" s="31">
        <f>VLOOKUP(C14,[1]Sheet1!$B:$BD,55,0)</f>
        <v>0</v>
      </c>
      <c r="N14" s="31">
        <f>VLOOKUP(C14,[1]Sheet1!$B:$BE,56,0)</f>
        <v>0</v>
      </c>
      <c r="O14" s="31">
        <f>VLOOKUP(C14,[1]Sheet1!$B:$BF,57,0)</f>
        <v>12220.16</v>
      </c>
      <c r="P14" s="31">
        <f>VLOOKUP(C14,[2]Sheet1!$B:$BH,59,0)</f>
        <v>26584.4</v>
      </c>
      <c r="Q14" s="94">
        <f t="shared" si="12"/>
        <v>38804.56</v>
      </c>
      <c r="R14" s="95">
        <f>VLOOKUP(C14,[3]Sheet2!$A:$V,21,0)</f>
        <v>240782.89</v>
      </c>
      <c r="S14" s="95">
        <v>170782.89</v>
      </c>
      <c r="T14" s="95">
        <v>77320.96</v>
      </c>
      <c r="U14" s="95"/>
      <c r="V14" s="95">
        <v>80000</v>
      </c>
      <c r="W14" s="95">
        <f t="shared" si="6"/>
        <v>568886.74</v>
      </c>
      <c r="X14" s="96">
        <f t="shared" si="13"/>
        <v>-530082.18</v>
      </c>
      <c r="Y14" s="97">
        <f t="shared" si="11"/>
        <v>2185.43999999999</v>
      </c>
      <c r="Z14" s="55">
        <f t="shared" si="14"/>
        <v>2185.43999999999</v>
      </c>
      <c r="AA14" s="100">
        <f t="shared" si="15"/>
        <v>2185.43999999999</v>
      </c>
      <c r="AB14" s="130"/>
      <c r="AC14" s="131">
        <f t="shared" si="1"/>
        <v>0</v>
      </c>
      <c r="AD14" s="101">
        <v>166424.92</v>
      </c>
      <c r="AE14" s="56">
        <f t="shared" si="2"/>
        <v>76.1516765502603</v>
      </c>
      <c r="AF14" s="101">
        <v>166424.92</v>
      </c>
      <c r="AG14" s="56">
        <f t="shared" si="7"/>
        <v>76.1516765502603</v>
      </c>
      <c r="AH14" s="33">
        <f t="shared" si="8"/>
        <v>0</v>
      </c>
      <c r="AI14" s="102">
        <f t="shared" si="3"/>
        <v>0</v>
      </c>
      <c r="AJ14" s="103"/>
      <c r="AK14" s="57"/>
      <c r="AL14" s="57"/>
      <c r="AM14" s="103">
        <f t="shared" si="9"/>
        <v>0</v>
      </c>
      <c r="AN14" s="105">
        <v>0</v>
      </c>
      <c r="AO14" s="105">
        <f t="shared" si="4"/>
        <v>0</v>
      </c>
      <c r="AP14" s="33">
        <f t="shared" si="5"/>
        <v>0</v>
      </c>
      <c r="AQ14" s="71">
        <v>45478</v>
      </c>
      <c r="AR14" s="8"/>
      <c r="AS14" s="71"/>
      <c r="AT14" s="135" t="s">
        <v>89</v>
      </c>
      <c r="AU14" s="135" t="s">
        <v>583</v>
      </c>
      <c r="AV14" s="136">
        <f>VLOOKUP(C14,[5]Sheet1!$A$1:$M$65536,13,0)</f>
        <v>245831.84</v>
      </c>
      <c r="AW14" s="33" t="str">
        <f>AU14&amp;AV14</f>
        <v>应付245831.84</v>
      </c>
      <c r="AX14" s="12" t="s">
        <v>96</v>
      </c>
      <c r="AY14" s="74"/>
      <c r="AZ14"/>
      <c r="BA14" s="112"/>
    </row>
    <row r="15" ht="36" customHeight="1" spans="1:51">
      <c r="A15" s="8">
        <f t="shared" si="10"/>
        <v>12</v>
      </c>
      <c r="B15" s="8" t="s">
        <v>74</v>
      </c>
      <c r="C15" s="9" t="s">
        <v>108</v>
      </c>
      <c r="D15" s="78" t="s">
        <v>109</v>
      </c>
      <c r="E15" s="12" t="s">
        <v>21</v>
      </c>
      <c r="F15" s="11" t="s">
        <v>77</v>
      </c>
      <c r="G15" s="12" t="s">
        <v>21</v>
      </c>
      <c r="H15" s="79">
        <v>1</v>
      </c>
      <c r="I15" s="14">
        <f>VLOOKUP(C15,[1]Sheet1!$B:$AY,50,0)</f>
        <v>381666.31</v>
      </c>
      <c r="J15" s="14">
        <f>VLOOKUP(C15,[1]Sheet1!$B:$AZ,51,0)</f>
        <v>474580.66</v>
      </c>
      <c r="K15" s="31">
        <f>VLOOKUP(C15,[1]Sheet1!$B$5:$BB$697,53,0)</f>
        <v>0</v>
      </c>
      <c r="L15" s="31">
        <f>VLOOKUP(C15,[1]Sheet1!$B:$BC,54,0)</f>
        <v>0</v>
      </c>
      <c r="M15" s="31">
        <f>VLOOKUP(C15,[1]Sheet1!$B:$BD,55,0)</f>
        <v>17451.0516666667</v>
      </c>
      <c r="N15" s="31">
        <f>VLOOKUP(C15,[1]Sheet1!$B:$BE,56,0)</f>
        <v>40317.5033333333</v>
      </c>
      <c r="O15" s="31">
        <f>VLOOKUP(C15,[1]Sheet1!$B:$BF,57,0)</f>
        <v>48125.3266666667</v>
      </c>
      <c r="P15" s="31">
        <f>VLOOKUP(C15,[2]Sheet1!$B:$BH,59,0)</f>
        <v>63611.0516666667</v>
      </c>
      <c r="Q15" s="94">
        <f t="shared" si="12"/>
        <v>169504.933333333</v>
      </c>
      <c r="R15" s="95">
        <f>VLOOKUP(C15,[3]Sheet2!$A:$V,21,0)</f>
        <v>100000</v>
      </c>
      <c r="S15" s="95">
        <v>100000</v>
      </c>
      <c r="T15" s="95"/>
      <c r="U15" s="95"/>
      <c r="V15" s="95"/>
      <c r="W15" s="95">
        <f t="shared" si="6"/>
        <v>200000</v>
      </c>
      <c r="X15" s="96">
        <f t="shared" si="13"/>
        <v>-30495.0666666666</v>
      </c>
      <c r="Y15" s="97">
        <f t="shared" si="11"/>
        <v>474580.66</v>
      </c>
      <c r="Z15" s="55">
        <f t="shared" si="14"/>
        <v>474580.66</v>
      </c>
      <c r="AA15" s="100">
        <f t="shared" si="15"/>
        <v>474580.66</v>
      </c>
      <c r="AB15" s="130">
        <v>200000</v>
      </c>
      <c r="AC15" s="56">
        <f t="shared" si="1"/>
        <v>0.421424674153388</v>
      </c>
      <c r="AD15" s="101">
        <v>200000</v>
      </c>
      <c r="AE15" s="56">
        <f t="shared" si="2"/>
        <v>0.421424674153388</v>
      </c>
      <c r="AF15" s="101">
        <v>200000</v>
      </c>
      <c r="AG15" s="56">
        <f t="shared" si="7"/>
        <v>0.421424674153388</v>
      </c>
      <c r="AH15" s="33">
        <f t="shared" si="8"/>
        <v>200000</v>
      </c>
      <c r="AI15" s="102">
        <f t="shared" si="3"/>
        <v>0.119402985074627</v>
      </c>
      <c r="AJ15" s="103"/>
      <c r="AK15" s="57"/>
      <c r="AL15" s="57"/>
      <c r="AM15" s="103">
        <f t="shared" si="9"/>
        <v>0</v>
      </c>
      <c r="AN15" s="57">
        <v>0</v>
      </c>
      <c r="AO15" s="105">
        <f t="shared" si="4"/>
        <v>0</v>
      </c>
      <c r="AP15" s="33">
        <f t="shared" si="5"/>
        <v>200000</v>
      </c>
      <c r="AQ15" s="71">
        <v>45483</v>
      </c>
      <c r="AR15" s="8">
        <v>3</v>
      </c>
      <c r="AS15" s="71">
        <f>AQ15-AR15</f>
        <v>45480</v>
      </c>
      <c r="AT15" s="72" t="s">
        <v>89</v>
      </c>
      <c r="AU15" s="72"/>
      <c r="AV15" s="72"/>
      <c r="AW15" s="33" t="str">
        <f>VLOOKUP(C15,[6]Sheet1!$A$1:$R$65536,18,0)</f>
        <v>应付474580.66元</v>
      </c>
      <c r="AX15" s="8" t="s">
        <v>79</v>
      </c>
      <c r="AY15" s="74"/>
    </row>
    <row r="16" ht="36" hidden="1" customHeight="1" spans="1:51">
      <c r="A16" s="8">
        <f t="shared" si="10"/>
        <v>13</v>
      </c>
      <c r="B16" s="8" t="s">
        <v>110</v>
      </c>
      <c r="C16" s="9" t="s">
        <v>111</v>
      </c>
      <c r="D16" s="78" t="s">
        <v>112</v>
      </c>
      <c r="E16" s="12" t="s">
        <v>21</v>
      </c>
      <c r="F16" s="11" t="s">
        <v>101</v>
      </c>
      <c r="G16" s="12" t="s">
        <v>21</v>
      </c>
      <c r="H16" s="79">
        <v>1</v>
      </c>
      <c r="I16" s="14">
        <f>VLOOKUP(C16,[1]Sheet1!$B:$AY,50,0)</f>
        <v>58272</v>
      </c>
      <c r="J16" s="14">
        <f>VLOOKUP(C16,[1]Sheet1!$B:$AZ,51,0)</f>
        <v>58272</v>
      </c>
      <c r="K16" s="31">
        <f>VLOOKUP(C16,[1]Sheet1!$B$5:$BB$697,53,0)</f>
        <v>0</v>
      </c>
      <c r="L16" s="31">
        <f>VLOOKUP(C16,[1]Sheet1!$B:$BC,54,0)</f>
        <v>0</v>
      </c>
      <c r="M16" s="31">
        <f>VLOOKUP(C16,[1]Sheet1!$B:$BD,55,0)</f>
        <v>0</v>
      </c>
      <c r="N16" s="31">
        <f>VLOOKUP(C16,[1]Sheet1!$B:$BE,56,0)</f>
        <v>0</v>
      </c>
      <c r="O16" s="31">
        <f>VLOOKUP(C16,[1]Sheet1!$B:$BF,57,0)</f>
        <v>2856</v>
      </c>
      <c r="P16" s="31">
        <f>VLOOKUP(C16,[2]Sheet1!$B:$BH,59,0)</f>
        <v>9712</v>
      </c>
      <c r="Q16" s="94">
        <f t="shared" si="12"/>
        <v>12568</v>
      </c>
      <c r="R16" s="95">
        <f>VLOOKUP(C16,[3]Sheet2!$A:$V,21,0)</f>
        <v>42068</v>
      </c>
      <c r="S16" s="95"/>
      <c r="T16" s="95"/>
      <c r="U16" s="95"/>
      <c r="V16" s="95"/>
      <c r="W16" s="95">
        <f t="shared" si="6"/>
        <v>42068</v>
      </c>
      <c r="X16" s="96">
        <f t="shared" si="13"/>
        <v>-29500</v>
      </c>
      <c r="Y16" s="97">
        <f t="shared" si="11"/>
        <v>58272</v>
      </c>
      <c r="Z16" s="55">
        <f t="shared" si="14"/>
        <v>58272</v>
      </c>
      <c r="AA16" s="100">
        <f t="shared" si="15"/>
        <v>58272</v>
      </c>
      <c r="AB16" s="130"/>
      <c r="AC16" s="56">
        <f t="shared" si="1"/>
        <v>0</v>
      </c>
      <c r="AD16" s="55"/>
      <c r="AE16" s="56">
        <f t="shared" si="2"/>
        <v>0</v>
      </c>
      <c r="AF16" s="55"/>
      <c r="AG16" s="56">
        <f t="shared" si="7"/>
        <v>0</v>
      </c>
      <c r="AH16" s="33">
        <f t="shared" si="8"/>
        <v>0</v>
      </c>
      <c r="AI16" s="102">
        <f t="shared" si="3"/>
        <v>0</v>
      </c>
      <c r="AJ16" s="103"/>
      <c r="AK16" s="57"/>
      <c r="AL16" s="57"/>
      <c r="AM16" s="103">
        <f t="shared" si="9"/>
        <v>0</v>
      </c>
      <c r="AN16" s="57"/>
      <c r="AO16" s="105">
        <f t="shared" si="4"/>
        <v>0</v>
      </c>
      <c r="AP16" s="33">
        <f t="shared" si="5"/>
        <v>0</v>
      </c>
      <c r="AQ16" s="106"/>
      <c r="AR16" s="107"/>
      <c r="AS16" s="106"/>
      <c r="AT16" s="72" t="s">
        <v>89</v>
      </c>
      <c r="AU16" s="72"/>
      <c r="AV16" s="72"/>
      <c r="AW16" s="33"/>
      <c r="AX16" s="8" t="s">
        <v>96</v>
      </c>
      <c r="AY16" s="74"/>
    </row>
    <row r="17" ht="36" hidden="1" customHeight="1" spans="1:51">
      <c r="A17" s="8">
        <f t="shared" si="10"/>
        <v>14</v>
      </c>
      <c r="B17" s="8" t="s">
        <v>110</v>
      </c>
      <c r="C17" s="9" t="s">
        <v>113</v>
      </c>
      <c r="D17" s="78" t="s">
        <v>114</v>
      </c>
      <c r="E17" s="12" t="s">
        <v>21</v>
      </c>
      <c r="F17" s="11" t="s">
        <v>101</v>
      </c>
      <c r="G17" s="12" t="s">
        <v>21</v>
      </c>
      <c r="H17" s="79">
        <v>1</v>
      </c>
      <c r="I17" s="14">
        <f>VLOOKUP(C17,[1]Sheet1!$B:$AY,50,0)</f>
        <v>41380</v>
      </c>
      <c r="J17" s="14">
        <f>VLOOKUP(C17,[1]Sheet1!$B:$AZ,51,0)</f>
        <v>41380</v>
      </c>
      <c r="K17" s="31">
        <f>VLOOKUP(C17,[1]Sheet1!$B$5:$BB$697,53,0)</f>
        <v>0</v>
      </c>
      <c r="L17" s="31">
        <f>VLOOKUP(C17,[1]Sheet1!$B:$BC,54,0)</f>
        <v>0</v>
      </c>
      <c r="M17" s="31">
        <f>VLOOKUP(C17,[1]Sheet1!$B:$BD,55,0)</f>
        <v>0</v>
      </c>
      <c r="N17" s="31">
        <f>VLOOKUP(C17,[1]Sheet1!$B:$BE,56,0)</f>
        <v>0</v>
      </c>
      <c r="O17" s="31">
        <f>VLOOKUP(C17,[1]Sheet1!$B:$BF,57,0)</f>
        <v>6896.66666666667</v>
      </c>
      <c r="P17" s="31">
        <f>VLOOKUP(C17,[2]Sheet1!$B:$BH,59,0)</f>
        <v>6896.66666666667</v>
      </c>
      <c r="Q17" s="94">
        <f t="shared" si="12"/>
        <v>13793.3333333333</v>
      </c>
      <c r="R17" s="95">
        <f>VLOOKUP(C17,[3]Sheet2!$A:$V,21,0)</f>
        <v>24922</v>
      </c>
      <c r="S17" s="95"/>
      <c r="T17" s="95"/>
      <c r="U17" s="95"/>
      <c r="V17" s="95"/>
      <c r="W17" s="95">
        <f t="shared" si="6"/>
        <v>24922</v>
      </c>
      <c r="X17" s="96">
        <f t="shared" si="13"/>
        <v>-11128.6666666667</v>
      </c>
      <c r="Y17" s="97">
        <f t="shared" si="11"/>
        <v>41380</v>
      </c>
      <c r="Z17" s="55">
        <f t="shared" si="14"/>
        <v>41380</v>
      </c>
      <c r="AA17" s="100">
        <f t="shared" si="15"/>
        <v>41380</v>
      </c>
      <c r="AB17" s="130"/>
      <c r="AC17" s="56">
        <f t="shared" si="1"/>
        <v>0</v>
      </c>
      <c r="AD17" s="101">
        <v>41380</v>
      </c>
      <c r="AE17" s="56">
        <f t="shared" si="2"/>
        <v>1</v>
      </c>
      <c r="AF17" s="101">
        <v>41380</v>
      </c>
      <c r="AG17" s="56">
        <f t="shared" si="7"/>
        <v>1</v>
      </c>
      <c r="AH17" s="33">
        <f t="shared" si="8"/>
        <v>0</v>
      </c>
      <c r="AI17" s="102">
        <f t="shared" si="3"/>
        <v>0</v>
      </c>
      <c r="AJ17" s="103"/>
      <c r="AK17" s="57"/>
      <c r="AL17" s="57"/>
      <c r="AM17" s="103">
        <f t="shared" si="9"/>
        <v>0</v>
      </c>
      <c r="AN17" s="105">
        <v>0</v>
      </c>
      <c r="AO17" s="105">
        <f t="shared" si="4"/>
        <v>0</v>
      </c>
      <c r="AP17" s="33">
        <f t="shared" si="5"/>
        <v>0</v>
      </c>
      <c r="AQ17" s="71">
        <v>45476</v>
      </c>
      <c r="AR17" s="8"/>
      <c r="AS17" s="71"/>
      <c r="AT17" s="72" t="s">
        <v>89</v>
      </c>
      <c r="AU17" s="72"/>
      <c r="AV17" s="72"/>
      <c r="AW17" s="33"/>
      <c r="AX17" s="8" t="s">
        <v>96</v>
      </c>
      <c r="AY17" s="74"/>
    </row>
    <row r="18" ht="36" customHeight="1" spans="1:51">
      <c r="A18" s="8">
        <f t="shared" si="10"/>
        <v>15</v>
      </c>
      <c r="B18" s="8" t="s">
        <v>93</v>
      </c>
      <c r="C18" s="9" t="s">
        <v>115</v>
      </c>
      <c r="D18" s="78" t="s">
        <v>116</v>
      </c>
      <c r="E18" s="12" t="s">
        <v>21</v>
      </c>
      <c r="F18" s="11" t="s">
        <v>101</v>
      </c>
      <c r="G18" s="12" t="s">
        <v>21</v>
      </c>
      <c r="H18" s="79">
        <v>0.8</v>
      </c>
      <c r="I18" s="14">
        <f>VLOOKUP(C18,[1]Sheet1!$B:$AY,50,0)</f>
        <v>747766.85</v>
      </c>
      <c r="J18" s="14">
        <f>VLOOKUP(C18,[1]Sheet1!$B:$AZ,51,0)</f>
        <v>747766.85</v>
      </c>
      <c r="K18" s="31">
        <f>VLOOKUP(C18,[1]Sheet1!$B$5:$BB$697,53,0)</f>
        <v>70792.89</v>
      </c>
      <c r="L18" s="31">
        <f>VLOOKUP(C18,[1]Sheet1!$B:$BC,54,0)</f>
        <v>79216.4016666667</v>
      </c>
      <c r="M18" s="31">
        <f>VLOOKUP(C18,[1]Sheet1!$B:$BD,55,0)</f>
        <v>73787.37</v>
      </c>
      <c r="N18" s="31">
        <f>VLOOKUP(C18,[1]Sheet1!$B:$BE,56,0)</f>
        <v>73787.37</v>
      </c>
      <c r="O18" s="31">
        <f>VLOOKUP(C18,[1]Sheet1!$B:$BF,57,0)</f>
        <v>73787.37</v>
      </c>
      <c r="P18" s="31">
        <f>VLOOKUP(C18,[2]Sheet1!$B:$BH,59,0)</f>
        <v>53834.9183333333</v>
      </c>
      <c r="Q18" s="94">
        <f t="shared" si="12"/>
        <v>340165.056</v>
      </c>
      <c r="R18" s="95">
        <f>VLOOKUP(C18,[3]Sheet2!$A:$V,21,0)</f>
        <v>280000</v>
      </c>
      <c r="S18" s="95">
        <v>80000</v>
      </c>
      <c r="T18" s="95"/>
      <c r="U18" s="95"/>
      <c r="V18" s="95"/>
      <c r="W18" s="95">
        <f t="shared" si="6"/>
        <v>360000</v>
      </c>
      <c r="X18" s="96">
        <f t="shared" si="13"/>
        <v>-19834.944</v>
      </c>
      <c r="Y18" s="97">
        <f t="shared" si="11"/>
        <v>747766.85</v>
      </c>
      <c r="Z18" s="55">
        <f t="shared" si="14"/>
        <v>747766.85</v>
      </c>
      <c r="AA18" s="100">
        <f t="shared" si="15"/>
        <v>747766.85</v>
      </c>
      <c r="AB18" s="130">
        <v>30000</v>
      </c>
      <c r="AC18" s="56">
        <f t="shared" si="1"/>
        <v>0.0401194570205941</v>
      </c>
      <c r="AD18" s="55">
        <v>80000</v>
      </c>
      <c r="AE18" s="56">
        <f t="shared" si="2"/>
        <v>0.106985218721584</v>
      </c>
      <c r="AF18" s="55">
        <v>50000</v>
      </c>
      <c r="AG18" s="56">
        <f t="shared" si="7"/>
        <v>0.0668657617009901</v>
      </c>
      <c r="AH18" s="33">
        <f t="shared" si="8"/>
        <v>30000</v>
      </c>
      <c r="AI18" s="102">
        <f t="shared" si="3"/>
        <v>0.017910447761194</v>
      </c>
      <c r="AJ18" s="103"/>
      <c r="AK18" s="57"/>
      <c r="AL18" s="57"/>
      <c r="AM18" s="103">
        <f t="shared" si="9"/>
        <v>0</v>
      </c>
      <c r="AN18" s="57"/>
      <c r="AO18" s="105">
        <f t="shared" si="4"/>
        <v>0</v>
      </c>
      <c r="AP18" s="33">
        <f t="shared" si="5"/>
        <v>30000</v>
      </c>
      <c r="AQ18" s="106">
        <v>45480</v>
      </c>
      <c r="AR18" s="107"/>
      <c r="AS18" s="106"/>
      <c r="AT18" s="72" t="s">
        <v>89</v>
      </c>
      <c r="AU18" s="72"/>
      <c r="AV18" s="72"/>
      <c r="AW18" s="33" t="str">
        <f>VLOOKUP(C18,[6]Sheet1!$A$1:$R$65536,18,0)</f>
        <v>应付776830.26元</v>
      </c>
      <c r="AX18" s="8" t="s">
        <v>96</v>
      </c>
      <c r="AY18" s="74" t="s">
        <v>615</v>
      </c>
    </row>
    <row r="19" ht="36" hidden="1" customHeight="1" spans="1:51">
      <c r="A19" s="8">
        <f t="shared" si="10"/>
        <v>16</v>
      </c>
      <c r="B19" s="8" t="s">
        <v>74</v>
      </c>
      <c r="C19" s="9" t="s">
        <v>117</v>
      </c>
      <c r="D19" s="78" t="s">
        <v>118</v>
      </c>
      <c r="E19" s="12" t="s">
        <v>21</v>
      </c>
      <c r="F19" s="11" t="s">
        <v>77</v>
      </c>
      <c r="G19" s="12" t="s">
        <v>21</v>
      </c>
      <c r="H19" s="79">
        <v>1</v>
      </c>
      <c r="I19" s="14">
        <f>VLOOKUP(C19,[1]Sheet1!$B:$AY,50,0)</f>
        <v>19500</v>
      </c>
      <c r="J19" s="14">
        <f>VLOOKUP(C19,[1]Sheet1!$B:$AZ,51,0)</f>
        <v>19500</v>
      </c>
      <c r="K19" s="31">
        <f>VLOOKUP(C19,[1]Sheet1!$B$5:$BB$697,53,0)</f>
        <v>3250</v>
      </c>
      <c r="L19" s="31">
        <f>VLOOKUP(C19,[1]Sheet1!$B:$BC,54,0)</f>
        <v>3250</v>
      </c>
      <c r="M19" s="31">
        <f>VLOOKUP(C19,[1]Sheet1!$B:$BD,55,0)</f>
        <v>3250</v>
      </c>
      <c r="N19" s="31">
        <f>VLOOKUP(C19,[1]Sheet1!$B:$BE,56,0)</f>
        <v>3250</v>
      </c>
      <c r="O19" s="31">
        <f>VLOOKUP(C19,[1]Sheet1!$B:$BF,57,0)</f>
        <v>3250</v>
      </c>
      <c r="P19" s="31">
        <f>VLOOKUP(C19,[2]Sheet1!$B:$BH,59,0)</f>
        <v>3250</v>
      </c>
      <c r="Q19" s="94">
        <f t="shared" si="12"/>
        <v>19500</v>
      </c>
      <c r="R19" s="95"/>
      <c r="S19" s="95"/>
      <c r="T19" s="95"/>
      <c r="U19" s="95"/>
      <c r="V19" s="95"/>
      <c r="W19" s="95">
        <f t="shared" si="6"/>
        <v>0</v>
      </c>
      <c r="X19" s="96">
        <f t="shared" si="13"/>
        <v>19500</v>
      </c>
      <c r="Y19" s="97">
        <f t="shared" si="11"/>
        <v>19500</v>
      </c>
      <c r="Z19" s="55">
        <f t="shared" si="14"/>
        <v>19500</v>
      </c>
      <c r="AA19" s="100">
        <f t="shared" si="15"/>
        <v>19500</v>
      </c>
      <c r="AB19" s="130"/>
      <c r="AC19" s="56">
        <f t="shared" si="1"/>
        <v>0</v>
      </c>
      <c r="AD19" s="55"/>
      <c r="AE19" s="56">
        <f t="shared" si="2"/>
        <v>0</v>
      </c>
      <c r="AF19" s="55"/>
      <c r="AG19" s="56">
        <f t="shared" si="7"/>
        <v>0</v>
      </c>
      <c r="AH19" s="33">
        <f t="shared" si="8"/>
        <v>0</v>
      </c>
      <c r="AI19" s="102">
        <f t="shared" si="3"/>
        <v>0</v>
      </c>
      <c r="AJ19" s="103"/>
      <c r="AK19" s="57"/>
      <c r="AL19" s="57"/>
      <c r="AM19" s="103">
        <f t="shared" si="9"/>
        <v>0</v>
      </c>
      <c r="AN19" s="57"/>
      <c r="AO19" s="105">
        <f t="shared" si="4"/>
        <v>0</v>
      </c>
      <c r="AP19" s="33">
        <f t="shared" si="5"/>
        <v>0</v>
      </c>
      <c r="AQ19" s="71"/>
      <c r="AR19" s="8"/>
      <c r="AS19" s="71"/>
      <c r="AT19" s="72" t="s">
        <v>89</v>
      </c>
      <c r="AU19" s="72"/>
      <c r="AV19" s="72"/>
      <c r="AW19" s="33"/>
      <c r="AX19" s="8" t="s">
        <v>79</v>
      </c>
      <c r="AY19" s="74"/>
    </row>
    <row r="20" ht="36" hidden="1" customHeight="1" spans="1:51">
      <c r="A20" s="8">
        <f t="shared" si="10"/>
        <v>17</v>
      </c>
      <c r="B20" s="8" t="s">
        <v>93</v>
      </c>
      <c r="C20" s="9" t="s">
        <v>119</v>
      </c>
      <c r="D20" s="78" t="s">
        <v>120</v>
      </c>
      <c r="E20" s="12" t="s">
        <v>21</v>
      </c>
      <c r="F20" s="11" t="s">
        <v>101</v>
      </c>
      <c r="G20" s="12" t="s">
        <v>21</v>
      </c>
      <c r="H20" s="79">
        <v>1</v>
      </c>
      <c r="I20" s="14">
        <f>VLOOKUP(C20,[1]Sheet1!$B:$AY,50,0)</f>
        <v>0</v>
      </c>
      <c r="J20" s="14">
        <f>VLOOKUP(C20,[1]Sheet1!$B:$AZ,51,0)</f>
        <v>0</v>
      </c>
      <c r="K20" s="31">
        <f>VLOOKUP(C20,[1]Sheet1!$B$5:$BB$697,53,0)</f>
        <v>0</v>
      </c>
      <c r="L20" s="31">
        <f>VLOOKUP(C20,[1]Sheet1!$B:$BC,54,0)</f>
        <v>0</v>
      </c>
      <c r="M20" s="31">
        <f>VLOOKUP(C20,[1]Sheet1!$B:$BD,55,0)</f>
        <v>0</v>
      </c>
      <c r="N20" s="31">
        <f>VLOOKUP(C20,[1]Sheet1!$B:$BE,56,0)</f>
        <v>0</v>
      </c>
      <c r="O20" s="31">
        <f>VLOOKUP(C20,[1]Sheet1!$B:$BF,57,0)</f>
        <v>0</v>
      </c>
      <c r="P20" s="31">
        <f>VLOOKUP(C20,[2]Sheet1!$B:$BH,59,0)</f>
        <v>0</v>
      </c>
      <c r="Q20" s="94">
        <f t="shared" si="12"/>
        <v>0</v>
      </c>
      <c r="R20" s="95">
        <f>VLOOKUP(C20,[3]Sheet2!$A:$V,21,0)</f>
        <v>51500</v>
      </c>
      <c r="S20" s="95"/>
      <c r="T20" s="95"/>
      <c r="U20" s="95"/>
      <c r="V20" s="95"/>
      <c r="W20" s="95">
        <f t="shared" si="6"/>
        <v>51500</v>
      </c>
      <c r="X20" s="96">
        <f t="shared" si="13"/>
        <v>-51500</v>
      </c>
      <c r="Y20" s="97">
        <f t="shared" si="11"/>
        <v>0</v>
      </c>
      <c r="Z20" s="55">
        <f t="shared" si="14"/>
        <v>0</v>
      </c>
      <c r="AA20" s="100">
        <f t="shared" si="15"/>
        <v>0</v>
      </c>
      <c r="AB20" s="130"/>
      <c r="AC20" s="56" t="str">
        <f t="shared" si="1"/>
        <v>100%</v>
      </c>
      <c r="AD20" s="55"/>
      <c r="AE20" s="56" t="str">
        <f t="shared" si="2"/>
        <v>100%</v>
      </c>
      <c r="AF20" s="55"/>
      <c r="AG20" s="56" t="str">
        <f t="shared" si="7"/>
        <v>100%</v>
      </c>
      <c r="AH20" s="33">
        <f t="shared" si="8"/>
        <v>0</v>
      </c>
      <c r="AI20" s="102">
        <f t="shared" si="3"/>
        <v>0</v>
      </c>
      <c r="AJ20" s="103"/>
      <c r="AK20" s="57"/>
      <c r="AL20" s="57"/>
      <c r="AM20" s="103">
        <f t="shared" si="9"/>
        <v>0</v>
      </c>
      <c r="AN20" s="57"/>
      <c r="AO20" s="105">
        <f t="shared" si="4"/>
        <v>0</v>
      </c>
      <c r="AP20" s="33">
        <f t="shared" si="5"/>
        <v>0</v>
      </c>
      <c r="AQ20" s="71"/>
      <c r="AR20" s="8"/>
      <c r="AS20" s="71"/>
      <c r="AT20" s="72" t="s">
        <v>89</v>
      </c>
      <c r="AU20" s="72"/>
      <c r="AV20" s="72"/>
      <c r="AW20" s="33"/>
      <c r="AX20" s="8" t="s">
        <v>96</v>
      </c>
      <c r="AY20" s="74"/>
    </row>
    <row r="21" s="76" customFormat="1" ht="36" hidden="1" customHeight="1" spans="1:53">
      <c r="A21" s="8">
        <f t="shared" si="10"/>
        <v>18</v>
      </c>
      <c r="B21" s="8" t="s">
        <v>93</v>
      </c>
      <c r="C21" s="9" t="s">
        <v>121</v>
      </c>
      <c r="D21" s="78" t="s">
        <v>122</v>
      </c>
      <c r="E21" s="12" t="s">
        <v>23</v>
      </c>
      <c r="F21" s="11" t="s">
        <v>86</v>
      </c>
      <c r="G21" s="12" t="s">
        <v>86</v>
      </c>
      <c r="H21" s="13">
        <v>1</v>
      </c>
      <c r="I21" s="14">
        <f>VLOOKUP(C21,[1]Sheet1!$B:$AY,50,0)</f>
        <v>4477302.63</v>
      </c>
      <c r="J21" s="14">
        <f>VLOOKUP(C21,[1]Sheet1!$B:$AZ,51,0)</f>
        <v>3658878.05</v>
      </c>
      <c r="K21" s="31">
        <f>VLOOKUP(C21,[1]Sheet1!$B$5:$BB$697,53,0)</f>
        <v>346046.15</v>
      </c>
      <c r="L21" s="31">
        <f>VLOOKUP(C21,[1]Sheet1!$B:$BC,54,0)</f>
        <v>400685.73</v>
      </c>
      <c r="M21" s="31">
        <f>VLOOKUP(C21,[1]Sheet1!$B:$BD,55,0)</f>
        <v>450511.113333333</v>
      </c>
      <c r="N21" s="31">
        <f>VLOOKUP(C21,[1]Sheet1!$B:$BE,56,0)</f>
        <v>425040.165</v>
      </c>
      <c r="O21" s="31">
        <f>VLOOKUP(C21,[1]Sheet1!$B:$BF,57,0)</f>
        <v>426970.151666667</v>
      </c>
      <c r="P21" s="31">
        <f>VLOOKUP(C21,[2]Sheet1!$B:$BH,59,0)</f>
        <v>393926.236666667</v>
      </c>
      <c r="Q21" s="94">
        <f t="shared" si="12"/>
        <v>2443179.54666667</v>
      </c>
      <c r="R21" s="95">
        <f>1600000-R22</f>
        <v>1254687.352</v>
      </c>
      <c r="S21" s="95"/>
      <c r="T21" s="95">
        <v>200000</v>
      </c>
      <c r="U21" s="95">
        <f>VLOOKUP(C21,'[4]5.30 (2)'!$C$4:$V$115,20,0)</f>
        <v>100000</v>
      </c>
      <c r="V21" s="95">
        <v>50000</v>
      </c>
      <c r="W21" s="95">
        <f t="shared" si="6"/>
        <v>1604687.352</v>
      </c>
      <c r="X21" s="96">
        <f t="shared" si="13"/>
        <v>838492.194666667</v>
      </c>
      <c r="Y21" s="97">
        <f t="shared" si="11"/>
        <v>3308878.05</v>
      </c>
      <c r="Z21" s="55">
        <f t="shared" si="14"/>
        <v>838492.194666667</v>
      </c>
      <c r="AA21" s="100">
        <f t="shared" si="15"/>
        <v>838492.194666667</v>
      </c>
      <c r="AB21" s="130"/>
      <c r="AC21" s="56">
        <f t="shared" si="1"/>
        <v>0</v>
      </c>
      <c r="AD21" s="101">
        <v>100000</v>
      </c>
      <c r="AE21" s="56">
        <f t="shared" si="2"/>
        <v>0.119261694546547</v>
      </c>
      <c r="AF21" s="101">
        <v>40000</v>
      </c>
      <c r="AG21" s="56">
        <f t="shared" si="7"/>
        <v>0.0477046778186189</v>
      </c>
      <c r="AH21" s="33">
        <f t="shared" si="8"/>
        <v>0</v>
      </c>
      <c r="AI21" s="102">
        <f t="shared" si="3"/>
        <v>0</v>
      </c>
      <c r="AJ21" s="103"/>
      <c r="AK21" s="57"/>
      <c r="AL21" s="57"/>
      <c r="AM21" s="103">
        <f t="shared" si="9"/>
        <v>0</v>
      </c>
      <c r="AN21" s="105">
        <v>0.02</v>
      </c>
      <c r="AO21" s="105">
        <f t="shared" si="4"/>
        <v>0</v>
      </c>
      <c r="AP21" s="33">
        <f t="shared" si="5"/>
        <v>0</v>
      </c>
      <c r="AQ21" s="71"/>
      <c r="AR21" s="8"/>
      <c r="AS21" s="71"/>
      <c r="AT21" s="135" t="s">
        <v>89</v>
      </c>
      <c r="AU21" s="135" t="s">
        <v>583</v>
      </c>
      <c r="AV21" s="136">
        <f>VLOOKUP(C21,[5]Sheet1!$A$1:$M$65536,13,0)</f>
        <v>4375442.56</v>
      </c>
      <c r="AW21" s="33" t="str">
        <f t="shared" ref="AW21:AW26" si="16">AU21&amp;AV21</f>
        <v>应付4375442.56</v>
      </c>
      <c r="AX21" s="12" t="s">
        <v>140</v>
      </c>
      <c r="AY21" s="74"/>
      <c r="AZ21"/>
      <c r="BA21" s="112"/>
    </row>
    <row r="22" ht="36" hidden="1" customHeight="1" spans="1:51">
      <c r="A22" s="8">
        <f t="shared" si="10"/>
        <v>19</v>
      </c>
      <c r="B22" s="8" t="s">
        <v>93</v>
      </c>
      <c r="C22" s="9" t="s">
        <v>124</v>
      </c>
      <c r="D22" s="78" t="s">
        <v>125</v>
      </c>
      <c r="E22" s="12" t="s">
        <v>23</v>
      </c>
      <c r="F22" s="11" t="s">
        <v>86</v>
      </c>
      <c r="G22" s="12" t="s">
        <v>86</v>
      </c>
      <c r="H22" s="13">
        <v>1</v>
      </c>
      <c r="I22" s="14">
        <f>VLOOKUP(C22,[1]Sheet1!$B:$AY,50,0)</f>
        <v>3514193.81</v>
      </c>
      <c r="J22" s="14">
        <f>VLOOKUP(C22,[1]Sheet1!$B:$AZ,51,0)</f>
        <v>2539631.6</v>
      </c>
      <c r="K22" s="31">
        <f>VLOOKUP(C22,[1]Sheet1!$B$5:$BB$697,53,0)</f>
        <v>270957.88</v>
      </c>
      <c r="L22" s="31">
        <f>VLOOKUP(C22,[1]Sheet1!$B:$BC,54,0)</f>
        <v>275790.353333333</v>
      </c>
      <c r="M22" s="31">
        <f>VLOOKUP(C22,[1]Sheet1!$B:$BD,55,0)</f>
        <v>284191.385</v>
      </c>
      <c r="N22" s="31">
        <f>VLOOKUP(C22,[1]Sheet1!$B:$BE,56,0)</f>
        <v>288201.191666667</v>
      </c>
      <c r="O22" s="31">
        <f>VLOOKUP(C22,[1]Sheet1!$B:$BF,57,0)</f>
        <v>294215.995</v>
      </c>
      <c r="P22" s="31">
        <f>VLOOKUP(C22,[2]Sheet1!$B:$BH,59,0)</f>
        <v>291121.028333333</v>
      </c>
      <c r="Q22" s="94">
        <f t="shared" si="12"/>
        <v>1704477.83333333</v>
      </c>
      <c r="R22" s="95">
        <v>345312.648</v>
      </c>
      <c r="S22" s="95"/>
      <c r="T22" s="95"/>
      <c r="U22" s="95">
        <f>VLOOKUP(C22,'[4]5.30 (2)'!$C$4:$V$115,20,0)</f>
        <v>180000</v>
      </c>
      <c r="V22" s="95">
        <v>50000</v>
      </c>
      <c r="W22" s="95">
        <f t="shared" si="6"/>
        <v>575312.648</v>
      </c>
      <c r="X22" s="96">
        <f t="shared" si="13"/>
        <v>1129165.18533333</v>
      </c>
      <c r="Y22" s="97">
        <f t="shared" si="11"/>
        <v>2309631.6</v>
      </c>
      <c r="Z22" s="55">
        <f t="shared" si="14"/>
        <v>1129165.18533333</v>
      </c>
      <c r="AA22" s="100">
        <f t="shared" si="15"/>
        <v>1129165.18533333</v>
      </c>
      <c r="AB22" s="130"/>
      <c r="AC22" s="56">
        <f t="shared" si="1"/>
        <v>0</v>
      </c>
      <c r="AD22" s="101">
        <v>100000</v>
      </c>
      <c r="AE22" s="56">
        <f t="shared" si="2"/>
        <v>0.0885610017904331</v>
      </c>
      <c r="AF22" s="101">
        <v>60000</v>
      </c>
      <c r="AG22" s="56">
        <f t="shared" si="7"/>
        <v>0.0531366010742598</v>
      </c>
      <c r="AH22" s="33">
        <f t="shared" si="8"/>
        <v>0</v>
      </c>
      <c r="AI22" s="102">
        <f t="shared" si="3"/>
        <v>0</v>
      </c>
      <c r="AJ22" s="103"/>
      <c r="AK22" s="57"/>
      <c r="AL22" s="57"/>
      <c r="AM22" s="103">
        <f t="shared" si="9"/>
        <v>0</v>
      </c>
      <c r="AN22" s="105">
        <v>0.02</v>
      </c>
      <c r="AO22" s="105">
        <f t="shared" si="4"/>
        <v>0</v>
      </c>
      <c r="AP22" s="33">
        <f t="shared" si="5"/>
        <v>0</v>
      </c>
      <c r="AQ22" s="71"/>
      <c r="AR22" s="8"/>
      <c r="AS22" s="71"/>
      <c r="AT22" s="135" t="s">
        <v>89</v>
      </c>
      <c r="AU22" s="135" t="s">
        <v>583</v>
      </c>
      <c r="AV22" s="136">
        <f>VLOOKUP(C22,[5]Sheet1!$A$1:$M$65536,13,0)</f>
        <v>3572643.04</v>
      </c>
      <c r="AW22" s="33" t="str">
        <f t="shared" si="16"/>
        <v>应付3572643.04</v>
      </c>
      <c r="AX22" s="12" t="s">
        <v>140</v>
      </c>
      <c r="AY22" s="74"/>
    </row>
    <row r="23" ht="36" hidden="1" customHeight="1" spans="1:51">
      <c r="A23" s="8">
        <f t="shared" si="10"/>
        <v>20</v>
      </c>
      <c r="B23" s="8" t="s">
        <v>74</v>
      </c>
      <c r="C23" s="9" t="s">
        <v>126</v>
      </c>
      <c r="D23" s="78" t="s">
        <v>127</v>
      </c>
      <c r="E23" s="12" t="s">
        <v>23</v>
      </c>
      <c r="F23" s="11" t="s">
        <v>86</v>
      </c>
      <c r="G23" s="12" t="s">
        <v>86</v>
      </c>
      <c r="H23" s="13">
        <v>0.8</v>
      </c>
      <c r="I23" s="14">
        <f>VLOOKUP(C23,[1]Sheet1!$B:$AY,50,0)</f>
        <v>512594.44</v>
      </c>
      <c r="J23" s="14">
        <f>VLOOKUP(C23,[1]Sheet1!$B:$AZ,51,0)</f>
        <v>512594.44</v>
      </c>
      <c r="K23" s="31">
        <f>VLOOKUP(C23,[1]Sheet1!$B$5:$BB$697,53,0)</f>
        <v>48943.3283333333</v>
      </c>
      <c r="L23" s="31">
        <f>VLOOKUP(C23,[1]Sheet1!$B:$BC,54,0)</f>
        <v>56864.09</v>
      </c>
      <c r="M23" s="31">
        <f>VLOOKUP(C23,[1]Sheet1!$B:$BD,55,0)</f>
        <v>54846.13</v>
      </c>
      <c r="N23" s="31">
        <f>VLOOKUP(C23,[1]Sheet1!$B:$BE,56,0)</f>
        <v>47745.9183333333</v>
      </c>
      <c r="O23" s="31">
        <f>VLOOKUP(C23,[1]Sheet1!$B:$BF,57,0)</f>
        <v>49422.4933333333</v>
      </c>
      <c r="P23" s="31">
        <f>VLOOKUP(C23,[2]Sheet1!$B:$BH,59,0)</f>
        <v>49433.565</v>
      </c>
      <c r="Q23" s="94">
        <f t="shared" si="12"/>
        <v>245804.42</v>
      </c>
      <c r="R23" s="95"/>
      <c r="S23" s="95"/>
      <c r="T23" s="95"/>
      <c r="U23" s="95">
        <f>VLOOKUP(C23,'[4]5.30 (2)'!$C$4:$V$115,20,0)</f>
        <v>50000</v>
      </c>
      <c r="V23" s="95">
        <v>30000</v>
      </c>
      <c r="W23" s="95">
        <f t="shared" si="6"/>
        <v>80000</v>
      </c>
      <c r="X23" s="96">
        <f t="shared" si="13"/>
        <v>165804.42</v>
      </c>
      <c r="Y23" s="97">
        <f t="shared" si="11"/>
        <v>432594.44</v>
      </c>
      <c r="Z23" s="55">
        <f t="shared" si="14"/>
        <v>165804.42</v>
      </c>
      <c r="AA23" s="100">
        <f t="shared" si="15"/>
        <v>165804.42</v>
      </c>
      <c r="AB23" s="130"/>
      <c r="AC23" s="56">
        <f t="shared" si="1"/>
        <v>0</v>
      </c>
      <c r="AD23" s="101">
        <v>100000</v>
      </c>
      <c r="AE23" s="56">
        <f t="shared" si="2"/>
        <v>0.603120230449828</v>
      </c>
      <c r="AF23" s="101">
        <v>80000</v>
      </c>
      <c r="AG23" s="56">
        <f t="shared" si="7"/>
        <v>0.482496184359862</v>
      </c>
      <c r="AH23" s="33">
        <f t="shared" si="8"/>
        <v>0</v>
      </c>
      <c r="AI23" s="102">
        <f t="shared" si="3"/>
        <v>0</v>
      </c>
      <c r="AJ23" s="103"/>
      <c r="AK23" s="57"/>
      <c r="AL23" s="57"/>
      <c r="AM23" s="103">
        <f t="shared" si="9"/>
        <v>0</v>
      </c>
      <c r="AN23" s="105">
        <v>0</v>
      </c>
      <c r="AO23" s="105">
        <f t="shared" si="4"/>
        <v>0</v>
      </c>
      <c r="AP23" s="33">
        <f t="shared" si="5"/>
        <v>0</v>
      </c>
      <c r="AQ23" s="71"/>
      <c r="AR23" s="8"/>
      <c r="AS23" s="71"/>
      <c r="AT23" s="135" t="s">
        <v>89</v>
      </c>
      <c r="AU23" s="135" t="s">
        <v>583</v>
      </c>
      <c r="AV23" s="136">
        <f>VLOOKUP(C23,[5]Sheet1!$A$1:$M$65536,13,0)</f>
        <v>518952.52</v>
      </c>
      <c r="AW23" s="33" t="str">
        <f t="shared" si="16"/>
        <v>应付518952.52</v>
      </c>
      <c r="AX23" s="12" t="s">
        <v>140</v>
      </c>
      <c r="AY23" s="74"/>
    </row>
    <row r="24" ht="36" hidden="1" customHeight="1" spans="1:51">
      <c r="A24" s="8">
        <f t="shared" si="10"/>
        <v>21</v>
      </c>
      <c r="B24" s="8" t="s">
        <v>74</v>
      </c>
      <c r="C24" s="9" t="s">
        <v>128</v>
      </c>
      <c r="D24" s="78" t="s">
        <v>129</v>
      </c>
      <c r="E24" s="12" t="s">
        <v>23</v>
      </c>
      <c r="F24" s="11" t="s">
        <v>86</v>
      </c>
      <c r="G24" s="12" t="s">
        <v>86</v>
      </c>
      <c r="H24" s="13">
        <v>0.8</v>
      </c>
      <c r="I24" s="14">
        <f>VLOOKUP(C24,[1]Sheet1!$B:$AY,50,0)</f>
        <v>1581661.6</v>
      </c>
      <c r="J24" s="14">
        <f>VLOOKUP(C24,[1]Sheet1!$B:$AZ,51,0)</f>
        <v>1581661.6</v>
      </c>
      <c r="K24" s="31">
        <f>VLOOKUP(C24,[1]Sheet1!$B$5:$BB$697,53,0)</f>
        <v>65270</v>
      </c>
      <c r="L24" s="31">
        <f>VLOOKUP(C24,[1]Sheet1!$B:$BC,54,0)</f>
        <v>94237.7333333333</v>
      </c>
      <c r="M24" s="31">
        <f>VLOOKUP(C24,[1]Sheet1!$B:$BD,55,0)</f>
        <v>150714.266666667</v>
      </c>
      <c r="N24" s="31">
        <f>VLOOKUP(C24,[1]Sheet1!$B:$BE,56,0)</f>
        <v>180676.933333333</v>
      </c>
      <c r="O24" s="31">
        <f>VLOOKUP(C24,[1]Sheet1!$B:$BF,57,0)</f>
        <v>230024.733333333</v>
      </c>
      <c r="P24" s="31">
        <f>VLOOKUP(C24,[2]Sheet1!$B:$BH,59,0)</f>
        <v>252822.933333333</v>
      </c>
      <c r="Q24" s="94">
        <f t="shared" si="12"/>
        <v>778997.279999999</v>
      </c>
      <c r="R24" s="95"/>
      <c r="S24" s="95"/>
      <c r="T24" s="95"/>
      <c r="U24" s="95">
        <f>VLOOKUP(C24,'[4]5.30 (2)'!$C$4:$V$115,20,0)</f>
        <v>200000</v>
      </c>
      <c r="V24" s="95">
        <v>100000</v>
      </c>
      <c r="W24" s="95">
        <f t="shared" si="6"/>
        <v>300000</v>
      </c>
      <c r="X24" s="96">
        <f t="shared" si="13"/>
        <v>478997.279999999</v>
      </c>
      <c r="Y24" s="97">
        <f t="shared" si="11"/>
        <v>1281661.6</v>
      </c>
      <c r="Z24" s="55">
        <f t="shared" si="14"/>
        <v>478997.279999999</v>
      </c>
      <c r="AA24" s="100">
        <f t="shared" si="15"/>
        <v>478997.279999999</v>
      </c>
      <c r="AB24" s="130"/>
      <c r="AC24" s="56">
        <f t="shared" si="1"/>
        <v>0</v>
      </c>
      <c r="AD24" s="101">
        <v>200000</v>
      </c>
      <c r="AE24" s="56">
        <f t="shared" si="2"/>
        <v>0.417538905440132</v>
      </c>
      <c r="AF24" s="101">
        <v>100000</v>
      </c>
      <c r="AG24" s="56">
        <f t="shared" si="7"/>
        <v>0.208769452720066</v>
      </c>
      <c r="AH24" s="33">
        <f t="shared" si="8"/>
        <v>0</v>
      </c>
      <c r="AI24" s="102">
        <f t="shared" si="3"/>
        <v>0</v>
      </c>
      <c r="AJ24" s="103"/>
      <c r="AK24" s="57"/>
      <c r="AL24" s="57"/>
      <c r="AM24" s="103">
        <f t="shared" si="9"/>
        <v>0</v>
      </c>
      <c r="AN24" s="105">
        <v>0</v>
      </c>
      <c r="AO24" s="105">
        <f t="shared" si="4"/>
        <v>0</v>
      </c>
      <c r="AP24" s="33">
        <f t="shared" si="5"/>
        <v>0</v>
      </c>
      <c r="AQ24" s="71"/>
      <c r="AR24" s="8"/>
      <c r="AS24" s="71"/>
      <c r="AT24" s="135" t="s">
        <v>89</v>
      </c>
      <c r="AU24" s="135" t="s">
        <v>583</v>
      </c>
      <c r="AV24" s="136">
        <f>VLOOKUP(C24,[5]Sheet1!$A$1:$M$65536,13,0)</f>
        <v>1519001.6</v>
      </c>
      <c r="AW24" s="33" t="str">
        <f t="shared" si="16"/>
        <v>应付1519001.6</v>
      </c>
      <c r="AX24" s="12" t="s">
        <v>140</v>
      </c>
      <c r="AY24" s="74"/>
    </row>
    <row r="25" ht="36" hidden="1" customHeight="1" spans="1:51">
      <c r="A25" s="8">
        <f t="shared" si="10"/>
        <v>22</v>
      </c>
      <c r="B25" s="8" t="s">
        <v>74</v>
      </c>
      <c r="C25" s="9" t="s">
        <v>130</v>
      </c>
      <c r="D25" s="78" t="s">
        <v>131</v>
      </c>
      <c r="E25" s="12" t="s">
        <v>23</v>
      </c>
      <c r="F25" s="11" t="s">
        <v>86</v>
      </c>
      <c r="G25" s="12" t="s">
        <v>86</v>
      </c>
      <c r="H25" s="13">
        <v>0.8</v>
      </c>
      <c r="I25" s="14">
        <f>VLOOKUP(C25,[1]Sheet1!$B:$AY,50,0)</f>
        <v>139448.35</v>
      </c>
      <c r="J25" s="14">
        <f>VLOOKUP(C25,[1]Sheet1!$B:$AZ,51,0)</f>
        <v>139448.35</v>
      </c>
      <c r="K25" s="31">
        <f>VLOOKUP(C25,[1]Sheet1!$B$5:$BB$697,53,0)</f>
        <v>23241.3916666667</v>
      </c>
      <c r="L25" s="31">
        <f>VLOOKUP(C25,[1]Sheet1!$B:$BC,54,0)</f>
        <v>23241.3916666667</v>
      </c>
      <c r="M25" s="31">
        <f>VLOOKUP(C25,[1]Sheet1!$B:$BD,55,0)</f>
        <v>0</v>
      </c>
      <c r="N25" s="31">
        <f>VLOOKUP(C25,[1]Sheet1!$B:$BE,56,0)</f>
        <v>0</v>
      </c>
      <c r="O25" s="31">
        <f>VLOOKUP(C25,[1]Sheet1!$B:$BF,57,0)</f>
        <v>0</v>
      </c>
      <c r="P25" s="31">
        <f>VLOOKUP(C25,[2]Sheet1!$B:$BH,59,0)</f>
        <v>0</v>
      </c>
      <c r="Q25" s="94">
        <f t="shared" si="12"/>
        <v>37186.2266666667</v>
      </c>
      <c r="R25" s="95">
        <f>VLOOKUP(C25,[3]Sheet2!$A:$V,21,0)</f>
        <v>0</v>
      </c>
      <c r="S25" s="95"/>
      <c r="T25" s="95"/>
      <c r="U25" s="95"/>
      <c r="V25" s="95">
        <v>20000</v>
      </c>
      <c r="W25" s="95">
        <f t="shared" si="6"/>
        <v>20000</v>
      </c>
      <c r="X25" s="96">
        <f t="shared" si="13"/>
        <v>17186.2266666667</v>
      </c>
      <c r="Y25" s="97">
        <f t="shared" si="11"/>
        <v>119448.35</v>
      </c>
      <c r="Z25" s="55">
        <f t="shared" si="14"/>
        <v>17186.2266666667</v>
      </c>
      <c r="AA25" s="100">
        <f t="shared" si="15"/>
        <v>17186.2266666667</v>
      </c>
      <c r="AB25" s="130"/>
      <c r="AC25" s="56">
        <f t="shared" si="1"/>
        <v>0</v>
      </c>
      <c r="AD25" s="101">
        <v>30000</v>
      </c>
      <c r="AE25" s="56">
        <f t="shared" si="2"/>
        <v>1.74558386677083</v>
      </c>
      <c r="AF25" s="101">
        <v>30000</v>
      </c>
      <c r="AG25" s="56">
        <f t="shared" si="7"/>
        <v>1.74558386677083</v>
      </c>
      <c r="AH25" s="33">
        <f t="shared" si="8"/>
        <v>0</v>
      </c>
      <c r="AI25" s="102">
        <f t="shared" si="3"/>
        <v>0</v>
      </c>
      <c r="AJ25" s="103"/>
      <c r="AK25" s="57"/>
      <c r="AL25" s="57"/>
      <c r="AM25" s="103">
        <f t="shared" si="9"/>
        <v>0</v>
      </c>
      <c r="AN25" s="105">
        <v>0</v>
      </c>
      <c r="AO25" s="105">
        <f t="shared" si="4"/>
        <v>0</v>
      </c>
      <c r="AP25" s="33">
        <f t="shared" si="5"/>
        <v>0</v>
      </c>
      <c r="AQ25" s="71"/>
      <c r="AR25" s="8"/>
      <c r="AS25" s="71"/>
      <c r="AT25" s="135" t="s">
        <v>89</v>
      </c>
      <c r="AU25" s="135" t="s">
        <v>583</v>
      </c>
      <c r="AV25" s="136">
        <f>VLOOKUP(C25,[5]Sheet1!$A$1:$M$65536,13,0)</f>
        <v>139448.35</v>
      </c>
      <c r="AW25" s="33" t="str">
        <f t="shared" si="16"/>
        <v>应付139448.35</v>
      </c>
      <c r="AX25" s="12" t="s">
        <v>140</v>
      </c>
      <c r="AY25" s="74"/>
    </row>
    <row r="26" ht="36" hidden="1" customHeight="1" spans="1:51">
      <c r="A26" s="8">
        <f t="shared" si="10"/>
        <v>23</v>
      </c>
      <c r="B26" s="8" t="s">
        <v>74</v>
      </c>
      <c r="C26" s="9" t="s">
        <v>132</v>
      </c>
      <c r="D26" s="78" t="s">
        <v>133</v>
      </c>
      <c r="E26" s="12" t="s">
        <v>23</v>
      </c>
      <c r="F26" s="11" t="s">
        <v>86</v>
      </c>
      <c r="G26" s="12" t="s">
        <v>86</v>
      </c>
      <c r="H26" s="13">
        <v>0.8</v>
      </c>
      <c r="I26" s="14">
        <f>VLOOKUP(C26,[1]Sheet1!$B:$AY,50,0)</f>
        <v>209081.28</v>
      </c>
      <c r="J26" s="14">
        <f>VLOOKUP(C26,[1]Sheet1!$B:$AZ,51,0)</f>
        <v>209081.28</v>
      </c>
      <c r="K26" s="31">
        <f>VLOOKUP(C26,[1]Sheet1!$B$5:$BB$697,53,0)</f>
        <v>4878.47333333333</v>
      </c>
      <c r="L26" s="31">
        <f>VLOOKUP(C26,[1]Sheet1!$B:$BC,54,0)</f>
        <v>9509.41833333333</v>
      </c>
      <c r="M26" s="31">
        <f>VLOOKUP(C26,[1]Sheet1!$B:$BD,55,0)</f>
        <v>16989.3966666667</v>
      </c>
      <c r="N26" s="31">
        <f>VLOOKUP(C26,[1]Sheet1!$B:$BE,56,0)</f>
        <v>21969.6116666667</v>
      </c>
      <c r="O26" s="31">
        <f>VLOOKUP(C26,[1]Sheet1!$B:$BF,57,0)</f>
        <v>28901.27</v>
      </c>
      <c r="P26" s="31">
        <f>VLOOKUP(C26,[2]Sheet1!$B:$BH,59,0)</f>
        <v>34547.2533333333</v>
      </c>
      <c r="Q26" s="94">
        <f t="shared" si="12"/>
        <v>93436.3386666667</v>
      </c>
      <c r="R26" s="95"/>
      <c r="S26" s="95"/>
      <c r="T26" s="95"/>
      <c r="U26" s="95">
        <f>VLOOKUP(C26,'[4]5.30 (2)'!$C$4:$V$115,20,0)</f>
        <v>40000</v>
      </c>
      <c r="V26" s="95">
        <v>30000</v>
      </c>
      <c r="W26" s="95">
        <f t="shared" si="6"/>
        <v>70000</v>
      </c>
      <c r="X26" s="96">
        <f t="shared" si="13"/>
        <v>23436.3386666667</v>
      </c>
      <c r="Y26" s="97">
        <f t="shared" si="11"/>
        <v>139081.28</v>
      </c>
      <c r="Z26" s="55">
        <f t="shared" si="14"/>
        <v>23436.3386666667</v>
      </c>
      <c r="AA26" s="100">
        <f t="shared" si="15"/>
        <v>23436.3386666667</v>
      </c>
      <c r="AB26" s="130"/>
      <c r="AC26" s="56">
        <f t="shared" si="1"/>
        <v>0</v>
      </c>
      <c r="AD26" s="101">
        <v>50000</v>
      </c>
      <c r="AE26" s="56">
        <f t="shared" si="2"/>
        <v>2.13343904571214</v>
      </c>
      <c r="AF26" s="101">
        <v>50000</v>
      </c>
      <c r="AG26" s="56">
        <f t="shared" si="7"/>
        <v>2.13343904571214</v>
      </c>
      <c r="AH26" s="33">
        <f t="shared" si="8"/>
        <v>0</v>
      </c>
      <c r="AI26" s="102">
        <f t="shared" si="3"/>
        <v>0</v>
      </c>
      <c r="AJ26" s="103"/>
      <c r="AK26" s="57"/>
      <c r="AL26" s="57"/>
      <c r="AM26" s="103">
        <f t="shared" si="9"/>
        <v>0</v>
      </c>
      <c r="AN26" s="105">
        <v>0</v>
      </c>
      <c r="AO26" s="105">
        <f t="shared" si="4"/>
        <v>0</v>
      </c>
      <c r="AP26" s="33">
        <f t="shared" si="5"/>
        <v>0</v>
      </c>
      <c r="AQ26" s="71"/>
      <c r="AR26" s="8"/>
      <c r="AS26" s="71"/>
      <c r="AT26" s="135" t="s">
        <v>89</v>
      </c>
      <c r="AU26" s="135" t="s">
        <v>583</v>
      </c>
      <c r="AV26" s="136">
        <f>VLOOKUP(C26,[5]Sheet1!$A$1:$M$65536,13,0)</f>
        <v>169081.28</v>
      </c>
      <c r="AW26" s="33" t="str">
        <f t="shared" si="16"/>
        <v>应付169081.28</v>
      </c>
      <c r="AX26" s="12" t="s">
        <v>140</v>
      </c>
      <c r="AY26" s="74"/>
    </row>
    <row r="27" ht="36" hidden="1" customHeight="1" spans="1:51">
      <c r="A27" s="8">
        <f t="shared" si="10"/>
        <v>24</v>
      </c>
      <c r="B27" s="8" t="s">
        <v>74</v>
      </c>
      <c r="C27" s="9" t="s">
        <v>134</v>
      </c>
      <c r="D27" s="78" t="s">
        <v>135</v>
      </c>
      <c r="E27" s="12" t="s">
        <v>23</v>
      </c>
      <c r="F27" s="11" t="s">
        <v>86</v>
      </c>
      <c r="G27" s="12" t="s">
        <v>86</v>
      </c>
      <c r="H27" s="13">
        <v>0.8</v>
      </c>
      <c r="I27" s="14"/>
      <c r="J27" s="14"/>
      <c r="K27" s="31"/>
      <c r="L27" s="31"/>
      <c r="M27" s="31"/>
      <c r="N27" s="31"/>
      <c r="O27" s="31"/>
      <c r="P27" s="31"/>
      <c r="Q27" s="94">
        <f t="shared" si="12"/>
        <v>0</v>
      </c>
      <c r="R27" s="95"/>
      <c r="S27" s="95">
        <v>25200</v>
      </c>
      <c r="T27" s="95"/>
      <c r="U27" s="95"/>
      <c r="V27" s="95"/>
      <c r="W27" s="95">
        <f t="shared" si="6"/>
        <v>25200</v>
      </c>
      <c r="X27" s="96">
        <f t="shared" si="13"/>
        <v>-25200</v>
      </c>
      <c r="Y27" s="97">
        <f t="shared" si="11"/>
        <v>0</v>
      </c>
      <c r="Z27" s="55">
        <f t="shared" si="14"/>
        <v>-25200</v>
      </c>
      <c r="AA27" s="100">
        <f t="shared" si="15"/>
        <v>0</v>
      </c>
      <c r="AB27" s="130"/>
      <c r="AC27" s="56" t="str">
        <f t="shared" si="1"/>
        <v>100%</v>
      </c>
      <c r="AD27" s="101"/>
      <c r="AE27" s="56" t="str">
        <f t="shared" si="2"/>
        <v>100%</v>
      </c>
      <c r="AF27" s="101"/>
      <c r="AG27" s="56" t="str">
        <f t="shared" si="7"/>
        <v>100%</v>
      </c>
      <c r="AH27" s="33">
        <f t="shared" si="8"/>
        <v>0</v>
      </c>
      <c r="AI27" s="102">
        <f t="shared" si="3"/>
        <v>0</v>
      </c>
      <c r="AJ27" s="103"/>
      <c r="AK27" s="57"/>
      <c r="AL27" s="57"/>
      <c r="AM27" s="103">
        <f t="shared" si="9"/>
        <v>0</v>
      </c>
      <c r="AN27" s="57">
        <v>0</v>
      </c>
      <c r="AO27" s="105">
        <f t="shared" si="4"/>
        <v>0</v>
      </c>
      <c r="AP27" s="33">
        <f t="shared" si="5"/>
        <v>0</v>
      </c>
      <c r="AQ27" s="106"/>
      <c r="AR27" s="107"/>
      <c r="AS27" s="106"/>
      <c r="AT27" s="72" t="s">
        <v>89</v>
      </c>
      <c r="AU27" s="72"/>
      <c r="AV27" s="72"/>
      <c r="AW27" s="73"/>
      <c r="AX27" s="8" t="s">
        <v>140</v>
      </c>
      <c r="AY27" s="74"/>
    </row>
    <row r="28" ht="36" hidden="1" customHeight="1" spans="1:51">
      <c r="A28" s="8">
        <f t="shared" si="10"/>
        <v>25</v>
      </c>
      <c r="B28" s="8" t="s">
        <v>74</v>
      </c>
      <c r="C28" s="9" t="s">
        <v>136</v>
      </c>
      <c r="D28" s="78" t="s">
        <v>137</v>
      </c>
      <c r="E28" s="12" t="s">
        <v>23</v>
      </c>
      <c r="F28" s="11" t="s">
        <v>86</v>
      </c>
      <c r="G28" s="12" t="s">
        <v>86</v>
      </c>
      <c r="H28" s="13">
        <v>1</v>
      </c>
      <c r="I28" s="14">
        <f>VLOOKUP(C28,[1]Sheet1!$B:$AY,50,0)</f>
        <v>40240</v>
      </c>
      <c r="J28" s="14">
        <f>VLOOKUP(C28,[1]Sheet1!$B:$AZ,51,0)</f>
        <v>40240</v>
      </c>
      <c r="K28" s="31">
        <f>VLOOKUP(C28,[1]Sheet1!$B$5:$BB$697,53,0)</f>
        <v>2978.33333333333</v>
      </c>
      <c r="L28" s="31">
        <f>VLOOKUP(C28,[1]Sheet1!$B:$BC,54,0)</f>
        <v>2978.33333333333</v>
      </c>
      <c r="M28" s="31">
        <f>VLOOKUP(C28,[1]Sheet1!$B:$BD,55,0)</f>
        <v>2978.33333333333</v>
      </c>
      <c r="N28" s="31">
        <f>VLOOKUP(C28,[1]Sheet1!$B:$BE,56,0)</f>
        <v>2978.33333333333</v>
      </c>
      <c r="O28" s="31">
        <f>VLOOKUP(C28,[1]Sheet1!$B:$BF,57,0)</f>
        <v>6706.66666666667</v>
      </c>
      <c r="P28" s="31">
        <f>VLOOKUP(C28,[2]Sheet1!$B:$BH,59,0)</f>
        <v>6706.66666666667</v>
      </c>
      <c r="Q28" s="94">
        <f t="shared" si="12"/>
        <v>25326.6666666667</v>
      </c>
      <c r="R28" s="95"/>
      <c r="S28" s="95"/>
      <c r="T28" s="95"/>
      <c r="U28" s="95">
        <f>VLOOKUP(C28,'[4]5.30 (2)'!$C$4:$V$115,20,0)</f>
        <v>5000</v>
      </c>
      <c r="V28" s="95"/>
      <c r="W28" s="95">
        <f t="shared" si="6"/>
        <v>5000</v>
      </c>
      <c r="X28" s="96">
        <f t="shared" si="13"/>
        <v>20326.6666666667</v>
      </c>
      <c r="Y28" s="97">
        <f t="shared" si="11"/>
        <v>35240</v>
      </c>
      <c r="Z28" s="55">
        <f t="shared" si="14"/>
        <v>20326.6666666667</v>
      </c>
      <c r="AA28" s="100">
        <f t="shared" si="15"/>
        <v>20326.6666666667</v>
      </c>
      <c r="AB28" s="130"/>
      <c r="AC28" s="56">
        <f t="shared" si="1"/>
        <v>0</v>
      </c>
      <c r="AD28" s="101"/>
      <c r="AE28" s="56">
        <f t="shared" si="2"/>
        <v>0</v>
      </c>
      <c r="AF28" s="101"/>
      <c r="AG28" s="56">
        <f t="shared" si="7"/>
        <v>0</v>
      </c>
      <c r="AH28" s="33">
        <f t="shared" si="8"/>
        <v>0</v>
      </c>
      <c r="AI28" s="102">
        <f t="shared" si="3"/>
        <v>0</v>
      </c>
      <c r="AJ28" s="103"/>
      <c r="AK28" s="57"/>
      <c r="AL28" s="57"/>
      <c r="AM28" s="103">
        <f t="shared" si="9"/>
        <v>0</v>
      </c>
      <c r="AN28" s="57">
        <v>0</v>
      </c>
      <c r="AO28" s="105">
        <f t="shared" si="4"/>
        <v>0</v>
      </c>
      <c r="AP28" s="33">
        <f t="shared" si="5"/>
        <v>0</v>
      </c>
      <c r="AQ28" s="71"/>
      <c r="AR28" s="8"/>
      <c r="AS28" s="71"/>
      <c r="AT28" s="72" t="s">
        <v>89</v>
      </c>
      <c r="AU28" s="72"/>
      <c r="AV28" s="72"/>
      <c r="AW28" s="73"/>
      <c r="AX28" s="8" t="s">
        <v>140</v>
      </c>
      <c r="AY28" s="74"/>
    </row>
    <row r="29" ht="36" hidden="1" customHeight="1" spans="1:51">
      <c r="A29" s="8">
        <f t="shared" si="10"/>
        <v>26</v>
      </c>
      <c r="B29" s="8" t="s">
        <v>74</v>
      </c>
      <c r="C29" s="9" t="s">
        <v>138</v>
      </c>
      <c r="D29" s="78" t="s">
        <v>139</v>
      </c>
      <c r="E29" s="12" t="s">
        <v>23</v>
      </c>
      <c r="F29" s="11" t="s">
        <v>86</v>
      </c>
      <c r="G29" s="12" t="s">
        <v>86</v>
      </c>
      <c r="H29" s="13">
        <v>1</v>
      </c>
      <c r="I29" s="14">
        <v>24345</v>
      </c>
      <c r="J29" s="14">
        <v>24345</v>
      </c>
      <c r="K29" s="31">
        <f>VLOOKUP(C29,[1]Sheet1!$B$5:$BB$697,53,0)</f>
        <v>0</v>
      </c>
      <c r="L29" s="31">
        <f>VLOOKUP(C29,[1]Sheet1!$B:$BC,54,0)</f>
        <v>0</v>
      </c>
      <c r="M29" s="31">
        <f>VLOOKUP(C29,[1]Sheet1!$B:$BD,55,0)</f>
        <v>0</v>
      </c>
      <c r="N29" s="31">
        <f>VLOOKUP(C29,[1]Sheet1!$B:$BE,56,0)</f>
        <v>0</v>
      </c>
      <c r="O29" s="31">
        <f>VLOOKUP(C29,[1]Sheet1!$B:$BF,57,0)</f>
        <v>0</v>
      </c>
      <c r="P29" s="31">
        <f>VLOOKUP(C29,[2]Sheet1!$B:$BH,59,0)</f>
        <v>0</v>
      </c>
      <c r="Q29" s="94">
        <f t="shared" si="12"/>
        <v>0</v>
      </c>
      <c r="R29" s="95"/>
      <c r="S29" s="95"/>
      <c r="T29" s="95"/>
      <c r="U29" s="95"/>
      <c r="V29" s="95">
        <v>24345</v>
      </c>
      <c r="W29" s="95">
        <f t="shared" si="6"/>
        <v>24345</v>
      </c>
      <c r="X29" s="96">
        <f t="shared" si="13"/>
        <v>-24345</v>
      </c>
      <c r="Y29" s="97">
        <f t="shared" si="11"/>
        <v>0</v>
      </c>
      <c r="Z29" s="55">
        <f t="shared" si="14"/>
        <v>-24345</v>
      </c>
      <c r="AA29" s="100">
        <f t="shared" si="15"/>
        <v>0</v>
      </c>
      <c r="AB29" s="130"/>
      <c r="AC29" s="56" t="str">
        <f t="shared" si="1"/>
        <v>100%</v>
      </c>
      <c r="AD29" s="101">
        <v>24345</v>
      </c>
      <c r="AE29" s="56" t="str">
        <f t="shared" si="2"/>
        <v>100%</v>
      </c>
      <c r="AF29" s="101">
        <v>24345</v>
      </c>
      <c r="AG29" s="56" t="str">
        <f t="shared" si="7"/>
        <v>100%</v>
      </c>
      <c r="AH29" s="33">
        <f t="shared" si="8"/>
        <v>0</v>
      </c>
      <c r="AI29" s="102">
        <f t="shared" si="3"/>
        <v>0</v>
      </c>
      <c r="AJ29" s="103"/>
      <c r="AK29" s="57"/>
      <c r="AL29" s="57"/>
      <c r="AM29" s="103">
        <f t="shared" si="9"/>
        <v>0</v>
      </c>
      <c r="AN29" s="105">
        <v>0</v>
      </c>
      <c r="AO29" s="105">
        <f t="shared" si="4"/>
        <v>0</v>
      </c>
      <c r="AP29" s="33">
        <f t="shared" si="5"/>
        <v>0</v>
      </c>
      <c r="AQ29" s="71"/>
      <c r="AR29" s="8"/>
      <c r="AS29" s="71"/>
      <c r="AT29" s="135" t="s">
        <v>89</v>
      </c>
      <c r="AU29" s="135" t="s">
        <v>583</v>
      </c>
      <c r="AV29" s="136">
        <f>VLOOKUP(C29,[5]Sheet1!$A$1:$M$65536,13,0)</f>
        <v>24345</v>
      </c>
      <c r="AW29" s="33" t="str">
        <f>AU29&amp;AV29</f>
        <v>应付24345</v>
      </c>
      <c r="AX29" s="12" t="s">
        <v>140</v>
      </c>
      <c r="AY29" s="74"/>
    </row>
    <row r="30" ht="36" hidden="1" customHeight="1" spans="1:51">
      <c r="A30" s="8">
        <f t="shared" si="10"/>
        <v>27</v>
      </c>
      <c r="B30" s="8" t="s">
        <v>74</v>
      </c>
      <c r="C30" s="9" t="s">
        <v>141</v>
      </c>
      <c r="D30" s="78" t="s">
        <v>142</v>
      </c>
      <c r="E30" s="12" t="s">
        <v>23</v>
      </c>
      <c r="F30" s="11" t="s">
        <v>86</v>
      </c>
      <c r="G30" s="12" t="s">
        <v>86</v>
      </c>
      <c r="H30" s="13">
        <v>1</v>
      </c>
      <c r="I30" s="14">
        <v>35587.5</v>
      </c>
      <c r="J30" s="14">
        <v>35587.5</v>
      </c>
      <c r="K30" s="31"/>
      <c r="L30" s="31"/>
      <c r="M30" s="31"/>
      <c r="N30" s="31"/>
      <c r="O30" s="31"/>
      <c r="P30" s="31"/>
      <c r="Q30" s="94">
        <f t="shared" si="12"/>
        <v>0</v>
      </c>
      <c r="R30" s="95"/>
      <c r="S30" s="95"/>
      <c r="T30" s="95"/>
      <c r="U30" s="95"/>
      <c r="V30" s="95">
        <v>35587.5</v>
      </c>
      <c r="W30" s="95">
        <f t="shared" si="6"/>
        <v>35587.5</v>
      </c>
      <c r="X30" s="96">
        <f t="shared" si="13"/>
        <v>-35587.5</v>
      </c>
      <c r="Y30" s="97">
        <f t="shared" si="11"/>
        <v>0</v>
      </c>
      <c r="Z30" s="55">
        <f t="shared" si="14"/>
        <v>-35587.5</v>
      </c>
      <c r="AA30" s="100">
        <f t="shared" si="15"/>
        <v>0</v>
      </c>
      <c r="AB30" s="130"/>
      <c r="AC30" s="56" t="str">
        <f t="shared" si="1"/>
        <v>100%</v>
      </c>
      <c r="AD30" s="101">
        <v>35587.5</v>
      </c>
      <c r="AE30" s="56" t="str">
        <f t="shared" si="2"/>
        <v>100%</v>
      </c>
      <c r="AF30" s="101">
        <v>35587.5</v>
      </c>
      <c r="AG30" s="56" t="str">
        <f t="shared" si="7"/>
        <v>100%</v>
      </c>
      <c r="AH30" s="33">
        <f t="shared" si="8"/>
        <v>0</v>
      </c>
      <c r="AI30" s="102">
        <f t="shared" si="3"/>
        <v>0</v>
      </c>
      <c r="AJ30" s="103"/>
      <c r="AK30" s="57"/>
      <c r="AL30" s="57"/>
      <c r="AM30" s="103">
        <f t="shared" si="9"/>
        <v>0</v>
      </c>
      <c r="AN30" s="105">
        <v>0</v>
      </c>
      <c r="AO30" s="105">
        <f t="shared" si="4"/>
        <v>0</v>
      </c>
      <c r="AP30" s="33">
        <f t="shared" si="5"/>
        <v>0</v>
      </c>
      <c r="AQ30" s="71"/>
      <c r="AR30" s="8"/>
      <c r="AS30" s="71"/>
      <c r="AT30" s="135" t="s">
        <v>89</v>
      </c>
      <c r="AU30" s="135" t="s">
        <v>583</v>
      </c>
      <c r="AV30" s="136">
        <f>VLOOKUP(C30,[5]Sheet1!$A$1:$M$65536,13,0)</f>
        <v>35587.5</v>
      </c>
      <c r="AW30" s="33" t="str">
        <f>AU30&amp;AV30</f>
        <v>应付35587.5</v>
      </c>
      <c r="AX30" s="12" t="s">
        <v>140</v>
      </c>
      <c r="AY30" s="74" t="s">
        <v>143</v>
      </c>
    </row>
    <row r="31" ht="36" hidden="1" customHeight="1" spans="1:51">
      <c r="A31" s="8">
        <f t="shared" si="10"/>
        <v>28</v>
      </c>
      <c r="B31" s="8" t="s">
        <v>74</v>
      </c>
      <c r="C31" s="9" t="s">
        <v>144</v>
      </c>
      <c r="D31" s="78" t="s">
        <v>145</v>
      </c>
      <c r="E31" s="12" t="s">
        <v>12</v>
      </c>
      <c r="F31" s="11" t="s">
        <v>77</v>
      </c>
      <c r="G31" s="12" t="s">
        <v>11</v>
      </c>
      <c r="H31" s="79">
        <v>1</v>
      </c>
      <c r="I31" s="14">
        <f>VLOOKUP(C31,[1]Sheet1!$B:$AY,50,0)</f>
        <v>236900</v>
      </c>
      <c r="J31" s="14">
        <f>VLOOKUP(C31,[1]Sheet1!$B:$AZ,51,0)</f>
        <v>236900</v>
      </c>
      <c r="K31" s="31">
        <f>VLOOKUP(C31,[1]Sheet1!$B$5:$BB$697,53,0)</f>
        <v>0</v>
      </c>
      <c r="L31" s="31">
        <f>VLOOKUP(C31,[1]Sheet1!$B:$BC,54,0)</f>
        <v>0</v>
      </c>
      <c r="M31" s="31">
        <f>VLOOKUP(C31,[1]Sheet1!$B:$BD,55,0)</f>
        <v>0</v>
      </c>
      <c r="N31" s="31">
        <f>VLOOKUP(C31,[1]Sheet1!$B:$BE,56,0)</f>
        <v>0</v>
      </c>
      <c r="O31" s="31">
        <f>VLOOKUP(C31,[1]Sheet1!$B:$BF,57,0)</f>
        <v>0</v>
      </c>
      <c r="P31" s="31">
        <f>VLOOKUP(C31,[2]Sheet1!$B:$BH,59,0)</f>
        <v>0</v>
      </c>
      <c r="Q31" s="94">
        <f t="shared" si="12"/>
        <v>0</v>
      </c>
      <c r="R31" s="95">
        <f>VLOOKUP(C31,[3]Sheet2!$A:$V,21,0)</f>
        <v>0</v>
      </c>
      <c r="S31" s="95"/>
      <c r="T31" s="95"/>
      <c r="U31" s="95">
        <f>VLOOKUP(C31,'[4]5.30 (2)'!$C$4:$V$115,20,0)</f>
        <v>180000</v>
      </c>
      <c r="V31" s="95"/>
      <c r="W31" s="95">
        <f t="shared" si="6"/>
        <v>180000</v>
      </c>
      <c r="X31" s="96">
        <f t="shared" si="13"/>
        <v>-180000</v>
      </c>
      <c r="Y31" s="97">
        <f t="shared" si="11"/>
        <v>56900</v>
      </c>
      <c r="Z31" s="55">
        <f t="shared" si="14"/>
        <v>56900</v>
      </c>
      <c r="AA31" s="100">
        <f t="shared" si="15"/>
        <v>56900</v>
      </c>
      <c r="AB31" s="130"/>
      <c r="AC31" s="56">
        <f t="shared" si="1"/>
        <v>0</v>
      </c>
      <c r="AD31" s="55"/>
      <c r="AE31" s="56">
        <f t="shared" si="2"/>
        <v>0</v>
      </c>
      <c r="AF31" s="55"/>
      <c r="AG31" s="56">
        <f t="shared" si="7"/>
        <v>0</v>
      </c>
      <c r="AH31" s="33">
        <f t="shared" si="8"/>
        <v>0</v>
      </c>
      <c r="AI31" s="102">
        <f t="shared" si="3"/>
        <v>0</v>
      </c>
      <c r="AJ31" s="103"/>
      <c r="AK31" s="57"/>
      <c r="AL31" s="57"/>
      <c r="AM31" s="103">
        <f t="shared" si="9"/>
        <v>0</v>
      </c>
      <c r="AN31" s="57">
        <v>0</v>
      </c>
      <c r="AO31" s="105">
        <f t="shared" si="4"/>
        <v>0</v>
      </c>
      <c r="AP31" s="33">
        <f t="shared" si="5"/>
        <v>0</v>
      </c>
      <c r="AQ31" s="106"/>
      <c r="AR31" s="107"/>
      <c r="AS31" s="106"/>
      <c r="AT31" s="72" t="s">
        <v>89</v>
      </c>
      <c r="AU31" s="72"/>
      <c r="AV31" s="72"/>
      <c r="AW31" s="33"/>
      <c r="AX31" s="8" t="s">
        <v>146</v>
      </c>
      <c r="AY31" s="74" t="s">
        <v>147</v>
      </c>
    </row>
    <row r="32" ht="36" hidden="1" customHeight="1" spans="1:51">
      <c r="A32" s="8">
        <f t="shared" si="10"/>
        <v>29</v>
      </c>
      <c r="B32" s="8" t="s">
        <v>74</v>
      </c>
      <c r="C32" s="9" t="s">
        <v>148</v>
      </c>
      <c r="D32" s="78" t="s">
        <v>149</v>
      </c>
      <c r="E32" s="12" t="s">
        <v>12</v>
      </c>
      <c r="F32" s="11" t="s">
        <v>101</v>
      </c>
      <c r="G32" s="12" t="s">
        <v>11</v>
      </c>
      <c r="H32" s="79">
        <v>1</v>
      </c>
      <c r="I32" s="14">
        <f>VLOOKUP(C32,[1]Sheet1!$B:$AY,50,0)</f>
        <v>40459.99</v>
      </c>
      <c r="J32" s="14">
        <f>VLOOKUP(C32,[1]Sheet1!$B:$AZ,51,0)</f>
        <v>40459.99</v>
      </c>
      <c r="K32" s="31">
        <f>VLOOKUP(C32,[1]Sheet1!$B$5:$BB$697,53,0)</f>
        <v>6743.33166666667</v>
      </c>
      <c r="L32" s="31">
        <f>VLOOKUP(C32,[1]Sheet1!$B:$BC,54,0)</f>
        <v>6743.33166666667</v>
      </c>
      <c r="M32" s="31">
        <f>VLOOKUP(C32,[1]Sheet1!$B:$BD,55,0)</f>
        <v>6743.33166666667</v>
      </c>
      <c r="N32" s="31">
        <f>VLOOKUP(C32,[1]Sheet1!$B:$BE,56,0)</f>
        <v>6743.33166666667</v>
      </c>
      <c r="O32" s="31">
        <f>VLOOKUP(C32,[1]Sheet1!$B:$BF,57,0)</f>
        <v>0</v>
      </c>
      <c r="P32" s="31">
        <f>VLOOKUP(C32,[2]Sheet1!$B:$BH,59,0)</f>
        <v>0</v>
      </c>
      <c r="Q32" s="94">
        <f t="shared" si="12"/>
        <v>26973.3266666667</v>
      </c>
      <c r="R32" s="95">
        <f>VLOOKUP(C32,[3]Sheet2!$A:$V,21,0)</f>
        <v>0</v>
      </c>
      <c r="S32" s="95"/>
      <c r="T32" s="95"/>
      <c r="U32" s="95">
        <f>VLOOKUP(C32,'[4]5.30 (2)'!$C$4:$V$115,20,0)</f>
        <v>20000</v>
      </c>
      <c r="V32" s="95"/>
      <c r="W32" s="95">
        <f t="shared" si="6"/>
        <v>20000</v>
      </c>
      <c r="X32" s="96">
        <f t="shared" si="13"/>
        <v>6973.32666666668</v>
      </c>
      <c r="Y32" s="97">
        <f t="shared" si="11"/>
        <v>20459.99</v>
      </c>
      <c r="Z32" s="55">
        <f t="shared" si="14"/>
        <v>20459.99</v>
      </c>
      <c r="AA32" s="100">
        <f t="shared" si="15"/>
        <v>20459.99</v>
      </c>
      <c r="AB32" s="130"/>
      <c r="AC32" s="56">
        <f t="shared" si="1"/>
        <v>0</v>
      </c>
      <c r="AD32" s="55">
        <v>20459.99</v>
      </c>
      <c r="AE32" s="56">
        <f t="shared" si="2"/>
        <v>1</v>
      </c>
      <c r="AF32" s="55">
        <v>20459.99</v>
      </c>
      <c r="AG32" s="56">
        <f t="shared" si="7"/>
        <v>1</v>
      </c>
      <c r="AH32" s="33">
        <f t="shared" si="8"/>
        <v>0</v>
      </c>
      <c r="AI32" s="102">
        <f t="shared" si="3"/>
        <v>0</v>
      </c>
      <c r="AJ32" s="103"/>
      <c r="AK32" s="57"/>
      <c r="AL32" s="57"/>
      <c r="AM32" s="103">
        <f t="shared" si="9"/>
        <v>0</v>
      </c>
      <c r="AN32" s="57">
        <v>0</v>
      </c>
      <c r="AO32" s="105">
        <f t="shared" si="4"/>
        <v>0</v>
      </c>
      <c r="AP32" s="33">
        <f t="shared" si="5"/>
        <v>0</v>
      </c>
      <c r="AQ32" s="71"/>
      <c r="AR32" s="8"/>
      <c r="AS32" s="71"/>
      <c r="AT32" s="72" t="s">
        <v>89</v>
      </c>
      <c r="AU32" s="72"/>
      <c r="AV32" s="72"/>
      <c r="AW32" s="73"/>
      <c r="AX32" s="8" t="s">
        <v>146</v>
      </c>
      <c r="AY32" s="74"/>
    </row>
    <row r="33" s="76" customFormat="1" ht="36" hidden="1" customHeight="1" spans="1:53">
      <c r="A33" s="8">
        <f t="shared" si="10"/>
        <v>30</v>
      </c>
      <c r="B33" s="8" t="s">
        <v>74</v>
      </c>
      <c r="C33" s="9" t="s">
        <v>150</v>
      </c>
      <c r="D33" s="78" t="s">
        <v>151</v>
      </c>
      <c r="E33" s="12" t="s">
        <v>12</v>
      </c>
      <c r="F33" s="11" t="s">
        <v>77</v>
      </c>
      <c r="G33" s="12" t="s">
        <v>11</v>
      </c>
      <c r="H33" s="79">
        <v>1</v>
      </c>
      <c r="I33" s="14">
        <f>VLOOKUP(C33,[1]Sheet1!$B:$AY,50,0)</f>
        <v>151605.35</v>
      </c>
      <c r="J33" s="14">
        <f>VLOOKUP(C33,[1]Sheet1!$B:$AZ,51,0)</f>
        <v>151605.35</v>
      </c>
      <c r="K33" s="31">
        <f>VLOOKUP(C33,[1]Sheet1!$B$5:$BB$697,53,0)</f>
        <v>25267.5583333333</v>
      </c>
      <c r="L33" s="31">
        <f>VLOOKUP(C33,[1]Sheet1!$B:$BC,54,0)</f>
        <v>25267.5583333333</v>
      </c>
      <c r="M33" s="31">
        <f>VLOOKUP(C33,[1]Sheet1!$B:$BD,55,0)</f>
        <v>25267.5583333333</v>
      </c>
      <c r="N33" s="31">
        <f>VLOOKUP(C33,[1]Sheet1!$B:$BE,56,0)</f>
        <v>25267.5583333333</v>
      </c>
      <c r="O33" s="31">
        <f>VLOOKUP(C33,[1]Sheet1!$B:$BF,57,0)</f>
        <v>0</v>
      </c>
      <c r="P33" s="31">
        <f>VLOOKUP(C33,[2]Sheet1!$B:$BH,59,0)</f>
        <v>0</v>
      </c>
      <c r="Q33" s="94">
        <f t="shared" si="12"/>
        <v>101070.233333333</v>
      </c>
      <c r="R33" s="95">
        <f>VLOOKUP(C33,[3]Sheet2!$A:$V,21,0)</f>
        <v>0</v>
      </c>
      <c r="S33" s="95"/>
      <c r="T33" s="95"/>
      <c r="U33" s="95">
        <f>VLOOKUP(C33,'[4]5.30 (2)'!$C$4:$V$115,20,0)</f>
        <v>50000</v>
      </c>
      <c r="V33" s="95"/>
      <c r="W33" s="95">
        <f t="shared" si="6"/>
        <v>50000</v>
      </c>
      <c r="X33" s="96">
        <f t="shared" si="13"/>
        <v>51070.2333333332</v>
      </c>
      <c r="Y33" s="97">
        <f t="shared" si="11"/>
        <v>101605.35</v>
      </c>
      <c r="Z33" s="55">
        <f t="shared" si="14"/>
        <v>101605.35</v>
      </c>
      <c r="AA33" s="100">
        <f t="shared" si="15"/>
        <v>101605.35</v>
      </c>
      <c r="AB33" s="130"/>
      <c r="AC33" s="56">
        <f t="shared" si="1"/>
        <v>0</v>
      </c>
      <c r="AD33" s="55">
        <v>101605.35</v>
      </c>
      <c r="AE33" s="56">
        <f t="shared" si="2"/>
        <v>1</v>
      </c>
      <c r="AF33" s="55">
        <v>101605.35</v>
      </c>
      <c r="AG33" s="56">
        <f t="shared" si="7"/>
        <v>1</v>
      </c>
      <c r="AH33" s="33">
        <f t="shared" si="8"/>
        <v>0</v>
      </c>
      <c r="AI33" s="102">
        <f t="shared" si="3"/>
        <v>0</v>
      </c>
      <c r="AJ33" s="103"/>
      <c r="AK33" s="57"/>
      <c r="AL33" s="57"/>
      <c r="AM33" s="103">
        <f t="shared" si="9"/>
        <v>0</v>
      </c>
      <c r="AN33" s="57">
        <v>0</v>
      </c>
      <c r="AO33" s="105">
        <f t="shared" si="4"/>
        <v>0</v>
      </c>
      <c r="AP33" s="33">
        <f t="shared" si="5"/>
        <v>0</v>
      </c>
      <c r="AQ33" s="71"/>
      <c r="AR33" s="8"/>
      <c r="AS33" s="71"/>
      <c r="AT33" s="72" t="s">
        <v>89</v>
      </c>
      <c r="AU33" s="72"/>
      <c r="AV33" s="72"/>
      <c r="AW33" s="33"/>
      <c r="AX33" s="8" t="s">
        <v>152</v>
      </c>
      <c r="AY33" s="74" t="s">
        <v>153</v>
      </c>
      <c r="AZ33"/>
      <c r="BA33" s="112"/>
    </row>
    <row r="34" ht="36" hidden="1" customHeight="1" spans="1:51">
      <c r="A34" s="8">
        <f t="shared" si="10"/>
        <v>31</v>
      </c>
      <c r="B34" s="8" t="s">
        <v>74</v>
      </c>
      <c r="C34" s="9" t="s">
        <v>154</v>
      </c>
      <c r="D34" s="78" t="s">
        <v>155</v>
      </c>
      <c r="E34" s="12" t="s">
        <v>12</v>
      </c>
      <c r="F34" s="11" t="s">
        <v>77</v>
      </c>
      <c r="G34" s="12" t="s">
        <v>11</v>
      </c>
      <c r="H34" s="79">
        <v>0.8</v>
      </c>
      <c r="I34" s="14">
        <f>VLOOKUP(C34,[1]Sheet1!$B:$AY,50,0)</f>
        <v>508630.26</v>
      </c>
      <c r="J34" s="14">
        <f>VLOOKUP(C34,[1]Sheet1!$B:$AZ,51,0)</f>
        <v>508630.26</v>
      </c>
      <c r="K34" s="31">
        <f>VLOOKUP(C34,[1]Sheet1!$B$5:$BB$697,53,0)</f>
        <v>67800.6166666667</v>
      </c>
      <c r="L34" s="31">
        <f>VLOOKUP(C34,[1]Sheet1!$B:$BC,54,0)</f>
        <v>84771.71</v>
      </c>
      <c r="M34" s="31">
        <f>VLOOKUP(C34,[1]Sheet1!$B:$BD,55,0)</f>
        <v>84771.71</v>
      </c>
      <c r="N34" s="31">
        <f>VLOOKUP(C34,[1]Sheet1!$B:$BE,56,0)</f>
        <v>79234.1866666667</v>
      </c>
      <c r="O34" s="31">
        <f>VLOOKUP(C34,[1]Sheet1!$B:$BF,57,0)</f>
        <v>62267.52</v>
      </c>
      <c r="P34" s="31">
        <f>VLOOKUP(C34,[2]Sheet1!$B:$BH,59,0)</f>
        <v>45296.4266666667</v>
      </c>
      <c r="Q34" s="94">
        <f t="shared" si="12"/>
        <v>339313.736</v>
      </c>
      <c r="R34" s="95">
        <f>VLOOKUP(C34,[3]Sheet2!$A:$V,21,0)</f>
        <v>0</v>
      </c>
      <c r="S34" s="95"/>
      <c r="T34" s="95"/>
      <c r="U34" s="95">
        <f>VLOOKUP(C34,'[4]5.30 (2)'!$C$4:$V$115,20,0)</f>
        <v>50000</v>
      </c>
      <c r="V34" s="95"/>
      <c r="W34" s="95">
        <f t="shared" si="6"/>
        <v>50000</v>
      </c>
      <c r="X34" s="96">
        <f t="shared" si="13"/>
        <v>289313.736</v>
      </c>
      <c r="Y34" s="97">
        <f t="shared" si="11"/>
        <v>458630.26</v>
      </c>
      <c r="Z34" s="55">
        <f t="shared" si="14"/>
        <v>458630.26</v>
      </c>
      <c r="AA34" s="100">
        <f t="shared" si="15"/>
        <v>458630.26</v>
      </c>
      <c r="AB34" s="130"/>
      <c r="AC34" s="56">
        <f t="shared" si="1"/>
        <v>0</v>
      </c>
      <c r="AD34" s="55">
        <v>50000</v>
      </c>
      <c r="AE34" s="56">
        <f t="shared" si="2"/>
        <v>0.109020281391812</v>
      </c>
      <c r="AF34" s="55">
        <v>50000</v>
      </c>
      <c r="AG34" s="56">
        <f t="shared" si="7"/>
        <v>0.109020281391812</v>
      </c>
      <c r="AH34" s="33">
        <f t="shared" si="8"/>
        <v>0</v>
      </c>
      <c r="AI34" s="102">
        <f t="shared" si="3"/>
        <v>0</v>
      </c>
      <c r="AJ34" s="103"/>
      <c r="AK34" s="57"/>
      <c r="AL34" s="57"/>
      <c r="AM34" s="103">
        <f t="shared" si="9"/>
        <v>0</v>
      </c>
      <c r="AN34" s="57">
        <v>0.03</v>
      </c>
      <c r="AO34" s="105">
        <f t="shared" si="4"/>
        <v>0</v>
      </c>
      <c r="AP34" s="33">
        <f t="shared" si="5"/>
        <v>0</v>
      </c>
      <c r="AQ34" s="71"/>
      <c r="AR34" s="8"/>
      <c r="AS34" s="71"/>
      <c r="AT34" s="72" t="s">
        <v>89</v>
      </c>
      <c r="AU34" s="72"/>
      <c r="AV34" s="72"/>
      <c r="AW34" s="73"/>
      <c r="AX34" s="8" t="s">
        <v>152</v>
      </c>
      <c r="AY34" s="74"/>
    </row>
    <row r="35" ht="36" hidden="1" customHeight="1" spans="1:51">
      <c r="A35" s="8">
        <f t="shared" si="10"/>
        <v>32</v>
      </c>
      <c r="B35" s="8" t="s">
        <v>74</v>
      </c>
      <c r="C35" s="9" t="s">
        <v>156</v>
      </c>
      <c r="D35" s="78" t="s">
        <v>157</v>
      </c>
      <c r="E35" s="12" t="s">
        <v>12</v>
      </c>
      <c r="F35" s="11" t="s">
        <v>101</v>
      </c>
      <c r="G35" s="12" t="s">
        <v>11</v>
      </c>
      <c r="H35" s="79">
        <v>0.8</v>
      </c>
      <c r="I35" s="14">
        <f>VLOOKUP(C35,[1]Sheet1!$B:$AY,50,0)</f>
        <v>856630.84</v>
      </c>
      <c r="J35" s="14">
        <f>VLOOKUP(C35,[1]Sheet1!$B:$AZ,51,0)</f>
        <v>856630.84</v>
      </c>
      <c r="K35" s="31">
        <f>VLOOKUP(C35,[1]Sheet1!$B$5:$BB$697,53,0)</f>
        <v>5627.17833333333</v>
      </c>
      <c r="L35" s="31">
        <f>VLOOKUP(C35,[1]Sheet1!$B:$BC,54,0)</f>
        <v>5627.17833333333</v>
      </c>
      <c r="M35" s="31">
        <f>VLOOKUP(C35,[1]Sheet1!$B:$BD,55,0)</f>
        <v>0</v>
      </c>
      <c r="N35" s="31">
        <f>VLOOKUP(C35,[1]Sheet1!$B:$BE,56,0)</f>
        <v>0</v>
      </c>
      <c r="O35" s="31">
        <f>VLOOKUP(C35,[1]Sheet1!$B:$BF,57,0)</f>
        <v>0</v>
      </c>
      <c r="P35" s="31">
        <f>VLOOKUP(C35,[2]Sheet1!$B:$BH,59,0)</f>
        <v>0</v>
      </c>
      <c r="Q35" s="94">
        <f t="shared" si="12"/>
        <v>9003.48533333333</v>
      </c>
      <c r="R35" s="95">
        <f>VLOOKUP(C35,[3]Sheet2!$A:$V,21,0)</f>
        <v>70000</v>
      </c>
      <c r="S35" s="95"/>
      <c r="T35" s="95"/>
      <c r="U35" s="95">
        <f>VLOOKUP(C35,'[4]5.30 (2)'!$C$4:$V$115,20,0)</f>
        <v>20000</v>
      </c>
      <c r="V35" s="95"/>
      <c r="W35" s="95">
        <f t="shared" si="6"/>
        <v>90000</v>
      </c>
      <c r="X35" s="96">
        <f t="shared" si="13"/>
        <v>-80996.5146666667</v>
      </c>
      <c r="Y35" s="97">
        <f t="shared" si="11"/>
        <v>836630.84</v>
      </c>
      <c r="Z35" s="55">
        <f t="shared" si="14"/>
        <v>836630.84</v>
      </c>
      <c r="AA35" s="100">
        <f t="shared" si="15"/>
        <v>836630.84</v>
      </c>
      <c r="AB35" s="130"/>
      <c r="AC35" s="56">
        <f t="shared" si="1"/>
        <v>0</v>
      </c>
      <c r="AD35" s="55">
        <v>50000</v>
      </c>
      <c r="AE35" s="56">
        <f t="shared" si="2"/>
        <v>0.0597635152918819</v>
      </c>
      <c r="AF35" s="55">
        <v>100000</v>
      </c>
      <c r="AG35" s="56">
        <f t="shared" si="7"/>
        <v>0.119527030583764</v>
      </c>
      <c r="AH35" s="33">
        <f t="shared" si="8"/>
        <v>0</v>
      </c>
      <c r="AI35" s="102">
        <f t="shared" si="3"/>
        <v>0</v>
      </c>
      <c r="AJ35" s="103"/>
      <c r="AK35" s="57"/>
      <c r="AL35" s="57"/>
      <c r="AM35" s="103">
        <f t="shared" si="9"/>
        <v>0</v>
      </c>
      <c r="AN35" s="57">
        <v>0</v>
      </c>
      <c r="AO35" s="105">
        <f t="shared" si="4"/>
        <v>0</v>
      </c>
      <c r="AP35" s="33">
        <f t="shared" si="5"/>
        <v>0</v>
      </c>
      <c r="AQ35" s="106"/>
      <c r="AR35" s="107"/>
      <c r="AS35" s="106"/>
      <c r="AT35" s="72" t="s">
        <v>89</v>
      </c>
      <c r="AU35" s="72"/>
      <c r="AV35" s="72"/>
      <c r="AW35" s="73"/>
      <c r="AX35" s="8" t="s">
        <v>146</v>
      </c>
      <c r="AY35" s="74"/>
    </row>
    <row r="36" ht="36" hidden="1" customHeight="1" spans="1:51">
      <c r="A36" s="8">
        <f t="shared" si="10"/>
        <v>33</v>
      </c>
      <c r="B36" s="8" t="s">
        <v>74</v>
      </c>
      <c r="C36" s="9" t="s">
        <v>158</v>
      </c>
      <c r="D36" s="78" t="s">
        <v>159</v>
      </c>
      <c r="E36" s="12" t="s">
        <v>12</v>
      </c>
      <c r="F36" s="11" t="s">
        <v>77</v>
      </c>
      <c r="G36" s="12" t="s">
        <v>11</v>
      </c>
      <c r="H36" s="79">
        <v>0.8</v>
      </c>
      <c r="I36" s="14">
        <f>VLOOKUP(C36,[1]Sheet1!$B:$AY,50,0)</f>
        <v>116823.94</v>
      </c>
      <c r="J36" s="14">
        <f>VLOOKUP(C36,[1]Sheet1!$B:$AZ,51,0)</f>
        <v>103214.78</v>
      </c>
      <c r="K36" s="31">
        <f>VLOOKUP(C36,[1]Sheet1!$B$5:$BB$697,53,0)</f>
        <v>6985.38</v>
      </c>
      <c r="L36" s="31">
        <f>VLOOKUP(C36,[1]Sheet1!$B:$BC,54,0)</f>
        <v>13524.3133333333</v>
      </c>
      <c r="M36" s="31">
        <f>VLOOKUP(C36,[1]Sheet1!$B:$BD,55,0)</f>
        <v>17202.4633333333</v>
      </c>
      <c r="N36" s="31">
        <f>VLOOKUP(C36,[1]Sheet1!$B:$BE,56,0)</f>
        <v>15801.9433333333</v>
      </c>
      <c r="O36" s="31">
        <f>VLOOKUP(C36,[1]Sheet1!$B:$BF,57,0)</f>
        <v>12485.2766666667</v>
      </c>
      <c r="P36" s="31">
        <f>VLOOKUP(C36,[2]Sheet1!$B:$BH,59,0)</f>
        <v>12485.2766666667</v>
      </c>
      <c r="Q36" s="94">
        <f t="shared" si="12"/>
        <v>62787.7226666666</v>
      </c>
      <c r="R36" s="95">
        <f>VLOOKUP(C36,[3]Sheet2!$A:$V,21,0)</f>
        <v>0</v>
      </c>
      <c r="S36" s="95"/>
      <c r="T36" s="95"/>
      <c r="U36" s="95">
        <f>VLOOKUP(C36,'[4]5.30 (2)'!$C$4:$V$115,20,0)</f>
        <v>20000</v>
      </c>
      <c r="V36" s="95"/>
      <c r="W36" s="95">
        <f t="shared" si="6"/>
        <v>20000</v>
      </c>
      <c r="X36" s="96">
        <f t="shared" si="13"/>
        <v>42787.7226666666</v>
      </c>
      <c r="Y36" s="97">
        <f t="shared" si="11"/>
        <v>83214.78</v>
      </c>
      <c r="Z36" s="55">
        <f t="shared" si="14"/>
        <v>83214.78</v>
      </c>
      <c r="AA36" s="100">
        <f t="shared" si="15"/>
        <v>83214.78</v>
      </c>
      <c r="AB36" s="130"/>
      <c r="AC36" s="131">
        <f t="shared" ref="AC36:AC67" si="17">IF(AA36&lt;=0,"100%",AB36/AA36)</f>
        <v>0</v>
      </c>
      <c r="AD36" s="55">
        <v>50000</v>
      </c>
      <c r="AE36" s="56">
        <f t="shared" ref="AE36:AE67" si="18">IF(AA36&lt;=0,"100%",AD36/AA36)</f>
        <v>0.600854800072776</v>
      </c>
      <c r="AF36" s="55">
        <v>83214.78</v>
      </c>
      <c r="AG36" s="56">
        <f t="shared" si="7"/>
        <v>1</v>
      </c>
      <c r="AH36" s="33">
        <f t="shared" si="8"/>
        <v>0</v>
      </c>
      <c r="AI36" s="102">
        <f t="shared" si="3"/>
        <v>0</v>
      </c>
      <c r="AJ36" s="103"/>
      <c r="AK36" s="57"/>
      <c r="AL36" s="57"/>
      <c r="AM36" s="103">
        <f t="shared" si="9"/>
        <v>0</v>
      </c>
      <c r="AN36" s="57">
        <v>0</v>
      </c>
      <c r="AO36" s="105">
        <f t="shared" si="4"/>
        <v>0</v>
      </c>
      <c r="AP36" s="33">
        <f t="shared" si="5"/>
        <v>0</v>
      </c>
      <c r="AQ36" s="71"/>
      <c r="AR36" s="8"/>
      <c r="AS36" s="71"/>
      <c r="AT36" s="72" t="s">
        <v>89</v>
      </c>
      <c r="AU36" s="72"/>
      <c r="AV36" s="72"/>
      <c r="AW36" s="73"/>
      <c r="AX36" s="8" t="s">
        <v>152</v>
      </c>
      <c r="AY36" s="74"/>
    </row>
    <row r="37" ht="36" hidden="1" customHeight="1" spans="1:51">
      <c r="A37" s="8">
        <f t="shared" si="10"/>
        <v>34</v>
      </c>
      <c r="B37" s="8" t="s">
        <v>74</v>
      </c>
      <c r="C37" s="9" t="s">
        <v>160</v>
      </c>
      <c r="D37" s="78" t="s">
        <v>161</v>
      </c>
      <c r="E37" s="12" t="s">
        <v>11</v>
      </c>
      <c r="F37" s="11" t="s">
        <v>101</v>
      </c>
      <c r="G37" s="12" t="s">
        <v>11</v>
      </c>
      <c r="H37" s="79">
        <v>0.8</v>
      </c>
      <c r="I37" s="14">
        <f>VLOOKUP(C37,[1]Sheet1!$B:$AY,50,0)</f>
        <v>249669.96</v>
      </c>
      <c r="J37" s="14">
        <f>VLOOKUP(C37,[1]Sheet1!$B:$AZ,51,0)</f>
        <v>249669.96</v>
      </c>
      <c r="K37" s="31">
        <f>VLOOKUP(C37,[1]Sheet1!$B$5:$BB$697,53,0)</f>
        <v>0</v>
      </c>
      <c r="L37" s="31">
        <f>VLOOKUP(C37,[1]Sheet1!$B:$BC,54,0)</f>
        <v>0</v>
      </c>
      <c r="M37" s="31">
        <f>VLOOKUP(C37,[1]Sheet1!$B:$BD,55,0)</f>
        <v>0</v>
      </c>
      <c r="N37" s="31">
        <f>VLOOKUP(C37,[1]Sheet1!$B:$BE,56,0)</f>
        <v>0</v>
      </c>
      <c r="O37" s="31">
        <f>VLOOKUP(C37,[1]Sheet1!$B:$BF,57,0)</f>
        <v>0</v>
      </c>
      <c r="P37" s="31">
        <f>VLOOKUP(C37,[2]Sheet1!$B:$BH,59,0)</f>
        <v>0</v>
      </c>
      <c r="Q37" s="94">
        <f t="shared" si="12"/>
        <v>0</v>
      </c>
      <c r="R37" s="95">
        <f>VLOOKUP(C37,[3]Sheet2!$A:$V,21,0)</f>
        <v>20000</v>
      </c>
      <c r="S37" s="95"/>
      <c r="T37" s="95">
        <v>20000</v>
      </c>
      <c r="U37" s="95">
        <v>229669.96</v>
      </c>
      <c r="V37" s="95"/>
      <c r="W37" s="95">
        <f t="shared" si="6"/>
        <v>269669.96</v>
      </c>
      <c r="X37" s="96">
        <f t="shared" si="13"/>
        <v>-269669.96</v>
      </c>
      <c r="Y37" s="97">
        <f t="shared" si="11"/>
        <v>0</v>
      </c>
      <c r="Z37" s="55">
        <f t="shared" si="14"/>
        <v>0</v>
      </c>
      <c r="AA37" s="100">
        <f t="shared" si="15"/>
        <v>0</v>
      </c>
      <c r="AB37" s="130"/>
      <c r="AC37" s="131" t="str">
        <f t="shared" si="17"/>
        <v>100%</v>
      </c>
      <c r="AD37" s="55"/>
      <c r="AE37" s="56" t="str">
        <f t="shared" si="18"/>
        <v>100%</v>
      </c>
      <c r="AF37" s="55"/>
      <c r="AG37" s="56" t="str">
        <f t="shared" si="7"/>
        <v>100%</v>
      </c>
      <c r="AH37" s="33">
        <f t="shared" si="8"/>
        <v>0</v>
      </c>
      <c r="AI37" s="102">
        <f t="shared" si="3"/>
        <v>0</v>
      </c>
      <c r="AJ37" s="103"/>
      <c r="AK37" s="57"/>
      <c r="AL37" s="57"/>
      <c r="AM37" s="103">
        <f t="shared" si="9"/>
        <v>0</v>
      </c>
      <c r="AN37" s="57">
        <v>0</v>
      </c>
      <c r="AO37" s="105">
        <f t="shared" si="4"/>
        <v>0</v>
      </c>
      <c r="AP37" s="33">
        <f t="shared" si="5"/>
        <v>0</v>
      </c>
      <c r="AQ37" s="106"/>
      <c r="AR37" s="107"/>
      <c r="AS37" s="106"/>
      <c r="AT37" s="72" t="s">
        <v>89</v>
      </c>
      <c r="AU37" s="72"/>
      <c r="AV37" s="72"/>
      <c r="AW37" s="73"/>
      <c r="AX37" s="8" t="s">
        <v>146</v>
      </c>
      <c r="AY37" s="74"/>
    </row>
    <row r="38" ht="36" hidden="1" customHeight="1" spans="1:51">
      <c r="A38" s="8">
        <f t="shared" si="10"/>
        <v>35</v>
      </c>
      <c r="B38" s="8" t="s">
        <v>74</v>
      </c>
      <c r="C38" s="9" t="s">
        <v>162</v>
      </c>
      <c r="D38" s="78" t="s">
        <v>163</v>
      </c>
      <c r="E38" s="12" t="s">
        <v>12</v>
      </c>
      <c r="F38" s="11" t="s">
        <v>101</v>
      </c>
      <c r="G38" s="12" t="s">
        <v>11</v>
      </c>
      <c r="H38" s="79">
        <v>0.8</v>
      </c>
      <c r="I38" s="14">
        <f>VLOOKUP(C38,[1]Sheet1!$B:$AY,50,0)</f>
        <v>619964</v>
      </c>
      <c r="J38" s="14">
        <f>VLOOKUP(C38,[1]Sheet1!$B:$AZ,51,0)</f>
        <v>619964</v>
      </c>
      <c r="K38" s="31">
        <f>VLOOKUP(C38,[1]Sheet1!$B$5:$BB$697,53,0)</f>
        <v>102676.5</v>
      </c>
      <c r="L38" s="31">
        <f>VLOOKUP(C38,[1]Sheet1!$B:$BC,54,0)</f>
        <v>102676.5</v>
      </c>
      <c r="M38" s="31">
        <f>VLOOKUP(C38,[1]Sheet1!$B:$BD,55,0)</f>
        <v>102676.5</v>
      </c>
      <c r="N38" s="31">
        <f>VLOOKUP(C38,[1]Sheet1!$B:$BE,56,0)</f>
        <v>39407.25</v>
      </c>
      <c r="O38" s="31">
        <f>VLOOKUP(C38,[1]Sheet1!$B:$BF,57,0)</f>
        <v>39407.25</v>
      </c>
      <c r="P38" s="31">
        <f>VLOOKUP(C38,[2]Sheet1!$B:$BH,59,0)</f>
        <v>1373.75</v>
      </c>
      <c r="Q38" s="94">
        <f t="shared" si="12"/>
        <v>310574.2</v>
      </c>
      <c r="R38" s="95">
        <f>VLOOKUP(C38,[3]Sheet2!$A:$V,21,0)</f>
        <v>30000</v>
      </c>
      <c r="S38" s="95"/>
      <c r="T38" s="95"/>
      <c r="U38" s="95"/>
      <c r="V38" s="95"/>
      <c r="W38" s="95">
        <f t="shared" si="6"/>
        <v>30000</v>
      </c>
      <c r="X38" s="96">
        <f t="shared" si="13"/>
        <v>280574.2</v>
      </c>
      <c r="Y38" s="97">
        <f t="shared" si="11"/>
        <v>619964</v>
      </c>
      <c r="Z38" s="55">
        <f t="shared" si="14"/>
        <v>619964</v>
      </c>
      <c r="AA38" s="100">
        <f t="shared" si="15"/>
        <v>619964</v>
      </c>
      <c r="AB38" s="130"/>
      <c r="AC38" s="131">
        <f t="shared" si="17"/>
        <v>0</v>
      </c>
      <c r="AD38" s="55">
        <v>50000</v>
      </c>
      <c r="AE38" s="56">
        <f t="shared" si="18"/>
        <v>0.080649844184501</v>
      </c>
      <c r="AF38" s="55">
        <v>619964</v>
      </c>
      <c r="AG38" s="56">
        <f t="shared" si="7"/>
        <v>1</v>
      </c>
      <c r="AH38" s="33">
        <f t="shared" si="8"/>
        <v>0</v>
      </c>
      <c r="AI38" s="102">
        <f t="shared" si="3"/>
        <v>0</v>
      </c>
      <c r="AJ38" s="103"/>
      <c r="AK38" s="57"/>
      <c r="AL38" s="57"/>
      <c r="AM38" s="103">
        <f t="shared" si="9"/>
        <v>0</v>
      </c>
      <c r="AN38" s="57">
        <v>0</v>
      </c>
      <c r="AO38" s="105">
        <f t="shared" si="4"/>
        <v>0</v>
      </c>
      <c r="AP38" s="33">
        <f t="shared" si="5"/>
        <v>0</v>
      </c>
      <c r="AQ38" s="71"/>
      <c r="AR38" s="8"/>
      <c r="AS38" s="71"/>
      <c r="AT38" s="72" t="s">
        <v>89</v>
      </c>
      <c r="AU38" s="72"/>
      <c r="AV38" s="72"/>
      <c r="AW38" s="73"/>
      <c r="AX38" s="8" t="s">
        <v>164</v>
      </c>
      <c r="AY38" s="74"/>
    </row>
    <row r="39" ht="36" hidden="1" customHeight="1" spans="1:51">
      <c r="A39" s="8">
        <f t="shared" si="10"/>
        <v>36</v>
      </c>
      <c r="B39" s="8" t="s">
        <v>74</v>
      </c>
      <c r="C39" s="9" t="s">
        <v>165</v>
      </c>
      <c r="D39" s="78" t="s">
        <v>166</v>
      </c>
      <c r="E39" s="12" t="s">
        <v>12</v>
      </c>
      <c r="F39" s="11" t="s">
        <v>101</v>
      </c>
      <c r="G39" s="12" t="s">
        <v>11</v>
      </c>
      <c r="H39" s="79">
        <v>1</v>
      </c>
      <c r="I39" s="14">
        <f>VLOOKUP(C39,[1]Sheet1!$B:$AY,50,0)</f>
        <v>294000</v>
      </c>
      <c r="J39" s="14">
        <f>VLOOKUP(C39,[1]Sheet1!$B:$AZ,51,0)</f>
        <v>294000</v>
      </c>
      <c r="K39" s="31">
        <f>VLOOKUP(C39,[1]Sheet1!$B$5:$BB$697,53,0)</f>
        <v>0</v>
      </c>
      <c r="L39" s="31">
        <f>VLOOKUP(C39,[1]Sheet1!$B:$BC,54,0)</f>
        <v>0</v>
      </c>
      <c r="M39" s="31">
        <f>VLOOKUP(C39,[1]Sheet1!$B:$BD,55,0)</f>
        <v>0</v>
      </c>
      <c r="N39" s="31">
        <f>VLOOKUP(C39,[1]Sheet1!$B:$BE,56,0)</f>
        <v>0</v>
      </c>
      <c r="O39" s="31">
        <f>VLOOKUP(C39,[1]Sheet1!$B:$BF,57,0)</f>
        <v>0</v>
      </c>
      <c r="P39" s="31">
        <f>VLOOKUP(C39,[2]Sheet1!$B:$BH,59,0)</f>
        <v>0</v>
      </c>
      <c r="Q39" s="94">
        <f t="shared" si="12"/>
        <v>0</v>
      </c>
      <c r="R39" s="95">
        <f>VLOOKUP(C39,[3]Sheet2!$A:$V,21,0)</f>
        <v>20000</v>
      </c>
      <c r="S39" s="95"/>
      <c r="T39" s="95"/>
      <c r="U39" s="95"/>
      <c r="V39" s="95"/>
      <c r="W39" s="95">
        <f t="shared" si="6"/>
        <v>20000</v>
      </c>
      <c r="X39" s="96">
        <f t="shared" si="13"/>
        <v>-20000</v>
      </c>
      <c r="Y39" s="97">
        <f t="shared" si="11"/>
        <v>294000</v>
      </c>
      <c r="Z39" s="55">
        <f t="shared" si="14"/>
        <v>294000</v>
      </c>
      <c r="AA39" s="100">
        <f t="shared" si="15"/>
        <v>294000</v>
      </c>
      <c r="AB39" s="130"/>
      <c r="AC39" s="131">
        <f t="shared" si="17"/>
        <v>0</v>
      </c>
      <c r="AD39" s="55">
        <v>50000</v>
      </c>
      <c r="AE39" s="56">
        <f t="shared" si="18"/>
        <v>0.170068027210884</v>
      </c>
      <c r="AF39" s="55">
        <v>294000</v>
      </c>
      <c r="AG39" s="56">
        <f t="shared" si="7"/>
        <v>1</v>
      </c>
      <c r="AH39" s="33">
        <f t="shared" si="8"/>
        <v>0</v>
      </c>
      <c r="AI39" s="102">
        <f t="shared" si="3"/>
        <v>0</v>
      </c>
      <c r="AJ39" s="103"/>
      <c r="AK39" s="57"/>
      <c r="AL39" s="57"/>
      <c r="AM39" s="103">
        <f t="shared" si="9"/>
        <v>0</v>
      </c>
      <c r="AN39" s="57">
        <v>0</v>
      </c>
      <c r="AO39" s="105">
        <f t="shared" si="4"/>
        <v>0</v>
      </c>
      <c r="AP39" s="33">
        <f t="shared" si="5"/>
        <v>0</v>
      </c>
      <c r="AQ39" s="71"/>
      <c r="AR39" s="8"/>
      <c r="AS39" s="71"/>
      <c r="AT39" s="72" t="s">
        <v>89</v>
      </c>
      <c r="AU39" s="72"/>
      <c r="AV39" s="72"/>
      <c r="AW39" s="73"/>
      <c r="AX39" s="8" t="s">
        <v>146</v>
      </c>
      <c r="AY39" s="74"/>
    </row>
    <row r="40" ht="36" hidden="1" customHeight="1" spans="1:51">
      <c r="A40" s="8">
        <f t="shared" si="10"/>
        <v>37</v>
      </c>
      <c r="B40" s="8" t="s">
        <v>74</v>
      </c>
      <c r="C40" s="81" t="s">
        <v>167</v>
      </c>
      <c r="D40" s="80" t="s">
        <v>168</v>
      </c>
      <c r="E40" s="12" t="s">
        <v>12</v>
      </c>
      <c r="F40" s="11" t="s">
        <v>101</v>
      </c>
      <c r="G40" s="12" t="s">
        <v>11</v>
      </c>
      <c r="H40" s="79">
        <v>1</v>
      </c>
      <c r="I40" s="14">
        <f>VLOOKUP(C40,[1]Sheet1!$B:$AY,50,0)</f>
        <v>0</v>
      </c>
      <c r="J40" s="14">
        <f>VLOOKUP(C40,[1]Sheet1!$B:$AZ,51,0)</f>
        <v>0</v>
      </c>
      <c r="K40" s="31">
        <f>VLOOKUP(C40,[1]Sheet1!$B$5:$BB$697,53,0)</f>
        <v>0</v>
      </c>
      <c r="L40" s="31">
        <f>VLOOKUP(C40,[1]Sheet1!$B:$BC,54,0)</f>
        <v>0</v>
      </c>
      <c r="M40" s="31">
        <f>VLOOKUP(C40,[1]Sheet1!$B:$BD,55,0)</f>
        <v>0</v>
      </c>
      <c r="N40" s="31">
        <f>VLOOKUP(C40,[1]Sheet1!$B:$BE,56,0)</f>
        <v>0</v>
      </c>
      <c r="O40" s="31">
        <f>VLOOKUP(C40,[1]Sheet1!$B:$BF,57,0)</f>
        <v>0</v>
      </c>
      <c r="P40" s="31">
        <f>VLOOKUP(C40,[2]Sheet1!$B:$BH,59,0)</f>
        <v>0</v>
      </c>
      <c r="Q40" s="94">
        <f t="shared" si="12"/>
        <v>0</v>
      </c>
      <c r="R40" s="95">
        <f>VLOOKUP(C40,[3]Sheet2!$A:$V,21,0)</f>
        <v>20000</v>
      </c>
      <c r="S40" s="95">
        <v>42807.9</v>
      </c>
      <c r="T40" s="95"/>
      <c r="U40" s="95"/>
      <c r="V40" s="95"/>
      <c r="W40" s="95">
        <f t="shared" si="6"/>
        <v>62807.9</v>
      </c>
      <c r="X40" s="96">
        <f t="shared" si="13"/>
        <v>-62807.9</v>
      </c>
      <c r="Y40" s="97">
        <f t="shared" si="11"/>
        <v>0</v>
      </c>
      <c r="Z40" s="55">
        <f t="shared" si="14"/>
        <v>0</v>
      </c>
      <c r="AA40" s="100">
        <f t="shared" si="15"/>
        <v>0</v>
      </c>
      <c r="AB40" s="130"/>
      <c r="AC40" s="131" t="str">
        <f t="shared" si="17"/>
        <v>100%</v>
      </c>
      <c r="AD40" s="55"/>
      <c r="AE40" s="56" t="str">
        <f t="shared" si="18"/>
        <v>100%</v>
      </c>
      <c r="AF40" s="55"/>
      <c r="AG40" s="56" t="str">
        <f t="shared" si="7"/>
        <v>100%</v>
      </c>
      <c r="AH40" s="33">
        <f t="shared" si="8"/>
        <v>0</v>
      </c>
      <c r="AI40" s="102">
        <f t="shared" si="3"/>
        <v>0</v>
      </c>
      <c r="AJ40" s="103"/>
      <c r="AK40" s="57"/>
      <c r="AL40" s="57"/>
      <c r="AM40" s="103">
        <f t="shared" si="9"/>
        <v>0</v>
      </c>
      <c r="AN40" s="57">
        <v>0</v>
      </c>
      <c r="AO40" s="105">
        <f t="shared" si="4"/>
        <v>0</v>
      </c>
      <c r="AP40" s="33">
        <f t="shared" si="5"/>
        <v>0</v>
      </c>
      <c r="AQ40" s="71"/>
      <c r="AR40" s="8"/>
      <c r="AS40" s="71"/>
      <c r="AT40" s="72" t="s">
        <v>89</v>
      </c>
      <c r="AU40" s="72"/>
      <c r="AV40" s="72"/>
      <c r="AW40" s="33"/>
      <c r="AX40" s="8" t="s">
        <v>169</v>
      </c>
      <c r="AY40" s="74"/>
    </row>
    <row r="41" ht="36" hidden="1" customHeight="1" spans="1:51">
      <c r="A41" s="8">
        <f t="shared" si="10"/>
        <v>38</v>
      </c>
      <c r="B41" s="8" t="s">
        <v>170</v>
      </c>
      <c r="C41" s="9" t="s">
        <v>171</v>
      </c>
      <c r="D41" s="78" t="s">
        <v>172</v>
      </c>
      <c r="E41" s="12" t="s">
        <v>11</v>
      </c>
      <c r="F41" s="11" t="s">
        <v>101</v>
      </c>
      <c r="G41" s="12" t="s">
        <v>11</v>
      </c>
      <c r="H41" s="79">
        <v>0.8</v>
      </c>
      <c r="I41" s="14">
        <f>VLOOKUP(C41,[1]Sheet1!$B:$AY,50,0)</f>
        <v>3723767.43</v>
      </c>
      <c r="J41" s="14">
        <f>VLOOKUP(C41,[1]Sheet1!$B:$AZ,51,0)</f>
        <v>3723767.43</v>
      </c>
      <c r="K41" s="31">
        <f>VLOOKUP(C41,[1]Sheet1!$B$5:$BB$697,53,0)</f>
        <v>206725.186666667</v>
      </c>
      <c r="L41" s="31">
        <f>VLOOKUP(C41,[1]Sheet1!$B:$BC,54,0)</f>
        <v>225140.761666667</v>
      </c>
      <c r="M41" s="31">
        <f>VLOOKUP(C41,[1]Sheet1!$B:$BD,55,0)</f>
        <v>239988.331666667</v>
      </c>
      <c r="N41" s="31">
        <f>VLOOKUP(C41,[1]Sheet1!$B:$BE,56,0)</f>
        <v>218199.806666667</v>
      </c>
      <c r="O41" s="31">
        <f>VLOOKUP(C41,[1]Sheet1!$B:$BF,57,0)</f>
        <v>178983.14</v>
      </c>
      <c r="P41" s="31">
        <f>VLOOKUP(C41,[2]Sheet1!$B:$BH,59,0)</f>
        <v>131259.683333333</v>
      </c>
      <c r="Q41" s="94">
        <f t="shared" si="12"/>
        <v>960237.528000001</v>
      </c>
      <c r="R41" s="95">
        <f>VLOOKUP(C41,[3]Sheet2!$A:$V,21,0)</f>
        <v>600000</v>
      </c>
      <c r="S41" s="95"/>
      <c r="T41" s="95"/>
      <c r="U41" s="95">
        <f>VLOOKUP(C41,'[4]5.30 (2)'!$C$4:$V$115,20,0)</f>
        <v>500000</v>
      </c>
      <c r="V41" s="95">
        <v>500000</v>
      </c>
      <c r="W41" s="95">
        <f t="shared" si="6"/>
        <v>1600000</v>
      </c>
      <c r="X41" s="96">
        <f t="shared" si="13"/>
        <v>-639762.471999999</v>
      </c>
      <c r="Y41" s="97">
        <f t="shared" si="11"/>
        <v>2723767.43</v>
      </c>
      <c r="Z41" s="55">
        <f t="shared" si="14"/>
        <v>2723767.43</v>
      </c>
      <c r="AA41" s="100">
        <f t="shared" si="15"/>
        <v>2723767.43</v>
      </c>
      <c r="AB41" s="130"/>
      <c r="AC41" s="131">
        <f t="shared" si="17"/>
        <v>0</v>
      </c>
      <c r="AD41" s="55">
        <v>500000</v>
      </c>
      <c r="AE41" s="56">
        <f t="shared" si="18"/>
        <v>0.18356927044979</v>
      </c>
      <c r="AF41" s="55">
        <v>500000</v>
      </c>
      <c r="AG41" s="56">
        <f t="shared" si="7"/>
        <v>0.18356927044979</v>
      </c>
      <c r="AH41" s="33">
        <f t="shared" si="8"/>
        <v>0</v>
      </c>
      <c r="AI41" s="102">
        <f t="shared" si="3"/>
        <v>0</v>
      </c>
      <c r="AJ41" s="103"/>
      <c r="AK41" s="57"/>
      <c r="AL41" s="57"/>
      <c r="AM41" s="103">
        <f t="shared" si="9"/>
        <v>0</v>
      </c>
      <c r="AN41" s="105">
        <v>0.03</v>
      </c>
      <c r="AO41" s="105">
        <f t="shared" si="4"/>
        <v>0</v>
      </c>
      <c r="AP41" s="33">
        <f t="shared" si="5"/>
        <v>0</v>
      </c>
      <c r="AQ41" s="71">
        <v>45479</v>
      </c>
      <c r="AR41" s="8"/>
      <c r="AS41" s="71"/>
      <c r="AT41" s="135" t="s">
        <v>89</v>
      </c>
      <c r="AU41" s="135" t="s">
        <v>583</v>
      </c>
      <c r="AV41" s="136">
        <f>VLOOKUP(C41,[5]Sheet1!$A$1:$M$65536,13,0)</f>
        <v>3792398.48</v>
      </c>
      <c r="AW41" s="33" t="str">
        <f>AU41&amp;AV41</f>
        <v>应付3792398.48</v>
      </c>
      <c r="AX41" s="12" t="s">
        <v>173</v>
      </c>
      <c r="AY41" s="74"/>
    </row>
    <row r="42" ht="36" hidden="1" customHeight="1" spans="1:51">
      <c r="A42" s="8">
        <f t="shared" si="10"/>
        <v>39</v>
      </c>
      <c r="B42" s="8" t="s">
        <v>74</v>
      </c>
      <c r="C42" s="9" t="s">
        <v>175</v>
      </c>
      <c r="D42" s="78" t="s">
        <v>176</v>
      </c>
      <c r="E42" s="12" t="s">
        <v>12</v>
      </c>
      <c r="F42" s="11" t="s">
        <v>101</v>
      </c>
      <c r="G42" s="12" t="s">
        <v>11</v>
      </c>
      <c r="H42" s="79">
        <v>1</v>
      </c>
      <c r="I42" s="14">
        <f>VLOOKUP(C42,[1]Sheet1!$B:$AY,50,0)</f>
        <v>200686.65</v>
      </c>
      <c r="J42" s="14">
        <f>VLOOKUP(C42,[1]Sheet1!$B:$AZ,51,0)</f>
        <v>200686.65</v>
      </c>
      <c r="K42" s="31">
        <f>VLOOKUP(C42,[1]Sheet1!$B$5:$BB$697,53,0)</f>
        <v>0</v>
      </c>
      <c r="L42" s="31">
        <f>VLOOKUP(C42,[1]Sheet1!$B:$BC,54,0)</f>
        <v>0</v>
      </c>
      <c r="M42" s="31">
        <f>VLOOKUP(C42,[1]Sheet1!$B:$BD,55,0)</f>
        <v>0</v>
      </c>
      <c r="N42" s="31">
        <f>VLOOKUP(C42,[1]Sheet1!$B:$BE,56,0)</f>
        <v>0</v>
      </c>
      <c r="O42" s="31">
        <f>VLOOKUP(C42,[1]Sheet1!$B:$BF,57,0)</f>
        <v>0</v>
      </c>
      <c r="P42" s="31">
        <f>VLOOKUP(C42,[2]Sheet1!$B:$BH,59,0)</f>
        <v>0</v>
      </c>
      <c r="Q42" s="94">
        <f t="shared" si="12"/>
        <v>0</v>
      </c>
      <c r="R42" s="95">
        <f>VLOOKUP(C42,[3]Sheet2!$A:$V,21,0)</f>
        <v>30000</v>
      </c>
      <c r="S42" s="95"/>
      <c r="T42" s="95"/>
      <c r="U42" s="95">
        <f>VLOOKUP(C42,'[4]5.30 (2)'!$C$4:$V$115,20,0)</f>
        <v>50000</v>
      </c>
      <c r="V42" s="95"/>
      <c r="W42" s="95">
        <f t="shared" si="6"/>
        <v>80000</v>
      </c>
      <c r="X42" s="96">
        <f t="shared" si="13"/>
        <v>-80000</v>
      </c>
      <c r="Y42" s="97">
        <f t="shared" si="11"/>
        <v>150686.65</v>
      </c>
      <c r="Z42" s="55">
        <f t="shared" si="14"/>
        <v>150686.65</v>
      </c>
      <c r="AA42" s="100">
        <f t="shared" si="15"/>
        <v>150686.65</v>
      </c>
      <c r="AB42" s="130"/>
      <c r="AC42" s="131">
        <f t="shared" si="17"/>
        <v>0</v>
      </c>
      <c r="AD42" s="101">
        <v>30000</v>
      </c>
      <c r="AE42" s="56">
        <f t="shared" si="18"/>
        <v>0.199088638575481</v>
      </c>
      <c r="AF42" s="101">
        <v>30000</v>
      </c>
      <c r="AG42" s="56">
        <f t="shared" si="7"/>
        <v>0.199088638575481</v>
      </c>
      <c r="AH42" s="33">
        <f t="shared" si="8"/>
        <v>0</v>
      </c>
      <c r="AI42" s="102">
        <f t="shared" si="3"/>
        <v>0</v>
      </c>
      <c r="AJ42" s="103"/>
      <c r="AK42" s="57"/>
      <c r="AL42" s="57"/>
      <c r="AM42" s="103">
        <f t="shared" si="9"/>
        <v>0</v>
      </c>
      <c r="AN42" s="57">
        <v>0</v>
      </c>
      <c r="AO42" s="105">
        <f t="shared" si="4"/>
        <v>0</v>
      </c>
      <c r="AP42" s="33">
        <f t="shared" si="5"/>
        <v>0</v>
      </c>
      <c r="AQ42" s="71"/>
      <c r="AR42" s="8"/>
      <c r="AS42" s="71"/>
      <c r="AT42" s="72" t="s">
        <v>89</v>
      </c>
      <c r="AU42" s="72"/>
      <c r="AV42" s="72"/>
      <c r="AW42" s="33"/>
      <c r="AX42" s="8" t="s">
        <v>96</v>
      </c>
      <c r="AY42" s="74"/>
    </row>
    <row r="43" ht="36" hidden="1" customHeight="1" spans="1:51">
      <c r="A43" s="8">
        <f t="shared" si="10"/>
        <v>40</v>
      </c>
      <c r="B43" s="8" t="s">
        <v>74</v>
      </c>
      <c r="C43" s="9" t="s">
        <v>177</v>
      </c>
      <c r="D43" s="78" t="s">
        <v>178</v>
      </c>
      <c r="E43" s="12" t="s">
        <v>12</v>
      </c>
      <c r="F43" s="11" t="s">
        <v>101</v>
      </c>
      <c r="G43" s="12" t="s">
        <v>11</v>
      </c>
      <c r="H43" s="79">
        <v>1</v>
      </c>
      <c r="I43" s="14">
        <f>VLOOKUP(C43,[1]Sheet1!$B:$AY,50,0)</f>
        <v>176704.41</v>
      </c>
      <c r="J43" s="14">
        <f>VLOOKUP(C43,[1]Sheet1!$B:$AZ,51,0)</f>
        <v>176704.41</v>
      </c>
      <c r="K43" s="31">
        <f>VLOOKUP(C43,[1]Sheet1!$B$5:$BB$697,53,0)</f>
        <v>0</v>
      </c>
      <c r="L43" s="31">
        <f>VLOOKUP(C43,[1]Sheet1!$B:$BC,54,0)</f>
        <v>0</v>
      </c>
      <c r="M43" s="31">
        <f>VLOOKUP(C43,[1]Sheet1!$B:$BD,55,0)</f>
        <v>0</v>
      </c>
      <c r="N43" s="31">
        <f>VLOOKUP(C43,[1]Sheet1!$B:$BE,56,0)</f>
        <v>0</v>
      </c>
      <c r="O43" s="31">
        <f>VLOOKUP(C43,[1]Sheet1!$B:$BF,57,0)</f>
        <v>0</v>
      </c>
      <c r="P43" s="31">
        <f>VLOOKUP(C43,[2]Sheet1!$B:$BH,59,0)</f>
        <v>0</v>
      </c>
      <c r="Q43" s="94">
        <f t="shared" si="12"/>
        <v>0</v>
      </c>
      <c r="R43" s="95">
        <f>VLOOKUP(C43,[3]Sheet2!$A:$V,21,0)</f>
        <v>0</v>
      </c>
      <c r="S43" s="95"/>
      <c r="T43" s="95">
        <v>20000</v>
      </c>
      <c r="U43" s="95"/>
      <c r="V43" s="95"/>
      <c r="W43" s="95">
        <f t="shared" si="6"/>
        <v>20000</v>
      </c>
      <c r="X43" s="96">
        <f t="shared" si="13"/>
        <v>-20000</v>
      </c>
      <c r="Y43" s="97">
        <f t="shared" si="11"/>
        <v>156704.41</v>
      </c>
      <c r="Z43" s="55">
        <f t="shared" si="14"/>
        <v>156704.41</v>
      </c>
      <c r="AA43" s="100">
        <f t="shared" si="15"/>
        <v>156704.41</v>
      </c>
      <c r="AB43" s="130"/>
      <c r="AC43" s="131">
        <f t="shared" si="17"/>
        <v>0</v>
      </c>
      <c r="AD43" s="55"/>
      <c r="AE43" s="56">
        <f t="shared" si="18"/>
        <v>0</v>
      </c>
      <c r="AF43" s="55"/>
      <c r="AG43" s="56">
        <f t="shared" si="7"/>
        <v>0</v>
      </c>
      <c r="AH43" s="33">
        <f t="shared" si="8"/>
        <v>0</v>
      </c>
      <c r="AI43" s="102">
        <f t="shared" si="3"/>
        <v>0</v>
      </c>
      <c r="AJ43" s="103"/>
      <c r="AK43" s="57"/>
      <c r="AL43" s="57"/>
      <c r="AM43" s="103">
        <f t="shared" si="9"/>
        <v>0</v>
      </c>
      <c r="AN43" s="57">
        <v>0</v>
      </c>
      <c r="AO43" s="105">
        <f t="shared" si="4"/>
        <v>0</v>
      </c>
      <c r="AP43" s="33">
        <f t="shared" si="5"/>
        <v>0</v>
      </c>
      <c r="AQ43" s="71"/>
      <c r="AR43" s="8"/>
      <c r="AS43" s="71"/>
      <c r="AT43" s="72" t="s">
        <v>89</v>
      </c>
      <c r="AU43" s="72"/>
      <c r="AV43" s="72"/>
      <c r="AW43" s="33"/>
      <c r="AX43" s="8" t="s">
        <v>96</v>
      </c>
      <c r="AY43" s="74"/>
    </row>
    <row r="44" ht="36" hidden="1" customHeight="1" spans="1:51">
      <c r="A44" s="8">
        <f t="shared" si="10"/>
        <v>41</v>
      </c>
      <c r="B44" s="8" t="s">
        <v>74</v>
      </c>
      <c r="C44" s="81" t="s">
        <v>179</v>
      </c>
      <c r="D44" s="80" t="s">
        <v>180</v>
      </c>
      <c r="E44" s="83" t="s">
        <v>17</v>
      </c>
      <c r="F44" s="11" t="s">
        <v>101</v>
      </c>
      <c r="G44" s="12" t="s">
        <v>16</v>
      </c>
      <c r="H44" s="79">
        <v>0.8</v>
      </c>
      <c r="I44" s="14">
        <f>VLOOKUP(C44,[1]Sheet1!$B:$AY,50,0)</f>
        <v>3091290.5</v>
      </c>
      <c r="J44" s="14">
        <f>VLOOKUP(C44,[1]Sheet1!$B:$AZ,51,0)</f>
        <v>1575933.38</v>
      </c>
      <c r="K44" s="31">
        <f>VLOOKUP(C44,[1]Sheet1!$B$5:$BB$697,53,0)</f>
        <v>16077.51</v>
      </c>
      <c r="L44" s="31">
        <f>VLOOKUP(C44,[1]Sheet1!$B:$BC,54,0)</f>
        <v>16077.51</v>
      </c>
      <c r="M44" s="31">
        <f>VLOOKUP(C44,[1]Sheet1!$B:$BD,55,0)</f>
        <v>60017.9366666667</v>
      </c>
      <c r="N44" s="31">
        <f>VLOOKUP(C44,[1]Sheet1!$B:$BE,56,0)</f>
        <v>262655.563333333</v>
      </c>
      <c r="O44" s="31">
        <f>VLOOKUP(C44,[1]Sheet1!$B:$BF,57,0)</f>
        <v>412186.203333333</v>
      </c>
      <c r="P44" s="31">
        <f>VLOOKUP(C44,[2]Sheet1!$B:$BH,59,0)</f>
        <v>515215.083333333</v>
      </c>
      <c r="Q44" s="94">
        <f t="shared" si="12"/>
        <v>1025783.84533333</v>
      </c>
      <c r="R44" s="95">
        <f>VLOOKUP(C44,[3]Sheet2!$A:$V,21,0)</f>
        <v>0</v>
      </c>
      <c r="S44" s="95"/>
      <c r="T44" s="95"/>
      <c r="U44" s="95">
        <f>VLOOKUP(C44,'[4]5.30 (2)'!$C$4:$V$115,20,0)</f>
        <v>180000</v>
      </c>
      <c r="V44" s="95"/>
      <c r="W44" s="95">
        <f t="shared" si="6"/>
        <v>180000</v>
      </c>
      <c r="X44" s="96">
        <f t="shared" si="13"/>
        <v>845783.845333333</v>
      </c>
      <c r="Y44" s="97">
        <f t="shared" si="11"/>
        <v>1395933.38</v>
      </c>
      <c r="Z44" s="55">
        <f t="shared" si="14"/>
        <v>845783.845333333</v>
      </c>
      <c r="AA44" s="100">
        <f t="shared" si="15"/>
        <v>845783.845333333</v>
      </c>
      <c r="AB44" s="130"/>
      <c r="AC44" s="131">
        <f t="shared" si="17"/>
        <v>0</v>
      </c>
      <c r="AD44" s="55"/>
      <c r="AE44" s="56">
        <f t="shared" si="18"/>
        <v>0</v>
      </c>
      <c r="AF44" s="55"/>
      <c r="AG44" s="56">
        <f t="shared" si="7"/>
        <v>0</v>
      </c>
      <c r="AH44" s="33">
        <f t="shared" si="8"/>
        <v>0</v>
      </c>
      <c r="AI44" s="102">
        <f t="shared" si="3"/>
        <v>0</v>
      </c>
      <c r="AJ44" s="103"/>
      <c r="AK44" s="103"/>
      <c r="AL44" s="103"/>
      <c r="AM44" s="103">
        <f t="shared" si="9"/>
        <v>0</v>
      </c>
      <c r="AN44" s="57">
        <v>0</v>
      </c>
      <c r="AO44" s="105">
        <f t="shared" si="4"/>
        <v>0</v>
      </c>
      <c r="AP44" s="33">
        <f t="shared" si="5"/>
        <v>0</v>
      </c>
      <c r="AQ44" s="71"/>
      <c r="AR44" s="8"/>
      <c r="AS44" s="71"/>
      <c r="AT44" s="72" t="s">
        <v>78</v>
      </c>
      <c r="AU44" s="72"/>
      <c r="AV44" s="72"/>
      <c r="AW44" s="73"/>
      <c r="AX44" s="8" t="s">
        <v>96</v>
      </c>
      <c r="AY44" s="74" t="s">
        <v>181</v>
      </c>
    </row>
    <row r="45" ht="36" customHeight="1" spans="1:51">
      <c r="A45" s="8">
        <f t="shared" si="10"/>
        <v>42</v>
      </c>
      <c r="B45" s="8" t="s">
        <v>93</v>
      </c>
      <c r="C45" s="9" t="s">
        <v>182</v>
      </c>
      <c r="D45" s="78" t="s">
        <v>183</v>
      </c>
      <c r="E45" s="12" t="s">
        <v>18</v>
      </c>
      <c r="F45" s="11" t="s">
        <v>101</v>
      </c>
      <c r="G45" s="12" t="s">
        <v>16</v>
      </c>
      <c r="H45" s="79">
        <v>1</v>
      </c>
      <c r="I45" s="14">
        <f>VLOOKUP(C45,[1]Sheet1!$B:$AY,50,0)</f>
        <v>9647108.53</v>
      </c>
      <c r="J45" s="14">
        <f>VLOOKUP(C45,[1]Sheet1!$B:$AZ,51,0)</f>
        <v>7967266.13</v>
      </c>
      <c r="K45" s="31">
        <f>VLOOKUP(C45,[1]Sheet1!$B$5:$BB$697,53,0)</f>
        <v>556803.166666667</v>
      </c>
      <c r="L45" s="31">
        <f>VLOOKUP(C45,[1]Sheet1!$B:$BC,54,0)</f>
        <v>589663.143333333</v>
      </c>
      <c r="M45" s="31">
        <f>VLOOKUP(C45,[1]Sheet1!$B:$BD,55,0)</f>
        <v>676226.423333333</v>
      </c>
      <c r="N45" s="31">
        <f>VLOOKUP(C45,[1]Sheet1!$B:$BE,56,0)</f>
        <v>679047.623333333</v>
      </c>
      <c r="O45" s="31">
        <f>VLOOKUP(C45,[1]Sheet1!$B:$BF,57,0)</f>
        <v>740588.216666667</v>
      </c>
      <c r="P45" s="31">
        <f>VLOOKUP(C45,[2]Sheet1!$B:$BH,59,0)</f>
        <v>730459.401666667</v>
      </c>
      <c r="Q45" s="94">
        <f t="shared" si="12"/>
        <v>3972787.975</v>
      </c>
      <c r="R45" s="95">
        <f>VLOOKUP(C45,[3]Sheet2!$A:$V,21,0)</f>
        <v>1330000</v>
      </c>
      <c r="S45" s="95"/>
      <c r="T45" s="95">
        <v>250000</v>
      </c>
      <c r="U45" s="95">
        <f>VLOOKUP(C45,'[4]5.30 (2)'!$C$4:$V$115,20,0)</f>
        <v>300000</v>
      </c>
      <c r="V45" s="95">
        <v>50000</v>
      </c>
      <c r="W45" s="95">
        <f t="shared" si="6"/>
        <v>1930000</v>
      </c>
      <c r="X45" s="96">
        <f t="shared" si="13"/>
        <v>2042787.975</v>
      </c>
      <c r="Y45" s="97">
        <f t="shared" si="11"/>
        <v>7367266.13</v>
      </c>
      <c r="Z45" s="55">
        <f t="shared" si="14"/>
        <v>2042787.975</v>
      </c>
      <c r="AA45" s="100">
        <f t="shared" si="15"/>
        <v>2042787.975</v>
      </c>
      <c r="AB45" s="130">
        <v>200000</v>
      </c>
      <c r="AC45" s="131">
        <f t="shared" si="17"/>
        <v>0.0979054128219058</v>
      </c>
      <c r="AD45" s="101">
        <v>210000</v>
      </c>
      <c r="AE45" s="56">
        <f t="shared" si="18"/>
        <v>0.102800683463001</v>
      </c>
      <c r="AF45" s="101">
        <v>630000</v>
      </c>
      <c r="AG45" s="56">
        <f t="shared" si="7"/>
        <v>0.308402050389003</v>
      </c>
      <c r="AH45" s="33">
        <f t="shared" si="8"/>
        <v>200000</v>
      </c>
      <c r="AI45" s="102">
        <f t="shared" si="3"/>
        <v>0.119402985074627</v>
      </c>
      <c r="AJ45" s="103"/>
      <c r="AK45" s="103"/>
      <c r="AL45" s="103"/>
      <c r="AM45" s="103">
        <f t="shared" si="9"/>
        <v>0</v>
      </c>
      <c r="AN45" s="105">
        <v>0.03</v>
      </c>
      <c r="AO45" s="105">
        <f t="shared" si="4"/>
        <v>0.03</v>
      </c>
      <c r="AP45" s="33">
        <f t="shared" si="5"/>
        <v>194000</v>
      </c>
      <c r="AQ45" s="71">
        <v>45477</v>
      </c>
      <c r="AR45" s="8">
        <v>2</v>
      </c>
      <c r="AS45" s="71">
        <f t="shared" ref="AS45:AS58" si="19">AQ45-AR45</f>
        <v>45475</v>
      </c>
      <c r="AT45" s="135" t="s">
        <v>89</v>
      </c>
      <c r="AU45" s="135" t="s">
        <v>583</v>
      </c>
      <c r="AV45" s="136">
        <f>VLOOKUP(C45,[5]Sheet1!$A$1:$M$65536,13,0)</f>
        <v>9344749.80999999</v>
      </c>
      <c r="AW45" s="33" t="s">
        <v>616</v>
      </c>
      <c r="AX45" s="12" t="s">
        <v>184</v>
      </c>
      <c r="AY45" s="74"/>
    </row>
    <row r="46" ht="36" customHeight="1" spans="1:51">
      <c r="A46" s="8">
        <f t="shared" si="10"/>
        <v>43</v>
      </c>
      <c r="B46" s="8" t="s">
        <v>93</v>
      </c>
      <c r="C46" s="9" t="s">
        <v>185</v>
      </c>
      <c r="D46" s="78" t="s">
        <v>186</v>
      </c>
      <c r="E46" s="12" t="s">
        <v>18</v>
      </c>
      <c r="F46" s="11" t="s">
        <v>101</v>
      </c>
      <c r="G46" s="12" t="s">
        <v>16</v>
      </c>
      <c r="H46" s="79">
        <v>1</v>
      </c>
      <c r="I46" s="14">
        <f>VLOOKUP(C46,[1]Sheet1!$B:$AY,50,0)</f>
        <v>11794101.09</v>
      </c>
      <c r="J46" s="14">
        <f>VLOOKUP(C46,[1]Sheet1!$B:$AZ,51,0)</f>
        <v>9752917.79</v>
      </c>
      <c r="K46" s="31">
        <f>VLOOKUP(C46,[1]Sheet1!$B$5:$BB$697,53,0)</f>
        <v>591973.758333333</v>
      </c>
      <c r="L46" s="31">
        <f>VLOOKUP(C46,[1]Sheet1!$B:$BC,54,0)</f>
        <v>611056.72</v>
      </c>
      <c r="M46" s="31">
        <f>VLOOKUP(C46,[1]Sheet1!$B:$BD,55,0)</f>
        <v>676826.995</v>
      </c>
      <c r="N46" s="31">
        <f>VLOOKUP(C46,[1]Sheet1!$B:$BE,56,0)</f>
        <v>660791.701666667</v>
      </c>
      <c r="O46" s="31">
        <f>VLOOKUP(C46,[1]Sheet1!$B:$BF,57,0)</f>
        <v>758751.766666667</v>
      </c>
      <c r="P46" s="31">
        <f>VLOOKUP(C46,[2]Sheet1!$B:$BH,59,0)</f>
        <v>745775.18</v>
      </c>
      <c r="Q46" s="94">
        <f t="shared" si="12"/>
        <v>4045176.12166667</v>
      </c>
      <c r="R46" s="95">
        <f>VLOOKUP(C46,[3]Sheet2!$A:$V,21,0)</f>
        <v>1390000</v>
      </c>
      <c r="S46" s="95">
        <f>20000+20000</f>
        <v>40000</v>
      </c>
      <c r="T46" s="95">
        <v>300000</v>
      </c>
      <c r="U46" s="95">
        <f>VLOOKUP(C46,'[4]5.30 (2)'!$C$4:$V$115,20,0)</f>
        <v>300000</v>
      </c>
      <c r="V46" s="95">
        <v>50000</v>
      </c>
      <c r="W46" s="95">
        <f t="shared" si="6"/>
        <v>2080000</v>
      </c>
      <c r="X46" s="96">
        <f t="shared" si="13"/>
        <v>1965176.12166667</v>
      </c>
      <c r="Y46" s="97">
        <f t="shared" si="11"/>
        <v>9102917.79</v>
      </c>
      <c r="Z46" s="55">
        <f t="shared" si="14"/>
        <v>1965176.12166667</v>
      </c>
      <c r="AA46" s="100">
        <f t="shared" si="15"/>
        <v>1965176.12166667</v>
      </c>
      <c r="AB46" s="130">
        <v>200000</v>
      </c>
      <c r="AC46" s="131">
        <f t="shared" si="17"/>
        <v>0.101772048721201</v>
      </c>
      <c r="AD46" s="101">
        <v>200000</v>
      </c>
      <c r="AE46" s="56">
        <f t="shared" si="18"/>
        <v>0.101772048721201</v>
      </c>
      <c r="AF46" s="101">
        <v>600000</v>
      </c>
      <c r="AG46" s="56">
        <f t="shared" si="7"/>
        <v>0.305316146163602</v>
      </c>
      <c r="AH46" s="33">
        <f t="shared" si="8"/>
        <v>200000</v>
      </c>
      <c r="AI46" s="102">
        <f t="shared" si="3"/>
        <v>0.119402985074627</v>
      </c>
      <c r="AJ46" s="103"/>
      <c r="AK46" s="103"/>
      <c r="AL46" s="103"/>
      <c r="AM46" s="103">
        <f t="shared" si="9"/>
        <v>0</v>
      </c>
      <c r="AN46" s="105">
        <v>0.03</v>
      </c>
      <c r="AO46" s="105">
        <f t="shared" si="4"/>
        <v>0.03</v>
      </c>
      <c r="AP46" s="33">
        <f t="shared" si="5"/>
        <v>194000</v>
      </c>
      <c r="AQ46" s="71">
        <v>45474</v>
      </c>
      <c r="AR46" s="8">
        <v>2</v>
      </c>
      <c r="AS46" s="71">
        <f t="shared" si="19"/>
        <v>45472</v>
      </c>
      <c r="AT46" s="135" t="s">
        <v>89</v>
      </c>
      <c r="AU46" s="135" t="s">
        <v>583</v>
      </c>
      <c r="AV46" s="136">
        <f>VLOOKUP(C46,[5]Sheet1!$A$1:$M$65536,13,0)</f>
        <v>11549517.93</v>
      </c>
      <c r="AW46" s="33" t="str">
        <f>VLOOKUP(C46,[6]Sheet1!$A$1:$R$65536,18,0)</f>
        <v>应付11549517.93元</v>
      </c>
      <c r="AX46" s="12" t="s">
        <v>187</v>
      </c>
      <c r="AY46" s="74"/>
    </row>
    <row r="47" ht="36" customHeight="1" spans="1:51">
      <c r="A47" s="8">
        <f t="shared" si="10"/>
        <v>44</v>
      </c>
      <c r="B47" s="8" t="s">
        <v>110</v>
      </c>
      <c r="C47" s="9" t="s">
        <v>188</v>
      </c>
      <c r="D47" s="85" t="s">
        <v>189</v>
      </c>
      <c r="E47" s="12" t="s">
        <v>18</v>
      </c>
      <c r="F47" s="11" t="s">
        <v>190</v>
      </c>
      <c r="G47" s="12" t="s">
        <v>16</v>
      </c>
      <c r="H47" s="79">
        <v>0.8</v>
      </c>
      <c r="I47" s="14">
        <f>VLOOKUP(C47,[1]Sheet1!$B:$AY,50,0)</f>
        <v>9036535.66</v>
      </c>
      <c r="J47" s="14">
        <f>VLOOKUP(C47,[1]Sheet1!$B:$AZ,51,0)</f>
        <v>7544447.78</v>
      </c>
      <c r="K47" s="31">
        <f>VLOOKUP(C47,[1]Sheet1!$B$5:$BB$697,53,0)</f>
        <v>559486.656666667</v>
      </c>
      <c r="L47" s="31">
        <f>VLOOKUP(C47,[1]Sheet1!$B:$BC,54,0)</f>
        <v>575301.171666667</v>
      </c>
      <c r="M47" s="31">
        <f>VLOOKUP(C47,[1]Sheet1!$B:$BD,55,0)</f>
        <v>628977.883333333</v>
      </c>
      <c r="N47" s="31">
        <f>VLOOKUP(C47,[1]Sheet1!$B:$BE,56,0)</f>
        <v>506161.658333333</v>
      </c>
      <c r="O47" s="31">
        <f>VLOOKUP(C47,[1]Sheet1!$B:$BF,57,0)</f>
        <v>513637.476666667</v>
      </c>
      <c r="P47" s="31">
        <f>VLOOKUP(C47,[2]Sheet1!$B:$BH,59,0)</f>
        <v>499383.626666667</v>
      </c>
      <c r="Q47" s="94">
        <f t="shared" si="12"/>
        <v>2626358.77866667</v>
      </c>
      <c r="R47" s="95">
        <f>VLOOKUP(C47,[3]Sheet2!$A:$V,21,0)</f>
        <v>800000</v>
      </c>
      <c r="S47" s="95"/>
      <c r="T47" s="95">
        <v>250000</v>
      </c>
      <c r="U47" s="95">
        <v>220000</v>
      </c>
      <c r="V47" s="95">
        <v>30000</v>
      </c>
      <c r="W47" s="95">
        <f t="shared" si="6"/>
        <v>1300000</v>
      </c>
      <c r="X47" s="96">
        <f t="shared" si="13"/>
        <v>1326358.77866667</v>
      </c>
      <c r="Y47" s="97">
        <f t="shared" si="11"/>
        <v>7044447.78</v>
      </c>
      <c r="Z47" s="55">
        <f t="shared" si="14"/>
        <v>1326358.77866667</v>
      </c>
      <c r="AA47" s="100">
        <f t="shared" si="15"/>
        <v>1326358.77866667</v>
      </c>
      <c r="AB47" s="130">
        <v>130000</v>
      </c>
      <c r="AC47" s="56">
        <f t="shared" si="17"/>
        <v>0.0980126961806544</v>
      </c>
      <c r="AD47" s="101">
        <v>150000</v>
      </c>
      <c r="AE47" s="56">
        <f t="shared" si="18"/>
        <v>0.11309157251614</v>
      </c>
      <c r="AF47" s="101">
        <v>400000</v>
      </c>
      <c r="AG47" s="56">
        <f t="shared" si="7"/>
        <v>0.301577526709706</v>
      </c>
      <c r="AH47" s="33">
        <f t="shared" si="8"/>
        <v>130000</v>
      </c>
      <c r="AI47" s="102">
        <f t="shared" si="3"/>
        <v>0.0776119402985075</v>
      </c>
      <c r="AJ47" s="103"/>
      <c r="AK47" s="103"/>
      <c r="AL47" s="103"/>
      <c r="AM47" s="103">
        <f t="shared" si="9"/>
        <v>0</v>
      </c>
      <c r="AN47" s="105">
        <v>0.03</v>
      </c>
      <c r="AO47" s="105">
        <f t="shared" si="4"/>
        <v>0.03</v>
      </c>
      <c r="AP47" s="33">
        <f t="shared" si="5"/>
        <v>126100</v>
      </c>
      <c r="AQ47" s="71">
        <v>45477</v>
      </c>
      <c r="AR47" s="8">
        <v>3</v>
      </c>
      <c r="AS47" s="71">
        <f t="shared" si="19"/>
        <v>45474</v>
      </c>
      <c r="AT47" s="135" t="s">
        <v>89</v>
      </c>
      <c r="AU47" s="135" t="s">
        <v>583</v>
      </c>
      <c r="AV47" s="136">
        <f>VLOOKUP(C47,[5]Sheet1!$A$1:$M$65536,13,0)</f>
        <v>8700960.02</v>
      </c>
      <c r="AW47" s="33" t="str">
        <f>VLOOKUP(C47,[6]Sheet1!$A$1:$R$65536,18,0)</f>
        <v>应付9048105.56元</v>
      </c>
      <c r="AX47" s="12" t="s">
        <v>173</v>
      </c>
      <c r="AY47" s="74"/>
    </row>
    <row r="48" ht="36" customHeight="1" spans="1:51">
      <c r="A48" s="8">
        <f t="shared" si="10"/>
        <v>45</v>
      </c>
      <c r="B48" s="8" t="s">
        <v>93</v>
      </c>
      <c r="C48" s="9" t="s">
        <v>191</v>
      </c>
      <c r="D48" s="85" t="s">
        <v>192</v>
      </c>
      <c r="E48" s="12" t="s">
        <v>18</v>
      </c>
      <c r="F48" s="11" t="s">
        <v>193</v>
      </c>
      <c r="G48" s="12" t="s">
        <v>16</v>
      </c>
      <c r="H48" s="79">
        <v>0.8</v>
      </c>
      <c r="I48" s="14">
        <f>VLOOKUP(C48,[1]Sheet1!$B:$AY,50,0)</f>
        <v>14396556.37</v>
      </c>
      <c r="J48" s="14">
        <f>VLOOKUP(C48,[1]Sheet1!$B:$AZ,51,0)</f>
        <v>13190860.19</v>
      </c>
      <c r="K48" s="31">
        <f>VLOOKUP(C48,[1]Sheet1!$B$5:$BB$697,53,0)</f>
        <v>606459.26</v>
      </c>
      <c r="L48" s="31">
        <f>VLOOKUP(C48,[1]Sheet1!$B:$BC,54,0)</f>
        <v>599992.485</v>
      </c>
      <c r="M48" s="31">
        <f>VLOOKUP(C48,[1]Sheet1!$B:$BD,55,0)</f>
        <v>627288.231666667</v>
      </c>
      <c r="N48" s="31">
        <f>VLOOKUP(C48,[1]Sheet1!$B:$BE,56,0)</f>
        <v>585398.966666667</v>
      </c>
      <c r="O48" s="31">
        <f>VLOOKUP(C48,[1]Sheet1!$B:$BF,57,0)</f>
        <v>594815.328333333</v>
      </c>
      <c r="P48" s="31">
        <f>VLOOKUP(C48,[2]Sheet1!$B:$BH,59,0)</f>
        <v>547067.646666667</v>
      </c>
      <c r="Q48" s="94">
        <f t="shared" si="12"/>
        <v>2848817.53466667</v>
      </c>
      <c r="R48" s="95">
        <f>VLOOKUP(C48,[3]Sheet2!$A:$V,21,0)</f>
        <v>510000</v>
      </c>
      <c r="S48" s="95"/>
      <c r="T48" s="95">
        <v>650000</v>
      </c>
      <c r="U48" s="95">
        <f>VLOOKUP(C48,'[4]5.30 (2)'!$C$4:$V$115,20,0)</f>
        <v>300000</v>
      </c>
      <c r="V48" s="95">
        <v>30000</v>
      </c>
      <c r="W48" s="95">
        <f t="shared" si="6"/>
        <v>1490000</v>
      </c>
      <c r="X48" s="96">
        <f t="shared" si="13"/>
        <v>1358817.53466667</v>
      </c>
      <c r="Y48" s="97">
        <f t="shared" si="11"/>
        <v>12210860.19</v>
      </c>
      <c r="Z48" s="55">
        <f t="shared" si="14"/>
        <v>1358817.53466667</v>
      </c>
      <c r="AA48" s="100">
        <f t="shared" si="15"/>
        <v>1358817.53466667</v>
      </c>
      <c r="AB48" s="130">
        <v>130000</v>
      </c>
      <c r="AC48" s="56">
        <f t="shared" si="17"/>
        <v>0.0956714177462321</v>
      </c>
      <c r="AD48" s="101">
        <v>150000</v>
      </c>
      <c r="AE48" s="56">
        <f t="shared" si="18"/>
        <v>0.110390097399499</v>
      </c>
      <c r="AF48" s="101">
        <v>420000</v>
      </c>
      <c r="AG48" s="56">
        <f t="shared" si="7"/>
        <v>0.309092272718596</v>
      </c>
      <c r="AH48" s="33">
        <f t="shared" si="8"/>
        <v>130000</v>
      </c>
      <c r="AI48" s="102">
        <f t="shared" si="3"/>
        <v>0.0776119402985075</v>
      </c>
      <c r="AJ48" s="103"/>
      <c r="AK48" s="103"/>
      <c r="AL48" s="103"/>
      <c r="AM48" s="103">
        <f t="shared" si="9"/>
        <v>0</v>
      </c>
      <c r="AN48" s="105">
        <v>0.03</v>
      </c>
      <c r="AO48" s="105">
        <f t="shared" si="4"/>
        <v>0.03</v>
      </c>
      <c r="AP48" s="33">
        <f t="shared" si="5"/>
        <v>126100</v>
      </c>
      <c r="AQ48" s="71">
        <v>45478</v>
      </c>
      <c r="AR48" s="8">
        <v>3</v>
      </c>
      <c r="AS48" s="71">
        <f t="shared" si="19"/>
        <v>45475</v>
      </c>
      <c r="AT48" s="135" t="s">
        <v>89</v>
      </c>
      <c r="AU48" s="135" t="s">
        <v>583</v>
      </c>
      <c r="AV48" s="136">
        <f>VLOOKUP(C48,[5]Sheet1!$A$1:$M$65536,13,0)</f>
        <v>14054806.86</v>
      </c>
      <c r="AW48" s="33" t="str">
        <f>VLOOKUP(C48,[6]Sheet1!$A$1:$R$65536,18,0)</f>
        <v>应付14054806.86元</v>
      </c>
      <c r="AX48" s="12" t="s">
        <v>194</v>
      </c>
      <c r="AY48" s="74"/>
    </row>
    <row r="49" ht="36" customHeight="1" spans="1:51">
      <c r="A49" s="8">
        <f t="shared" si="10"/>
        <v>46</v>
      </c>
      <c r="B49" s="8" t="s">
        <v>93</v>
      </c>
      <c r="C49" s="9" t="s">
        <v>195</v>
      </c>
      <c r="D49" s="85" t="s">
        <v>196</v>
      </c>
      <c r="E49" s="12" t="s">
        <v>18</v>
      </c>
      <c r="F49" s="11" t="s">
        <v>77</v>
      </c>
      <c r="G49" s="12" t="s">
        <v>16</v>
      </c>
      <c r="H49" s="79">
        <v>0.8</v>
      </c>
      <c r="I49" s="14">
        <f>VLOOKUP(C49,[1]Sheet1!$B:$AY,50,0)</f>
        <v>4621952.09</v>
      </c>
      <c r="J49" s="14">
        <f>VLOOKUP(C49,[1]Sheet1!$B:$AZ,51,0)</f>
        <v>4462943.96</v>
      </c>
      <c r="K49" s="31">
        <f>VLOOKUP(C49,[1]Sheet1!$B$5:$BB$697,53,0)</f>
        <v>268411.568333333</v>
      </c>
      <c r="L49" s="31">
        <f>VLOOKUP(C49,[1]Sheet1!$B:$BC,54,0)</f>
        <v>264670.028333333</v>
      </c>
      <c r="M49" s="31">
        <f>VLOOKUP(C49,[1]Sheet1!$B:$BD,55,0)</f>
        <v>251850.491666667</v>
      </c>
      <c r="N49" s="31">
        <f>VLOOKUP(C49,[1]Sheet1!$B:$BE,56,0)</f>
        <v>234770.561666667</v>
      </c>
      <c r="O49" s="31">
        <f>VLOOKUP(C49,[1]Sheet1!$B:$BF,57,0)</f>
        <v>207341.816666667</v>
      </c>
      <c r="P49" s="31">
        <f>VLOOKUP(C49,[2]Sheet1!$B:$BH,59,0)</f>
        <v>167235.861666667</v>
      </c>
      <c r="Q49" s="94">
        <f t="shared" si="12"/>
        <v>1115424.26266667</v>
      </c>
      <c r="R49" s="95">
        <f>VLOOKUP(C49,[3]Sheet2!$A:$V,21,0)</f>
        <v>350000</v>
      </c>
      <c r="S49" s="95">
        <v>50000</v>
      </c>
      <c r="T49" s="95">
        <v>150000</v>
      </c>
      <c r="U49" s="95">
        <f>VLOOKUP(C49,'[4]5.30 (2)'!$C$4:$V$115,20,0)</f>
        <v>100000</v>
      </c>
      <c r="V49" s="95">
        <v>10000</v>
      </c>
      <c r="W49" s="95">
        <f t="shared" si="6"/>
        <v>660000</v>
      </c>
      <c r="X49" s="96">
        <f t="shared" si="13"/>
        <v>455424.262666667</v>
      </c>
      <c r="Y49" s="97">
        <f t="shared" si="11"/>
        <v>4202943.96</v>
      </c>
      <c r="Z49" s="55">
        <f t="shared" si="14"/>
        <v>455424.262666667</v>
      </c>
      <c r="AA49" s="100">
        <f t="shared" si="15"/>
        <v>455424.262666667</v>
      </c>
      <c r="AB49" s="130">
        <v>50000</v>
      </c>
      <c r="AC49" s="56">
        <f t="shared" si="17"/>
        <v>0.109787738815742</v>
      </c>
      <c r="AD49" s="101">
        <v>50000</v>
      </c>
      <c r="AE49" s="56">
        <f t="shared" si="18"/>
        <v>0.109787738815742</v>
      </c>
      <c r="AF49" s="101">
        <v>140000</v>
      </c>
      <c r="AG49" s="56">
        <f t="shared" si="7"/>
        <v>0.307405668684078</v>
      </c>
      <c r="AH49" s="33">
        <f t="shared" si="8"/>
        <v>50000</v>
      </c>
      <c r="AI49" s="102">
        <f t="shared" si="3"/>
        <v>0.0298507462686567</v>
      </c>
      <c r="AJ49" s="103"/>
      <c r="AK49" s="103"/>
      <c r="AL49" s="103"/>
      <c r="AM49" s="103">
        <f t="shared" si="9"/>
        <v>0</v>
      </c>
      <c r="AN49" s="105">
        <v>0.03</v>
      </c>
      <c r="AO49" s="105">
        <f t="shared" si="4"/>
        <v>0.03</v>
      </c>
      <c r="AP49" s="33">
        <f t="shared" si="5"/>
        <v>48500</v>
      </c>
      <c r="AQ49" s="71">
        <v>45479</v>
      </c>
      <c r="AR49" s="8">
        <v>3</v>
      </c>
      <c r="AS49" s="71">
        <f t="shared" si="19"/>
        <v>45476</v>
      </c>
      <c r="AT49" s="135" t="s">
        <v>89</v>
      </c>
      <c r="AU49" s="135" t="s">
        <v>583</v>
      </c>
      <c r="AV49" s="136">
        <f>VLOOKUP(C49,[5]Sheet1!$A$1:$M$65536,13,0)</f>
        <v>4428439.54</v>
      </c>
      <c r="AW49" s="33" t="str">
        <f>VLOOKUP(C49,[6]Sheet1!$A$1:$R$65536,18,0)</f>
        <v>应付4428439.54元</v>
      </c>
      <c r="AX49" s="12" t="s">
        <v>152</v>
      </c>
      <c r="AY49" s="74"/>
    </row>
    <row r="50" ht="36" customHeight="1" spans="1:51">
      <c r="A50" s="8">
        <f t="shared" si="10"/>
        <v>47</v>
      </c>
      <c r="B50" s="8" t="s">
        <v>93</v>
      </c>
      <c r="C50" s="9" t="s">
        <v>197</v>
      </c>
      <c r="D50" s="85" t="s">
        <v>198</v>
      </c>
      <c r="E50" s="12" t="s">
        <v>18</v>
      </c>
      <c r="F50" s="11" t="s">
        <v>193</v>
      </c>
      <c r="G50" s="12" t="s">
        <v>16</v>
      </c>
      <c r="H50" s="86">
        <v>0.8</v>
      </c>
      <c r="I50" s="14">
        <f>VLOOKUP(C50,[1]Sheet1!$B:$AY,50,0)</f>
        <v>3144712.71</v>
      </c>
      <c r="J50" s="14">
        <f>VLOOKUP(C50,[1]Sheet1!$B:$AZ,51,0)</f>
        <v>2706500.04</v>
      </c>
      <c r="K50" s="31">
        <f>VLOOKUP(C50,[1]Sheet1!$B$5:$BB$697,53,0)</f>
        <v>312936.485</v>
      </c>
      <c r="L50" s="31">
        <f>VLOOKUP(C50,[1]Sheet1!$B:$BC,54,0)</f>
        <v>376621.176666667</v>
      </c>
      <c r="M50" s="31">
        <f>VLOOKUP(C50,[1]Sheet1!$B:$BD,55,0)</f>
        <v>363017.333333333</v>
      </c>
      <c r="N50" s="31">
        <f>VLOOKUP(C50,[1]Sheet1!$B:$BE,56,0)</f>
        <v>437479.496666667</v>
      </c>
      <c r="O50" s="31">
        <f>VLOOKUP(C50,[1]Sheet1!$B:$BF,57,0)</f>
        <v>364431.483333333</v>
      </c>
      <c r="P50" s="31">
        <f>VLOOKUP(C50,[2]Sheet1!$B:$BH,59,0)</f>
        <v>305116.09</v>
      </c>
      <c r="Q50" s="94">
        <f t="shared" si="12"/>
        <v>1727681.652</v>
      </c>
      <c r="R50" s="95">
        <f>VLOOKUP(C50,[3]Sheet2!$A:$V,21,0)</f>
        <v>700000</v>
      </c>
      <c r="S50" s="95"/>
      <c r="T50" s="95">
        <v>80000</v>
      </c>
      <c r="U50" s="95">
        <f>VLOOKUP(C50,'[4]5.30 (2)'!$C$4:$V$115,20,0)</f>
        <v>110000</v>
      </c>
      <c r="V50" s="95">
        <v>20000</v>
      </c>
      <c r="W50" s="95">
        <f t="shared" si="6"/>
        <v>910000</v>
      </c>
      <c r="X50" s="96">
        <f t="shared" si="13"/>
        <v>817681.652</v>
      </c>
      <c r="Y50" s="97">
        <f t="shared" si="11"/>
        <v>2496500.04</v>
      </c>
      <c r="Z50" s="55">
        <f t="shared" si="14"/>
        <v>817681.652</v>
      </c>
      <c r="AA50" s="100">
        <f t="shared" si="15"/>
        <v>817681.652</v>
      </c>
      <c r="AB50" s="130">
        <v>80000</v>
      </c>
      <c r="AC50" s="56">
        <f t="shared" si="17"/>
        <v>0.0978375872863538</v>
      </c>
      <c r="AD50" s="101">
        <v>80000</v>
      </c>
      <c r="AE50" s="56">
        <f t="shared" si="18"/>
        <v>0.0978375872863538</v>
      </c>
      <c r="AF50" s="101">
        <v>250000</v>
      </c>
      <c r="AG50" s="56">
        <f t="shared" si="7"/>
        <v>0.305742460269856</v>
      </c>
      <c r="AH50" s="33">
        <f t="shared" si="8"/>
        <v>80000</v>
      </c>
      <c r="AI50" s="102">
        <f t="shared" si="3"/>
        <v>0.0477611940298507</v>
      </c>
      <c r="AJ50" s="103"/>
      <c r="AK50" s="103"/>
      <c r="AL50" s="103"/>
      <c r="AM50" s="103">
        <f t="shared" si="9"/>
        <v>0</v>
      </c>
      <c r="AN50" s="105">
        <v>0.03</v>
      </c>
      <c r="AO50" s="105">
        <f t="shared" si="4"/>
        <v>0.03</v>
      </c>
      <c r="AP50" s="33">
        <f t="shared" si="5"/>
        <v>77600</v>
      </c>
      <c r="AQ50" s="71">
        <v>45477</v>
      </c>
      <c r="AR50" s="8">
        <v>3</v>
      </c>
      <c r="AS50" s="71">
        <f t="shared" si="19"/>
        <v>45474</v>
      </c>
      <c r="AT50" s="135" t="s">
        <v>89</v>
      </c>
      <c r="AU50" s="135" t="s">
        <v>583</v>
      </c>
      <c r="AV50" s="136">
        <f>VLOOKUP(C50,[5]Sheet1!$A$1:$M$65536,13,0)</f>
        <v>3307619.2</v>
      </c>
      <c r="AW50" s="33" t="str">
        <f>VLOOKUP(C50,[6]Sheet1!$A$1:$R$65536,18,0)</f>
        <v>应付3307619.2元</v>
      </c>
      <c r="AX50" s="12" t="s">
        <v>173</v>
      </c>
      <c r="AY50" s="74"/>
    </row>
    <row r="51" ht="36" customHeight="1" spans="1:51">
      <c r="A51" s="8">
        <f t="shared" si="10"/>
        <v>48</v>
      </c>
      <c r="B51" s="8" t="s">
        <v>93</v>
      </c>
      <c r="C51" s="9" t="s">
        <v>199</v>
      </c>
      <c r="D51" s="85" t="s">
        <v>200</v>
      </c>
      <c r="E51" s="12" t="s">
        <v>18</v>
      </c>
      <c r="F51" s="11" t="s">
        <v>101</v>
      </c>
      <c r="G51" s="12" t="s">
        <v>16</v>
      </c>
      <c r="H51" s="86">
        <v>0.8</v>
      </c>
      <c r="I51" s="14">
        <f>VLOOKUP(C51,[1]Sheet1!$B:$AY,50,0)</f>
        <v>2641921.71</v>
      </c>
      <c r="J51" s="14">
        <f>VLOOKUP(C51,[1]Sheet1!$B:$AZ,51,0)</f>
        <v>2283347.19</v>
      </c>
      <c r="K51" s="31">
        <f>VLOOKUP(C51,[1]Sheet1!$B$5:$BB$697,53,0)</f>
        <v>167661.095</v>
      </c>
      <c r="L51" s="31">
        <f>VLOOKUP(C51,[1]Sheet1!$B:$BC,54,0)</f>
        <v>124722.68</v>
      </c>
      <c r="M51" s="31">
        <f>VLOOKUP(C51,[1]Sheet1!$B:$BD,55,0)</f>
        <v>132898.791666667</v>
      </c>
      <c r="N51" s="31">
        <f>VLOOKUP(C51,[1]Sheet1!$B:$BE,56,0)</f>
        <v>130394.64</v>
      </c>
      <c r="O51" s="31">
        <f>VLOOKUP(C51,[1]Sheet1!$B:$BF,57,0)</f>
        <v>138663.455</v>
      </c>
      <c r="P51" s="31">
        <f>VLOOKUP(C51,[2]Sheet1!$B:$BH,59,0)</f>
        <v>137983.311666667</v>
      </c>
      <c r="Q51" s="94">
        <f t="shared" si="12"/>
        <v>665859.178666667</v>
      </c>
      <c r="R51" s="95">
        <f>VLOOKUP(C51,[3]Sheet2!$A:$V,21,0)</f>
        <v>270000</v>
      </c>
      <c r="S51" s="95"/>
      <c r="T51" s="95">
        <v>200000</v>
      </c>
      <c r="U51" s="95">
        <f>VLOOKUP(C51,'[4]5.30 (2)'!$C$4:$V$115,20,0)</f>
        <v>40000</v>
      </c>
      <c r="V51" s="95">
        <v>10000</v>
      </c>
      <c r="W51" s="95">
        <f t="shared" si="6"/>
        <v>520000</v>
      </c>
      <c r="X51" s="96">
        <f t="shared" si="13"/>
        <v>145859.178666667</v>
      </c>
      <c r="Y51" s="97">
        <f t="shared" si="11"/>
        <v>2033347.19</v>
      </c>
      <c r="Z51" s="55">
        <f t="shared" si="14"/>
        <v>145859.178666667</v>
      </c>
      <c r="AA51" s="100">
        <f t="shared" si="15"/>
        <v>145859.178666667</v>
      </c>
      <c r="AB51" s="130">
        <v>15000</v>
      </c>
      <c r="AC51" s="131">
        <f t="shared" si="17"/>
        <v>0.102838917215348</v>
      </c>
      <c r="AD51" s="101">
        <v>20000</v>
      </c>
      <c r="AE51" s="56">
        <f t="shared" si="18"/>
        <v>0.13711855628713</v>
      </c>
      <c r="AF51" s="101">
        <v>50000</v>
      </c>
      <c r="AG51" s="56">
        <f t="shared" si="7"/>
        <v>0.342796390717826</v>
      </c>
      <c r="AH51" s="33">
        <f t="shared" si="8"/>
        <v>15000</v>
      </c>
      <c r="AI51" s="102">
        <f t="shared" si="3"/>
        <v>0.00895522388059702</v>
      </c>
      <c r="AJ51" s="103"/>
      <c r="AK51" s="103"/>
      <c r="AL51" s="103"/>
      <c r="AM51" s="103">
        <f t="shared" si="9"/>
        <v>0</v>
      </c>
      <c r="AN51" s="105">
        <v>0.03</v>
      </c>
      <c r="AO51" s="105">
        <f t="shared" si="4"/>
        <v>0.03</v>
      </c>
      <c r="AP51" s="33">
        <f t="shared" si="5"/>
        <v>14550</v>
      </c>
      <c r="AQ51" s="71">
        <v>45477</v>
      </c>
      <c r="AR51" s="8">
        <v>2</v>
      </c>
      <c r="AS51" s="71">
        <f t="shared" si="19"/>
        <v>45475</v>
      </c>
      <c r="AT51" s="135" t="s">
        <v>89</v>
      </c>
      <c r="AU51" s="135" t="s">
        <v>583</v>
      </c>
      <c r="AV51" s="136">
        <f>VLOOKUP(C51,[5]Sheet1!$A$1:$M$65536,13,0)</f>
        <v>2475954.2</v>
      </c>
      <c r="AW51" s="33" t="str">
        <f>VLOOKUP(C51,[6]Sheet1!$A$1:$R$65536,18,0)</f>
        <v>应付2475954.2元</v>
      </c>
      <c r="AX51" s="12" t="s">
        <v>201</v>
      </c>
      <c r="AY51" s="74"/>
    </row>
    <row r="52" ht="36" customHeight="1" spans="1:51">
      <c r="A52" s="8">
        <f t="shared" si="10"/>
        <v>49</v>
      </c>
      <c r="B52" s="8" t="s">
        <v>93</v>
      </c>
      <c r="C52" s="9" t="s">
        <v>202</v>
      </c>
      <c r="D52" s="85" t="s">
        <v>203</v>
      </c>
      <c r="E52" s="12" t="s">
        <v>18</v>
      </c>
      <c r="F52" s="11" t="s">
        <v>101</v>
      </c>
      <c r="G52" s="12" t="s">
        <v>16</v>
      </c>
      <c r="H52" s="79">
        <v>0.8</v>
      </c>
      <c r="I52" s="14">
        <f>VLOOKUP(C52,[1]Sheet1!$B:$AY,50,0)</f>
        <v>2398752.58</v>
      </c>
      <c r="J52" s="14">
        <f>VLOOKUP(C52,[1]Sheet1!$B:$AZ,51,0)</f>
        <v>2222328.62</v>
      </c>
      <c r="K52" s="31">
        <f>VLOOKUP(C52,[1]Sheet1!$B$5:$BB$697,53,0)</f>
        <v>121805.763333333</v>
      </c>
      <c r="L52" s="31">
        <f>VLOOKUP(C52,[1]Sheet1!$B:$BC,54,0)</f>
        <v>134221.748333333</v>
      </c>
      <c r="M52" s="31">
        <f>VLOOKUP(C52,[1]Sheet1!$B:$BD,55,0)</f>
        <v>161670.878333333</v>
      </c>
      <c r="N52" s="31">
        <f>VLOOKUP(C52,[1]Sheet1!$B:$BE,56,0)</f>
        <v>159402.591666667</v>
      </c>
      <c r="O52" s="31">
        <f>VLOOKUP(C52,[1]Sheet1!$B:$BF,57,0)</f>
        <v>153253.925</v>
      </c>
      <c r="P52" s="31">
        <f>VLOOKUP(C52,[2]Sheet1!$B:$BH,59,0)</f>
        <v>139212.72</v>
      </c>
      <c r="Q52" s="94">
        <f t="shared" si="12"/>
        <v>695654.101333333</v>
      </c>
      <c r="R52" s="95">
        <f>VLOOKUP(C52,[3]Sheet2!$A:$V,21,0)</f>
        <v>270000</v>
      </c>
      <c r="S52" s="95"/>
      <c r="T52" s="95">
        <v>80000</v>
      </c>
      <c r="U52" s="95">
        <f>VLOOKUP(C52,'[4]5.30 (2)'!$C$4:$V$115,20,0)</f>
        <v>45000</v>
      </c>
      <c r="V52" s="95">
        <v>10000</v>
      </c>
      <c r="W52" s="95">
        <f t="shared" si="6"/>
        <v>405000</v>
      </c>
      <c r="X52" s="96">
        <f t="shared" si="13"/>
        <v>290654.101333333</v>
      </c>
      <c r="Y52" s="97">
        <f t="shared" si="11"/>
        <v>2087328.62</v>
      </c>
      <c r="Z52" s="55">
        <f t="shared" si="14"/>
        <v>290654.101333333</v>
      </c>
      <c r="AA52" s="100">
        <f t="shared" si="15"/>
        <v>290654.101333333</v>
      </c>
      <c r="AB52" s="130">
        <v>30000</v>
      </c>
      <c r="AC52" s="131">
        <f t="shared" si="17"/>
        <v>0.103215471112843</v>
      </c>
      <c r="AD52" s="101">
        <v>30000</v>
      </c>
      <c r="AE52" s="56">
        <f t="shared" si="18"/>
        <v>0.103215471112843</v>
      </c>
      <c r="AF52" s="101">
        <v>100000</v>
      </c>
      <c r="AG52" s="56">
        <f t="shared" si="7"/>
        <v>0.344051570376144</v>
      </c>
      <c r="AH52" s="33">
        <f t="shared" si="8"/>
        <v>30000</v>
      </c>
      <c r="AI52" s="102">
        <f t="shared" si="3"/>
        <v>0.017910447761194</v>
      </c>
      <c r="AJ52" s="103"/>
      <c r="AK52" s="103"/>
      <c r="AL52" s="103"/>
      <c r="AM52" s="103">
        <f t="shared" si="9"/>
        <v>0</v>
      </c>
      <c r="AN52" s="132">
        <v>0.03</v>
      </c>
      <c r="AO52" s="105">
        <f t="shared" si="4"/>
        <v>0.03</v>
      </c>
      <c r="AP52" s="33">
        <f t="shared" si="5"/>
        <v>29100</v>
      </c>
      <c r="AQ52" s="71">
        <v>45477</v>
      </c>
      <c r="AR52" s="8">
        <v>2</v>
      </c>
      <c r="AS52" s="71">
        <f t="shared" si="19"/>
        <v>45475</v>
      </c>
      <c r="AT52" s="135" t="s">
        <v>89</v>
      </c>
      <c r="AU52" s="135" t="s">
        <v>583</v>
      </c>
      <c r="AV52" s="136">
        <f>VLOOKUP(C52,[5]Sheet1!$A$1:$M$65536,13,0)</f>
        <v>2454118.77</v>
      </c>
      <c r="AW52" s="33" t="str">
        <f>VLOOKUP(C52,[6]Sheet1!$A$1:$R$65536,18,0)</f>
        <v>应付2454118.77元</v>
      </c>
      <c r="AX52" s="12" t="s">
        <v>184</v>
      </c>
      <c r="AY52" s="74"/>
    </row>
    <row r="53" ht="36" customHeight="1" spans="1:51">
      <c r="A53" s="8">
        <f t="shared" si="10"/>
        <v>50</v>
      </c>
      <c r="B53" s="8" t="s">
        <v>93</v>
      </c>
      <c r="C53" s="87" t="s">
        <v>204</v>
      </c>
      <c r="D53" s="85" t="s">
        <v>205</v>
      </c>
      <c r="E53" s="12" t="s">
        <v>18</v>
      </c>
      <c r="F53" s="11" t="s">
        <v>77</v>
      </c>
      <c r="G53" s="12" t="s">
        <v>16</v>
      </c>
      <c r="H53" s="79">
        <v>0.8</v>
      </c>
      <c r="I53" s="14">
        <f>VLOOKUP(C53,[1]Sheet1!$B:$AY,50,0)</f>
        <v>337744.59</v>
      </c>
      <c r="J53" s="14">
        <f>VLOOKUP(C53,[1]Sheet1!$B:$AZ,51,0)</f>
        <v>173225.08</v>
      </c>
      <c r="K53" s="31">
        <f>VLOOKUP(C53,[1]Sheet1!$B$5:$BB$697,53,0)</f>
        <v>5343.21833333333</v>
      </c>
      <c r="L53" s="31">
        <f>VLOOKUP(C53,[1]Sheet1!$B:$BC,54,0)</f>
        <v>13099.2266666667</v>
      </c>
      <c r="M53" s="31">
        <f>VLOOKUP(C53,[1]Sheet1!$B:$BD,55,0)</f>
        <v>24179.9583333333</v>
      </c>
      <c r="N53" s="31">
        <f>VLOOKUP(C53,[1]Sheet1!$B:$BE,56,0)</f>
        <v>28870.8466666667</v>
      </c>
      <c r="O53" s="31">
        <f>VLOOKUP(C53,[1]Sheet1!$B:$BF,57,0)</f>
        <v>43371.3333333333</v>
      </c>
      <c r="P53" s="31">
        <f>VLOOKUP(C53,[2]Sheet1!$B:$BH,59,0)</f>
        <v>56290.765</v>
      </c>
      <c r="Q53" s="94">
        <f t="shared" si="12"/>
        <v>136924.278666667</v>
      </c>
      <c r="R53" s="95">
        <f>VLOOKUP(C53,[3]Sheet2!$A:$V,21,0)</f>
        <v>20000</v>
      </c>
      <c r="S53" s="95"/>
      <c r="T53" s="95"/>
      <c r="U53" s="95">
        <f>VLOOKUP(C53,'[4]5.30 (2)'!$C$4:$V$115,20,0)</f>
        <v>15000</v>
      </c>
      <c r="V53" s="95">
        <v>10000</v>
      </c>
      <c r="W53" s="95">
        <f t="shared" si="6"/>
        <v>45000</v>
      </c>
      <c r="X53" s="96">
        <f t="shared" si="13"/>
        <v>91924.2786666667</v>
      </c>
      <c r="Y53" s="97">
        <f t="shared" si="11"/>
        <v>148225.08</v>
      </c>
      <c r="Z53" s="55">
        <f t="shared" si="14"/>
        <v>91924.2786666667</v>
      </c>
      <c r="AA53" s="100">
        <f t="shared" si="15"/>
        <v>91924.2786666667</v>
      </c>
      <c r="AB53" s="130">
        <v>10000</v>
      </c>
      <c r="AC53" s="56">
        <f t="shared" si="17"/>
        <v>0.108785188690593</v>
      </c>
      <c r="AD53" s="101">
        <v>10000</v>
      </c>
      <c r="AE53" s="56">
        <f t="shared" si="18"/>
        <v>0.108785188690593</v>
      </c>
      <c r="AF53" s="101">
        <v>30000</v>
      </c>
      <c r="AG53" s="56">
        <f t="shared" si="7"/>
        <v>0.326355566071779</v>
      </c>
      <c r="AH53" s="33">
        <f t="shared" si="8"/>
        <v>10000</v>
      </c>
      <c r="AI53" s="102">
        <f t="shared" si="3"/>
        <v>0.00597014925373134</v>
      </c>
      <c r="AJ53" s="103"/>
      <c r="AK53" s="103"/>
      <c r="AL53" s="103"/>
      <c r="AM53" s="103">
        <f t="shared" si="9"/>
        <v>0</v>
      </c>
      <c r="AN53" s="132">
        <v>0.03</v>
      </c>
      <c r="AO53" s="105">
        <f t="shared" si="4"/>
        <v>0.03</v>
      </c>
      <c r="AP53" s="33">
        <f t="shared" si="5"/>
        <v>9700</v>
      </c>
      <c r="AQ53" s="71">
        <v>45481</v>
      </c>
      <c r="AR53" s="8">
        <v>2</v>
      </c>
      <c r="AS53" s="71">
        <f t="shared" si="19"/>
        <v>45479</v>
      </c>
      <c r="AT53" s="135" t="s">
        <v>89</v>
      </c>
      <c r="AU53" s="135" t="s">
        <v>583</v>
      </c>
      <c r="AV53" s="136">
        <f>VLOOKUP(C53,[5]Sheet1!$A$1:$M$65536,13,0)</f>
        <v>370897.93</v>
      </c>
      <c r="AW53" s="33" t="str">
        <f>VLOOKUP(C53,[6]Sheet1!$A$1:$R$65536,18,0)</f>
        <v>应付370897.93元</v>
      </c>
      <c r="AX53" s="12" t="s">
        <v>152</v>
      </c>
      <c r="AY53" s="74"/>
    </row>
    <row r="54" ht="36" hidden="1" customHeight="1" spans="1:51">
      <c r="A54" s="8">
        <f t="shared" si="10"/>
        <v>51</v>
      </c>
      <c r="B54" s="8" t="s">
        <v>93</v>
      </c>
      <c r="C54" s="9" t="s">
        <v>206</v>
      </c>
      <c r="D54" s="85" t="s">
        <v>207</v>
      </c>
      <c r="E54" s="12" t="s">
        <v>18</v>
      </c>
      <c r="F54" s="11" t="s">
        <v>77</v>
      </c>
      <c r="G54" s="12" t="s">
        <v>16</v>
      </c>
      <c r="H54" s="79">
        <v>0.8</v>
      </c>
      <c r="I54" s="14">
        <f>VLOOKUP(C54,[1]Sheet1!$B:$AY,50,0)</f>
        <v>2172275.86</v>
      </c>
      <c r="J54" s="14">
        <f>VLOOKUP(C54,[1]Sheet1!$B:$AZ,51,0)</f>
        <v>1691836.66</v>
      </c>
      <c r="K54" s="31">
        <f>VLOOKUP(C54,[1]Sheet1!$B$5:$BB$697,53,0)</f>
        <v>186471.321666667</v>
      </c>
      <c r="L54" s="31">
        <f>VLOOKUP(C54,[1]Sheet1!$B:$BC,54,0)</f>
        <v>181572.286666667</v>
      </c>
      <c r="M54" s="31">
        <f>VLOOKUP(C54,[1]Sheet1!$B:$BD,55,0)</f>
        <v>173075.296666667</v>
      </c>
      <c r="N54" s="31">
        <f>VLOOKUP(C54,[1]Sheet1!$B:$BE,56,0)</f>
        <v>158505.661666667</v>
      </c>
      <c r="O54" s="31">
        <f>VLOOKUP(C54,[1]Sheet1!$B:$BF,57,0)</f>
        <v>125422.328333333</v>
      </c>
      <c r="P54" s="31">
        <f>VLOOKUP(C54,[2]Sheet1!$B:$BH,59,0)</f>
        <v>172931.525</v>
      </c>
      <c r="Q54" s="94">
        <f t="shared" si="12"/>
        <v>798382.736000001</v>
      </c>
      <c r="R54" s="95">
        <f>VLOOKUP(C54,[3]Sheet2!$A:$V,21,0)</f>
        <v>30000</v>
      </c>
      <c r="S54" s="95"/>
      <c r="T54" s="95">
        <v>100000</v>
      </c>
      <c r="U54" s="95"/>
      <c r="V54" s="95">
        <v>10000</v>
      </c>
      <c r="W54" s="95">
        <f t="shared" si="6"/>
        <v>140000</v>
      </c>
      <c r="X54" s="96">
        <f t="shared" si="13"/>
        <v>658382.736000001</v>
      </c>
      <c r="Y54" s="97">
        <f t="shared" si="11"/>
        <v>1581836.66</v>
      </c>
      <c r="Z54" s="55">
        <f t="shared" si="14"/>
        <v>658382.736000001</v>
      </c>
      <c r="AA54" s="100">
        <f t="shared" si="15"/>
        <v>658382.736000001</v>
      </c>
      <c r="AB54" s="130"/>
      <c r="AC54" s="56">
        <f t="shared" si="17"/>
        <v>0</v>
      </c>
      <c r="AD54" s="101">
        <v>60000</v>
      </c>
      <c r="AE54" s="56">
        <f t="shared" si="18"/>
        <v>0.09113240174633</v>
      </c>
      <c r="AF54" s="101">
        <v>200000</v>
      </c>
      <c r="AG54" s="56">
        <f t="shared" si="7"/>
        <v>0.303774672487767</v>
      </c>
      <c r="AH54" s="33">
        <f t="shared" si="8"/>
        <v>0</v>
      </c>
      <c r="AI54" s="102">
        <f t="shared" si="3"/>
        <v>0</v>
      </c>
      <c r="AJ54" s="103"/>
      <c r="AK54" s="103"/>
      <c r="AL54" s="103"/>
      <c r="AM54" s="103">
        <f t="shared" si="9"/>
        <v>0</v>
      </c>
      <c r="AN54" s="105">
        <v>0.03</v>
      </c>
      <c r="AO54" s="105">
        <f t="shared" si="4"/>
        <v>0</v>
      </c>
      <c r="AP54" s="33">
        <f t="shared" si="5"/>
        <v>0</v>
      </c>
      <c r="AQ54" s="71">
        <v>45478</v>
      </c>
      <c r="AR54" s="8">
        <v>3</v>
      </c>
      <c r="AS54" s="71">
        <f t="shared" si="19"/>
        <v>45475</v>
      </c>
      <c r="AT54" s="135" t="s">
        <v>89</v>
      </c>
      <c r="AU54" s="135" t="s">
        <v>583</v>
      </c>
      <c r="AV54" s="136">
        <f>VLOOKUP(C54,[5]Sheet1!$A$1:$M$65536,13,0)</f>
        <v>2282834</v>
      </c>
      <c r="AW54" s="33" t="str">
        <f>AU54&amp;AV54</f>
        <v>应付2282834</v>
      </c>
      <c r="AX54" s="12" t="s">
        <v>152</v>
      </c>
      <c r="AY54" s="74"/>
    </row>
    <row r="55" ht="36" customHeight="1" spans="1:51">
      <c r="A55" s="8">
        <f t="shared" si="10"/>
        <v>52</v>
      </c>
      <c r="B55" s="8" t="s">
        <v>93</v>
      </c>
      <c r="C55" s="9" t="s">
        <v>208</v>
      </c>
      <c r="D55" s="85" t="s">
        <v>209</v>
      </c>
      <c r="E55" s="12" t="s">
        <v>18</v>
      </c>
      <c r="F55" s="11" t="s">
        <v>101</v>
      </c>
      <c r="G55" s="12" t="s">
        <v>16</v>
      </c>
      <c r="H55" s="79">
        <v>0.8</v>
      </c>
      <c r="I55" s="14">
        <f>VLOOKUP(C55,[1]Sheet1!$B:$AY,50,0)</f>
        <v>3316207.74</v>
      </c>
      <c r="J55" s="14">
        <f>VLOOKUP(C55,[1]Sheet1!$B:$AZ,51,0)</f>
        <v>2947216.61</v>
      </c>
      <c r="K55" s="31">
        <f>VLOOKUP(C55,[1]Sheet1!$B$5:$BB$697,53,0)</f>
        <v>118052.798333333</v>
      </c>
      <c r="L55" s="31">
        <f>VLOOKUP(C55,[1]Sheet1!$B:$BC,54,0)</f>
        <v>95294.025</v>
      </c>
      <c r="M55" s="31">
        <f>VLOOKUP(C55,[1]Sheet1!$B:$BD,55,0)</f>
        <v>110543.37</v>
      </c>
      <c r="N55" s="31">
        <f>VLOOKUP(C55,[1]Sheet1!$B:$BE,56,0)</f>
        <v>106909.201666667</v>
      </c>
      <c r="O55" s="31">
        <f>VLOOKUP(C55,[1]Sheet1!$B:$BF,57,0)</f>
        <v>116348.83</v>
      </c>
      <c r="P55" s="31">
        <f>VLOOKUP(C55,[2]Sheet1!$B:$BH,59,0)</f>
        <v>118309.576666667</v>
      </c>
      <c r="Q55" s="94">
        <f t="shared" si="12"/>
        <v>532366.241333334</v>
      </c>
      <c r="R55" s="95">
        <f>VLOOKUP(C55,[3]Sheet2!$A:$V,21,0)</f>
        <v>190000</v>
      </c>
      <c r="S55" s="95"/>
      <c r="T55" s="95">
        <v>100000</v>
      </c>
      <c r="U55" s="95">
        <f>VLOOKUP(C55,'[4]5.30 (2)'!$C$4:$V$115,20,0)</f>
        <v>100000</v>
      </c>
      <c r="V55" s="95">
        <v>10000</v>
      </c>
      <c r="W55" s="95">
        <f t="shared" si="6"/>
        <v>400000</v>
      </c>
      <c r="X55" s="96">
        <f t="shared" si="13"/>
        <v>132366.241333334</v>
      </c>
      <c r="Y55" s="97">
        <f t="shared" si="11"/>
        <v>2737216.61</v>
      </c>
      <c r="Z55" s="55">
        <f t="shared" si="14"/>
        <v>132366.241333334</v>
      </c>
      <c r="AA55" s="100">
        <f t="shared" si="15"/>
        <v>132366.241333334</v>
      </c>
      <c r="AB55" s="130">
        <v>20000</v>
      </c>
      <c r="AC55" s="56">
        <f t="shared" si="17"/>
        <v>0.151095927470167</v>
      </c>
      <c r="AD55" s="101">
        <v>15000</v>
      </c>
      <c r="AE55" s="56">
        <f t="shared" si="18"/>
        <v>0.113321945602625</v>
      </c>
      <c r="AF55" s="101">
        <v>50000</v>
      </c>
      <c r="AG55" s="56">
        <f t="shared" si="7"/>
        <v>0.377739818675417</v>
      </c>
      <c r="AH55" s="33">
        <f t="shared" si="8"/>
        <v>20000</v>
      </c>
      <c r="AI55" s="102">
        <f t="shared" si="3"/>
        <v>0.0119402985074627</v>
      </c>
      <c r="AJ55" s="103"/>
      <c r="AK55" s="103"/>
      <c r="AL55" s="103"/>
      <c r="AM55" s="103">
        <f t="shared" si="9"/>
        <v>0</v>
      </c>
      <c r="AN55" s="105">
        <v>0.03</v>
      </c>
      <c r="AO55" s="105">
        <f t="shared" si="4"/>
        <v>0.03</v>
      </c>
      <c r="AP55" s="33">
        <f t="shared" si="5"/>
        <v>19400</v>
      </c>
      <c r="AQ55" s="71">
        <v>45478</v>
      </c>
      <c r="AR55" s="8">
        <v>3</v>
      </c>
      <c r="AS55" s="71">
        <f t="shared" si="19"/>
        <v>45475</v>
      </c>
      <c r="AT55" s="135" t="s">
        <v>89</v>
      </c>
      <c r="AU55" s="135" t="s">
        <v>583</v>
      </c>
      <c r="AV55" s="136">
        <f>VLOOKUP(C55,[5]Sheet1!$A$1:$M$65536,13,0)</f>
        <v>3196650</v>
      </c>
      <c r="AW55" s="33" t="str">
        <f>VLOOKUP(C55,[6]Sheet1!$A$1:$R$65536,18,0)</f>
        <v>应付3196650元</v>
      </c>
      <c r="AX55" s="12" t="s">
        <v>152</v>
      </c>
      <c r="AY55" s="74"/>
    </row>
    <row r="56" ht="36" hidden="1" customHeight="1" spans="1:51">
      <c r="A56" s="8">
        <f t="shared" si="10"/>
        <v>53</v>
      </c>
      <c r="B56" s="8" t="s">
        <v>93</v>
      </c>
      <c r="C56" s="9" t="s">
        <v>210</v>
      </c>
      <c r="D56" s="85" t="s">
        <v>211</v>
      </c>
      <c r="E56" s="12" t="s">
        <v>18</v>
      </c>
      <c r="F56" s="72" t="s">
        <v>212</v>
      </c>
      <c r="G56" s="12" t="s">
        <v>16</v>
      </c>
      <c r="H56" s="13">
        <v>0.8</v>
      </c>
      <c r="I56" s="14">
        <f>VLOOKUP(C56,[1]Sheet1!$B:$AY,50,0)</f>
        <v>1674044.5</v>
      </c>
      <c r="J56" s="14">
        <f>VLOOKUP(C56,[1]Sheet1!$B:$AZ,51,0)</f>
        <v>1577716.53</v>
      </c>
      <c r="K56" s="31">
        <f>VLOOKUP(C56,[1]Sheet1!$B$5:$BB$697,53,0)</f>
        <v>38063.735</v>
      </c>
      <c r="L56" s="31">
        <f>VLOOKUP(C56,[1]Sheet1!$B:$BC,54,0)</f>
        <v>37546.18</v>
      </c>
      <c r="M56" s="31">
        <f>VLOOKUP(C56,[1]Sheet1!$B:$BD,55,0)</f>
        <v>39468.8366666667</v>
      </c>
      <c r="N56" s="31">
        <f>VLOOKUP(C56,[1]Sheet1!$B:$BE,56,0)</f>
        <v>36928.8366666667</v>
      </c>
      <c r="O56" s="31">
        <f>VLOOKUP(C56,[1]Sheet1!$B:$BF,57,0)</f>
        <v>45150.235</v>
      </c>
      <c r="P56" s="31">
        <f>VLOOKUP(C56,[2]Sheet1!$B:$BH,59,0)</f>
        <v>39077.4316666667</v>
      </c>
      <c r="Q56" s="94">
        <f t="shared" si="12"/>
        <v>188988.204</v>
      </c>
      <c r="R56" s="95">
        <f>VLOOKUP(C56,[3]Sheet2!$A:$V,21,0)</f>
        <v>40000</v>
      </c>
      <c r="S56" s="95"/>
      <c r="T56" s="95"/>
      <c r="U56" s="95">
        <f>VLOOKUP(C56,'[4]5.30 (2)'!$C$4:$V$115,20,0)</f>
        <v>15000</v>
      </c>
      <c r="V56" s="95">
        <v>10000</v>
      </c>
      <c r="W56" s="95">
        <f t="shared" si="6"/>
        <v>65000</v>
      </c>
      <c r="X56" s="96">
        <f t="shared" si="13"/>
        <v>123988.204</v>
      </c>
      <c r="Y56" s="97">
        <f t="shared" si="11"/>
        <v>1552716.53</v>
      </c>
      <c r="Z56" s="55">
        <f t="shared" si="14"/>
        <v>123988.204</v>
      </c>
      <c r="AA56" s="100">
        <f t="shared" si="15"/>
        <v>123988.204</v>
      </c>
      <c r="AB56" s="130"/>
      <c r="AC56" s="56">
        <f t="shared" si="17"/>
        <v>0</v>
      </c>
      <c r="AD56" s="101">
        <v>10000</v>
      </c>
      <c r="AE56" s="56">
        <f t="shared" si="18"/>
        <v>0.0806528337163428</v>
      </c>
      <c r="AF56" s="101">
        <v>40000</v>
      </c>
      <c r="AG56" s="56">
        <f t="shared" si="7"/>
        <v>0.322611334865371</v>
      </c>
      <c r="AH56" s="33">
        <f t="shared" si="8"/>
        <v>0</v>
      </c>
      <c r="AI56" s="102">
        <f t="shared" si="3"/>
        <v>0</v>
      </c>
      <c r="AJ56" s="103"/>
      <c r="AK56" s="103"/>
      <c r="AL56" s="103"/>
      <c r="AM56" s="103">
        <f t="shared" si="9"/>
        <v>0</v>
      </c>
      <c r="AN56" s="133">
        <v>0.03</v>
      </c>
      <c r="AO56" s="105">
        <f t="shared" si="4"/>
        <v>0</v>
      </c>
      <c r="AP56" s="33">
        <f t="shared" si="5"/>
        <v>0</v>
      </c>
      <c r="AQ56" s="71">
        <v>45478</v>
      </c>
      <c r="AR56" s="8">
        <v>3</v>
      </c>
      <c r="AS56" s="71">
        <f t="shared" si="19"/>
        <v>45475</v>
      </c>
      <c r="AT56" s="135" t="s">
        <v>89</v>
      </c>
      <c r="AU56" s="135" t="s">
        <v>583</v>
      </c>
      <c r="AV56" s="136">
        <f>VLOOKUP(C56,[5]Sheet1!$A$1:$M$65536,13,0)</f>
        <v>1698497.23</v>
      </c>
      <c r="AW56" s="33" t="str">
        <f>AU56&amp;AV56</f>
        <v>应付1698497.23</v>
      </c>
      <c r="AX56" s="12" t="s">
        <v>173</v>
      </c>
      <c r="AY56" s="74"/>
    </row>
    <row r="57" ht="36" hidden="1" customHeight="1" spans="1:51">
      <c r="A57" s="8">
        <f t="shared" si="10"/>
        <v>54</v>
      </c>
      <c r="B57" s="8" t="s">
        <v>93</v>
      </c>
      <c r="C57" s="9" t="s">
        <v>213</v>
      </c>
      <c r="D57" s="85" t="s">
        <v>214</v>
      </c>
      <c r="E57" s="12" t="s">
        <v>18</v>
      </c>
      <c r="F57" s="72" t="s">
        <v>101</v>
      </c>
      <c r="G57" s="12" t="s">
        <v>16</v>
      </c>
      <c r="H57" s="13">
        <v>0.8</v>
      </c>
      <c r="I57" s="14">
        <f>VLOOKUP(C57,[1]Sheet1!$B:$AY,50,0)</f>
        <v>831124.4</v>
      </c>
      <c r="J57" s="14">
        <f>VLOOKUP(C57,[1]Sheet1!$B:$AZ,51,0)</f>
        <v>644966.22</v>
      </c>
      <c r="K57" s="31">
        <f>VLOOKUP(C57,[1]Sheet1!$B$5:$BB$697,53,0)</f>
        <v>55830.415</v>
      </c>
      <c r="L57" s="31">
        <f>VLOOKUP(C57,[1]Sheet1!$B:$BC,54,0)</f>
        <v>78433.4566666667</v>
      </c>
      <c r="M57" s="31">
        <f>VLOOKUP(C57,[1]Sheet1!$B:$BD,55,0)</f>
        <v>95096.3716666667</v>
      </c>
      <c r="N57" s="31">
        <f>VLOOKUP(C57,[1]Sheet1!$B:$BE,56,0)</f>
        <v>106679.741666667</v>
      </c>
      <c r="O57" s="31">
        <f>VLOOKUP(C57,[1]Sheet1!$B:$BF,57,0)</f>
        <v>103784.88</v>
      </c>
      <c r="P57" s="31">
        <f>VLOOKUP(C57,[2]Sheet1!$B:$BH,59,0)</f>
        <v>96380.7316666667</v>
      </c>
      <c r="Q57" s="94">
        <f t="shared" si="12"/>
        <v>428964.477333334</v>
      </c>
      <c r="R57" s="95">
        <f>VLOOKUP(C57,[3]Sheet2!$A:$V,21,0)</f>
        <v>110000</v>
      </c>
      <c r="S57" s="95"/>
      <c r="T57" s="95"/>
      <c r="U57" s="95">
        <f>VLOOKUP(C57,'[4]5.30 (2)'!$C$4:$V$115,20,0)</f>
        <v>20000</v>
      </c>
      <c r="V57" s="95">
        <v>10000</v>
      </c>
      <c r="W57" s="95">
        <f t="shared" si="6"/>
        <v>140000</v>
      </c>
      <c r="X57" s="96">
        <f t="shared" si="13"/>
        <v>288964.477333334</v>
      </c>
      <c r="Y57" s="97">
        <f t="shared" si="11"/>
        <v>614966.22</v>
      </c>
      <c r="Z57" s="55">
        <f t="shared" si="14"/>
        <v>288964.477333334</v>
      </c>
      <c r="AA57" s="100">
        <f t="shared" si="15"/>
        <v>288964.477333334</v>
      </c>
      <c r="AB57" s="130"/>
      <c r="AC57" s="56">
        <f t="shared" si="17"/>
        <v>0</v>
      </c>
      <c r="AD57" s="101">
        <v>30000</v>
      </c>
      <c r="AE57" s="56">
        <f t="shared" si="18"/>
        <v>0.103818989368003</v>
      </c>
      <c r="AF57" s="101">
        <v>90000</v>
      </c>
      <c r="AG57" s="56">
        <f t="shared" si="7"/>
        <v>0.31145696810401</v>
      </c>
      <c r="AH57" s="33">
        <f t="shared" si="8"/>
        <v>0</v>
      </c>
      <c r="AI57" s="102">
        <f t="shared" si="3"/>
        <v>0</v>
      </c>
      <c r="AJ57" s="103"/>
      <c r="AK57" s="103"/>
      <c r="AL57" s="103"/>
      <c r="AM57" s="103">
        <f t="shared" si="9"/>
        <v>0</v>
      </c>
      <c r="AN57" s="133">
        <v>0.03</v>
      </c>
      <c r="AO57" s="105">
        <f t="shared" si="4"/>
        <v>0</v>
      </c>
      <c r="AP57" s="33">
        <f t="shared" si="5"/>
        <v>0</v>
      </c>
      <c r="AQ57" s="71"/>
      <c r="AR57" s="8">
        <v>5</v>
      </c>
      <c r="AS57" s="71">
        <f t="shared" si="19"/>
        <v>-5</v>
      </c>
      <c r="AT57" s="135" t="s">
        <v>89</v>
      </c>
      <c r="AU57" s="135" t="s">
        <v>583</v>
      </c>
      <c r="AV57" s="136">
        <f>VLOOKUP(C57,[5]Sheet1!$A$1:$M$65536,13,0)</f>
        <v>850905.59</v>
      </c>
      <c r="AW57" s="33" t="str">
        <f>AU57&amp;AV57</f>
        <v>应付850905.59</v>
      </c>
      <c r="AX57" s="12" t="s">
        <v>173</v>
      </c>
      <c r="AY57" s="74"/>
    </row>
    <row r="58" ht="36" hidden="1" customHeight="1" spans="1:51">
      <c r="A58" s="8">
        <f t="shared" si="10"/>
        <v>55</v>
      </c>
      <c r="B58" s="8" t="s">
        <v>93</v>
      </c>
      <c r="C58" s="9" t="s">
        <v>215</v>
      </c>
      <c r="D58" s="85" t="s">
        <v>216</v>
      </c>
      <c r="E58" s="12" t="s">
        <v>18</v>
      </c>
      <c r="F58" s="11" t="s">
        <v>101</v>
      </c>
      <c r="G58" s="12" t="s">
        <v>16</v>
      </c>
      <c r="H58" s="79">
        <v>0.8</v>
      </c>
      <c r="I58" s="14">
        <f>VLOOKUP(C58,[1]Sheet1!$B:$AY,50,0)</f>
        <v>1865441.09</v>
      </c>
      <c r="J58" s="14">
        <f>VLOOKUP(C58,[1]Sheet1!$B:$AZ,51,0)</f>
        <v>1855793.4</v>
      </c>
      <c r="K58" s="31">
        <f>VLOOKUP(C58,[1]Sheet1!$B$5:$BB$697,53,0)</f>
        <v>206112.341666667</v>
      </c>
      <c r="L58" s="31">
        <f>VLOOKUP(C58,[1]Sheet1!$B:$BC,54,0)</f>
        <v>237874.915</v>
      </c>
      <c r="M58" s="31">
        <f>VLOOKUP(C58,[1]Sheet1!$B:$BD,55,0)</f>
        <v>161101.353333333</v>
      </c>
      <c r="N58" s="31">
        <f>VLOOKUP(C58,[1]Sheet1!$B:$BE,56,0)</f>
        <v>58518.02</v>
      </c>
      <c r="O58" s="31">
        <f>VLOOKUP(C58,[1]Sheet1!$B:$BF,57,0)</f>
        <v>60125.9683333333</v>
      </c>
      <c r="P58" s="31">
        <f>VLOOKUP(C58,[2]Sheet1!$B:$BH,59,0)</f>
        <v>33370.5216666667</v>
      </c>
      <c r="Q58" s="94">
        <f t="shared" si="12"/>
        <v>605682.496</v>
      </c>
      <c r="R58" s="95">
        <f>VLOOKUP(C58,[3]Sheet2!$A:$V,21,0)</f>
        <v>70000</v>
      </c>
      <c r="S58" s="95"/>
      <c r="T58" s="95"/>
      <c r="U58" s="95">
        <f>VLOOKUP(C58,'[4]5.30 (2)'!$C$4:$V$115,20,0)</f>
        <v>30000</v>
      </c>
      <c r="V58" s="95">
        <v>10000</v>
      </c>
      <c r="W58" s="95">
        <f t="shared" si="6"/>
        <v>110000</v>
      </c>
      <c r="X58" s="96">
        <f t="shared" si="13"/>
        <v>495682.496</v>
      </c>
      <c r="Y58" s="97">
        <f t="shared" si="11"/>
        <v>1815793.4</v>
      </c>
      <c r="Z58" s="55">
        <f t="shared" si="14"/>
        <v>495682.496</v>
      </c>
      <c r="AA58" s="100">
        <f t="shared" si="15"/>
        <v>495682.496</v>
      </c>
      <c r="AB58" s="130"/>
      <c r="AC58" s="56">
        <f t="shared" si="17"/>
        <v>0</v>
      </c>
      <c r="AD58" s="101">
        <v>50000</v>
      </c>
      <c r="AE58" s="56">
        <f t="shared" si="18"/>
        <v>0.100871022082652</v>
      </c>
      <c r="AF58" s="101">
        <v>150000</v>
      </c>
      <c r="AG58" s="56">
        <f t="shared" si="7"/>
        <v>0.302613066247956</v>
      </c>
      <c r="AH58" s="33">
        <f t="shared" si="8"/>
        <v>0</v>
      </c>
      <c r="AI58" s="102">
        <f t="shared" si="3"/>
        <v>0</v>
      </c>
      <c r="AJ58" s="103"/>
      <c r="AK58" s="103"/>
      <c r="AL58" s="103"/>
      <c r="AM58" s="103">
        <f t="shared" si="9"/>
        <v>0</v>
      </c>
      <c r="AN58" s="105">
        <v>0.03</v>
      </c>
      <c r="AO58" s="105">
        <f t="shared" si="4"/>
        <v>0</v>
      </c>
      <c r="AP58" s="33">
        <f t="shared" si="5"/>
        <v>0</v>
      </c>
      <c r="AQ58" s="71">
        <v>45483</v>
      </c>
      <c r="AR58" s="8">
        <v>3</v>
      </c>
      <c r="AS58" s="71">
        <f t="shared" si="19"/>
        <v>45480</v>
      </c>
      <c r="AT58" s="135" t="s">
        <v>89</v>
      </c>
      <c r="AU58" s="135" t="s">
        <v>583</v>
      </c>
      <c r="AV58" s="136">
        <f>VLOOKUP(C58,[5]Sheet1!$A$1:$M$65536,13,0)</f>
        <v>1835441.09</v>
      </c>
      <c r="AW58" s="33" t="str">
        <f>AU58&amp;AV58</f>
        <v>应付1835441.09</v>
      </c>
      <c r="AX58" s="12" t="s">
        <v>184</v>
      </c>
      <c r="AY58" s="74"/>
    </row>
    <row r="59" ht="36" hidden="1" customHeight="1" spans="1:51">
      <c r="A59" s="8">
        <f t="shared" si="10"/>
        <v>56</v>
      </c>
      <c r="B59" s="8" t="s">
        <v>74</v>
      </c>
      <c r="C59" s="9" t="s">
        <v>217</v>
      </c>
      <c r="D59" s="78" t="s">
        <v>218</v>
      </c>
      <c r="E59" s="12" t="s">
        <v>18</v>
      </c>
      <c r="F59" s="11" t="s">
        <v>193</v>
      </c>
      <c r="G59" s="12" t="s">
        <v>16</v>
      </c>
      <c r="H59" s="79">
        <v>0.8</v>
      </c>
      <c r="I59" s="14">
        <f>VLOOKUP(C59,[1]Sheet1!$B:$AY,50,0)</f>
        <v>3342608.73</v>
      </c>
      <c r="J59" s="14">
        <f>VLOOKUP(C59,[1]Sheet1!$B:$AZ,51,0)</f>
        <v>2753639.6</v>
      </c>
      <c r="K59" s="31">
        <f>VLOOKUP(C59,[1]Sheet1!$B$5:$BB$697,53,0)</f>
        <v>303036.335</v>
      </c>
      <c r="L59" s="31">
        <f>VLOOKUP(C59,[1]Sheet1!$B:$BC,54,0)</f>
        <v>354508.646666667</v>
      </c>
      <c r="M59" s="31">
        <f>VLOOKUP(C59,[1]Sheet1!$B:$BD,55,0)</f>
        <v>365058.698333333</v>
      </c>
      <c r="N59" s="31">
        <f>VLOOKUP(C59,[1]Sheet1!$B:$BE,56,0)</f>
        <v>343004.313333333</v>
      </c>
      <c r="O59" s="31">
        <f>VLOOKUP(C59,[1]Sheet1!$B:$BF,57,0)</f>
        <v>345202.093333333</v>
      </c>
      <c r="P59" s="31">
        <f>VLOOKUP(C59,[2]Sheet1!$B:$BH,59,0)</f>
        <v>311621.345</v>
      </c>
      <c r="Q59" s="94">
        <f t="shared" si="12"/>
        <v>1617945.14533333</v>
      </c>
      <c r="R59" s="95">
        <f>VLOOKUP(C59,[3]Sheet2!$A:$V,21,0)</f>
        <v>600000</v>
      </c>
      <c r="S59" s="95"/>
      <c r="T59" s="95"/>
      <c r="U59" s="95">
        <f>VLOOKUP(C59,'[4]5.30 (2)'!$C$4:$V$115,20,0)</f>
        <v>300000</v>
      </c>
      <c r="V59" s="95">
        <v>80000</v>
      </c>
      <c r="W59" s="95">
        <f t="shared" si="6"/>
        <v>980000</v>
      </c>
      <c r="X59" s="96">
        <f t="shared" si="13"/>
        <v>637945.145333333</v>
      </c>
      <c r="Y59" s="97">
        <f t="shared" si="11"/>
        <v>2373639.6</v>
      </c>
      <c r="Z59" s="55">
        <f t="shared" si="14"/>
        <v>637945.145333333</v>
      </c>
      <c r="AA59" s="100">
        <f t="shared" si="15"/>
        <v>637945.145333333</v>
      </c>
      <c r="AB59" s="130"/>
      <c r="AC59" s="56">
        <f t="shared" si="17"/>
        <v>0</v>
      </c>
      <c r="AD59" s="101">
        <v>100000</v>
      </c>
      <c r="AE59" s="56">
        <f t="shared" si="18"/>
        <v>0.156753289419185</v>
      </c>
      <c r="AF59" s="101">
        <v>100000</v>
      </c>
      <c r="AG59" s="56">
        <f t="shared" si="7"/>
        <v>0.156753289419185</v>
      </c>
      <c r="AH59" s="33">
        <f t="shared" si="8"/>
        <v>0</v>
      </c>
      <c r="AI59" s="102">
        <f t="shared" si="3"/>
        <v>0</v>
      </c>
      <c r="AJ59" s="103"/>
      <c r="AK59" s="103"/>
      <c r="AL59" s="103"/>
      <c r="AM59" s="103">
        <f t="shared" si="9"/>
        <v>0</v>
      </c>
      <c r="AN59" s="105">
        <v>0.03</v>
      </c>
      <c r="AO59" s="105">
        <f t="shared" si="4"/>
        <v>0</v>
      </c>
      <c r="AP59" s="33">
        <f t="shared" si="5"/>
        <v>0</v>
      </c>
      <c r="AQ59" s="71">
        <v>45475</v>
      </c>
      <c r="AR59" s="8"/>
      <c r="AS59" s="71"/>
      <c r="AT59" s="135" t="s">
        <v>89</v>
      </c>
      <c r="AU59" s="135" t="s">
        <v>583</v>
      </c>
      <c r="AV59" s="136">
        <f>VLOOKUP(C59,[5]Sheet1!$A$1:$M$65536,13,0)</f>
        <v>3511047.76</v>
      </c>
      <c r="AW59" s="33" t="str">
        <f>AU59&amp;AV59</f>
        <v>应付3511047.76</v>
      </c>
      <c r="AX59" s="12" t="s">
        <v>219</v>
      </c>
      <c r="AY59" s="74" t="s">
        <v>220</v>
      </c>
    </row>
    <row r="60" ht="36" customHeight="1" spans="1:51">
      <c r="A60" s="8">
        <f t="shared" si="10"/>
        <v>57</v>
      </c>
      <c r="B60" s="8" t="s">
        <v>93</v>
      </c>
      <c r="C60" s="9" t="s">
        <v>221</v>
      </c>
      <c r="D60" s="85" t="s">
        <v>222</v>
      </c>
      <c r="E60" s="12" t="s">
        <v>18</v>
      </c>
      <c r="F60" s="11" t="s">
        <v>193</v>
      </c>
      <c r="G60" s="12" t="s">
        <v>16</v>
      </c>
      <c r="H60" s="79">
        <v>0.8</v>
      </c>
      <c r="I60" s="14">
        <f>VLOOKUP(C60,[1]Sheet1!$B:$AY,50,0)</f>
        <v>2213852.74</v>
      </c>
      <c r="J60" s="14">
        <f>VLOOKUP(C60,[1]Sheet1!$B:$AZ,51,0)</f>
        <v>1786303.39</v>
      </c>
      <c r="K60" s="31">
        <f>VLOOKUP(C60,[1]Sheet1!$B$5:$BB$697,53,0)</f>
        <v>89959.9616666667</v>
      </c>
      <c r="L60" s="31">
        <f>VLOOKUP(C60,[1]Sheet1!$B:$BC,54,0)</f>
        <v>100510.375</v>
      </c>
      <c r="M60" s="31">
        <f>VLOOKUP(C60,[1]Sheet1!$B:$BD,55,0)</f>
        <v>67943.0733333333</v>
      </c>
      <c r="N60" s="31">
        <f>VLOOKUP(C60,[1]Sheet1!$B:$BE,56,0)</f>
        <v>78516.54</v>
      </c>
      <c r="O60" s="31">
        <f>VLOOKUP(C60,[1]Sheet1!$B:$BF,57,0)</f>
        <v>90099.955</v>
      </c>
      <c r="P60" s="31">
        <f>VLOOKUP(C60,[2]Sheet1!$B:$BH,59,0)</f>
        <v>94691.0716666667</v>
      </c>
      <c r="Q60" s="94">
        <f t="shared" si="12"/>
        <v>417376.781333333</v>
      </c>
      <c r="R60" s="95">
        <f>VLOOKUP(C60,[3]Sheet2!$A:$V,21,0)</f>
        <v>130000</v>
      </c>
      <c r="S60" s="95"/>
      <c r="T60" s="95">
        <v>80000</v>
      </c>
      <c r="U60" s="95">
        <f>VLOOKUP(C60,'[4]5.30 (2)'!$C$4:$V$115,20,0)</f>
        <v>40000</v>
      </c>
      <c r="V60" s="95">
        <v>10000</v>
      </c>
      <c r="W60" s="95">
        <f t="shared" si="6"/>
        <v>260000</v>
      </c>
      <c r="X60" s="96">
        <f t="shared" si="13"/>
        <v>157376.781333333</v>
      </c>
      <c r="Y60" s="97">
        <f t="shared" si="11"/>
        <v>1656303.39</v>
      </c>
      <c r="Z60" s="55">
        <f t="shared" si="14"/>
        <v>157376.781333333</v>
      </c>
      <c r="AA60" s="100">
        <f t="shared" si="15"/>
        <v>157376.781333333</v>
      </c>
      <c r="AB60" s="130">
        <v>20000</v>
      </c>
      <c r="AC60" s="56">
        <f t="shared" si="17"/>
        <v>0.127083549622475</v>
      </c>
      <c r="AD60" s="101">
        <v>150000</v>
      </c>
      <c r="AE60" s="56">
        <f t="shared" si="18"/>
        <v>0.953126622168559</v>
      </c>
      <c r="AF60" s="101">
        <v>50000</v>
      </c>
      <c r="AG60" s="56">
        <f t="shared" si="7"/>
        <v>0.317708874056186</v>
      </c>
      <c r="AH60" s="33">
        <f t="shared" si="8"/>
        <v>20000</v>
      </c>
      <c r="AI60" s="102">
        <f t="shared" si="3"/>
        <v>0.0119402985074627</v>
      </c>
      <c r="AJ60" s="103"/>
      <c r="AK60" s="103"/>
      <c r="AL60" s="103"/>
      <c r="AM60" s="103">
        <f t="shared" si="9"/>
        <v>0</v>
      </c>
      <c r="AN60" s="105">
        <v>0.03</v>
      </c>
      <c r="AO60" s="105">
        <f t="shared" si="4"/>
        <v>0.03</v>
      </c>
      <c r="AP60" s="33">
        <f t="shared" si="5"/>
        <v>19400</v>
      </c>
      <c r="AQ60" s="71">
        <v>45478</v>
      </c>
      <c r="AR60" s="107">
        <v>3</v>
      </c>
      <c r="AS60" s="106">
        <f t="shared" ref="AS60:AS66" si="20">AQ60-AR60</f>
        <v>45475</v>
      </c>
      <c r="AT60" s="135" t="s">
        <v>89</v>
      </c>
      <c r="AU60" s="135" t="s">
        <v>583</v>
      </c>
      <c r="AV60" s="136">
        <f>VLOOKUP(C60,[5]Sheet1!$A$1:$M$65536,13,0)</f>
        <v>2147647.99</v>
      </c>
      <c r="AW60" s="33" t="str">
        <f>VLOOKUP(C60,[6]Sheet1!$A$1:$R$65536,18,0)</f>
        <v>应付2147647.99元</v>
      </c>
      <c r="AX60" s="12" t="s">
        <v>152</v>
      </c>
      <c r="AY60" s="74"/>
    </row>
    <row r="61" ht="36" customHeight="1" spans="1:52">
      <c r="A61" s="8">
        <f t="shared" si="10"/>
        <v>58</v>
      </c>
      <c r="B61" s="88" t="s">
        <v>93</v>
      </c>
      <c r="C61" s="9" t="s">
        <v>223</v>
      </c>
      <c r="D61" s="85" t="s">
        <v>224</v>
      </c>
      <c r="E61" s="12" t="s">
        <v>18</v>
      </c>
      <c r="F61" s="11" t="s">
        <v>101</v>
      </c>
      <c r="G61" s="12" t="s">
        <v>16</v>
      </c>
      <c r="H61" s="79">
        <v>0.8</v>
      </c>
      <c r="I61" s="14">
        <f>VLOOKUP(C61,[1]Sheet1!$B:$AY,50,0)</f>
        <v>1428021.28</v>
      </c>
      <c r="J61" s="14">
        <f>VLOOKUP(C61,[1]Sheet1!$B:$AZ,51,0)</f>
        <v>1130760.97</v>
      </c>
      <c r="K61" s="31">
        <f>VLOOKUP(C61,[1]Sheet1!$B$5:$BB$697,53,0)</f>
        <v>66679.7116666667</v>
      </c>
      <c r="L61" s="31">
        <f>VLOOKUP(C61,[1]Sheet1!$B:$BC,54,0)</f>
        <v>56543.575</v>
      </c>
      <c r="M61" s="31">
        <f>VLOOKUP(C61,[1]Sheet1!$B:$BD,55,0)</f>
        <v>59586.8616666667</v>
      </c>
      <c r="N61" s="31">
        <f>VLOOKUP(C61,[1]Sheet1!$B:$BE,56,0)</f>
        <v>72669.8266666667</v>
      </c>
      <c r="O61" s="31">
        <f>VLOOKUP(C61,[1]Sheet1!$B:$BF,57,0)</f>
        <v>82380.2466666667</v>
      </c>
      <c r="P61" s="31">
        <f>VLOOKUP(C61,[2]Sheet1!$B:$BH,59,0)</f>
        <v>69524.0316666667</v>
      </c>
      <c r="Q61" s="94">
        <f t="shared" si="12"/>
        <v>325907.402666667</v>
      </c>
      <c r="R61" s="95">
        <f>VLOOKUP(C61,[3]Sheet2!$A:$V,21,0)</f>
        <v>140000</v>
      </c>
      <c r="S61" s="95"/>
      <c r="T61" s="95">
        <v>170000</v>
      </c>
      <c r="U61" s="95">
        <f>VLOOKUP(C61,'[4]5.30 (2)'!$C$4:$V$115,20,0)</f>
        <v>20000</v>
      </c>
      <c r="V61" s="95">
        <v>10000</v>
      </c>
      <c r="W61" s="95">
        <f t="shared" si="6"/>
        <v>340000</v>
      </c>
      <c r="X61" s="96">
        <f t="shared" si="13"/>
        <v>-14092.5973333332</v>
      </c>
      <c r="Y61" s="97">
        <f t="shared" si="11"/>
        <v>930760.97</v>
      </c>
      <c r="Z61" s="55">
        <f t="shared" si="14"/>
        <v>-14092.5973333332</v>
      </c>
      <c r="AA61" s="100">
        <f t="shared" si="15"/>
        <v>0</v>
      </c>
      <c r="AB61" s="130">
        <v>10000</v>
      </c>
      <c r="AC61" s="56" t="str">
        <f t="shared" si="17"/>
        <v>100%</v>
      </c>
      <c r="AD61" s="101">
        <v>20000</v>
      </c>
      <c r="AE61" s="56" t="str">
        <f t="shared" si="18"/>
        <v>100%</v>
      </c>
      <c r="AF61" s="101">
        <v>30000</v>
      </c>
      <c r="AG61" s="56" t="str">
        <f t="shared" si="7"/>
        <v>100%</v>
      </c>
      <c r="AH61" s="33">
        <f t="shared" si="8"/>
        <v>10000</v>
      </c>
      <c r="AI61" s="102">
        <f t="shared" si="3"/>
        <v>0.00597014925373134</v>
      </c>
      <c r="AJ61" s="103"/>
      <c r="AK61" s="103"/>
      <c r="AL61" s="103"/>
      <c r="AM61" s="103">
        <f t="shared" si="9"/>
        <v>0</v>
      </c>
      <c r="AN61" s="105">
        <v>0.03</v>
      </c>
      <c r="AO61" s="105">
        <f t="shared" si="4"/>
        <v>0.03</v>
      </c>
      <c r="AP61" s="33">
        <f t="shared" si="5"/>
        <v>9700</v>
      </c>
      <c r="AQ61" s="71">
        <v>45477</v>
      </c>
      <c r="AR61" s="8">
        <v>3</v>
      </c>
      <c r="AS61" s="71">
        <f t="shared" si="20"/>
        <v>45474</v>
      </c>
      <c r="AT61" s="135" t="s">
        <v>89</v>
      </c>
      <c r="AU61" s="135" t="s">
        <v>583</v>
      </c>
      <c r="AV61" s="136">
        <f>VLOOKUP(C61,[5]Sheet1!$A$1:$M$65536,13,0)</f>
        <v>1375384.53</v>
      </c>
      <c r="AW61" s="33" t="str">
        <f>VLOOKUP(C61,[6]Sheet1!$A$1:$R$65536,18,0)</f>
        <v>应付1375384.53元</v>
      </c>
      <c r="AX61" s="12" t="s">
        <v>184</v>
      </c>
      <c r="AY61" s="74"/>
      <c r="AZ61" s="125"/>
    </row>
    <row r="62" ht="36" hidden="1" customHeight="1" spans="1:51">
      <c r="A62" s="8">
        <f t="shared" si="10"/>
        <v>59</v>
      </c>
      <c r="B62" s="8" t="s">
        <v>93</v>
      </c>
      <c r="C62" s="9" t="s">
        <v>225</v>
      </c>
      <c r="D62" s="85" t="s">
        <v>226</v>
      </c>
      <c r="E62" s="12" t="s">
        <v>18</v>
      </c>
      <c r="F62" s="11" t="s">
        <v>227</v>
      </c>
      <c r="G62" s="12" t="s">
        <v>16</v>
      </c>
      <c r="H62" s="79">
        <v>0.8</v>
      </c>
      <c r="I62" s="14">
        <f>VLOOKUP(C62,[1]Sheet1!$B:$AY,50,0)</f>
        <v>161169.54</v>
      </c>
      <c r="J62" s="14">
        <f>VLOOKUP(C62,[1]Sheet1!$B:$AZ,51,0)</f>
        <v>138312.06</v>
      </c>
      <c r="K62" s="31">
        <f>VLOOKUP(C62,[1]Sheet1!$B$5:$BB$697,53,0)</f>
        <v>13928.1566666667</v>
      </c>
      <c r="L62" s="31">
        <f>VLOOKUP(C62,[1]Sheet1!$B:$BC,54,0)</f>
        <v>13478.7716666667</v>
      </c>
      <c r="M62" s="31">
        <f>VLOOKUP(C62,[1]Sheet1!$B:$BD,55,0)</f>
        <v>15648.7833333333</v>
      </c>
      <c r="N62" s="31">
        <f>VLOOKUP(C62,[1]Sheet1!$B:$BE,56,0)</f>
        <v>13726.18</v>
      </c>
      <c r="O62" s="31">
        <f>VLOOKUP(C62,[1]Sheet1!$B:$BF,57,0)</f>
        <v>14652.4266666667</v>
      </c>
      <c r="P62" s="31">
        <f>VLOOKUP(C62,[2]Sheet1!$B:$BH,59,0)</f>
        <v>11494.1433333333</v>
      </c>
      <c r="Q62" s="94">
        <f t="shared" si="12"/>
        <v>66342.7693333334</v>
      </c>
      <c r="R62" s="95">
        <f>VLOOKUP(C62,[3]Sheet2!$A:$V,21,0)</f>
        <v>30000</v>
      </c>
      <c r="S62" s="95"/>
      <c r="T62" s="95"/>
      <c r="U62" s="95">
        <f>VLOOKUP(C62,'[4]5.30 (2)'!$C$4:$V$115,20,0)</f>
        <v>10000</v>
      </c>
      <c r="V62" s="95">
        <v>10000</v>
      </c>
      <c r="W62" s="95">
        <f t="shared" si="6"/>
        <v>50000</v>
      </c>
      <c r="X62" s="96">
        <f t="shared" si="13"/>
        <v>16342.7693333334</v>
      </c>
      <c r="Y62" s="97">
        <f t="shared" si="11"/>
        <v>118312.06</v>
      </c>
      <c r="Z62" s="55">
        <f t="shared" si="14"/>
        <v>16342.7693333334</v>
      </c>
      <c r="AA62" s="100">
        <f t="shared" si="15"/>
        <v>16342.7693333334</v>
      </c>
      <c r="AB62" s="130"/>
      <c r="AC62" s="56">
        <f t="shared" si="17"/>
        <v>0</v>
      </c>
      <c r="AD62" s="101">
        <v>10000</v>
      </c>
      <c r="AE62" s="56">
        <f t="shared" si="18"/>
        <v>0.611891399556353</v>
      </c>
      <c r="AF62" s="101">
        <v>10000</v>
      </c>
      <c r="AG62" s="56">
        <f t="shared" si="7"/>
        <v>0.611891399556353</v>
      </c>
      <c r="AH62" s="33">
        <f t="shared" si="8"/>
        <v>0</v>
      </c>
      <c r="AI62" s="102">
        <f t="shared" si="3"/>
        <v>0</v>
      </c>
      <c r="AJ62" s="103"/>
      <c r="AK62" s="103"/>
      <c r="AL62" s="103"/>
      <c r="AM62" s="103">
        <f t="shared" si="9"/>
        <v>0</v>
      </c>
      <c r="AN62" s="105">
        <v>0.03</v>
      </c>
      <c r="AO62" s="137">
        <f t="shared" si="4"/>
        <v>0</v>
      </c>
      <c r="AP62" s="33">
        <f t="shared" si="5"/>
        <v>0</v>
      </c>
      <c r="AQ62" s="71">
        <v>45478</v>
      </c>
      <c r="AR62" s="8">
        <v>3</v>
      </c>
      <c r="AS62" s="71">
        <f t="shared" si="20"/>
        <v>45475</v>
      </c>
      <c r="AT62" s="135" t="s">
        <v>89</v>
      </c>
      <c r="AU62" s="135" t="s">
        <v>583</v>
      </c>
      <c r="AV62" s="136">
        <f>VLOOKUP(C62,[5]Sheet1!$A$1:$M$65536,13,0)</f>
        <v>163105.85</v>
      </c>
      <c r="AW62" s="33" t="str">
        <f>AU62&amp;AV62</f>
        <v>应付163105.85</v>
      </c>
      <c r="AX62" s="12" t="s">
        <v>184</v>
      </c>
      <c r="AY62" s="74" t="s">
        <v>228</v>
      </c>
    </row>
    <row r="63" ht="36" customHeight="1" spans="1:51">
      <c r="A63" s="8">
        <f t="shared" si="10"/>
        <v>60</v>
      </c>
      <c r="B63" s="8" t="s">
        <v>93</v>
      </c>
      <c r="C63" s="87" t="s">
        <v>229</v>
      </c>
      <c r="D63" s="85" t="s">
        <v>230</v>
      </c>
      <c r="E63" s="12" t="s">
        <v>18</v>
      </c>
      <c r="F63" s="11" t="s">
        <v>77</v>
      </c>
      <c r="G63" s="12" t="s">
        <v>16</v>
      </c>
      <c r="H63" s="79">
        <v>0.8</v>
      </c>
      <c r="I63" s="14">
        <f>VLOOKUP(C63,[1]Sheet1!$B:$AY,50,0)</f>
        <v>2996003.5</v>
      </c>
      <c r="J63" s="14">
        <f>VLOOKUP(C63,[1]Sheet1!$B:$AZ,51,0)</f>
        <v>2431316.37</v>
      </c>
      <c r="K63" s="31">
        <f>VLOOKUP(C63,[1]Sheet1!$B$5:$BB$697,53,0)</f>
        <v>302108.755</v>
      </c>
      <c r="L63" s="31">
        <f>VLOOKUP(C63,[1]Sheet1!$B:$BC,54,0)</f>
        <v>136113.218333333</v>
      </c>
      <c r="M63" s="31">
        <f>VLOOKUP(C63,[1]Sheet1!$B:$BD,55,0)</f>
        <v>155049.156666667</v>
      </c>
      <c r="N63" s="31">
        <f>VLOOKUP(C63,[1]Sheet1!$B:$BE,56,0)</f>
        <v>107499.156666667</v>
      </c>
      <c r="O63" s="31">
        <f>VLOOKUP(C63,[1]Sheet1!$B:$BF,57,0)</f>
        <v>78182.49</v>
      </c>
      <c r="P63" s="31">
        <f>VLOOKUP(C63,[2]Sheet1!$B:$BH,59,0)</f>
        <v>142778.385</v>
      </c>
      <c r="Q63" s="94">
        <f t="shared" si="12"/>
        <v>737384.929333334</v>
      </c>
      <c r="R63" s="95">
        <f>VLOOKUP(C63,[3]Sheet2!$A:$V,21,0)</f>
        <v>250000</v>
      </c>
      <c r="S63" s="95"/>
      <c r="T63" s="95">
        <v>100000</v>
      </c>
      <c r="U63" s="95">
        <f>VLOOKUP(C63,'[4]5.30 (2)'!$C$4:$V$115,20,0)</f>
        <v>60000</v>
      </c>
      <c r="V63" s="95">
        <v>10000</v>
      </c>
      <c r="W63" s="95">
        <f t="shared" si="6"/>
        <v>420000</v>
      </c>
      <c r="X63" s="96">
        <f t="shared" si="13"/>
        <v>317384.929333334</v>
      </c>
      <c r="Y63" s="97">
        <f t="shared" si="11"/>
        <v>2261316.37</v>
      </c>
      <c r="Z63" s="55">
        <f t="shared" si="14"/>
        <v>317384.929333334</v>
      </c>
      <c r="AA63" s="100">
        <f t="shared" si="15"/>
        <v>317384.929333334</v>
      </c>
      <c r="AB63" s="130">
        <v>40000</v>
      </c>
      <c r="AC63" s="56">
        <f t="shared" si="17"/>
        <v>0.126029928654835</v>
      </c>
      <c r="AD63" s="101">
        <v>30000</v>
      </c>
      <c r="AE63" s="56">
        <f t="shared" si="18"/>
        <v>0.0945224464911265</v>
      </c>
      <c r="AF63" s="101">
        <v>100000</v>
      </c>
      <c r="AG63" s="56">
        <f t="shared" si="7"/>
        <v>0.315074821637088</v>
      </c>
      <c r="AH63" s="33">
        <f t="shared" si="8"/>
        <v>40000</v>
      </c>
      <c r="AI63" s="102">
        <f t="shared" si="3"/>
        <v>0.0238805970149254</v>
      </c>
      <c r="AJ63" s="103"/>
      <c r="AK63" s="103"/>
      <c r="AL63" s="103"/>
      <c r="AM63" s="103">
        <f t="shared" si="9"/>
        <v>0</v>
      </c>
      <c r="AN63" s="132">
        <v>0.03</v>
      </c>
      <c r="AO63" s="105">
        <f t="shared" si="4"/>
        <v>0.03</v>
      </c>
      <c r="AP63" s="33">
        <f t="shared" si="5"/>
        <v>38800</v>
      </c>
      <c r="AQ63" s="71">
        <v>45477</v>
      </c>
      <c r="AR63" s="8">
        <v>1</v>
      </c>
      <c r="AS63" s="71">
        <f t="shared" si="20"/>
        <v>45476</v>
      </c>
      <c r="AT63" s="135" t="s">
        <v>89</v>
      </c>
      <c r="AU63" s="135" t="s">
        <v>583</v>
      </c>
      <c r="AV63" s="136">
        <f>VLOOKUP(C63,[5]Sheet1!$A$1:$M$65536,13,0)</f>
        <v>2836003.5</v>
      </c>
      <c r="AW63" s="33" t="str">
        <f>VLOOKUP(C63,[6]Sheet1!$A$1:$R$65536,18,0)</f>
        <v>应付2836003.5元</v>
      </c>
      <c r="AX63" s="12" t="s">
        <v>173</v>
      </c>
      <c r="AY63" s="74"/>
    </row>
    <row r="64" ht="36" customHeight="1" spans="1:51">
      <c r="A64" s="8">
        <f t="shared" si="10"/>
        <v>61</v>
      </c>
      <c r="B64" s="8" t="s">
        <v>93</v>
      </c>
      <c r="C64" s="87" t="s">
        <v>231</v>
      </c>
      <c r="D64" s="85" t="s">
        <v>232</v>
      </c>
      <c r="E64" s="12" t="s">
        <v>18</v>
      </c>
      <c r="F64" s="11" t="s">
        <v>77</v>
      </c>
      <c r="G64" s="12" t="s">
        <v>16</v>
      </c>
      <c r="H64" s="79">
        <v>0.8</v>
      </c>
      <c r="I64" s="14">
        <f>VLOOKUP(C64,[1]Sheet1!$B:$AY,50,0)</f>
        <v>3046676.62</v>
      </c>
      <c r="J64" s="14">
        <f>VLOOKUP(C64,[1]Sheet1!$B:$AZ,51,0)</f>
        <v>2746033.18</v>
      </c>
      <c r="K64" s="31">
        <f>VLOOKUP(C64,[1]Sheet1!$B$5:$BB$697,53,0)</f>
        <v>96624.235</v>
      </c>
      <c r="L64" s="31">
        <f>VLOOKUP(C64,[1]Sheet1!$B:$BC,54,0)</f>
        <v>88430.3133333333</v>
      </c>
      <c r="M64" s="31">
        <f>VLOOKUP(C64,[1]Sheet1!$B:$BD,55,0)</f>
        <v>93218.6133333333</v>
      </c>
      <c r="N64" s="31">
        <f>VLOOKUP(C64,[1]Sheet1!$B:$BE,56,0)</f>
        <v>88067.5416666667</v>
      </c>
      <c r="O64" s="31">
        <f>VLOOKUP(C64,[1]Sheet1!$B:$BF,57,0)</f>
        <v>100028.823333333</v>
      </c>
      <c r="P64" s="31">
        <f>VLOOKUP(C64,[2]Sheet1!$B:$BH,59,0)</f>
        <v>106778.586666667</v>
      </c>
      <c r="Q64" s="94">
        <f t="shared" si="12"/>
        <v>458518.490666667</v>
      </c>
      <c r="R64" s="95">
        <f>VLOOKUP(C64,[3]Sheet2!$A:$V,21,0)</f>
        <v>170000</v>
      </c>
      <c r="S64" s="95"/>
      <c r="T64" s="95">
        <v>100000</v>
      </c>
      <c r="U64" s="95">
        <f>VLOOKUP(C64,'[4]5.30 (2)'!$C$4:$V$115,20,0)</f>
        <v>30000</v>
      </c>
      <c r="V64" s="95">
        <v>10000</v>
      </c>
      <c r="W64" s="95">
        <f t="shared" si="6"/>
        <v>310000</v>
      </c>
      <c r="X64" s="96">
        <f t="shared" si="13"/>
        <v>148518.490666667</v>
      </c>
      <c r="Y64" s="97">
        <f t="shared" si="11"/>
        <v>2606033.18</v>
      </c>
      <c r="Z64" s="55">
        <f t="shared" si="14"/>
        <v>148518.490666667</v>
      </c>
      <c r="AA64" s="100">
        <f t="shared" si="15"/>
        <v>148518.490666667</v>
      </c>
      <c r="AB64" s="130">
        <v>20000</v>
      </c>
      <c r="AC64" s="131">
        <f t="shared" si="17"/>
        <v>0.134663366899464</v>
      </c>
      <c r="AD64" s="101">
        <v>15000</v>
      </c>
      <c r="AE64" s="56">
        <f t="shared" si="18"/>
        <v>0.100997525174598</v>
      </c>
      <c r="AF64" s="101">
        <v>50000</v>
      </c>
      <c r="AG64" s="56">
        <f t="shared" si="7"/>
        <v>0.336658417248661</v>
      </c>
      <c r="AH64" s="33">
        <f t="shared" si="8"/>
        <v>20000</v>
      </c>
      <c r="AI64" s="102">
        <f t="shared" si="3"/>
        <v>0.0119402985074627</v>
      </c>
      <c r="AJ64" s="103"/>
      <c r="AK64" s="103"/>
      <c r="AL64" s="103"/>
      <c r="AM64" s="103">
        <f t="shared" si="9"/>
        <v>0</v>
      </c>
      <c r="AN64" s="132">
        <v>0.03</v>
      </c>
      <c r="AO64" s="105">
        <f t="shared" si="4"/>
        <v>0.03</v>
      </c>
      <c r="AP64" s="33">
        <f t="shared" si="5"/>
        <v>19400</v>
      </c>
      <c r="AQ64" s="71">
        <v>45477</v>
      </c>
      <c r="AR64" s="8">
        <v>1</v>
      </c>
      <c r="AS64" s="71">
        <f t="shared" si="20"/>
        <v>45476</v>
      </c>
      <c r="AT64" s="135" t="s">
        <v>89</v>
      </c>
      <c r="AU64" s="135" t="s">
        <v>583</v>
      </c>
      <c r="AV64" s="136">
        <f>VLOOKUP(C64,[5]Sheet1!$A$1:$M$65536,13,0)</f>
        <v>3011399.95</v>
      </c>
      <c r="AW64" s="33" t="str">
        <f>VLOOKUP(C64,[6]Sheet1!$A$1:$R$65536,18,0)</f>
        <v>应付3011399.95元</v>
      </c>
      <c r="AX64" s="12" t="s">
        <v>152</v>
      </c>
      <c r="AY64" s="74"/>
    </row>
    <row r="65" ht="36" hidden="1" customHeight="1" spans="1:51">
      <c r="A65" s="8">
        <f t="shared" si="10"/>
        <v>62</v>
      </c>
      <c r="B65" s="8" t="s">
        <v>93</v>
      </c>
      <c r="C65" s="9" t="s">
        <v>233</v>
      </c>
      <c r="D65" s="85" t="s">
        <v>234</v>
      </c>
      <c r="E65" s="12" t="s">
        <v>18</v>
      </c>
      <c r="F65" s="11" t="s">
        <v>77</v>
      </c>
      <c r="G65" s="12" t="s">
        <v>16</v>
      </c>
      <c r="H65" s="79">
        <v>0.8</v>
      </c>
      <c r="I65" s="14">
        <f>VLOOKUP(C65,[1]Sheet1!$B:$AY,50,0)</f>
        <v>158199.8</v>
      </c>
      <c r="J65" s="14">
        <f>VLOOKUP(C65,[1]Sheet1!$B:$AZ,51,0)</f>
        <v>158199.8</v>
      </c>
      <c r="K65" s="31">
        <f>VLOOKUP(C65,[1]Sheet1!$B$5:$BB$697,53,0)</f>
        <v>10424.9683333333</v>
      </c>
      <c r="L65" s="31">
        <f>VLOOKUP(C65,[1]Sheet1!$B:$BC,54,0)</f>
        <v>10424.9683333333</v>
      </c>
      <c r="M65" s="31">
        <f>VLOOKUP(C65,[1]Sheet1!$B:$BD,55,0)</f>
        <v>9691.645</v>
      </c>
      <c r="N65" s="31">
        <f>VLOOKUP(C65,[1]Sheet1!$B:$BE,56,0)</f>
        <v>9691.645</v>
      </c>
      <c r="O65" s="31">
        <f>VLOOKUP(C65,[1]Sheet1!$B:$BF,57,0)</f>
        <v>13231.7666666667</v>
      </c>
      <c r="P65" s="31">
        <f>VLOOKUP(C65,[2]Sheet1!$B:$BH,59,0)</f>
        <v>15941.665</v>
      </c>
      <c r="Q65" s="94">
        <f t="shared" si="12"/>
        <v>55525.3266666666</v>
      </c>
      <c r="R65" s="95">
        <f>VLOOKUP(C65,[3]Sheet2!$A:$V,21,0)</f>
        <v>26022</v>
      </c>
      <c r="S65" s="95"/>
      <c r="T65" s="95"/>
      <c r="U65" s="95">
        <f>VLOOKUP(C65,'[4]5.30 (2)'!$C$4:$V$115,20,0)</f>
        <v>0</v>
      </c>
      <c r="V65" s="95">
        <v>10000</v>
      </c>
      <c r="W65" s="95">
        <f t="shared" si="6"/>
        <v>36022</v>
      </c>
      <c r="X65" s="96">
        <f t="shared" si="13"/>
        <v>19503.3266666666</v>
      </c>
      <c r="Y65" s="97">
        <f t="shared" si="11"/>
        <v>148199.8</v>
      </c>
      <c r="Z65" s="55">
        <f t="shared" si="14"/>
        <v>19503.3266666666</v>
      </c>
      <c r="AA65" s="100">
        <f t="shared" si="15"/>
        <v>19503.3266666666</v>
      </c>
      <c r="AB65" s="130"/>
      <c r="AC65" s="131">
        <f t="shared" si="17"/>
        <v>0</v>
      </c>
      <c r="AD65" s="101">
        <v>10000</v>
      </c>
      <c r="AE65" s="56">
        <f t="shared" si="18"/>
        <v>0.512733041440111</v>
      </c>
      <c r="AF65" s="101">
        <v>10000</v>
      </c>
      <c r="AG65" s="56">
        <f t="shared" si="7"/>
        <v>0.512733041440111</v>
      </c>
      <c r="AH65" s="33">
        <f t="shared" si="8"/>
        <v>0</v>
      </c>
      <c r="AI65" s="102">
        <f t="shared" si="3"/>
        <v>0</v>
      </c>
      <c r="AJ65" s="103"/>
      <c r="AK65" s="103"/>
      <c r="AL65" s="103"/>
      <c r="AM65" s="103">
        <f t="shared" si="9"/>
        <v>0</v>
      </c>
      <c r="AN65" s="105">
        <v>0.03</v>
      </c>
      <c r="AO65" s="105">
        <f t="shared" si="4"/>
        <v>0</v>
      </c>
      <c r="AP65" s="33">
        <f t="shared" si="5"/>
        <v>0</v>
      </c>
      <c r="AQ65" s="71">
        <v>45474</v>
      </c>
      <c r="AR65" s="8">
        <v>3</v>
      </c>
      <c r="AS65" s="71">
        <f t="shared" si="20"/>
        <v>45471</v>
      </c>
      <c r="AT65" s="135" t="s">
        <v>89</v>
      </c>
      <c r="AU65" s="135" t="s">
        <v>583</v>
      </c>
      <c r="AV65" s="136">
        <f>VLOOKUP(C65,[5]Sheet1!$A$1:$M$65536,13,0)</f>
        <v>158199.8</v>
      </c>
      <c r="AW65" s="33" t="str">
        <f>AU65&amp;AV65</f>
        <v>应付158199.8</v>
      </c>
      <c r="AX65" s="12" t="s">
        <v>152</v>
      </c>
      <c r="AY65" s="74" t="s">
        <v>228</v>
      </c>
    </row>
    <row r="66" ht="36" hidden="1" customHeight="1" spans="1:51">
      <c r="A66" s="8">
        <f t="shared" si="10"/>
        <v>63</v>
      </c>
      <c r="B66" s="8" t="s">
        <v>74</v>
      </c>
      <c r="C66" s="9" t="s">
        <v>235</v>
      </c>
      <c r="D66" s="85" t="s">
        <v>236</v>
      </c>
      <c r="E66" s="114" t="s">
        <v>17</v>
      </c>
      <c r="F66" s="11" t="s">
        <v>77</v>
      </c>
      <c r="G66" s="12" t="s">
        <v>16</v>
      </c>
      <c r="H66" s="79">
        <v>0.8</v>
      </c>
      <c r="I66" s="14">
        <f>VLOOKUP(C66,[1]Sheet1!$B:$AY,50,0)</f>
        <v>859282.12</v>
      </c>
      <c r="J66" s="14">
        <f>VLOOKUP(C66,[1]Sheet1!$B:$AZ,51,0)</f>
        <v>723100.22</v>
      </c>
      <c r="K66" s="31">
        <f>VLOOKUP(C66,[1]Sheet1!$B$5:$BB$697,53,0)</f>
        <v>71192.76</v>
      </c>
      <c r="L66" s="31">
        <f>VLOOKUP(C66,[1]Sheet1!$B:$BC,54,0)</f>
        <v>86814.8133333333</v>
      </c>
      <c r="M66" s="31">
        <f>VLOOKUP(C66,[1]Sheet1!$B:$BD,55,0)</f>
        <v>108576.985</v>
      </c>
      <c r="N66" s="31">
        <f>VLOOKUP(C66,[1]Sheet1!$B:$BE,56,0)</f>
        <v>102972.556666667</v>
      </c>
      <c r="O66" s="31">
        <f>VLOOKUP(C66,[1]Sheet1!$B:$BF,57,0)</f>
        <v>101896.593333333</v>
      </c>
      <c r="P66" s="31">
        <f>VLOOKUP(C66,[2]Sheet1!$B:$BH,59,0)</f>
        <v>88894.2883333333</v>
      </c>
      <c r="Q66" s="94">
        <f t="shared" si="12"/>
        <v>448278.397333333</v>
      </c>
      <c r="R66" s="95">
        <f>VLOOKUP(C66,[3]Sheet2!$A:$V,21,0)</f>
        <v>160000</v>
      </c>
      <c r="S66" s="95"/>
      <c r="T66" s="95"/>
      <c r="U66" s="95">
        <f>VLOOKUP(C66,'[4]5.30 (2)'!$C$4:$V$115,20,0)</f>
        <v>50000</v>
      </c>
      <c r="V66" s="95">
        <v>50000</v>
      </c>
      <c r="W66" s="95">
        <f t="shared" si="6"/>
        <v>260000</v>
      </c>
      <c r="X66" s="96">
        <f t="shared" si="13"/>
        <v>188278.397333333</v>
      </c>
      <c r="Y66" s="97">
        <f t="shared" si="11"/>
        <v>623100.22</v>
      </c>
      <c r="Z66" s="55">
        <f t="shared" si="14"/>
        <v>188278.397333333</v>
      </c>
      <c r="AA66" s="100">
        <f t="shared" si="15"/>
        <v>188278.397333333</v>
      </c>
      <c r="AB66" s="130"/>
      <c r="AC66" s="131">
        <f t="shared" si="17"/>
        <v>0</v>
      </c>
      <c r="AD66" s="101">
        <v>50000</v>
      </c>
      <c r="AE66" s="56">
        <f t="shared" si="18"/>
        <v>0.26556418956275</v>
      </c>
      <c r="AF66" s="101">
        <v>50000</v>
      </c>
      <c r="AG66" s="56">
        <f t="shared" si="7"/>
        <v>0.26556418956275</v>
      </c>
      <c r="AH66" s="33">
        <f t="shared" si="8"/>
        <v>0</v>
      </c>
      <c r="AI66" s="102">
        <f t="shared" si="3"/>
        <v>0</v>
      </c>
      <c r="AJ66" s="103"/>
      <c r="AK66" s="103"/>
      <c r="AL66" s="103"/>
      <c r="AM66" s="103">
        <f t="shared" si="9"/>
        <v>0</v>
      </c>
      <c r="AN66" s="133">
        <v>0</v>
      </c>
      <c r="AO66" s="105">
        <f t="shared" si="4"/>
        <v>0</v>
      </c>
      <c r="AP66" s="33">
        <f t="shared" si="5"/>
        <v>0</v>
      </c>
      <c r="AQ66" s="71">
        <v>45480</v>
      </c>
      <c r="AR66" s="8">
        <v>4</v>
      </c>
      <c r="AS66" s="71">
        <f t="shared" si="20"/>
        <v>45476</v>
      </c>
      <c r="AT66" s="135" t="s">
        <v>89</v>
      </c>
      <c r="AU66" s="135" t="s">
        <v>583</v>
      </c>
      <c r="AV66" s="136">
        <f>VLOOKUP(C66,[5]Sheet1!$A$1:$M$65536,13,0)</f>
        <v>839820.36</v>
      </c>
      <c r="AW66" s="33" t="str">
        <f>AU66&amp;AV66</f>
        <v>应付839820.36</v>
      </c>
      <c r="AX66" s="12" t="s">
        <v>169</v>
      </c>
      <c r="AY66" s="74" t="s">
        <v>237</v>
      </c>
    </row>
    <row r="67" ht="36" hidden="1" customHeight="1" spans="1:51">
      <c r="A67" s="8">
        <f t="shared" si="10"/>
        <v>64</v>
      </c>
      <c r="B67" s="8" t="s">
        <v>74</v>
      </c>
      <c r="C67" s="9" t="s">
        <v>238</v>
      </c>
      <c r="D67" s="85" t="s">
        <v>239</v>
      </c>
      <c r="E67" s="114" t="s">
        <v>17</v>
      </c>
      <c r="F67" s="11" t="s">
        <v>77</v>
      </c>
      <c r="G67" s="12" t="s">
        <v>16</v>
      </c>
      <c r="H67" s="79">
        <v>0.8</v>
      </c>
      <c r="I67" s="14">
        <f>VLOOKUP(C67,[1]Sheet1!$B:$AY,50,0)</f>
        <v>1165653.76</v>
      </c>
      <c r="J67" s="14">
        <f>VLOOKUP(C67,[1]Sheet1!$B:$AZ,51,0)</f>
        <v>916998.31</v>
      </c>
      <c r="K67" s="31">
        <f>VLOOKUP(C67,[1]Sheet1!$B$5:$BB$697,53,0)</f>
        <v>0</v>
      </c>
      <c r="L67" s="31">
        <f>VLOOKUP(C67,[1]Sheet1!$B:$BC,54,0)</f>
        <v>117061.861666667</v>
      </c>
      <c r="M67" s="31">
        <f>VLOOKUP(C67,[1]Sheet1!$B:$BD,55,0)</f>
        <v>143859.336666667</v>
      </c>
      <c r="N67" s="31">
        <f>VLOOKUP(C67,[1]Sheet1!$B:$BE,56,0)</f>
        <v>152833.051666667</v>
      </c>
      <c r="O67" s="31">
        <f>VLOOKUP(C67,[1]Sheet1!$B:$BF,57,0)</f>
        <v>178167.183333333</v>
      </c>
      <c r="P67" s="31">
        <f>VLOOKUP(C67,[2]Sheet1!$B:$BH,59,0)</f>
        <v>194275.626666667</v>
      </c>
      <c r="Q67" s="94">
        <f t="shared" si="12"/>
        <v>628957.648000001</v>
      </c>
      <c r="R67" s="95">
        <f>VLOOKUP(C67,[3]Sheet2!$A:$V,21,0)</f>
        <v>100000</v>
      </c>
      <c r="S67" s="95"/>
      <c r="T67" s="95"/>
      <c r="U67" s="95">
        <f>VLOOKUP(C67,'[4]5.30 (2)'!$C$4:$V$115,20,0)</f>
        <v>120000</v>
      </c>
      <c r="V67" s="95">
        <v>100000</v>
      </c>
      <c r="W67" s="95">
        <f t="shared" si="6"/>
        <v>320000</v>
      </c>
      <c r="X67" s="96">
        <f t="shared" si="13"/>
        <v>308957.648000001</v>
      </c>
      <c r="Y67" s="97">
        <f t="shared" si="11"/>
        <v>696998.31</v>
      </c>
      <c r="Z67" s="55">
        <f t="shared" si="14"/>
        <v>308957.648000001</v>
      </c>
      <c r="AA67" s="100">
        <f t="shared" si="15"/>
        <v>308957.648000001</v>
      </c>
      <c r="AB67" s="130"/>
      <c r="AC67" s="131">
        <f t="shared" si="17"/>
        <v>0</v>
      </c>
      <c r="AD67" s="101">
        <v>100000</v>
      </c>
      <c r="AE67" s="56">
        <f t="shared" si="18"/>
        <v>0.323668958018478</v>
      </c>
      <c r="AF67" s="101">
        <v>100000</v>
      </c>
      <c r="AG67" s="56">
        <f t="shared" si="7"/>
        <v>0.323668958018478</v>
      </c>
      <c r="AH67" s="33">
        <f t="shared" si="8"/>
        <v>0</v>
      </c>
      <c r="AI67" s="102">
        <f t="shared" si="3"/>
        <v>0</v>
      </c>
      <c r="AJ67" s="103"/>
      <c r="AK67" s="103"/>
      <c r="AL67" s="103"/>
      <c r="AM67" s="103">
        <f t="shared" si="9"/>
        <v>0</v>
      </c>
      <c r="AN67" s="105">
        <v>0.03</v>
      </c>
      <c r="AO67" s="105">
        <f t="shared" si="4"/>
        <v>0</v>
      </c>
      <c r="AP67" s="33">
        <f t="shared" si="5"/>
        <v>0</v>
      </c>
      <c r="AQ67" s="71">
        <v>45478</v>
      </c>
      <c r="AR67" s="8"/>
      <c r="AS67" s="71"/>
      <c r="AT67" s="135" t="s">
        <v>89</v>
      </c>
      <c r="AU67" s="135" t="s">
        <v>583</v>
      </c>
      <c r="AV67" s="136">
        <f>VLOOKUP(C67,[5]Sheet1!$A$1:$M$65536,13,0)</f>
        <v>1232788.24</v>
      </c>
      <c r="AW67" s="33" t="str">
        <f>AU67&amp;AV67</f>
        <v>应付1232788.24</v>
      </c>
      <c r="AX67" s="12" t="s">
        <v>152</v>
      </c>
      <c r="AY67" s="74" t="s">
        <v>237</v>
      </c>
    </row>
    <row r="68" ht="36" customHeight="1" spans="1:51">
      <c r="A68" s="8">
        <f t="shared" si="10"/>
        <v>65</v>
      </c>
      <c r="B68" s="8" t="s">
        <v>93</v>
      </c>
      <c r="C68" s="9" t="s">
        <v>240</v>
      </c>
      <c r="D68" s="78" t="s">
        <v>241</v>
      </c>
      <c r="E68" s="12" t="s">
        <v>18</v>
      </c>
      <c r="F68" s="11" t="s">
        <v>77</v>
      </c>
      <c r="G68" s="12" t="s">
        <v>16</v>
      </c>
      <c r="H68" s="79">
        <v>0.8</v>
      </c>
      <c r="I68" s="14">
        <f>VLOOKUP(C68,[1]Sheet1!$B:$AY,50,0)</f>
        <v>293025.5</v>
      </c>
      <c r="J68" s="14">
        <f>VLOOKUP(C68,[1]Sheet1!$B:$AZ,51,0)</f>
        <v>224138.08</v>
      </c>
      <c r="K68" s="31">
        <f>VLOOKUP(C68,[1]Sheet1!$B$5:$BB$697,53,0)</f>
        <v>24598.0716666667</v>
      </c>
      <c r="L68" s="31">
        <f>VLOOKUP(C68,[1]Sheet1!$B:$BC,54,0)</f>
        <v>30861.2466666667</v>
      </c>
      <c r="M68" s="31">
        <f>VLOOKUP(C68,[1]Sheet1!$B:$BD,55,0)</f>
        <v>28738.9083333333</v>
      </c>
      <c r="N68" s="31">
        <f>VLOOKUP(C68,[1]Sheet1!$B:$BE,56,0)</f>
        <v>28808.7966666667</v>
      </c>
      <c r="O68" s="31">
        <f>VLOOKUP(C68,[1]Sheet1!$B:$BF,57,0)</f>
        <v>28867.3233333333</v>
      </c>
      <c r="P68" s="31">
        <f>VLOOKUP(C68,[2]Sheet1!$B:$BH,59,0)</f>
        <v>31044.1516666667</v>
      </c>
      <c r="Q68" s="94">
        <f t="shared" si="12"/>
        <v>138334.798666667</v>
      </c>
      <c r="R68" s="95">
        <f>VLOOKUP(C68,[3]Sheet2!$A:$V,21,0)</f>
        <v>30000</v>
      </c>
      <c r="S68" s="95"/>
      <c r="T68" s="95"/>
      <c r="U68" s="95">
        <f>VLOOKUP(C68,'[4]5.30 (2)'!$C$4:$V$115,20,0)</f>
        <v>30000</v>
      </c>
      <c r="V68" s="95">
        <v>10000</v>
      </c>
      <c r="W68" s="95">
        <f t="shared" si="6"/>
        <v>70000</v>
      </c>
      <c r="X68" s="96">
        <f t="shared" si="13"/>
        <v>68334.7986666667</v>
      </c>
      <c r="Y68" s="97">
        <f t="shared" si="11"/>
        <v>184138.08</v>
      </c>
      <c r="Z68" s="55">
        <f t="shared" si="14"/>
        <v>68334.7986666667</v>
      </c>
      <c r="AA68" s="100">
        <f t="shared" si="15"/>
        <v>68334.7986666667</v>
      </c>
      <c r="AB68" s="130">
        <v>20000</v>
      </c>
      <c r="AC68" s="131">
        <f t="shared" ref="AC68:AC99" si="21">IF(AA68&lt;=0,"100%",AB68/AA68)</f>
        <v>0.292676650699724</v>
      </c>
      <c r="AD68" s="101">
        <v>30000</v>
      </c>
      <c r="AE68" s="56">
        <f t="shared" ref="AE68:AE99" si="22">IF(AA68&lt;=0,"100%",AD68/AA68)</f>
        <v>0.439014976049586</v>
      </c>
      <c r="AF68" s="101">
        <v>50000</v>
      </c>
      <c r="AG68" s="56">
        <f t="shared" si="7"/>
        <v>0.731691626749311</v>
      </c>
      <c r="AH68" s="33">
        <f t="shared" si="8"/>
        <v>20000</v>
      </c>
      <c r="AI68" s="102">
        <f t="shared" ref="AI68:AI131" si="23">AH68/$AH$1</f>
        <v>0.0119402985074627</v>
      </c>
      <c r="AJ68" s="103"/>
      <c r="AK68" s="103"/>
      <c r="AL68" s="103"/>
      <c r="AM68" s="103">
        <f t="shared" si="9"/>
        <v>0</v>
      </c>
      <c r="AN68" s="105">
        <v>0.03</v>
      </c>
      <c r="AO68" s="105">
        <f t="shared" ref="AO68:AO131" si="24">IF(AH68=0,0,AM68/AH68+AN68)</f>
        <v>0.03</v>
      </c>
      <c r="AP68" s="33">
        <f t="shared" ref="AP68:AP131" si="25">AH68*(1-AO68)</f>
        <v>19400</v>
      </c>
      <c r="AQ68" s="71">
        <v>45483</v>
      </c>
      <c r="AR68" s="107">
        <v>3</v>
      </c>
      <c r="AS68" s="106">
        <f>AQ68-AR68</f>
        <v>45480</v>
      </c>
      <c r="AT68" s="135" t="s">
        <v>89</v>
      </c>
      <c r="AU68" s="135" t="s">
        <v>583</v>
      </c>
      <c r="AV68" s="136">
        <f>VLOOKUP(C68,[5]Sheet1!$A$1:$M$65536,13,0)</f>
        <v>288511.03</v>
      </c>
      <c r="AW68" s="33" t="str">
        <f>VLOOKUP(C68,[6]Sheet1!$A$1:$R$65536,18,0)</f>
        <v>应付288511.03元</v>
      </c>
      <c r="AX68" s="12" t="s">
        <v>152</v>
      </c>
      <c r="AY68" s="74" t="s">
        <v>242</v>
      </c>
    </row>
    <row r="69" ht="36" hidden="1" customHeight="1" spans="1:51">
      <c r="A69" s="8">
        <f t="shared" si="10"/>
        <v>66</v>
      </c>
      <c r="B69" s="8" t="s">
        <v>110</v>
      </c>
      <c r="C69" s="9" t="s">
        <v>243</v>
      </c>
      <c r="D69" s="78" t="s">
        <v>244</v>
      </c>
      <c r="E69" s="12" t="s">
        <v>18</v>
      </c>
      <c r="F69" s="11" t="s">
        <v>101</v>
      </c>
      <c r="G69" s="12" t="s">
        <v>16</v>
      </c>
      <c r="H69" s="79">
        <v>0.8</v>
      </c>
      <c r="I69" s="14">
        <f>VLOOKUP(C69,[1]Sheet1!$B:$AY,50,0)</f>
        <v>651077.34</v>
      </c>
      <c r="J69" s="14">
        <f>VLOOKUP(C69,[1]Sheet1!$B:$AZ,51,0)</f>
        <v>619325.39</v>
      </c>
      <c r="K69" s="31">
        <f>VLOOKUP(C69,[1]Sheet1!$B$5:$BB$697,53,0)</f>
        <v>35091.9616666667</v>
      </c>
      <c r="L69" s="31">
        <f>VLOOKUP(C69,[1]Sheet1!$B:$BC,54,0)</f>
        <v>35331.96</v>
      </c>
      <c r="M69" s="31">
        <f>VLOOKUP(C69,[1]Sheet1!$B:$BD,55,0)</f>
        <v>36823.955</v>
      </c>
      <c r="N69" s="31">
        <f>VLOOKUP(C69,[1]Sheet1!$B:$BE,56,0)</f>
        <v>37560.61</v>
      </c>
      <c r="O69" s="31">
        <f>VLOOKUP(C69,[1]Sheet1!$B:$BF,57,0)</f>
        <v>34919.9383333333</v>
      </c>
      <c r="P69" s="31">
        <f>VLOOKUP(C69,[2]Sheet1!$B:$BH,59,0)</f>
        <v>31695.945</v>
      </c>
      <c r="Q69" s="94">
        <f t="shared" si="12"/>
        <v>169139.496</v>
      </c>
      <c r="R69" s="95">
        <f>VLOOKUP(C69,[3]Sheet2!$A:$V,21,0)</f>
        <v>60000</v>
      </c>
      <c r="S69" s="95"/>
      <c r="T69" s="95"/>
      <c r="U69" s="95">
        <f>VLOOKUP(C69,'[4]5.30 (2)'!$C$4:$V$115,20,0)</f>
        <v>20000</v>
      </c>
      <c r="V69" s="95">
        <v>20000</v>
      </c>
      <c r="W69" s="95">
        <f t="shared" ref="W69:W132" si="26">SUM(R69:V69)</f>
        <v>100000</v>
      </c>
      <c r="X69" s="96">
        <f t="shared" si="13"/>
        <v>69139.496</v>
      </c>
      <c r="Y69" s="97">
        <f t="shared" si="11"/>
        <v>579325.39</v>
      </c>
      <c r="Z69" s="55">
        <f t="shared" si="14"/>
        <v>69139.496</v>
      </c>
      <c r="AA69" s="100">
        <f t="shared" si="15"/>
        <v>69139.496</v>
      </c>
      <c r="AB69" s="130"/>
      <c r="AC69" s="131">
        <f t="shared" si="21"/>
        <v>0</v>
      </c>
      <c r="AD69" s="101">
        <v>30000</v>
      </c>
      <c r="AE69" s="56">
        <f t="shared" si="22"/>
        <v>0.433905390343025</v>
      </c>
      <c r="AF69" s="101">
        <v>30000</v>
      </c>
      <c r="AG69" s="56">
        <f t="shared" ref="AG69:AG100" si="27">IF(AA69&lt;=0,"100%",AF69/AA69)</f>
        <v>0.433905390343025</v>
      </c>
      <c r="AH69" s="33">
        <f t="shared" ref="AH69:AH132" si="28">AB69</f>
        <v>0</v>
      </c>
      <c r="AI69" s="102">
        <f t="shared" si="23"/>
        <v>0</v>
      </c>
      <c r="AJ69" s="103"/>
      <c r="AK69" s="103"/>
      <c r="AL69" s="103"/>
      <c r="AM69" s="103">
        <f t="shared" ref="AM69:AM133" si="29">SUM(AJ69:AL69)</f>
        <v>0</v>
      </c>
      <c r="AN69" s="105">
        <v>0.03</v>
      </c>
      <c r="AO69" s="105">
        <f t="shared" si="24"/>
        <v>0</v>
      </c>
      <c r="AP69" s="33">
        <f t="shared" si="25"/>
        <v>0</v>
      </c>
      <c r="AQ69" s="71">
        <v>45477</v>
      </c>
      <c r="AR69" s="8">
        <v>3</v>
      </c>
      <c r="AS69" s="71">
        <f>AQ69-AR69</f>
        <v>45474</v>
      </c>
      <c r="AT69" s="135" t="s">
        <v>89</v>
      </c>
      <c r="AU69" s="135" t="s">
        <v>583</v>
      </c>
      <c r="AV69" s="136">
        <f>VLOOKUP(C69,[5]Sheet1!$A$1:$M$65536,13,0)</f>
        <v>659133.29</v>
      </c>
      <c r="AW69" s="33" t="str">
        <f>AU69&amp;AV69</f>
        <v>应付659133.29</v>
      </c>
      <c r="AX69" s="12" t="s">
        <v>96</v>
      </c>
      <c r="AY69" s="74"/>
    </row>
    <row r="70" ht="36" hidden="1" customHeight="1" spans="1:51">
      <c r="A70" s="8">
        <f t="shared" ref="A70:A134" si="30">ROW()-3</f>
        <v>67</v>
      </c>
      <c r="B70" s="8" t="s">
        <v>74</v>
      </c>
      <c r="C70" s="81" t="s">
        <v>245</v>
      </c>
      <c r="D70" s="80" t="s">
        <v>246</v>
      </c>
      <c r="E70" s="114" t="s">
        <v>17</v>
      </c>
      <c r="F70" s="11" t="s">
        <v>101</v>
      </c>
      <c r="G70" s="12" t="s">
        <v>16</v>
      </c>
      <c r="H70" s="79">
        <v>0.8</v>
      </c>
      <c r="I70" s="14">
        <f>VLOOKUP(C70,[1]Sheet1!$B:$AY,50,0)</f>
        <v>3657702.87</v>
      </c>
      <c r="J70" s="14">
        <f>VLOOKUP(C70,[1]Sheet1!$B:$AZ,51,0)</f>
        <v>2241567.32</v>
      </c>
      <c r="K70" s="31">
        <f>VLOOKUP(C70,[1]Sheet1!$B$5:$BB$697,53,0)</f>
        <v>135332.676666667</v>
      </c>
      <c r="L70" s="31">
        <f>VLOOKUP(C70,[1]Sheet1!$B:$BC,54,0)</f>
        <v>182236.551666667</v>
      </c>
      <c r="M70" s="31">
        <f>VLOOKUP(C70,[1]Sheet1!$B:$BD,55,0)</f>
        <v>347494.928333333</v>
      </c>
      <c r="N70" s="31">
        <f>VLOOKUP(C70,[1]Sheet1!$B:$BE,56,0)</f>
        <v>373594.553333333</v>
      </c>
      <c r="O70" s="31">
        <f>VLOOKUP(C70,[1]Sheet1!$B:$BF,57,0)</f>
        <v>516192.135</v>
      </c>
      <c r="P70" s="31">
        <f>VLOOKUP(C70,[2]Sheet1!$B:$BH,59,0)</f>
        <v>609617.145</v>
      </c>
      <c r="Q70" s="94">
        <f t="shared" si="12"/>
        <v>1731574.392</v>
      </c>
      <c r="R70" s="95">
        <f>VLOOKUP(C70,[3]Sheet2!$A:$V,21,0)</f>
        <v>1600000</v>
      </c>
      <c r="S70" s="95"/>
      <c r="T70" s="95"/>
      <c r="U70" s="95">
        <f>VLOOKUP(C70,'[4]5.30 (2)'!$C$4:$V$115,20,0)</f>
        <v>500000</v>
      </c>
      <c r="V70" s="95">
        <v>400000</v>
      </c>
      <c r="W70" s="95">
        <f t="shared" si="26"/>
        <v>2500000</v>
      </c>
      <c r="X70" s="96">
        <f t="shared" si="13"/>
        <v>-768425.608</v>
      </c>
      <c r="Y70" s="97">
        <f t="shared" ref="Y70:Y133" si="31">J70-T70-U70-V70</f>
        <v>1341567.32</v>
      </c>
      <c r="Z70" s="55">
        <f t="shared" si="14"/>
        <v>-768425.608</v>
      </c>
      <c r="AA70" s="100">
        <f t="shared" si="15"/>
        <v>0</v>
      </c>
      <c r="AB70" s="130"/>
      <c r="AC70" s="131" t="str">
        <f t="shared" si="21"/>
        <v>100%</v>
      </c>
      <c r="AD70" s="101">
        <v>500000</v>
      </c>
      <c r="AE70" s="56" t="str">
        <f t="shared" si="22"/>
        <v>100%</v>
      </c>
      <c r="AF70" s="101">
        <v>1000000</v>
      </c>
      <c r="AG70" s="56" t="str">
        <f t="shared" si="27"/>
        <v>100%</v>
      </c>
      <c r="AH70" s="33">
        <f t="shared" si="28"/>
        <v>0</v>
      </c>
      <c r="AI70" s="102">
        <f t="shared" si="23"/>
        <v>0</v>
      </c>
      <c r="AJ70" s="103"/>
      <c r="AK70" s="103"/>
      <c r="AL70" s="103"/>
      <c r="AM70" s="103">
        <f t="shared" si="29"/>
        <v>0</v>
      </c>
      <c r="AN70" s="57"/>
      <c r="AO70" s="105">
        <f t="shared" si="24"/>
        <v>0</v>
      </c>
      <c r="AP70" s="33">
        <f t="shared" si="25"/>
        <v>0</v>
      </c>
      <c r="AQ70" s="71">
        <v>45485</v>
      </c>
      <c r="AR70" s="8">
        <v>4</v>
      </c>
      <c r="AS70" s="71">
        <f>AQ70-AR70</f>
        <v>45481</v>
      </c>
      <c r="AT70" s="72" t="s">
        <v>78</v>
      </c>
      <c r="AU70" s="72"/>
      <c r="AV70" s="72"/>
      <c r="AW70" s="73"/>
      <c r="AX70" s="8" t="s">
        <v>96</v>
      </c>
      <c r="AY70" s="74" t="s">
        <v>247</v>
      </c>
    </row>
    <row r="71" ht="36" hidden="1" customHeight="1" spans="1:51">
      <c r="A71" s="8">
        <f t="shared" si="30"/>
        <v>68</v>
      </c>
      <c r="B71" s="8" t="s">
        <v>170</v>
      </c>
      <c r="C71" s="9" t="s">
        <v>248</v>
      </c>
      <c r="D71" s="78" t="s">
        <v>249</v>
      </c>
      <c r="E71" s="12" t="s">
        <v>14</v>
      </c>
      <c r="F71" s="11" t="s">
        <v>101</v>
      </c>
      <c r="G71" s="12" t="s">
        <v>16</v>
      </c>
      <c r="H71" s="79">
        <v>0.8</v>
      </c>
      <c r="I71" s="14">
        <f>VLOOKUP(C71,[1]Sheet1!$B:$AY,50,0)</f>
        <v>1820599.2</v>
      </c>
      <c r="J71" s="14">
        <f>VLOOKUP(C71,[1]Sheet1!$B:$AZ,51,0)</f>
        <v>1520527.2</v>
      </c>
      <c r="K71" s="31">
        <f>VLOOKUP(C71,[1]Sheet1!$B$5:$BB$697,53,0)</f>
        <v>142738.243333333</v>
      </c>
      <c r="L71" s="31">
        <f>VLOOKUP(C71,[1]Sheet1!$B:$BC,54,0)</f>
        <v>142738.243333333</v>
      </c>
      <c r="M71" s="31">
        <f>VLOOKUP(C71,[1]Sheet1!$B:$BD,55,0)</f>
        <v>200711.773333333</v>
      </c>
      <c r="N71" s="31">
        <f>VLOOKUP(C71,[1]Sheet1!$B:$BE,56,0)</f>
        <v>213350.696666667</v>
      </c>
      <c r="O71" s="31">
        <f>VLOOKUP(C71,[1]Sheet1!$B:$BF,57,0)</f>
        <v>209691.406666667</v>
      </c>
      <c r="P71" s="31">
        <f>VLOOKUP(C71,[2]Sheet1!$B:$BH,59,0)</f>
        <v>193968.695</v>
      </c>
      <c r="Q71" s="94">
        <f t="shared" ref="Q71:Q135" si="32">SUM(K71:P71)*H71</f>
        <v>882559.246666666</v>
      </c>
      <c r="R71" s="95">
        <f>VLOOKUP(C71,[3]Sheet2!$A:$V,21,0)</f>
        <v>180000</v>
      </c>
      <c r="S71" s="95"/>
      <c r="T71" s="95"/>
      <c r="U71" s="95">
        <f>VLOOKUP(C71,'[4]5.30 (2)'!$C$4:$V$115,20,0)</f>
        <v>300000</v>
      </c>
      <c r="V71" s="95"/>
      <c r="W71" s="95">
        <f t="shared" si="26"/>
        <v>480000</v>
      </c>
      <c r="X71" s="96">
        <f t="shared" ref="X71:X135" si="33">Q71-W71</f>
        <v>402559.246666666</v>
      </c>
      <c r="Y71" s="97">
        <f t="shared" si="31"/>
        <v>1220527.2</v>
      </c>
      <c r="Z71" s="55">
        <f t="shared" ref="Z71:Z135" si="34">_xlfn.IFS(G71="原材料",Y71,G71="涉诉",Y71,G71="临采",Y71,G71="零部件",X71,G71="销售",X71,G71="固定资产",Y71)</f>
        <v>402559.246666666</v>
      </c>
      <c r="AA71" s="100">
        <f t="shared" si="15"/>
        <v>402559.246666666</v>
      </c>
      <c r="AB71" s="130"/>
      <c r="AC71" s="131">
        <f t="shared" si="21"/>
        <v>0</v>
      </c>
      <c r="AD71" s="101">
        <v>100000</v>
      </c>
      <c r="AE71" s="56">
        <f t="shared" si="22"/>
        <v>0.248410639745666</v>
      </c>
      <c r="AF71" s="101">
        <v>100000</v>
      </c>
      <c r="AG71" s="56">
        <f t="shared" si="27"/>
        <v>0.248410639745666</v>
      </c>
      <c r="AH71" s="33">
        <f t="shared" si="28"/>
        <v>0</v>
      </c>
      <c r="AI71" s="102">
        <f t="shared" si="23"/>
        <v>0</v>
      </c>
      <c r="AJ71" s="103"/>
      <c r="AK71" s="103"/>
      <c r="AL71" s="103"/>
      <c r="AM71" s="103">
        <f t="shared" si="29"/>
        <v>0</v>
      </c>
      <c r="AN71" s="57">
        <v>0.03</v>
      </c>
      <c r="AO71" s="105">
        <f t="shared" si="24"/>
        <v>0</v>
      </c>
      <c r="AP71" s="33">
        <f t="shared" si="25"/>
        <v>0</v>
      </c>
      <c r="AQ71" s="71"/>
      <c r="AR71" s="8"/>
      <c r="AS71" s="71"/>
      <c r="AT71" s="72" t="s">
        <v>89</v>
      </c>
      <c r="AU71" s="72"/>
      <c r="AV71" s="72"/>
      <c r="AW71" s="73"/>
      <c r="AX71" s="8" t="s">
        <v>173</v>
      </c>
      <c r="AY71" s="74" t="s">
        <v>250</v>
      </c>
    </row>
    <row r="72" ht="36" hidden="1" customHeight="1" spans="1:51">
      <c r="A72" s="8">
        <f t="shared" si="30"/>
        <v>69</v>
      </c>
      <c r="B72" s="8" t="s">
        <v>74</v>
      </c>
      <c r="C72" s="9" t="s">
        <v>251</v>
      </c>
      <c r="D72" s="78" t="s">
        <v>252</v>
      </c>
      <c r="E72" s="12" t="s">
        <v>14</v>
      </c>
      <c r="F72" s="11" t="s">
        <v>193</v>
      </c>
      <c r="G72" s="12" t="s">
        <v>16</v>
      </c>
      <c r="H72" s="79">
        <v>0.8</v>
      </c>
      <c r="I72" s="14">
        <f>VLOOKUP(C72,[1]Sheet1!$B:$AY,50,0)</f>
        <v>7235910.06</v>
      </c>
      <c r="J72" s="14">
        <f>VLOOKUP(C72,[1]Sheet1!$B:$AZ,51,0)</f>
        <v>5598784.82</v>
      </c>
      <c r="K72" s="31">
        <f>VLOOKUP(C72,[1]Sheet1!$B$5:$BB$697,53,0)</f>
        <v>310503.483333333</v>
      </c>
      <c r="L72" s="31">
        <f>VLOOKUP(C72,[1]Sheet1!$B:$BC,54,0)</f>
        <v>472759.336666667</v>
      </c>
      <c r="M72" s="31">
        <f>VLOOKUP(C72,[1]Sheet1!$B:$BD,55,0)</f>
        <v>787847.11</v>
      </c>
      <c r="N72" s="31">
        <f>VLOOKUP(C72,[1]Sheet1!$B:$BE,56,0)</f>
        <v>933130.803333333</v>
      </c>
      <c r="O72" s="31">
        <f>VLOOKUP(C72,[1]Sheet1!$B:$BF,57,0)</f>
        <v>1121102.13666667</v>
      </c>
      <c r="P72" s="31">
        <f>VLOOKUP(C72,[2]Sheet1!$B:$BH,59,0)</f>
        <v>1055231.37333333</v>
      </c>
      <c r="Q72" s="94">
        <f t="shared" si="32"/>
        <v>3744459.39466667</v>
      </c>
      <c r="R72" s="95">
        <f>VLOOKUP(C72,[3]Sheet2!$A:$V,21,0)</f>
        <v>300000</v>
      </c>
      <c r="S72" s="95"/>
      <c r="T72" s="95">
        <v>300000</v>
      </c>
      <c r="U72" s="95">
        <v>1000000</v>
      </c>
      <c r="V72" s="95"/>
      <c r="W72" s="95">
        <f t="shared" si="26"/>
        <v>1600000</v>
      </c>
      <c r="X72" s="96">
        <f t="shared" si="33"/>
        <v>2144459.39466667</v>
      </c>
      <c r="Y72" s="97">
        <f t="shared" si="31"/>
        <v>4298784.82</v>
      </c>
      <c r="Z72" s="55">
        <f t="shared" si="34"/>
        <v>2144459.39466667</v>
      </c>
      <c r="AA72" s="100">
        <f t="shared" ref="AA72:AA135" si="35">IF(Z72&gt;=0,Z72,0)</f>
        <v>2144459.39466667</v>
      </c>
      <c r="AB72" s="130"/>
      <c r="AC72" s="131">
        <f t="shared" si="21"/>
        <v>0</v>
      </c>
      <c r="AD72" s="101">
        <v>1000000</v>
      </c>
      <c r="AE72" s="56">
        <f t="shared" si="22"/>
        <v>0.4663179925379</v>
      </c>
      <c r="AF72" s="101">
        <v>1000000</v>
      </c>
      <c r="AG72" s="56">
        <f t="shared" si="27"/>
        <v>0.4663179925379</v>
      </c>
      <c r="AH72" s="33">
        <f t="shared" si="28"/>
        <v>0</v>
      </c>
      <c r="AI72" s="102">
        <f t="shared" si="23"/>
        <v>0</v>
      </c>
      <c r="AJ72" s="103"/>
      <c r="AK72" s="103"/>
      <c r="AL72" s="103"/>
      <c r="AM72" s="103">
        <f t="shared" si="29"/>
        <v>0</v>
      </c>
      <c r="AN72" s="57"/>
      <c r="AO72" s="105">
        <f t="shared" si="24"/>
        <v>0</v>
      </c>
      <c r="AP72" s="33">
        <f t="shared" si="25"/>
        <v>0</v>
      </c>
      <c r="AQ72" s="71">
        <v>45479</v>
      </c>
      <c r="AR72" s="107">
        <v>4</v>
      </c>
      <c r="AS72" s="106">
        <f>AQ72-AR72</f>
        <v>45475</v>
      </c>
      <c r="AT72" s="72" t="s">
        <v>78</v>
      </c>
      <c r="AU72" s="72"/>
      <c r="AV72" s="72"/>
      <c r="AW72" s="33"/>
      <c r="AX72" s="8" t="s">
        <v>96</v>
      </c>
      <c r="AY72" s="74" t="s">
        <v>253</v>
      </c>
    </row>
    <row r="73" ht="36" hidden="1" customHeight="1" spans="1:51">
      <c r="A73" s="8">
        <f t="shared" si="30"/>
        <v>70</v>
      </c>
      <c r="B73" s="8" t="s">
        <v>74</v>
      </c>
      <c r="C73" s="9" t="s">
        <v>254</v>
      </c>
      <c r="D73" s="78" t="s">
        <v>255</v>
      </c>
      <c r="E73" s="114" t="s">
        <v>17</v>
      </c>
      <c r="F73" s="11" t="s">
        <v>101</v>
      </c>
      <c r="G73" s="12" t="s">
        <v>16</v>
      </c>
      <c r="H73" s="79">
        <v>0.8</v>
      </c>
      <c r="I73" s="14">
        <f>VLOOKUP(C73,[1]Sheet1!$B:$AY,50,0)</f>
        <v>2387204.69</v>
      </c>
      <c r="J73" s="14">
        <f>VLOOKUP(C73,[1]Sheet1!$B:$AZ,51,0)</f>
        <v>268642.2</v>
      </c>
      <c r="K73" s="31">
        <f>VLOOKUP(C73,[1]Sheet1!$B$5:$BB$697,53,0)</f>
        <v>3420.985</v>
      </c>
      <c r="L73" s="31">
        <f>VLOOKUP(C73,[1]Sheet1!$B:$BC,54,0)</f>
        <v>44773.7</v>
      </c>
      <c r="M73" s="31">
        <f>VLOOKUP(C73,[1]Sheet1!$B:$BD,55,0)</f>
        <v>44773.7</v>
      </c>
      <c r="N73" s="31">
        <f>VLOOKUP(C73,[1]Sheet1!$B:$BE,56,0)</f>
        <v>225165.223333333</v>
      </c>
      <c r="O73" s="31">
        <f>VLOOKUP(C73,[1]Sheet1!$B:$BF,57,0)</f>
        <v>384791.276666667</v>
      </c>
      <c r="P73" s="31">
        <f>VLOOKUP(C73,[2]Sheet1!$B:$BH,59,0)</f>
        <v>397867.448333333</v>
      </c>
      <c r="Q73" s="94">
        <f t="shared" si="32"/>
        <v>880633.866666666</v>
      </c>
      <c r="R73" s="95">
        <f>VLOOKUP(C73,[3]Sheet2!$A:$V,21,0)</f>
        <v>290000</v>
      </c>
      <c r="S73" s="95">
        <v>280000</v>
      </c>
      <c r="T73" s="95"/>
      <c r="U73" s="95"/>
      <c r="V73" s="95">
        <v>268642.2</v>
      </c>
      <c r="W73" s="95">
        <f t="shared" si="26"/>
        <v>838642.2</v>
      </c>
      <c r="X73" s="96">
        <f t="shared" si="33"/>
        <v>41991.6666666665</v>
      </c>
      <c r="Y73" s="97">
        <f t="shared" si="31"/>
        <v>0</v>
      </c>
      <c r="Z73" s="55">
        <f t="shared" si="34"/>
        <v>41991.6666666665</v>
      </c>
      <c r="AA73" s="100">
        <f t="shared" si="35"/>
        <v>41991.6666666665</v>
      </c>
      <c r="AB73" s="130"/>
      <c r="AC73" s="131">
        <f t="shared" si="21"/>
        <v>0</v>
      </c>
      <c r="AD73" s="101">
        <v>268642.2</v>
      </c>
      <c r="AE73" s="56">
        <f t="shared" si="22"/>
        <v>6.39751220480256</v>
      </c>
      <c r="AF73" s="101">
        <v>268642.2</v>
      </c>
      <c r="AG73" s="56">
        <f t="shared" si="27"/>
        <v>6.39751220480256</v>
      </c>
      <c r="AH73" s="33">
        <f t="shared" si="28"/>
        <v>0</v>
      </c>
      <c r="AI73" s="102">
        <f t="shared" si="23"/>
        <v>0</v>
      </c>
      <c r="AJ73" s="103"/>
      <c r="AK73" s="103"/>
      <c r="AL73" s="103"/>
      <c r="AM73" s="103">
        <f t="shared" si="29"/>
        <v>0</v>
      </c>
      <c r="AN73" s="105">
        <v>0</v>
      </c>
      <c r="AO73" s="105">
        <f t="shared" si="24"/>
        <v>0</v>
      </c>
      <c r="AP73" s="33">
        <f t="shared" si="25"/>
        <v>0</v>
      </c>
      <c r="AQ73" s="71">
        <v>45482</v>
      </c>
      <c r="AR73" s="8">
        <v>4</v>
      </c>
      <c r="AS73" s="106">
        <f>AQ73-AR73</f>
        <v>45478</v>
      </c>
      <c r="AT73" s="135" t="s">
        <v>78</v>
      </c>
      <c r="AU73" s="135" t="s">
        <v>583</v>
      </c>
      <c r="AV73" s="136">
        <f>VLOOKUP(C73,[5]Sheet1!$A$1:$M$65536,13,0)</f>
        <v>3100730.2</v>
      </c>
      <c r="AW73" s="33" t="str">
        <f>AU73&amp;AV73</f>
        <v>应付3100730.2</v>
      </c>
      <c r="AX73" s="12" t="s">
        <v>96</v>
      </c>
      <c r="AY73" s="74" t="s">
        <v>591</v>
      </c>
    </row>
    <row r="74" ht="36" hidden="1" customHeight="1" spans="1:51">
      <c r="A74" s="8">
        <f t="shared" si="30"/>
        <v>71</v>
      </c>
      <c r="B74" s="8" t="s">
        <v>74</v>
      </c>
      <c r="C74" s="9" t="s">
        <v>256</v>
      </c>
      <c r="D74" s="78" t="s">
        <v>257</v>
      </c>
      <c r="E74" s="12" t="s">
        <v>20</v>
      </c>
      <c r="F74" s="11" t="s">
        <v>77</v>
      </c>
      <c r="G74" s="12" t="s">
        <v>16</v>
      </c>
      <c r="H74" s="79">
        <v>0.8</v>
      </c>
      <c r="I74" s="14">
        <f>VLOOKUP(C74,[1]Sheet1!$B:$AY,50,0)</f>
        <v>708725.23</v>
      </c>
      <c r="J74" s="14">
        <f>VLOOKUP(C74,[1]Sheet1!$B:$AZ,51,0)</f>
        <v>330023.49</v>
      </c>
      <c r="K74" s="31">
        <f>VLOOKUP(C74,[1]Sheet1!$B$5:$BB$697,53,0)</f>
        <v>0</v>
      </c>
      <c r="L74" s="31">
        <f>VLOOKUP(C74,[1]Sheet1!$B:$BC,54,0)</f>
        <v>5248.03666666667</v>
      </c>
      <c r="M74" s="31">
        <f>VLOOKUP(C74,[1]Sheet1!$B:$BD,55,0)</f>
        <v>39584.0283333333</v>
      </c>
      <c r="N74" s="31">
        <f>VLOOKUP(C74,[1]Sheet1!$B:$BE,56,0)</f>
        <v>55003.915</v>
      </c>
      <c r="O74" s="31">
        <f>VLOOKUP(C74,[1]Sheet1!$B:$BF,57,0)</f>
        <v>85645.845</v>
      </c>
      <c r="P74" s="31">
        <f>VLOOKUP(C74,[2]Sheet1!$B:$BH,59,0)</f>
        <v>118120.871666667</v>
      </c>
      <c r="Q74" s="94">
        <f t="shared" si="32"/>
        <v>242882.157333334</v>
      </c>
      <c r="R74" s="95">
        <f>VLOOKUP(C74,[3]Sheet2!$A:$V,21,0)</f>
        <v>650000</v>
      </c>
      <c r="S74" s="95">
        <v>100000</v>
      </c>
      <c r="T74" s="95"/>
      <c r="U74" s="95"/>
      <c r="V74" s="95">
        <v>230000</v>
      </c>
      <c r="W74" s="95">
        <f t="shared" si="26"/>
        <v>980000</v>
      </c>
      <c r="X74" s="96">
        <f t="shared" si="33"/>
        <v>-737117.842666666</v>
      </c>
      <c r="Y74" s="97">
        <f t="shared" si="31"/>
        <v>100023.49</v>
      </c>
      <c r="Z74" s="55">
        <f t="shared" si="34"/>
        <v>-737117.842666666</v>
      </c>
      <c r="AA74" s="100">
        <f t="shared" si="35"/>
        <v>0</v>
      </c>
      <c r="AB74" s="130"/>
      <c r="AC74" s="131" t="str">
        <f t="shared" si="21"/>
        <v>100%</v>
      </c>
      <c r="AD74" s="101">
        <v>230000</v>
      </c>
      <c r="AE74" s="56" t="str">
        <f t="shared" si="22"/>
        <v>100%</v>
      </c>
      <c r="AF74" s="101">
        <v>230000</v>
      </c>
      <c r="AG74" s="56" t="str">
        <f t="shared" si="27"/>
        <v>100%</v>
      </c>
      <c r="AH74" s="33">
        <f t="shared" si="28"/>
        <v>0</v>
      </c>
      <c r="AI74" s="102">
        <f t="shared" si="23"/>
        <v>0</v>
      </c>
      <c r="AJ74" s="103"/>
      <c r="AK74" s="103"/>
      <c r="AL74" s="103"/>
      <c r="AM74" s="103">
        <f t="shared" si="29"/>
        <v>0</v>
      </c>
      <c r="AN74" s="105">
        <v>0</v>
      </c>
      <c r="AO74" s="105">
        <f t="shared" si="24"/>
        <v>0</v>
      </c>
      <c r="AP74" s="33">
        <f t="shared" si="25"/>
        <v>0</v>
      </c>
      <c r="AQ74" s="71">
        <v>45481</v>
      </c>
      <c r="AR74" s="8"/>
      <c r="AS74" s="71"/>
      <c r="AT74" s="135" t="s">
        <v>89</v>
      </c>
      <c r="AU74" s="135" t="s">
        <v>583</v>
      </c>
      <c r="AV74" s="136">
        <f>VLOOKUP(C74,[5]Sheet1!$A$1:$M$65536,13,0)</f>
        <v>780495.13</v>
      </c>
      <c r="AW74" s="33" t="str">
        <f>AU74&amp;AV74</f>
        <v>应付780495.13</v>
      </c>
      <c r="AX74" s="12" t="s">
        <v>169</v>
      </c>
      <c r="AY74" s="74"/>
    </row>
    <row r="75" ht="36" hidden="1" customHeight="1" spans="1:52">
      <c r="A75" s="8">
        <f t="shared" si="30"/>
        <v>72</v>
      </c>
      <c r="B75" s="8" t="s">
        <v>74</v>
      </c>
      <c r="C75" s="9" t="s">
        <v>258</v>
      </c>
      <c r="D75" s="78" t="s">
        <v>259</v>
      </c>
      <c r="E75" s="114" t="s">
        <v>17</v>
      </c>
      <c r="F75" s="11" t="s">
        <v>77</v>
      </c>
      <c r="G75" s="12" t="s">
        <v>16</v>
      </c>
      <c r="H75" s="79">
        <v>0.8</v>
      </c>
      <c r="I75" s="14">
        <f>VLOOKUP(C75,[1]Sheet1!$B:$AY,50,0)</f>
        <v>3255225.61</v>
      </c>
      <c r="J75" s="14">
        <f>VLOOKUP(C75,[1]Sheet1!$B:$AZ,51,0)</f>
        <v>2159557.87</v>
      </c>
      <c r="K75" s="31">
        <f>VLOOKUP(C75,[1]Sheet1!$B$5:$BB$697,53,0)</f>
        <v>80357.6116666667</v>
      </c>
      <c r="L75" s="31">
        <f>VLOOKUP(C75,[1]Sheet1!$B:$BC,54,0)</f>
        <v>161275.135</v>
      </c>
      <c r="M75" s="31">
        <f>VLOOKUP(C75,[1]Sheet1!$B:$BD,55,0)</f>
        <v>311373.621666667</v>
      </c>
      <c r="N75" s="31">
        <f>VLOOKUP(C75,[1]Sheet1!$B:$BE,56,0)</f>
        <v>359926.311666667</v>
      </c>
      <c r="O75" s="31">
        <f>VLOOKUP(C75,[1]Sheet1!$B:$BF,57,0)</f>
        <v>474865.698333333</v>
      </c>
      <c r="P75" s="31">
        <f>VLOOKUP(C75,[2]Sheet1!$B:$BH,59,0)</f>
        <v>539040.8</v>
      </c>
      <c r="Q75" s="94">
        <f t="shared" si="32"/>
        <v>1541471.34266667</v>
      </c>
      <c r="R75" s="95">
        <f>VLOOKUP(C75,[3]Sheet2!$A:$V,21,0)</f>
        <v>440000</v>
      </c>
      <c r="S75" s="95"/>
      <c r="T75" s="95">
        <v>300000</v>
      </c>
      <c r="U75" s="95">
        <f>VLOOKUP(C75,'[4]5.30 (2)'!$C$4:$V$115,20,0)</f>
        <v>150000</v>
      </c>
      <c r="V75" s="95">
        <v>400000</v>
      </c>
      <c r="W75" s="95">
        <f t="shared" si="26"/>
        <v>1290000</v>
      </c>
      <c r="X75" s="96">
        <f t="shared" si="33"/>
        <v>251471.342666667</v>
      </c>
      <c r="Y75" s="97">
        <f t="shared" si="31"/>
        <v>1309557.87</v>
      </c>
      <c r="Z75" s="55">
        <f t="shared" si="34"/>
        <v>251471.342666667</v>
      </c>
      <c r="AA75" s="100">
        <f t="shared" si="35"/>
        <v>251471.342666667</v>
      </c>
      <c r="AB75" s="130"/>
      <c r="AC75" s="131">
        <f t="shared" si="21"/>
        <v>0</v>
      </c>
      <c r="AD75" s="101">
        <v>700000</v>
      </c>
      <c r="AE75" s="56">
        <f t="shared" si="22"/>
        <v>2.78361737992496</v>
      </c>
      <c r="AF75" s="101">
        <v>700000</v>
      </c>
      <c r="AG75" s="56">
        <f t="shared" si="27"/>
        <v>2.78361737992496</v>
      </c>
      <c r="AH75" s="33">
        <f t="shared" si="28"/>
        <v>0</v>
      </c>
      <c r="AI75" s="102">
        <f t="shared" si="23"/>
        <v>0</v>
      </c>
      <c r="AJ75" s="103"/>
      <c r="AK75" s="103"/>
      <c r="AL75" s="103"/>
      <c r="AM75" s="103">
        <f t="shared" si="29"/>
        <v>0</v>
      </c>
      <c r="AN75" s="57"/>
      <c r="AO75" s="105">
        <f t="shared" si="24"/>
        <v>0</v>
      </c>
      <c r="AP75" s="33">
        <f t="shared" si="25"/>
        <v>0</v>
      </c>
      <c r="AQ75" s="71">
        <v>45476</v>
      </c>
      <c r="AR75" s="107">
        <v>2</v>
      </c>
      <c r="AS75" s="106">
        <f>AQ75-AR75</f>
        <v>45474</v>
      </c>
      <c r="AT75" s="72" t="s">
        <v>89</v>
      </c>
      <c r="AU75" s="72"/>
      <c r="AV75" s="72"/>
      <c r="AW75" s="73"/>
      <c r="AX75" s="8" t="s">
        <v>169</v>
      </c>
      <c r="AY75" s="74" t="s">
        <v>260</v>
      </c>
      <c r="AZ75" s="138" t="s">
        <v>592</v>
      </c>
    </row>
    <row r="76" ht="36" hidden="1" customHeight="1" spans="1:51">
      <c r="A76" s="8">
        <f t="shared" si="30"/>
        <v>73</v>
      </c>
      <c r="B76" s="8" t="s">
        <v>74</v>
      </c>
      <c r="C76" s="9" t="s">
        <v>261</v>
      </c>
      <c r="D76" s="78" t="s">
        <v>262</v>
      </c>
      <c r="E76" s="114" t="s">
        <v>17</v>
      </c>
      <c r="F76" s="11" t="s">
        <v>101</v>
      </c>
      <c r="G76" s="12" t="s">
        <v>16</v>
      </c>
      <c r="H76" s="79">
        <v>0.8</v>
      </c>
      <c r="I76" s="14">
        <f>VLOOKUP(C76,[1]Sheet1!$B:$AY,50,0)</f>
        <v>3914867.52</v>
      </c>
      <c r="J76" s="14">
        <f>VLOOKUP(C76,[1]Sheet1!$B:$AZ,51,0)</f>
        <v>3125023.16</v>
      </c>
      <c r="K76" s="31">
        <f>VLOOKUP(C76,[1]Sheet1!$B$5:$BB$697,53,0)</f>
        <v>348465.831666667</v>
      </c>
      <c r="L76" s="31">
        <f>VLOOKUP(C76,[1]Sheet1!$B:$BC,54,0)</f>
        <v>348465.831666667</v>
      </c>
      <c r="M76" s="31">
        <f>VLOOKUP(C76,[1]Sheet1!$B:$BD,55,0)</f>
        <v>478813.155</v>
      </c>
      <c r="N76" s="31">
        <f>VLOOKUP(C76,[1]Sheet1!$B:$BE,56,0)</f>
        <v>474255.873333333</v>
      </c>
      <c r="O76" s="31">
        <f>VLOOKUP(C76,[1]Sheet1!$B:$BF,57,0)</f>
        <v>445457.973333333</v>
      </c>
      <c r="P76" s="31">
        <f>VLOOKUP(C76,[2]Sheet1!$B:$BH,59,0)</f>
        <v>434665.605</v>
      </c>
      <c r="Q76" s="94">
        <f t="shared" si="32"/>
        <v>2024099.416</v>
      </c>
      <c r="R76" s="95">
        <f>VLOOKUP(C76,[3]Sheet2!$A:$V,21,0)</f>
        <v>350000</v>
      </c>
      <c r="S76" s="95"/>
      <c r="T76" s="95"/>
      <c r="U76" s="95">
        <v>200000</v>
      </c>
      <c r="V76" s="95">
        <v>100000</v>
      </c>
      <c r="W76" s="95">
        <f t="shared" si="26"/>
        <v>650000</v>
      </c>
      <c r="X76" s="96">
        <f t="shared" si="33"/>
        <v>1374099.416</v>
      </c>
      <c r="Y76" s="97">
        <f t="shared" si="31"/>
        <v>2825023.16</v>
      </c>
      <c r="Z76" s="55">
        <f t="shared" si="34"/>
        <v>1374099.416</v>
      </c>
      <c r="AA76" s="100">
        <f t="shared" si="35"/>
        <v>1374099.416</v>
      </c>
      <c r="AB76" s="130"/>
      <c r="AC76" s="131">
        <f t="shared" si="21"/>
        <v>0</v>
      </c>
      <c r="AD76" s="101">
        <v>100000</v>
      </c>
      <c r="AE76" s="56">
        <f t="shared" si="22"/>
        <v>0.0727749381417392</v>
      </c>
      <c r="AF76" s="101">
        <v>100000</v>
      </c>
      <c r="AG76" s="56">
        <f t="shared" si="27"/>
        <v>0.0727749381417392</v>
      </c>
      <c r="AH76" s="33">
        <f t="shared" si="28"/>
        <v>0</v>
      </c>
      <c r="AI76" s="102">
        <f t="shared" si="23"/>
        <v>0</v>
      </c>
      <c r="AJ76" s="103"/>
      <c r="AK76" s="103"/>
      <c r="AL76" s="103"/>
      <c r="AM76" s="103">
        <f t="shared" si="29"/>
        <v>0</v>
      </c>
      <c r="AN76" s="105">
        <v>0.02</v>
      </c>
      <c r="AO76" s="105">
        <f t="shared" si="24"/>
        <v>0</v>
      </c>
      <c r="AP76" s="33">
        <f t="shared" si="25"/>
        <v>0</v>
      </c>
      <c r="AQ76" s="71">
        <v>45481</v>
      </c>
      <c r="AR76" s="8">
        <v>4</v>
      </c>
      <c r="AS76" s="106">
        <f>AQ76-AR76</f>
        <v>45477</v>
      </c>
      <c r="AT76" s="135" t="s">
        <v>89</v>
      </c>
      <c r="AU76" s="135" t="s">
        <v>583</v>
      </c>
      <c r="AV76" s="136">
        <f>VLOOKUP(C76,[5]Sheet1!$A$1:$M$65536,13,0)</f>
        <v>3734867.52</v>
      </c>
      <c r="AW76" s="33" t="str">
        <f>AU76&amp;AV76</f>
        <v>应付3734867.52</v>
      </c>
      <c r="AX76" s="12" t="s">
        <v>169</v>
      </c>
      <c r="AY76" s="74"/>
    </row>
    <row r="77" ht="36" hidden="1" customHeight="1" spans="1:51">
      <c r="A77" s="8">
        <f t="shared" si="30"/>
        <v>74</v>
      </c>
      <c r="B77" s="8" t="s">
        <v>74</v>
      </c>
      <c r="C77" s="9" t="s">
        <v>263</v>
      </c>
      <c r="D77" s="78" t="s">
        <v>264</v>
      </c>
      <c r="E77" s="114" t="s">
        <v>17</v>
      </c>
      <c r="F77" s="11" t="s">
        <v>77</v>
      </c>
      <c r="G77" s="12" t="s">
        <v>16</v>
      </c>
      <c r="H77" s="79">
        <v>0.8</v>
      </c>
      <c r="I77" s="14">
        <f>VLOOKUP(C77,[1]Sheet1!$B:$AY,50,0)</f>
        <v>7603354.33</v>
      </c>
      <c r="J77" s="14">
        <f>VLOOKUP(C77,[1]Sheet1!$B:$AZ,51,0)</f>
        <v>7298043.26</v>
      </c>
      <c r="K77" s="31">
        <f>VLOOKUP(C77,[1]Sheet1!$B$5:$BB$697,53,0)</f>
        <v>384579.625</v>
      </c>
      <c r="L77" s="31">
        <f>VLOOKUP(C77,[1]Sheet1!$B:$BC,54,0)</f>
        <v>360190.951666667</v>
      </c>
      <c r="M77" s="31">
        <f>VLOOKUP(C77,[1]Sheet1!$B:$BD,55,0)</f>
        <v>418173.548333333</v>
      </c>
      <c r="N77" s="31">
        <f>VLOOKUP(C77,[1]Sheet1!$B:$BE,56,0)</f>
        <v>378651.136666667</v>
      </c>
      <c r="O77" s="31">
        <f>VLOOKUP(C77,[1]Sheet1!$B:$BF,57,0)</f>
        <v>327250.981666667</v>
      </c>
      <c r="P77" s="31">
        <f>VLOOKUP(C77,[2]Sheet1!$B:$BH,59,0)</f>
        <v>262187.073333333</v>
      </c>
      <c r="Q77" s="94">
        <f t="shared" si="32"/>
        <v>1704826.65333333</v>
      </c>
      <c r="R77" s="95">
        <f>VLOOKUP(C77,[3]Sheet2!$A:$V,21,0)</f>
        <v>550000</v>
      </c>
      <c r="S77" s="95"/>
      <c r="T77" s="95">
        <v>200000</v>
      </c>
      <c r="U77" s="95">
        <f>VLOOKUP(C77,'[4]5.30 (2)'!$C$4:$V$115,20,0)</f>
        <v>300000</v>
      </c>
      <c r="V77" s="95"/>
      <c r="W77" s="95">
        <f t="shared" si="26"/>
        <v>1050000</v>
      </c>
      <c r="X77" s="96">
        <f t="shared" si="33"/>
        <v>654826.653333334</v>
      </c>
      <c r="Y77" s="97">
        <f t="shared" si="31"/>
        <v>6798043.26</v>
      </c>
      <c r="Z77" s="55">
        <f t="shared" si="34"/>
        <v>654826.653333334</v>
      </c>
      <c r="AA77" s="100">
        <f t="shared" si="35"/>
        <v>654826.653333334</v>
      </c>
      <c r="AB77" s="130"/>
      <c r="AC77" s="131">
        <f t="shared" si="21"/>
        <v>0</v>
      </c>
      <c r="AD77" s="101">
        <v>300000</v>
      </c>
      <c r="AE77" s="56">
        <f t="shared" si="22"/>
        <v>0.458136513645067</v>
      </c>
      <c r="AF77" s="101">
        <v>500000</v>
      </c>
      <c r="AG77" s="56">
        <f t="shared" si="27"/>
        <v>0.763560856075111</v>
      </c>
      <c r="AH77" s="33">
        <f t="shared" si="28"/>
        <v>0</v>
      </c>
      <c r="AI77" s="102">
        <f t="shared" si="23"/>
        <v>0</v>
      </c>
      <c r="AJ77" s="103"/>
      <c r="AK77" s="103"/>
      <c r="AL77" s="103"/>
      <c r="AM77" s="103">
        <f t="shared" si="29"/>
        <v>0</v>
      </c>
      <c r="AN77" s="57">
        <v>0.03</v>
      </c>
      <c r="AO77" s="105">
        <f t="shared" si="24"/>
        <v>0</v>
      </c>
      <c r="AP77" s="33">
        <f t="shared" si="25"/>
        <v>0</v>
      </c>
      <c r="AQ77" s="71"/>
      <c r="AR77" s="107">
        <v>3</v>
      </c>
      <c r="AS77" s="106">
        <f>AQ77-AR77</f>
        <v>-3</v>
      </c>
      <c r="AT77" s="72" t="s">
        <v>89</v>
      </c>
      <c r="AU77" s="72"/>
      <c r="AV77" s="72"/>
      <c r="AW77" s="73"/>
      <c r="AX77" s="8" t="s">
        <v>169</v>
      </c>
      <c r="AY77" s="74"/>
    </row>
    <row r="78" ht="36" hidden="1" customHeight="1" spans="1:51">
      <c r="A78" s="8">
        <f t="shared" si="30"/>
        <v>75</v>
      </c>
      <c r="B78" s="8" t="s">
        <v>170</v>
      </c>
      <c r="C78" s="9" t="s">
        <v>265</v>
      </c>
      <c r="D78" s="78" t="s">
        <v>266</v>
      </c>
      <c r="E78" s="12" t="s">
        <v>15</v>
      </c>
      <c r="F78" s="11" t="s">
        <v>101</v>
      </c>
      <c r="G78" s="12" t="s">
        <v>16</v>
      </c>
      <c r="H78" s="79">
        <v>0.8</v>
      </c>
      <c r="I78" s="14">
        <f>VLOOKUP(C78,[1]Sheet1!$B:$AY,50,0)</f>
        <v>2193616.92</v>
      </c>
      <c r="J78" s="14">
        <f>VLOOKUP(C78,[1]Sheet1!$B:$AZ,51,0)</f>
        <v>1319169.53</v>
      </c>
      <c r="K78" s="31">
        <f>VLOOKUP(C78,[1]Sheet1!$B$5:$BB$697,53,0)</f>
        <v>169175.263333333</v>
      </c>
      <c r="L78" s="31">
        <f>VLOOKUP(C78,[1]Sheet1!$B:$BC,54,0)</f>
        <v>156938.531666667</v>
      </c>
      <c r="M78" s="31">
        <f>VLOOKUP(C78,[1]Sheet1!$B:$BD,55,0)</f>
        <v>189735.161666667</v>
      </c>
      <c r="N78" s="31">
        <f>VLOOKUP(C78,[1]Sheet1!$B:$BE,56,0)</f>
        <v>193635.111666667</v>
      </c>
      <c r="O78" s="31">
        <f>VLOOKUP(C78,[1]Sheet1!$B:$BF,57,0)</f>
        <v>224742.273333333</v>
      </c>
      <c r="P78" s="31">
        <f>VLOOKUP(C78,[2]Sheet1!$B:$BH,59,0)</f>
        <v>238679.225</v>
      </c>
      <c r="Q78" s="94">
        <f t="shared" si="32"/>
        <v>938324.453333334</v>
      </c>
      <c r="R78" s="95">
        <f>VLOOKUP(C78,[3]Sheet2!$A:$V,21,0)</f>
        <v>500000</v>
      </c>
      <c r="S78" s="95"/>
      <c r="T78" s="95"/>
      <c r="U78" s="95">
        <f>VLOOKUP(C78,'[4]5.30 (2)'!$C$4:$V$115,20,0)</f>
        <v>350000</v>
      </c>
      <c r="V78" s="95">
        <v>222803.776</v>
      </c>
      <c r="W78" s="95">
        <f t="shared" si="26"/>
        <v>1072803.776</v>
      </c>
      <c r="X78" s="96">
        <f t="shared" si="33"/>
        <v>-134479.322666666</v>
      </c>
      <c r="Y78" s="97">
        <f t="shared" si="31"/>
        <v>746365.754</v>
      </c>
      <c r="Z78" s="55">
        <f t="shared" si="34"/>
        <v>-134479.322666666</v>
      </c>
      <c r="AA78" s="100">
        <f t="shared" si="35"/>
        <v>0</v>
      </c>
      <c r="AB78" s="130"/>
      <c r="AC78" s="131" t="str">
        <f t="shared" si="21"/>
        <v>100%</v>
      </c>
      <c r="AD78" s="101">
        <f>278504.72*0.8</f>
        <v>222803.776</v>
      </c>
      <c r="AE78" s="56" t="str">
        <f t="shared" si="22"/>
        <v>100%</v>
      </c>
      <c r="AF78" s="101">
        <f>278504.72*0.8</f>
        <v>222803.776</v>
      </c>
      <c r="AG78" s="56" t="str">
        <f t="shared" si="27"/>
        <v>100%</v>
      </c>
      <c r="AH78" s="33">
        <f t="shared" si="28"/>
        <v>0</v>
      </c>
      <c r="AI78" s="102">
        <f t="shared" si="23"/>
        <v>0</v>
      </c>
      <c r="AJ78" s="103"/>
      <c r="AK78" s="103"/>
      <c r="AL78" s="103"/>
      <c r="AM78" s="103">
        <f t="shared" si="29"/>
        <v>0</v>
      </c>
      <c r="AN78" s="105">
        <v>0.03</v>
      </c>
      <c r="AO78" s="105">
        <f t="shared" si="24"/>
        <v>0</v>
      </c>
      <c r="AP78" s="33">
        <f t="shared" si="25"/>
        <v>0</v>
      </c>
      <c r="AQ78" s="71">
        <v>45478</v>
      </c>
      <c r="AR78" s="8"/>
      <c r="AS78" s="71"/>
      <c r="AT78" s="135" t="s">
        <v>89</v>
      </c>
      <c r="AU78" s="135" t="s">
        <v>583</v>
      </c>
      <c r="AV78" s="136">
        <f>VLOOKUP(C78,[5]Sheet1!$A$1:$M$65536,13,0)</f>
        <v>1843616.92</v>
      </c>
      <c r="AW78" s="33" t="str">
        <f>AU78&amp;AV78</f>
        <v>应付1843616.92</v>
      </c>
      <c r="AX78" s="12" t="s">
        <v>173</v>
      </c>
      <c r="AY78" s="74" t="s">
        <v>267</v>
      </c>
    </row>
    <row r="79" ht="36" customHeight="1" spans="1:51">
      <c r="A79" s="8">
        <f t="shared" si="30"/>
        <v>76</v>
      </c>
      <c r="B79" s="8" t="s">
        <v>74</v>
      </c>
      <c r="C79" s="9" t="s">
        <v>268</v>
      </c>
      <c r="D79" s="78" t="s">
        <v>269</v>
      </c>
      <c r="E79" s="12" t="s">
        <v>17</v>
      </c>
      <c r="F79" s="11" t="s">
        <v>101</v>
      </c>
      <c r="G79" s="12" t="s">
        <v>16</v>
      </c>
      <c r="H79" s="79">
        <v>0.8</v>
      </c>
      <c r="I79" s="14">
        <f>VLOOKUP(C79,[1]Sheet1!$B:$AY,50,0)</f>
        <v>3221679.99</v>
      </c>
      <c r="J79" s="14">
        <f>VLOOKUP(C79,[1]Sheet1!$B:$AZ,51,0)</f>
        <v>2906869.27</v>
      </c>
      <c r="K79" s="31">
        <f>VLOOKUP(C79,[1]Sheet1!$B$5:$BB$697,53,0)</f>
        <v>266546.001666667</v>
      </c>
      <c r="L79" s="31">
        <f>VLOOKUP(C79,[1]Sheet1!$B:$BC,54,0)</f>
        <v>258337.755</v>
      </c>
      <c r="M79" s="31">
        <f>VLOOKUP(C79,[1]Sheet1!$B:$BD,55,0)</f>
        <v>284602.828333333</v>
      </c>
      <c r="N79" s="31">
        <f>VLOOKUP(C79,[1]Sheet1!$B:$BE,56,0)</f>
        <v>265834.566666667</v>
      </c>
      <c r="O79" s="31">
        <f>VLOOKUP(C79,[1]Sheet1!$B:$BF,57,0)</f>
        <v>230325.216666667</v>
      </c>
      <c r="P79" s="31">
        <f>VLOOKUP(C79,[2]Sheet1!$B:$BH,59,0)</f>
        <v>256069.686666667</v>
      </c>
      <c r="Q79" s="94">
        <f t="shared" si="32"/>
        <v>1249372.844</v>
      </c>
      <c r="R79" s="95">
        <f>VLOOKUP(C79,[3]Sheet2!$A:$V,21,0)</f>
        <v>384000</v>
      </c>
      <c r="S79" s="95">
        <v>84000</v>
      </c>
      <c r="T79" s="95"/>
      <c r="U79" s="95">
        <f>VLOOKUP(C79,'[4]5.30 (2)'!$C$4:$V$115,20,0)</f>
        <v>100000</v>
      </c>
      <c r="V79" s="95">
        <v>100000</v>
      </c>
      <c r="W79" s="95">
        <f t="shared" si="26"/>
        <v>668000</v>
      </c>
      <c r="X79" s="96">
        <f t="shared" si="33"/>
        <v>581372.844000001</v>
      </c>
      <c r="Y79" s="97">
        <f t="shared" si="31"/>
        <v>2706869.27</v>
      </c>
      <c r="Z79" s="55">
        <f t="shared" si="34"/>
        <v>581372.844000001</v>
      </c>
      <c r="AA79" s="100">
        <f t="shared" si="35"/>
        <v>581372.844000001</v>
      </c>
      <c r="AB79" s="130">
        <v>50000</v>
      </c>
      <c r="AC79" s="131">
        <f t="shared" si="21"/>
        <v>0.0860033290443816</v>
      </c>
      <c r="AD79" s="101">
        <v>200000</v>
      </c>
      <c r="AE79" s="56">
        <f t="shared" si="22"/>
        <v>0.344013316177526</v>
      </c>
      <c r="AF79" s="101">
        <v>400000</v>
      </c>
      <c r="AG79" s="56">
        <f t="shared" si="27"/>
        <v>0.688026632355053</v>
      </c>
      <c r="AH79" s="33">
        <f t="shared" si="28"/>
        <v>50000</v>
      </c>
      <c r="AI79" s="102">
        <f t="shared" si="23"/>
        <v>0.0298507462686567</v>
      </c>
      <c r="AJ79" s="103"/>
      <c r="AK79" s="103"/>
      <c r="AL79" s="103"/>
      <c r="AM79" s="103">
        <f t="shared" si="29"/>
        <v>0</v>
      </c>
      <c r="AN79" s="105">
        <v>0.02</v>
      </c>
      <c r="AO79" s="105">
        <f t="shared" si="24"/>
        <v>0.02</v>
      </c>
      <c r="AP79" s="33">
        <f t="shared" si="25"/>
        <v>49000</v>
      </c>
      <c r="AQ79" s="71">
        <v>45475</v>
      </c>
      <c r="AR79" s="8"/>
      <c r="AS79" s="71"/>
      <c r="AT79" s="135" t="s">
        <v>270</v>
      </c>
      <c r="AU79" s="135" t="s">
        <v>583</v>
      </c>
      <c r="AV79" s="136">
        <f>VLOOKUP(C79,[5]Sheet1!$A$1:$M$65536,13,0)</f>
        <v>3245153.98</v>
      </c>
      <c r="AW79" s="33" t="str">
        <f>VLOOKUP(C79,[6]Sheet1!$A$1:$R$65536,18,0)</f>
        <v>应付3245153.98元</v>
      </c>
      <c r="AX79" s="12" t="s">
        <v>152</v>
      </c>
      <c r="AY79" s="74" t="s">
        <v>593</v>
      </c>
    </row>
    <row r="80" ht="36" hidden="1" customHeight="1" spans="1:51">
      <c r="A80" s="8">
        <f t="shared" si="30"/>
        <v>77</v>
      </c>
      <c r="B80" s="8" t="s">
        <v>74</v>
      </c>
      <c r="C80" s="81" t="s">
        <v>271</v>
      </c>
      <c r="D80" s="80" t="s">
        <v>272</v>
      </c>
      <c r="E80" s="83" t="s">
        <v>14</v>
      </c>
      <c r="F80" s="11" t="s">
        <v>77</v>
      </c>
      <c r="G80" s="12" t="s">
        <v>16</v>
      </c>
      <c r="H80" s="79">
        <v>1</v>
      </c>
      <c r="I80" s="14">
        <f>VLOOKUP(C80,[1]Sheet1!$B:$AY,50,0)</f>
        <v>768339.52</v>
      </c>
      <c r="J80" s="14">
        <f>VLOOKUP(C80,[1]Sheet1!$B:$AZ,51,0)</f>
        <v>768339.52</v>
      </c>
      <c r="K80" s="31">
        <f>VLOOKUP(C80,[1]Sheet1!$B$5:$BB$697,53,0)</f>
        <v>47347.2616666667</v>
      </c>
      <c r="L80" s="31">
        <f>VLOOKUP(C80,[1]Sheet1!$B:$BC,54,0)</f>
        <v>47347.2616666667</v>
      </c>
      <c r="M80" s="31">
        <f>VLOOKUP(C80,[1]Sheet1!$B:$BD,55,0)</f>
        <v>12500</v>
      </c>
      <c r="N80" s="31">
        <f>VLOOKUP(C80,[1]Sheet1!$B:$BE,56,0)</f>
        <v>0</v>
      </c>
      <c r="O80" s="31">
        <f>VLOOKUP(C80,[1]Sheet1!$B:$BF,57,0)</f>
        <v>0</v>
      </c>
      <c r="P80" s="31">
        <f>VLOOKUP(C80,[2]Sheet1!$B:$BH,59,0)</f>
        <v>0</v>
      </c>
      <c r="Q80" s="94">
        <f t="shared" si="32"/>
        <v>107194.523333333</v>
      </c>
      <c r="R80" s="95">
        <f>VLOOKUP(C80,[3]Sheet2!$A:$V,21,0)</f>
        <v>0</v>
      </c>
      <c r="S80" s="95"/>
      <c r="T80" s="95"/>
      <c r="U80" s="95">
        <f>VLOOKUP(C80,'[4]5.30 (2)'!$C$4:$V$115,20,0)</f>
        <v>120000</v>
      </c>
      <c r="V80" s="95"/>
      <c r="W80" s="95">
        <f t="shared" si="26"/>
        <v>120000</v>
      </c>
      <c r="X80" s="96">
        <f t="shared" si="33"/>
        <v>-12805.4766666666</v>
      </c>
      <c r="Y80" s="97">
        <f t="shared" si="31"/>
        <v>648339.52</v>
      </c>
      <c r="Z80" s="55">
        <f t="shared" si="34"/>
        <v>-12805.4766666666</v>
      </c>
      <c r="AA80" s="100">
        <f t="shared" si="35"/>
        <v>0</v>
      </c>
      <c r="AB80" s="130"/>
      <c r="AC80" s="131" t="str">
        <f t="shared" si="21"/>
        <v>100%</v>
      </c>
      <c r="AD80" s="101">
        <v>122816.78</v>
      </c>
      <c r="AE80" s="56" t="str">
        <f t="shared" si="22"/>
        <v>100%</v>
      </c>
      <c r="AF80" s="101">
        <v>122816.78</v>
      </c>
      <c r="AG80" s="56" t="str">
        <f t="shared" si="27"/>
        <v>100%</v>
      </c>
      <c r="AH80" s="33">
        <f t="shared" si="28"/>
        <v>0</v>
      </c>
      <c r="AI80" s="102">
        <f t="shared" si="23"/>
        <v>0</v>
      </c>
      <c r="AJ80" s="103"/>
      <c r="AK80" s="103"/>
      <c r="AL80" s="103"/>
      <c r="AM80" s="103">
        <f t="shared" si="29"/>
        <v>0</v>
      </c>
      <c r="AN80" s="57"/>
      <c r="AO80" s="105">
        <f t="shared" si="24"/>
        <v>0</v>
      </c>
      <c r="AP80" s="33">
        <f t="shared" si="25"/>
        <v>0</v>
      </c>
      <c r="AQ80" s="71"/>
      <c r="AR80" s="107">
        <v>3</v>
      </c>
      <c r="AS80" s="106">
        <f>AQ80-AR80</f>
        <v>-3</v>
      </c>
      <c r="AT80" s="72" t="s">
        <v>270</v>
      </c>
      <c r="AU80" s="72"/>
      <c r="AV80" s="72"/>
      <c r="AW80" s="33"/>
      <c r="AX80" s="8" t="s">
        <v>169</v>
      </c>
      <c r="AY80" s="74" t="s">
        <v>273</v>
      </c>
    </row>
    <row r="81" ht="36" hidden="1" customHeight="1" spans="1:51">
      <c r="A81" s="8">
        <f t="shared" si="30"/>
        <v>78</v>
      </c>
      <c r="B81" s="8" t="s">
        <v>110</v>
      </c>
      <c r="C81" s="9" t="s">
        <v>274</v>
      </c>
      <c r="D81" s="78" t="s">
        <v>275</v>
      </c>
      <c r="E81" s="12" t="s">
        <v>14</v>
      </c>
      <c r="F81" s="11" t="s">
        <v>101</v>
      </c>
      <c r="G81" s="12" t="s">
        <v>16</v>
      </c>
      <c r="H81" s="79">
        <v>0.8</v>
      </c>
      <c r="I81" s="14">
        <f>VLOOKUP(C81,[1]Sheet1!$B:$AY,50,0)</f>
        <v>950125.77</v>
      </c>
      <c r="J81" s="14">
        <f>VLOOKUP(C81,[1]Sheet1!$B:$AZ,51,0)</f>
        <v>664310.52</v>
      </c>
      <c r="K81" s="31">
        <f>VLOOKUP(C81,[1]Sheet1!$B$5:$BB$697,53,0)</f>
        <v>53095.0166666667</v>
      </c>
      <c r="L81" s="31">
        <f>VLOOKUP(C81,[1]Sheet1!$B:$BC,54,0)</f>
        <v>70733.2166666667</v>
      </c>
      <c r="M81" s="31">
        <f>VLOOKUP(C81,[1]Sheet1!$B:$BD,55,0)</f>
        <v>92694.56</v>
      </c>
      <c r="N81" s="31">
        <f>VLOOKUP(C81,[1]Sheet1!$B:$BE,56,0)</f>
        <v>110718.42</v>
      </c>
      <c r="O81" s="31">
        <f>VLOOKUP(C81,[1]Sheet1!$B:$BF,57,0)</f>
        <v>134913.28</v>
      </c>
      <c r="P81" s="31">
        <f>VLOOKUP(C81,[2]Sheet1!$B:$BH,59,0)</f>
        <v>127716.751666667</v>
      </c>
      <c r="Q81" s="94">
        <f t="shared" si="32"/>
        <v>471896.996</v>
      </c>
      <c r="R81" s="95">
        <f>VLOOKUP(C81,[3]Sheet2!$A:$V,21,0)</f>
        <v>300000</v>
      </c>
      <c r="S81" s="95"/>
      <c r="T81" s="95"/>
      <c r="U81" s="95">
        <f>VLOOKUP(C81,'[4]5.30 (2)'!$C$4:$V$115,20,0)</f>
        <v>250000</v>
      </c>
      <c r="V81" s="95">
        <v>10000</v>
      </c>
      <c r="W81" s="95">
        <f t="shared" si="26"/>
        <v>560000</v>
      </c>
      <c r="X81" s="96">
        <f t="shared" si="33"/>
        <v>-88103.0039999997</v>
      </c>
      <c r="Y81" s="97">
        <f t="shared" si="31"/>
        <v>404310.52</v>
      </c>
      <c r="Z81" s="55">
        <f t="shared" si="34"/>
        <v>-88103.0039999997</v>
      </c>
      <c r="AA81" s="100">
        <f t="shared" si="35"/>
        <v>0</v>
      </c>
      <c r="AB81" s="130"/>
      <c r="AC81" s="131" t="str">
        <f t="shared" si="21"/>
        <v>100%</v>
      </c>
      <c r="AD81" s="101">
        <v>100000</v>
      </c>
      <c r="AE81" s="56" t="str">
        <f t="shared" si="22"/>
        <v>100%</v>
      </c>
      <c r="AF81" s="101">
        <v>100000</v>
      </c>
      <c r="AG81" s="56" t="str">
        <f t="shared" si="27"/>
        <v>100%</v>
      </c>
      <c r="AH81" s="33">
        <f t="shared" si="28"/>
        <v>0</v>
      </c>
      <c r="AI81" s="102">
        <f t="shared" si="23"/>
        <v>0</v>
      </c>
      <c r="AJ81" s="103"/>
      <c r="AK81" s="103"/>
      <c r="AL81" s="103"/>
      <c r="AM81" s="103">
        <f t="shared" si="29"/>
        <v>0</v>
      </c>
      <c r="AN81" s="105">
        <v>0.03</v>
      </c>
      <c r="AO81" s="105">
        <f t="shared" si="24"/>
        <v>0</v>
      </c>
      <c r="AP81" s="33">
        <f t="shared" si="25"/>
        <v>0</v>
      </c>
      <c r="AQ81" s="71">
        <v>45477</v>
      </c>
      <c r="AR81" s="8"/>
      <c r="AS81" s="71"/>
      <c r="AT81" s="135" t="s">
        <v>89</v>
      </c>
      <c r="AU81" s="135" t="s">
        <v>583</v>
      </c>
      <c r="AV81" s="136">
        <f>VLOOKUP(C81,[5]Sheet1!$A$1:$M$65536,13,0)</f>
        <v>992840.44</v>
      </c>
      <c r="AW81" s="33" t="str">
        <f>AU81&amp;AV81</f>
        <v>应付992840.44</v>
      </c>
      <c r="AX81" s="12" t="s">
        <v>184</v>
      </c>
      <c r="AY81" s="74" t="s">
        <v>276</v>
      </c>
    </row>
    <row r="82" ht="36" hidden="1" customHeight="1" spans="1:51">
      <c r="A82" s="8">
        <f t="shared" si="30"/>
        <v>79</v>
      </c>
      <c r="B82" s="8" t="s">
        <v>74</v>
      </c>
      <c r="C82" s="9" t="s">
        <v>277</v>
      </c>
      <c r="D82" s="80" t="s">
        <v>278</v>
      </c>
      <c r="E82" s="12" t="s">
        <v>17</v>
      </c>
      <c r="F82" s="11" t="s">
        <v>77</v>
      </c>
      <c r="G82" s="12" t="s">
        <v>16</v>
      </c>
      <c r="H82" s="79">
        <v>0.8</v>
      </c>
      <c r="I82" s="14">
        <f>VLOOKUP(C82,[1]Sheet1!$B:$AY,50,0)</f>
        <v>344341.93</v>
      </c>
      <c r="J82" s="14">
        <f>VLOOKUP(C82,[1]Sheet1!$B:$AZ,51,0)</f>
        <v>274888.12</v>
      </c>
      <c r="K82" s="31">
        <f>VLOOKUP(C82,[1]Sheet1!$B$5:$BB$697,53,0)</f>
        <v>22812.93</v>
      </c>
      <c r="L82" s="31">
        <f>VLOOKUP(C82,[1]Sheet1!$B:$BC,54,0)</f>
        <v>22812.93</v>
      </c>
      <c r="M82" s="31">
        <f>VLOOKUP(C82,[1]Sheet1!$B:$BD,55,0)</f>
        <v>36215.4</v>
      </c>
      <c r="N82" s="31">
        <f>VLOOKUP(C82,[1]Sheet1!$B:$BE,56,0)</f>
        <v>31402.0666666667</v>
      </c>
      <c r="O82" s="31">
        <f>VLOOKUP(C82,[1]Sheet1!$B:$BF,57,0)</f>
        <v>40341.035</v>
      </c>
      <c r="P82" s="31">
        <f>VLOOKUP(C82,[2]Sheet1!$B:$BH,59,0)</f>
        <v>27785.2333333333</v>
      </c>
      <c r="Q82" s="94">
        <f t="shared" si="32"/>
        <v>145095.676</v>
      </c>
      <c r="R82" s="95">
        <f>VLOOKUP(C82,[3]Sheet2!$A:$V,21,0)</f>
        <v>0</v>
      </c>
      <c r="S82" s="95"/>
      <c r="T82" s="95"/>
      <c r="U82" s="95">
        <f>VLOOKUP(C82,'[4]5.30 (2)'!$C$4:$V$115,20,0)</f>
        <v>40000</v>
      </c>
      <c r="V82" s="95"/>
      <c r="W82" s="95">
        <f t="shared" si="26"/>
        <v>40000</v>
      </c>
      <c r="X82" s="96">
        <f t="shared" si="33"/>
        <v>105095.676</v>
      </c>
      <c r="Y82" s="97">
        <f t="shared" si="31"/>
        <v>234888.12</v>
      </c>
      <c r="Z82" s="55">
        <f t="shared" si="34"/>
        <v>105095.676</v>
      </c>
      <c r="AA82" s="100">
        <f t="shared" si="35"/>
        <v>105095.676</v>
      </c>
      <c r="AB82" s="130"/>
      <c r="AC82" s="131">
        <f t="shared" si="21"/>
        <v>0</v>
      </c>
      <c r="AD82" s="55"/>
      <c r="AE82" s="56">
        <f t="shared" si="22"/>
        <v>0</v>
      </c>
      <c r="AF82" s="55"/>
      <c r="AG82" s="56">
        <f t="shared" si="27"/>
        <v>0</v>
      </c>
      <c r="AH82" s="33">
        <f t="shared" si="28"/>
        <v>0</v>
      </c>
      <c r="AI82" s="102">
        <f t="shared" si="23"/>
        <v>0</v>
      </c>
      <c r="AJ82" s="103"/>
      <c r="AK82" s="103"/>
      <c r="AL82" s="103"/>
      <c r="AM82" s="103">
        <f t="shared" si="29"/>
        <v>0</v>
      </c>
      <c r="AN82" s="57">
        <v>0.03</v>
      </c>
      <c r="AO82" s="105">
        <f t="shared" si="24"/>
        <v>0</v>
      </c>
      <c r="AP82" s="33">
        <f t="shared" si="25"/>
        <v>0</v>
      </c>
      <c r="AQ82" s="71"/>
      <c r="AR82" s="107">
        <v>3</v>
      </c>
      <c r="AS82" s="106">
        <f>AQ82-AR82</f>
        <v>-3</v>
      </c>
      <c r="AT82" s="72" t="s">
        <v>89</v>
      </c>
      <c r="AU82" s="72"/>
      <c r="AV82" s="72"/>
      <c r="AW82" s="33"/>
      <c r="AX82" s="8" t="s">
        <v>152</v>
      </c>
      <c r="AY82" s="74"/>
    </row>
    <row r="83" ht="36" hidden="1" customHeight="1" spans="1:51">
      <c r="A83" s="8">
        <f t="shared" si="30"/>
        <v>80</v>
      </c>
      <c r="B83" s="8" t="s">
        <v>74</v>
      </c>
      <c r="C83" s="9" t="s">
        <v>279</v>
      </c>
      <c r="D83" s="78" t="s">
        <v>280</v>
      </c>
      <c r="E83" s="12" t="s">
        <v>17</v>
      </c>
      <c r="F83" s="11" t="s">
        <v>101</v>
      </c>
      <c r="G83" s="12" t="s">
        <v>16</v>
      </c>
      <c r="H83" s="79">
        <v>0.8</v>
      </c>
      <c r="I83" s="14">
        <f>VLOOKUP(C83,[1]Sheet1!$B:$AY,50,0)</f>
        <v>3024508.82</v>
      </c>
      <c r="J83" s="14">
        <f>VLOOKUP(C83,[1]Sheet1!$B:$AZ,51,0)</f>
        <v>2310890.79</v>
      </c>
      <c r="K83" s="31">
        <f>VLOOKUP(C83,[1]Sheet1!$B$5:$BB$697,53,0)</f>
        <v>130492.666666667</v>
      </c>
      <c r="L83" s="31">
        <f>VLOOKUP(C83,[1]Sheet1!$B:$BC,54,0)</f>
        <v>114783.918333333</v>
      </c>
      <c r="M83" s="31">
        <f>VLOOKUP(C83,[1]Sheet1!$B:$BD,55,0)</f>
        <v>98134.5783333333</v>
      </c>
      <c r="N83" s="31">
        <f>VLOOKUP(C83,[1]Sheet1!$B:$BE,56,0)</f>
        <v>120155.006666667</v>
      </c>
      <c r="O83" s="31">
        <f>VLOOKUP(C83,[1]Sheet1!$B:$BF,57,0)</f>
        <v>151038.305</v>
      </c>
      <c r="P83" s="31">
        <f>VLOOKUP(C83,[2]Sheet1!$B:$BH,59,0)</f>
        <v>158115.975</v>
      </c>
      <c r="Q83" s="94">
        <f t="shared" si="32"/>
        <v>618176.36</v>
      </c>
      <c r="R83" s="95">
        <f>VLOOKUP(C83,[3]Sheet2!$A:$V,21,0)</f>
        <v>440000</v>
      </c>
      <c r="S83" s="95">
        <v>30000</v>
      </c>
      <c r="T83" s="95"/>
      <c r="U83" s="95">
        <f>VLOOKUP(C83,'[4]5.30 (2)'!$C$4:$V$115,20,0)</f>
        <v>70000</v>
      </c>
      <c r="V83" s="95">
        <v>50000</v>
      </c>
      <c r="W83" s="95">
        <f t="shared" si="26"/>
        <v>590000</v>
      </c>
      <c r="X83" s="96">
        <f t="shared" si="33"/>
        <v>28176.3600000002</v>
      </c>
      <c r="Y83" s="97">
        <f t="shared" si="31"/>
        <v>2190890.79</v>
      </c>
      <c r="Z83" s="55">
        <f t="shared" si="34"/>
        <v>28176.3600000002</v>
      </c>
      <c r="AA83" s="100">
        <f t="shared" si="35"/>
        <v>28176.3600000002</v>
      </c>
      <c r="AB83" s="130"/>
      <c r="AC83" s="131">
        <f t="shared" si="21"/>
        <v>0</v>
      </c>
      <c r="AD83" s="101">
        <v>60000</v>
      </c>
      <c r="AE83" s="56">
        <f t="shared" si="22"/>
        <v>2.12944468341544</v>
      </c>
      <c r="AF83" s="101">
        <v>60000</v>
      </c>
      <c r="AG83" s="56">
        <f t="shared" si="27"/>
        <v>2.12944468341544</v>
      </c>
      <c r="AH83" s="33">
        <f t="shared" si="28"/>
        <v>0</v>
      </c>
      <c r="AI83" s="102">
        <f t="shared" si="23"/>
        <v>0</v>
      </c>
      <c r="AJ83" s="103"/>
      <c r="AK83" s="103"/>
      <c r="AL83" s="103"/>
      <c r="AM83" s="103">
        <f t="shared" si="29"/>
        <v>0</v>
      </c>
      <c r="AN83" s="105">
        <v>0.03</v>
      </c>
      <c r="AO83" s="105">
        <f t="shared" si="24"/>
        <v>0</v>
      </c>
      <c r="AP83" s="33">
        <f t="shared" si="25"/>
        <v>0</v>
      </c>
      <c r="AQ83" s="71">
        <v>45477</v>
      </c>
      <c r="AR83" s="8"/>
      <c r="AS83" s="71"/>
      <c r="AT83" s="135" t="s">
        <v>89</v>
      </c>
      <c r="AU83" s="135" t="s">
        <v>583</v>
      </c>
      <c r="AV83" s="136">
        <f>VLOOKUP(C83,[5]Sheet1!$A$1:$M$65536,13,0)</f>
        <v>3077894.14</v>
      </c>
      <c r="AW83" s="33" t="str">
        <f t="shared" ref="AW83:AW88" si="36">AU83&amp;AV83</f>
        <v>应付3077894.14</v>
      </c>
      <c r="AX83" s="12" t="s">
        <v>281</v>
      </c>
      <c r="AY83" s="74"/>
    </row>
    <row r="84" ht="36" hidden="1" customHeight="1" spans="1:51">
      <c r="A84" s="8">
        <f t="shared" si="30"/>
        <v>81</v>
      </c>
      <c r="B84" s="8" t="s">
        <v>74</v>
      </c>
      <c r="C84" s="9" t="s">
        <v>282</v>
      </c>
      <c r="D84" s="78" t="s">
        <v>283</v>
      </c>
      <c r="E84" s="12" t="s">
        <v>17</v>
      </c>
      <c r="F84" s="11" t="s">
        <v>101</v>
      </c>
      <c r="G84" s="12" t="s">
        <v>16</v>
      </c>
      <c r="H84" s="79">
        <v>0.8</v>
      </c>
      <c r="I84" s="14">
        <f>VLOOKUP(C84,[1]Sheet1!$B:$AY,50,0)</f>
        <v>243822.61</v>
      </c>
      <c r="J84" s="14">
        <f>VLOOKUP(C84,[1]Sheet1!$B:$AZ,51,0)</f>
        <v>243822.61</v>
      </c>
      <c r="K84" s="31">
        <f>VLOOKUP(C84,[1]Sheet1!$B$5:$BB$697,53,0)</f>
        <v>28303.7166666667</v>
      </c>
      <c r="L84" s="31">
        <f>VLOOKUP(C84,[1]Sheet1!$B:$BC,54,0)</f>
        <v>28303.7166666667</v>
      </c>
      <c r="M84" s="31">
        <f>VLOOKUP(C84,[1]Sheet1!$B:$BD,55,0)</f>
        <v>40637.1016666667</v>
      </c>
      <c r="N84" s="31">
        <f>VLOOKUP(C84,[1]Sheet1!$B:$BE,56,0)</f>
        <v>39466.8266666667</v>
      </c>
      <c r="O84" s="31">
        <f>VLOOKUP(C84,[1]Sheet1!$B:$BF,57,0)</f>
        <v>37616.8266666667</v>
      </c>
      <c r="P84" s="31">
        <f>VLOOKUP(C84,[2]Sheet1!$B:$BH,59,0)</f>
        <v>18500.0783333333</v>
      </c>
      <c r="Q84" s="94">
        <f t="shared" si="32"/>
        <v>154262.613333333</v>
      </c>
      <c r="R84" s="95">
        <f>VLOOKUP(C84,[3]Sheet2!$A:$V,21,0)</f>
        <v>0</v>
      </c>
      <c r="S84" s="95"/>
      <c r="T84" s="95"/>
      <c r="U84" s="95">
        <f>VLOOKUP(C84,'[4]5.30 (2)'!$C$4:$V$115,20,0)</f>
        <v>30000</v>
      </c>
      <c r="V84" s="95">
        <v>20000</v>
      </c>
      <c r="W84" s="95">
        <f t="shared" si="26"/>
        <v>50000</v>
      </c>
      <c r="X84" s="96">
        <f t="shared" si="33"/>
        <v>104262.613333333</v>
      </c>
      <c r="Y84" s="97">
        <f t="shared" si="31"/>
        <v>193822.61</v>
      </c>
      <c r="Z84" s="55">
        <f t="shared" si="34"/>
        <v>104262.613333333</v>
      </c>
      <c r="AA84" s="100">
        <f t="shared" si="35"/>
        <v>104262.613333333</v>
      </c>
      <c r="AB84" s="130"/>
      <c r="AC84" s="131">
        <f t="shared" si="21"/>
        <v>0</v>
      </c>
      <c r="AD84" s="101">
        <v>20000</v>
      </c>
      <c r="AE84" s="56">
        <f t="shared" si="22"/>
        <v>0.191823313847495</v>
      </c>
      <c r="AF84" s="101">
        <v>20000</v>
      </c>
      <c r="AG84" s="56">
        <f t="shared" si="27"/>
        <v>0.191823313847495</v>
      </c>
      <c r="AH84" s="33">
        <f t="shared" si="28"/>
        <v>0</v>
      </c>
      <c r="AI84" s="102">
        <f t="shared" si="23"/>
        <v>0</v>
      </c>
      <c r="AJ84" s="103"/>
      <c r="AK84" s="103"/>
      <c r="AL84" s="103"/>
      <c r="AM84" s="103">
        <f t="shared" si="29"/>
        <v>0</v>
      </c>
      <c r="AN84" s="105">
        <v>0</v>
      </c>
      <c r="AO84" s="105">
        <f t="shared" si="24"/>
        <v>0</v>
      </c>
      <c r="AP84" s="33">
        <f t="shared" si="25"/>
        <v>0</v>
      </c>
      <c r="AQ84" s="71">
        <v>45485</v>
      </c>
      <c r="AR84" s="107">
        <v>3</v>
      </c>
      <c r="AS84" s="106">
        <f>AQ84-AR84</f>
        <v>45482</v>
      </c>
      <c r="AT84" s="135" t="s">
        <v>89</v>
      </c>
      <c r="AU84" s="135" t="s">
        <v>583</v>
      </c>
      <c r="AV84" s="136">
        <f>VLOOKUP(C84,[5]Sheet1!$A$1:$M$65536,13,0)</f>
        <v>254522.79</v>
      </c>
      <c r="AW84" s="33" t="str">
        <f t="shared" si="36"/>
        <v>应付254522.79</v>
      </c>
      <c r="AX84" s="12" t="s">
        <v>152</v>
      </c>
      <c r="AY84" s="74"/>
    </row>
    <row r="85" ht="36" hidden="1" customHeight="1" spans="1:51">
      <c r="A85" s="8">
        <f t="shared" si="30"/>
        <v>82</v>
      </c>
      <c r="B85" s="8" t="s">
        <v>110</v>
      </c>
      <c r="C85" s="9" t="s">
        <v>284</v>
      </c>
      <c r="D85" s="78" t="s">
        <v>285</v>
      </c>
      <c r="E85" s="115" t="s">
        <v>15</v>
      </c>
      <c r="F85" s="11" t="s">
        <v>101</v>
      </c>
      <c r="G85" s="12" t="s">
        <v>16</v>
      </c>
      <c r="H85" s="79">
        <v>0.8</v>
      </c>
      <c r="I85" s="14">
        <f>VLOOKUP(C85,[1]Sheet1!$B:$AY,50,0)</f>
        <v>6301230.26</v>
      </c>
      <c r="J85" s="14">
        <f>VLOOKUP(C85,[1]Sheet1!$B:$AZ,51,0)</f>
        <v>3201340.91</v>
      </c>
      <c r="K85" s="31">
        <f>VLOOKUP(C85,[1]Sheet1!$B$5:$BB$697,53,0)</f>
        <v>533556.818333333</v>
      </c>
      <c r="L85" s="31">
        <f>VLOOKUP(C85,[1]Sheet1!$B:$BC,54,0)</f>
        <v>533556.818333333</v>
      </c>
      <c r="M85" s="31">
        <f>VLOOKUP(C85,[1]Sheet1!$B:$BD,55,0)</f>
        <v>506558.998333333</v>
      </c>
      <c r="N85" s="31">
        <f>VLOOKUP(C85,[1]Sheet1!$B:$BE,56,0)</f>
        <v>830514.285</v>
      </c>
      <c r="O85" s="31">
        <f>VLOOKUP(C85,[1]Sheet1!$B:$BF,57,0)</f>
        <v>952490.505</v>
      </c>
      <c r="P85" s="31">
        <f>VLOOKUP(C85,[2]Sheet1!$B:$BH,59,0)</f>
        <v>643245.005</v>
      </c>
      <c r="Q85" s="94">
        <f t="shared" si="32"/>
        <v>3199937.944</v>
      </c>
      <c r="R85" s="95">
        <f>VLOOKUP(C85,[3]Sheet2!$A:$V,21,0)</f>
        <v>600000</v>
      </c>
      <c r="S85" s="95"/>
      <c r="T85" s="95"/>
      <c r="U85" s="95">
        <f>VLOOKUP(C85,'[4]5.30 (2)'!$C$4:$V$115,20,0)</f>
        <v>500000</v>
      </c>
      <c r="V85" s="95">
        <v>30000</v>
      </c>
      <c r="W85" s="95">
        <f t="shared" si="26"/>
        <v>1130000</v>
      </c>
      <c r="X85" s="96">
        <f t="shared" si="33"/>
        <v>2069937.944</v>
      </c>
      <c r="Y85" s="97">
        <f t="shared" si="31"/>
        <v>2671340.91</v>
      </c>
      <c r="Z85" s="55">
        <f t="shared" si="34"/>
        <v>2069937.944</v>
      </c>
      <c r="AA85" s="100">
        <f t="shared" si="35"/>
        <v>2069937.944</v>
      </c>
      <c r="AB85" s="130"/>
      <c r="AC85" s="131">
        <f t="shared" si="21"/>
        <v>0</v>
      </c>
      <c r="AD85" s="101">
        <v>500000</v>
      </c>
      <c r="AE85" s="56">
        <f t="shared" si="22"/>
        <v>0.241553135179399</v>
      </c>
      <c r="AF85" s="101">
        <v>500000</v>
      </c>
      <c r="AG85" s="56">
        <f t="shared" si="27"/>
        <v>0.241553135179399</v>
      </c>
      <c r="AH85" s="33">
        <f t="shared" si="28"/>
        <v>0</v>
      </c>
      <c r="AI85" s="102">
        <f t="shared" si="23"/>
        <v>0</v>
      </c>
      <c r="AJ85" s="103"/>
      <c r="AK85" s="103"/>
      <c r="AL85" s="103"/>
      <c r="AM85" s="103">
        <f t="shared" si="29"/>
        <v>0</v>
      </c>
      <c r="AN85" s="105">
        <v>0</v>
      </c>
      <c r="AO85" s="105">
        <f t="shared" si="24"/>
        <v>0</v>
      </c>
      <c r="AP85" s="33">
        <f t="shared" si="25"/>
        <v>0</v>
      </c>
      <c r="AQ85" s="71">
        <v>45479</v>
      </c>
      <c r="AR85" s="8">
        <v>3</v>
      </c>
      <c r="AS85" s="71">
        <f>AQ85-AR85</f>
        <v>45476</v>
      </c>
      <c r="AT85" s="135" t="s">
        <v>83</v>
      </c>
      <c r="AU85" s="135" t="s">
        <v>583</v>
      </c>
      <c r="AV85" s="136">
        <f>VLOOKUP(C85,[5]Sheet1!$A$1:$M$65536,13,0)</f>
        <v>6104366.43</v>
      </c>
      <c r="AW85" s="33" t="str">
        <f t="shared" si="36"/>
        <v>应付6104366.43</v>
      </c>
      <c r="AX85" s="12" t="s">
        <v>184</v>
      </c>
      <c r="AY85" s="74" t="s">
        <v>286</v>
      </c>
    </row>
    <row r="86" ht="36" hidden="1" customHeight="1" spans="1:51">
      <c r="A86" s="8">
        <f t="shared" si="30"/>
        <v>83</v>
      </c>
      <c r="B86" s="8" t="s">
        <v>110</v>
      </c>
      <c r="C86" s="9" t="s">
        <v>287</v>
      </c>
      <c r="D86" s="78" t="s">
        <v>288</v>
      </c>
      <c r="E86" s="116" t="s">
        <v>20</v>
      </c>
      <c r="F86" s="11" t="s">
        <v>101</v>
      </c>
      <c r="G86" s="12" t="s">
        <v>16</v>
      </c>
      <c r="H86" s="79">
        <v>1</v>
      </c>
      <c r="I86" s="14">
        <f>VLOOKUP(C86,[1]Sheet1!$B:$AY,50,0)</f>
        <v>860985.74</v>
      </c>
      <c r="J86" s="14">
        <f>VLOOKUP(C86,[1]Sheet1!$B:$AZ,51,0)</f>
        <v>673233.98</v>
      </c>
      <c r="K86" s="31">
        <f>VLOOKUP(C86,[1]Sheet1!$B$5:$BB$697,53,0)</f>
        <v>31142.8533333333</v>
      </c>
      <c r="L86" s="31">
        <f>VLOOKUP(C86,[1]Sheet1!$B:$BC,54,0)</f>
        <v>71721.9066666667</v>
      </c>
      <c r="M86" s="31">
        <f>VLOOKUP(C86,[1]Sheet1!$B:$BD,55,0)</f>
        <v>105968.063333333</v>
      </c>
      <c r="N86" s="31">
        <f>VLOOKUP(C86,[1]Sheet1!$B:$BE,56,0)</f>
        <v>112205.663333333</v>
      </c>
      <c r="O86" s="31">
        <f>VLOOKUP(C86,[1]Sheet1!$B:$BF,57,0)</f>
        <v>122101.02</v>
      </c>
      <c r="P86" s="31">
        <f>VLOOKUP(C86,[2]Sheet1!$B:$BH,59,0)</f>
        <v>112354.77</v>
      </c>
      <c r="Q86" s="94">
        <f t="shared" si="32"/>
        <v>555494.276666666</v>
      </c>
      <c r="R86" s="95">
        <f>VLOOKUP(C86,[3]Sheet2!$A:$V,21,0)</f>
        <v>150000</v>
      </c>
      <c r="S86" s="95"/>
      <c r="T86" s="95"/>
      <c r="U86" s="95">
        <f>VLOOKUP(C86,'[4]5.30 (2)'!$C$4:$V$115,20,0)</f>
        <v>0</v>
      </c>
      <c r="V86" s="95">
        <v>50000</v>
      </c>
      <c r="W86" s="95">
        <f t="shared" si="26"/>
        <v>200000</v>
      </c>
      <c r="X86" s="96">
        <f t="shared" si="33"/>
        <v>355494.276666666</v>
      </c>
      <c r="Y86" s="97">
        <f t="shared" si="31"/>
        <v>623233.98</v>
      </c>
      <c r="Z86" s="55">
        <f t="shared" si="34"/>
        <v>355494.276666666</v>
      </c>
      <c r="AA86" s="100">
        <f t="shared" si="35"/>
        <v>355494.276666666</v>
      </c>
      <c r="AB86" s="130"/>
      <c r="AC86" s="131">
        <f t="shared" si="21"/>
        <v>0</v>
      </c>
      <c r="AD86" s="101">
        <v>50000</v>
      </c>
      <c r="AE86" s="56">
        <f t="shared" si="22"/>
        <v>0.140649240457064</v>
      </c>
      <c r="AF86" s="101">
        <v>50000</v>
      </c>
      <c r="AG86" s="56">
        <f t="shared" si="27"/>
        <v>0.140649240457064</v>
      </c>
      <c r="AH86" s="33">
        <f t="shared" si="28"/>
        <v>0</v>
      </c>
      <c r="AI86" s="102">
        <f t="shared" si="23"/>
        <v>0</v>
      </c>
      <c r="AJ86" s="103"/>
      <c r="AK86" s="103"/>
      <c r="AL86" s="103"/>
      <c r="AM86" s="103">
        <f t="shared" si="29"/>
        <v>0</v>
      </c>
      <c r="AN86" s="105">
        <v>0</v>
      </c>
      <c r="AO86" s="105">
        <f t="shared" si="24"/>
        <v>0</v>
      </c>
      <c r="AP86" s="33">
        <f t="shared" si="25"/>
        <v>0</v>
      </c>
      <c r="AQ86" s="71">
        <v>45483</v>
      </c>
      <c r="AR86" s="8">
        <v>3</v>
      </c>
      <c r="AS86" s="71">
        <f>AQ86-AR86</f>
        <v>45480</v>
      </c>
      <c r="AT86" s="135" t="s">
        <v>89</v>
      </c>
      <c r="AU86" s="135" t="s">
        <v>583</v>
      </c>
      <c r="AV86" s="136">
        <f>VLOOKUP(C86,[5]Sheet1!$A$1:$M$65536,13,0)</f>
        <v>921438.48</v>
      </c>
      <c r="AW86" s="33" t="str">
        <f t="shared" si="36"/>
        <v>应付921438.48</v>
      </c>
      <c r="AX86" s="12" t="s">
        <v>169</v>
      </c>
      <c r="AY86" s="74"/>
    </row>
    <row r="87" ht="36" hidden="1" customHeight="1" spans="1:51">
      <c r="A87" s="8">
        <f t="shared" si="30"/>
        <v>84</v>
      </c>
      <c r="B87" s="8" t="s">
        <v>74</v>
      </c>
      <c r="C87" s="9" t="s">
        <v>289</v>
      </c>
      <c r="D87" s="78" t="s">
        <v>290</v>
      </c>
      <c r="E87" s="12" t="s">
        <v>17</v>
      </c>
      <c r="F87" s="11" t="s">
        <v>101</v>
      </c>
      <c r="G87" s="12" t="s">
        <v>16</v>
      </c>
      <c r="H87" s="79">
        <v>0.8</v>
      </c>
      <c r="I87" s="14">
        <f>VLOOKUP(C87,[1]Sheet1!$B:$AY,50,0)</f>
        <v>863148.63</v>
      </c>
      <c r="J87" s="14">
        <f>VLOOKUP(C87,[1]Sheet1!$B:$AZ,51,0)</f>
        <v>671813.53</v>
      </c>
      <c r="K87" s="31">
        <f>VLOOKUP(C87,[1]Sheet1!$B$5:$BB$697,53,0)</f>
        <v>58668.0616666667</v>
      </c>
      <c r="L87" s="31">
        <f>VLOOKUP(C87,[1]Sheet1!$B:$BC,54,0)</f>
        <v>65818.9083333333</v>
      </c>
      <c r="M87" s="31">
        <f>VLOOKUP(C87,[1]Sheet1!$B:$BD,55,0)</f>
        <v>95247.35</v>
      </c>
      <c r="N87" s="31">
        <f>VLOOKUP(C87,[1]Sheet1!$B:$BE,56,0)</f>
        <v>111968.921666667</v>
      </c>
      <c r="O87" s="31">
        <f>VLOOKUP(C87,[1]Sheet1!$B:$BF,57,0)</f>
        <v>143555.96</v>
      </c>
      <c r="P87" s="31">
        <f>VLOOKUP(C87,[2]Sheet1!$B:$BH,59,0)</f>
        <v>104485.236666667</v>
      </c>
      <c r="Q87" s="94">
        <f t="shared" si="32"/>
        <v>463795.550666667</v>
      </c>
      <c r="R87" s="95">
        <f>VLOOKUP(C87,[3]Sheet2!$A:$V,21,0)</f>
        <v>450000</v>
      </c>
      <c r="S87" s="95">
        <v>100000</v>
      </c>
      <c r="T87" s="95"/>
      <c r="U87" s="95">
        <f>VLOOKUP(C87,'[4]5.30 (2)'!$C$4:$V$115,20,0)</f>
        <v>100000</v>
      </c>
      <c r="V87" s="95">
        <v>50000</v>
      </c>
      <c r="W87" s="95">
        <f t="shared" si="26"/>
        <v>700000</v>
      </c>
      <c r="X87" s="96">
        <f t="shared" si="33"/>
        <v>-236204.449333333</v>
      </c>
      <c r="Y87" s="97">
        <f t="shared" si="31"/>
        <v>521813.53</v>
      </c>
      <c r="Z87" s="55">
        <f t="shared" si="34"/>
        <v>-236204.449333333</v>
      </c>
      <c r="AA87" s="100">
        <f t="shared" si="35"/>
        <v>0</v>
      </c>
      <c r="AB87" s="130"/>
      <c r="AC87" s="131" t="str">
        <f t="shared" si="21"/>
        <v>100%</v>
      </c>
      <c r="AD87" s="101">
        <v>50000</v>
      </c>
      <c r="AE87" s="56" t="str">
        <f t="shared" si="22"/>
        <v>100%</v>
      </c>
      <c r="AF87" s="101">
        <v>50000</v>
      </c>
      <c r="AG87" s="56" t="str">
        <f t="shared" si="27"/>
        <v>100%</v>
      </c>
      <c r="AH87" s="33">
        <f t="shared" si="28"/>
        <v>0</v>
      </c>
      <c r="AI87" s="102">
        <f t="shared" si="23"/>
        <v>0</v>
      </c>
      <c r="AJ87" s="103"/>
      <c r="AK87" s="103"/>
      <c r="AL87" s="103"/>
      <c r="AM87" s="103">
        <f t="shared" si="29"/>
        <v>0</v>
      </c>
      <c r="AN87" s="105">
        <v>0.02</v>
      </c>
      <c r="AO87" s="105">
        <f t="shared" si="24"/>
        <v>0</v>
      </c>
      <c r="AP87" s="33">
        <f t="shared" si="25"/>
        <v>0</v>
      </c>
      <c r="AQ87" s="71">
        <v>45493</v>
      </c>
      <c r="AR87" s="8">
        <v>3</v>
      </c>
      <c r="AS87" s="71">
        <f>AQ87-AR87</f>
        <v>45490</v>
      </c>
      <c r="AT87" s="135" t="s">
        <v>89</v>
      </c>
      <c r="AU87" s="135" t="s">
        <v>583</v>
      </c>
      <c r="AV87" s="136">
        <f>VLOOKUP(C87,[5]Sheet1!$A$1:$M$65536,13,0)</f>
        <v>763148.63</v>
      </c>
      <c r="AW87" s="33" t="str">
        <f t="shared" si="36"/>
        <v>应付763148.63</v>
      </c>
      <c r="AX87" s="12" t="s">
        <v>169</v>
      </c>
      <c r="AY87" s="74" t="s">
        <v>291</v>
      </c>
    </row>
    <row r="88" ht="36" hidden="1" customHeight="1" spans="1:51">
      <c r="A88" s="8">
        <f t="shared" si="30"/>
        <v>85</v>
      </c>
      <c r="B88" s="8" t="s">
        <v>74</v>
      </c>
      <c r="C88" s="9" t="s">
        <v>292</v>
      </c>
      <c r="D88" s="78" t="s">
        <v>293</v>
      </c>
      <c r="E88" s="12" t="s">
        <v>17</v>
      </c>
      <c r="F88" s="11" t="s">
        <v>101</v>
      </c>
      <c r="G88" s="12" t="s">
        <v>16</v>
      </c>
      <c r="H88" s="79">
        <v>0.8</v>
      </c>
      <c r="I88" s="14">
        <f>VLOOKUP(C88,[1]Sheet1!$B:$AY,50,0)</f>
        <v>2688475.89</v>
      </c>
      <c r="J88" s="14">
        <f>VLOOKUP(C88,[1]Sheet1!$B:$AZ,51,0)</f>
        <v>1927843.65</v>
      </c>
      <c r="K88" s="31">
        <f>VLOOKUP(C88,[1]Sheet1!$B$5:$BB$697,53,0)</f>
        <v>110627.223333333</v>
      </c>
      <c r="L88" s="31">
        <f>VLOOKUP(C88,[1]Sheet1!$B:$BC,54,0)</f>
        <v>128996.658333333</v>
      </c>
      <c r="M88" s="31">
        <f>VLOOKUP(C88,[1]Sheet1!$B:$BD,55,0)</f>
        <v>224759.84</v>
      </c>
      <c r="N88" s="31">
        <f>VLOOKUP(C88,[1]Sheet1!$B:$BE,56,0)</f>
        <v>250038.18</v>
      </c>
      <c r="O88" s="31">
        <f>VLOOKUP(C88,[1]Sheet1!$B:$BF,57,0)</f>
        <v>309071.263333333</v>
      </c>
      <c r="P88" s="31">
        <f>VLOOKUP(C88,[2]Sheet1!$B:$BH,59,0)</f>
        <v>315860.49</v>
      </c>
      <c r="Q88" s="94">
        <f t="shared" si="32"/>
        <v>1071482.924</v>
      </c>
      <c r="R88" s="95">
        <f>VLOOKUP(C88,[3]Sheet2!$A:$V,21,0)</f>
        <v>300000</v>
      </c>
      <c r="S88" s="95"/>
      <c r="T88" s="95"/>
      <c r="U88" s="95">
        <f>VLOOKUP(C88,'[4]5.30 (2)'!$C$4:$V$115,20,0)</f>
        <v>100000</v>
      </c>
      <c r="V88" s="95">
        <v>30000</v>
      </c>
      <c r="W88" s="95">
        <f t="shared" si="26"/>
        <v>430000</v>
      </c>
      <c r="X88" s="96">
        <f t="shared" si="33"/>
        <v>641482.923999999</v>
      </c>
      <c r="Y88" s="97">
        <f t="shared" si="31"/>
        <v>1797843.65</v>
      </c>
      <c r="Z88" s="55">
        <f t="shared" si="34"/>
        <v>641482.923999999</v>
      </c>
      <c r="AA88" s="100">
        <f t="shared" si="35"/>
        <v>641482.923999999</v>
      </c>
      <c r="AB88" s="130"/>
      <c r="AC88" s="131">
        <f t="shared" si="21"/>
        <v>0</v>
      </c>
      <c r="AD88" s="101">
        <v>50000</v>
      </c>
      <c r="AE88" s="56">
        <f t="shared" si="22"/>
        <v>0.0779443974723793</v>
      </c>
      <c r="AF88" s="101">
        <v>50000</v>
      </c>
      <c r="AG88" s="56">
        <f t="shared" si="27"/>
        <v>0.0779443974723793</v>
      </c>
      <c r="AH88" s="33">
        <f t="shared" si="28"/>
        <v>0</v>
      </c>
      <c r="AI88" s="102">
        <f t="shared" si="23"/>
        <v>0</v>
      </c>
      <c r="AJ88" s="103"/>
      <c r="AK88" s="103"/>
      <c r="AL88" s="103"/>
      <c r="AM88" s="103">
        <f t="shared" si="29"/>
        <v>0</v>
      </c>
      <c r="AN88" s="105">
        <v>0.03</v>
      </c>
      <c r="AO88" s="105">
        <f t="shared" si="24"/>
        <v>0</v>
      </c>
      <c r="AP88" s="33">
        <f t="shared" si="25"/>
        <v>0</v>
      </c>
      <c r="AQ88" s="71" t="s">
        <v>594</v>
      </c>
      <c r="AR88" s="8"/>
      <c r="AS88" s="71"/>
      <c r="AT88" s="135" t="s">
        <v>89</v>
      </c>
      <c r="AU88" s="135" t="s">
        <v>583</v>
      </c>
      <c r="AV88" s="136">
        <f>VLOOKUP(C88,[5]Sheet1!$A$1:$M$65536,13,0)</f>
        <v>2217659.38</v>
      </c>
      <c r="AW88" s="33" t="str">
        <f t="shared" si="36"/>
        <v>应付2217659.38</v>
      </c>
      <c r="AX88" s="12" t="s">
        <v>173</v>
      </c>
      <c r="AY88" s="74"/>
    </row>
    <row r="89" ht="36" hidden="1" customHeight="1" spans="1:51">
      <c r="A89" s="8">
        <f t="shared" si="30"/>
        <v>86</v>
      </c>
      <c r="B89" s="8" t="s">
        <v>74</v>
      </c>
      <c r="C89" s="9" t="s">
        <v>294</v>
      </c>
      <c r="D89" s="78" t="s">
        <v>295</v>
      </c>
      <c r="E89" s="12" t="s">
        <v>17</v>
      </c>
      <c r="F89" s="11" t="s">
        <v>101</v>
      </c>
      <c r="G89" s="12" t="s">
        <v>16</v>
      </c>
      <c r="H89" s="79">
        <v>1</v>
      </c>
      <c r="I89" s="14">
        <f>VLOOKUP(C89,[1]Sheet1!$B:$AY,50,0)</f>
        <v>1499497.47</v>
      </c>
      <c r="J89" s="14">
        <f>VLOOKUP(C89,[1]Sheet1!$B:$AZ,51,0)</f>
        <v>1241607.73</v>
      </c>
      <c r="K89" s="31">
        <f>VLOOKUP(C89,[1]Sheet1!$B$5:$BB$697,53,0)</f>
        <v>58624.1433333333</v>
      </c>
      <c r="L89" s="31">
        <f>VLOOKUP(C89,[1]Sheet1!$B:$BC,54,0)</f>
        <v>65658.0316666667</v>
      </c>
      <c r="M89" s="31">
        <f>VLOOKUP(C89,[1]Sheet1!$B:$BD,55,0)</f>
        <v>76727.1133333333</v>
      </c>
      <c r="N89" s="31">
        <f>VLOOKUP(C89,[1]Sheet1!$B:$BE,56,0)</f>
        <v>97566.8633333333</v>
      </c>
      <c r="O89" s="31">
        <f>VLOOKUP(C89,[1]Sheet1!$B:$BF,57,0)</f>
        <v>123439.506666667</v>
      </c>
      <c r="P89" s="31">
        <f>VLOOKUP(C89,[2]Sheet1!$B:$BH,59,0)</f>
        <v>128782.945</v>
      </c>
      <c r="Q89" s="94">
        <f t="shared" si="32"/>
        <v>550798.603333334</v>
      </c>
      <c r="R89" s="95">
        <f>VLOOKUP(C89,[3]Sheet2!$A:$V,21,0)</f>
        <v>290000</v>
      </c>
      <c r="S89" s="95"/>
      <c r="T89" s="95"/>
      <c r="U89" s="95">
        <f>VLOOKUP(C89,'[4]5.30 (2)'!$C$4:$V$115,20,0)</f>
        <v>100000</v>
      </c>
      <c r="V89" s="95"/>
      <c r="W89" s="95">
        <f t="shared" si="26"/>
        <v>390000</v>
      </c>
      <c r="X89" s="96">
        <f t="shared" si="33"/>
        <v>160798.603333334</v>
      </c>
      <c r="Y89" s="97">
        <f t="shared" si="31"/>
        <v>1141607.73</v>
      </c>
      <c r="Z89" s="55">
        <f t="shared" si="34"/>
        <v>160798.603333334</v>
      </c>
      <c r="AA89" s="100">
        <f t="shared" si="35"/>
        <v>160798.603333334</v>
      </c>
      <c r="AB89" s="130"/>
      <c r="AC89" s="131">
        <f t="shared" si="21"/>
        <v>0</v>
      </c>
      <c r="AD89" s="101">
        <v>80000</v>
      </c>
      <c r="AE89" s="56">
        <f t="shared" si="22"/>
        <v>0.497516759111153</v>
      </c>
      <c r="AF89" s="101">
        <v>80000</v>
      </c>
      <c r="AG89" s="56">
        <f t="shared" si="27"/>
        <v>0.497516759111153</v>
      </c>
      <c r="AH89" s="33">
        <f t="shared" si="28"/>
        <v>0</v>
      </c>
      <c r="AI89" s="102">
        <f t="shared" si="23"/>
        <v>0</v>
      </c>
      <c r="AJ89" s="103"/>
      <c r="AK89" s="103"/>
      <c r="AL89" s="103"/>
      <c r="AM89" s="103">
        <f t="shared" si="29"/>
        <v>0</v>
      </c>
      <c r="AN89" s="105"/>
      <c r="AO89" s="105">
        <f t="shared" si="24"/>
        <v>0</v>
      </c>
      <c r="AP89" s="33">
        <f t="shared" si="25"/>
        <v>0</v>
      </c>
      <c r="AQ89" s="71">
        <v>45477</v>
      </c>
      <c r="AR89" s="8"/>
      <c r="AS89" s="71"/>
      <c r="AT89" s="72" t="s">
        <v>89</v>
      </c>
      <c r="AU89" s="72"/>
      <c r="AV89" s="72"/>
      <c r="AW89" s="73"/>
      <c r="AX89" s="8" t="s">
        <v>173</v>
      </c>
      <c r="AY89" s="74" t="s">
        <v>595</v>
      </c>
    </row>
    <row r="90" ht="36" hidden="1" customHeight="1" spans="1:51">
      <c r="A90" s="8">
        <f t="shared" si="30"/>
        <v>87</v>
      </c>
      <c r="B90" s="8" t="s">
        <v>110</v>
      </c>
      <c r="C90" s="9" t="s">
        <v>296</v>
      </c>
      <c r="D90" s="78" t="s">
        <v>297</v>
      </c>
      <c r="E90" s="116" t="s">
        <v>18</v>
      </c>
      <c r="F90" s="11" t="s">
        <v>101</v>
      </c>
      <c r="G90" s="12" t="s">
        <v>16</v>
      </c>
      <c r="H90" s="79">
        <v>0.8</v>
      </c>
      <c r="I90" s="14">
        <f>VLOOKUP(C90,[1]Sheet1!$B:$AY,50,0)</f>
        <v>1719896.03</v>
      </c>
      <c r="J90" s="14">
        <f>VLOOKUP(C90,[1]Sheet1!$B:$AZ,51,0)</f>
        <v>1252728.6</v>
      </c>
      <c r="K90" s="31">
        <f>VLOOKUP(C90,[1]Sheet1!$B$5:$BB$697,53,0)</f>
        <v>142168.861666667</v>
      </c>
      <c r="L90" s="31">
        <f>VLOOKUP(C90,[1]Sheet1!$B:$BC,54,0)</f>
        <v>149580.686666667</v>
      </c>
      <c r="M90" s="31">
        <f>VLOOKUP(C90,[1]Sheet1!$B:$BD,55,0)</f>
        <v>146512.29</v>
      </c>
      <c r="N90" s="31">
        <f>VLOOKUP(C90,[1]Sheet1!$B:$BE,56,0)</f>
        <v>140380.926666667</v>
      </c>
      <c r="O90" s="31">
        <f>VLOOKUP(C90,[1]Sheet1!$B:$BF,57,0)</f>
        <v>164414.35</v>
      </c>
      <c r="P90" s="31">
        <f>VLOOKUP(C90,[2]Sheet1!$B:$BH,59,0)</f>
        <v>173045.646666667</v>
      </c>
      <c r="Q90" s="94">
        <f t="shared" si="32"/>
        <v>732882.209333334</v>
      </c>
      <c r="R90" s="95">
        <f>VLOOKUP(C90,[3]Sheet2!$A:$V,21,0)</f>
        <v>260000</v>
      </c>
      <c r="S90" s="95"/>
      <c r="T90" s="95"/>
      <c r="U90" s="95">
        <f>VLOOKUP(C90,'[4]5.30 (2)'!$C$4:$V$115,20,0)</f>
        <v>50000</v>
      </c>
      <c r="V90" s="95">
        <v>60000</v>
      </c>
      <c r="W90" s="95">
        <f t="shared" si="26"/>
        <v>370000</v>
      </c>
      <c r="X90" s="96">
        <f t="shared" si="33"/>
        <v>362882.209333334</v>
      </c>
      <c r="Y90" s="97">
        <f t="shared" si="31"/>
        <v>1142728.6</v>
      </c>
      <c r="Z90" s="55">
        <f t="shared" si="34"/>
        <v>362882.209333334</v>
      </c>
      <c r="AA90" s="100">
        <f t="shared" si="35"/>
        <v>362882.209333334</v>
      </c>
      <c r="AB90" s="130"/>
      <c r="AC90" s="131">
        <f t="shared" si="21"/>
        <v>0</v>
      </c>
      <c r="AD90" s="101">
        <v>70000</v>
      </c>
      <c r="AE90" s="56">
        <f t="shared" si="22"/>
        <v>0.192900060128602</v>
      </c>
      <c r="AF90" s="101">
        <v>70000</v>
      </c>
      <c r="AG90" s="56">
        <f t="shared" si="27"/>
        <v>0.192900060128602</v>
      </c>
      <c r="AH90" s="33">
        <f t="shared" si="28"/>
        <v>0</v>
      </c>
      <c r="AI90" s="102">
        <f t="shared" si="23"/>
        <v>0</v>
      </c>
      <c r="AJ90" s="103"/>
      <c r="AK90" s="103"/>
      <c r="AL90" s="103"/>
      <c r="AM90" s="103">
        <f t="shared" si="29"/>
        <v>0</v>
      </c>
      <c r="AN90" s="105">
        <v>0.03</v>
      </c>
      <c r="AO90" s="105">
        <f t="shared" si="24"/>
        <v>0</v>
      </c>
      <c r="AP90" s="33">
        <f t="shared" si="25"/>
        <v>0</v>
      </c>
      <c r="AQ90" s="71">
        <v>45477</v>
      </c>
      <c r="AR90" s="8"/>
      <c r="AS90" s="71"/>
      <c r="AT90" s="135" t="s">
        <v>89</v>
      </c>
      <c r="AU90" s="135" t="s">
        <v>583</v>
      </c>
      <c r="AV90" s="136">
        <f>VLOOKUP(C90,[5]Sheet1!$A$1:$M$65536,13,0)</f>
        <v>1810916.27</v>
      </c>
      <c r="AW90" s="33" t="str">
        <f>AU90&amp;AV90</f>
        <v>应付1810916.27</v>
      </c>
      <c r="AX90" s="12" t="s">
        <v>184</v>
      </c>
      <c r="AY90" s="74"/>
    </row>
    <row r="91" ht="36" hidden="1" customHeight="1" spans="1:51">
      <c r="A91" s="8">
        <f t="shared" si="30"/>
        <v>88</v>
      </c>
      <c r="B91" s="8" t="s">
        <v>110</v>
      </c>
      <c r="C91" s="9" t="s">
        <v>298</v>
      </c>
      <c r="D91" s="78" t="s">
        <v>299</v>
      </c>
      <c r="E91" s="116" t="s">
        <v>15</v>
      </c>
      <c r="F91" s="11" t="s">
        <v>101</v>
      </c>
      <c r="G91" s="12" t="s">
        <v>16</v>
      </c>
      <c r="H91" s="79">
        <v>1</v>
      </c>
      <c r="I91" s="14">
        <f>VLOOKUP(C91,[1]Sheet1!$B:$AY,50,0)</f>
        <v>1027636.08</v>
      </c>
      <c r="J91" s="14">
        <f>VLOOKUP(C91,[1]Sheet1!$B:$AZ,51,0)</f>
        <v>445151.57</v>
      </c>
      <c r="K91" s="31">
        <f>VLOOKUP(C91,[1]Sheet1!$B$5:$BB$697,53,0)</f>
        <v>33436.4116666667</v>
      </c>
      <c r="L91" s="31">
        <f>VLOOKUP(C91,[1]Sheet1!$B:$BC,54,0)</f>
        <v>33436.4116666667</v>
      </c>
      <c r="M91" s="31">
        <f>VLOOKUP(C91,[1]Sheet1!$B:$BD,55,0)</f>
        <v>33436.4116666667</v>
      </c>
      <c r="N91" s="31">
        <f>VLOOKUP(C91,[1]Sheet1!$B:$BE,56,0)</f>
        <v>74191.9283333333</v>
      </c>
      <c r="O91" s="31">
        <f>VLOOKUP(C91,[1]Sheet1!$B:$BF,57,0)</f>
        <v>117282.133333333</v>
      </c>
      <c r="P91" s="31">
        <f>VLOOKUP(C91,[2]Sheet1!$B:$BH,59,0)</f>
        <v>160887.751666667</v>
      </c>
      <c r="Q91" s="94">
        <f t="shared" si="32"/>
        <v>452671.048333333</v>
      </c>
      <c r="R91" s="95">
        <f>VLOOKUP(C91,[3]Sheet2!$A:$V,21,0)</f>
        <v>368000</v>
      </c>
      <c r="S91" s="95"/>
      <c r="T91" s="95"/>
      <c r="U91" s="95">
        <v>127000</v>
      </c>
      <c r="V91" s="95">
        <v>100000</v>
      </c>
      <c r="W91" s="95">
        <f t="shared" si="26"/>
        <v>595000</v>
      </c>
      <c r="X91" s="96">
        <f t="shared" si="33"/>
        <v>-142328.951666667</v>
      </c>
      <c r="Y91" s="97">
        <f t="shared" si="31"/>
        <v>218151.57</v>
      </c>
      <c r="Z91" s="55">
        <f t="shared" si="34"/>
        <v>-142328.951666667</v>
      </c>
      <c r="AA91" s="100">
        <f t="shared" si="35"/>
        <v>0</v>
      </c>
      <c r="AB91" s="130"/>
      <c r="AC91" s="131" t="str">
        <f t="shared" si="21"/>
        <v>100%</v>
      </c>
      <c r="AD91" s="101">
        <v>70000</v>
      </c>
      <c r="AE91" s="56" t="str">
        <f t="shared" si="22"/>
        <v>100%</v>
      </c>
      <c r="AF91" s="101">
        <v>70000</v>
      </c>
      <c r="AG91" s="56" t="str">
        <f t="shared" si="27"/>
        <v>100%</v>
      </c>
      <c r="AH91" s="33">
        <f t="shared" si="28"/>
        <v>0</v>
      </c>
      <c r="AI91" s="102">
        <f t="shared" si="23"/>
        <v>0</v>
      </c>
      <c r="AJ91" s="103"/>
      <c r="AK91" s="103"/>
      <c r="AL91" s="103"/>
      <c r="AM91" s="103">
        <f t="shared" si="29"/>
        <v>0</v>
      </c>
      <c r="AN91" s="105">
        <v>0.03</v>
      </c>
      <c r="AO91" s="137">
        <f t="shared" si="24"/>
        <v>0</v>
      </c>
      <c r="AP91" s="33">
        <f t="shared" si="25"/>
        <v>0</v>
      </c>
      <c r="AQ91" s="71">
        <v>45480</v>
      </c>
      <c r="AR91" s="8"/>
      <c r="AS91" s="71"/>
      <c r="AT91" s="135" t="s">
        <v>89</v>
      </c>
      <c r="AU91" s="135" t="s">
        <v>583</v>
      </c>
      <c r="AV91" s="136">
        <f>VLOOKUP(C91,[5]Sheet1!$A$1:$M$65536,13,0)</f>
        <v>1164948.31</v>
      </c>
      <c r="AW91" s="33" t="str">
        <f>AU91&amp;AV91</f>
        <v>应付1164948.31</v>
      </c>
      <c r="AX91" s="12" t="s">
        <v>184</v>
      </c>
      <c r="AY91" s="74" t="s">
        <v>300</v>
      </c>
    </row>
    <row r="92" ht="36" hidden="1" customHeight="1" spans="1:51">
      <c r="A92" s="8">
        <f t="shared" si="30"/>
        <v>89</v>
      </c>
      <c r="B92" s="8" t="s">
        <v>110</v>
      </c>
      <c r="C92" s="9" t="s">
        <v>301</v>
      </c>
      <c r="D92" s="78" t="s">
        <v>302</v>
      </c>
      <c r="E92" s="116" t="s">
        <v>18</v>
      </c>
      <c r="F92" s="11" t="s">
        <v>101</v>
      </c>
      <c r="G92" s="12" t="s">
        <v>16</v>
      </c>
      <c r="H92" s="79">
        <v>0.8</v>
      </c>
      <c r="I92" s="14">
        <f>VLOOKUP(C92,[1]Sheet1!$B:$AY,50,0)</f>
        <v>705915.92</v>
      </c>
      <c r="J92" s="14">
        <f>VLOOKUP(C92,[1]Sheet1!$B:$AZ,51,0)</f>
        <v>475879.26</v>
      </c>
      <c r="K92" s="31">
        <f>VLOOKUP(C92,[1]Sheet1!$B$5:$BB$697,53,0)</f>
        <v>65073.55</v>
      </c>
      <c r="L92" s="31">
        <f>VLOOKUP(C92,[1]Sheet1!$B:$BC,54,0)</f>
        <v>71598.3433333333</v>
      </c>
      <c r="M92" s="31">
        <f>VLOOKUP(C92,[1]Sheet1!$B:$BD,55,0)</f>
        <v>78388.0666666667</v>
      </c>
      <c r="N92" s="31">
        <f>VLOOKUP(C92,[1]Sheet1!$B:$BE,56,0)</f>
        <v>46926.2116666667</v>
      </c>
      <c r="O92" s="31">
        <f>VLOOKUP(C92,[1]Sheet1!$B:$BF,57,0)</f>
        <v>57061.7583333333</v>
      </c>
      <c r="P92" s="31">
        <f>VLOOKUP(C92,[2]Sheet1!$B:$BH,59,0)</f>
        <v>56628.27</v>
      </c>
      <c r="Q92" s="94">
        <f t="shared" si="32"/>
        <v>300540.96</v>
      </c>
      <c r="R92" s="95">
        <f>VLOOKUP(C92,[3]Sheet2!$A:$V,21,0)</f>
        <v>162000</v>
      </c>
      <c r="S92" s="95"/>
      <c r="T92" s="95"/>
      <c r="U92" s="95">
        <v>0</v>
      </c>
      <c r="V92" s="95">
        <v>60000</v>
      </c>
      <c r="W92" s="95">
        <f t="shared" si="26"/>
        <v>222000</v>
      </c>
      <c r="X92" s="96">
        <f t="shared" si="33"/>
        <v>78540.9600000001</v>
      </c>
      <c r="Y92" s="97">
        <f t="shared" si="31"/>
        <v>415879.26</v>
      </c>
      <c r="Z92" s="55">
        <f t="shared" si="34"/>
        <v>78540.9600000001</v>
      </c>
      <c r="AA92" s="100">
        <f t="shared" si="35"/>
        <v>78540.9600000001</v>
      </c>
      <c r="AB92" s="130"/>
      <c r="AC92" s="56">
        <f t="shared" si="21"/>
        <v>0</v>
      </c>
      <c r="AD92" s="101">
        <v>70000</v>
      </c>
      <c r="AE92" s="56">
        <f t="shared" si="22"/>
        <v>0.89125470327839</v>
      </c>
      <c r="AF92" s="101">
        <v>70000</v>
      </c>
      <c r="AG92" s="56">
        <f t="shared" si="27"/>
        <v>0.89125470327839</v>
      </c>
      <c r="AH92" s="33">
        <f t="shared" si="28"/>
        <v>0</v>
      </c>
      <c r="AI92" s="102">
        <f t="shared" si="23"/>
        <v>0</v>
      </c>
      <c r="AJ92" s="103"/>
      <c r="AK92" s="103"/>
      <c r="AL92" s="103"/>
      <c r="AM92" s="103">
        <f t="shared" si="29"/>
        <v>0</v>
      </c>
      <c r="AN92" s="105">
        <v>0.03</v>
      </c>
      <c r="AO92" s="105">
        <f t="shared" si="24"/>
        <v>0</v>
      </c>
      <c r="AP92" s="33">
        <f t="shared" si="25"/>
        <v>0</v>
      </c>
      <c r="AQ92" s="71">
        <v>45479</v>
      </c>
      <c r="AR92" s="8"/>
      <c r="AS92" s="71"/>
      <c r="AT92" s="135" t="s">
        <v>89</v>
      </c>
      <c r="AU92" s="135" t="s">
        <v>583</v>
      </c>
      <c r="AV92" s="136">
        <f>VLOOKUP(C92,[5]Sheet1!$A$1:$M$65536,13,0)</f>
        <v>707752.31</v>
      </c>
      <c r="AW92" s="33" t="str">
        <f>AU92&amp;AV92</f>
        <v>应付707752.31</v>
      </c>
      <c r="AX92" s="12" t="s">
        <v>184</v>
      </c>
      <c r="AY92" s="74" t="s">
        <v>303</v>
      </c>
    </row>
    <row r="93" ht="36" hidden="1" customHeight="1" spans="1:51">
      <c r="A93" s="8">
        <f t="shared" si="30"/>
        <v>90</v>
      </c>
      <c r="B93" s="8" t="s">
        <v>170</v>
      </c>
      <c r="C93" s="9" t="s">
        <v>304</v>
      </c>
      <c r="D93" s="78" t="s">
        <v>305</v>
      </c>
      <c r="E93" s="116" t="s">
        <v>18</v>
      </c>
      <c r="F93" s="11" t="s">
        <v>101</v>
      </c>
      <c r="G93" s="12" t="s">
        <v>16</v>
      </c>
      <c r="H93" s="79">
        <v>0.8</v>
      </c>
      <c r="I93" s="14">
        <f>VLOOKUP(C93,[1]Sheet1!$B:$AY,50,0)</f>
        <v>558048.48</v>
      </c>
      <c r="J93" s="14">
        <f>VLOOKUP(C93,[1]Sheet1!$B:$AZ,51,0)</f>
        <v>486559.03</v>
      </c>
      <c r="K93" s="31">
        <f>VLOOKUP(C93,[1]Sheet1!$B$5:$BB$697,53,0)</f>
        <v>36789.43</v>
      </c>
      <c r="L93" s="31">
        <f>VLOOKUP(C93,[1]Sheet1!$B:$BC,54,0)</f>
        <v>45145.0466666667</v>
      </c>
      <c r="M93" s="31">
        <f>VLOOKUP(C93,[1]Sheet1!$B:$BD,55,0)</f>
        <v>81093.1716666667</v>
      </c>
      <c r="N93" s="31">
        <f>VLOOKUP(C93,[1]Sheet1!$B:$BE,56,0)</f>
        <v>80352.1716666667</v>
      </c>
      <c r="O93" s="31">
        <f>VLOOKUP(C93,[1]Sheet1!$B:$BF,57,0)</f>
        <v>92267.08</v>
      </c>
      <c r="P93" s="31">
        <f>VLOOKUP(C93,[2]Sheet1!$B:$BH,59,0)</f>
        <v>92267.08</v>
      </c>
      <c r="Q93" s="94">
        <f t="shared" si="32"/>
        <v>342331.184</v>
      </c>
      <c r="R93" s="95">
        <f>VLOOKUP(C93,[3]Sheet2!$A:$V,21,0)</f>
        <v>110000</v>
      </c>
      <c r="S93" s="95"/>
      <c r="T93" s="95"/>
      <c r="U93" s="95">
        <f>VLOOKUP(C93,'[4]5.30 (2)'!$C$4:$V$115,20,0)</f>
        <v>40000</v>
      </c>
      <c r="V93" s="95">
        <v>50000</v>
      </c>
      <c r="W93" s="95">
        <f t="shared" si="26"/>
        <v>200000</v>
      </c>
      <c r="X93" s="96">
        <f t="shared" si="33"/>
        <v>142331.184</v>
      </c>
      <c r="Y93" s="97">
        <f t="shared" si="31"/>
        <v>396559.03</v>
      </c>
      <c r="Z93" s="55">
        <f t="shared" si="34"/>
        <v>142331.184</v>
      </c>
      <c r="AA93" s="100">
        <f t="shared" si="35"/>
        <v>142331.184</v>
      </c>
      <c r="AB93" s="130"/>
      <c r="AC93" s="56">
        <f t="shared" si="21"/>
        <v>0</v>
      </c>
      <c r="AD93" s="101">
        <v>50000</v>
      </c>
      <c r="AE93" s="56">
        <f t="shared" si="22"/>
        <v>0.35129336098265</v>
      </c>
      <c r="AF93" s="101">
        <v>50000</v>
      </c>
      <c r="AG93" s="56">
        <f t="shared" si="27"/>
        <v>0.35129336098265</v>
      </c>
      <c r="AH93" s="33">
        <f t="shared" si="28"/>
        <v>0</v>
      </c>
      <c r="AI93" s="102">
        <f t="shared" si="23"/>
        <v>0</v>
      </c>
      <c r="AJ93" s="103"/>
      <c r="AK93" s="103"/>
      <c r="AL93" s="103"/>
      <c r="AM93" s="103">
        <f t="shared" si="29"/>
        <v>0</v>
      </c>
      <c r="AN93" s="105">
        <v>0</v>
      </c>
      <c r="AO93" s="105">
        <f t="shared" si="24"/>
        <v>0</v>
      </c>
      <c r="AP93" s="33">
        <f t="shared" si="25"/>
        <v>0</v>
      </c>
      <c r="AQ93" s="71">
        <v>45477</v>
      </c>
      <c r="AR93" s="107">
        <v>3</v>
      </c>
      <c r="AS93" s="106">
        <f>AQ93-AR93</f>
        <v>45474</v>
      </c>
      <c r="AT93" s="135" t="s">
        <v>89</v>
      </c>
      <c r="AU93" s="135" t="s">
        <v>583</v>
      </c>
      <c r="AV93" s="136">
        <f>VLOOKUP(C93,[5]Sheet1!$A$1:$M$65536,13,0)</f>
        <v>554545.22</v>
      </c>
      <c r="AW93" s="33" t="str">
        <f>AU93&amp;AV93</f>
        <v>应付554545.22</v>
      </c>
      <c r="AX93" s="12" t="s">
        <v>152</v>
      </c>
      <c r="AY93" s="74"/>
    </row>
    <row r="94" ht="36" hidden="1" customHeight="1" spans="1:51">
      <c r="A94" s="8">
        <f t="shared" si="30"/>
        <v>91</v>
      </c>
      <c r="B94" s="8" t="s">
        <v>170</v>
      </c>
      <c r="C94" s="9" t="s">
        <v>306</v>
      </c>
      <c r="D94" s="78" t="s">
        <v>307</v>
      </c>
      <c r="E94" s="116" t="s">
        <v>18</v>
      </c>
      <c r="F94" s="11" t="s">
        <v>101</v>
      </c>
      <c r="G94" s="12" t="s">
        <v>16</v>
      </c>
      <c r="H94" s="79">
        <v>0.8</v>
      </c>
      <c r="I94" s="14">
        <f>VLOOKUP(C94,[1]Sheet1!$B:$AY,50,0)</f>
        <v>109558.55</v>
      </c>
      <c r="J94" s="14">
        <f>VLOOKUP(C94,[1]Sheet1!$B:$AZ,51,0)</f>
        <v>57248.57</v>
      </c>
      <c r="K94" s="31">
        <f>VLOOKUP(C94,[1]Sheet1!$B$5:$BB$697,53,0)</f>
        <v>0</v>
      </c>
      <c r="L94" s="31">
        <f>VLOOKUP(C94,[1]Sheet1!$B:$BC,54,0)</f>
        <v>165.453333333333</v>
      </c>
      <c r="M94" s="31">
        <f>VLOOKUP(C94,[1]Sheet1!$B:$BD,55,0)</f>
        <v>9541.42833333333</v>
      </c>
      <c r="N94" s="31">
        <f>VLOOKUP(C94,[1]Sheet1!$B:$BE,56,0)</f>
        <v>13734.6733333333</v>
      </c>
      <c r="O94" s="31">
        <f>VLOOKUP(C94,[1]Sheet1!$B:$BF,57,0)</f>
        <v>18259.7583333333</v>
      </c>
      <c r="P94" s="31">
        <f>VLOOKUP(C94,[2]Sheet1!$B:$BH,59,0)</f>
        <v>18259.7583333333</v>
      </c>
      <c r="Q94" s="94">
        <f t="shared" si="32"/>
        <v>47968.8573333333</v>
      </c>
      <c r="R94" s="95">
        <f>VLOOKUP(C94,[3]Sheet2!$A:$V,21,0)</f>
        <v>81551.24</v>
      </c>
      <c r="S94" s="95"/>
      <c r="T94" s="95"/>
      <c r="U94" s="95">
        <f>VLOOKUP(C94,'[4]5.30 (2)'!$C$4:$V$115,20,0)</f>
        <v>10000</v>
      </c>
      <c r="V94" s="95">
        <v>10000</v>
      </c>
      <c r="W94" s="95">
        <f t="shared" si="26"/>
        <v>101551.24</v>
      </c>
      <c r="X94" s="96">
        <f t="shared" si="33"/>
        <v>-53582.3826666667</v>
      </c>
      <c r="Y94" s="97">
        <f t="shared" si="31"/>
        <v>37248.57</v>
      </c>
      <c r="Z94" s="55">
        <f t="shared" si="34"/>
        <v>-53582.3826666667</v>
      </c>
      <c r="AA94" s="100">
        <f t="shared" si="35"/>
        <v>0</v>
      </c>
      <c r="AB94" s="130"/>
      <c r="AC94" s="131" t="str">
        <f t="shared" si="21"/>
        <v>100%</v>
      </c>
      <c r="AD94" s="101">
        <v>40000</v>
      </c>
      <c r="AE94" s="56" t="str">
        <f t="shared" si="22"/>
        <v>100%</v>
      </c>
      <c r="AF94" s="101">
        <v>40000</v>
      </c>
      <c r="AG94" s="56" t="str">
        <f t="shared" si="27"/>
        <v>100%</v>
      </c>
      <c r="AH94" s="33">
        <f t="shared" si="28"/>
        <v>0</v>
      </c>
      <c r="AI94" s="102">
        <f t="shared" si="23"/>
        <v>0</v>
      </c>
      <c r="AJ94" s="103"/>
      <c r="AK94" s="103"/>
      <c r="AL94" s="103"/>
      <c r="AM94" s="103">
        <f t="shared" si="29"/>
        <v>0</v>
      </c>
      <c r="AN94" s="105">
        <v>0</v>
      </c>
      <c r="AO94" s="105">
        <f t="shared" si="24"/>
        <v>0</v>
      </c>
      <c r="AP94" s="33">
        <f t="shared" si="25"/>
        <v>0</v>
      </c>
      <c r="AQ94" s="71" t="s">
        <v>594</v>
      </c>
      <c r="AR94" s="8"/>
      <c r="AS94" s="71"/>
      <c r="AT94" s="135" t="s">
        <v>89</v>
      </c>
      <c r="AU94" s="135" t="s">
        <v>583</v>
      </c>
      <c r="AV94" s="136">
        <f>VLOOKUP(C94,[5]Sheet1!$A$1:$M$65536,13,0)</f>
        <v>99558.55</v>
      </c>
      <c r="AW94" s="33" t="str">
        <f>AU94&amp;AV94</f>
        <v>应付99558.55</v>
      </c>
      <c r="AX94" s="12" t="s">
        <v>184</v>
      </c>
      <c r="AY94" s="74"/>
    </row>
    <row r="95" ht="36" hidden="1" customHeight="1" spans="1:51">
      <c r="A95" s="8">
        <f t="shared" si="30"/>
        <v>92</v>
      </c>
      <c r="B95" s="8" t="s">
        <v>74</v>
      </c>
      <c r="C95" s="9" t="s">
        <v>308</v>
      </c>
      <c r="D95" s="78" t="s">
        <v>309</v>
      </c>
      <c r="E95" s="116" t="s">
        <v>18</v>
      </c>
      <c r="F95" s="11" t="s">
        <v>101</v>
      </c>
      <c r="G95" s="12" t="s">
        <v>16</v>
      </c>
      <c r="H95" s="79">
        <v>0.8</v>
      </c>
      <c r="I95" s="14">
        <f>VLOOKUP(C95,[1]Sheet1!$B:$AY,50,0)</f>
        <v>228188.19</v>
      </c>
      <c r="J95" s="14">
        <f>VLOOKUP(C95,[1]Sheet1!$B:$AZ,51,0)</f>
        <v>193610.19</v>
      </c>
      <c r="K95" s="31">
        <f>VLOOKUP(C95,[1]Sheet1!$B$5:$BB$697,53,0)</f>
        <v>10800.39</v>
      </c>
      <c r="L95" s="31">
        <f>VLOOKUP(C95,[1]Sheet1!$B:$BC,54,0)</f>
        <v>10752.93</v>
      </c>
      <c r="M95" s="31">
        <f>VLOOKUP(C95,[1]Sheet1!$B:$BD,55,0)</f>
        <v>12986.94</v>
      </c>
      <c r="N95" s="31">
        <f>VLOOKUP(C95,[1]Sheet1!$B:$BE,56,0)</f>
        <v>15797.34</v>
      </c>
      <c r="O95" s="31">
        <f>VLOOKUP(C95,[1]Sheet1!$B:$BF,57,0)</f>
        <v>20360.34</v>
      </c>
      <c r="P95" s="31">
        <f>VLOOKUP(C95,[2]Sheet1!$B:$BH,59,0)</f>
        <v>18560.25</v>
      </c>
      <c r="Q95" s="94">
        <f t="shared" si="32"/>
        <v>71406.552</v>
      </c>
      <c r="R95" s="95">
        <f>VLOOKUP(C95,[3]Sheet2!$A:$V,21,0)</f>
        <v>40000</v>
      </c>
      <c r="S95" s="95"/>
      <c r="T95" s="95"/>
      <c r="U95" s="95">
        <f>VLOOKUP(C95,'[4]5.30 (2)'!$C$4:$V$115,20,0)</f>
        <v>10000</v>
      </c>
      <c r="V95" s="95"/>
      <c r="W95" s="95">
        <f t="shared" si="26"/>
        <v>50000</v>
      </c>
      <c r="X95" s="96">
        <f t="shared" si="33"/>
        <v>21406.552</v>
      </c>
      <c r="Y95" s="97">
        <f t="shared" si="31"/>
        <v>183610.19</v>
      </c>
      <c r="Z95" s="55">
        <f t="shared" si="34"/>
        <v>21406.552</v>
      </c>
      <c r="AA95" s="100">
        <f t="shared" si="35"/>
        <v>21406.552</v>
      </c>
      <c r="AB95" s="130"/>
      <c r="AC95" s="56">
        <f t="shared" si="21"/>
        <v>0</v>
      </c>
      <c r="AD95" s="55"/>
      <c r="AE95" s="56">
        <f t="shared" si="22"/>
        <v>0</v>
      </c>
      <c r="AF95" s="101">
        <v>20000</v>
      </c>
      <c r="AG95" s="56">
        <f t="shared" si="27"/>
        <v>0.934293388304664</v>
      </c>
      <c r="AH95" s="33">
        <f t="shared" si="28"/>
        <v>0</v>
      </c>
      <c r="AI95" s="102">
        <f t="shared" si="23"/>
        <v>0</v>
      </c>
      <c r="AJ95" s="103"/>
      <c r="AK95" s="103"/>
      <c r="AL95" s="103"/>
      <c r="AM95" s="103">
        <f t="shared" si="29"/>
        <v>0</v>
      </c>
      <c r="AN95" s="57">
        <v>0</v>
      </c>
      <c r="AO95" s="105">
        <f t="shared" si="24"/>
        <v>0</v>
      </c>
      <c r="AP95" s="33">
        <f t="shared" si="25"/>
        <v>0</v>
      </c>
      <c r="AQ95" s="71"/>
      <c r="AR95" s="107">
        <v>3</v>
      </c>
      <c r="AS95" s="106">
        <f>AQ95-AR95</f>
        <v>-3</v>
      </c>
      <c r="AT95" s="72" t="s">
        <v>89</v>
      </c>
      <c r="AU95" s="72"/>
      <c r="AV95" s="72"/>
      <c r="AW95" s="73"/>
      <c r="AX95" s="8" t="s">
        <v>173</v>
      </c>
      <c r="AY95" s="74"/>
    </row>
    <row r="96" ht="36" hidden="1" customHeight="1" spans="1:51">
      <c r="A96" s="8">
        <f t="shared" si="30"/>
        <v>93</v>
      </c>
      <c r="B96" s="8" t="s">
        <v>170</v>
      </c>
      <c r="C96" s="9" t="s">
        <v>310</v>
      </c>
      <c r="D96" s="78" t="s">
        <v>311</v>
      </c>
      <c r="E96" s="116" t="s">
        <v>18</v>
      </c>
      <c r="F96" s="11" t="s">
        <v>101</v>
      </c>
      <c r="G96" s="12" t="s">
        <v>16</v>
      </c>
      <c r="H96" s="79">
        <v>0.8</v>
      </c>
      <c r="I96" s="14">
        <f>VLOOKUP(C96,[1]Sheet1!$B:$AY,50,0)</f>
        <v>559480.99</v>
      </c>
      <c r="J96" s="14">
        <f>VLOOKUP(C96,[1]Sheet1!$B:$AZ,51,0)</f>
        <v>351366.65</v>
      </c>
      <c r="K96" s="31">
        <f>VLOOKUP(C96,[1]Sheet1!$B$5:$BB$697,53,0)</f>
        <v>32805.9016666667</v>
      </c>
      <c r="L96" s="31">
        <f>VLOOKUP(C96,[1]Sheet1!$B:$BC,54,0)</f>
        <v>38279.6566666667</v>
      </c>
      <c r="M96" s="31">
        <f>VLOOKUP(C96,[1]Sheet1!$B:$BD,55,0)</f>
        <v>47907.5066666667</v>
      </c>
      <c r="N96" s="31">
        <f>VLOOKUP(C96,[1]Sheet1!$B:$BE,56,0)</f>
        <v>58561.1083333333</v>
      </c>
      <c r="O96" s="31">
        <f>VLOOKUP(C96,[1]Sheet1!$B:$BF,57,0)</f>
        <v>79188.5966666667</v>
      </c>
      <c r="P96" s="31">
        <f>VLOOKUP(C96,[2]Sheet1!$B:$BH,59,0)</f>
        <v>67493.0516666667</v>
      </c>
      <c r="Q96" s="94">
        <f t="shared" si="32"/>
        <v>259388.657333333</v>
      </c>
      <c r="R96" s="95">
        <f>VLOOKUP(C96,[3]Sheet2!$A:$V,21,0)</f>
        <v>199000</v>
      </c>
      <c r="S96" s="95"/>
      <c r="T96" s="95"/>
      <c r="U96" s="95">
        <f>VLOOKUP(C96,'[4]5.30 (2)'!$C$4:$V$115,20,0)</f>
        <v>20000</v>
      </c>
      <c r="V96" s="95">
        <v>20000</v>
      </c>
      <c r="W96" s="95">
        <f t="shared" si="26"/>
        <v>239000</v>
      </c>
      <c r="X96" s="96">
        <f t="shared" si="33"/>
        <v>20388.6573333334</v>
      </c>
      <c r="Y96" s="97">
        <f t="shared" si="31"/>
        <v>311366.65</v>
      </c>
      <c r="Z96" s="55">
        <f t="shared" si="34"/>
        <v>20388.6573333334</v>
      </c>
      <c r="AA96" s="100">
        <f t="shared" si="35"/>
        <v>20388.6573333334</v>
      </c>
      <c r="AB96" s="130"/>
      <c r="AC96" s="56">
        <f t="shared" si="21"/>
        <v>0</v>
      </c>
      <c r="AD96" s="101">
        <v>40000</v>
      </c>
      <c r="AE96" s="56">
        <f t="shared" si="22"/>
        <v>1.96187514194983</v>
      </c>
      <c r="AF96" s="101">
        <v>40000</v>
      </c>
      <c r="AG96" s="56">
        <f t="shared" si="27"/>
        <v>1.96187514194983</v>
      </c>
      <c r="AH96" s="33">
        <f t="shared" si="28"/>
        <v>0</v>
      </c>
      <c r="AI96" s="102">
        <f t="shared" si="23"/>
        <v>0</v>
      </c>
      <c r="AJ96" s="103"/>
      <c r="AK96" s="103"/>
      <c r="AL96" s="103"/>
      <c r="AM96" s="103">
        <f t="shared" si="29"/>
        <v>0</v>
      </c>
      <c r="AN96" s="105">
        <v>0.03</v>
      </c>
      <c r="AO96" s="105">
        <f t="shared" si="24"/>
        <v>0</v>
      </c>
      <c r="AP96" s="33">
        <f t="shared" si="25"/>
        <v>0</v>
      </c>
      <c r="AQ96" s="71" t="s">
        <v>594</v>
      </c>
      <c r="AR96" s="8"/>
      <c r="AS96" s="71"/>
      <c r="AT96" s="135" t="s">
        <v>89</v>
      </c>
      <c r="AU96" s="135" t="s">
        <v>583</v>
      </c>
      <c r="AV96" s="136">
        <f>VLOOKUP(C96,[5]Sheet1!$A$1:$M$65536,13,0)</f>
        <v>578529.04</v>
      </c>
      <c r="AW96" s="33" t="str">
        <f t="shared" ref="AW96:AW105" si="37">AU96&amp;AV96</f>
        <v>应付578529.04</v>
      </c>
      <c r="AX96" s="12" t="s">
        <v>184</v>
      </c>
      <c r="AY96" s="74"/>
    </row>
    <row r="97" ht="36" hidden="1" customHeight="1" spans="1:51">
      <c r="A97" s="8">
        <f t="shared" si="30"/>
        <v>94</v>
      </c>
      <c r="B97" s="8" t="s">
        <v>110</v>
      </c>
      <c r="C97" s="9" t="s">
        <v>312</v>
      </c>
      <c r="D97" s="78" t="s">
        <v>313</v>
      </c>
      <c r="E97" s="116" t="s">
        <v>18</v>
      </c>
      <c r="F97" s="11" t="s">
        <v>101</v>
      </c>
      <c r="G97" s="12" t="s">
        <v>16</v>
      </c>
      <c r="H97" s="79">
        <v>0.8</v>
      </c>
      <c r="I97" s="14">
        <f>VLOOKUP(C97,[1]Sheet1!$B:$AY,50,0)</f>
        <v>610799.57</v>
      </c>
      <c r="J97" s="14">
        <f>VLOOKUP(C97,[1]Sheet1!$B:$AZ,51,0)</f>
        <v>253466.93</v>
      </c>
      <c r="K97" s="31">
        <f>VLOOKUP(C97,[1]Sheet1!$B$5:$BB$697,53,0)</f>
        <v>30356.2383333333</v>
      </c>
      <c r="L97" s="31">
        <f>VLOOKUP(C97,[1]Sheet1!$B:$BC,54,0)</f>
        <v>42244.4883333333</v>
      </c>
      <c r="M97" s="31">
        <f>VLOOKUP(C97,[1]Sheet1!$B:$BD,55,0)</f>
        <v>42244.4883333333</v>
      </c>
      <c r="N97" s="31">
        <f>VLOOKUP(C97,[1]Sheet1!$B:$BE,56,0)</f>
        <v>40828.7066666667</v>
      </c>
      <c r="O97" s="31">
        <f>VLOOKUP(C97,[1]Sheet1!$B:$BF,57,0)</f>
        <v>40562.04</v>
      </c>
      <c r="P97" s="31">
        <f>VLOOKUP(C97,[2]Sheet1!$B:$BH,59,0)</f>
        <v>82419.3</v>
      </c>
      <c r="Q97" s="94">
        <f t="shared" si="32"/>
        <v>222924.209333333</v>
      </c>
      <c r="R97" s="95">
        <f>VLOOKUP(C97,[3]Sheet2!$A:$V,21,0)</f>
        <v>90000</v>
      </c>
      <c r="S97" s="95"/>
      <c r="T97" s="95"/>
      <c r="U97" s="95">
        <f>VLOOKUP(C97,'[4]5.30 (2)'!$C$4:$V$115,20,0)</f>
        <v>30000</v>
      </c>
      <c r="V97" s="95">
        <v>30000</v>
      </c>
      <c r="W97" s="95">
        <f t="shared" si="26"/>
        <v>150000</v>
      </c>
      <c r="X97" s="96">
        <f t="shared" si="33"/>
        <v>72924.2093333333</v>
      </c>
      <c r="Y97" s="97">
        <f t="shared" si="31"/>
        <v>193466.93</v>
      </c>
      <c r="Z97" s="55">
        <f t="shared" si="34"/>
        <v>72924.2093333333</v>
      </c>
      <c r="AA97" s="100">
        <f t="shared" si="35"/>
        <v>72924.2093333333</v>
      </c>
      <c r="AB97" s="130"/>
      <c r="AC97" s="56">
        <f t="shared" si="21"/>
        <v>0</v>
      </c>
      <c r="AD97" s="101">
        <v>50000</v>
      </c>
      <c r="AE97" s="56">
        <f t="shared" si="22"/>
        <v>0.685643361197819</v>
      </c>
      <c r="AF97" s="101">
        <v>50000</v>
      </c>
      <c r="AG97" s="56">
        <f t="shared" si="27"/>
        <v>0.685643361197819</v>
      </c>
      <c r="AH97" s="33">
        <f t="shared" si="28"/>
        <v>0</v>
      </c>
      <c r="AI97" s="102">
        <f t="shared" si="23"/>
        <v>0</v>
      </c>
      <c r="AJ97" s="103"/>
      <c r="AK97" s="103"/>
      <c r="AL97" s="103"/>
      <c r="AM97" s="103">
        <f t="shared" si="29"/>
        <v>0</v>
      </c>
      <c r="AN97" s="105">
        <v>0.03</v>
      </c>
      <c r="AO97" s="105">
        <f t="shared" si="24"/>
        <v>0</v>
      </c>
      <c r="AP97" s="33">
        <f t="shared" si="25"/>
        <v>0</v>
      </c>
      <c r="AQ97" s="71">
        <v>45478</v>
      </c>
      <c r="AR97" s="8"/>
      <c r="AS97" s="71"/>
      <c r="AT97" s="135" t="s">
        <v>89</v>
      </c>
      <c r="AU97" s="135" t="s">
        <v>583</v>
      </c>
      <c r="AV97" s="136">
        <f>VLOOKUP(C97,[5]Sheet1!$A$1:$M$65536,13,0)</f>
        <v>580799.57</v>
      </c>
      <c r="AW97" s="33" t="str">
        <f t="shared" si="37"/>
        <v>应付580799.57</v>
      </c>
      <c r="AX97" s="12" t="s">
        <v>173</v>
      </c>
      <c r="AY97" s="74"/>
    </row>
    <row r="98" ht="36" hidden="1" customHeight="1" spans="1:51">
      <c r="A98" s="8">
        <f t="shared" si="30"/>
        <v>95</v>
      </c>
      <c r="B98" s="8" t="s">
        <v>74</v>
      </c>
      <c r="C98" s="9" t="s">
        <v>314</v>
      </c>
      <c r="D98" s="78" t="s">
        <v>315</v>
      </c>
      <c r="E98" s="12" t="s">
        <v>17</v>
      </c>
      <c r="F98" s="11" t="s">
        <v>101</v>
      </c>
      <c r="G98" s="12" t="s">
        <v>16</v>
      </c>
      <c r="H98" s="79">
        <v>1</v>
      </c>
      <c r="I98" s="14">
        <f>VLOOKUP(C98,[1]Sheet1!$B:$AY,50,0)</f>
        <v>326217.7</v>
      </c>
      <c r="J98" s="14">
        <f>VLOOKUP(C98,[1]Sheet1!$B:$AZ,51,0)</f>
        <v>322121.33</v>
      </c>
      <c r="K98" s="31">
        <f>VLOOKUP(C98,[1]Sheet1!$B$5:$BB$697,53,0)</f>
        <v>36600.9416666667</v>
      </c>
      <c r="L98" s="31">
        <f>VLOOKUP(C98,[1]Sheet1!$B:$BC,54,0)</f>
        <v>20857.9366666667</v>
      </c>
      <c r="M98" s="31">
        <f>VLOOKUP(C98,[1]Sheet1!$B:$BD,55,0)</f>
        <v>10064.64</v>
      </c>
      <c r="N98" s="31">
        <f>VLOOKUP(C98,[1]Sheet1!$B:$BE,56,0)</f>
        <v>5247.97333333333</v>
      </c>
      <c r="O98" s="31">
        <f>VLOOKUP(C98,[1]Sheet1!$B:$BF,57,0)</f>
        <v>2847.97333333333</v>
      </c>
      <c r="P98" s="31">
        <f>VLOOKUP(C98,[2]Sheet1!$B:$BH,59,0)</f>
        <v>3530.70166666667</v>
      </c>
      <c r="Q98" s="94">
        <f t="shared" si="32"/>
        <v>79150.1666666667</v>
      </c>
      <c r="R98" s="95">
        <f>VLOOKUP(C98,[3]Sheet2!$A:$V,21,0)</f>
        <v>30000</v>
      </c>
      <c r="S98" s="95"/>
      <c r="T98" s="95"/>
      <c r="U98" s="95">
        <f>VLOOKUP(C98,'[4]5.30 (2)'!$C$4:$V$115,20,0)</f>
        <v>30000</v>
      </c>
      <c r="V98" s="95">
        <v>20000</v>
      </c>
      <c r="W98" s="95">
        <f t="shared" si="26"/>
        <v>80000</v>
      </c>
      <c r="X98" s="96">
        <f t="shared" si="33"/>
        <v>-849.83333333327</v>
      </c>
      <c r="Y98" s="97">
        <f t="shared" si="31"/>
        <v>272121.33</v>
      </c>
      <c r="Z98" s="55">
        <f t="shared" si="34"/>
        <v>-849.83333333327</v>
      </c>
      <c r="AA98" s="100">
        <f t="shared" si="35"/>
        <v>0</v>
      </c>
      <c r="AB98" s="130"/>
      <c r="AC98" s="56" t="str">
        <f t="shared" si="21"/>
        <v>100%</v>
      </c>
      <c r="AD98" s="101">
        <v>30000</v>
      </c>
      <c r="AE98" s="56" t="str">
        <f t="shared" si="22"/>
        <v>100%</v>
      </c>
      <c r="AF98" s="101">
        <v>30000</v>
      </c>
      <c r="AG98" s="56" t="str">
        <f t="shared" si="27"/>
        <v>100%</v>
      </c>
      <c r="AH98" s="33">
        <f t="shared" si="28"/>
        <v>0</v>
      </c>
      <c r="AI98" s="102">
        <f t="shared" si="23"/>
        <v>0</v>
      </c>
      <c r="AJ98" s="103"/>
      <c r="AK98" s="103"/>
      <c r="AL98" s="103"/>
      <c r="AM98" s="103">
        <f t="shared" si="29"/>
        <v>0</v>
      </c>
      <c r="AN98" s="105">
        <v>0.03</v>
      </c>
      <c r="AO98" s="105">
        <f t="shared" si="24"/>
        <v>0</v>
      </c>
      <c r="AP98" s="33">
        <f t="shared" si="25"/>
        <v>0</v>
      </c>
      <c r="AQ98" s="71">
        <v>45488</v>
      </c>
      <c r="AR98" s="107">
        <v>3</v>
      </c>
      <c r="AS98" s="106">
        <f>AQ98-AR98</f>
        <v>45485</v>
      </c>
      <c r="AT98" s="135" t="s">
        <v>89</v>
      </c>
      <c r="AU98" s="135" t="s">
        <v>583</v>
      </c>
      <c r="AV98" s="136">
        <f>VLOOKUP(C98,[5]Sheet1!$A$1:$M$65536,13,0)</f>
        <v>298103.05</v>
      </c>
      <c r="AW98" s="33" t="str">
        <f t="shared" si="37"/>
        <v>应付298103.05</v>
      </c>
      <c r="AX98" s="12" t="s">
        <v>152</v>
      </c>
      <c r="AY98" s="74" t="s">
        <v>316</v>
      </c>
    </row>
    <row r="99" ht="36" hidden="1" customHeight="1" spans="1:51">
      <c r="A99" s="8">
        <f t="shared" si="30"/>
        <v>96</v>
      </c>
      <c r="B99" s="8" t="s">
        <v>93</v>
      </c>
      <c r="C99" s="9" t="s">
        <v>317</v>
      </c>
      <c r="D99" s="78" t="s">
        <v>318</v>
      </c>
      <c r="E99" s="116" t="s">
        <v>18</v>
      </c>
      <c r="F99" s="11" t="s">
        <v>101</v>
      </c>
      <c r="G99" s="12" t="s">
        <v>16</v>
      </c>
      <c r="H99" s="79">
        <v>0.8</v>
      </c>
      <c r="I99" s="14">
        <f>VLOOKUP(C99,[1]Sheet1!$B:$AY,50,0)</f>
        <v>40239.08</v>
      </c>
      <c r="J99" s="14">
        <f>VLOOKUP(C99,[1]Sheet1!$B:$AZ,51,0)</f>
        <v>40239.08</v>
      </c>
      <c r="K99" s="31">
        <f>VLOOKUP(C99,[1]Sheet1!$B$5:$BB$697,53,0)</f>
        <v>6706.51333333333</v>
      </c>
      <c r="L99" s="31">
        <f>VLOOKUP(C99,[1]Sheet1!$B:$BC,54,0)</f>
        <v>6706.51333333333</v>
      </c>
      <c r="M99" s="31">
        <f>VLOOKUP(C99,[1]Sheet1!$B:$BD,55,0)</f>
        <v>6706.51333333333</v>
      </c>
      <c r="N99" s="31">
        <f>VLOOKUP(C99,[1]Sheet1!$B:$BE,56,0)</f>
        <v>6706.51333333333</v>
      </c>
      <c r="O99" s="31">
        <f>VLOOKUP(C99,[1]Sheet1!$B:$BF,57,0)</f>
        <v>6706.51333333333</v>
      </c>
      <c r="P99" s="31">
        <f>VLOOKUP(C99,[2]Sheet1!$B:$BH,59,0)</f>
        <v>6706.51333333333</v>
      </c>
      <c r="Q99" s="94">
        <f t="shared" si="32"/>
        <v>32191.264</v>
      </c>
      <c r="R99" s="95">
        <f>VLOOKUP(C99,[3]Sheet2!$A:$V,21,0)</f>
        <v>40000</v>
      </c>
      <c r="S99" s="95"/>
      <c r="T99" s="95"/>
      <c r="U99" s="95"/>
      <c r="V99" s="95">
        <v>10000</v>
      </c>
      <c r="W99" s="95">
        <f t="shared" si="26"/>
        <v>50000</v>
      </c>
      <c r="X99" s="96">
        <f t="shared" si="33"/>
        <v>-17808.736</v>
      </c>
      <c r="Y99" s="97">
        <f t="shared" si="31"/>
        <v>30239.08</v>
      </c>
      <c r="Z99" s="55">
        <f t="shared" si="34"/>
        <v>-17808.736</v>
      </c>
      <c r="AA99" s="100">
        <f t="shared" si="35"/>
        <v>0</v>
      </c>
      <c r="AB99" s="130"/>
      <c r="AC99" s="56" t="str">
        <f t="shared" si="21"/>
        <v>100%</v>
      </c>
      <c r="AD99" s="101">
        <v>20000</v>
      </c>
      <c r="AE99" s="56" t="str">
        <f t="shared" si="22"/>
        <v>100%</v>
      </c>
      <c r="AF99" s="101">
        <v>20000</v>
      </c>
      <c r="AG99" s="56" t="str">
        <f t="shared" si="27"/>
        <v>100%</v>
      </c>
      <c r="AH99" s="33">
        <f t="shared" si="28"/>
        <v>0</v>
      </c>
      <c r="AI99" s="102">
        <f t="shared" si="23"/>
        <v>0</v>
      </c>
      <c r="AJ99" s="103"/>
      <c r="AK99" s="103"/>
      <c r="AL99" s="103"/>
      <c r="AM99" s="103">
        <f t="shared" si="29"/>
        <v>0</v>
      </c>
      <c r="AN99" s="105">
        <v>0</v>
      </c>
      <c r="AO99" s="105">
        <f t="shared" si="24"/>
        <v>0</v>
      </c>
      <c r="AP99" s="33">
        <f t="shared" si="25"/>
        <v>0</v>
      </c>
      <c r="AQ99" s="71"/>
      <c r="AR99" s="8"/>
      <c r="AS99" s="71"/>
      <c r="AT99" s="135" t="s">
        <v>89</v>
      </c>
      <c r="AU99" s="135" t="s">
        <v>583</v>
      </c>
      <c r="AV99" s="136">
        <f>VLOOKUP(C99,[5]Sheet1!$A$1:$M$65536,13,0)</f>
        <v>40239.08</v>
      </c>
      <c r="AW99" s="33" t="str">
        <f t="shared" si="37"/>
        <v>应付40239.08</v>
      </c>
      <c r="AX99" s="12" t="s">
        <v>152</v>
      </c>
      <c r="AY99" s="74" t="s">
        <v>594</v>
      </c>
    </row>
    <row r="100" ht="36" hidden="1" customHeight="1" spans="1:51">
      <c r="A100" s="8">
        <f t="shared" si="30"/>
        <v>97</v>
      </c>
      <c r="B100" s="8" t="s">
        <v>93</v>
      </c>
      <c r="C100" s="9" t="s">
        <v>319</v>
      </c>
      <c r="D100" s="78" t="s">
        <v>320</v>
      </c>
      <c r="E100" s="12" t="s">
        <v>12</v>
      </c>
      <c r="F100" s="11" t="s">
        <v>321</v>
      </c>
      <c r="G100" s="12" t="s">
        <v>16</v>
      </c>
      <c r="H100" s="79">
        <v>1</v>
      </c>
      <c r="I100" s="14">
        <f>VLOOKUP(C100,[1]Sheet1!$B:$AY,50,0)</f>
        <v>63392.57</v>
      </c>
      <c r="J100" s="14">
        <f>VLOOKUP(C100,[1]Sheet1!$B:$AZ,51,0)</f>
        <v>49282.46</v>
      </c>
      <c r="K100" s="31">
        <f>VLOOKUP(C100,[1]Sheet1!$B$5:$BB$697,53,0)</f>
        <v>8213.74333333333</v>
      </c>
      <c r="L100" s="31">
        <f>VLOOKUP(C100,[1]Sheet1!$B:$BC,54,0)</f>
        <v>8213.74333333333</v>
      </c>
      <c r="M100" s="31">
        <f>VLOOKUP(C100,[1]Sheet1!$B:$BD,55,0)</f>
        <v>8213.74333333333</v>
      </c>
      <c r="N100" s="31">
        <f>VLOOKUP(C100,[1]Sheet1!$B:$BE,56,0)</f>
        <v>8213.74333333333</v>
      </c>
      <c r="O100" s="31">
        <f>VLOOKUP(C100,[1]Sheet1!$B:$BF,57,0)</f>
        <v>10565.4283333333</v>
      </c>
      <c r="P100" s="31">
        <f>VLOOKUP(C100,[2]Sheet1!$B:$BH,59,0)</f>
        <v>2351.685</v>
      </c>
      <c r="Q100" s="94">
        <f t="shared" si="32"/>
        <v>45772.0866666666</v>
      </c>
      <c r="R100" s="95">
        <f>VLOOKUP(C100,[3]Sheet2!$A:$V,21,0)</f>
        <v>40000</v>
      </c>
      <c r="S100" s="95"/>
      <c r="T100" s="95"/>
      <c r="U100" s="95">
        <f>VLOOKUP(C100,'[4]5.30 (2)'!$C$4:$V$115,20,0)</f>
        <v>10000</v>
      </c>
      <c r="V100" s="95">
        <v>10000</v>
      </c>
      <c r="W100" s="95">
        <f t="shared" si="26"/>
        <v>60000</v>
      </c>
      <c r="X100" s="96">
        <f t="shared" si="33"/>
        <v>-14227.9133333334</v>
      </c>
      <c r="Y100" s="97">
        <f t="shared" si="31"/>
        <v>29282.46</v>
      </c>
      <c r="Z100" s="55">
        <f t="shared" si="34"/>
        <v>-14227.9133333334</v>
      </c>
      <c r="AA100" s="100">
        <f t="shared" si="35"/>
        <v>0</v>
      </c>
      <c r="AB100" s="130"/>
      <c r="AC100" s="56" t="str">
        <f t="shared" ref="AC100:AC131" si="38">IF(AA100&lt;=0,"100%",AB100/AA100)</f>
        <v>100%</v>
      </c>
      <c r="AD100" s="101">
        <v>20000</v>
      </c>
      <c r="AE100" s="56" t="str">
        <f t="shared" ref="AE100:AE131" si="39">IF(AA100&lt;=0,"100%",AD100/AA100)</f>
        <v>100%</v>
      </c>
      <c r="AF100" s="101">
        <v>20000</v>
      </c>
      <c r="AG100" s="56" t="str">
        <f t="shared" si="27"/>
        <v>100%</v>
      </c>
      <c r="AH100" s="33">
        <f t="shared" si="28"/>
        <v>0</v>
      </c>
      <c r="AI100" s="102">
        <f t="shared" si="23"/>
        <v>0</v>
      </c>
      <c r="AJ100" s="103"/>
      <c r="AK100" s="103"/>
      <c r="AL100" s="103"/>
      <c r="AM100" s="103">
        <f t="shared" si="29"/>
        <v>0</v>
      </c>
      <c r="AN100" s="105">
        <v>0</v>
      </c>
      <c r="AO100" s="105">
        <f t="shared" si="24"/>
        <v>0</v>
      </c>
      <c r="AP100" s="33">
        <f t="shared" si="25"/>
        <v>0</v>
      </c>
      <c r="AQ100" s="71"/>
      <c r="AR100" s="107">
        <v>3</v>
      </c>
      <c r="AS100" s="106">
        <f>AQ100-AR100</f>
        <v>-3</v>
      </c>
      <c r="AT100" s="135" t="s">
        <v>89</v>
      </c>
      <c r="AU100" s="135" t="s">
        <v>583</v>
      </c>
      <c r="AV100" s="136">
        <f>VLOOKUP(C100,[5]Sheet1!$A$1:$M$65536,13,0)</f>
        <v>53392.57</v>
      </c>
      <c r="AW100" s="33" t="str">
        <f t="shared" si="37"/>
        <v>应付53392.57</v>
      </c>
      <c r="AX100" s="12" t="s">
        <v>152</v>
      </c>
      <c r="AY100" s="74" t="s">
        <v>322</v>
      </c>
    </row>
    <row r="101" ht="36" hidden="1" customHeight="1" spans="1:51">
      <c r="A101" s="8">
        <f t="shared" si="30"/>
        <v>98</v>
      </c>
      <c r="B101" s="8" t="s">
        <v>74</v>
      </c>
      <c r="C101" s="9" t="s">
        <v>596</v>
      </c>
      <c r="D101" s="78" t="s">
        <v>597</v>
      </c>
      <c r="E101" s="12" t="s">
        <v>12</v>
      </c>
      <c r="F101" s="72" t="s">
        <v>77</v>
      </c>
      <c r="G101" s="12" t="s">
        <v>16</v>
      </c>
      <c r="H101" s="79">
        <v>1</v>
      </c>
      <c r="I101" s="14">
        <f>VLOOKUP(C101,[1]Sheet1!$B:$AY,50,0)</f>
        <v>25460</v>
      </c>
      <c r="J101" s="14">
        <f>VLOOKUP(C101,[1]Sheet1!$B:$AZ,51,0)</f>
        <v>25460</v>
      </c>
      <c r="K101" s="31">
        <f>VLOOKUP(C101,[1]Sheet1!$B$5:$BB$697,53,0)</f>
        <v>4243.33333333333</v>
      </c>
      <c r="L101" s="31">
        <f>VLOOKUP(C101,[1]Sheet1!$B:$BC,54,0)</f>
        <v>4243.33333333333</v>
      </c>
      <c r="M101" s="31">
        <f>VLOOKUP(C101,[1]Sheet1!$B:$BD,55,0)</f>
        <v>893.333333333333</v>
      </c>
      <c r="N101" s="31">
        <f>VLOOKUP(C101,[1]Sheet1!$B:$BE,56,0)</f>
        <v>893.333333333333</v>
      </c>
      <c r="O101" s="31">
        <f>VLOOKUP(C101,[1]Sheet1!$B:$BF,57,0)</f>
        <v>893.333333333333</v>
      </c>
      <c r="P101" s="31">
        <f>VLOOKUP(C101,[2]Sheet1!$B:$BH,59,0)</f>
        <v>0</v>
      </c>
      <c r="Q101" s="94">
        <f t="shared" si="32"/>
        <v>11166.6666666667</v>
      </c>
      <c r="R101" s="95">
        <v>0</v>
      </c>
      <c r="S101" s="95"/>
      <c r="T101" s="95"/>
      <c r="U101" s="95"/>
      <c r="V101" s="95">
        <v>10000</v>
      </c>
      <c r="W101" s="95">
        <f t="shared" si="26"/>
        <v>10000</v>
      </c>
      <c r="X101" s="96">
        <f t="shared" si="33"/>
        <v>1166.66666666666</v>
      </c>
      <c r="Y101" s="97">
        <f t="shared" si="31"/>
        <v>15460</v>
      </c>
      <c r="Z101" s="55">
        <f t="shared" si="34"/>
        <v>1166.66666666666</v>
      </c>
      <c r="AA101" s="100">
        <f t="shared" si="35"/>
        <v>1166.66666666666</v>
      </c>
      <c r="AB101" s="130"/>
      <c r="AC101" s="56">
        <f t="shared" si="38"/>
        <v>0</v>
      </c>
      <c r="AD101" s="101"/>
      <c r="AE101" s="56"/>
      <c r="AF101" s="101"/>
      <c r="AG101" s="56"/>
      <c r="AH101" s="33">
        <f t="shared" si="28"/>
        <v>0</v>
      </c>
      <c r="AI101" s="102">
        <f t="shared" si="23"/>
        <v>0</v>
      </c>
      <c r="AJ101" s="103"/>
      <c r="AK101" s="103"/>
      <c r="AL101" s="103"/>
      <c r="AM101" s="103">
        <f t="shared" ref="AM101" si="40">SUM(AJ101:AL101)</f>
        <v>0</v>
      </c>
      <c r="AN101" s="105">
        <v>0</v>
      </c>
      <c r="AO101" s="105">
        <f t="shared" si="24"/>
        <v>0</v>
      </c>
      <c r="AP101" s="33">
        <f t="shared" si="25"/>
        <v>0</v>
      </c>
      <c r="AQ101" s="71"/>
      <c r="AR101" s="107">
        <v>3</v>
      </c>
      <c r="AS101" s="106">
        <f>AQ101-AR101</f>
        <v>-3</v>
      </c>
      <c r="AT101" s="135" t="s">
        <v>89</v>
      </c>
      <c r="AU101" s="135" t="s">
        <v>583</v>
      </c>
      <c r="AV101" s="136">
        <f>VLOOKUP(C101,[5]Sheet1!$A$1:$M$65536,13,0)</f>
        <v>25460</v>
      </c>
      <c r="AW101" s="33" t="str">
        <f t="shared" si="37"/>
        <v>应付25460</v>
      </c>
      <c r="AX101" s="12" t="s">
        <v>152</v>
      </c>
      <c r="AY101" s="74" t="s">
        <v>322</v>
      </c>
    </row>
    <row r="102" ht="36" hidden="1" customHeight="1" spans="1:51">
      <c r="A102" s="8">
        <f t="shared" si="30"/>
        <v>99</v>
      </c>
      <c r="B102" s="8" t="s">
        <v>74</v>
      </c>
      <c r="C102" s="9" t="s">
        <v>323</v>
      </c>
      <c r="D102" s="78" t="s">
        <v>324</v>
      </c>
      <c r="E102" s="12" t="s">
        <v>15</v>
      </c>
      <c r="F102" s="72" t="s">
        <v>77</v>
      </c>
      <c r="G102" s="12" t="s">
        <v>16</v>
      </c>
      <c r="H102" s="79">
        <v>1</v>
      </c>
      <c r="I102" s="14">
        <f>VLOOKUP(C102,[1]Sheet1!$B:$AY,50,0)</f>
        <v>1588104.68</v>
      </c>
      <c r="J102" s="14">
        <f>VLOOKUP(C102,[1]Sheet1!$B:$AZ,51,0)</f>
        <v>1347082.58</v>
      </c>
      <c r="K102" s="31">
        <f>VLOOKUP(C102,[1]Sheet1!$B$5:$BB$697,53,0)</f>
        <v>201107.793333333</v>
      </c>
      <c r="L102" s="31">
        <f>VLOOKUP(C102,[1]Sheet1!$B:$BC,54,0)</f>
        <v>149248.778333333</v>
      </c>
      <c r="M102" s="31">
        <f>VLOOKUP(C102,[1]Sheet1!$B:$BD,55,0)</f>
        <v>125224.778333333</v>
      </c>
      <c r="N102" s="31">
        <f>VLOOKUP(C102,[1]Sheet1!$B:$BE,56,0)</f>
        <v>119594.086666667</v>
      </c>
      <c r="O102" s="31">
        <f>VLOOKUP(C102,[1]Sheet1!$B:$BF,57,0)</f>
        <v>101084.988333333</v>
      </c>
      <c r="P102" s="31">
        <f>VLOOKUP(C102,[2]Sheet1!$B:$BH,59,0)</f>
        <v>104595.128333333</v>
      </c>
      <c r="Q102" s="94">
        <f t="shared" si="32"/>
        <v>800855.553333332</v>
      </c>
      <c r="R102" s="95">
        <f>VLOOKUP(C102,[3]Sheet2!$A:$V,21,0)</f>
        <v>100000</v>
      </c>
      <c r="S102" s="95"/>
      <c r="T102" s="95"/>
      <c r="U102" s="95">
        <f>VLOOKUP(C102,'[4]5.30 (2)'!$C$4:$V$115,20,0)</f>
        <v>100000</v>
      </c>
      <c r="V102" s="95">
        <v>50000</v>
      </c>
      <c r="W102" s="95">
        <f t="shared" si="26"/>
        <v>250000</v>
      </c>
      <c r="X102" s="96">
        <f t="shared" si="33"/>
        <v>550855.553333332</v>
      </c>
      <c r="Y102" s="97">
        <f t="shared" si="31"/>
        <v>1197082.58</v>
      </c>
      <c r="Z102" s="55">
        <f t="shared" si="34"/>
        <v>550855.553333332</v>
      </c>
      <c r="AA102" s="100">
        <f t="shared" si="35"/>
        <v>550855.553333332</v>
      </c>
      <c r="AB102" s="130"/>
      <c r="AC102" s="131">
        <f t="shared" si="38"/>
        <v>0</v>
      </c>
      <c r="AD102" s="101">
        <v>500000</v>
      </c>
      <c r="AE102" s="56">
        <f t="shared" ref="AE102:AE133" si="41">IF(AA102&lt;=0,"100%",AD102/AA102)</f>
        <v>0.907678967697438</v>
      </c>
      <c r="AF102" s="101">
        <v>500000</v>
      </c>
      <c r="AG102" s="56">
        <f t="shared" ref="AG102:AG133" si="42">IF(AA102&lt;=0,"100%",AF102/AA102)</f>
        <v>0.907678967697438</v>
      </c>
      <c r="AH102" s="33">
        <f t="shared" si="28"/>
        <v>0</v>
      </c>
      <c r="AI102" s="102">
        <f t="shared" si="23"/>
        <v>0</v>
      </c>
      <c r="AJ102" s="103"/>
      <c r="AK102" s="103"/>
      <c r="AL102" s="103"/>
      <c r="AM102" s="103">
        <f t="shared" si="29"/>
        <v>0</v>
      </c>
      <c r="AN102" s="105">
        <v>0.03</v>
      </c>
      <c r="AO102" s="105">
        <f t="shared" si="24"/>
        <v>0</v>
      </c>
      <c r="AP102" s="33">
        <f t="shared" si="25"/>
        <v>0</v>
      </c>
      <c r="AQ102" s="71">
        <v>45477</v>
      </c>
      <c r="AR102" s="8"/>
      <c r="AS102" s="71"/>
      <c r="AT102" s="135" t="s">
        <v>89</v>
      </c>
      <c r="AU102" s="135" t="s">
        <v>583</v>
      </c>
      <c r="AV102" s="136">
        <f>VLOOKUP(C102,[5]Sheet1!$A$1:$M$65536,13,0)</f>
        <v>1643671.3</v>
      </c>
      <c r="AW102" s="33" t="str">
        <f t="shared" si="37"/>
        <v>应付1643671.3</v>
      </c>
      <c r="AX102" s="12" t="s">
        <v>152</v>
      </c>
      <c r="AY102" s="74"/>
    </row>
    <row r="103" ht="36" hidden="1" customHeight="1" spans="1:51">
      <c r="A103" s="8">
        <f t="shared" si="30"/>
        <v>100</v>
      </c>
      <c r="B103" s="8" t="s">
        <v>74</v>
      </c>
      <c r="C103" s="9" t="s">
        <v>326</v>
      </c>
      <c r="D103" s="78" t="s">
        <v>327</v>
      </c>
      <c r="E103" s="116" t="s">
        <v>18</v>
      </c>
      <c r="F103" s="72" t="s">
        <v>77</v>
      </c>
      <c r="G103" s="12" t="s">
        <v>16</v>
      </c>
      <c r="H103" s="79">
        <v>0.8</v>
      </c>
      <c r="I103" s="14">
        <f>VLOOKUP(C103,[1]Sheet1!$B:$AY,50,0)</f>
        <v>1375105.97</v>
      </c>
      <c r="J103" s="14">
        <f>VLOOKUP(C103,[1]Sheet1!$B:$AZ,51,0)</f>
        <v>1226691.61</v>
      </c>
      <c r="K103" s="31">
        <f>VLOOKUP(C103,[1]Sheet1!$B$5:$BB$697,53,0)</f>
        <v>19878.9733333333</v>
      </c>
      <c r="L103" s="31">
        <f>VLOOKUP(C103,[1]Sheet1!$B:$BC,54,0)</f>
        <v>65506.075</v>
      </c>
      <c r="M103" s="31">
        <f>VLOOKUP(C103,[1]Sheet1!$B:$BD,55,0)</f>
        <v>76930.18</v>
      </c>
      <c r="N103" s="31">
        <f>VLOOKUP(C103,[1]Sheet1!$B:$BE,56,0)</f>
        <v>76930.18</v>
      </c>
      <c r="O103" s="31">
        <f>VLOOKUP(C103,[1]Sheet1!$B:$BF,57,0)</f>
        <v>91156.0333333333</v>
      </c>
      <c r="P103" s="31">
        <f>VLOOKUP(C103,[2]Sheet1!$B:$BH,59,0)</f>
        <v>101665.906666667</v>
      </c>
      <c r="Q103" s="94">
        <f t="shared" si="32"/>
        <v>345653.878666667</v>
      </c>
      <c r="R103" s="95">
        <f>VLOOKUP(C103,[3]Sheet2!$A:$V,21,0)</f>
        <v>50000</v>
      </c>
      <c r="S103" s="95"/>
      <c r="T103" s="95"/>
      <c r="U103" s="95">
        <f>VLOOKUP(C103,'[4]5.30 (2)'!$C$4:$V$115,20,0)</f>
        <v>50000</v>
      </c>
      <c r="V103" s="95">
        <v>30000</v>
      </c>
      <c r="W103" s="95">
        <f t="shared" si="26"/>
        <v>130000</v>
      </c>
      <c r="X103" s="96">
        <f t="shared" si="33"/>
        <v>215653.878666667</v>
      </c>
      <c r="Y103" s="97">
        <f t="shared" si="31"/>
        <v>1146691.61</v>
      </c>
      <c r="Z103" s="55">
        <f t="shared" si="34"/>
        <v>215653.878666667</v>
      </c>
      <c r="AA103" s="100">
        <f t="shared" si="35"/>
        <v>215653.878666667</v>
      </c>
      <c r="AB103" s="130"/>
      <c r="AC103" s="56">
        <f t="shared" si="38"/>
        <v>0</v>
      </c>
      <c r="AD103" s="101">
        <v>100000</v>
      </c>
      <c r="AE103" s="56">
        <f t="shared" si="41"/>
        <v>0.463706011773471</v>
      </c>
      <c r="AF103" s="101">
        <v>200000</v>
      </c>
      <c r="AG103" s="56">
        <f t="shared" si="42"/>
        <v>0.927412023546941</v>
      </c>
      <c r="AH103" s="33">
        <f t="shared" si="28"/>
        <v>0</v>
      </c>
      <c r="AI103" s="102">
        <f t="shared" si="23"/>
        <v>0</v>
      </c>
      <c r="AJ103" s="103"/>
      <c r="AK103" s="103"/>
      <c r="AL103" s="103"/>
      <c r="AM103" s="103">
        <f t="shared" si="29"/>
        <v>0</v>
      </c>
      <c r="AN103" s="105">
        <v>0</v>
      </c>
      <c r="AO103" s="105">
        <f t="shared" si="24"/>
        <v>0</v>
      </c>
      <c r="AP103" s="33">
        <f t="shared" si="25"/>
        <v>0</v>
      </c>
      <c r="AQ103" s="71">
        <v>45481</v>
      </c>
      <c r="AR103" s="8"/>
      <c r="AS103" s="71"/>
      <c r="AT103" s="135" t="s">
        <v>89</v>
      </c>
      <c r="AU103" s="135" t="s">
        <v>583</v>
      </c>
      <c r="AV103" s="136">
        <f>VLOOKUP(C103,[5]Sheet1!$A$1:$M$65536,13,0)</f>
        <v>1390561.9</v>
      </c>
      <c r="AW103" s="33" t="str">
        <f t="shared" si="37"/>
        <v>应付1390561.9</v>
      </c>
      <c r="AX103" s="12" t="s">
        <v>152</v>
      </c>
      <c r="AY103" s="74"/>
    </row>
    <row r="104" ht="36" hidden="1" customHeight="1" spans="1:51">
      <c r="A104" s="8">
        <f t="shared" si="30"/>
        <v>101</v>
      </c>
      <c r="B104" s="8" t="s">
        <v>74</v>
      </c>
      <c r="C104" s="9" t="s">
        <v>328</v>
      </c>
      <c r="D104" s="78" t="s">
        <v>329</v>
      </c>
      <c r="E104" s="116" t="s">
        <v>18</v>
      </c>
      <c r="F104" s="72" t="s">
        <v>77</v>
      </c>
      <c r="G104" s="12" t="s">
        <v>16</v>
      </c>
      <c r="H104" s="79">
        <v>0.8</v>
      </c>
      <c r="I104" s="14">
        <f>VLOOKUP(C104,[1]Sheet1!$B:$AY,50,0)</f>
        <v>2374301.46</v>
      </c>
      <c r="J104" s="14">
        <f>VLOOKUP(C104,[1]Sheet1!$B:$AZ,51,0)</f>
        <v>1771285.77</v>
      </c>
      <c r="K104" s="31">
        <f>VLOOKUP(C104,[1]Sheet1!$B$5:$BB$697,53,0)</f>
        <v>244520.526666667</v>
      </c>
      <c r="L104" s="31">
        <f>VLOOKUP(C104,[1]Sheet1!$B:$BC,54,0)</f>
        <v>272920.525</v>
      </c>
      <c r="M104" s="31">
        <f>VLOOKUP(C104,[1]Sheet1!$B:$BD,55,0)</f>
        <v>295214.295</v>
      </c>
      <c r="N104" s="31">
        <f>VLOOKUP(C104,[1]Sheet1!$B:$BE,56,0)</f>
        <v>336686.606666667</v>
      </c>
      <c r="O104" s="31">
        <f>VLOOKUP(C104,[1]Sheet1!$B:$BF,57,0)</f>
        <v>296871.568333333</v>
      </c>
      <c r="P104" s="31">
        <f>VLOOKUP(C104,[2]Sheet1!$B:$BH,59,0)</f>
        <v>275931.425</v>
      </c>
      <c r="Q104" s="94">
        <f t="shared" si="32"/>
        <v>1377715.95733333</v>
      </c>
      <c r="R104" s="95">
        <f>VLOOKUP(C104,[3]Sheet2!$A:$V,21,0)</f>
        <v>50000</v>
      </c>
      <c r="S104" s="95"/>
      <c r="T104" s="95"/>
      <c r="U104" s="95">
        <f>VLOOKUP(C104,'[4]5.30 (2)'!$C$4:$V$115,20,0)</f>
        <v>70000</v>
      </c>
      <c r="V104" s="95">
        <v>20000</v>
      </c>
      <c r="W104" s="95">
        <f t="shared" si="26"/>
        <v>140000</v>
      </c>
      <c r="X104" s="96">
        <f t="shared" si="33"/>
        <v>1237715.95733333</v>
      </c>
      <c r="Y104" s="97">
        <f t="shared" si="31"/>
        <v>1681285.77</v>
      </c>
      <c r="Z104" s="55">
        <f t="shared" si="34"/>
        <v>1237715.95733333</v>
      </c>
      <c r="AA104" s="100">
        <f t="shared" si="35"/>
        <v>1237715.95733333</v>
      </c>
      <c r="AB104" s="130"/>
      <c r="AC104" s="56">
        <f t="shared" si="38"/>
        <v>0</v>
      </c>
      <c r="AD104" s="101">
        <v>200000</v>
      </c>
      <c r="AE104" s="56">
        <f t="shared" si="41"/>
        <v>0.161587962743004</v>
      </c>
      <c r="AF104" s="101">
        <v>500000</v>
      </c>
      <c r="AG104" s="56">
        <f t="shared" si="42"/>
        <v>0.403969906857509</v>
      </c>
      <c r="AH104" s="33">
        <f t="shared" si="28"/>
        <v>0</v>
      </c>
      <c r="AI104" s="102">
        <f t="shared" si="23"/>
        <v>0</v>
      </c>
      <c r="AJ104" s="103"/>
      <c r="AK104" s="103"/>
      <c r="AL104" s="103"/>
      <c r="AM104" s="103">
        <f t="shared" si="29"/>
        <v>0</v>
      </c>
      <c r="AN104" s="105">
        <v>0</v>
      </c>
      <c r="AO104" s="105">
        <f t="shared" si="24"/>
        <v>0</v>
      </c>
      <c r="AP104" s="33">
        <f t="shared" si="25"/>
        <v>0</v>
      </c>
      <c r="AQ104" s="71">
        <v>45488</v>
      </c>
      <c r="AR104" s="107">
        <v>3</v>
      </c>
      <c r="AS104" s="106">
        <f>AQ104-AR104</f>
        <v>45485</v>
      </c>
      <c r="AT104" s="135" t="s">
        <v>89</v>
      </c>
      <c r="AU104" s="135" t="s">
        <v>583</v>
      </c>
      <c r="AV104" s="136">
        <f>VLOOKUP(C104,[5]Sheet1!$A$1:$M$65536,13,0)</f>
        <v>2408438.76</v>
      </c>
      <c r="AW104" s="33" t="str">
        <f t="shared" si="37"/>
        <v>应付2408438.76</v>
      </c>
      <c r="AX104" s="12" t="s">
        <v>152</v>
      </c>
      <c r="AY104" s="74"/>
    </row>
    <row r="105" ht="36" hidden="1" customHeight="1" spans="1:51">
      <c r="A105" s="8">
        <f t="shared" si="30"/>
        <v>102</v>
      </c>
      <c r="B105" s="8" t="s">
        <v>74</v>
      </c>
      <c r="C105" s="9" t="s">
        <v>330</v>
      </c>
      <c r="D105" s="78" t="s">
        <v>331</v>
      </c>
      <c r="E105" s="116" t="s">
        <v>18</v>
      </c>
      <c r="F105" s="72" t="s">
        <v>77</v>
      </c>
      <c r="G105" s="12" t="s">
        <v>16</v>
      </c>
      <c r="H105" s="79">
        <v>1</v>
      </c>
      <c r="I105" s="14">
        <f>VLOOKUP(C105,[1]Sheet1!$B:$AY,50,0)</f>
        <v>5102.09</v>
      </c>
      <c r="J105" s="14">
        <f>VLOOKUP(C105,[1]Sheet1!$B:$AZ,51,0)</f>
        <v>10204.18</v>
      </c>
      <c r="K105" s="31">
        <f>VLOOKUP(C105,[1]Sheet1!$B$5:$BB$697,53,0)</f>
        <v>0</v>
      </c>
      <c r="L105" s="31">
        <f>VLOOKUP(C105,[1]Sheet1!$B:$BC,54,0)</f>
        <v>0</v>
      </c>
      <c r="M105" s="31">
        <f>VLOOKUP(C105,[1]Sheet1!$B:$BD,55,0)</f>
        <v>0</v>
      </c>
      <c r="N105" s="31">
        <f>VLOOKUP(C105,[1]Sheet1!$B:$BE,56,0)</f>
        <v>0</v>
      </c>
      <c r="O105" s="31">
        <f>VLOOKUP(C105,[1]Sheet1!$B:$BF,57,0)</f>
        <v>0</v>
      </c>
      <c r="P105" s="31">
        <f>VLOOKUP(C105,[2]Sheet1!$B:$BH,59,0)</f>
        <v>850.348333333333</v>
      </c>
      <c r="Q105" s="94">
        <f t="shared" si="32"/>
        <v>850.348333333333</v>
      </c>
      <c r="R105" s="95"/>
      <c r="S105" s="95"/>
      <c r="T105" s="95"/>
      <c r="U105" s="95">
        <f>VLOOKUP(C105,'[4]5.30 (2)'!$C$4:$V$115,20,0)</f>
        <v>5100</v>
      </c>
      <c r="V105" s="95">
        <v>6000</v>
      </c>
      <c r="W105" s="95">
        <f t="shared" si="26"/>
        <v>11100</v>
      </c>
      <c r="X105" s="96">
        <f t="shared" si="33"/>
        <v>-10249.6516666667</v>
      </c>
      <c r="Y105" s="97">
        <f t="shared" si="31"/>
        <v>-895.82</v>
      </c>
      <c r="Z105" s="55">
        <f t="shared" si="34"/>
        <v>-10249.6516666667</v>
      </c>
      <c r="AA105" s="100">
        <f t="shared" si="35"/>
        <v>0</v>
      </c>
      <c r="AB105" s="130"/>
      <c r="AC105" s="56" t="str">
        <f t="shared" si="38"/>
        <v>100%</v>
      </c>
      <c r="AD105" s="55"/>
      <c r="AE105" s="56" t="str">
        <f t="shared" si="41"/>
        <v>100%</v>
      </c>
      <c r="AF105" s="55"/>
      <c r="AG105" s="56" t="str">
        <f t="shared" si="42"/>
        <v>100%</v>
      </c>
      <c r="AH105" s="33">
        <f t="shared" si="28"/>
        <v>0</v>
      </c>
      <c r="AI105" s="102">
        <f t="shared" si="23"/>
        <v>0</v>
      </c>
      <c r="AJ105" s="103"/>
      <c r="AK105" s="103"/>
      <c r="AL105" s="103"/>
      <c r="AM105" s="103">
        <f t="shared" si="29"/>
        <v>0</v>
      </c>
      <c r="AN105" s="57">
        <v>0</v>
      </c>
      <c r="AO105" s="105">
        <f t="shared" si="24"/>
        <v>0</v>
      </c>
      <c r="AP105" s="33">
        <f t="shared" si="25"/>
        <v>0</v>
      </c>
      <c r="AQ105" s="71">
        <v>45488</v>
      </c>
      <c r="AR105" s="8"/>
      <c r="AS105" s="71"/>
      <c r="AT105" s="135" t="s">
        <v>89</v>
      </c>
      <c r="AU105" s="135" t="s">
        <v>583</v>
      </c>
      <c r="AV105" s="136">
        <f>VLOOKUP(C105,[5]Sheet1!$A$1:$M$65536,13,0)</f>
        <v>6804.87</v>
      </c>
      <c r="AW105" s="33" t="str">
        <f t="shared" si="37"/>
        <v>应付6804.87</v>
      </c>
      <c r="AX105" s="12" t="s">
        <v>152</v>
      </c>
      <c r="AY105" s="74"/>
    </row>
    <row r="106" ht="36" hidden="1" customHeight="1" spans="1:51">
      <c r="A106" s="8">
        <f t="shared" si="30"/>
        <v>103</v>
      </c>
      <c r="B106" s="8" t="s">
        <v>74</v>
      </c>
      <c r="C106" s="9" t="s">
        <v>332</v>
      </c>
      <c r="D106" s="78" t="s">
        <v>333</v>
      </c>
      <c r="E106" s="12" t="s">
        <v>12</v>
      </c>
      <c r="F106" s="11" t="s">
        <v>101</v>
      </c>
      <c r="G106" s="12" t="s">
        <v>16</v>
      </c>
      <c r="H106" s="79">
        <v>0.8</v>
      </c>
      <c r="I106" s="14">
        <f>VLOOKUP(C106,[1]Sheet1!$B:$AY,50,0)</f>
        <v>106230.66</v>
      </c>
      <c r="J106" s="14">
        <f>VLOOKUP(C106,[1]Sheet1!$B:$AZ,51,0)</f>
        <v>106230.66</v>
      </c>
      <c r="K106" s="31">
        <f>VLOOKUP(C106,[1]Sheet1!$B$5:$BB$697,53,0)</f>
        <v>15137.0066666667</v>
      </c>
      <c r="L106" s="31">
        <f>VLOOKUP(C106,[1]Sheet1!$B:$BC,54,0)</f>
        <v>11305.5716666667</v>
      </c>
      <c r="M106" s="31">
        <f>VLOOKUP(C106,[1]Sheet1!$B:$BD,55,0)</f>
        <v>11305.5716666667</v>
      </c>
      <c r="N106" s="31">
        <f>VLOOKUP(C106,[1]Sheet1!$B:$BE,56,0)</f>
        <v>9088.905</v>
      </c>
      <c r="O106" s="31">
        <f>VLOOKUP(C106,[1]Sheet1!$B:$BF,57,0)</f>
        <v>5222.23833333333</v>
      </c>
      <c r="P106" s="31">
        <f>VLOOKUP(C106,[2]Sheet1!$B:$BH,59,0)</f>
        <v>5222.23833333333</v>
      </c>
      <c r="Q106" s="94">
        <f t="shared" si="32"/>
        <v>45825.2253333334</v>
      </c>
      <c r="R106" s="95">
        <f>VLOOKUP(C106,[3]Sheet2!$A:$V,21,0)</f>
        <v>20000</v>
      </c>
      <c r="S106" s="95"/>
      <c r="T106" s="95"/>
      <c r="U106" s="95">
        <f>VLOOKUP(C106,'[4]5.30 (2)'!$C$4:$V$115,20,0)</f>
        <v>10000</v>
      </c>
      <c r="V106" s="95"/>
      <c r="W106" s="95">
        <f t="shared" si="26"/>
        <v>30000</v>
      </c>
      <c r="X106" s="96">
        <f t="shared" si="33"/>
        <v>15825.2253333334</v>
      </c>
      <c r="Y106" s="97">
        <f t="shared" si="31"/>
        <v>96230.66</v>
      </c>
      <c r="Z106" s="55">
        <f t="shared" si="34"/>
        <v>15825.2253333334</v>
      </c>
      <c r="AA106" s="100">
        <f t="shared" si="35"/>
        <v>15825.2253333334</v>
      </c>
      <c r="AB106" s="130"/>
      <c r="AC106" s="56">
        <f t="shared" si="38"/>
        <v>0</v>
      </c>
      <c r="AD106" s="101">
        <v>20000</v>
      </c>
      <c r="AE106" s="56">
        <f t="shared" si="41"/>
        <v>1.26380506935804</v>
      </c>
      <c r="AF106" s="101">
        <v>50000</v>
      </c>
      <c r="AG106" s="56">
        <f t="shared" si="42"/>
        <v>3.15951267339509</v>
      </c>
      <c r="AH106" s="33">
        <f t="shared" si="28"/>
        <v>0</v>
      </c>
      <c r="AI106" s="102">
        <f t="shared" si="23"/>
        <v>0</v>
      </c>
      <c r="AJ106" s="103"/>
      <c r="AK106" s="103"/>
      <c r="AL106" s="103"/>
      <c r="AM106" s="103">
        <f t="shared" si="29"/>
        <v>0</v>
      </c>
      <c r="AN106" s="57">
        <v>0.03</v>
      </c>
      <c r="AO106" s="105">
        <f t="shared" si="24"/>
        <v>0</v>
      </c>
      <c r="AP106" s="33">
        <f t="shared" si="25"/>
        <v>0</v>
      </c>
      <c r="AQ106" s="71"/>
      <c r="AR106" s="8"/>
      <c r="AS106" s="71"/>
      <c r="AT106" s="72" t="s">
        <v>89</v>
      </c>
      <c r="AU106" s="72"/>
      <c r="AV106" s="72"/>
      <c r="AW106" s="73"/>
      <c r="AX106" s="8" t="s">
        <v>152</v>
      </c>
      <c r="AY106" s="74" t="s">
        <v>334</v>
      </c>
    </row>
    <row r="107" ht="36" hidden="1" customHeight="1" spans="1:51">
      <c r="A107" s="8">
        <f t="shared" si="30"/>
        <v>104</v>
      </c>
      <c r="B107" s="8" t="s">
        <v>110</v>
      </c>
      <c r="C107" s="9" t="s">
        <v>335</v>
      </c>
      <c r="D107" s="78" t="s">
        <v>336</v>
      </c>
      <c r="E107" s="116" t="s">
        <v>18</v>
      </c>
      <c r="F107" s="11" t="s">
        <v>101</v>
      </c>
      <c r="G107" s="12" t="s">
        <v>16</v>
      </c>
      <c r="H107" s="79">
        <v>0.8</v>
      </c>
      <c r="I107" s="14">
        <f>VLOOKUP(C107,[1]Sheet1!$B:$AY,50,0)</f>
        <v>115946.18</v>
      </c>
      <c r="J107" s="14">
        <f>VLOOKUP(C107,[1]Sheet1!$B:$AZ,51,0)</f>
        <v>54120.49</v>
      </c>
      <c r="K107" s="31">
        <f>VLOOKUP(C107,[1]Sheet1!$B$5:$BB$697,53,0)</f>
        <v>6354.78833333333</v>
      </c>
      <c r="L107" s="31">
        <f>VLOOKUP(C107,[1]Sheet1!$B:$BC,54,0)</f>
        <v>6722.415</v>
      </c>
      <c r="M107" s="31">
        <f>VLOOKUP(C107,[1]Sheet1!$B:$BD,55,0)</f>
        <v>9020.08166666667</v>
      </c>
      <c r="N107" s="31">
        <f>VLOOKUP(C107,[1]Sheet1!$B:$BE,56,0)</f>
        <v>12466.5816666667</v>
      </c>
      <c r="O107" s="31">
        <f>VLOOKUP(C107,[1]Sheet1!$B:$BF,57,0)</f>
        <v>19324.3633333333</v>
      </c>
      <c r="P107" s="31">
        <f>VLOOKUP(C107,[2]Sheet1!$B:$BH,59,0)</f>
        <v>19324.3633333333</v>
      </c>
      <c r="Q107" s="94">
        <f t="shared" si="32"/>
        <v>58570.0746666666</v>
      </c>
      <c r="R107" s="95">
        <f>VLOOKUP(C107,[3]Sheet2!$A:$V,21,0)</f>
        <v>17635.1893333333</v>
      </c>
      <c r="S107" s="95"/>
      <c r="T107" s="95"/>
      <c r="U107" s="95">
        <f>VLOOKUP(C107,'[4]5.30 (2)'!$C$4:$V$115,20,0)</f>
        <v>40000</v>
      </c>
      <c r="V107" s="95"/>
      <c r="W107" s="95">
        <f t="shared" si="26"/>
        <v>57635.1893333333</v>
      </c>
      <c r="X107" s="96">
        <f t="shared" si="33"/>
        <v>934.885333333339</v>
      </c>
      <c r="Y107" s="97">
        <f t="shared" si="31"/>
        <v>14120.49</v>
      </c>
      <c r="Z107" s="55">
        <f t="shared" si="34"/>
        <v>934.885333333339</v>
      </c>
      <c r="AA107" s="100">
        <f t="shared" si="35"/>
        <v>934.885333333339</v>
      </c>
      <c r="AB107" s="130"/>
      <c r="AC107" s="56">
        <f t="shared" si="38"/>
        <v>0</v>
      </c>
      <c r="AD107" s="55"/>
      <c r="AE107" s="56">
        <f t="shared" si="41"/>
        <v>0</v>
      </c>
      <c r="AF107" s="55"/>
      <c r="AG107" s="56">
        <f t="shared" si="42"/>
        <v>0</v>
      </c>
      <c r="AH107" s="33">
        <f t="shared" si="28"/>
        <v>0</v>
      </c>
      <c r="AI107" s="102">
        <f t="shared" si="23"/>
        <v>0</v>
      </c>
      <c r="AJ107" s="103"/>
      <c r="AK107" s="103"/>
      <c r="AL107" s="103"/>
      <c r="AM107" s="103">
        <f t="shared" si="29"/>
        <v>0</v>
      </c>
      <c r="AN107" s="57">
        <v>0</v>
      </c>
      <c r="AO107" s="105">
        <f t="shared" si="24"/>
        <v>0</v>
      </c>
      <c r="AP107" s="33">
        <f t="shared" si="25"/>
        <v>0</v>
      </c>
      <c r="AQ107" s="71"/>
      <c r="AR107" s="8"/>
      <c r="AS107" s="106"/>
      <c r="AT107" s="72" t="s">
        <v>89</v>
      </c>
      <c r="AU107" s="72"/>
      <c r="AV107" s="72"/>
      <c r="AW107" s="73"/>
      <c r="AX107" s="8" t="s">
        <v>96</v>
      </c>
      <c r="AY107" s="74"/>
    </row>
    <row r="108" ht="36" hidden="1" customHeight="1" spans="1:51">
      <c r="A108" s="8">
        <f t="shared" si="30"/>
        <v>105</v>
      </c>
      <c r="B108" s="8" t="s">
        <v>74</v>
      </c>
      <c r="C108" s="9" t="s">
        <v>337</v>
      </c>
      <c r="D108" s="78" t="s">
        <v>338</v>
      </c>
      <c r="E108" s="12" t="s">
        <v>17</v>
      </c>
      <c r="F108" s="11" t="s">
        <v>101</v>
      </c>
      <c r="G108" s="12" t="s">
        <v>16</v>
      </c>
      <c r="H108" s="79">
        <v>0.8</v>
      </c>
      <c r="I108" s="14">
        <f>VLOOKUP(C108,[1]Sheet1!$B:$AY,50,0)</f>
        <v>2580526.36</v>
      </c>
      <c r="J108" s="14">
        <f>VLOOKUP(C108,[1]Sheet1!$B:$AZ,51,0)</f>
        <v>1225073.28</v>
      </c>
      <c r="K108" s="31">
        <f>VLOOKUP(C108,[1]Sheet1!$B$5:$BB$697,53,0)</f>
        <v>56637.0383333333</v>
      </c>
      <c r="L108" s="31">
        <f>VLOOKUP(C108,[1]Sheet1!$B:$BC,54,0)</f>
        <v>56637.0383333333</v>
      </c>
      <c r="M108" s="31">
        <f>VLOOKUP(C108,[1]Sheet1!$B:$BD,55,0)</f>
        <v>56637.0383333333</v>
      </c>
      <c r="N108" s="31">
        <f>VLOOKUP(C108,[1]Sheet1!$B:$BE,56,0)</f>
        <v>203003.721666667</v>
      </c>
      <c r="O108" s="31">
        <f>VLOOKUP(C108,[1]Sheet1!$B:$BF,57,0)</f>
        <v>291213.055</v>
      </c>
      <c r="P108" s="31">
        <f>VLOOKUP(C108,[2]Sheet1!$B:$BH,59,0)</f>
        <v>403895.901666667</v>
      </c>
      <c r="Q108" s="94">
        <f t="shared" si="32"/>
        <v>854419.034666667</v>
      </c>
      <c r="R108" s="95">
        <f>VLOOKUP(C108,[3]Sheet2!$A:$V,21,0)</f>
        <v>150000</v>
      </c>
      <c r="S108" s="95"/>
      <c r="T108" s="95"/>
      <c r="U108" s="95">
        <f>VLOOKUP(C108,'[4]5.30 (2)'!$C$4:$V$115,20,0)</f>
        <v>100000</v>
      </c>
      <c r="V108" s="95"/>
      <c r="W108" s="95">
        <f t="shared" si="26"/>
        <v>250000</v>
      </c>
      <c r="X108" s="96">
        <f t="shared" si="33"/>
        <v>604419.034666667</v>
      </c>
      <c r="Y108" s="97">
        <f t="shared" si="31"/>
        <v>1125073.28</v>
      </c>
      <c r="Z108" s="55">
        <f t="shared" si="34"/>
        <v>604419.034666667</v>
      </c>
      <c r="AA108" s="100">
        <f t="shared" si="35"/>
        <v>604419.034666667</v>
      </c>
      <c r="AB108" s="130"/>
      <c r="AC108" s="131">
        <f t="shared" si="38"/>
        <v>0</v>
      </c>
      <c r="AD108" s="101">
        <v>500000</v>
      </c>
      <c r="AE108" s="56">
        <f t="shared" si="41"/>
        <v>0.82724065809037</v>
      </c>
      <c r="AF108" s="101">
        <v>500000</v>
      </c>
      <c r="AG108" s="56">
        <f t="shared" si="42"/>
        <v>0.82724065809037</v>
      </c>
      <c r="AH108" s="33">
        <f t="shared" si="28"/>
        <v>0</v>
      </c>
      <c r="AI108" s="102">
        <f t="shared" si="23"/>
        <v>0</v>
      </c>
      <c r="AJ108" s="103"/>
      <c r="AK108" s="103"/>
      <c r="AL108" s="103"/>
      <c r="AM108" s="103">
        <f t="shared" si="29"/>
        <v>0</v>
      </c>
      <c r="AN108" s="57">
        <v>0</v>
      </c>
      <c r="AO108" s="105">
        <f t="shared" si="24"/>
        <v>0</v>
      </c>
      <c r="AP108" s="33">
        <f t="shared" si="25"/>
        <v>0</v>
      </c>
      <c r="AQ108" s="71"/>
      <c r="AR108" s="8"/>
      <c r="AS108" s="71"/>
      <c r="AT108" s="72" t="s">
        <v>89</v>
      </c>
      <c r="AU108" s="72"/>
      <c r="AV108" s="72"/>
      <c r="AW108" s="73"/>
      <c r="AX108" s="8" t="s">
        <v>96</v>
      </c>
      <c r="AY108" s="74"/>
    </row>
    <row r="109" ht="36" hidden="1" customHeight="1" spans="1:51">
      <c r="A109" s="8">
        <f t="shared" si="30"/>
        <v>106</v>
      </c>
      <c r="B109" s="8" t="s">
        <v>74</v>
      </c>
      <c r="C109" s="9" t="s">
        <v>339</v>
      </c>
      <c r="D109" s="78" t="s">
        <v>340</v>
      </c>
      <c r="E109" s="12" t="s">
        <v>17</v>
      </c>
      <c r="F109" s="11" t="s">
        <v>77</v>
      </c>
      <c r="G109" s="12" t="s">
        <v>16</v>
      </c>
      <c r="H109" s="79">
        <v>0.8</v>
      </c>
      <c r="I109" s="14">
        <f>VLOOKUP(C109,[1]Sheet1!$B:$AY,50,0)</f>
        <v>140095.57</v>
      </c>
      <c r="J109" s="14">
        <f>VLOOKUP(C109,[1]Sheet1!$B:$AZ,51,0)</f>
        <v>140095.57</v>
      </c>
      <c r="K109" s="31">
        <f>VLOOKUP(C109,[1]Sheet1!$B$5:$BB$697,53,0)</f>
        <v>12110.95</v>
      </c>
      <c r="L109" s="31">
        <f>VLOOKUP(C109,[1]Sheet1!$B:$BC,54,0)</f>
        <v>15110.93</v>
      </c>
      <c r="M109" s="31">
        <f>VLOOKUP(C109,[1]Sheet1!$B:$BD,55,0)</f>
        <v>15414.1466666667</v>
      </c>
      <c r="N109" s="31">
        <f>VLOOKUP(C109,[1]Sheet1!$B:$BE,56,0)</f>
        <v>14464.1466666667</v>
      </c>
      <c r="O109" s="31">
        <f>VLOOKUP(C109,[1]Sheet1!$B:$BF,57,0)</f>
        <v>12530.8133333333</v>
      </c>
      <c r="P109" s="31">
        <f>VLOOKUP(C109,[2]Sheet1!$B:$BH,59,0)</f>
        <v>13125.9466666667</v>
      </c>
      <c r="Q109" s="94">
        <f t="shared" si="32"/>
        <v>66205.5466666667</v>
      </c>
      <c r="R109" s="95">
        <f>VLOOKUP(C109,[3]Sheet2!$A:$V,21,0)</f>
        <v>50000</v>
      </c>
      <c r="S109" s="95"/>
      <c r="T109" s="95"/>
      <c r="U109" s="95">
        <f>VLOOKUP(C109,'[4]5.30 (2)'!$C$4:$V$115,20,0)</f>
        <v>10000</v>
      </c>
      <c r="V109" s="95"/>
      <c r="W109" s="95">
        <f t="shared" si="26"/>
        <v>60000</v>
      </c>
      <c r="X109" s="96">
        <f t="shared" si="33"/>
        <v>6205.54666666672</v>
      </c>
      <c r="Y109" s="97">
        <f t="shared" si="31"/>
        <v>130095.57</v>
      </c>
      <c r="Z109" s="55">
        <f t="shared" si="34"/>
        <v>6205.54666666672</v>
      </c>
      <c r="AA109" s="100">
        <f t="shared" si="35"/>
        <v>6205.54666666672</v>
      </c>
      <c r="AB109" s="130"/>
      <c r="AC109" s="56">
        <f t="shared" si="38"/>
        <v>0</v>
      </c>
      <c r="AD109" s="55"/>
      <c r="AE109" s="56">
        <f t="shared" si="41"/>
        <v>0</v>
      </c>
      <c r="AF109" s="55"/>
      <c r="AG109" s="56">
        <f t="shared" si="42"/>
        <v>0</v>
      </c>
      <c r="AH109" s="33">
        <f t="shared" si="28"/>
        <v>0</v>
      </c>
      <c r="AI109" s="102">
        <f t="shared" si="23"/>
        <v>0</v>
      </c>
      <c r="AJ109" s="103"/>
      <c r="AK109" s="103"/>
      <c r="AL109" s="103"/>
      <c r="AM109" s="103">
        <f t="shared" si="29"/>
        <v>0</v>
      </c>
      <c r="AN109" s="57">
        <v>0</v>
      </c>
      <c r="AO109" s="105">
        <f t="shared" si="24"/>
        <v>0</v>
      </c>
      <c r="AP109" s="33">
        <f t="shared" si="25"/>
        <v>0</v>
      </c>
      <c r="AQ109" s="71"/>
      <c r="AR109" s="8"/>
      <c r="AS109" s="71"/>
      <c r="AT109" s="72" t="s">
        <v>89</v>
      </c>
      <c r="AU109" s="72"/>
      <c r="AV109" s="72"/>
      <c r="AW109" s="73"/>
      <c r="AX109" s="8" t="s">
        <v>169</v>
      </c>
      <c r="AY109" s="74"/>
    </row>
    <row r="110" ht="36" hidden="1" customHeight="1" spans="1:51">
      <c r="A110" s="8">
        <f t="shared" si="30"/>
        <v>107</v>
      </c>
      <c r="B110" s="8" t="s">
        <v>110</v>
      </c>
      <c r="C110" s="9" t="s">
        <v>341</v>
      </c>
      <c r="D110" s="78" t="s">
        <v>342</v>
      </c>
      <c r="E110" s="116" t="s">
        <v>18</v>
      </c>
      <c r="F110" s="11" t="s">
        <v>77</v>
      </c>
      <c r="G110" s="12" t="s">
        <v>16</v>
      </c>
      <c r="H110" s="79">
        <v>0.8</v>
      </c>
      <c r="I110" s="14">
        <f>VLOOKUP(C110,[1]Sheet1!$B:$AY,50,0)</f>
        <v>41114.68</v>
      </c>
      <c r="J110" s="14">
        <f>VLOOKUP(C110,[1]Sheet1!$B:$AZ,51,0)</f>
        <v>20525.17</v>
      </c>
      <c r="K110" s="31">
        <f>VLOOKUP(C110,[1]Sheet1!$B$5:$BB$697,53,0)</f>
        <v>0</v>
      </c>
      <c r="L110" s="31">
        <f>VLOOKUP(C110,[1]Sheet1!$B:$BC,54,0)</f>
        <v>1705.06833333333</v>
      </c>
      <c r="M110" s="31">
        <f>VLOOKUP(C110,[1]Sheet1!$B:$BD,55,0)</f>
        <v>1705.06833333333</v>
      </c>
      <c r="N110" s="31">
        <f>VLOOKUP(C110,[1]Sheet1!$B:$BE,56,0)</f>
        <v>3420.86166666667</v>
      </c>
      <c r="O110" s="31">
        <f>VLOOKUP(C110,[1]Sheet1!$B:$BF,57,0)</f>
        <v>5136.655</v>
      </c>
      <c r="P110" s="31">
        <f>VLOOKUP(C110,[2]Sheet1!$B:$BH,59,0)</f>
        <v>6852.44666666667</v>
      </c>
      <c r="Q110" s="94">
        <f t="shared" si="32"/>
        <v>15056.08</v>
      </c>
      <c r="R110" s="95">
        <f>VLOOKUP(C110,[3]Sheet2!$A:$V,21,0)</f>
        <v>0</v>
      </c>
      <c r="S110" s="95"/>
      <c r="T110" s="95"/>
      <c r="U110" s="95">
        <f>VLOOKUP(C110,'[4]5.30 (2)'!$C$4:$V$115,20,0)</f>
        <v>10000</v>
      </c>
      <c r="V110" s="95"/>
      <c r="W110" s="95">
        <f t="shared" si="26"/>
        <v>10000</v>
      </c>
      <c r="X110" s="96">
        <f t="shared" si="33"/>
        <v>5056.08</v>
      </c>
      <c r="Y110" s="97">
        <f t="shared" si="31"/>
        <v>10525.17</v>
      </c>
      <c r="Z110" s="55">
        <f t="shared" si="34"/>
        <v>5056.08</v>
      </c>
      <c r="AA110" s="100">
        <f t="shared" si="35"/>
        <v>5056.08</v>
      </c>
      <c r="AB110" s="130"/>
      <c r="AC110" s="56">
        <f t="shared" si="38"/>
        <v>0</v>
      </c>
      <c r="AD110" s="55"/>
      <c r="AE110" s="56">
        <f t="shared" si="41"/>
        <v>0</v>
      </c>
      <c r="AF110" s="55"/>
      <c r="AG110" s="56">
        <f t="shared" si="42"/>
        <v>0</v>
      </c>
      <c r="AH110" s="33">
        <f t="shared" si="28"/>
        <v>0</v>
      </c>
      <c r="AI110" s="102">
        <f t="shared" si="23"/>
        <v>0</v>
      </c>
      <c r="AJ110" s="103"/>
      <c r="AK110" s="103"/>
      <c r="AL110" s="103"/>
      <c r="AM110" s="103">
        <f t="shared" si="29"/>
        <v>0</v>
      </c>
      <c r="AN110" s="57">
        <v>0</v>
      </c>
      <c r="AO110" s="105">
        <f t="shared" si="24"/>
        <v>0</v>
      </c>
      <c r="AP110" s="33">
        <f t="shared" si="25"/>
        <v>0</v>
      </c>
      <c r="AQ110" s="71"/>
      <c r="AR110" s="8"/>
      <c r="AS110" s="71"/>
      <c r="AT110" s="72" t="s">
        <v>89</v>
      </c>
      <c r="AU110" s="72"/>
      <c r="AV110" s="72"/>
      <c r="AW110" s="73"/>
      <c r="AX110" s="8" t="s">
        <v>152</v>
      </c>
      <c r="AY110" s="74"/>
    </row>
    <row r="111" ht="36" hidden="1" customHeight="1" spans="1:51">
      <c r="A111" s="8">
        <f t="shared" si="30"/>
        <v>108</v>
      </c>
      <c r="B111" s="8" t="s">
        <v>74</v>
      </c>
      <c r="C111" s="9" t="s">
        <v>343</v>
      </c>
      <c r="D111" s="78" t="s">
        <v>344</v>
      </c>
      <c r="E111" s="115" t="s">
        <v>15</v>
      </c>
      <c r="F111" s="11" t="s">
        <v>77</v>
      </c>
      <c r="G111" s="12" t="s">
        <v>16</v>
      </c>
      <c r="H111" s="79">
        <v>1</v>
      </c>
      <c r="I111" s="14">
        <f>VLOOKUP(C111,[1]Sheet1!$B:$AY,50,0)</f>
        <v>2106160.4</v>
      </c>
      <c r="J111" s="14">
        <f>VLOOKUP(C111,[1]Sheet1!$B:$AZ,51,0)</f>
        <v>1500191.12</v>
      </c>
      <c r="K111" s="31">
        <f>VLOOKUP(C111,[1]Sheet1!$B$5:$BB$697,53,0)</f>
        <v>92578.64</v>
      </c>
      <c r="L111" s="31">
        <f>VLOOKUP(C111,[1]Sheet1!$B:$BC,54,0)</f>
        <v>109411.12</v>
      </c>
      <c r="M111" s="31">
        <f>VLOOKUP(C111,[1]Sheet1!$B:$BD,55,0)</f>
        <v>16832.48</v>
      </c>
      <c r="N111" s="31">
        <f>VLOOKUP(C111,[1]Sheet1!$B:$BE,56,0)</f>
        <v>16832.48</v>
      </c>
      <c r="O111" s="31">
        <f>VLOOKUP(C111,[1]Sheet1!$B:$BF,57,0)</f>
        <v>33664.96</v>
      </c>
      <c r="P111" s="31">
        <f>VLOOKUP(C111,[2]Sheet1!$B:$BH,59,0)</f>
        <v>117827.36</v>
      </c>
      <c r="Q111" s="94">
        <f t="shared" si="32"/>
        <v>387147.04</v>
      </c>
      <c r="R111" s="95">
        <f>VLOOKUP(C111,[3]Sheet2!$A:$V,21,0)</f>
        <v>0</v>
      </c>
      <c r="S111" s="95"/>
      <c r="T111" s="95"/>
      <c r="U111" s="95">
        <f>VLOOKUP(C111,'[4]5.30 (2)'!$C$4:$V$115,20,0)</f>
        <v>500000</v>
      </c>
      <c r="V111" s="95"/>
      <c r="W111" s="95">
        <f t="shared" si="26"/>
        <v>500000</v>
      </c>
      <c r="X111" s="96">
        <f t="shared" si="33"/>
        <v>-112852.96</v>
      </c>
      <c r="Y111" s="97">
        <f t="shared" si="31"/>
        <v>1000191.12</v>
      </c>
      <c r="Z111" s="55">
        <f t="shared" si="34"/>
        <v>-112852.96</v>
      </c>
      <c r="AA111" s="100">
        <f t="shared" si="35"/>
        <v>0</v>
      </c>
      <c r="AB111" s="130"/>
      <c r="AC111" s="131" t="str">
        <f t="shared" si="38"/>
        <v>100%</v>
      </c>
      <c r="AD111" s="101">
        <v>400000</v>
      </c>
      <c r="AE111" s="56" t="str">
        <f t="shared" si="41"/>
        <v>100%</v>
      </c>
      <c r="AF111" s="101">
        <v>800000</v>
      </c>
      <c r="AG111" s="56" t="str">
        <f t="shared" si="42"/>
        <v>100%</v>
      </c>
      <c r="AH111" s="33">
        <f t="shared" si="28"/>
        <v>0</v>
      </c>
      <c r="AI111" s="102">
        <f t="shared" si="23"/>
        <v>0</v>
      </c>
      <c r="AJ111" s="103"/>
      <c r="AK111" s="103"/>
      <c r="AL111" s="103"/>
      <c r="AM111" s="103">
        <f t="shared" si="29"/>
        <v>0</v>
      </c>
      <c r="AN111" s="57">
        <v>0</v>
      </c>
      <c r="AO111" s="105">
        <f t="shared" si="24"/>
        <v>0</v>
      </c>
      <c r="AP111" s="33">
        <f t="shared" si="25"/>
        <v>0</v>
      </c>
      <c r="AQ111" s="71">
        <v>45483</v>
      </c>
      <c r="AR111" s="8">
        <v>3</v>
      </c>
      <c r="AS111" s="71">
        <f>AQ111-AR111</f>
        <v>45480</v>
      </c>
      <c r="AT111" s="72" t="s">
        <v>89</v>
      </c>
      <c r="AU111" s="72"/>
      <c r="AV111" s="72"/>
      <c r="AW111" s="73"/>
      <c r="AX111" s="8" t="s">
        <v>152</v>
      </c>
      <c r="AY111" s="74"/>
    </row>
    <row r="112" ht="36" hidden="1" customHeight="1" spans="1:51">
      <c r="A112" s="8">
        <f t="shared" si="30"/>
        <v>109</v>
      </c>
      <c r="B112" s="8" t="s">
        <v>74</v>
      </c>
      <c r="C112" s="9" t="s">
        <v>345</v>
      </c>
      <c r="D112" s="78" t="s">
        <v>346</v>
      </c>
      <c r="E112" s="12" t="s">
        <v>17</v>
      </c>
      <c r="F112" s="11" t="s">
        <v>77</v>
      </c>
      <c r="G112" s="12" t="s">
        <v>16</v>
      </c>
      <c r="H112" s="79">
        <v>1</v>
      </c>
      <c r="I112" s="14">
        <f>VLOOKUP(C112,[1]Sheet1!$B:$AY,50,0)</f>
        <v>1376219.65</v>
      </c>
      <c r="J112" s="14">
        <f>VLOOKUP(C112,[1]Sheet1!$B:$AZ,51,0)</f>
        <v>1058346.22</v>
      </c>
      <c r="K112" s="31">
        <f>VLOOKUP(C112,[1]Sheet1!$B$5:$BB$697,53,0)</f>
        <v>105920.458333333</v>
      </c>
      <c r="L112" s="31">
        <f>VLOOKUP(C112,[1]Sheet1!$B:$BC,54,0)</f>
        <v>176391.036666667</v>
      </c>
      <c r="M112" s="31">
        <f>VLOOKUP(C112,[1]Sheet1!$B:$BD,55,0)</f>
        <v>176391.036666667</v>
      </c>
      <c r="N112" s="31">
        <f>VLOOKUP(C112,[1]Sheet1!$B:$BE,56,0)</f>
        <v>223966.47</v>
      </c>
      <c r="O112" s="31">
        <f>VLOOKUP(C112,[1]Sheet1!$B:$BF,57,0)</f>
        <v>222925.95</v>
      </c>
      <c r="P112" s="31">
        <f>VLOOKUP(C112,[2]Sheet1!$B:$BH,59,0)</f>
        <v>168407.663333333</v>
      </c>
      <c r="Q112" s="94">
        <f t="shared" si="32"/>
        <v>1074002.615</v>
      </c>
      <c r="R112" s="95">
        <f>VLOOKUP(C112,[3]Sheet2!$A:$V,21,0)</f>
        <v>0</v>
      </c>
      <c r="S112" s="95"/>
      <c r="T112" s="95"/>
      <c r="U112" s="95">
        <f>VLOOKUP(C112,'[4]5.30 (2)'!$C$4:$V$115,20,0)</f>
        <v>400000</v>
      </c>
      <c r="V112" s="95">
        <v>200000</v>
      </c>
      <c r="W112" s="95">
        <f t="shared" si="26"/>
        <v>600000</v>
      </c>
      <c r="X112" s="96">
        <f t="shared" si="33"/>
        <v>474002.615</v>
      </c>
      <c r="Y112" s="97">
        <f t="shared" si="31"/>
        <v>458346.22</v>
      </c>
      <c r="Z112" s="55">
        <f t="shared" si="34"/>
        <v>474002.615</v>
      </c>
      <c r="AA112" s="100">
        <f t="shared" si="35"/>
        <v>474002.615</v>
      </c>
      <c r="AB112" s="130"/>
      <c r="AC112" s="56">
        <f t="shared" si="38"/>
        <v>0</v>
      </c>
      <c r="AD112" s="101">
        <v>400000</v>
      </c>
      <c r="AE112" s="56">
        <f t="shared" si="41"/>
        <v>0.843877200972826</v>
      </c>
      <c r="AF112" s="101">
        <v>500000</v>
      </c>
      <c r="AG112" s="56">
        <f t="shared" si="42"/>
        <v>1.05484650121603</v>
      </c>
      <c r="AH112" s="33">
        <f t="shared" si="28"/>
        <v>0</v>
      </c>
      <c r="AI112" s="102">
        <f t="shared" si="23"/>
        <v>0</v>
      </c>
      <c r="AJ112" s="103"/>
      <c r="AK112" s="103"/>
      <c r="AL112" s="103"/>
      <c r="AM112" s="103">
        <f t="shared" si="29"/>
        <v>0</v>
      </c>
      <c r="AN112" s="105">
        <v>0.025</v>
      </c>
      <c r="AO112" s="105">
        <f t="shared" si="24"/>
        <v>0</v>
      </c>
      <c r="AP112" s="33">
        <f t="shared" si="25"/>
        <v>0</v>
      </c>
      <c r="AQ112" s="71">
        <v>45480</v>
      </c>
      <c r="AR112" s="8"/>
      <c r="AS112" s="71"/>
      <c r="AT112" s="135" t="s">
        <v>89</v>
      </c>
      <c r="AU112" s="135" t="s">
        <v>583</v>
      </c>
      <c r="AV112" s="136">
        <f>VLOOKUP(C112,[5]Sheet1!$A$1:$M$65536,13,0)</f>
        <v>1725986.29</v>
      </c>
      <c r="AW112" s="33" t="str">
        <f>AU112&amp;AV112</f>
        <v>应付1725986.29</v>
      </c>
      <c r="AX112" s="12" t="s">
        <v>152</v>
      </c>
      <c r="AY112" s="74"/>
    </row>
    <row r="113" ht="36" hidden="1" customHeight="1" spans="1:51">
      <c r="A113" s="8">
        <f t="shared" si="30"/>
        <v>110</v>
      </c>
      <c r="B113" s="8" t="s">
        <v>170</v>
      </c>
      <c r="C113" s="9" t="s">
        <v>347</v>
      </c>
      <c r="D113" s="78" t="s">
        <v>348</v>
      </c>
      <c r="E113" s="116" t="s">
        <v>18</v>
      </c>
      <c r="F113" s="11" t="s">
        <v>77</v>
      </c>
      <c r="G113" s="12" t="s">
        <v>16</v>
      </c>
      <c r="H113" s="79">
        <v>0.8</v>
      </c>
      <c r="I113" s="14">
        <f>VLOOKUP(C113,[1]Sheet1!$B:$AY,50,0)</f>
        <v>229913.24</v>
      </c>
      <c r="J113" s="14">
        <f>VLOOKUP(C113,[1]Sheet1!$B:$AZ,51,0)</f>
        <v>155223.45</v>
      </c>
      <c r="K113" s="31">
        <f>VLOOKUP(C113,[1]Sheet1!$B$5:$BB$697,53,0)</f>
        <v>21493.6033333333</v>
      </c>
      <c r="L113" s="31">
        <f>VLOOKUP(C113,[1]Sheet1!$B:$BC,54,0)</f>
        <v>23968.9183333333</v>
      </c>
      <c r="M113" s="31">
        <f>VLOOKUP(C113,[1]Sheet1!$B:$BD,55,0)</f>
        <v>22838.1683333333</v>
      </c>
      <c r="N113" s="31">
        <f>VLOOKUP(C113,[1]Sheet1!$B:$BE,56,0)</f>
        <v>19454.835</v>
      </c>
      <c r="O113" s="31">
        <f>VLOOKUP(C113,[1]Sheet1!$B:$BF,57,0)</f>
        <v>26736.4666666667</v>
      </c>
      <c r="P113" s="31">
        <f>VLOOKUP(C113,[2]Sheet1!$B:$BH,59,0)</f>
        <v>21811.8233333333</v>
      </c>
      <c r="Q113" s="94">
        <f t="shared" si="32"/>
        <v>109043.052</v>
      </c>
      <c r="R113" s="95">
        <f>VLOOKUP(C113,[3]Sheet2!$A:$V,21,0)</f>
        <v>0</v>
      </c>
      <c r="S113" s="95"/>
      <c r="T113" s="95"/>
      <c r="U113" s="95">
        <f>VLOOKUP(C113,'[4]5.30 (2)'!$C$4:$V$115,20,0)</f>
        <v>0</v>
      </c>
      <c r="V113" s="95">
        <v>10000</v>
      </c>
      <c r="W113" s="95">
        <f t="shared" si="26"/>
        <v>10000</v>
      </c>
      <c r="X113" s="96">
        <f t="shared" si="33"/>
        <v>99043.0519999999</v>
      </c>
      <c r="Y113" s="97">
        <f t="shared" si="31"/>
        <v>145223.45</v>
      </c>
      <c r="Z113" s="55">
        <f t="shared" si="34"/>
        <v>99043.0519999999</v>
      </c>
      <c r="AA113" s="100">
        <f t="shared" si="35"/>
        <v>99043.0519999999</v>
      </c>
      <c r="AB113" s="130"/>
      <c r="AC113" s="56">
        <f t="shared" si="38"/>
        <v>0</v>
      </c>
      <c r="AD113" s="101">
        <v>50000</v>
      </c>
      <c r="AE113" s="56">
        <f t="shared" si="41"/>
        <v>0.504830969869548</v>
      </c>
      <c r="AF113" s="101">
        <v>100000</v>
      </c>
      <c r="AG113" s="56">
        <f t="shared" si="42"/>
        <v>1.0096619397391</v>
      </c>
      <c r="AH113" s="33">
        <f t="shared" si="28"/>
        <v>0</v>
      </c>
      <c r="AI113" s="102">
        <f t="shared" si="23"/>
        <v>0</v>
      </c>
      <c r="AJ113" s="103"/>
      <c r="AK113" s="103"/>
      <c r="AL113" s="103"/>
      <c r="AM113" s="103">
        <f t="shared" si="29"/>
        <v>0</v>
      </c>
      <c r="AN113" s="105">
        <v>0</v>
      </c>
      <c r="AO113" s="105">
        <f t="shared" si="24"/>
        <v>0</v>
      </c>
      <c r="AP113" s="33">
        <f t="shared" si="25"/>
        <v>0</v>
      </c>
      <c r="AQ113" s="71">
        <v>45488</v>
      </c>
      <c r="AR113" s="107">
        <v>3</v>
      </c>
      <c r="AS113" s="106">
        <f t="shared" ref="AS113:AS175" si="43">AQ113-AR113</f>
        <v>45485</v>
      </c>
      <c r="AT113" s="135" t="s">
        <v>89</v>
      </c>
      <c r="AU113" s="135" t="s">
        <v>583</v>
      </c>
      <c r="AV113" s="136">
        <f>VLOOKUP(C113,[5]Sheet1!$A$1:$M$65536,13,0)</f>
        <v>247270.04</v>
      </c>
      <c r="AW113" s="33" t="str">
        <f>AU113&amp;AV113</f>
        <v>应付247270.04</v>
      </c>
      <c r="AX113" s="12" t="s">
        <v>152</v>
      </c>
      <c r="AY113" s="74"/>
    </row>
    <row r="114" ht="36" hidden="1" customHeight="1" spans="1:51">
      <c r="A114" s="8">
        <f t="shared" si="30"/>
        <v>111</v>
      </c>
      <c r="B114" s="8" t="s">
        <v>74</v>
      </c>
      <c r="C114" s="9" t="s">
        <v>349</v>
      </c>
      <c r="D114" s="80" t="s">
        <v>350</v>
      </c>
      <c r="E114" s="12" t="s">
        <v>17</v>
      </c>
      <c r="F114" s="11" t="s">
        <v>77</v>
      </c>
      <c r="G114" s="12" t="s">
        <v>16</v>
      </c>
      <c r="H114" s="79">
        <v>1</v>
      </c>
      <c r="I114" s="14">
        <f>VLOOKUP(C114,[1]Sheet1!$B:$AY,50,0)</f>
        <v>210316.28</v>
      </c>
      <c r="J114" s="14">
        <f>VLOOKUP(C114,[1]Sheet1!$B:$AZ,51,0)</f>
        <v>210316.28</v>
      </c>
      <c r="K114" s="31">
        <f>VLOOKUP(C114,[1]Sheet1!$B$5:$BB$697,53,0)</f>
        <v>15375.9666666667</v>
      </c>
      <c r="L114" s="31">
        <f>VLOOKUP(C114,[1]Sheet1!$B:$BC,54,0)</f>
        <v>15375.9666666667</v>
      </c>
      <c r="M114" s="31">
        <f>VLOOKUP(C114,[1]Sheet1!$B:$BD,55,0)</f>
        <v>28309.8333333333</v>
      </c>
      <c r="N114" s="31">
        <f>VLOOKUP(C114,[1]Sheet1!$B:$BE,56,0)</f>
        <v>35052.7133333333</v>
      </c>
      <c r="O114" s="31">
        <f>VLOOKUP(C114,[1]Sheet1!$B:$BF,57,0)</f>
        <v>35052.7133333333</v>
      </c>
      <c r="P114" s="31">
        <f>VLOOKUP(C114,[2]Sheet1!$B:$BH,59,0)</f>
        <v>25189.3383333333</v>
      </c>
      <c r="Q114" s="94">
        <f t="shared" si="32"/>
        <v>154356.531666667</v>
      </c>
      <c r="R114" s="95"/>
      <c r="S114" s="95"/>
      <c r="T114" s="95">
        <v>169859</v>
      </c>
      <c r="U114" s="95">
        <f>VLOOKUP(C114,'[4]5.30 (2)'!$C$4:$V$115,20,0)</f>
        <v>20000</v>
      </c>
      <c r="V114" s="95"/>
      <c r="W114" s="95">
        <f t="shared" si="26"/>
        <v>189859</v>
      </c>
      <c r="X114" s="96">
        <f t="shared" si="33"/>
        <v>-35502.4683333334</v>
      </c>
      <c r="Y114" s="97">
        <f t="shared" si="31"/>
        <v>20457.28</v>
      </c>
      <c r="Z114" s="55">
        <f t="shared" si="34"/>
        <v>-35502.4683333334</v>
      </c>
      <c r="AA114" s="100">
        <f t="shared" si="35"/>
        <v>0</v>
      </c>
      <c r="AB114" s="130"/>
      <c r="AC114" s="56" t="str">
        <f t="shared" si="38"/>
        <v>100%</v>
      </c>
      <c r="AD114" s="55"/>
      <c r="AE114" s="56" t="str">
        <f t="shared" si="41"/>
        <v>100%</v>
      </c>
      <c r="AF114" s="55"/>
      <c r="AG114" s="56" t="str">
        <f t="shared" si="42"/>
        <v>100%</v>
      </c>
      <c r="AH114" s="33">
        <f t="shared" si="28"/>
        <v>0</v>
      </c>
      <c r="AI114" s="102">
        <f t="shared" si="23"/>
        <v>0</v>
      </c>
      <c r="AJ114" s="103"/>
      <c r="AK114" s="103"/>
      <c r="AL114" s="103"/>
      <c r="AM114" s="103">
        <f t="shared" si="29"/>
        <v>0</v>
      </c>
      <c r="AN114" s="57">
        <v>0</v>
      </c>
      <c r="AO114" s="105">
        <f t="shared" si="24"/>
        <v>0</v>
      </c>
      <c r="AP114" s="33">
        <f t="shared" si="25"/>
        <v>0</v>
      </c>
      <c r="AQ114" s="71"/>
      <c r="AR114" s="8">
        <v>7</v>
      </c>
      <c r="AS114" s="71">
        <f t="shared" si="43"/>
        <v>-7</v>
      </c>
      <c r="AT114" s="72" t="s">
        <v>89</v>
      </c>
      <c r="AU114" s="72"/>
      <c r="AV114" s="72"/>
      <c r="AW114" s="73"/>
      <c r="AX114" s="8" t="s">
        <v>169</v>
      </c>
      <c r="AY114" s="74"/>
    </row>
    <row r="115" ht="36" hidden="1" customHeight="1" spans="1:51">
      <c r="A115" s="8">
        <f t="shared" si="30"/>
        <v>112</v>
      </c>
      <c r="B115" s="8" t="s">
        <v>170</v>
      </c>
      <c r="C115" s="9" t="s">
        <v>351</v>
      </c>
      <c r="D115" s="78" t="s">
        <v>352</v>
      </c>
      <c r="E115" s="116" t="s">
        <v>18</v>
      </c>
      <c r="F115" s="11" t="s">
        <v>77</v>
      </c>
      <c r="G115" s="12" t="s">
        <v>16</v>
      </c>
      <c r="H115" s="79">
        <v>1</v>
      </c>
      <c r="I115" s="14">
        <f>VLOOKUP(C115,[1]Sheet1!$B:$AY,50,0)</f>
        <v>0</v>
      </c>
      <c r="J115" s="14">
        <f>VLOOKUP(C115,[1]Sheet1!$B:$AZ,51,0)</f>
        <v>0</v>
      </c>
      <c r="K115" s="31">
        <f>VLOOKUP(C115,[1]Sheet1!$B$5:$BB$697,53,0)</f>
        <v>0</v>
      </c>
      <c r="L115" s="31">
        <f>VLOOKUP(C115,[1]Sheet1!$B:$BC,54,0)</f>
        <v>0</v>
      </c>
      <c r="M115" s="31">
        <f>VLOOKUP(C115,[1]Sheet1!$B:$BD,55,0)</f>
        <v>0</v>
      </c>
      <c r="N115" s="31">
        <f>VLOOKUP(C115,[1]Sheet1!$B:$BE,56,0)</f>
        <v>0</v>
      </c>
      <c r="O115" s="31">
        <f>VLOOKUP(C115,[1]Sheet1!$B:$BF,57,0)</f>
        <v>0</v>
      </c>
      <c r="P115" s="31">
        <f>VLOOKUP(C115,[2]Sheet1!$B:$BH,59,0)</f>
        <v>0</v>
      </c>
      <c r="Q115" s="94">
        <f t="shared" si="32"/>
        <v>0</v>
      </c>
      <c r="R115" s="95"/>
      <c r="S115" s="95">
        <v>12530.25</v>
      </c>
      <c r="T115" s="95"/>
      <c r="U115" s="95"/>
      <c r="V115" s="95"/>
      <c r="W115" s="95">
        <f t="shared" si="26"/>
        <v>12530.25</v>
      </c>
      <c r="X115" s="96">
        <f t="shared" si="33"/>
        <v>-12530.25</v>
      </c>
      <c r="Y115" s="97">
        <f t="shared" si="31"/>
        <v>0</v>
      </c>
      <c r="Z115" s="55">
        <f t="shared" si="34"/>
        <v>-12530.25</v>
      </c>
      <c r="AA115" s="100">
        <f t="shared" si="35"/>
        <v>0</v>
      </c>
      <c r="AB115" s="130"/>
      <c r="AC115" s="56" t="str">
        <f t="shared" si="38"/>
        <v>100%</v>
      </c>
      <c r="AD115" s="55"/>
      <c r="AE115" s="56" t="str">
        <f t="shared" si="41"/>
        <v>100%</v>
      </c>
      <c r="AF115" s="55"/>
      <c r="AG115" s="56" t="str">
        <f t="shared" si="42"/>
        <v>100%</v>
      </c>
      <c r="AH115" s="33">
        <f t="shared" si="28"/>
        <v>0</v>
      </c>
      <c r="AI115" s="102">
        <f t="shared" si="23"/>
        <v>0</v>
      </c>
      <c r="AJ115" s="103"/>
      <c r="AK115" s="103"/>
      <c r="AL115" s="103"/>
      <c r="AM115" s="103">
        <f t="shared" si="29"/>
        <v>0</v>
      </c>
      <c r="AN115" s="57">
        <v>0</v>
      </c>
      <c r="AO115" s="105">
        <f t="shared" si="24"/>
        <v>0</v>
      </c>
      <c r="AP115" s="33">
        <f t="shared" si="25"/>
        <v>0</v>
      </c>
      <c r="AQ115" s="71"/>
      <c r="AR115" s="8">
        <v>7</v>
      </c>
      <c r="AS115" s="71">
        <f t="shared" si="43"/>
        <v>-7</v>
      </c>
      <c r="AT115" s="72" t="s">
        <v>89</v>
      </c>
      <c r="AU115" s="72"/>
      <c r="AV115" s="72"/>
      <c r="AW115" s="73"/>
      <c r="AX115" s="8" t="s">
        <v>169</v>
      </c>
      <c r="AY115" s="74" t="s">
        <v>353</v>
      </c>
    </row>
    <row r="116" ht="36" hidden="1" customHeight="1" spans="1:51">
      <c r="A116" s="8">
        <f t="shared" si="30"/>
        <v>113</v>
      </c>
      <c r="B116" s="8" t="s">
        <v>74</v>
      </c>
      <c r="C116" s="9" t="s">
        <v>354</v>
      </c>
      <c r="D116" s="78" t="s">
        <v>355</v>
      </c>
      <c r="E116" s="12" t="s">
        <v>17</v>
      </c>
      <c r="F116" s="11" t="s">
        <v>101</v>
      </c>
      <c r="G116" s="12" t="s">
        <v>16</v>
      </c>
      <c r="H116" s="79">
        <v>0.8</v>
      </c>
      <c r="I116" s="14">
        <f>VLOOKUP(C116,[1]Sheet1!$B:$AY,50,0)</f>
        <v>1176.66</v>
      </c>
      <c r="J116" s="14">
        <f>VLOOKUP(C116,[1]Sheet1!$B:$AZ,51,0)</f>
        <v>1176.66</v>
      </c>
      <c r="K116" s="31">
        <f>VLOOKUP(C116,[1]Sheet1!$B$5:$BB$697,53,0)</f>
        <v>0</v>
      </c>
      <c r="L116" s="31">
        <f>VLOOKUP(C116,[1]Sheet1!$B:$BC,54,0)</f>
        <v>0</v>
      </c>
      <c r="M116" s="31">
        <f>VLOOKUP(C116,[1]Sheet1!$B:$BD,55,0)</f>
        <v>0</v>
      </c>
      <c r="N116" s="31">
        <f>VLOOKUP(C116,[1]Sheet1!$B:$BE,56,0)</f>
        <v>0</v>
      </c>
      <c r="O116" s="31">
        <f>VLOOKUP(C116,[1]Sheet1!$B:$BF,57,0)</f>
        <v>196.11</v>
      </c>
      <c r="P116" s="31">
        <f>VLOOKUP(C116,[2]Sheet1!$B:$BH,59,0)</f>
        <v>196.11</v>
      </c>
      <c r="Q116" s="94">
        <f t="shared" si="32"/>
        <v>313.776</v>
      </c>
      <c r="R116" s="95">
        <f>VLOOKUP(C116,[3]Sheet2!$A:$V,21,0)</f>
        <v>0</v>
      </c>
      <c r="S116" s="95">
        <v>40000</v>
      </c>
      <c r="T116" s="95"/>
      <c r="U116" s="95"/>
      <c r="V116" s="95"/>
      <c r="W116" s="95">
        <f t="shared" si="26"/>
        <v>40000</v>
      </c>
      <c r="X116" s="96">
        <f t="shared" si="33"/>
        <v>-39686.224</v>
      </c>
      <c r="Y116" s="97">
        <f t="shared" si="31"/>
        <v>1176.66</v>
      </c>
      <c r="Z116" s="55">
        <f t="shared" si="34"/>
        <v>-39686.224</v>
      </c>
      <c r="AA116" s="100">
        <f t="shared" si="35"/>
        <v>0</v>
      </c>
      <c r="AB116" s="130"/>
      <c r="AC116" s="56" t="str">
        <f t="shared" si="38"/>
        <v>100%</v>
      </c>
      <c r="AD116" s="55"/>
      <c r="AE116" s="56" t="str">
        <f t="shared" si="41"/>
        <v>100%</v>
      </c>
      <c r="AF116" s="55"/>
      <c r="AG116" s="56" t="str">
        <f t="shared" si="42"/>
        <v>100%</v>
      </c>
      <c r="AH116" s="33">
        <f t="shared" si="28"/>
        <v>0</v>
      </c>
      <c r="AI116" s="102">
        <f t="shared" si="23"/>
        <v>0</v>
      </c>
      <c r="AJ116" s="103"/>
      <c r="AK116" s="103"/>
      <c r="AL116" s="103"/>
      <c r="AM116" s="103">
        <f t="shared" si="29"/>
        <v>0</v>
      </c>
      <c r="AN116" s="57">
        <v>0</v>
      </c>
      <c r="AO116" s="105">
        <f t="shared" si="24"/>
        <v>0</v>
      </c>
      <c r="AP116" s="33">
        <f t="shared" si="25"/>
        <v>0</v>
      </c>
      <c r="AQ116" s="71"/>
      <c r="AR116" s="8">
        <v>7</v>
      </c>
      <c r="AS116" s="71">
        <f t="shared" si="43"/>
        <v>-7</v>
      </c>
      <c r="AT116" s="72" t="s">
        <v>89</v>
      </c>
      <c r="AU116" s="72"/>
      <c r="AV116" s="72"/>
      <c r="AW116" s="33"/>
      <c r="AX116" s="8" t="s">
        <v>96</v>
      </c>
      <c r="AY116" s="74"/>
    </row>
    <row r="117" ht="36" hidden="1" customHeight="1" spans="1:51">
      <c r="A117" s="8">
        <f t="shared" si="30"/>
        <v>114</v>
      </c>
      <c r="B117" s="8" t="s">
        <v>74</v>
      </c>
      <c r="C117" s="9" t="s">
        <v>356</v>
      </c>
      <c r="D117" s="78" t="s">
        <v>357</v>
      </c>
      <c r="E117" s="12" t="s">
        <v>12</v>
      </c>
      <c r="F117" s="11" t="s">
        <v>77</v>
      </c>
      <c r="G117" s="12" t="s">
        <v>16</v>
      </c>
      <c r="H117" s="79">
        <v>0.8</v>
      </c>
      <c r="I117" s="14">
        <f>VLOOKUP(C117,[1]Sheet1!$B:$AY,50,0)</f>
        <v>922501.56</v>
      </c>
      <c r="J117" s="14">
        <f>VLOOKUP(C117,[1]Sheet1!$B:$AZ,51,0)</f>
        <v>737294.72</v>
      </c>
      <c r="K117" s="31">
        <f>VLOOKUP(C117,[1]Sheet1!$B$5:$BB$697,53,0)</f>
        <v>2157.02166666667</v>
      </c>
      <c r="L117" s="31">
        <f>VLOOKUP(C117,[1]Sheet1!$B:$BC,54,0)</f>
        <v>36575.7433333333</v>
      </c>
      <c r="M117" s="31">
        <f>VLOOKUP(C117,[1]Sheet1!$B:$BD,55,0)</f>
        <v>88698.8533333333</v>
      </c>
      <c r="N117" s="31">
        <f>VLOOKUP(C117,[1]Sheet1!$B:$BE,56,0)</f>
        <v>122882.453333333</v>
      </c>
      <c r="O117" s="31">
        <f>VLOOKUP(C117,[1]Sheet1!$B:$BF,57,0)</f>
        <v>153750.26</v>
      </c>
      <c r="P117" s="31">
        <f>VLOOKUP(C117,[2]Sheet1!$B:$BH,59,0)</f>
        <v>153750.26</v>
      </c>
      <c r="Q117" s="94">
        <f t="shared" si="32"/>
        <v>446251.673333333</v>
      </c>
      <c r="R117" s="95">
        <f>VLOOKUP(C117,[3]Sheet2!$A:$V,21,0)</f>
        <v>200000</v>
      </c>
      <c r="S117" s="95"/>
      <c r="T117" s="95"/>
      <c r="U117" s="95">
        <f>VLOOKUP(C117,'[4]5.30 (2)'!$C$4:$V$115,20,0)</f>
        <v>200000</v>
      </c>
      <c r="V117" s="95">
        <v>70000</v>
      </c>
      <c r="W117" s="95">
        <f t="shared" si="26"/>
        <v>470000</v>
      </c>
      <c r="X117" s="96">
        <f t="shared" si="33"/>
        <v>-23748.3266666669</v>
      </c>
      <c r="Y117" s="97">
        <f t="shared" si="31"/>
        <v>467294.72</v>
      </c>
      <c r="Z117" s="55">
        <f t="shared" si="34"/>
        <v>-23748.3266666669</v>
      </c>
      <c r="AA117" s="100">
        <f t="shared" si="35"/>
        <v>0</v>
      </c>
      <c r="AB117" s="130"/>
      <c r="AC117" s="56" t="str">
        <f t="shared" si="38"/>
        <v>100%</v>
      </c>
      <c r="AD117" s="101">
        <v>150000</v>
      </c>
      <c r="AE117" s="56" t="str">
        <f t="shared" si="41"/>
        <v>100%</v>
      </c>
      <c r="AF117" s="101">
        <v>200000</v>
      </c>
      <c r="AG117" s="56" t="str">
        <f t="shared" si="42"/>
        <v>100%</v>
      </c>
      <c r="AH117" s="33">
        <f t="shared" si="28"/>
        <v>0</v>
      </c>
      <c r="AI117" s="102">
        <f t="shared" si="23"/>
        <v>0</v>
      </c>
      <c r="AJ117" s="103"/>
      <c r="AK117" s="103"/>
      <c r="AL117" s="103"/>
      <c r="AM117" s="103">
        <f t="shared" si="29"/>
        <v>0</v>
      </c>
      <c r="AN117" s="105">
        <v>0</v>
      </c>
      <c r="AO117" s="105">
        <f t="shared" si="24"/>
        <v>0</v>
      </c>
      <c r="AP117" s="33">
        <f t="shared" si="25"/>
        <v>0</v>
      </c>
      <c r="AQ117" s="71"/>
      <c r="AR117" s="8">
        <v>7</v>
      </c>
      <c r="AS117" s="71">
        <f t="shared" si="43"/>
        <v>-7</v>
      </c>
      <c r="AT117" s="135" t="s">
        <v>89</v>
      </c>
      <c r="AU117" s="135" t="s">
        <v>583</v>
      </c>
      <c r="AV117" s="136">
        <f>VLOOKUP(C117,[5]Sheet1!$A$1:$M$65536,13,0)</f>
        <v>922501.56</v>
      </c>
      <c r="AW117" s="33" t="str">
        <f>AU117&amp;AV117</f>
        <v>应付922501.56</v>
      </c>
      <c r="AX117" s="12" t="s">
        <v>173</v>
      </c>
      <c r="AY117" s="74" t="s">
        <v>358</v>
      </c>
    </row>
    <row r="118" ht="36" hidden="1" customHeight="1" spans="1:51">
      <c r="A118" s="8">
        <f t="shared" si="30"/>
        <v>115</v>
      </c>
      <c r="B118" s="8" t="s">
        <v>93</v>
      </c>
      <c r="C118" s="9" t="s">
        <v>359</v>
      </c>
      <c r="D118" s="78" t="s">
        <v>360</v>
      </c>
      <c r="E118" s="12" t="s">
        <v>12</v>
      </c>
      <c r="F118" s="11" t="s">
        <v>101</v>
      </c>
      <c r="G118" s="12" t="s">
        <v>16</v>
      </c>
      <c r="H118" s="79">
        <v>0.8</v>
      </c>
      <c r="I118" s="14">
        <f>VLOOKUP(C118,[1]Sheet1!$B:$AY,50,0)</f>
        <v>226103.89</v>
      </c>
      <c r="J118" s="14">
        <f>VLOOKUP(C118,[1]Sheet1!$B:$AZ,51,0)</f>
        <v>226103.89</v>
      </c>
      <c r="K118" s="31">
        <f>VLOOKUP(C118,[1]Sheet1!$B$5:$BB$697,53,0)</f>
        <v>14050.2633333333</v>
      </c>
      <c r="L118" s="31">
        <f>VLOOKUP(C118,[1]Sheet1!$B:$BC,54,0)</f>
        <v>0</v>
      </c>
      <c r="M118" s="31">
        <f>VLOOKUP(C118,[1]Sheet1!$B:$BD,55,0)</f>
        <v>0</v>
      </c>
      <c r="N118" s="31">
        <f>VLOOKUP(C118,[1]Sheet1!$B:$BE,56,0)</f>
        <v>0</v>
      </c>
      <c r="O118" s="31">
        <f>VLOOKUP(C118,[1]Sheet1!$B:$BF,57,0)</f>
        <v>0</v>
      </c>
      <c r="P118" s="31">
        <f>VLOOKUP(C118,[2]Sheet1!$B:$BH,59,0)</f>
        <v>0</v>
      </c>
      <c r="Q118" s="94">
        <f t="shared" si="32"/>
        <v>11240.2106666666</v>
      </c>
      <c r="R118" s="95">
        <f>VLOOKUP(C118,[3]Sheet2!$A:$V,21,0)</f>
        <v>30000</v>
      </c>
      <c r="S118" s="95"/>
      <c r="T118" s="95"/>
      <c r="U118" s="95">
        <f>VLOOKUP(C118,'[4]5.30 (2)'!$C$4:$V$115,20,0)</f>
        <v>10000</v>
      </c>
      <c r="V118" s="95"/>
      <c r="W118" s="95">
        <f t="shared" si="26"/>
        <v>40000</v>
      </c>
      <c r="X118" s="96">
        <f t="shared" si="33"/>
        <v>-28759.7893333334</v>
      </c>
      <c r="Y118" s="97">
        <f t="shared" si="31"/>
        <v>216103.89</v>
      </c>
      <c r="Z118" s="55">
        <f t="shared" si="34"/>
        <v>-28759.7893333334</v>
      </c>
      <c r="AA118" s="100">
        <f t="shared" si="35"/>
        <v>0</v>
      </c>
      <c r="AB118" s="130"/>
      <c r="AC118" s="56" t="str">
        <f t="shared" si="38"/>
        <v>100%</v>
      </c>
      <c r="AD118" s="101">
        <v>20000</v>
      </c>
      <c r="AE118" s="56" t="str">
        <f t="shared" si="41"/>
        <v>100%</v>
      </c>
      <c r="AF118" s="101">
        <v>30000</v>
      </c>
      <c r="AG118" s="56" t="str">
        <f t="shared" si="42"/>
        <v>100%</v>
      </c>
      <c r="AH118" s="33">
        <f t="shared" si="28"/>
        <v>0</v>
      </c>
      <c r="AI118" s="102">
        <f t="shared" si="23"/>
        <v>0</v>
      </c>
      <c r="AJ118" s="103"/>
      <c r="AK118" s="103"/>
      <c r="AL118" s="103"/>
      <c r="AM118" s="103">
        <f t="shared" si="29"/>
        <v>0</v>
      </c>
      <c r="AN118" s="57">
        <v>0.03</v>
      </c>
      <c r="AO118" s="105">
        <f t="shared" si="24"/>
        <v>0</v>
      </c>
      <c r="AP118" s="33">
        <f t="shared" si="25"/>
        <v>0</v>
      </c>
      <c r="AQ118" s="71"/>
      <c r="AR118" s="8">
        <v>3</v>
      </c>
      <c r="AS118" s="71">
        <f t="shared" si="43"/>
        <v>-3</v>
      </c>
      <c r="AT118" s="72" t="s">
        <v>89</v>
      </c>
      <c r="AU118" s="72"/>
      <c r="AV118" s="72"/>
      <c r="AW118" s="73"/>
      <c r="AX118" s="8" t="s">
        <v>184</v>
      </c>
      <c r="AY118" s="74" t="s">
        <v>322</v>
      </c>
    </row>
    <row r="119" ht="36" hidden="1" customHeight="1" spans="1:51">
      <c r="A119" s="8">
        <f t="shared" si="30"/>
        <v>116</v>
      </c>
      <c r="B119" s="8" t="s">
        <v>74</v>
      </c>
      <c r="C119" s="9" t="s">
        <v>361</v>
      </c>
      <c r="D119" s="78" t="s">
        <v>362</v>
      </c>
      <c r="E119" s="12" t="s">
        <v>17</v>
      </c>
      <c r="F119" s="11" t="s">
        <v>77</v>
      </c>
      <c r="G119" s="12" t="s">
        <v>16</v>
      </c>
      <c r="H119" s="79">
        <v>0.8</v>
      </c>
      <c r="I119" s="14">
        <f>VLOOKUP(C119,[1]Sheet1!$B:$AY,50,0)</f>
        <v>21121.07</v>
      </c>
      <c r="J119" s="14">
        <f>VLOOKUP(C119,[1]Sheet1!$B:$AZ,51,0)</f>
        <v>21121.07</v>
      </c>
      <c r="K119" s="31">
        <f>VLOOKUP(C119,[1]Sheet1!$B$5:$BB$697,53,0)</f>
        <v>1071.12166666667</v>
      </c>
      <c r="L119" s="31">
        <f>VLOOKUP(C119,[1]Sheet1!$B:$BC,54,0)</f>
        <v>2297.62333333333</v>
      </c>
      <c r="M119" s="31">
        <f>VLOOKUP(C119,[1]Sheet1!$B:$BD,55,0)</f>
        <v>2297.62333333333</v>
      </c>
      <c r="N119" s="31">
        <f>VLOOKUP(C119,[1]Sheet1!$B:$BE,56,0)</f>
        <v>3520.17833333333</v>
      </c>
      <c r="O119" s="31">
        <f>VLOOKUP(C119,[1]Sheet1!$B:$BF,57,0)</f>
        <v>3520.17833333333</v>
      </c>
      <c r="P119" s="31">
        <f>VLOOKUP(C119,[2]Sheet1!$B:$BH,59,0)</f>
        <v>3520.17833333333</v>
      </c>
      <c r="Q119" s="94">
        <f t="shared" si="32"/>
        <v>12981.5226666667</v>
      </c>
      <c r="R119" s="95">
        <f>VLOOKUP(C119,[3]Sheet2!$A:$V,21,0)</f>
        <v>0</v>
      </c>
      <c r="S119" s="95"/>
      <c r="T119" s="95"/>
      <c r="U119" s="95">
        <f>VLOOKUP(C119,'[4]5.30 (2)'!$C$4:$V$115,20,0)</f>
        <v>10000</v>
      </c>
      <c r="V119" s="95"/>
      <c r="W119" s="95">
        <f t="shared" si="26"/>
        <v>10000</v>
      </c>
      <c r="X119" s="96">
        <f t="shared" si="33"/>
        <v>2981.52266666666</v>
      </c>
      <c r="Y119" s="97">
        <f t="shared" si="31"/>
        <v>11121.07</v>
      </c>
      <c r="Z119" s="55">
        <f t="shared" si="34"/>
        <v>2981.52266666666</v>
      </c>
      <c r="AA119" s="100">
        <f t="shared" si="35"/>
        <v>2981.52266666666</v>
      </c>
      <c r="AB119" s="130"/>
      <c r="AC119" s="56">
        <f t="shared" si="38"/>
        <v>0</v>
      </c>
      <c r="AD119" s="55"/>
      <c r="AE119" s="56">
        <f t="shared" si="41"/>
        <v>0</v>
      </c>
      <c r="AF119" s="55"/>
      <c r="AG119" s="56">
        <f t="shared" si="42"/>
        <v>0</v>
      </c>
      <c r="AH119" s="33">
        <f t="shared" si="28"/>
        <v>0</v>
      </c>
      <c r="AI119" s="102">
        <f t="shared" si="23"/>
        <v>0</v>
      </c>
      <c r="AJ119" s="103"/>
      <c r="AK119" s="103"/>
      <c r="AL119" s="103"/>
      <c r="AM119" s="103">
        <f t="shared" si="29"/>
        <v>0</v>
      </c>
      <c r="AN119" s="57">
        <v>0</v>
      </c>
      <c r="AO119" s="105">
        <f t="shared" si="24"/>
        <v>0</v>
      </c>
      <c r="AP119" s="33">
        <f t="shared" si="25"/>
        <v>0</v>
      </c>
      <c r="AQ119" s="71"/>
      <c r="AR119" s="8">
        <v>7</v>
      </c>
      <c r="AS119" s="71">
        <f t="shared" si="43"/>
        <v>-7</v>
      </c>
      <c r="AT119" s="72" t="s">
        <v>89</v>
      </c>
      <c r="AU119" s="72"/>
      <c r="AV119" s="72"/>
      <c r="AW119" s="73"/>
      <c r="AX119" s="8" t="s">
        <v>169</v>
      </c>
      <c r="AY119" s="74"/>
    </row>
    <row r="120" ht="36" hidden="1" customHeight="1" spans="1:51">
      <c r="A120" s="8">
        <f t="shared" si="30"/>
        <v>117</v>
      </c>
      <c r="B120" s="8" t="s">
        <v>74</v>
      </c>
      <c r="C120" s="9" t="s">
        <v>363</v>
      </c>
      <c r="D120" s="78" t="s">
        <v>364</v>
      </c>
      <c r="E120" s="12" t="s">
        <v>17</v>
      </c>
      <c r="F120" s="11" t="s">
        <v>77</v>
      </c>
      <c r="G120" s="12" t="s">
        <v>16</v>
      </c>
      <c r="H120" s="79">
        <v>0.8</v>
      </c>
      <c r="I120" s="14">
        <f>VLOOKUP(C120,[1]Sheet1!$B:$AY,50,0)</f>
        <v>1357574.01</v>
      </c>
      <c r="J120" s="14">
        <f>VLOOKUP(C120,[1]Sheet1!$B:$AZ,51,0)</f>
        <v>956613.85</v>
      </c>
      <c r="K120" s="31">
        <f>VLOOKUP(C120,[1]Sheet1!$B$5:$BB$697,53,0)</f>
        <v>60261.8483333333</v>
      </c>
      <c r="L120" s="31">
        <f>VLOOKUP(C120,[1]Sheet1!$B:$BC,54,0)</f>
        <v>96315.4416666667</v>
      </c>
      <c r="M120" s="31">
        <f>VLOOKUP(C120,[1]Sheet1!$B:$BD,55,0)</f>
        <v>130811.423333333</v>
      </c>
      <c r="N120" s="31">
        <f>VLOOKUP(C120,[1]Sheet1!$B:$BE,56,0)</f>
        <v>159435.641666667</v>
      </c>
      <c r="O120" s="31">
        <f>VLOOKUP(C120,[1]Sheet1!$B:$BF,57,0)</f>
        <v>195099.195</v>
      </c>
      <c r="P120" s="31">
        <f>VLOOKUP(C120,[2]Sheet1!$B:$BH,59,0)</f>
        <v>192343.235</v>
      </c>
      <c r="Q120" s="94">
        <f t="shared" si="32"/>
        <v>667413.428</v>
      </c>
      <c r="R120" s="95">
        <f>VLOOKUP(C120,[3]Sheet2!$A:$V,21,0)</f>
        <v>320000</v>
      </c>
      <c r="S120" s="95"/>
      <c r="T120" s="95"/>
      <c r="U120" s="95">
        <f>VLOOKUP(C120,'[4]5.30 (2)'!$C$4:$V$115,20,0)</f>
        <v>500000</v>
      </c>
      <c r="V120" s="95">
        <v>50000</v>
      </c>
      <c r="W120" s="95">
        <f t="shared" si="26"/>
        <v>870000</v>
      </c>
      <c r="X120" s="96">
        <f t="shared" si="33"/>
        <v>-202586.572</v>
      </c>
      <c r="Y120" s="97">
        <f t="shared" si="31"/>
        <v>406613.85</v>
      </c>
      <c r="Z120" s="55">
        <f t="shared" si="34"/>
        <v>-202586.572</v>
      </c>
      <c r="AA120" s="100">
        <f t="shared" si="35"/>
        <v>0</v>
      </c>
      <c r="AB120" s="130"/>
      <c r="AC120" s="56" t="str">
        <f t="shared" si="38"/>
        <v>100%</v>
      </c>
      <c r="AD120" s="101">
        <v>100000</v>
      </c>
      <c r="AE120" s="56" t="str">
        <f t="shared" si="41"/>
        <v>100%</v>
      </c>
      <c r="AF120" s="101">
        <v>300000</v>
      </c>
      <c r="AG120" s="56" t="str">
        <f t="shared" si="42"/>
        <v>100%</v>
      </c>
      <c r="AH120" s="33">
        <f t="shared" si="28"/>
        <v>0</v>
      </c>
      <c r="AI120" s="102">
        <f t="shared" si="23"/>
        <v>0</v>
      </c>
      <c r="AJ120" s="103"/>
      <c r="AK120" s="103"/>
      <c r="AL120" s="103"/>
      <c r="AM120" s="103">
        <f t="shared" si="29"/>
        <v>0</v>
      </c>
      <c r="AN120" s="57">
        <v>0.02</v>
      </c>
      <c r="AO120" s="105">
        <f t="shared" si="24"/>
        <v>0</v>
      </c>
      <c r="AP120" s="33">
        <f t="shared" si="25"/>
        <v>0</v>
      </c>
      <c r="AQ120" s="71"/>
      <c r="AR120" s="8">
        <v>7</v>
      </c>
      <c r="AS120" s="71">
        <f t="shared" si="43"/>
        <v>-7</v>
      </c>
      <c r="AT120" s="135" t="s">
        <v>89</v>
      </c>
      <c r="AU120" s="135" t="s">
        <v>583</v>
      </c>
      <c r="AV120" s="136">
        <f>VLOOKUP(C120,[5]Sheet1!$A$1:$M$65536,13,0)</f>
        <v>1390654.76</v>
      </c>
      <c r="AW120" s="33" t="str">
        <f>AU120&amp;AV120</f>
        <v>应付1390654.76</v>
      </c>
      <c r="AX120" s="12" t="s">
        <v>169</v>
      </c>
      <c r="AY120" s="74" t="s">
        <v>365</v>
      </c>
    </row>
    <row r="121" ht="36" hidden="1" customHeight="1" spans="1:51">
      <c r="A121" s="8">
        <f t="shared" si="30"/>
        <v>118</v>
      </c>
      <c r="B121" s="8" t="s">
        <v>74</v>
      </c>
      <c r="C121" s="9" t="s">
        <v>366</v>
      </c>
      <c r="D121" s="80" t="s">
        <v>367</v>
      </c>
      <c r="E121" s="12" t="s">
        <v>17</v>
      </c>
      <c r="F121" s="11" t="s">
        <v>77</v>
      </c>
      <c r="G121" s="12" t="s">
        <v>16</v>
      </c>
      <c r="H121" s="79">
        <v>1</v>
      </c>
      <c r="I121" s="14">
        <f>VLOOKUP(C121,[1]Sheet1!$B:$AY,50,0)</f>
        <v>0</v>
      </c>
      <c r="J121" s="14">
        <f>VLOOKUP(C121,[1]Sheet1!$B:$AZ,51,0)</f>
        <v>0</v>
      </c>
      <c r="K121" s="31">
        <f>VLOOKUP(C121,[1]Sheet1!$B$5:$BB$697,53,0)</f>
        <v>0</v>
      </c>
      <c r="L121" s="31">
        <f>VLOOKUP(C121,[1]Sheet1!$B:$BC,54,0)</f>
        <v>0</v>
      </c>
      <c r="M121" s="31">
        <f>VLOOKUP(C121,[1]Sheet1!$B:$BD,55,0)</f>
        <v>0</v>
      </c>
      <c r="N121" s="31">
        <f>VLOOKUP(C121,[1]Sheet1!$B:$BE,56,0)</f>
        <v>0</v>
      </c>
      <c r="O121" s="31">
        <f>VLOOKUP(C121,[1]Sheet1!$B:$BF,57,0)</f>
        <v>0</v>
      </c>
      <c r="P121" s="31">
        <f>VLOOKUP(C121,[2]Sheet1!$B:$BH,59,0)</f>
        <v>0</v>
      </c>
      <c r="Q121" s="94">
        <f t="shared" si="32"/>
        <v>0</v>
      </c>
      <c r="R121" s="95">
        <f>VLOOKUP(C121,[3]Sheet2!$A:$V,21,0)</f>
        <v>3060</v>
      </c>
      <c r="S121" s="95">
        <f>980+884</f>
        <v>1864</v>
      </c>
      <c r="T121" s="95"/>
      <c r="U121" s="95"/>
      <c r="V121" s="95"/>
      <c r="W121" s="95">
        <f t="shared" si="26"/>
        <v>4924</v>
      </c>
      <c r="X121" s="96">
        <f t="shared" si="33"/>
        <v>-4924</v>
      </c>
      <c r="Y121" s="97">
        <f t="shared" si="31"/>
        <v>0</v>
      </c>
      <c r="Z121" s="55">
        <f t="shared" si="34"/>
        <v>-4924</v>
      </c>
      <c r="AA121" s="100">
        <f t="shared" si="35"/>
        <v>0</v>
      </c>
      <c r="AB121" s="130"/>
      <c r="AC121" s="56" t="str">
        <f t="shared" si="38"/>
        <v>100%</v>
      </c>
      <c r="AD121" s="55"/>
      <c r="AE121" s="56" t="str">
        <f t="shared" si="41"/>
        <v>100%</v>
      </c>
      <c r="AF121" s="55"/>
      <c r="AG121" s="56" t="str">
        <f t="shared" si="42"/>
        <v>100%</v>
      </c>
      <c r="AH121" s="33">
        <f t="shared" si="28"/>
        <v>0</v>
      </c>
      <c r="AI121" s="102">
        <f t="shared" si="23"/>
        <v>0</v>
      </c>
      <c r="AJ121" s="103"/>
      <c r="AK121" s="103"/>
      <c r="AL121" s="103"/>
      <c r="AM121" s="103">
        <f t="shared" si="29"/>
        <v>0</v>
      </c>
      <c r="AN121" s="57">
        <v>0</v>
      </c>
      <c r="AO121" s="105">
        <f t="shared" si="24"/>
        <v>0</v>
      </c>
      <c r="AP121" s="33">
        <f t="shared" si="25"/>
        <v>0</v>
      </c>
      <c r="AQ121" s="71">
        <v>45479</v>
      </c>
      <c r="AR121" s="8">
        <v>7</v>
      </c>
      <c r="AS121" s="71">
        <f t="shared" si="43"/>
        <v>45472</v>
      </c>
      <c r="AT121" s="72" t="s">
        <v>89</v>
      </c>
      <c r="AU121" s="72"/>
      <c r="AV121" s="72"/>
      <c r="AW121" s="33"/>
      <c r="AX121" s="8" t="s">
        <v>173</v>
      </c>
      <c r="AY121" s="74" t="s">
        <v>92</v>
      </c>
    </row>
    <row r="122" ht="36" hidden="1" customHeight="1" spans="1:51">
      <c r="A122" s="8">
        <f t="shared" si="30"/>
        <v>119</v>
      </c>
      <c r="B122" s="8" t="s">
        <v>74</v>
      </c>
      <c r="C122" s="9" t="s">
        <v>368</v>
      </c>
      <c r="D122" s="80" t="s">
        <v>369</v>
      </c>
      <c r="E122" s="12" t="s">
        <v>17</v>
      </c>
      <c r="F122" s="72" t="s">
        <v>193</v>
      </c>
      <c r="G122" s="12" t="s">
        <v>16</v>
      </c>
      <c r="H122" s="79">
        <v>1</v>
      </c>
      <c r="I122" s="14">
        <f>VLOOKUP(C122,[1]Sheet1!$B:$AY,50,0)</f>
        <v>0</v>
      </c>
      <c r="J122" s="14">
        <f>VLOOKUP(C122,[1]Sheet1!$B:$AZ,51,0)</f>
        <v>0</v>
      </c>
      <c r="K122" s="31">
        <f>VLOOKUP(C122,[1]Sheet1!$B$5:$BB$697,53,0)</f>
        <v>0</v>
      </c>
      <c r="L122" s="31">
        <f>VLOOKUP(C122,[1]Sheet1!$B:$BC,54,0)</f>
        <v>0</v>
      </c>
      <c r="M122" s="31">
        <f>VLOOKUP(C122,[1]Sheet1!$B:$BD,55,0)</f>
        <v>0</v>
      </c>
      <c r="N122" s="31">
        <f>VLOOKUP(C122,[1]Sheet1!$B:$BE,56,0)</f>
        <v>0</v>
      </c>
      <c r="O122" s="31">
        <f>VLOOKUP(C122,[1]Sheet1!$B:$BF,57,0)</f>
        <v>0</v>
      </c>
      <c r="P122" s="31">
        <f>VLOOKUP(C122,[2]Sheet1!$B:$BH,59,0)</f>
        <v>0</v>
      </c>
      <c r="Q122" s="94">
        <f t="shared" si="32"/>
        <v>0</v>
      </c>
      <c r="R122" s="95">
        <f>VLOOKUP(C122,[3]Sheet2!$A:$V,21,0)</f>
        <v>17113</v>
      </c>
      <c r="S122" s="95">
        <v>5487.23</v>
      </c>
      <c r="T122" s="95"/>
      <c r="U122" s="95"/>
      <c r="V122" s="95"/>
      <c r="W122" s="95">
        <f t="shared" si="26"/>
        <v>22600.23</v>
      </c>
      <c r="X122" s="96">
        <f t="shared" si="33"/>
        <v>-22600.23</v>
      </c>
      <c r="Y122" s="97">
        <f t="shared" si="31"/>
        <v>0</v>
      </c>
      <c r="Z122" s="55">
        <f t="shared" si="34"/>
        <v>-22600.23</v>
      </c>
      <c r="AA122" s="100">
        <f t="shared" si="35"/>
        <v>0</v>
      </c>
      <c r="AB122" s="130"/>
      <c r="AC122" s="56" t="str">
        <f t="shared" si="38"/>
        <v>100%</v>
      </c>
      <c r="AD122" s="55"/>
      <c r="AE122" s="56" t="str">
        <f t="shared" si="41"/>
        <v>100%</v>
      </c>
      <c r="AF122" s="55"/>
      <c r="AG122" s="56" t="str">
        <f t="shared" si="42"/>
        <v>100%</v>
      </c>
      <c r="AH122" s="33">
        <f t="shared" si="28"/>
        <v>0</v>
      </c>
      <c r="AI122" s="102">
        <f t="shared" si="23"/>
        <v>0</v>
      </c>
      <c r="AJ122" s="103"/>
      <c r="AK122" s="103"/>
      <c r="AL122" s="103"/>
      <c r="AM122" s="103">
        <f t="shared" si="29"/>
        <v>0</v>
      </c>
      <c r="AN122" s="57">
        <v>0</v>
      </c>
      <c r="AO122" s="105">
        <f t="shared" si="24"/>
        <v>0</v>
      </c>
      <c r="AP122" s="33">
        <f t="shared" si="25"/>
        <v>0</v>
      </c>
      <c r="AQ122" s="71"/>
      <c r="AR122" s="8">
        <v>7</v>
      </c>
      <c r="AS122" s="71">
        <f t="shared" si="43"/>
        <v>-7</v>
      </c>
      <c r="AT122" s="72" t="s">
        <v>89</v>
      </c>
      <c r="AU122" s="72"/>
      <c r="AV122" s="72"/>
      <c r="AW122" s="33"/>
      <c r="AX122" s="8" t="s">
        <v>173</v>
      </c>
      <c r="AY122" s="74" t="s">
        <v>92</v>
      </c>
    </row>
    <row r="123" ht="36" hidden="1" customHeight="1" spans="1:51">
      <c r="A123" s="8">
        <f t="shared" si="30"/>
        <v>120</v>
      </c>
      <c r="B123" s="8" t="s">
        <v>74</v>
      </c>
      <c r="C123" s="9" t="s">
        <v>370</v>
      </c>
      <c r="D123" s="78" t="s">
        <v>371</v>
      </c>
      <c r="E123" s="12" t="s">
        <v>17</v>
      </c>
      <c r="F123" s="11" t="s">
        <v>372</v>
      </c>
      <c r="G123" s="12" t="s">
        <v>16</v>
      </c>
      <c r="H123" s="79">
        <v>1</v>
      </c>
      <c r="I123" s="14">
        <f>VLOOKUP(C123,[1]Sheet1!$B:$AY,50,0)</f>
        <v>450250.33</v>
      </c>
      <c r="J123" s="14">
        <f>VLOOKUP(C123,[1]Sheet1!$B:$AZ,51,0)</f>
        <v>63602.76</v>
      </c>
      <c r="K123" s="31">
        <f>VLOOKUP(C123,[1]Sheet1!$B$5:$BB$697,53,0)</f>
        <v>418.35</v>
      </c>
      <c r="L123" s="31">
        <f>VLOOKUP(C123,[1]Sheet1!$B:$BC,54,0)</f>
        <v>10600.46</v>
      </c>
      <c r="M123" s="31">
        <f>VLOOKUP(C123,[1]Sheet1!$B:$BD,55,0)</f>
        <v>10600.46</v>
      </c>
      <c r="N123" s="31">
        <f>VLOOKUP(C123,[1]Sheet1!$B:$BE,56,0)</f>
        <v>26599.7266666667</v>
      </c>
      <c r="O123" s="31">
        <f>VLOOKUP(C123,[1]Sheet1!$B:$BF,57,0)</f>
        <v>53198.1583333333</v>
      </c>
      <c r="P123" s="31">
        <f>VLOOKUP(C123,[2]Sheet1!$B:$BH,59,0)</f>
        <v>75041.7216666667</v>
      </c>
      <c r="Q123" s="94">
        <f t="shared" si="32"/>
        <v>176458.876666667</v>
      </c>
      <c r="R123" s="95">
        <f>VLOOKUP(C123,[3]Sheet2!$A:$V,21,0)</f>
        <v>249048.97</v>
      </c>
      <c r="S123" s="95"/>
      <c r="T123" s="95"/>
      <c r="U123" s="95">
        <f>VLOOKUP(C123,'[4]5.30 (2)'!$C$4:$V$115,20,0)</f>
        <v>60000</v>
      </c>
      <c r="V123" s="95">
        <v>60000</v>
      </c>
      <c r="W123" s="95">
        <f t="shared" si="26"/>
        <v>369048.97</v>
      </c>
      <c r="X123" s="96">
        <f t="shared" si="33"/>
        <v>-192590.093333333</v>
      </c>
      <c r="Y123" s="97">
        <f t="shared" si="31"/>
        <v>-56397.24</v>
      </c>
      <c r="Z123" s="55">
        <f t="shared" si="34"/>
        <v>-192590.093333333</v>
      </c>
      <c r="AA123" s="100">
        <f t="shared" si="35"/>
        <v>0</v>
      </c>
      <c r="AB123" s="130"/>
      <c r="AC123" s="56" t="str">
        <f t="shared" si="38"/>
        <v>100%</v>
      </c>
      <c r="AD123" s="101">
        <v>100000</v>
      </c>
      <c r="AE123" s="56" t="str">
        <f t="shared" si="41"/>
        <v>100%</v>
      </c>
      <c r="AF123" s="101">
        <v>160000</v>
      </c>
      <c r="AG123" s="56" t="str">
        <f t="shared" si="42"/>
        <v>100%</v>
      </c>
      <c r="AH123" s="33">
        <f t="shared" si="28"/>
        <v>0</v>
      </c>
      <c r="AI123" s="102">
        <f t="shared" si="23"/>
        <v>0</v>
      </c>
      <c r="AJ123" s="103"/>
      <c r="AK123" s="103"/>
      <c r="AL123" s="103"/>
      <c r="AM123" s="103">
        <f t="shared" si="29"/>
        <v>0</v>
      </c>
      <c r="AN123" s="105">
        <v>0</v>
      </c>
      <c r="AO123" s="105">
        <f t="shared" si="24"/>
        <v>0</v>
      </c>
      <c r="AP123" s="33">
        <f t="shared" si="25"/>
        <v>0</v>
      </c>
      <c r="AQ123" s="71">
        <v>45477</v>
      </c>
      <c r="AR123" s="8">
        <v>7</v>
      </c>
      <c r="AS123" s="71">
        <f t="shared" si="43"/>
        <v>45470</v>
      </c>
      <c r="AT123" s="135" t="s">
        <v>89</v>
      </c>
      <c r="AU123" s="135" t="s">
        <v>583</v>
      </c>
      <c r="AV123" s="136">
        <f>VLOOKUP(C123,[5]Sheet1!$A$1:$M$65536,13,0)</f>
        <v>421167.98</v>
      </c>
      <c r="AW123" s="33" t="str">
        <f>AU123&amp;AV123</f>
        <v>应付421167.98</v>
      </c>
      <c r="AX123" s="12" t="s">
        <v>281</v>
      </c>
      <c r="AY123" s="74" t="s">
        <v>598</v>
      </c>
    </row>
    <row r="124" ht="36" hidden="1" customHeight="1" spans="1:51">
      <c r="A124" s="8">
        <f t="shared" si="30"/>
        <v>121</v>
      </c>
      <c r="B124" s="8" t="s">
        <v>74</v>
      </c>
      <c r="C124" s="9" t="s">
        <v>374</v>
      </c>
      <c r="D124" s="78" t="s">
        <v>375</v>
      </c>
      <c r="E124" s="12" t="s">
        <v>17</v>
      </c>
      <c r="F124" s="11" t="s">
        <v>77</v>
      </c>
      <c r="G124" s="12" t="s">
        <v>16</v>
      </c>
      <c r="H124" s="79">
        <v>0.8</v>
      </c>
      <c r="I124" s="14">
        <f>VLOOKUP(C124,[1]Sheet1!$B:$AY,50,0)</f>
        <v>60107.89</v>
      </c>
      <c r="J124" s="14">
        <f>VLOOKUP(C124,[1]Sheet1!$B:$AZ,51,0)</f>
        <v>0</v>
      </c>
      <c r="K124" s="31">
        <f>VLOOKUP(C124,[1]Sheet1!$B$5:$BB$697,53,0)</f>
        <v>0</v>
      </c>
      <c r="L124" s="31">
        <f>VLOOKUP(C124,[1]Sheet1!$B:$BC,54,0)</f>
        <v>0</v>
      </c>
      <c r="M124" s="31">
        <f>VLOOKUP(C124,[1]Sheet1!$B:$BD,55,0)</f>
        <v>0</v>
      </c>
      <c r="N124" s="31">
        <f>VLOOKUP(C124,[1]Sheet1!$B:$BE,56,0)</f>
        <v>10017.9816666667</v>
      </c>
      <c r="O124" s="31">
        <f>VLOOKUP(C124,[1]Sheet1!$B:$BF,57,0)</f>
        <v>10017.9816666667</v>
      </c>
      <c r="P124" s="31">
        <f>VLOOKUP(C124,[2]Sheet1!$B:$BH,59,0)</f>
        <v>10017.9816666667</v>
      </c>
      <c r="Q124" s="94">
        <f t="shared" si="32"/>
        <v>24043.1560000001</v>
      </c>
      <c r="R124" s="95">
        <f>VLOOKUP(C124,[3]Sheet2!$A:$V,21,0)</f>
        <v>0</v>
      </c>
      <c r="S124" s="95">
        <v>60107.89</v>
      </c>
      <c r="T124" s="95"/>
      <c r="U124" s="95"/>
      <c r="V124" s="95"/>
      <c r="W124" s="95">
        <f t="shared" si="26"/>
        <v>60107.89</v>
      </c>
      <c r="X124" s="96">
        <f t="shared" si="33"/>
        <v>-36064.7339999999</v>
      </c>
      <c r="Y124" s="97">
        <f t="shared" si="31"/>
        <v>0</v>
      </c>
      <c r="Z124" s="55">
        <f t="shared" si="34"/>
        <v>-36064.7339999999</v>
      </c>
      <c r="AA124" s="100">
        <f t="shared" si="35"/>
        <v>0</v>
      </c>
      <c r="AB124" s="130"/>
      <c r="AC124" s="56" t="str">
        <f t="shared" si="38"/>
        <v>100%</v>
      </c>
      <c r="AD124" s="55"/>
      <c r="AE124" s="56" t="str">
        <f t="shared" si="41"/>
        <v>100%</v>
      </c>
      <c r="AF124" s="55"/>
      <c r="AG124" s="56" t="str">
        <f t="shared" si="42"/>
        <v>100%</v>
      </c>
      <c r="AH124" s="33">
        <f t="shared" si="28"/>
        <v>0</v>
      </c>
      <c r="AI124" s="102">
        <f t="shared" si="23"/>
        <v>0</v>
      </c>
      <c r="AJ124" s="103"/>
      <c r="AK124" s="103"/>
      <c r="AL124" s="103"/>
      <c r="AM124" s="103">
        <f t="shared" si="29"/>
        <v>0</v>
      </c>
      <c r="AN124" s="57">
        <v>0</v>
      </c>
      <c r="AO124" s="105">
        <f t="shared" si="24"/>
        <v>0</v>
      </c>
      <c r="AP124" s="33">
        <f t="shared" si="25"/>
        <v>0</v>
      </c>
      <c r="AQ124" s="71"/>
      <c r="AR124" s="8">
        <v>7</v>
      </c>
      <c r="AS124" s="71">
        <f t="shared" si="43"/>
        <v>-7</v>
      </c>
      <c r="AT124" s="72" t="s">
        <v>89</v>
      </c>
      <c r="AU124" s="72"/>
      <c r="AV124" s="72"/>
      <c r="AW124" s="73"/>
      <c r="AX124" s="8" t="s">
        <v>152</v>
      </c>
      <c r="AY124" s="74"/>
    </row>
    <row r="125" ht="36" hidden="1" customHeight="1" spans="1:51">
      <c r="A125" s="8">
        <f t="shared" si="30"/>
        <v>122</v>
      </c>
      <c r="B125" s="8" t="s">
        <v>74</v>
      </c>
      <c r="C125" s="9" t="s">
        <v>377</v>
      </c>
      <c r="D125" s="78" t="s">
        <v>378</v>
      </c>
      <c r="E125" s="12" t="s">
        <v>17</v>
      </c>
      <c r="F125" s="11" t="s">
        <v>77</v>
      </c>
      <c r="G125" s="12" t="s">
        <v>16</v>
      </c>
      <c r="H125" s="79">
        <v>0.8</v>
      </c>
      <c r="I125" s="14">
        <f>VLOOKUP(C125,[1]Sheet1!$B:$AY,50,0)</f>
        <v>580573.37</v>
      </c>
      <c r="J125" s="14">
        <f>VLOOKUP(C125,[1]Sheet1!$B:$AZ,51,0)</f>
        <v>580573.37</v>
      </c>
      <c r="K125" s="31">
        <f>VLOOKUP(C125,[1]Sheet1!$B$5:$BB$697,53,0)</f>
        <v>40329.4066666667</v>
      </c>
      <c r="L125" s="31">
        <f>VLOOKUP(C125,[1]Sheet1!$B:$BC,54,0)</f>
        <v>71466.425</v>
      </c>
      <c r="M125" s="31">
        <f>VLOOKUP(C125,[1]Sheet1!$B:$BD,55,0)</f>
        <v>80707</v>
      </c>
      <c r="N125" s="31">
        <f>VLOOKUP(C125,[1]Sheet1!$B:$BE,56,0)</f>
        <v>96762.2283333333</v>
      </c>
      <c r="O125" s="31">
        <f>VLOOKUP(C125,[1]Sheet1!$B:$BF,57,0)</f>
        <v>71298.8566666667</v>
      </c>
      <c r="P125" s="31">
        <f>VLOOKUP(C125,[2]Sheet1!$B:$BH,59,0)</f>
        <v>71298.8566666667</v>
      </c>
      <c r="Q125" s="94">
        <f t="shared" si="32"/>
        <v>345490.218666667</v>
      </c>
      <c r="R125" s="95">
        <f>VLOOKUP(C125,[3]Sheet2!$A:$V,21,0)</f>
        <v>0</v>
      </c>
      <c r="S125" s="95"/>
      <c r="T125" s="95"/>
      <c r="U125" s="95">
        <f>VLOOKUP(C125,'[4]5.30 (2)'!$C$4:$V$115,20,0)</f>
        <v>60000</v>
      </c>
      <c r="V125" s="95">
        <v>20000</v>
      </c>
      <c r="W125" s="95">
        <f t="shared" si="26"/>
        <v>80000</v>
      </c>
      <c r="X125" s="96">
        <f t="shared" si="33"/>
        <v>265490.218666667</v>
      </c>
      <c r="Y125" s="97">
        <f t="shared" si="31"/>
        <v>500573.37</v>
      </c>
      <c r="Z125" s="55">
        <f t="shared" si="34"/>
        <v>265490.218666667</v>
      </c>
      <c r="AA125" s="100">
        <f t="shared" si="35"/>
        <v>265490.218666667</v>
      </c>
      <c r="AB125" s="130"/>
      <c r="AC125" s="56">
        <f t="shared" si="38"/>
        <v>0</v>
      </c>
      <c r="AD125" s="101">
        <v>100000</v>
      </c>
      <c r="AE125" s="56">
        <f t="shared" si="41"/>
        <v>0.376661710936906</v>
      </c>
      <c r="AF125" s="101">
        <v>200000</v>
      </c>
      <c r="AG125" s="56">
        <f t="shared" si="42"/>
        <v>0.753323421873812</v>
      </c>
      <c r="AH125" s="33">
        <f t="shared" si="28"/>
        <v>0</v>
      </c>
      <c r="AI125" s="102">
        <f t="shared" si="23"/>
        <v>0</v>
      </c>
      <c r="AJ125" s="103"/>
      <c r="AK125" s="103"/>
      <c r="AL125" s="103"/>
      <c r="AM125" s="103">
        <f t="shared" si="29"/>
        <v>0</v>
      </c>
      <c r="AN125" s="105">
        <v>0</v>
      </c>
      <c r="AO125" s="105">
        <f t="shared" si="24"/>
        <v>0</v>
      </c>
      <c r="AP125" s="33">
        <f t="shared" si="25"/>
        <v>0</v>
      </c>
      <c r="AQ125" s="71"/>
      <c r="AR125" s="107">
        <v>3</v>
      </c>
      <c r="AS125" s="71">
        <f t="shared" si="43"/>
        <v>-3</v>
      </c>
      <c r="AT125" s="135" t="s">
        <v>89</v>
      </c>
      <c r="AU125" s="135" t="s">
        <v>583</v>
      </c>
      <c r="AV125" s="136">
        <f>VLOOKUP(C125,[5]Sheet1!$A$1:$M$65536,13,0)</f>
        <v>581396.39</v>
      </c>
      <c r="AW125" s="33" t="str">
        <f>AU125&amp;AV125</f>
        <v>应付581396.39</v>
      </c>
      <c r="AX125" s="12" t="s">
        <v>152</v>
      </c>
      <c r="AY125" s="74"/>
    </row>
    <row r="126" ht="36" hidden="1" customHeight="1" spans="1:51">
      <c r="A126" s="8">
        <f t="shared" si="30"/>
        <v>123</v>
      </c>
      <c r="B126" s="8" t="s">
        <v>74</v>
      </c>
      <c r="C126" s="9" t="s">
        <v>379</v>
      </c>
      <c r="D126" s="78" t="s">
        <v>380</v>
      </c>
      <c r="E126" s="12" t="s">
        <v>17</v>
      </c>
      <c r="F126" s="11" t="s">
        <v>101</v>
      </c>
      <c r="G126" s="12" t="s">
        <v>16</v>
      </c>
      <c r="H126" s="79">
        <v>0.8</v>
      </c>
      <c r="I126" s="14">
        <f>VLOOKUP(C126,[1]Sheet1!$B:$AY,50,0)</f>
        <v>1291497.07</v>
      </c>
      <c r="J126" s="14">
        <f>VLOOKUP(C126,[1]Sheet1!$B:$AZ,51,0)</f>
        <v>713368.73</v>
      </c>
      <c r="K126" s="31">
        <f>VLOOKUP(C126,[1]Sheet1!$B$5:$BB$697,53,0)</f>
        <v>104311.34</v>
      </c>
      <c r="L126" s="31">
        <f>VLOOKUP(C126,[1]Sheet1!$B:$BC,54,0)</f>
        <v>94289.37</v>
      </c>
      <c r="M126" s="31">
        <f>VLOOKUP(C126,[1]Sheet1!$B:$BD,55,0)</f>
        <v>90690.6966666667</v>
      </c>
      <c r="N126" s="31">
        <f>VLOOKUP(C126,[1]Sheet1!$B:$BE,56,0)</f>
        <v>90717.0966666667</v>
      </c>
      <c r="O126" s="31">
        <f>VLOOKUP(C126,[1]Sheet1!$B:$BF,57,0)</f>
        <v>145695.42</v>
      </c>
      <c r="P126" s="31">
        <f>VLOOKUP(C126,[2]Sheet1!$B:$BH,59,0)</f>
        <v>127500.536666667</v>
      </c>
      <c r="Q126" s="94">
        <f t="shared" si="32"/>
        <v>522563.568</v>
      </c>
      <c r="R126" s="95">
        <f>VLOOKUP(C126,[3]Sheet2!$A:$V,21,0)</f>
        <v>0</v>
      </c>
      <c r="S126" s="95"/>
      <c r="T126" s="95"/>
      <c r="U126" s="95">
        <f>VLOOKUP(C126,'[4]5.30 (2)'!$C$4:$V$115,20,0)</f>
        <v>60000</v>
      </c>
      <c r="V126" s="95"/>
      <c r="W126" s="95">
        <f t="shared" si="26"/>
        <v>60000</v>
      </c>
      <c r="X126" s="96">
        <f t="shared" si="33"/>
        <v>462563.568</v>
      </c>
      <c r="Y126" s="97">
        <f t="shared" si="31"/>
        <v>653368.73</v>
      </c>
      <c r="Z126" s="55">
        <f t="shared" si="34"/>
        <v>462563.568</v>
      </c>
      <c r="AA126" s="100">
        <f t="shared" si="35"/>
        <v>462563.568</v>
      </c>
      <c r="AB126" s="130"/>
      <c r="AC126" s="56">
        <f t="shared" si="38"/>
        <v>0</v>
      </c>
      <c r="AD126" s="101">
        <v>200000</v>
      </c>
      <c r="AE126" s="56">
        <f t="shared" si="41"/>
        <v>0.432373005216874</v>
      </c>
      <c r="AF126" s="101">
        <v>462563.568</v>
      </c>
      <c r="AG126" s="56">
        <f t="shared" si="42"/>
        <v>0.999999999999999</v>
      </c>
      <c r="AH126" s="33">
        <f t="shared" si="28"/>
        <v>0</v>
      </c>
      <c r="AI126" s="102">
        <f t="shared" si="23"/>
        <v>0</v>
      </c>
      <c r="AJ126" s="103"/>
      <c r="AK126" s="103"/>
      <c r="AL126" s="103"/>
      <c r="AM126" s="103">
        <f t="shared" si="29"/>
        <v>0</v>
      </c>
      <c r="AN126" s="57">
        <v>0</v>
      </c>
      <c r="AO126" s="105">
        <f t="shared" si="24"/>
        <v>0</v>
      </c>
      <c r="AP126" s="33">
        <f t="shared" si="25"/>
        <v>0</v>
      </c>
      <c r="AQ126" s="71"/>
      <c r="AR126" s="107"/>
      <c r="AS126" s="71"/>
      <c r="AT126" s="72" t="s">
        <v>89</v>
      </c>
      <c r="AU126" s="72"/>
      <c r="AV126" s="72"/>
      <c r="AW126" s="33"/>
      <c r="AX126" s="8" t="s">
        <v>96</v>
      </c>
      <c r="AY126" s="74"/>
    </row>
    <row r="127" ht="36" hidden="1" customHeight="1" spans="1:51">
      <c r="A127" s="8">
        <f t="shared" si="30"/>
        <v>124</v>
      </c>
      <c r="B127" s="8" t="s">
        <v>93</v>
      </c>
      <c r="C127" s="9" t="s">
        <v>381</v>
      </c>
      <c r="D127" s="78" t="s">
        <v>382</v>
      </c>
      <c r="E127" s="12" t="s">
        <v>17</v>
      </c>
      <c r="F127" s="11" t="s">
        <v>77</v>
      </c>
      <c r="G127" s="12" t="s">
        <v>16</v>
      </c>
      <c r="H127" s="79">
        <v>0.8</v>
      </c>
      <c r="I127" s="14">
        <f>VLOOKUP(C127,[1]Sheet1!$B:$AY,50,0)</f>
        <v>372807.38</v>
      </c>
      <c r="J127" s="14">
        <f>VLOOKUP(C127,[1]Sheet1!$B:$AZ,51,0)</f>
        <v>307443.14</v>
      </c>
      <c r="K127" s="31">
        <f>VLOOKUP(C127,[1]Sheet1!$B$5:$BB$697,53,0)</f>
        <v>32203.89</v>
      </c>
      <c r="L127" s="31">
        <f>VLOOKUP(C127,[1]Sheet1!$B:$BC,54,0)</f>
        <v>36976.0766666667</v>
      </c>
      <c r="M127" s="31">
        <f>VLOOKUP(C127,[1]Sheet1!$B:$BD,55,0)</f>
        <v>21701.0516666667</v>
      </c>
      <c r="N127" s="31">
        <f>VLOOKUP(C127,[1]Sheet1!$B:$BE,56,0)</f>
        <v>20451.0516666667</v>
      </c>
      <c r="O127" s="31">
        <f>VLOOKUP(C127,[1]Sheet1!$B:$BF,57,0)</f>
        <v>28411.7583333333</v>
      </c>
      <c r="P127" s="31">
        <f>VLOOKUP(C127,[2]Sheet1!$B:$BH,59,0)</f>
        <v>24364.0583333333</v>
      </c>
      <c r="Q127" s="94">
        <f t="shared" si="32"/>
        <v>131286.309333333</v>
      </c>
      <c r="R127" s="95">
        <f>VLOOKUP(C127,[3]Sheet2!$A:$V,21,0)</f>
        <v>100000</v>
      </c>
      <c r="S127" s="95">
        <v>30000</v>
      </c>
      <c r="T127" s="95"/>
      <c r="U127" s="95"/>
      <c r="V127" s="95">
        <v>10000</v>
      </c>
      <c r="W127" s="95">
        <f t="shared" si="26"/>
        <v>140000</v>
      </c>
      <c r="X127" s="96">
        <f t="shared" si="33"/>
        <v>-8713.69066666663</v>
      </c>
      <c r="Y127" s="97">
        <f t="shared" si="31"/>
        <v>297443.14</v>
      </c>
      <c r="Z127" s="55">
        <f t="shared" si="34"/>
        <v>-8713.69066666663</v>
      </c>
      <c r="AA127" s="100">
        <f t="shared" si="35"/>
        <v>0</v>
      </c>
      <c r="AB127" s="130"/>
      <c r="AC127" s="56" t="str">
        <f t="shared" si="38"/>
        <v>100%</v>
      </c>
      <c r="AD127" s="101">
        <v>30000</v>
      </c>
      <c r="AE127" s="56" t="str">
        <f t="shared" si="41"/>
        <v>100%</v>
      </c>
      <c r="AF127" s="101">
        <v>30000</v>
      </c>
      <c r="AG127" s="56" t="str">
        <f t="shared" si="42"/>
        <v>100%</v>
      </c>
      <c r="AH127" s="33">
        <f t="shared" si="28"/>
        <v>0</v>
      </c>
      <c r="AI127" s="102">
        <f t="shared" si="23"/>
        <v>0</v>
      </c>
      <c r="AJ127" s="103"/>
      <c r="AK127" s="103"/>
      <c r="AL127" s="103"/>
      <c r="AM127" s="103">
        <f t="shared" si="29"/>
        <v>0</v>
      </c>
      <c r="AN127" s="105"/>
      <c r="AO127" s="105">
        <f t="shared" si="24"/>
        <v>0</v>
      </c>
      <c r="AP127" s="33">
        <f t="shared" si="25"/>
        <v>0</v>
      </c>
      <c r="AQ127" s="71">
        <v>45478</v>
      </c>
      <c r="AR127" s="107">
        <v>3</v>
      </c>
      <c r="AS127" s="71">
        <f t="shared" si="43"/>
        <v>45475</v>
      </c>
      <c r="AT127" s="135" t="s">
        <v>89</v>
      </c>
      <c r="AU127" s="135" t="s">
        <v>583</v>
      </c>
      <c r="AV127" s="136">
        <f>VLOOKUP(C127,[5]Sheet1!$A$1:$M$65536,13,0)</f>
        <v>458209.85</v>
      </c>
      <c r="AW127" s="33" t="str">
        <f>AU127&amp;AV127</f>
        <v>应付458209.85</v>
      </c>
      <c r="AX127" s="12" t="s">
        <v>152</v>
      </c>
      <c r="AY127" s="74"/>
    </row>
    <row r="128" ht="36" hidden="1" customHeight="1" spans="1:51">
      <c r="A128" s="8">
        <f t="shared" si="30"/>
        <v>125</v>
      </c>
      <c r="B128" s="8" t="s">
        <v>170</v>
      </c>
      <c r="C128" s="9" t="s">
        <v>383</v>
      </c>
      <c r="D128" s="78" t="s">
        <v>384</v>
      </c>
      <c r="E128" s="12" t="s">
        <v>18</v>
      </c>
      <c r="F128" s="11" t="s">
        <v>193</v>
      </c>
      <c r="G128" s="12" t="s">
        <v>16</v>
      </c>
      <c r="H128" s="79">
        <v>0.8</v>
      </c>
      <c r="I128" s="14">
        <f>VLOOKUP(C128,[1]Sheet1!$B:$AY,50,0)</f>
        <v>171747.95</v>
      </c>
      <c r="J128" s="14">
        <f>VLOOKUP(C128,[1]Sheet1!$B:$AZ,51,0)</f>
        <v>50072.12</v>
      </c>
      <c r="K128" s="31">
        <f>VLOOKUP(C128,[1]Sheet1!$B$5:$BB$697,53,0)</f>
        <v>0</v>
      </c>
      <c r="L128" s="31">
        <f>VLOOKUP(C128,[1]Sheet1!$B:$BC,54,0)</f>
        <v>4131.15666666667</v>
      </c>
      <c r="M128" s="31">
        <f>VLOOKUP(C128,[1]Sheet1!$B:$BD,55,0)</f>
        <v>8345.35333333333</v>
      </c>
      <c r="N128" s="31">
        <f>VLOOKUP(C128,[1]Sheet1!$B:$BE,56,0)</f>
        <v>10147.9566666667</v>
      </c>
      <c r="O128" s="31">
        <f>VLOOKUP(C128,[1]Sheet1!$B:$BF,57,0)</f>
        <v>18354.6283333333</v>
      </c>
      <c r="P128" s="31">
        <f>VLOOKUP(C128,[2]Sheet1!$B:$BH,59,0)</f>
        <v>28624.6583333333</v>
      </c>
      <c r="Q128" s="94">
        <f t="shared" si="32"/>
        <v>55683.0026666666</v>
      </c>
      <c r="R128" s="95">
        <f>VLOOKUP(C128,[3]Sheet2!$A:$V,21,0)</f>
        <v>100000</v>
      </c>
      <c r="S128" s="95">
        <v>30000</v>
      </c>
      <c r="T128" s="95"/>
      <c r="U128" s="95"/>
      <c r="V128" s="95"/>
      <c r="W128" s="95">
        <f t="shared" si="26"/>
        <v>130000</v>
      </c>
      <c r="X128" s="96">
        <f t="shared" si="33"/>
        <v>-74316.9973333334</v>
      </c>
      <c r="Y128" s="97">
        <f t="shared" si="31"/>
        <v>50072.12</v>
      </c>
      <c r="Z128" s="55">
        <f t="shared" si="34"/>
        <v>-74316.9973333334</v>
      </c>
      <c r="AA128" s="100">
        <f t="shared" si="35"/>
        <v>0</v>
      </c>
      <c r="AB128" s="130"/>
      <c r="AC128" s="56" t="str">
        <f t="shared" si="38"/>
        <v>100%</v>
      </c>
      <c r="AD128" s="101">
        <v>30000</v>
      </c>
      <c r="AE128" s="56" t="str">
        <f t="shared" si="41"/>
        <v>100%</v>
      </c>
      <c r="AF128" s="101">
        <v>30000</v>
      </c>
      <c r="AG128" s="56" t="str">
        <f t="shared" si="42"/>
        <v>100%</v>
      </c>
      <c r="AH128" s="33">
        <f t="shared" si="28"/>
        <v>0</v>
      </c>
      <c r="AI128" s="102">
        <f t="shared" si="23"/>
        <v>0</v>
      </c>
      <c r="AJ128" s="103"/>
      <c r="AK128" s="103"/>
      <c r="AL128" s="103"/>
      <c r="AM128" s="103">
        <f t="shared" si="29"/>
        <v>0</v>
      </c>
      <c r="AN128" s="57"/>
      <c r="AO128" s="105">
        <f t="shared" si="24"/>
        <v>0</v>
      </c>
      <c r="AP128" s="33">
        <f t="shared" si="25"/>
        <v>0</v>
      </c>
      <c r="AQ128" s="71"/>
      <c r="AR128" s="107">
        <v>3</v>
      </c>
      <c r="AS128" s="71">
        <f t="shared" si="43"/>
        <v>-3</v>
      </c>
      <c r="AT128" s="72" t="s">
        <v>89</v>
      </c>
      <c r="AU128" s="72"/>
      <c r="AV128" s="72"/>
      <c r="AW128" s="33"/>
      <c r="AX128" s="8" t="s">
        <v>152</v>
      </c>
      <c r="AY128" s="74"/>
    </row>
    <row r="129" ht="36" hidden="1" customHeight="1" spans="1:51">
      <c r="A129" s="8">
        <f t="shared" si="30"/>
        <v>126</v>
      </c>
      <c r="B129" s="8" t="s">
        <v>74</v>
      </c>
      <c r="C129" s="9" t="s">
        <v>385</v>
      </c>
      <c r="D129" s="78" t="s">
        <v>386</v>
      </c>
      <c r="E129" s="12" t="s">
        <v>18</v>
      </c>
      <c r="F129" s="11" t="s">
        <v>77</v>
      </c>
      <c r="G129" s="12" t="s">
        <v>16</v>
      </c>
      <c r="H129" s="79">
        <v>0.8</v>
      </c>
      <c r="I129" s="14">
        <f>VLOOKUP(C129,[1]Sheet1!$B:$AY,50,0)</f>
        <v>12628.11</v>
      </c>
      <c r="J129" s="14">
        <f>VLOOKUP(C129,[1]Sheet1!$B:$AZ,51,0)</f>
        <v>12628.11</v>
      </c>
      <c r="K129" s="31">
        <f>VLOOKUP(C129,[1]Sheet1!$B$5:$BB$697,53,0)</f>
        <v>0</v>
      </c>
      <c r="L129" s="31">
        <f>VLOOKUP(C129,[1]Sheet1!$B:$BC,54,0)</f>
        <v>0</v>
      </c>
      <c r="M129" s="31">
        <f>VLOOKUP(C129,[1]Sheet1!$B:$BD,55,0)</f>
        <v>0</v>
      </c>
      <c r="N129" s="31">
        <f>VLOOKUP(C129,[1]Sheet1!$B:$BE,56,0)</f>
        <v>0</v>
      </c>
      <c r="O129" s="31">
        <f>VLOOKUP(C129,[1]Sheet1!$B:$BF,57,0)</f>
        <v>0</v>
      </c>
      <c r="P129" s="31">
        <f>VLOOKUP(C129,[2]Sheet1!$B:$BH,59,0)</f>
        <v>0</v>
      </c>
      <c r="Q129" s="94">
        <f t="shared" si="32"/>
        <v>0</v>
      </c>
      <c r="R129" s="95">
        <f>VLOOKUP(C129,[3]Sheet2!$A:$V,21,0)</f>
        <v>0</v>
      </c>
      <c r="S129" s="95">
        <v>10000</v>
      </c>
      <c r="T129" s="95"/>
      <c r="U129" s="95"/>
      <c r="V129" s="95">
        <v>10000</v>
      </c>
      <c r="W129" s="95">
        <f t="shared" si="26"/>
        <v>20000</v>
      </c>
      <c r="X129" s="96">
        <f t="shared" si="33"/>
        <v>-20000</v>
      </c>
      <c r="Y129" s="97">
        <f t="shared" si="31"/>
        <v>2628.11</v>
      </c>
      <c r="Z129" s="55">
        <f t="shared" si="34"/>
        <v>-20000</v>
      </c>
      <c r="AA129" s="100">
        <f t="shared" si="35"/>
        <v>0</v>
      </c>
      <c r="AB129" s="130"/>
      <c r="AC129" s="56" t="str">
        <f t="shared" si="38"/>
        <v>100%</v>
      </c>
      <c r="AD129" s="55"/>
      <c r="AE129" s="56" t="str">
        <f t="shared" si="41"/>
        <v>100%</v>
      </c>
      <c r="AF129" s="55"/>
      <c r="AG129" s="56" t="str">
        <f t="shared" si="42"/>
        <v>100%</v>
      </c>
      <c r="AH129" s="33">
        <f t="shared" si="28"/>
        <v>0</v>
      </c>
      <c r="AI129" s="102">
        <f t="shared" si="23"/>
        <v>0</v>
      </c>
      <c r="AJ129" s="103"/>
      <c r="AK129" s="103"/>
      <c r="AL129" s="103"/>
      <c r="AM129" s="103">
        <f t="shared" si="29"/>
        <v>0</v>
      </c>
      <c r="AN129" s="57"/>
      <c r="AO129" s="105">
        <f t="shared" si="24"/>
        <v>0</v>
      </c>
      <c r="AP129" s="33">
        <f t="shared" si="25"/>
        <v>0</v>
      </c>
      <c r="AQ129" s="71">
        <v>45488</v>
      </c>
      <c r="AR129" s="107">
        <v>3</v>
      </c>
      <c r="AS129" s="71">
        <f t="shared" si="43"/>
        <v>45485</v>
      </c>
      <c r="AT129" s="135" t="s">
        <v>89</v>
      </c>
      <c r="AU129" s="135" t="s">
        <v>583</v>
      </c>
      <c r="AV129" s="136">
        <f>VLOOKUP(C129,[5]Sheet1!$A$1:$M$65536,13,0)</f>
        <v>36528.11</v>
      </c>
      <c r="AW129" s="33" t="str">
        <f>AU129&amp;AV129</f>
        <v>应付36528.11</v>
      </c>
      <c r="AX129" s="12" t="s">
        <v>152</v>
      </c>
      <c r="AY129" s="74"/>
    </row>
    <row r="130" ht="36" hidden="1" customHeight="1" spans="1:51">
      <c r="A130" s="8">
        <f t="shared" si="30"/>
        <v>127</v>
      </c>
      <c r="B130" s="8" t="s">
        <v>74</v>
      </c>
      <c r="C130" s="9" t="s">
        <v>387</v>
      </c>
      <c r="D130" s="78" t="s">
        <v>388</v>
      </c>
      <c r="E130" s="12" t="s">
        <v>17</v>
      </c>
      <c r="F130" s="11" t="s">
        <v>77</v>
      </c>
      <c r="G130" s="12" t="s">
        <v>16</v>
      </c>
      <c r="H130" s="79">
        <v>1</v>
      </c>
      <c r="I130" s="14"/>
      <c r="J130" s="14"/>
      <c r="K130" s="31"/>
      <c r="L130" s="31"/>
      <c r="M130" s="31"/>
      <c r="N130" s="31"/>
      <c r="O130" s="31"/>
      <c r="P130" s="31"/>
      <c r="Q130" s="94">
        <f t="shared" si="32"/>
        <v>0</v>
      </c>
      <c r="R130" s="95"/>
      <c r="S130" s="95">
        <v>12251.89</v>
      </c>
      <c r="T130" s="95"/>
      <c r="U130" s="95"/>
      <c r="V130" s="95"/>
      <c r="W130" s="95">
        <f t="shared" si="26"/>
        <v>12251.89</v>
      </c>
      <c r="X130" s="96">
        <f t="shared" si="33"/>
        <v>-12251.89</v>
      </c>
      <c r="Y130" s="97">
        <f t="shared" si="31"/>
        <v>0</v>
      </c>
      <c r="Z130" s="55">
        <f t="shared" si="34"/>
        <v>-12251.89</v>
      </c>
      <c r="AA130" s="100">
        <f t="shared" si="35"/>
        <v>0</v>
      </c>
      <c r="AB130" s="130"/>
      <c r="AC130" s="56" t="str">
        <f t="shared" si="38"/>
        <v>100%</v>
      </c>
      <c r="AD130" s="55"/>
      <c r="AE130" s="56" t="str">
        <f t="shared" si="41"/>
        <v>100%</v>
      </c>
      <c r="AF130" s="55"/>
      <c r="AG130" s="56" t="str">
        <f t="shared" si="42"/>
        <v>100%</v>
      </c>
      <c r="AH130" s="33">
        <f t="shared" si="28"/>
        <v>0</v>
      </c>
      <c r="AI130" s="102">
        <f t="shared" si="23"/>
        <v>0</v>
      </c>
      <c r="AJ130" s="103"/>
      <c r="AK130" s="103"/>
      <c r="AL130" s="103"/>
      <c r="AM130" s="103">
        <f t="shared" si="29"/>
        <v>0</v>
      </c>
      <c r="AN130" s="57"/>
      <c r="AO130" s="105">
        <f t="shared" si="24"/>
        <v>0</v>
      </c>
      <c r="AP130" s="33">
        <f t="shared" si="25"/>
        <v>0</v>
      </c>
      <c r="AQ130" s="71"/>
      <c r="AR130" s="107">
        <v>3</v>
      </c>
      <c r="AS130" s="71">
        <f t="shared" si="43"/>
        <v>-3</v>
      </c>
      <c r="AT130" s="72" t="s">
        <v>89</v>
      </c>
      <c r="AU130" s="72"/>
      <c r="AV130" s="72"/>
      <c r="AW130" s="33"/>
      <c r="AX130" s="8" t="s">
        <v>152</v>
      </c>
      <c r="AY130" s="74"/>
    </row>
    <row r="131" ht="36" hidden="1" customHeight="1" spans="1:51">
      <c r="A131" s="8">
        <f t="shared" si="30"/>
        <v>128</v>
      </c>
      <c r="B131" s="8" t="s">
        <v>170</v>
      </c>
      <c r="C131" s="9" t="s">
        <v>389</v>
      </c>
      <c r="D131" s="78" t="s">
        <v>390</v>
      </c>
      <c r="E131" s="12" t="s">
        <v>18</v>
      </c>
      <c r="F131" s="11" t="s">
        <v>77</v>
      </c>
      <c r="G131" s="12" t="s">
        <v>16</v>
      </c>
      <c r="H131" s="79">
        <v>0.8</v>
      </c>
      <c r="I131" s="14">
        <f>VLOOKUP(C131,[1]Sheet1!$B:$AY,50,0)</f>
        <v>59971.36</v>
      </c>
      <c r="J131" s="14">
        <f>VLOOKUP(C131,[1]Sheet1!$B:$AZ,51,0)</f>
        <v>59971.36</v>
      </c>
      <c r="K131" s="31">
        <f>VLOOKUP(C131,[1]Sheet1!$B$5:$BB$697,53,0)</f>
        <v>0</v>
      </c>
      <c r="L131" s="31">
        <f>VLOOKUP(C131,[1]Sheet1!$B:$BC,54,0)</f>
        <v>0</v>
      </c>
      <c r="M131" s="31">
        <f>VLOOKUP(C131,[1]Sheet1!$B:$BD,55,0)</f>
        <v>9995.22666666667</v>
      </c>
      <c r="N131" s="31">
        <f>VLOOKUP(C131,[1]Sheet1!$B:$BE,56,0)</f>
        <v>9995.22666666667</v>
      </c>
      <c r="O131" s="31">
        <f>VLOOKUP(C131,[1]Sheet1!$B:$BF,57,0)</f>
        <v>9995.22666666667</v>
      </c>
      <c r="P131" s="31">
        <f>VLOOKUP(C131,[2]Sheet1!$B:$BH,59,0)</f>
        <v>9995.22666666667</v>
      </c>
      <c r="Q131" s="94">
        <f t="shared" si="32"/>
        <v>31984.7253333333</v>
      </c>
      <c r="R131" s="95">
        <v>0</v>
      </c>
      <c r="S131" s="95"/>
      <c r="T131" s="118">
        <v>20000</v>
      </c>
      <c r="U131" s="95"/>
      <c r="V131" s="95">
        <v>10000</v>
      </c>
      <c r="W131" s="95">
        <f t="shared" si="26"/>
        <v>30000</v>
      </c>
      <c r="X131" s="96">
        <f t="shared" si="33"/>
        <v>1984.72533333334</v>
      </c>
      <c r="Y131" s="97">
        <f t="shared" si="31"/>
        <v>29971.36</v>
      </c>
      <c r="Z131" s="55">
        <f t="shared" si="34"/>
        <v>1984.72533333334</v>
      </c>
      <c r="AA131" s="100">
        <f t="shared" si="35"/>
        <v>1984.72533333334</v>
      </c>
      <c r="AB131" s="130"/>
      <c r="AC131" s="56">
        <f t="shared" si="38"/>
        <v>0</v>
      </c>
      <c r="AD131" s="101">
        <v>20000</v>
      </c>
      <c r="AE131" s="56">
        <f t="shared" si="41"/>
        <v>10.0769611109916</v>
      </c>
      <c r="AF131" s="101">
        <v>30000</v>
      </c>
      <c r="AG131" s="56">
        <f t="shared" si="42"/>
        <v>15.1154416664874</v>
      </c>
      <c r="AH131" s="33">
        <f t="shared" si="28"/>
        <v>0</v>
      </c>
      <c r="AI131" s="102">
        <f t="shared" si="23"/>
        <v>0</v>
      </c>
      <c r="AJ131" s="103"/>
      <c r="AK131" s="103"/>
      <c r="AL131" s="103"/>
      <c r="AM131" s="103">
        <f t="shared" si="29"/>
        <v>0</v>
      </c>
      <c r="AN131" s="105">
        <v>0</v>
      </c>
      <c r="AO131" s="105">
        <f t="shared" si="24"/>
        <v>0</v>
      </c>
      <c r="AP131" s="33">
        <f t="shared" si="25"/>
        <v>0</v>
      </c>
      <c r="AQ131" s="71">
        <v>45478</v>
      </c>
      <c r="AR131" s="107">
        <v>3</v>
      </c>
      <c r="AS131" s="71">
        <f t="shared" si="43"/>
        <v>45475</v>
      </c>
      <c r="AT131" s="135" t="s">
        <v>89</v>
      </c>
      <c r="AU131" s="135" t="s">
        <v>583</v>
      </c>
      <c r="AV131" s="136">
        <f>VLOOKUP(C131,[5]Sheet1!$A$1:$M$65536,13,0)</f>
        <v>39971.36</v>
      </c>
      <c r="AW131" s="33" t="str">
        <f>AU131&amp;AV131</f>
        <v>应付39971.36</v>
      </c>
      <c r="AX131" s="12" t="s">
        <v>152</v>
      </c>
      <c r="AY131" s="74"/>
    </row>
    <row r="132" ht="36" hidden="1" customHeight="1" spans="1:51">
      <c r="A132" s="8">
        <f t="shared" si="30"/>
        <v>129</v>
      </c>
      <c r="B132" s="8" t="s">
        <v>170</v>
      </c>
      <c r="C132" s="9" t="s">
        <v>391</v>
      </c>
      <c r="D132" s="78" t="s">
        <v>392</v>
      </c>
      <c r="E132" s="12" t="s">
        <v>18</v>
      </c>
      <c r="F132" s="11" t="s">
        <v>372</v>
      </c>
      <c r="G132" s="12" t="s">
        <v>16</v>
      </c>
      <c r="H132" s="79">
        <v>0.8</v>
      </c>
      <c r="I132" s="14">
        <f>VLOOKUP(C132,[1]Sheet1!$B:$AY,50,0)</f>
        <v>212280.31</v>
      </c>
      <c r="J132" s="14">
        <v>99209.57</v>
      </c>
      <c r="K132" s="31">
        <f>VLOOKUP(C132,[1]Sheet1!$B$5:$BB$697,53,0)</f>
        <v>0</v>
      </c>
      <c r="L132" s="31">
        <f>VLOOKUP(C132,[1]Sheet1!$B:$BC,54,0)</f>
        <v>0</v>
      </c>
      <c r="M132" s="31">
        <f>VLOOKUP(C132,[1]Sheet1!$B:$BD,55,0)</f>
        <v>0</v>
      </c>
      <c r="N132" s="31">
        <f>VLOOKUP(C132,[1]Sheet1!$B:$BE,56,0)</f>
        <v>53.8783333333332</v>
      </c>
      <c r="O132" s="31">
        <f>VLOOKUP(C132,[1]Sheet1!$B:$BF,57,0)</f>
        <v>16534.9283333333</v>
      </c>
      <c r="P132" s="31">
        <f>VLOOKUP(C132,[2]Sheet1!$B:$BH,59,0)</f>
        <v>35380.0516666667</v>
      </c>
      <c r="Q132" s="94">
        <f t="shared" si="32"/>
        <v>41575.0866666667</v>
      </c>
      <c r="R132" s="95">
        <f>VLOOKUP(C132,[3]Sheet2!$A:$V,21,0)</f>
        <v>174000</v>
      </c>
      <c r="S132" s="95">
        <v>84000</v>
      </c>
      <c r="T132" s="95"/>
      <c r="U132" s="95"/>
      <c r="V132" s="95">
        <v>40000</v>
      </c>
      <c r="W132" s="95">
        <f t="shared" si="26"/>
        <v>298000</v>
      </c>
      <c r="X132" s="96">
        <f t="shared" si="33"/>
        <v>-256424.913333333</v>
      </c>
      <c r="Y132" s="97">
        <f t="shared" si="31"/>
        <v>59209.57</v>
      </c>
      <c r="Z132" s="55">
        <f t="shared" si="34"/>
        <v>-256424.913333333</v>
      </c>
      <c r="AA132" s="100">
        <f t="shared" si="35"/>
        <v>0</v>
      </c>
      <c r="AB132" s="130"/>
      <c r="AC132" s="56" t="str">
        <f t="shared" ref="AC132:AC163" si="44">IF(AA132&lt;=0,"100%",AB132/AA132)</f>
        <v>100%</v>
      </c>
      <c r="AD132" s="101">
        <v>50000</v>
      </c>
      <c r="AE132" s="56" t="str">
        <f t="shared" si="41"/>
        <v>100%</v>
      </c>
      <c r="AF132" s="101">
        <v>90000</v>
      </c>
      <c r="AG132" s="56" t="str">
        <f t="shared" si="42"/>
        <v>100%</v>
      </c>
      <c r="AH132" s="33">
        <f t="shared" si="28"/>
        <v>0</v>
      </c>
      <c r="AI132" s="102">
        <f t="shared" ref="AI132:AI195" si="45">AH132/$AH$1</f>
        <v>0</v>
      </c>
      <c r="AJ132" s="103"/>
      <c r="AK132" s="103"/>
      <c r="AL132" s="103"/>
      <c r="AM132" s="103">
        <f t="shared" si="29"/>
        <v>0</v>
      </c>
      <c r="AN132" s="105"/>
      <c r="AO132" s="105">
        <f t="shared" ref="AO132:AO195" si="46">IF(AH132=0,0,AM132/AH132+AN132)</f>
        <v>0</v>
      </c>
      <c r="AP132" s="33">
        <f t="shared" ref="AP132:AP195" si="47">AH132*(1-AO132)</f>
        <v>0</v>
      </c>
      <c r="AQ132" s="71">
        <v>45479</v>
      </c>
      <c r="AR132" s="107">
        <v>3</v>
      </c>
      <c r="AS132" s="71">
        <f t="shared" si="43"/>
        <v>45476</v>
      </c>
      <c r="AT132" s="135" t="s">
        <v>89</v>
      </c>
      <c r="AU132" s="135" t="s">
        <v>583</v>
      </c>
      <c r="AV132" s="136">
        <f>VLOOKUP(C132,[5]Sheet1!$A$1:$M$65536,13,0)</f>
        <v>258339.11</v>
      </c>
      <c r="AW132" s="33" t="str">
        <f>AU132&amp;AV132</f>
        <v>应付258339.11</v>
      </c>
      <c r="AX132" s="12" t="s">
        <v>281</v>
      </c>
      <c r="AY132" s="74"/>
    </row>
    <row r="133" ht="36" hidden="1" customHeight="1" spans="1:51">
      <c r="A133" s="8">
        <f t="shared" si="30"/>
        <v>130</v>
      </c>
      <c r="B133" s="8" t="s">
        <v>74</v>
      </c>
      <c r="C133" s="9" t="s">
        <v>393</v>
      </c>
      <c r="D133" s="78" t="s">
        <v>394</v>
      </c>
      <c r="E133" s="12" t="s">
        <v>17</v>
      </c>
      <c r="F133" s="11" t="s">
        <v>77</v>
      </c>
      <c r="G133" s="12" t="s">
        <v>16</v>
      </c>
      <c r="H133" s="79">
        <v>0.8</v>
      </c>
      <c r="I133" s="14">
        <f>VLOOKUP(C133,[1]Sheet1!$B:$AY,50,0)</f>
        <v>1384822.71</v>
      </c>
      <c r="J133" s="14">
        <f>VLOOKUP(C133,[1]Sheet1!$B:$AZ,51,0)</f>
        <v>1208289.29</v>
      </c>
      <c r="K133" s="31">
        <f>VLOOKUP(C133,[1]Sheet1!$B$5:$BB$697,53,0)</f>
        <v>85747.3616666667</v>
      </c>
      <c r="L133" s="31">
        <f>VLOOKUP(C133,[1]Sheet1!$B:$BC,54,0)</f>
        <v>140176.353333333</v>
      </c>
      <c r="M133" s="31">
        <f>VLOOKUP(C133,[1]Sheet1!$B:$BD,55,0)</f>
        <v>201381.548333333</v>
      </c>
      <c r="N133" s="31">
        <f>VLOOKUP(C133,[1]Sheet1!$B:$BE,56,0)</f>
        <v>201381.548333333</v>
      </c>
      <c r="O133" s="31">
        <f>VLOOKUP(C133,[1]Sheet1!$B:$BF,57,0)</f>
        <v>213246.65</v>
      </c>
      <c r="P133" s="31">
        <f>VLOOKUP(C133,[2]Sheet1!$B:$BH,59,0)</f>
        <v>228636.293333333</v>
      </c>
      <c r="Q133" s="94">
        <f t="shared" si="32"/>
        <v>856455.803999999</v>
      </c>
      <c r="R133" s="95">
        <f>VLOOKUP(C133,[3]Sheet2!$A:$V,21,0)</f>
        <v>835000</v>
      </c>
      <c r="S133" s="95">
        <f>800000+35000</f>
        <v>835000</v>
      </c>
      <c r="T133" s="95"/>
      <c r="U133" s="95">
        <v>300000</v>
      </c>
      <c r="V133" s="95"/>
      <c r="W133" s="95">
        <f t="shared" ref="W133:W197" si="48">SUM(R133:V133)</f>
        <v>1970000</v>
      </c>
      <c r="X133" s="96">
        <f t="shared" si="33"/>
        <v>-1113544.196</v>
      </c>
      <c r="Y133" s="97">
        <f t="shared" si="31"/>
        <v>908289.29</v>
      </c>
      <c r="Z133" s="55">
        <f t="shared" si="34"/>
        <v>-1113544.196</v>
      </c>
      <c r="AA133" s="100">
        <f t="shared" si="35"/>
        <v>0</v>
      </c>
      <c r="AB133" s="130"/>
      <c r="AC133" s="56" t="str">
        <f t="shared" si="44"/>
        <v>100%</v>
      </c>
      <c r="AD133" s="55"/>
      <c r="AE133" s="56" t="str">
        <f t="shared" si="41"/>
        <v>100%</v>
      </c>
      <c r="AF133" s="55"/>
      <c r="AG133" s="56" t="str">
        <f t="shared" si="42"/>
        <v>100%</v>
      </c>
      <c r="AH133" s="33">
        <f t="shared" ref="AH133:AH196" si="49">AB133</f>
        <v>0</v>
      </c>
      <c r="AI133" s="102">
        <f t="shared" si="45"/>
        <v>0</v>
      </c>
      <c r="AJ133" s="103"/>
      <c r="AK133" s="103"/>
      <c r="AL133" s="103"/>
      <c r="AM133" s="103">
        <f t="shared" si="29"/>
        <v>0</v>
      </c>
      <c r="AN133" s="57"/>
      <c r="AO133" s="105">
        <f t="shared" si="46"/>
        <v>0</v>
      </c>
      <c r="AP133" s="33">
        <f t="shared" si="47"/>
        <v>0</v>
      </c>
      <c r="AQ133" s="71"/>
      <c r="AR133" s="107">
        <v>3</v>
      </c>
      <c r="AS133" s="71">
        <f t="shared" si="43"/>
        <v>-3</v>
      </c>
      <c r="AT133" s="72" t="s">
        <v>89</v>
      </c>
      <c r="AU133" s="72"/>
      <c r="AV133" s="72"/>
      <c r="AW133" s="33"/>
      <c r="AX133" s="8" t="s">
        <v>169</v>
      </c>
      <c r="AY133" s="74"/>
    </row>
    <row r="134" ht="36" hidden="1" customHeight="1" spans="1:51">
      <c r="A134" s="8">
        <f t="shared" si="30"/>
        <v>131</v>
      </c>
      <c r="B134" s="8" t="s">
        <v>74</v>
      </c>
      <c r="C134" s="9" t="s">
        <v>395</v>
      </c>
      <c r="D134" s="78" t="s">
        <v>396</v>
      </c>
      <c r="E134" s="12" t="s">
        <v>18</v>
      </c>
      <c r="F134" s="11" t="s">
        <v>101</v>
      </c>
      <c r="G134" s="12" t="s">
        <v>16</v>
      </c>
      <c r="H134" s="79">
        <v>0.8</v>
      </c>
      <c r="I134" s="14">
        <f>VLOOKUP(C134,[1]Sheet1!$B:$AY,50,0)</f>
        <v>47499.09</v>
      </c>
      <c r="J134" s="14">
        <f>VLOOKUP(C134,[1]Sheet1!$B:$AZ,51,0)</f>
        <v>21057.09</v>
      </c>
      <c r="K134" s="31">
        <f>VLOOKUP(C134,[1]Sheet1!$B$5:$BB$697,53,0)</f>
        <v>0</v>
      </c>
      <c r="L134" s="31">
        <f>VLOOKUP(C134,[1]Sheet1!$B:$BC,54,0)</f>
        <v>816.348333333333</v>
      </c>
      <c r="M134" s="31">
        <f>VLOOKUP(C134,[1]Sheet1!$B:$BD,55,0)</f>
        <v>816.348333333333</v>
      </c>
      <c r="N134" s="31">
        <f>VLOOKUP(C134,[1]Sheet1!$B:$BE,56,0)</f>
        <v>3509.515</v>
      </c>
      <c r="O134" s="31">
        <f>VLOOKUP(C134,[1]Sheet1!$B:$BF,57,0)</f>
        <v>7916.515</v>
      </c>
      <c r="P134" s="31">
        <f>VLOOKUP(C134,[2]Sheet1!$B:$BH,59,0)</f>
        <v>7916.515</v>
      </c>
      <c r="Q134" s="94">
        <f t="shared" si="32"/>
        <v>16780.1933333333</v>
      </c>
      <c r="R134" s="95">
        <f>VLOOKUP(C134,[3]Sheet2!$A:$V,21,0)</f>
        <v>35230.86</v>
      </c>
      <c r="S134" s="95">
        <v>10000</v>
      </c>
      <c r="T134" s="95"/>
      <c r="U134" s="95"/>
      <c r="V134" s="95">
        <v>20000</v>
      </c>
      <c r="W134" s="95">
        <f t="shared" si="48"/>
        <v>65230.86</v>
      </c>
      <c r="X134" s="96">
        <f t="shared" si="33"/>
        <v>-48450.6666666667</v>
      </c>
      <c r="Y134" s="97">
        <f t="shared" ref="Y134:Y197" si="50">J134-T134-U134-V134</f>
        <v>1057.09</v>
      </c>
      <c r="Z134" s="55">
        <f t="shared" si="34"/>
        <v>-48450.6666666667</v>
      </c>
      <c r="AA134" s="100">
        <f t="shared" si="35"/>
        <v>0</v>
      </c>
      <c r="AB134" s="130"/>
      <c r="AC134" s="56" t="str">
        <f t="shared" si="44"/>
        <v>100%</v>
      </c>
      <c r="AD134" s="101">
        <v>20000</v>
      </c>
      <c r="AE134" s="56" t="str">
        <f t="shared" ref="AE134:AE165" si="51">IF(AA134&lt;=0,"100%",AD134/AA134)</f>
        <v>100%</v>
      </c>
      <c r="AF134" s="101">
        <v>20000</v>
      </c>
      <c r="AG134" s="56" t="str">
        <f t="shared" ref="AG134:AG165" si="52">IF(AA134&lt;=0,"100%",AF134/AA134)</f>
        <v>100%</v>
      </c>
      <c r="AH134" s="33">
        <f t="shared" si="49"/>
        <v>0</v>
      </c>
      <c r="AI134" s="102">
        <f t="shared" si="45"/>
        <v>0</v>
      </c>
      <c r="AJ134" s="103"/>
      <c r="AK134" s="103"/>
      <c r="AL134" s="103"/>
      <c r="AM134" s="103">
        <f t="shared" ref="AM134:AM197" si="53">SUM(AJ134:AL134)</f>
        <v>0</v>
      </c>
      <c r="AN134" s="105">
        <v>0</v>
      </c>
      <c r="AO134" s="105">
        <f t="shared" si="46"/>
        <v>0</v>
      </c>
      <c r="AP134" s="33">
        <f t="shared" si="47"/>
        <v>0</v>
      </c>
      <c r="AQ134" s="71">
        <v>45478</v>
      </c>
      <c r="AR134" s="107">
        <v>3</v>
      </c>
      <c r="AS134" s="71">
        <f t="shared" si="43"/>
        <v>45475</v>
      </c>
      <c r="AT134" s="135" t="s">
        <v>89</v>
      </c>
      <c r="AU134" s="135" t="s">
        <v>583</v>
      </c>
      <c r="AV134" s="136">
        <f>VLOOKUP(C134,[5]Sheet1!$A$1:$M$65536,13,0)</f>
        <v>52117.6300000001</v>
      </c>
      <c r="AW134" s="33" t="str">
        <f t="shared" ref="AW134:AW142" si="54">AU134&amp;AV134</f>
        <v>应付52117.6300000001</v>
      </c>
      <c r="AX134" s="12" t="s">
        <v>173</v>
      </c>
      <c r="AY134" s="74"/>
    </row>
    <row r="135" ht="36" hidden="1" customHeight="1" spans="1:51">
      <c r="A135" s="8">
        <f t="shared" ref="A135:A197" si="55">ROW()-3</f>
        <v>132</v>
      </c>
      <c r="B135" s="8" t="s">
        <v>170</v>
      </c>
      <c r="C135" s="9" t="s">
        <v>397</v>
      </c>
      <c r="D135" s="78" t="s">
        <v>398</v>
      </c>
      <c r="E135" s="12" t="s">
        <v>18</v>
      </c>
      <c r="F135" s="11" t="s">
        <v>193</v>
      </c>
      <c r="G135" s="12" t="s">
        <v>16</v>
      </c>
      <c r="H135" s="79">
        <v>0.8</v>
      </c>
      <c r="I135" s="14">
        <f>VLOOKUP(C135,[1]Sheet1!$B:$AY,50,0)</f>
        <v>430894.89</v>
      </c>
      <c r="J135" s="14">
        <f>VLOOKUP(C135,[1]Sheet1!$B:$AZ,51,0)</f>
        <v>398246.01</v>
      </c>
      <c r="K135" s="31">
        <f>VLOOKUP(C135,[1]Sheet1!$B$5:$BB$697,53,0)</f>
        <v>17830.275</v>
      </c>
      <c r="L135" s="31">
        <f>VLOOKUP(C135,[1]Sheet1!$B:$BC,54,0)</f>
        <v>18034.0816666667</v>
      </c>
      <c r="M135" s="31">
        <f>VLOOKUP(C135,[1]Sheet1!$B:$BD,55,0)</f>
        <v>18357.02</v>
      </c>
      <c r="N135" s="31">
        <f>VLOOKUP(C135,[1]Sheet1!$B:$BE,56,0)</f>
        <v>18290.405</v>
      </c>
      <c r="O135" s="31">
        <f>VLOOKUP(C135,[1]Sheet1!$B:$BF,57,0)</f>
        <v>18150.2133333333</v>
      </c>
      <c r="P135" s="31">
        <f>VLOOKUP(C135,[2]Sheet1!$B:$BH,59,0)</f>
        <v>16236.2333333333</v>
      </c>
      <c r="Q135" s="94">
        <f t="shared" si="32"/>
        <v>85518.5826666667</v>
      </c>
      <c r="R135" s="95">
        <f>VLOOKUP(C135,[3]Sheet2!$A:$V,21,0)</f>
        <v>0</v>
      </c>
      <c r="S135" s="95"/>
      <c r="T135" s="95"/>
      <c r="U135" s="95"/>
      <c r="V135" s="95">
        <v>10000</v>
      </c>
      <c r="W135" s="95">
        <f t="shared" si="48"/>
        <v>10000</v>
      </c>
      <c r="X135" s="96">
        <f t="shared" si="33"/>
        <v>75518.5826666667</v>
      </c>
      <c r="Y135" s="97">
        <f t="shared" si="50"/>
        <v>388246.01</v>
      </c>
      <c r="Z135" s="55">
        <f t="shared" si="34"/>
        <v>75518.5826666667</v>
      </c>
      <c r="AA135" s="100">
        <f t="shared" si="35"/>
        <v>75518.5826666667</v>
      </c>
      <c r="AB135" s="130"/>
      <c r="AC135" s="56">
        <f t="shared" si="44"/>
        <v>0</v>
      </c>
      <c r="AD135" s="101">
        <v>20000</v>
      </c>
      <c r="AE135" s="56">
        <f t="shared" si="51"/>
        <v>0.264835478815572</v>
      </c>
      <c r="AF135" s="101">
        <v>50000</v>
      </c>
      <c r="AG135" s="56">
        <f t="shared" si="52"/>
        <v>0.662088697038929</v>
      </c>
      <c r="AH135" s="33">
        <f t="shared" si="49"/>
        <v>0</v>
      </c>
      <c r="AI135" s="102">
        <f t="shared" si="45"/>
        <v>0</v>
      </c>
      <c r="AJ135" s="103"/>
      <c r="AK135" s="103"/>
      <c r="AL135" s="103"/>
      <c r="AM135" s="103">
        <f t="shared" si="53"/>
        <v>0</v>
      </c>
      <c r="AN135" s="105"/>
      <c r="AO135" s="105">
        <f t="shared" si="46"/>
        <v>0</v>
      </c>
      <c r="AP135" s="33">
        <f t="shared" si="47"/>
        <v>0</v>
      </c>
      <c r="AQ135" s="71">
        <v>45479</v>
      </c>
      <c r="AR135" s="107">
        <v>3</v>
      </c>
      <c r="AS135" s="71">
        <f t="shared" si="43"/>
        <v>45476</v>
      </c>
      <c r="AT135" s="135" t="s">
        <v>89</v>
      </c>
      <c r="AU135" s="135" t="s">
        <v>583</v>
      </c>
      <c r="AV135" s="136">
        <f>VLOOKUP(C135,[5]Sheet1!$A$1:$M$65536,13,0)</f>
        <v>447521.15</v>
      </c>
      <c r="AW135" s="33" t="str">
        <f t="shared" si="54"/>
        <v>应付447521.15</v>
      </c>
      <c r="AX135" s="12" t="s">
        <v>281</v>
      </c>
      <c r="AY135" s="74"/>
    </row>
    <row r="136" ht="36" hidden="1" customHeight="1" spans="1:51">
      <c r="A136" s="8">
        <f t="shared" si="55"/>
        <v>133</v>
      </c>
      <c r="B136" s="8" t="s">
        <v>74</v>
      </c>
      <c r="C136" s="9" t="s">
        <v>399</v>
      </c>
      <c r="D136" s="78" t="s">
        <v>400</v>
      </c>
      <c r="E136" s="12" t="s">
        <v>18</v>
      </c>
      <c r="F136" s="11" t="s">
        <v>77</v>
      </c>
      <c r="G136" s="12" t="s">
        <v>16</v>
      </c>
      <c r="H136" s="79">
        <v>0.8</v>
      </c>
      <c r="I136" s="14">
        <f>VLOOKUP(C136,[1]Sheet1!$B:$AY,50,0)</f>
        <v>696441.1</v>
      </c>
      <c r="J136" s="14">
        <f>VLOOKUP(C136,[1]Sheet1!$B:$AZ,51,0)</f>
        <v>647149.7</v>
      </c>
      <c r="K136" s="31">
        <f>VLOOKUP(C136,[1]Sheet1!$B$5:$BB$697,53,0)</f>
        <v>84091.6</v>
      </c>
      <c r="L136" s="31">
        <f>VLOOKUP(C136,[1]Sheet1!$B:$BC,54,0)</f>
        <v>61718.65</v>
      </c>
      <c r="M136" s="31">
        <f>VLOOKUP(C136,[1]Sheet1!$B:$BD,55,0)</f>
        <v>68297.36</v>
      </c>
      <c r="N136" s="31">
        <f>VLOOKUP(C136,[1]Sheet1!$B:$BE,56,0)</f>
        <v>48947.36</v>
      </c>
      <c r="O136" s="31">
        <f>VLOOKUP(C136,[1]Sheet1!$B:$BF,57,0)</f>
        <v>57162.5933333333</v>
      </c>
      <c r="P136" s="31">
        <f>VLOOKUP(C136,[2]Sheet1!$B:$BH,59,0)</f>
        <v>33066.765</v>
      </c>
      <c r="Q136" s="94">
        <f t="shared" ref="Q136:Q195" si="56">SUM(K136:P136)*H136</f>
        <v>282627.462666667</v>
      </c>
      <c r="R136" s="95">
        <f>VLOOKUP(C136,[3]Sheet2!$A:$V,21,0)</f>
        <v>0</v>
      </c>
      <c r="S136" s="95"/>
      <c r="T136" s="95"/>
      <c r="U136" s="95"/>
      <c r="V136" s="95">
        <v>10000</v>
      </c>
      <c r="W136" s="95">
        <f t="shared" si="48"/>
        <v>10000</v>
      </c>
      <c r="X136" s="96">
        <f t="shared" ref="X136:X196" si="57">Q136-W136</f>
        <v>272627.462666667</v>
      </c>
      <c r="Y136" s="97">
        <f t="shared" si="50"/>
        <v>637149.7</v>
      </c>
      <c r="Z136" s="55">
        <f t="shared" ref="Z136:Z196" si="58">_xlfn.IFS(G136="原材料",Y136,G136="涉诉",Y136,G136="临采",Y136,G136="零部件",X136,G136="销售",X136,G136="固定资产",Y136)</f>
        <v>272627.462666667</v>
      </c>
      <c r="AA136" s="100">
        <f t="shared" ref="AA136:AA196" si="59">IF(Z136&gt;=0,Z136,0)</f>
        <v>272627.462666667</v>
      </c>
      <c r="AB136" s="130"/>
      <c r="AC136" s="56">
        <f t="shared" si="44"/>
        <v>0</v>
      </c>
      <c r="AD136" s="55"/>
      <c r="AE136" s="56">
        <f t="shared" si="51"/>
        <v>0</v>
      </c>
      <c r="AF136" s="55"/>
      <c r="AG136" s="56">
        <f t="shared" si="52"/>
        <v>0</v>
      </c>
      <c r="AH136" s="33">
        <f t="shared" si="49"/>
        <v>0</v>
      </c>
      <c r="AI136" s="102">
        <f t="shared" si="45"/>
        <v>0</v>
      </c>
      <c r="AJ136" s="103"/>
      <c r="AK136" s="103"/>
      <c r="AL136" s="103"/>
      <c r="AM136" s="103">
        <f t="shared" si="53"/>
        <v>0</v>
      </c>
      <c r="AN136" s="57"/>
      <c r="AO136" s="105">
        <f t="shared" si="46"/>
        <v>0</v>
      </c>
      <c r="AP136" s="33">
        <f t="shared" si="47"/>
        <v>0</v>
      </c>
      <c r="AQ136" s="71"/>
      <c r="AR136" s="107">
        <v>3</v>
      </c>
      <c r="AS136" s="71">
        <f t="shared" si="43"/>
        <v>-3</v>
      </c>
      <c r="AT136" s="135" t="s">
        <v>89</v>
      </c>
      <c r="AU136" s="135" t="s">
        <v>583</v>
      </c>
      <c r="AV136" s="136">
        <f>VLOOKUP(C136,[5]Sheet1!$A$1:$M$65536,13,0)</f>
        <v>696441.1</v>
      </c>
      <c r="AW136" s="33" t="str">
        <f t="shared" si="54"/>
        <v>应付696441.1</v>
      </c>
      <c r="AX136" s="12" t="s">
        <v>169</v>
      </c>
      <c r="AY136" s="74" t="s">
        <v>599</v>
      </c>
    </row>
    <row r="137" ht="36" hidden="1" customHeight="1" spans="1:51">
      <c r="A137" s="8">
        <f t="shared" si="55"/>
        <v>134</v>
      </c>
      <c r="B137" s="8" t="s">
        <v>93</v>
      </c>
      <c r="C137" s="9" t="s">
        <v>401</v>
      </c>
      <c r="D137" s="78" t="s">
        <v>402</v>
      </c>
      <c r="E137" s="12" t="s">
        <v>18</v>
      </c>
      <c r="F137" s="11" t="s">
        <v>227</v>
      </c>
      <c r="G137" s="12" t="s">
        <v>16</v>
      </c>
      <c r="H137" s="79">
        <v>0.8</v>
      </c>
      <c r="I137" s="14">
        <f>VLOOKUP(C137,[1]Sheet1!$B:$AY,50,0)</f>
        <v>269809.66</v>
      </c>
      <c r="J137" s="14">
        <f>VLOOKUP(C137,[1]Sheet1!$B:$AZ,51,0)</f>
        <v>224752.26</v>
      </c>
      <c r="K137" s="31">
        <f>VLOOKUP(C137,[1]Sheet1!$B$5:$BB$697,53,0)</f>
        <v>13922.2383333333</v>
      </c>
      <c r="L137" s="31">
        <f>VLOOKUP(C137,[1]Sheet1!$B:$BC,54,0)</f>
        <v>14972.585</v>
      </c>
      <c r="M137" s="31">
        <f>VLOOKUP(C137,[1]Sheet1!$B:$BD,55,0)</f>
        <v>13115.4216666667</v>
      </c>
      <c r="N137" s="31">
        <f>VLOOKUP(C137,[1]Sheet1!$B:$BE,56,0)</f>
        <v>17891.0733333333</v>
      </c>
      <c r="O137" s="31">
        <f>VLOOKUP(C137,[1]Sheet1!$B:$BF,57,0)</f>
        <v>16237.7216666667</v>
      </c>
      <c r="P137" s="31">
        <f>VLOOKUP(C137,[2]Sheet1!$B:$BH,59,0)</f>
        <v>20600.64</v>
      </c>
      <c r="Q137" s="94">
        <f t="shared" si="56"/>
        <v>77391.744</v>
      </c>
      <c r="R137" s="95">
        <f>VLOOKUP(C137,[3]Sheet2!$A:$V,21,0)</f>
        <v>0</v>
      </c>
      <c r="S137" s="95"/>
      <c r="T137" s="95"/>
      <c r="U137" s="95"/>
      <c r="V137" s="95">
        <v>10000</v>
      </c>
      <c r="W137" s="95">
        <f t="shared" si="48"/>
        <v>10000</v>
      </c>
      <c r="X137" s="96">
        <f t="shared" si="57"/>
        <v>67391.744</v>
      </c>
      <c r="Y137" s="97">
        <f t="shared" si="50"/>
        <v>214752.26</v>
      </c>
      <c r="Z137" s="55">
        <f t="shared" si="58"/>
        <v>67391.744</v>
      </c>
      <c r="AA137" s="100">
        <f t="shared" si="59"/>
        <v>67391.744</v>
      </c>
      <c r="AB137" s="130"/>
      <c r="AC137" s="56">
        <f t="shared" si="44"/>
        <v>0</v>
      </c>
      <c r="AD137" s="101">
        <v>10000</v>
      </c>
      <c r="AE137" s="56">
        <f t="shared" si="51"/>
        <v>0.148386128722236</v>
      </c>
      <c r="AF137" s="101">
        <v>20000</v>
      </c>
      <c r="AG137" s="56">
        <f t="shared" si="52"/>
        <v>0.296772257444473</v>
      </c>
      <c r="AH137" s="33">
        <f t="shared" si="49"/>
        <v>0</v>
      </c>
      <c r="AI137" s="102">
        <f t="shared" si="45"/>
        <v>0</v>
      </c>
      <c r="AJ137" s="103"/>
      <c r="AK137" s="103"/>
      <c r="AL137" s="103"/>
      <c r="AM137" s="103">
        <f t="shared" si="53"/>
        <v>0</v>
      </c>
      <c r="AN137" s="105"/>
      <c r="AO137" s="105">
        <f t="shared" si="46"/>
        <v>0</v>
      </c>
      <c r="AP137" s="33">
        <f t="shared" si="47"/>
        <v>0</v>
      </c>
      <c r="AQ137" s="71">
        <v>45477</v>
      </c>
      <c r="AR137" s="107">
        <v>3</v>
      </c>
      <c r="AS137" s="71">
        <f t="shared" si="43"/>
        <v>45474</v>
      </c>
      <c r="AT137" s="135" t="s">
        <v>89</v>
      </c>
      <c r="AU137" s="135" t="s">
        <v>583</v>
      </c>
      <c r="AV137" s="136">
        <f>VLOOKUP(C137,[5]Sheet1!$A$1:$M$65536,13,0)</f>
        <v>278960.73</v>
      </c>
      <c r="AW137" s="33" t="str">
        <f t="shared" si="54"/>
        <v>应付278960.73</v>
      </c>
      <c r="AX137" s="12" t="s">
        <v>173</v>
      </c>
      <c r="AY137" s="74"/>
    </row>
    <row r="138" ht="36" hidden="1" customHeight="1" spans="1:51">
      <c r="A138" s="8">
        <f t="shared" si="55"/>
        <v>135</v>
      </c>
      <c r="B138" s="8" t="s">
        <v>74</v>
      </c>
      <c r="C138" s="9" t="s">
        <v>403</v>
      </c>
      <c r="D138" s="78" t="s">
        <v>404</v>
      </c>
      <c r="E138" s="12" t="s">
        <v>17</v>
      </c>
      <c r="F138" s="11" t="s">
        <v>77</v>
      </c>
      <c r="G138" s="12" t="s">
        <v>16</v>
      </c>
      <c r="H138" s="79">
        <v>0.8</v>
      </c>
      <c r="I138" s="14">
        <f>VLOOKUP(C138,[1]Sheet1!$B:$AY,50,0)</f>
        <v>497426.57</v>
      </c>
      <c r="J138" s="14">
        <f>VLOOKUP(C138,[1]Sheet1!$B:$AZ,51,0)</f>
        <v>292907.87</v>
      </c>
      <c r="K138" s="31">
        <f>VLOOKUP(C138,[1]Sheet1!$B$5:$BB$697,53,0)</f>
        <v>0</v>
      </c>
      <c r="L138" s="31">
        <f>VLOOKUP(C138,[1]Sheet1!$B:$BC,54,0)</f>
        <v>22491.2383333333</v>
      </c>
      <c r="M138" s="31">
        <f>VLOOKUP(C138,[1]Sheet1!$B:$BD,55,0)</f>
        <v>22491.2383333333</v>
      </c>
      <c r="N138" s="31">
        <f>VLOOKUP(C138,[1]Sheet1!$B:$BE,56,0)</f>
        <v>48817.9783333333</v>
      </c>
      <c r="O138" s="31">
        <f>VLOOKUP(C138,[1]Sheet1!$B:$BF,57,0)</f>
        <v>71542.2783333333</v>
      </c>
      <c r="P138" s="31">
        <f>VLOOKUP(C138,[2]Sheet1!$B:$BH,59,0)</f>
        <v>82904.4283333333</v>
      </c>
      <c r="Q138" s="94">
        <f t="shared" si="56"/>
        <v>198597.729333333</v>
      </c>
      <c r="R138" s="95">
        <f>VLOOKUP(C138,[3]Sheet2!$A:$V,21,0)</f>
        <v>170000</v>
      </c>
      <c r="S138" s="95"/>
      <c r="T138" s="95"/>
      <c r="U138" s="95"/>
      <c r="V138" s="95">
        <v>50000</v>
      </c>
      <c r="W138" s="95">
        <f t="shared" si="48"/>
        <v>220000</v>
      </c>
      <c r="X138" s="96">
        <f t="shared" si="57"/>
        <v>-21402.2706666668</v>
      </c>
      <c r="Y138" s="97">
        <f t="shared" si="50"/>
        <v>242907.87</v>
      </c>
      <c r="Z138" s="55">
        <f t="shared" si="58"/>
        <v>-21402.2706666668</v>
      </c>
      <c r="AA138" s="100">
        <f t="shared" si="59"/>
        <v>0</v>
      </c>
      <c r="AB138" s="130"/>
      <c r="AC138" s="56" t="str">
        <f t="shared" si="44"/>
        <v>100%</v>
      </c>
      <c r="AD138" s="101">
        <v>40000</v>
      </c>
      <c r="AE138" s="56" t="str">
        <f t="shared" si="51"/>
        <v>100%</v>
      </c>
      <c r="AF138" s="101">
        <v>40000</v>
      </c>
      <c r="AG138" s="56" t="str">
        <f t="shared" si="52"/>
        <v>100%</v>
      </c>
      <c r="AH138" s="33">
        <f t="shared" si="49"/>
        <v>0</v>
      </c>
      <c r="AI138" s="102">
        <f t="shared" si="45"/>
        <v>0</v>
      </c>
      <c r="AJ138" s="103"/>
      <c r="AK138" s="103"/>
      <c r="AL138" s="103"/>
      <c r="AM138" s="103">
        <f t="shared" si="53"/>
        <v>0</v>
      </c>
      <c r="AN138" s="105"/>
      <c r="AO138" s="105">
        <f t="shared" si="46"/>
        <v>0</v>
      </c>
      <c r="AP138" s="33">
        <f t="shared" si="47"/>
        <v>0</v>
      </c>
      <c r="AQ138" s="71">
        <v>45478</v>
      </c>
      <c r="AR138" s="107">
        <v>3</v>
      </c>
      <c r="AS138" s="71">
        <f t="shared" si="43"/>
        <v>45475</v>
      </c>
      <c r="AT138" s="135" t="s">
        <v>89</v>
      </c>
      <c r="AU138" s="135" t="s">
        <v>583</v>
      </c>
      <c r="AV138" s="136">
        <f>VLOOKUP(C138,[5]Sheet1!$A$1:$M$65536,13,0)</f>
        <v>588323.77</v>
      </c>
      <c r="AW138" s="33" t="str">
        <f t="shared" si="54"/>
        <v>应付588323.77</v>
      </c>
      <c r="AX138" s="12" t="s">
        <v>152</v>
      </c>
      <c r="AY138" s="74"/>
    </row>
    <row r="139" ht="36" hidden="1" customHeight="1" spans="1:51">
      <c r="A139" s="8">
        <f t="shared" si="55"/>
        <v>136</v>
      </c>
      <c r="B139" s="8" t="s">
        <v>93</v>
      </c>
      <c r="C139" s="9" t="s">
        <v>405</v>
      </c>
      <c r="D139" s="78" t="s">
        <v>406</v>
      </c>
      <c r="E139" s="12" t="s">
        <v>18</v>
      </c>
      <c r="F139" s="11" t="s">
        <v>101</v>
      </c>
      <c r="G139" s="12" t="s">
        <v>16</v>
      </c>
      <c r="H139" s="79">
        <v>0.8</v>
      </c>
      <c r="I139" s="14">
        <f>VLOOKUP(C139,[1]Sheet1!$B:$AY,50,0)</f>
        <v>205271.17</v>
      </c>
      <c r="J139" s="14">
        <f>VLOOKUP(C139,[1]Sheet1!$B:$AZ,51,0)</f>
        <v>137119.19</v>
      </c>
      <c r="K139" s="31">
        <f>VLOOKUP(C139,[1]Sheet1!$B$5:$BB$697,53,0)</f>
        <v>15262.6366666667</v>
      </c>
      <c r="L139" s="31">
        <f>VLOOKUP(C139,[1]Sheet1!$B:$BC,54,0)</f>
        <v>15546.5666666667</v>
      </c>
      <c r="M139" s="31">
        <f>VLOOKUP(C139,[1]Sheet1!$B:$BD,55,0)</f>
        <v>17250.1533333333</v>
      </c>
      <c r="N139" s="31">
        <f>VLOOKUP(C139,[1]Sheet1!$B:$BE,56,0)</f>
        <v>15900.1533333333</v>
      </c>
      <c r="O139" s="31">
        <f>VLOOKUP(C139,[1]Sheet1!$B:$BF,57,0)</f>
        <v>21720.7466666667</v>
      </c>
      <c r="P139" s="31">
        <f>VLOOKUP(C139,[2]Sheet1!$B:$BH,59,0)</f>
        <v>21722.1566666667</v>
      </c>
      <c r="Q139" s="94">
        <f t="shared" si="56"/>
        <v>85921.9306666667</v>
      </c>
      <c r="R139" s="95">
        <f>VLOOKUP(C139,[3]Sheet2!$A:$V,21,0)</f>
        <v>24000</v>
      </c>
      <c r="S139" s="95"/>
      <c r="T139" s="95"/>
      <c r="U139" s="95"/>
      <c r="V139" s="95">
        <v>10000</v>
      </c>
      <c r="W139" s="95">
        <f t="shared" si="48"/>
        <v>34000</v>
      </c>
      <c r="X139" s="96">
        <f t="shared" si="57"/>
        <v>51921.9306666667</v>
      </c>
      <c r="Y139" s="97">
        <f t="shared" si="50"/>
        <v>127119.19</v>
      </c>
      <c r="Z139" s="55">
        <f t="shared" si="58"/>
        <v>51921.9306666667</v>
      </c>
      <c r="AA139" s="100">
        <f t="shared" si="59"/>
        <v>51921.9306666667</v>
      </c>
      <c r="AB139" s="130"/>
      <c r="AC139" s="56">
        <f t="shared" si="44"/>
        <v>0</v>
      </c>
      <c r="AD139" s="101">
        <v>20000</v>
      </c>
      <c r="AE139" s="56">
        <f t="shared" si="51"/>
        <v>0.385193688740079</v>
      </c>
      <c r="AF139" s="101">
        <v>50000</v>
      </c>
      <c r="AG139" s="56">
        <f t="shared" si="52"/>
        <v>0.962984221850198</v>
      </c>
      <c r="AH139" s="33">
        <f t="shared" si="49"/>
        <v>0</v>
      </c>
      <c r="AI139" s="102">
        <f t="shared" si="45"/>
        <v>0</v>
      </c>
      <c r="AJ139" s="103"/>
      <c r="AK139" s="103"/>
      <c r="AL139" s="103"/>
      <c r="AM139" s="103">
        <f t="shared" si="53"/>
        <v>0</v>
      </c>
      <c r="AN139" s="105"/>
      <c r="AO139" s="105">
        <f t="shared" si="46"/>
        <v>0</v>
      </c>
      <c r="AP139" s="33">
        <f t="shared" si="47"/>
        <v>0</v>
      </c>
      <c r="AQ139" s="71">
        <v>45485</v>
      </c>
      <c r="AR139" s="107">
        <v>3</v>
      </c>
      <c r="AS139" s="71">
        <f t="shared" si="43"/>
        <v>45482</v>
      </c>
      <c r="AT139" s="135" t="s">
        <v>89</v>
      </c>
      <c r="AU139" s="135" t="s">
        <v>583</v>
      </c>
      <c r="AV139" s="136">
        <f>VLOOKUP(C139,[5]Sheet1!$A$1:$M$65536,13,0)</f>
        <v>222307.05</v>
      </c>
      <c r="AW139" s="33" t="str">
        <f t="shared" si="54"/>
        <v>应付222307.05</v>
      </c>
      <c r="AX139" s="12" t="s">
        <v>184</v>
      </c>
      <c r="AY139" s="74"/>
    </row>
    <row r="140" ht="36" hidden="1" customHeight="1" spans="1:51">
      <c r="A140" s="8">
        <f t="shared" si="55"/>
        <v>137</v>
      </c>
      <c r="B140" s="8" t="s">
        <v>93</v>
      </c>
      <c r="C140" s="9" t="s">
        <v>407</v>
      </c>
      <c r="D140" s="78" t="s">
        <v>408</v>
      </c>
      <c r="E140" s="12" t="s">
        <v>18</v>
      </c>
      <c r="F140" s="11" t="s">
        <v>227</v>
      </c>
      <c r="G140" s="12" t="s">
        <v>16</v>
      </c>
      <c r="H140" s="79">
        <v>0.8</v>
      </c>
      <c r="I140" s="14">
        <f>VLOOKUP(C140,[1]Sheet1!$B:$AY,50,0)</f>
        <v>142389.5</v>
      </c>
      <c r="J140" s="14">
        <f>VLOOKUP(C140,[1]Sheet1!$B:$AZ,51,0)</f>
        <v>114380.15</v>
      </c>
      <c r="K140" s="31">
        <f>VLOOKUP(C140,[1]Sheet1!$B$5:$BB$697,53,0)</f>
        <v>9984.35833333333</v>
      </c>
      <c r="L140" s="31">
        <f>VLOOKUP(C140,[1]Sheet1!$B:$BC,54,0)</f>
        <v>13692.8283333333</v>
      </c>
      <c r="M140" s="31">
        <f>VLOOKUP(C140,[1]Sheet1!$B:$BD,55,0)</f>
        <v>17906.95</v>
      </c>
      <c r="N140" s="31">
        <f>VLOOKUP(C140,[1]Sheet1!$B:$BE,56,0)</f>
        <v>18388.6116666667</v>
      </c>
      <c r="O140" s="31">
        <f>VLOOKUP(C140,[1]Sheet1!$B:$BF,57,0)</f>
        <v>20573.5033333333</v>
      </c>
      <c r="P140" s="31">
        <f>VLOOKUP(C140,[2]Sheet1!$B:$BH,59,0)</f>
        <v>17163.2816666667</v>
      </c>
      <c r="Q140" s="94">
        <f t="shared" si="56"/>
        <v>78167.6266666667</v>
      </c>
      <c r="R140" s="95">
        <f>VLOOKUP(C140,[3]Sheet2!$A:$V,21,0)</f>
        <v>0</v>
      </c>
      <c r="S140" s="95"/>
      <c r="T140" s="95"/>
      <c r="U140" s="95"/>
      <c r="V140" s="95">
        <v>10000</v>
      </c>
      <c r="W140" s="95">
        <f t="shared" si="48"/>
        <v>10000</v>
      </c>
      <c r="X140" s="96">
        <f t="shared" si="57"/>
        <v>68167.6266666667</v>
      </c>
      <c r="Y140" s="97">
        <f t="shared" si="50"/>
        <v>104380.15</v>
      </c>
      <c r="Z140" s="55">
        <f t="shared" si="58"/>
        <v>68167.6266666667</v>
      </c>
      <c r="AA140" s="100">
        <f t="shared" si="59"/>
        <v>68167.6266666667</v>
      </c>
      <c r="AB140" s="130"/>
      <c r="AC140" s="56">
        <f t="shared" si="44"/>
        <v>0</v>
      </c>
      <c r="AD140" s="101">
        <v>20000</v>
      </c>
      <c r="AE140" s="56">
        <f t="shared" si="51"/>
        <v>0.293394401095965</v>
      </c>
      <c r="AF140" s="101">
        <v>50000</v>
      </c>
      <c r="AG140" s="56">
        <f t="shared" si="52"/>
        <v>0.733486002739913</v>
      </c>
      <c r="AH140" s="33">
        <f t="shared" si="49"/>
        <v>0</v>
      </c>
      <c r="AI140" s="102">
        <f t="shared" si="45"/>
        <v>0</v>
      </c>
      <c r="AJ140" s="103"/>
      <c r="AK140" s="103"/>
      <c r="AL140" s="103"/>
      <c r="AM140" s="103">
        <f t="shared" si="53"/>
        <v>0</v>
      </c>
      <c r="AN140" s="105">
        <v>0.03</v>
      </c>
      <c r="AO140" s="105">
        <f t="shared" si="46"/>
        <v>0</v>
      </c>
      <c r="AP140" s="33">
        <f t="shared" si="47"/>
        <v>0</v>
      </c>
      <c r="AQ140" s="71">
        <v>45479</v>
      </c>
      <c r="AR140" s="107">
        <v>3</v>
      </c>
      <c r="AS140" s="71">
        <f t="shared" si="43"/>
        <v>45476</v>
      </c>
      <c r="AT140" s="135" t="s">
        <v>89</v>
      </c>
      <c r="AU140" s="135" t="s">
        <v>583</v>
      </c>
      <c r="AV140" s="136">
        <f>VLOOKUP(C140,[5]Sheet1!$A$1:$M$65536,13,0)</f>
        <v>175910</v>
      </c>
      <c r="AW140" s="33" t="str">
        <f t="shared" si="54"/>
        <v>应付175910</v>
      </c>
      <c r="AX140" s="12" t="s">
        <v>173</v>
      </c>
      <c r="AY140" s="74"/>
    </row>
    <row r="141" ht="36" hidden="1" customHeight="1" spans="1:51">
      <c r="A141" s="8">
        <f t="shared" si="55"/>
        <v>138</v>
      </c>
      <c r="B141" s="8" t="s">
        <v>74</v>
      </c>
      <c r="C141" s="9" t="s">
        <v>409</v>
      </c>
      <c r="D141" s="78" t="s">
        <v>410</v>
      </c>
      <c r="E141" s="12" t="s">
        <v>17</v>
      </c>
      <c r="F141" s="11" t="s">
        <v>77</v>
      </c>
      <c r="G141" s="12" t="s">
        <v>16</v>
      </c>
      <c r="H141" s="79">
        <v>0.8</v>
      </c>
      <c r="I141" s="14">
        <f>VLOOKUP(C141,[1]Sheet1!$B:$AY,50,0)</f>
        <v>116636.48</v>
      </c>
      <c r="J141" s="14">
        <f>VLOOKUP(C141,[1]Sheet1!$B:$AZ,51,0)</f>
        <v>90773.08</v>
      </c>
      <c r="K141" s="31">
        <f>VLOOKUP(C141,[1]Sheet1!$B$5:$BB$697,53,0)</f>
        <v>8913.80333333333</v>
      </c>
      <c r="L141" s="31">
        <f>VLOOKUP(C141,[1]Sheet1!$B:$BC,54,0)</f>
        <v>8337.01833333333</v>
      </c>
      <c r="M141" s="31">
        <f>VLOOKUP(C141,[1]Sheet1!$B:$BD,55,0)</f>
        <v>8222.965</v>
      </c>
      <c r="N141" s="31">
        <f>VLOOKUP(C141,[1]Sheet1!$B:$BE,56,0)</f>
        <v>7453.80666666667</v>
      </c>
      <c r="O141" s="31">
        <f>VLOOKUP(C141,[1]Sheet1!$B:$BF,57,0)</f>
        <v>6303.80666666667</v>
      </c>
      <c r="P141" s="31">
        <f>VLOOKUP(C141,[2]Sheet1!$B:$BH,59,0)</f>
        <v>9071.54333333333</v>
      </c>
      <c r="Q141" s="94">
        <f t="shared" si="56"/>
        <v>38642.3546666667</v>
      </c>
      <c r="R141" s="95">
        <f>VLOOKUP(C141,[3]Sheet2!$A:$V,21,0)</f>
        <v>40000</v>
      </c>
      <c r="S141" s="95"/>
      <c r="T141" s="95"/>
      <c r="U141" s="95"/>
      <c r="V141" s="95">
        <v>10000</v>
      </c>
      <c r="W141" s="95">
        <f t="shared" si="48"/>
        <v>50000</v>
      </c>
      <c r="X141" s="96">
        <f t="shared" si="57"/>
        <v>-11357.6453333333</v>
      </c>
      <c r="Y141" s="97">
        <f t="shared" si="50"/>
        <v>80773.08</v>
      </c>
      <c r="Z141" s="55">
        <f t="shared" si="58"/>
        <v>-11357.6453333333</v>
      </c>
      <c r="AA141" s="100">
        <f t="shared" si="59"/>
        <v>0</v>
      </c>
      <c r="AB141" s="130"/>
      <c r="AC141" s="56" t="str">
        <f t="shared" si="44"/>
        <v>100%</v>
      </c>
      <c r="AD141" s="55"/>
      <c r="AE141" s="56" t="str">
        <f t="shared" si="51"/>
        <v>100%</v>
      </c>
      <c r="AF141" s="55"/>
      <c r="AG141" s="56" t="str">
        <f t="shared" si="52"/>
        <v>100%</v>
      </c>
      <c r="AH141" s="33">
        <f t="shared" si="49"/>
        <v>0</v>
      </c>
      <c r="AI141" s="102">
        <f t="shared" si="45"/>
        <v>0</v>
      </c>
      <c r="AJ141" s="103"/>
      <c r="AK141" s="103"/>
      <c r="AL141" s="103"/>
      <c r="AM141" s="103">
        <f t="shared" si="53"/>
        <v>0</v>
      </c>
      <c r="AN141" s="57"/>
      <c r="AO141" s="105">
        <f t="shared" si="46"/>
        <v>0</v>
      </c>
      <c r="AP141" s="33">
        <f t="shared" si="47"/>
        <v>0</v>
      </c>
      <c r="AQ141" s="71">
        <v>45477</v>
      </c>
      <c r="AR141" s="107">
        <v>3</v>
      </c>
      <c r="AS141" s="71">
        <f t="shared" si="43"/>
        <v>45474</v>
      </c>
      <c r="AT141" s="135" t="s">
        <v>89</v>
      </c>
      <c r="AU141" s="135" t="s">
        <v>583</v>
      </c>
      <c r="AV141" s="136">
        <f>VLOOKUP(C141,[5]Sheet1!$A$1:$M$65536,13,0)</f>
        <v>121168.35</v>
      </c>
      <c r="AW141" s="33" t="str">
        <f t="shared" si="54"/>
        <v>应付121168.35</v>
      </c>
      <c r="AX141" s="12" t="s">
        <v>152</v>
      </c>
      <c r="AY141" s="74"/>
    </row>
    <row r="142" ht="36" hidden="1" customHeight="1" spans="1:51">
      <c r="A142" s="8">
        <f t="shared" si="55"/>
        <v>139</v>
      </c>
      <c r="B142" s="8" t="s">
        <v>74</v>
      </c>
      <c r="C142" s="9" t="s">
        <v>411</v>
      </c>
      <c r="D142" s="78" t="s">
        <v>412</v>
      </c>
      <c r="E142" s="12" t="s">
        <v>17</v>
      </c>
      <c r="F142" s="11" t="s">
        <v>77</v>
      </c>
      <c r="G142" s="12" t="s">
        <v>16</v>
      </c>
      <c r="H142" s="79">
        <v>0.8</v>
      </c>
      <c r="I142" s="14">
        <f>VLOOKUP(C142,[1]Sheet1!$B:$AY,50,0)</f>
        <v>143823.81</v>
      </c>
      <c r="J142" s="14">
        <f>VLOOKUP(C142,[1]Sheet1!$B:$AZ,51,0)</f>
        <v>94252.03</v>
      </c>
      <c r="K142" s="31">
        <f>VLOOKUP(C142,[1]Sheet1!$B$5:$BB$697,53,0)</f>
        <v>11164.7666666667</v>
      </c>
      <c r="L142" s="31">
        <f>VLOOKUP(C142,[1]Sheet1!$B:$BC,54,0)</f>
        <v>13767.1833333333</v>
      </c>
      <c r="M142" s="31">
        <f>VLOOKUP(C142,[1]Sheet1!$B:$BD,55,0)</f>
        <v>10794.1033333333</v>
      </c>
      <c r="N142" s="31">
        <f>VLOOKUP(C142,[1]Sheet1!$B:$BE,56,0)</f>
        <v>15272.105</v>
      </c>
      <c r="O142" s="31">
        <f>VLOOKUP(C142,[1]Sheet1!$B:$BF,57,0)</f>
        <v>14557.8</v>
      </c>
      <c r="P142" s="31">
        <f>VLOOKUP(C142,[2]Sheet1!$B:$BH,59,0)</f>
        <v>14986.435</v>
      </c>
      <c r="Q142" s="94">
        <f t="shared" si="56"/>
        <v>64433.9146666666</v>
      </c>
      <c r="R142" s="95">
        <f>VLOOKUP(C142,[3]Sheet2!$A:$V,21,0)</f>
        <v>0</v>
      </c>
      <c r="S142" s="95"/>
      <c r="T142" s="95"/>
      <c r="U142" s="95"/>
      <c r="V142" s="95">
        <v>10000</v>
      </c>
      <c r="W142" s="95">
        <f t="shared" si="48"/>
        <v>10000</v>
      </c>
      <c r="X142" s="96">
        <f t="shared" si="57"/>
        <v>54433.9146666666</v>
      </c>
      <c r="Y142" s="97">
        <f t="shared" si="50"/>
        <v>84252.03</v>
      </c>
      <c r="Z142" s="55">
        <f t="shared" si="58"/>
        <v>54433.9146666666</v>
      </c>
      <c r="AA142" s="100">
        <f t="shared" si="59"/>
        <v>54433.9146666666</v>
      </c>
      <c r="AB142" s="130"/>
      <c r="AC142" s="56">
        <f t="shared" si="44"/>
        <v>0</v>
      </c>
      <c r="AD142" s="101">
        <v>30000</v>
      </c>
      <c r="AE142" s="56">
        <f t="shared" si="51"/>
        <v>0.551126998374249</v>
      </c>
      <c r="AF142" s="101">
        <v>60000</v>
      </c>
      <c r="AG142" s="56">
        <f t="shared" si="52"/>
        <v>1.1022539967485</v>
      </c>
      <c r="AH142" s="33">
        <f t="shared" si="49"/>
        <v>0</v>
      </c>
      <c r="AI142" s="102">
        <f t="shared" si="45"/>
        <v>0</v>
      </c>
      <c r="AJ142" s="103"/>
      <c r="AK142" s="103"/>
      <c r="AL142" s="103"/>
      <c r="AM142" s="103">
        <f t="shared" si="53"/>
        <v>0</v>
      </c>
      <c r="AN142" s="105"/>
      <c r="AO142" s="105">
        <f t="shared" si="46"/>
        <v>0</v>
      </c>
      <c r="AP142" s="33">
        <f t="shared" si="47"/>
        <v>0</v>
      </c>
      <c r="AQ142" s="71">
        <v>45480</v>
      </c>
      <c r="AR142" s="107">
        <v>3</v>
      </c>
      <c r="AS142" s="71">
        <f t="shared" si="43"/>
        <v>45477</v>
      </c>
      <c r="AT142" s="135" t="s">
        <v>89</v>
      </c>
      <c r="AU142" s="135" t="s">
        <v>583</v>
      </c>
      <c r="AV142" s="136">
        <f>VLOOKUP(C142,[5]Sheet1!$A$1:$M$65536,13,0)</f>
        <v>173139.01</v>
      </c>
      <c r="AW142" s="33" t="str">
        <f t="shared" si="54"/>
        <v>应付173139.01</v>
      </c>
      <c r="AX142" s="12" t="s">
        <v>600</v>
      </c>
      <c r="AY142" s="74" t="s">
        <v>601</v>
      </c>
    </row>
    <row r="143" ht="36" hidden="1" customHeight="1" spans="1:51">
      <c r="A143" s="8">
        <f t="shared" si="55"/>
        <v>140</v>
      </c>
      <c r="B143" s="8" t="s">
        <v>74</v>
      </c>
      <c r="C143" s="9" t="s">
        <v>413</v>
      </c>
      <c r="D143" s="78" t="s">
        <v>414</v>
      </c>
      <c r="E143" s="12" t="s">
        <v>17</v>
      </c>
      <c r="F143" s="11" t="s">
        <v>212</v>
      </c>
      <c r="G143" s="12" t="s">
        <v>16</v>
      </c>
      <c r="H143" s="79">
        <v>0.8</v>
      </c>
      <c r="I143" s="14">
        <f>VLOOKUP(C143,[1]Sheet1!$B:$AY,50,0)</f>
        <v>182685.16</v>
      </c>
      <c r="J143" s="14">
        <f>VLOOKUP(C143,[1]Sheet1!$B:$AZ,51,0)</f>
        <v>168329.64</v>
      </c>
      <c r="K143" s="31">
        <f>VLOOKUP(C143,[1]Sheet1!$B$5:$BB$697,53,0)</f>
        <v>9957.86833333333</v>
      </c>
      <c r="L143" s="31">
        <f>VLOOKUP(C143,[1]Sheet1!$B:$BC,54,0)</f>
        <v>15846.8633333333</v>
      </c>
      <c r="M143" s="31">
        <f>VLOOKUP(C143,[1]Sheet1!$B:$BD,55,0)</f>
        <v>15846.8633333333</v>
      </c>
      <c r="N143" s="31">
        <f>VLOOKUP(C143,[1]Sheet1!$B:$BE,56,0)</f>
        <v>15846.8633333333</v>
      </c>
      <c r="O143" s="31">
        <f>VLOOKUP(C143,[1]Sheet1!$B:$BF,57,0)</f>
        <v>15846.8633333333</v>
      </c>
      <c r="P143" s="31">
        <f>VLOOKUP(C143,[2]Sheet1!$B:$BH,59,0)</f>
        <v>18239.45</v>
      </c>
      <c r="Q143" s="94">
        <f t="shared" si="56"/>
        <v>73267.8173333332</v>
      </c>
      <c r="R143" s="95">
        <f>VLOOKUP(C143,[3]Sheet2!$A:$V,21,0)</f>
        <v>20000</v>
      </c>
      <c r="S143" s="95"/>
      <c r="T143" s="95"/>
      <c r="U143" s="95"/>
      <c r="V143" s="95"/>
      <c r="W143" s="95">
        <f t="shared" si="48"/>
        <v>20000</v>
      </c>
      <c r="X143" s="96">
        <f t="shared" si="57"/>
        <v>53267.8173333332</v>
      </c>
      <c r="Y143" s="97">
        <f t="shared" si="50"/>
        <v>168329.64</v>
      </c>
      <c r="Z143" s="55">
        <f t="shared" si="58"/>
        <v>53267.8173333332</v>
      </c>
      <c r="AA143" s="100">
        <f t="shared" si="59"/>
        <v>53267.8173333332</v>
      </c>
      <c r="AB143" s="130"/>
      <c r="AC143" s="56">
        <f t="shared" si="44"/>
        <v>0</v>
      </c>
      <c r="AD143" s="101">
        <v>20000</v>
      </c>
      <c r="AE143" s="56">
        <f t="shared" si="51"/>
        <v>0.375461225956496</v>
      </c>
      <c r="AF143" s="101">
        <v>50000</v>
      </c>
      <c r="AG143" s="56">
        <f t="shared" si="52"/>
        <v>0.938653064891241</v>
      </c>
      <c r="AH143" s="33">
        <f t="shared" si="49"/>
        <v>0</v>
      </c>
      <c r="AI143" s="102">
        <f t="shared" si="45"/>
        <v>0</v>
      </c>
      <c r="AJ143" s="103"/>
      <c r="AK143" s="103"/>
      <c r="AL143" s="103"/>
      <c r="AM143" s="103">
        <f t="shared" si="53"/>
        <v>0</v>
      </c>
      <c r="AN143" s="57"/>
      <c r="AO143" s="105">
        <f t="shared" si="46"/>
        <v>0</v>
      </c>
      <c r="AP143" s="33">
        <f t="shared" si="47"/>
        <v>0</v>
      </c>
      <c r="AQ143" s="71"/>
      <c r="AR143" s="107">
        <v>3</v>
      </c>
      <c r="AS143" s="71">
        <f t="shared" si="43"/>
        <v>-3</v>
      </c>
      <c r="AT143" s="72" t="s">
        <v>89</v>
      </c>
      <c r="AU143" s="72"/>
      <c r="AV143" s="72"/>
      <c r="AW143" s="33"/>
      <c r="AX143" s="8" t="s">
        <v>173</v>
      </c>
      <c r="AY143" s="74"/>
    </row>
    <row r="144" ht="36" hidden="1" customHeight="1" spans="1:51">
      <c r="A144" s="8">
        <f t="shared" si="55"/>
        <v>141</v>
      </c>
      <c r="B144" s="8" t="s">
        <v>170</v>
      </c>
      <c r="C144" s="9" t="s">
        <v>415</v>
      </c>
      <c r="D144" s="78" t="s">
        <v>416</v>
      </c>
      <c r="E144" s="12" t="s">
        <v>18</v>
      </c>
      <c r="F144" s="11" t="s">
        <v>77</v>
      </c>
      <c r="G144" s="12" t="s">
        <v>16</v>
      </c>
      <c r="H144" s="79">
        <v>0.8</v>
      </c>
      <c r="I144" s="14">
        <f>VLOOKUP(C144,[1]Sheet1!$B:$AY,50,0)</f>
        <v>48572.96</v>
      </c>
      <c r="J144" s="14">
        <f>VLOOKUP(C144,[1]Sheet1!$B:$AZ,51,0)</f>
        <v>21776.59</v>
      </c>
      <c r="K144" s="31">
        <f>VLOOKUP(C144,[1]Sheet1!$B$5:$BB$697,53,0)</f>
        <v>2742.4</v>
      </c>
      <c r="L144" s="31">
        <f>VLOOKUP(C144,[1]Sheet1!$B:$BC,54,0)</f>
        <v>2915.3</v>
      </c>
      <c r="M144" s="31">
        <f>VLOOKUP(C144,[1]Sheet1!$B:$BD,55,0)</f>
        <v>2598.93666666667</v>
      </c>
      <c r="N144" s="31">
        <f>VLOOKUP(C144,[1]Sheet1!$B:$BE,56,0)</f>
        <v>2332.27</v>
      </c>
      <c r="O144" s="31">
        <f>VLOOKUP(C144,[1]Sheet1!$B:$BF,57,0)</f>
        <v>3616.265</v>
      </c>
      <c r="P144" s="31">
        <f>VLOOKUP(C144,[2]Sheet1!$B:$BH,59,0)</f>
        <v>5936.17333333333</v>
      </c>
      <c r="Q144" s="94">
        <f t="shared" si="56"/>
        <v>16113.076</v>
      </c>
      <c r="R144" s="95">
        <f>VLOOKUP(C144,[3]Sheet2!$A:$V,21,0)</f>
        <v>5000</v>
      </c>
      <c r="S144" s="95"/>
      <c r="T144" s="95"/>
      <c r="U144" s="95"/>
      <c r="V144" s="95"/>
      <c r="W144" s="95">
        <f t="shared" si="48"/>
        <v>5000</v>
      </c>
      <c r="X144" s="96">
        <f t="shared" si="57"/>
        <v>11113.076</v>
      </c>
      <c r="Y144" s="97">
        <f t="shared" si="50"/>
        <v>21776.59</v>
      </c>
      <c r="Z144" s="55">
        <f t="shared" si="58"/>
        <v>11113.076</v>
      </c>
      <c r="AA144" s="100">
        <f t="shared" si="59"/>
        <v>11113.076</v>
      </c>
      <c r="AB144" s="130"/>
      <c r="AC144" s="56">
        <f t="shared" si="44"/>
        <v>0</v>
      </c>
      <c r="AD144" s="55"/>
      <c r="AE144" s="56">
        <f t="shared" si="51"/>
        <v>0</v>
      </c>
      <c r="AF144" s="55"/>
      <c r="AG144" s="56">
        <f t="shared" si="52"/>
        <v>0</v>
      </c>
      <c r="AH144" s="33">
        <f t="shared" si="49"/>
        <v>0</v>
      </c>
      <c r="AI144" s="102">
        <f t="shared" si="45"/>
        <v>0</v>
      </c>
      <c r="AJ144" s="103"/>
      <c r="AK144" s="103"/>
      <c r="AL144" s="103"/>
      <c r="AM144" s="103">
        <f t="shared" si="53"/>
        <v>0</v>
      </c>
      <c r="AN144" s="57"/>
      <c r="AO144" s="105">
        <f t="shared" si="46"/>
        <v>0</v>
      </c>
      <c r="AP144" s="33">
        <f t="shared" si="47"/>
        <v>0</v>
      </c>
      <c r="AQ144" s="71"/>
      <c r="AR144" s="107">
        <v>3</v>
      </c>
      <c r="AS144" s="71">
        <f t="shared" si="43"/>
        <v>-3</v>
      </c>
      <c r="AT144" s="72" t="s">
        <v>89</v>
      </c>
      <c r="AU144" s="72"/>
      <c r="AV144" s="72"/>
      <c r="AW144" s="33"/>
      <c r="AX144" s="8" t="s">
        <v>152</v>
      </c>
      <c r="AY144" s="74"/>
    </row>
    <row r="145" ht="36" hidden="1" customHeight="1" spans="1:51">
      <c r="A145" s="8">
        <f t="shared" si="55"/>
        <v>142</v>
      </c>
      <c r="B145" s="8" t="s">
        <v>170</v>
      </c>
      <c r="C145" s="9" t="s">
        <v>417</v>
      </c>
      <c r="D145" s="78" t="s">
        <v>418</v>
      </c>
      <c r="E145" s="12" t="s">
        <v>18</v>
      </c>
      <c r="F145" s="11" t="s">
        <v>101</v>
      </c>
      <c r="G145" s="12" t="s">
        <v>16</v>
      </c>
      <c r="H145" s="79">
        <v>0.8</v>
      </c>
      <c r="I145" s="14">
        <f>VLOOKUP(C145,[1]Sheet1!$B:$AY,50,0)</f>
        <v>18066.19</v>
      </c>
      <c r="J145" s="14">
        <f>VLOOKUP(C145,[1]Sheet1!$B:$AZ,51,0)</f>
        <v>18066.19</v>
      </c>
      <c r="K145" s="31">
        <f>VLOOKUP(C145,[1]Sheet1!$B$5:$BB$697,53,0)</f>
        <v>0</v>
      </c>
      <c r="L145" s="31">
        <f>VLOOKUP(C145,[1]Sheet1!$B:$BC,54,0)</f>
        <v>0</v>
      </c>
      <c r="M145" s="31">
        <f>VLOOKUP(C145,[1]Sheet1!$B:$BD,55,0)</f>
        <v>0</v>
      </c>
      <c r="N145" s="31">
        <f>VLOOKUP(C145,[1]Sheet1!$B:$BE,56,0)</f>
        <v>0</v>
      </c>
      <c r="O145" s="31">
        <f>VLOOKUP(C145,[1]Sheet1!$B:$BF,57,0)</f>
        <v>0</v>
      </c>
      <c r="P145" s="31">
        <f>VLOOKUP(C145,[2]Sheet1!$B:$BH,59,0)</f>
        <v>0</v>
      </c>
      <c r="Q145" s="94">
        <f t="shared" si="56"/>
        <v>0</v>
      </c>
      <c r="R145" s="95">
        <f>VLOOKUP(C145,[3]Sheet2!$A:$V,21,0)</f>
        <v>10000</v>
      </c>
      <c r="S145" s="95"/>
      <c r="T145" s="95"/>
      <c r="U145" s="95"/>
      <c r="V145" s="95"/>
      <c r="W145" s="95">
        <f t="shared" si="48"/>
        <v>10000</v>
      </c>
      <c r="X145" s="96">
        <f t="shared" si="57"/>
        <v>-10000</v>
      </c>
      <c r="Y145" s="97">
        <f t="shared" si="50"/>
        <v>18066.19</v>
      </c>
      <c r="Z145" s="55">
        <f t="shared" si="58"/>
        <v>-10000</v>
      </c>
      <c r="AA145" s="100">
        <f t="shared" si="59"/>
        <v>0</v>
      </c>
      <c r="AB145" s="130"/>
      <c r="AC145" s="56" t="str">
        <f t="shared" si="44"/>
        <v>100%</v>
      </c>
      <c r="AD145" s="55"/>
      <c r="AE145" s="56" t="str">
        <f t="shared" si="51"/>
        <v>100%</v>
      </c>
      <c r="AF145" s="55"/>
      <c r="AG145" s="56" t="str">
        <f t="shared" si="52"/>
        <v>100%</v>
      </c>
      <c r="AH145" s="33">
        <f t="shared" si="49"/>
        <v>0</v>
      </c>
      <c r="AI145" s="102">
        <f t="shared" si="45"/>
        <v>0</v>
      </c>
      <c r="AJ145" s="103"/>
      <c r="AK145" s="103"/>
      <c r="AL145" s="103"/>
      <c r="AM145" s="103">
        <f t="shared" si="53"/>
        <v>0</v>
      </c>
      <c r="AN145" s="57"/>
      <c r="AO145" s="105">
        <f t="shared" si="46"/>
        <v>0</v>
      </c>
      <c r="AP145" s="33">
        <f t="shared" si="47"/>
        <v>0</v>
      </c>
      <c r="AQ145" s="71">
        <v>45478</v>
      </c>
      <c r="AR145" s="107">
        <v>3</v>
      </c>
      <c r="AS145" s="71">
        <f t="shared" si="43"/>
        <v>45475</v>
      </c>
      <c r="AT145" s="72" t="s">
        <v>89</v>
      </c>
      <c r="AU145" s="72"/>
      <c r="AV145" s="72"/>
      <c r="AW145" s="33"/>
      <c r="AX145" s="8" t="s">
        <v>152</v>
      </c>
      <c r="AY145" s="74"/>
    </row>
    <row r="146" ht="36" hidden="1" customHeight="1" spans="1:51">
      <c r="A146" s="8">
        <f t="shared" si="55"/>
        <v>143</v>
      </c>
      <c r="B146" s="8" t="s">
        <v>74</v>
      </c>
      <c r="C146" s="9" t="s">
        <v>419</v>
      </c>
      <c r="D146" s="78" t="s">
        <v>420</v>
      </c>
      <c r="E146" s="12" t="s">
        <v>18</v>
      </c>
      <c r="F146" s="11" t="s">
        <v>77</v>
      </c>
      <c r="G146" s="12" t="s">
        <v>16</v>
      </c>
      <c r="H146" s="79">
        <v>0.8</v>
      </c>
      <c r="I146" s="14">
        <f>VLOOKUP(C146,[1]Sheet1!$B:$AY,50,0)</f>
        <v>0</v>
      </c>
      <c r="J146" s="14">
        <f>VLOOKUP(C146,[1]Sheet1!$B:$AZ,51,0)</f>
        <v>0</v>
      </c>
      <c r="K146" s="31">
        <f>VLOOKUP(C146,[1]Sheet1!$B$5:$BB$697,53,0)</f>
        <v>0</v>
      </c>
      <c r="L146" s="31">
        <f>VLOOKUP(C146,[1]Sheet1!$B:$BC,54,0)</f>
        <v>0</v>
      </c>
      <c r="M146" s="31">
        <f>VLOOKUP(C146,[1]Sheet1!$B:$BD,55,0)</f>
        <v>0</v>
      </c>
      <c r="N146" s="31">
        <f>VLOOKUP(C146,[1]Sheet1!$B:$BE,56,0)</f>
        <v>0</v>
      </c>
      <c r="O146" s="31">
        <f>VLOOKUP(C146,[1]Sheet1!$B:$BF,57,0)</f>
        <v>0</v>
      </c>
      <c r="P146" s="31">
        <f>VLOOKUP(C146,[2]Sheet1!$B:$BH,59,0)</f>
        <v>0</v>
      </c>
      <c r="Q146" s="94">
        <f t="shared" si="56"/>
        <v>0</v>
      </c>
      <c r="R146" s="95">
        <f>VLOOKUP(C146,[3]Sheet2!$A:$V,21,0)</f>
        <v>0</v>
      </c>
      <c r="S146" s="95"/>
      <c r="T146" s="95"/>
      <c r="U146" s="95"/>
      <c r="V146" s="95"/>
      <c r="W146" s="95">
        <f t="shared" si="48"/>
        <v>0</v>
      </c>
      <c r="X146" s="96">
        <f t="shared" si="57"/>
        <v>0</v>
      </c>
      <c r="Y146" s="97">
        <f t="shared" si="50"/>
        <v>0</v>
      </c>
      <c r="Z146" s="55">
        <f t="shared" si="58"/>
        <v>0</v>
      </c>
      <c r="AA146" s="100">
        <f t="shared" si="59"/>
        <v>0</v>
      </c>
      <c r="AB146" s="130"/>
      <c r="AC146" s="56" t="str">
        <f t="shared" si="44"/>
        <v>100%</v>
      </c>
      <c r="AD146" s="55"/>
      <c r="AE146" s="56" t="str">
        <f t="shared" si="51"/>
        <v>100%</v>
      </c>
      <c r="AF146" s="55"/>
      <c r="AG146" s="56" t="str">
        <f t="shared" si="52"/>
        <v>100%</v>
      </c>
      <c r="AH146" s="33">
        <f t="shared" si="49"/>
        <v>0</v>
      </c>
      <c r="AI146" s="102">
        <f t="shared" si="45"/>
        <v>0</v>
      </c>
      <c r="AJ146" s="103"/>
      <c r="AK146" s="103"/>
      <c r="AL146" s="103"/>
      <c r="AM146" s="103">
        <f t="shared" si="53"/>
        <v>0</v>
      </c>
      <c r="AN146" s="57"/>
      <c r="AO146" s="105">
        <f t="shared" si="46"/>
        <v>0</v>
      </c>
      <c r="AP146" s="33">
        <f t="shared" si="47"/>
        <v>0</v>
      </c>
      <c r="AQ146" s="71"/>
      <c r="AR146" s="107">
        <v>3</v>
      </c>
      <c r="AS146" s="71">
        <f t="shared" si="43"/>
        <v>-3</v>
      </c>
      <c r="AT146" s="72" t="s">
        <v>89</v>
      </c>
      <c r="AU146" s="72"/>
      <c r="AV146" s="72"/>
      <c r="AW146" s="33"/>
      <c r="AX146" s="8" t="s">
        <v>152</v>
      </c>
      <c r="AY146" s="74"/>
    </row>
    <row r="147" ht="36" hidden="1" customHeight="1" spans="1:51">
      <c r="A147" s="8">
        <f t="shared" si="55"/>
        <v>144</v>
      </c>
      <c r="B147" s="8" t="s">
        <v>74</v>
      </c>
      <c r="C147" s="9" t="s">
        <v>421</v>
      </c>
      <c r="D147" s="78" t="s">
        <v>422</v>
      </c>
      <c r="E147" s="12" t="s">
        <v>17</v>
      </c>
      <c r="F147" s="11" t="s">
        <v>77</v>
      </c>
      <c r="G147" s="12" t="s">
        <v>16</v>
      </c>
      <c r="H147" s="79">
        <v>1</v>
      </c>
      <c r="I147" s="14">
        <f>VLOOKUP(C147,[1]Sheet1!$B:$AY,50,0)</f>
        <v>120966.5</v>
      </c>
      <c r="J147" s="14">
        <f>VLOOKUP(C147,[1]Sheet1!$B:$AZ,51,0)</f>
        <v>0</v>
      </c>
      <c r="K147" s="31">
        <f>VLOOKUP(C147,[1]Sheet1!$B$5:$BB$697,53,0)</f>
        <v>0</v>
      </c>
      <c r="L147" s="31">
        <f>VLOOKUP(C147,[1]Sheet1!$B:$BC,54,0)</f>
        <v>0</v>
      </c>
      <c r="M147" s="31">
        <f>VLOOKUP(C147,[1]Sheet1!$B:$BD,55,0)</f>
        <v>0</v>
      </c>
      <c r="N147" s="31">
        <f>VLOOKUP(C147,[1]Sheet1!$B:$BE,56,0)</f>
        <v>0</v>
      </c>
      <c r="O147" s="31">
        <f>VLOOKUP(C147,[1]Sheet1!$B:$BF,57,0)</f>
        <v>20161.0833333333</v>
      </c>
      <c r="P147" s="31">
        <f>VLOOKUP(C147,[2]Sheet1!$B:$BH,59,0)</f>
        <v>20161.0833333333</v>
      </c>
      <c r="Q147" s="94">
        <f t="shared" si="56"/>
        <v>40322.1666666666</v>
      </c>
      <c r="R147" s="95">
        <f>VLOOKUP(C147,[3]Sheet2!$A:$V,21,0)</f>
        <v>198654</v>
      </c>
      <c r="S147" s="95"/>
      <c r="T147" s="95"/>
      <c r="U147" s="95"/>
      <c r="V147" s="95"/>
      <c r="W147" s="95">
        <f t="shared" si="48"/>
        <v>198654</v>
      </c>
      <c r="X147" s="96">
        <f t="shared" si="57"/>
        <v>-158331.833333333</v>
      </c>
      <c r="Y147" s="97">
        <f t="shared" si="50"/>
        <v>0</v>
      </c>
      <c r="Z147" s="55">
        <f t="shared" si="58"/>
        <v>-158331.833333333</v>
      </c>
      <c r="AA147" s="100">
        <f t="shared" si="59"/>
        <v>0</v>
      </c>
      <c r="AB147" s="130"/>
      <c r="AC147" s="56" t="str">
        <f t="shared" si="44"/>
        <v>100%</v>
      </c>
      <c r="AD147" s="55"/>
      <c r="AE147" s="56" t="str">
        <f t="shared" si="51"/>
        <v>100%</v>
      </c>
      <c r="AF147" s="55"/>
      <c r="AG147" s="56" t="str">
        <f t="shared" si="52"/>
        <v>100%</v>
      </c>
      <c r="AH147" s="33">
        <f t="shared" si="49"/>
        <v>0</v>
      </c>
      <c r="AI147" s="102">
        <f t="shared" si="45"/>
        <v>0</v>
      </c>
      <c r="AJ147" s="103"/>
      <c r="AK147" s="103"/>
      <c r="AL147" s="103"/>
      <c r="AM147" s="103">
        <f t="shared" si="53"/>
        <v>0</v>
      </c>
      <c r="AN147" s="57"/>
      <c r="AO147" s="105">
        <f t="shared" si="46"/>
        <v>0</v>
      </c>
      <c r="AP147" s="33">
        <f t="shared" si="47"/>
        <v>0</v>
      </c>
      <c r="AQ147" s="71"/>
      <c r="AR147" s="107">
        <v>3</v>
      </c>
      <c r="AS147" s="71">
        <f t="shared" si="43"/>
        <v>-3</v>
      </c>
      <c r="AT147" s="72" t="s">
        <v>89</v>
      </c>
      <c r="AU147" s="72"/>
      <c r="AV147" s="72"/>
      <c r="AW147" s="33"/>
      <c r="AX147" s="8" t="s">
        <v>152</v>
      </c>
      <c r="AY147" s="74"/>
    </row>
    <row r="148" ht="36" hidden="1" customHeight="1" spans="1:51">
      <c r="A148" s="8">
        <f t="shared" si="55"/>
        <v>145</v>
      </c>
      <c r="B148" s="8" t="s">
        <v>110</v>
      </c>
      <c r="C148" s="9" t="s">
        <v>423</v>
      </c>
      <c r="D148" s="78" t="s">
        <v>424</v>
      </c>
      <c r="E148" s="12" t="s">
        <v>18</v>
      </c>
      <c r="F148" s="11" t="s">
        <v>227</v>
      </c>
      <c r="G148" s="12" t="s">
        <v>16</v>
      </c>
      <c r="H148" s="79">
        <v>0.8</v>
      </c>
      <c r="I148" s="14">
        <f>VLOOKUP(C148,[1]Sheet1!$B:$AY,50,0)</f>
        <v>99687.68</v>
      </c>
      <c r="J148" s="14">
        <f>VLOOKUP(C148,[1]Sheet1!$B:$AZ,51,0)</f>
        <v>99687.68</v>
      </c>
      <c r="K148" s="31">
        <f>VLOOKUP(C148,[1]Sheet1!$B$5:$BB$697,53,0)</f>
        <v>0</v>
      </c>
      <c r="L148" s="31">
        <f>VLOOKUP(C148,[1]Sheet1!$B:$BC,54,0)</f>
        <v>0</v>
      </c>
      <c r="M148" s="31">
        <f>VLOOKUP(C148,[1]Sheet1!$B:$BD,55,0)</f>
        <v>0</v>
      </c>
      <c r="N148" s="31">
        <f>VLOOKUP(C148,[1]Sheet1!$B:$BE,56,0)</f>
        <v>0</v>
      </c>
      <c r="O148" s="31">
        <f>VLOOKUP(C148,[1]Sheet1!$B:$BF,57,0)</f>
        <v>0</v>
      </c>
      <c r="P148" s="31">
        <f>VLOOKUP(C148,[2]Sheet1!$B:$BH,59,0)</f>
        <v>0</v>
      </c>
      <c r="Q148" s="94">
        <f t="shared" si="56"/>
        <v>0</v>
      </c>
      <c r="R148" s="95">
        <f>VLOOKUP(C148,[3]Sheet2!$A:$V,21,0)</f>
        <v>0</v>
      </c>
      <c r="S148" s="95"/>
      <c r="T148" s="95"/>
      <c r="U148" s="95"/>
      <c r="V148" s="95"/>
      <c r="W148" s="95">
        <f t="shared" si="48"/>
        <v>0</v>
      </c>
      <c r="X148" s="96">
        <f t="shared" si="57"/>
        <v>0</v>
      </c>
      <c r="Y148" s="97">
        <f t="shared" si="50"/>
        <v>99687.68</v>
      </c>
      <c r="Z148" s="55">
        <f t="shared" si="58"/>
        <v>0</v>
      </c>
      <c r="AA148" s="100">
        <f t="shared" si="59"/>
        <v>0</v>
      </c>
      <c r="AB148" s="130"/>
      <c r="AC148" s="56" t="str">
        <f t="shared" si="44"/>
        <v>100%</v>
      </c>
      <c r="AD148" s="55"/>
      <c r="AE148" s="56" t="str">
        <f t="shared" si="51"/>
        <v>100%</v>
      </c>
      <c r="AF148" s="55"/>
      <c r="AG148" s="56" t="str">
        <f t="shared" si="52"/>
        <v>100%</v>
      </c>
      <c r="AH148" s="33">
        <f t="shared" si="49"/>
        <v>0</v>
      </c>
      <c r="AI148" s="102">
        <f t="shared" si="45"/>
        <v>0</v>
      </c>
      <c r="AJ148" s="103"/>
      <c r="AK148" s="103"/>
      <c r="AL148" s="103"/>
      <c r="AM148" s="103">
        <f t="shared" si="53"/>
        <v>0</v>
      </c>
      <c r="AN148" s="57"/>
      <c r="AO148" s="105">
        <f t="shared" si="46"/>
        <v>0</v>
      </c>
      <c r="AP148" s="33">
        <f t="shared" si="47"/>
        <v>0</v>
      </c>
      <c r="AQ148" s="71">
        <v>45479</v>
      </c>
      <c r="AR148" s="107">
        <v>3</v>
      </c>
      <c r="AS148" s="71">
        <f t="shared" si="43"/>
        <v>45476</v>
      </c>
      <c r="AT148" s="72" t="s">
        <v>89</v>
      </c>
      <c r="AU148" s="72"/>
      <c r="AV148" s="72"/>
      <c r="AW148" s="33"/>
      <c r="AX148" s="8" t="s">
        <v>173</v>
      </c>
      <c r="AY148" s="74"/>
    </row>
    <row r="149" ht="36" hidden="1" customHeight="1" spans="1:51">
      <c r="A149" s="8">
        <f t="shared" si="55"/>
        <v>146</v>
      </c>
      <c r="B149" s="8" t="s">
        <v>74</v>
      </c>
      <c r="C149" s="9" t="s">
        <v>425</v>
      </c>
      <c r="D149" s="78" t="s">
        <v>426</v>
      </c>
      <c r="E149" s="12" t="s">
        <v>17</v>
      </c>
      <c r="F149" s="11" t="s">
        <v>101</v>
      </c>
      <c r="G149" s="12" t="s">
        <v>16</v>
      </c>
      <c r="H149" s="79">
        <v>0.8</v>
      </c>
      <c r="I149" s="14">
        <f>VLOOKUP(C149,[1]Sheet1!$B:$AY,50,0)</f>
        <v>29634.53</v>
      </c>
      <c r="J149" s="14">
        <f>VLOOKUP(C149,[1]Sheet1!$B:$AZ,51,0)</f>
        <v>39493.73</v>
      </c>
      <c r="K149" s="31">
        <f>VLOOKUP(C149,[1]Sheet1!$B$5:$BB$697,53,0)</f>
        <v>0</v>
      </c>
      <c r="L149" s="31">
        <f>VLOOKUP(C149,[1]Sheet1!$B:$BC,54,0)</f>
        <v>0.213333333333333</v>
      </c>
      <c r="M149" s="31">
        <f>VLOOKUP(C149,[1]Sheet1!$B:$BD,55,0)</f>
        <v>3295.88833333333</v>
      </c>
      <c r="N149" s="31">
        <f>VLOOKUP(C149,[1]Sheet1!$B:$BE,56,0)</f>
        <v>3295.88833333333</v>
      </c>
      <c r="O149" s="31">
        <f>VLOOKUP(C149,[1]Sheet1!$B:$BF,57,0)</f>
        <v>3295.88833333333</v>
      </c>
      <c r="P149" s="31">
        <f>VLOOKUP(C149,[2]Sheet1!$B:$BH,59,0)</f>
        <v>4939.08833333333</v>
      </c>
      <c r="Q149" s="94">
        <f t="shared" si="56"/>
        <v>11861.5733333333</v>
      </c>
      <c r="R149" s="95">
        <f>VLOOKUP(C149,[3]Sheet2!$A:$V,21,0)</f>
        <v>6947.92</v>
      </c>
      <c r="S149" s="95"/>
      <c r="T149" s="95"/>
      <c r="U149" s="95"/>
      <c r="V149" s="95"/>
      <c r="W149" s="95">
        <f t="shared" si="48"/>
        <v>6947.92</v>
      </c>
      <c r="X149" s="96">
        <f t="shared" si="57"/>
        <v>4913.65333333332</v>
      </c>
      <c r="Y149" s="97">
        <f t="shared" si="50"/>
        <v>39493.73</v>
      </c>
      <c r="Z149" s="55">
        <f t="shared" si="58"/>
        <v>4913.65333333332</v>
      </c>
      <c r="AA149" s="100">
        <f t="shared" si="59"/>
        <v>4913.65333333332</v>
      </c>
      <c r="AB149" s="130"/>
      <c r="AC149" s="56">
        <f t="shared" si="44"/>
        <v>0</v>
      </c>
      <c r="AD149" s="101">
        <v>10000</v>
      </c>
      <c r="AE149" s="56">
        <f t="shared" si="51"/>
        <v>2.03514560788443</v>
      </c>
      <c r="AF149" s="101">
        <v>10000</v>
      </c>
      <c r="AG149" s="56">
        <f t="shared" si="52"/>
        <v>2.03514560788443</v>
      </c>
      <c r="AH149" s="33">
        <f t="shared" si="49"/>
        <v>0</v>
      </c>
      <c r="AI149" s="102">
        <f t="shared" si="45"/>
        <v>0</v>
      </c>
      <c r="AJ149" s="103"/>
      <c r="AK149" s="103"/>
      <c r="AL149" s="103"/>
      <c r="AM149" s="103">
        <f t="shared" si="53"/>
        <v>0</v>
      </c>
      <c r="AN149" s="57"/>
      <c r="AO149" s="105">
        <f t="shared" si="46"/>
        <v>0</v>
      </c>
      <c r="AP149" s="33">
        <f t="shared" si="47"/>
        <v>0</v>
      </c>
      <c r="AQ149" s="71">
        <v>45478</v>
      </c>
      <c r="AR149" s="107">
        <v>3</v>
      </c>
      <c r="AS149" s="71">
        <f t="shared" si="43"/>
        <v>45475</v>
      </c>
      <c r="AT149" s="72" t="s">
        <v>89</v>
      </c>
      <c r="AU149" s="72"/>
      <c r="AV149" s="72"/>
      <c r="AW149" s="33"/>
      <c r="AX149" s="8" t="s">
        <v>173</v>
      </c>
      <c r="AY149" s="74"/>
    </row>
    <row r="150" ht="36" hidden="1" customHeight="1" spans="1:51">
      <c r="A150" s="8">
        <f t="shared" si="55"/>
        <v>147</v>
      </c>
      <c r="B150" s="8" t="s">
        <v>74</v>
      </c>
      <c r="C150" s="9" t="s">
        <v>427</v>
      </c>
      <c r="D150" s="78" t="s">
        <v>428</v>
      </c>
      <c r="E150" s="12" t="s">
        <v>18</v>
      </c>
      <c r="F150" s="11" t="s">
        <v>77</v>
      </c>
      <c r="G150" s="12" t="s">
        <v>16</v>
      </c>
      <c r="H150" s="79">
        <v>0.8</v>
      </c>
      <c r="I150" s="14">
        <f>VLOOKUP(C150,[1]Sheet1!$B:$AY,50,0)</f>
        <v>0</v>
      </c>
      <c r="J150" s="14">
        <f>VLOOKUP(C150,[1]Sheet1!$B:$AZ,51,0)</f>
        <v>0</v>
      </c>
      <c r="K150" s="31">
        <f>VLOOKUP(C150,[1]Sheet1!$B$5:$BB$697,53,0)</f>
        <v>0</v>
      </c>
      <c r="L150" s="31">
        <f>VLOOKUP(C150,[1]Sheet1!$B:$BC,54,0)</f>
        <v>0</v>
      </c>
      <c r="M150" s="31">
        <f>VLOOKUP(C150,[1]Sheet1!$B:$BD,55,0)</f>
        <v>0</v>
      </c>
      <c r="N150" s="31">
        <f>VLOOKUP(C150,[1]Sheet1!$B:$BE,56,0)</f>
        <v>0</v>
      </c>
      <c r="O150" s="31">
        <f>VLOOKUP(C150,[1]Sheet1!$B:$BF,57,0)</f>
        <v>0</v>
      </c>
      <c r="P150" s="31">
        <f>VLOOKUP(C150,[2]Sheet1!$B:$BH,59,0)</f>
        <v>0</v>
      </c>
      <c r="Q150" s="94">
        <f t="shared" si="56"/>
        <v>0</v>
      </c>
      <c r="R150" s="95">
        <f>VLOOKUP(C150,[3]Sheet2!$A:$V,21,0)</f>
        <v>93780</v>
      </c>
      <c r="S150" s="95"/>
      <c r="T150" s="95"/>
      <c r="U150" s="95"/>
      <c r="V150" s="95"/>
      <c r="W150" s="95">
        <f t="shared" si="48"/>
        <v>93780</v>
      </c>
      <c r="X150" s="96">
        <f t="shared" si="57"/>
        <v>-93780</v>
      </c>
      <c r="Y150" s="97">
        <f t="shared" si="50"/>
        <v>0</v>
      </c>
      <c r="Z150" s="55">
        <f t="shared" si="58"/>
        <v>-93780</v>
      </c>
      <c r="AA150" s="100">
        <f t="shared" si="59"/>
        <v>0</v>
      </c>
      <c r="AB150" s="130"/>
      <c r="AC150" s="56" t="str">
        <f t="shared" si="44"/>
        <v>100%</v>
      </c>
      <c r="AD150" s="55"/>
      <c r="AE150" s="56" t="str">
        <f t="shared" si="51"/>
        <v>100%</v>
      </c>
      <c r="AF150" s="55"/>
      <c r="AG150" s="56" t="str">
        <f t="shared" si="52"/>
        <v>100%</v>
      </c>
      <c r="AH150" s="33">
        <f t="shared" si="49"/>
        <v>0</v>
      </c>
      <c r="AI150" s="102">
        <f t="shared" si="45"/>
        <v>0</v>
      </c>
      <c r="AJ150" s="103"/>
      <c r="AK150" s="103"/>
      <c r="AL150" s="103"/>
      <c r="AM150" s="103">
        <f t="shared" si="53"/>
        <v>0</v>
      </c>
      <c r="AN150" s="57"/>
      <c r="AO150" s="105">
        <f t="shared" si="46"/>
        <v>0</v>
      </c>
      <c r="AP150" s="33">
        <f t="shared" si="47"/>
        <v>0</v>
      </c>
      <c r="AQ150" s="71"/>
      <c r="AR150" s="107">
        <v>3</v>
      </c>
      <c r="AS150" s="71">
        <f t="shared" si="43"/>
        <v>-3</v>
      </c>
      <c r="AT150" s="72" t="s">
        <v>89</v>
      </c>
      <c r="AU150" s="72"/>
      <c r="AV150" s="72"/>
      <c r="AW150" s="33"/>
      <c r="AX150" s="8" t="s">
        <v>169</v>
      </c>
      <c r="AY150" s="74"/>
    </row>
    <row r="151" ht="36" hidden="1" customHeight="1" spans="1:51">
      <c r="A151" s="8">
        <f t="shared" si="55"/>
        <v>148</v>
      </c>
      <c r="B151" s="8" t="s">
        <v>74</v>
      </c>
      <c r="C151" s="9" t="s">
        <v>429</v>
      </c>
      <c r="D151" s="78" t="s">
        <v>430</v>
      </c>
      <c r="E151" s="12" t="s">
        <v>17</v>
      </c>
      <c r="F151" s="11" t="s">
        <v>101</v>
      </c>
      <c r="G151" s="12" t="s">
        <v>16</v>
      </c>
      <c r="H151" s="79">
        <v>0.8</v>
      </c>
      <c r="I151" s="14">
        <f>VLOOKUP(C151,[1]Sheet1!$B:$AY,50,0)</f>
        <v>93150.55</v>
      </c>
      <c r="J151" s="14">
        <f>VLOOKUP(C151,[1]Sheet1!$B:$AZ,51,0)</f>
        <v>28347.31</v>
      </c>
      <c r="K151" s="31">
        <f>VLOOKUP(C151,[1]Sheet1!$B$5:$BB$697,53,0)</f>
        <v>2663.73166666667</v>
      </c>
      <c r="L151" s="31">
        <f>VLOOKUP(C151,[1]Sheet1!$B:$BC,54,0)</f>
        <v>2663.73166666667</v>
      </c>
      <c r="M151" s="31">
        <f>VLOOKUP(C151,[1]Sheet1!$B:$BD,55,0)</f>
        <v>4724.55166666667</v>
      </c>
      <c r="N151" s="31">
        <f>VLOOKUP(C151,[1]Sheet1!$B:$BE,56,0)</f>
        <v>7463.67166666667</v>
      </c>
      <c r="O151" s="31">
        <f>VLOOKUP(C151,[1]Sheet1!$B:$BF,57,0)</f>
        <v>11572.3516666667</v>
      </c>
      <c r="P151" s="31">
        <f>VLOOKUP(C151,[2]Sheet1!$B:$BH,59,0)</f>
        <v>14915.7</v>
      </c>
      <c r="Q151" s="94">
        <f t="shared" si="56"/>
        <v>35202.9906666667</v>
      </c>
      <c r="R151" s="95">
        <f>VLOOKUP(C151,[3]Sheet2!$A:$V,21,0)</f>
        <v>0</v>
      </c>
      <c r="S151" s="95"/>
      <c r="T151" s="95"/>
      <c r="U151" s="95"/>
      <c r="V151" s="95"/>
      <c r="W151" s="95">
        <f t="shared" si="48"/>
        <v>0</v>
      </c>
      <c r="X151" s="96">
        <f t="shared" si="57"/>
        <v>35202.9906666667</v>
      </c>
      <c r="Y151" s="97">
        <f t="shared" si="50"/>
        <v>28347.31</v>
      </c>
      <c r="Z151" s="55">
        <f t="shared" si="58"/>
        <v>35202.9906666667</v>
      </c>
      <c r="AA151" s="100">
        <f t="shared" si="59"/>
        <v>35202.9906666667</v>
      </c>
      <c r="AB151" s="130"/>
      <c r="AC151" s="56">
        <f t="shared" si="44"/>
        <v>0</v>
      </c>
      <c r="AD151" s="101">
        <v>20000</v>
      </c>
      <c r="AE151" s="56">
        <f t="shared" si="51"/>
        <v>0.568133548350418</v>
      </c>
      <c r="AF151" s="101">
        <v>35000</v>
      </c>
      <c r="AG151" s="56">
        <f t="shared" si="52"/>
        <v>0.994233709613231</v>
      </c>
      <c r="AH151" s="33">
        <f t="shared" si="49"/>
        <v>0</v>
      </c>
      <c r="AI151" s="102">
        <f t="shared" si="45"/>
        <v>0</v>
      </c>
      <c r="AJ151" s="103"/>
      <c r="AK151" s="103"/>
      <c r="AL151" s="103"/>
      <c r="AM151" s="103">
        <f t="shared" si="53"/>
        <v>0</v>
      </c>
      <c r="AN151" s="105">
        <v>0</v>
      </c>
      <c r="AO151" s="105">
        <f t="shared" si="46"/>
        <v>0</v>
      </c>
      <c r="AP151" s="33">
        <f t="shared" si="47"/>
        <v>0</v>
      </c>
      <c r="AQ151" s="71" t="s">
        <v>594</v>
      </c>
      <c r="AR151" s="107">
        <v>3</v>
      </c>
      <c r="AS151" s="71" t="e">
        <f t="shared" si="43"/>
        <v>#VALUE!</v>
      </c>
      <c r="AT151" s="72" t="s">
        <v>89</v>
      </c>
      <c r="AU151" s="72"/>
      <c r="AV151" s="72"/>
      <c r="AW151" s="33"/>
      <c r="AX151" s="8" t="s">
        <v>184</v>
      </c>
      <c r="AY151" s="74"/>
    </row>
    <row r="152" ht="36" hidden="1" customHeight="1" spans="1:51">
      <c r="A152" s="8">
        <f t="shared" si="55"/>
        <v>149</v>
      </c>
      <c r="B152" s="8" t="s">
        <v>74</v>
      </c>
      <c r="C152" s="9" t="s">
        <v>431</v>
      </c>
      <c r="D152" s="78" t="s">
        <v>432</v>
      </c>
      <c r="E152" s="12" t="s">
        <v>17</v>
      </c>
      <c r="F152" s="11" t="s">
        <v>77</v>
      </c>
      <c r="G152" s="12" t="s">
        <v>16</v>
      </c>
      <c r="H152" s="79">
        <v>0.8</v>
      </c>
      <c r="I152" s="14">
        <f>VLOOKUP(C152,[1]Sheet1!$B:$AY,50,0)</f>
        <v>0</v>
      </c>
      <c r="J152" s="14">
        <f>VLOOKUP(C152,[1]Sheet1!$B:$AZ,51,0)</f>
        <v>0</v>
      </c>
      <c r="K152" s="31">
        <f>VLOOKUP(C152,[1]Sheet1!$B$5:$BB$697,53,0)</f>
        <v>0</v>
      </c>
      <c r="L152" s="31">
        <f>VLOOKUP(C152,[1]Sheet1!$B:$BC,54,0)</f>
        <v>0</v>
      </c>
      <c r="M152" s="31">
        <f>VLOOKUP(C152,[1]Sheet1!$B:$BD,55,0)</f>
        <v>0</v>
      </c>
      <c r="N152" s="31">
        <f>VLOOKUP(C152,[1]Sheet1!$B:$BE,56,0)</f>
        <v>0</v>
      </c>
      <c r="O152" s="31">
        <f>VLOOKUP(C152,[1]Sheet1!$B:$BF,57,0)</f>
        <v>0</v>
      </c>
      <c r="P152" s="31">
        <f>VLOOKUP(C152,[2]Sheet1!$B:$BH,59,0)</f>
        <v>0</v>
      </c>
      <c r="Q152" s="94">
        <f t="shared" si="56"/>
        <v>0</v>
      </c>
      <c r="R152" s="95"/>
      <c r="S152" s="95"/>
      <c r="T152" s="95"/>
      <c r="U152" s="95"/>
      <c r="V152" s="95"/>
      <c r="W152" s="95">
        <f t="shared" si="48"/>
        <v>0</v>
      </c>
      <c r="X152" s="96">
        <f t="shared" si="57"/>
        <v>0</v>
      </c>
      <c r="Y152" s="97">
        <f t="shared" si="50"/>
        <v>0</v>
      </c>
      <c r="Z152" s="55">
        <f t="shared" si="58"/>
        <v>0</v>
      </c>
      <c r="AA152" s="100">
        <f t="shared" si="59"/>
        <v>0</v>
      </c>
      <c r="AB152" s="130"/>
      <c r="AC152" s="56" t="str">
        <f t="shared" si="44"/>
        <v>100%</v>
      </c>
      <c r="AD152" s="55"/>
      <c r="AE152" s="56" t="str">
        <f t="shared" si="51"/>
        <v>100%</v>
      </c>
      <c r="AF152" s="55"/>
      <c r="AG152" s="56" t="str">
        <f t="shared" si="52"/>
        <v>100%</v>
      </c>
      <c r="AH152" s="33">
        <f t="shared" si="49"/>
        <v>0</v>
      </c>
      <c r="AI152" s="102">
        <f t="shared" si="45"/>
        <v>0</v>
      </c>
      <c r="AJ152" s="103"/>
      <c r="AK152" s="103"/>
      <c r="AL152" s="103"/>
      <c r="AM152" s="103">
        <f t="shared" si="53"/>
        <v>0</v>
      </c>
      <c r="AN152" s="57"/>
      <c r="AO152" s="105">
        <f t="shared" si="46"/>
        <v>0</v>
      </c>
      <c r="AP152" s="33">
        <f t="shared" si="47"/>
        <v>0</v>
      </c>
      <c r="AQ152" s="71"/>
      <c r="AR152" s="107">
        <v>3</v>
      </c>
      <c r="AS152" s="71">
        <f t="shared" si="43"/>
        <v>-3</v>
      </c>
      <c r="AT152" s="72" t="s">
        <v>89</v>
      </c>
      <c r="AU152" s="72"/>
      <c r="AV152" s="72"/>
      <c r="AW152" s="33"/>
      <c r="AX152" s="8" t="s">
        <v>152</v>
      </c>
      <c r="AY152" s="74"/>
    </row>
    <row r="153" ht="36" hidden="1" customHeight="1" spans="1:51">
      <c r="A153" s="8">
        <f t="shared" si="55"/>
        <v>150</v>
      </c>
      <c r="B153" s="8" t="s">
        <v>74</v>
      </c>
      <c r="C153" s="9" t="s">
        <v>433</v>
      </c>
      <c r="D153" s="78" t="s">
        <v>434</v>
      </c>
      <c r="E153" s="12" t="s">
        <v>17</v>
      </c>
      <c r="F153" s="11" t="s">
        <v>77</v>
      </c>
      <c r="G153" s="12" t="s">
        <v>16</v>
      </c>
      <c r="H153" s="79">
        <v>1</v>
      </c>
      <c r="I153" s="14">
        <f>VLOOKUP(C153,[1]Sheet1!$B:$AY,50,0)</f>
        <v>0</v>
      </c>
      <c r="J153" s="14">
        <f>VLOOKUP(C153,[1]Sheet1!$B:$AZ,51,0)</f>
        <v>0</v>
      </c>
      <c r="K153" s="31">
        <f>VLOOKUP(C153,[1]Sheet1!$B$5:$BB$697,53,0)</f>
        <v>0</v>
      </c>
      <c r="L153" s="31">
        <f>VLOOKUP(C153,[1]Sheet1!$B:$BC,54,0)</f>
        <v>0</v>
      </c>
      <c r="M153" s="31">
        <f>VLOOKUP(C153,[1]Sheet1!$B:$BD,55,0)</f>
        <v>0</v>
      </c>
      <c r="N153" s="31">
        <f>VLOOKUP(C153,[1]Sheet1!$B:$BE,56,0)</f>
        <v>0</v>
      </c>
      <c r="O153" s="31">
        <f>VLOOKUP(C153,[1]Sheet1!$B:$BF,57,0)</f>
        <v>0</v>
      </c>
      <c r="P153" s="31">
        <f>VLOOKUP(C153,[2]Sheet1!$B:$BH,59,0)</f>
        <v>0</v>
      </c>
      <c r="Q153" s="94">
        <f t="shared" si="56"/>
        <v>0</v>
      </c>
      <c r="R153" s="95">
        <f>VLOOKUP(C153,[3]Sheet2!$A:$V,21,0)</f>
        <v>0</v>
      </c>
      <c r="S153" s="95"/>
      <c r="T153" s="95"/>
      <c r="U153" s="95"/>
      <c r="V153" s="95"/>
      <c r="W153" s="95">
        <f t="shared" si="48"/>
        <v>0</v>
      </c>
      <c r="X153" s="96">
        <f t="shared" si="57"/>
        <v>0</v>
      </c>
      <c r="Y153" s="97">
        <f t="shared" si="50"/>
        <v>0</v>
      </c>
      <c r="Z153" s="55">
        <f t="shared" si="58"/>
        <v>0</v>
      </c>
      <c r="AA153" s="100">
        <f t="shared" si="59"/>
        <v>0</v>
      </c>
      <c r="AB153" s="130"/>
      <c r="AC153" s="56" t="str">
        <f t="shared" si="44"/>
        <v>100%</v>
      </c>
      <c r="AD153" s="55"/>
      <c r="AE153" s="56" t="str">
        <f t="shared" si="51"/>
        <v>100%</v>
      </c>
      <c r="AF153" s="55"/>
      <c r="AG153" s="56" t="str">
        <f t="shared" si="52"/>
        <v>100%</v>
      </c>
      <c r="AH153" s="33">
        <f t="shared" si="49"/>
        <v>0</v>
      </c>
      <c r="AI153" s="102">
        <f t="shared" si="45"/>
        <v>0</v>
      </c>
      <c r="AJ153" s="103"/>
      <c r="AK153" s="103"/>
      <c r="AL153" s="103"/>
      <c r="AM153" s="103">
        <f t="shared" si="53"/>
        <v>0</v>
      </c>
      <c r="AN153" s="57"/>
      <c r="AO153" s="105">
        <f t="shared" si="46"/>
        <v>0</v>
      </c>
      <c r="AP153" s="33">
        <f t="shared" si="47"/>
        <v>0</v>
      </c>
      <c r="AQ153" s="71"/>
      <c r="AR153" s="107">
        <v>3</v>
      </c>
      <c r="AS153" s="71">
        <f t="shared" si="43"/>
        <v>-3</v>
      </c>
      <c r="AT153" s="72" t="s">
        <v>89</v>
      </c>
      <c r="AU153" s="72"/>
      <c r="AV153" s="72"/>
      <c r="AW153" s="33"/>
      <c r="AX153" s="8" t="s">
        <v>173</v>
      </c>
      <c r="AY153" s="74"/>
    </row>
    <row r="154" ht="36" hidden="1" customHeight="1" spans="1:51">
      <c r="A154" s="8">
        <f t="shared" si="55"/>
        <v>151</v>
      </c>
      <c r="B154" s="8" t="s">
        <v>170</v>
      </c>
      <c r="C154" s="9" t="s">
        <v>435</v>
      </c>
      <c r="D154" s="78" t="s">
        <v>436</v>
      </c>
      <c r="E154" s="12" t="s">
        <v>18</v>
      </c>
      <c r="F154" s="11" t="s">
        <v>101</v>
      </c>
      <c r="G154" s="12" t="s">
        <v>16</v>
      </c>
      <c r="H154" s="79">
        <v>1</v>
      </c>
      <c r="I154" s="14">
        <f>VLOOKUP(C154,[1]Sheet1!$B:$AY,50,0)</f>
        <v>0</v>
      </c>
      <c r="J154" s="14">
        <f>VLOOKUP(C154,[1]Sheet1!$B:$AZ,51,0)</f>
        <v>0</v>
      </c>
      <c r="K154" s="31">
        <f>VLOOKUP(C154,[1]Sheet1!$B$5:$BB$697,53,0)</f>
        <v>0</v>
      </c>
      <c r="L154" s="31">
        <f>VLOOKUP(C154,[1]Sheet1!$B:$BC,54,0)</f>
        <v>0</v>
      </c>
      <c r="M154" s="31">
        <f>VLOOKUP(C154,[1]Sheet1!$B:$BD,55,0)</f>
        <v>0</v>
      </c>
      <c r="N154" s="31">
        <f>VLOOKUP(C154,[1]Sheet1!$B:$BE,56,0)</f>
        <v>0</v>
      </c>
      <c r="O154" s="31">
        <f>VLOOKUP(C154,[1]Sheet1!$B:$BF,57,0)</f>
        <v>0</v>
      </c>
      <c r="P154" s="31">
        <f>VLOOKUP(C154,[2]Sheet1!$B:$BH,59,0)</f>
        <v>0</v>
      </c>
      <c r="Q154" s="94">
        <f t="shared" si="56"/>
        <v>0</v>
      </c>
      <c r="R154" s="95">
        <f>VLOOKUP(C154,[3]Sheet2!$A:$V,21,0)</f>
        <v>0</v>
      </c>
      <c r="S154" s="95"/>
      <c r="T154" s="95"/>
      <c r="U154" s="95"/>
      <c r="V154" s="95"/>
      <c r="W154" s="95">
        <f t="shared" si="48"/>
        <v>0</v>
      </c>
      <c r="X154" s="96">
        <f t="shared" si="57"/>
        <v>0</v>
      </c>
      <c r="Y154" s="97">
        <f t="shared" si="50"/>
        <v>0</v>
      </c>
      <c r="Z154" s="55">
        <f t="shared" si="58"/>
        <v>0</v>
      </c>
      <c r="AA154" s="100">
        <f t="shared" si="59"/>
        <v>0</v>
      </c>
      <c r="AB154" s="130"/>
      <c r="AC154" s="56" t="str">
        <f t="shared" si="44"/>
        <v>100%</v>
      </c>
      <c r="AD154" s="55"/>
      <c r="AE154" s="56" t="str">
        <f t="shared" si="51"/>
        <v>100%</v>
      </c>
      <c r="AF154" s="55"/>
      <c r="AG154" s="56" t="str">
        <f t="shared" si="52"/>
        <v>100%</v>
      </c>
      <c r="AH154" s="33">
        <f t="shared" si="49"/>
        <v>0</v>
      </c>
      <c r="AI154" s="102">
        <f t="shared" si="45"/>
        <v>0</v>
      </c>
      <c r="AJ154" s="103"/>
      <c r="AK154" s="103"/>
      <c r="AL154" s="103"/>
      <c r="AM154" s="103">
        <f t="shared" si="53"/>
        <v>0</v>
      </c>
      <c r="AN154" s="57"/>
      <c r="AO154" s="105">
        <f t="shared" si="46"/>
        <v>0</v>
      </c>
      <c r="AP154" s="33">
        <f t="shared" si="47"/>
        <v>0</v>
      </c>
      <c r="AQ154" s="71">
        <v>45479</v>
      </c>
      <c r="AR154" s="107">
        <v>3</v>
      </c>
      <c r="AS154" s="71">
        <f t="shared" si="43"/>
        <v>45476</v>
      </c>
      <c r="AT154" s="72" t="s">
        <v>89</v>
      </c>
      <c r="AU154" s="72"/>
      <c r="AV154" s="72"/>
      <c r="AW154" s="33"/>
      <c r="AX154" s="8" t="s">
        <v>173</v>
      </c>
      <c r="AY154" s="74"/>
    </row>
    <row r="155" ht="36" hidden="1" customHeight="1" spans="1:51">
      <c r="A155" s="8">
        <f t="shared" si="55"/>
        <v>152</v>
      </c>
      <c r="B155" s="8" t="s">
        <v>74</v>
      </c>
      <c r="C155" s="9" t="s">
        <v>437</v>
      </c>
      <c r="D155" s="78" t="s">
        <v>438</v>
      </c>
      <c r="E155" s="12" t="s">
        <v>17</v>
      </c>
      <c r="F155" s="11" t="s">
        <v>77</v>
      </c>
      <c r="G155" s="12" t="s">
        <v>16</v>
      </c>
      <c r="H155" s="79">
        <v>1</v>
      </c>
      <c r="I155" s="14">
        <f>VLOOKUP(C155,[1]Sheet1!$B:$AY,50,0)</f>
        <v>912503.79</v>
      </c>
      <c r="J155" s="14">
        <f>VLOOKUP(C155,[1]Sheet1!$B:$AZ,51,0)</f>
        <v>912503.79</v>
      </c>
      <c r="K155" s="31">
        <f>VLOOKUP(C155,[1]Sheet1!$B$5:$BB$697,53,0)</f>
        <v>62388.0716666667</v>
      </c>
      <c r="L155" s="31">
        <f>VLOOKUP(C155,[1]Sheet1!$B:$BC,54,0)</f>
        <v>114316.093333333</v>
      </c>
      <c r="M155" s="31">
        <f>VLOOKUP(C155,[1]Sheet1!$B:$BD,55,0)</f>
        <v>152083.965</v>
      </c>
      <c r="N155" s="31">
        <f>VLOOKUP(C155,[1]Sheet1!$B:$BE,56,0)</f>
        <v>152083.965</v>
      </c>
      <c r="O155" s="31">
        <f>VLOOKUP(C155,[1]Sheet1!$B:$BF,57,0)</f>
        <v>152083.965</v>
      </c>
      <c r="P155" s="31">
        <f>VLOOKUP(C155,[2]Sheet1!$B:$BH,59,0)</f>
        <v>132604.723333333</v>
      </c>
      <c r="Q155" s="94">
        <f t="shared" si="56"/>
        <v>765560.783333333</v>
      </c>
      <c r="R155" s="95">
        <f>VLOOKUP(C155,[3]Sheet2!$A:$V,21,0)</f>
        <v>0</v>
      </c>
      <c r="S155" s="95"/>
      <c r="T155" s="95"/>
      <c r="U155" s="95"/>
      <c r="V155" s="95"/>
      <c r="W155" s="95">
        <f t="shared" si="48"/>
        <v>0</v>
      </c>
      <c r="X155" s="96">
        <f t="shared" si="57"/>
        <v>765560.783333333</v>
      </c>
      <c r="Y155" s="97">
        <f t="shared" si="50"/>
        <v>912503.79</v>
      </c>
      <c r="Z155" s="55">
        <f t="shared" si="58"/>
        <v>765560.783333333</v>
      </c>
      <c r="AA155" s="100">
        <f t="shared" si="59"/>
        <v>765560.783333333</v>
      </c>
      <c r="AB155" s="130"/>
      <c r="AC155" s="56">
        <f t="shared" si="44"/>
        <v>0</v>
      </c>
      <c r="AD155" s="55">
        <v>765560.783333333</v>
      </c>
      <c r="AE155" s="56">
        <f t="shared" si="51"/>
        <v>1</v>
      </c>
      <c r="AF155" s="55">
        <v>912503.79</v>
      </c>
      <c r="AG155" s="56">
        <f t="shared" si="52"/>
        <v>1.19194165880188</v>
      </c>
      <c r="AH155" s="33">
        <f t="shared" si="49"/>
        <v>0</v>
      </c>
      <c r="AI155" s="102">
        <f t="shared" si="45"/>
        <v>0</v>
      </c>
      <c r="AJ155" s="103"/>
      <c r="AK155" s="103"/>
      <c r="AL155" s="103"/>
      <c r="AM155" s="103">
        <f t="shared" si="53"/>
        <v>0</v>
      </c>
      <c r="AN155" s="57"/>
      <c r="AO155" s="105">
        <f t="shared" si="46"/>
        <v>0</v>
      </c>
      <c r="AP155" s="33">
        <f t="shared" si="47"/>
        <v>0</v>
      </c>
      <c r="AQ155" s="71"/>
      <c r="AR155" s="107">
        <v>3</v>
      </c>
      <c r="AS155" s="71">
        <f t="shared" si="43"/>
        <v>-3</v>
      </c>
      <c r="AT155" s="72" t="s">
        <v>89</v>
      </c>
      <c r="AU155" s="72"/>
      <c r="AV155" s="72"/>
      <c r="AW155" s="33"/>
      <c r="AX155" s="8" t="s">
        <v>152</v>
      </c>
      <c r="AY155" s="74"/>
    </row>
    <row r="156" ht="36" hidden="1" customHeight="1" spans="1:51">
      <c r="A156" s="8">
        <f t="shared" si="55"/>
        <v>153</v>
      </c>
      <c r="B156" s="8" t="s">
        <v>170</v>
      </c>
      <c r="C156" s="9" t="s">
        <v>439</v>
      </c>
      <c r="D156" s="78" t="s">
        <v>440</v>
      </c>
      <c r="E156" s="12" t="s">
        <v>18</v>
      </c>
      <c r="F156" s="11" t="s">
        <v>77</v>
      </c>
      <c r="G156" s="12" t="s">
        <v>16</v>
      </c>
      <c r="H156" s="79">
        <v>1</v>
      </c>
      <c r="I156" s="14">
        <f>VLOOKUP(C156,[1]Sheet1!$B:$AY,50,0)</f>
        <v>50935.51</v>
      </c>
      <c r="J156" s="14">
        <f>VLOOKUP(C156,[1]Sheet1!$B:$AZ,51,0)</f>
        <v>50935.51</v>
      </c>
      <c r="K156" s="31">
        <f>VLOOKUP(C156,[1]Sheet1!$B$5:$BB$697,53,0)</f>
        <v>28.2666666666667</v>
      </c>
      <c r="L156" s="31">
        <f>VLOOKUP(C156,[1]Sheet1!$B:$BC,54,0)</f>
        <v>28.2666666666667</v>
      </c>
      <c r="M156" s="31">
        <f>VLOOKUP(C156,[1]Sheet1!$B:$BD,55,0)</f>
        <v>28.2666666666667</v>
      </c>
      <c r="N156" s="31">
        <f>VLOOKUP(C156,[1]Sheet1!$B:$BE,56,0)</f>
        <v>8489.25166666667</v>
      </c>
      <c r="O156" s="31">
        <f>VLOOKUP(C156,[1]Sheet1!$B:$BF,57,0)</f>
        <v>8489.25166666667</v>
      </c>
      <c r="P156" s="31">
        <f>VLOOKUP(C156,[2]Sheet1!$B:$BH,59,0)</f>
        <v>8460.985</v>
      </c>
      <c r="Q156" s="94">
        <f t="shared" si="56"/>
        <v>25524.2883333333</v>
      </c>
      <c r="R156" s="95">
        <f>VLOOKUP(C156,[3]Sheet2!$A:$V,21,0)</f>
        <v>64000</v>
      </c>
      <c r="S156" s="95"/>
      <c r="T156" s="95"/>
      <c r="U156" s="95"/>
      <c r="V156" s="95"/>
      <c r="W156" s="95">
        <f t="shared" si="48"/>
        <v>64000</v>
      </c>
      <c r="X156" s="96">
        <f t="shared" si="57"/>
        <v>-38475.7116666667</v>
      </c>
      <c r="Y156" s="97">
        <f t="shared" si="50"/>
        <v>50935.51</v>
      </c>
      <c r="Z156" s="55">
        <f t="shared" si="58"/>
        <v>-38475.7116666667</v>
      </c>
      <c r="AA156" s="100">
        <f t="shared" si="59"/>
        <v>0</v>
      </c>
      <c r="AB156" s="130"/>
      <c r="AC156" s="56" t="str">
        <f t="shared" si="44"/>
        <v>100%</v>
      </c>
      <c r="AD156" s="55"/>
      <c r="AE156" s="56" t="str">
        <f t="shared" si="51"/>
        <v>100%</v>
      </c>
      <c r="AF156" s="55"/>
      <c r="AG156" s="56" t="str">
        <f t="shared" si="52"/>
        <v>100%</v>
      </c>
      <c r="AH156" s="33">
        <f t="shared" si="49"/>
        <v>0</v>
      </c>
      <c r="AI156" s="102">
        <f t="shared" si="45"/>
        <v>0</v>
      </c>
      <c r="AJ156" s="103"/>
      <c r="AK156" s="103"/>
      <c r="AL156" s="103"/>
      <c r="AM156" s="103">
        <f t="shared" si="53"/>
        <v>0</v>
      </c>
      <c r="AN156" s="57"/>
      <c r="AO156" s="105">
        <f t="shared" si="46"/>
        <v>0</v>
      </c>
      <c r="AP156" s="33">
        <f t="shared" si="47"/>
        <v>0</v>
      </c>
      <c r="AQ156" s="71"/>
      <c r="AR156" s="107">
        <v>3</v>
      </c>
      <c r="AS156" s="71">
        <f t="shared" si="43"/>
        <v>-3</v>
      </c>
      <c r="AT156" s="72" t="s">
        <v>89</v>
      </c>
      <c r="AU156" s="72"/>
      <c r="AV156" s="72"/>
      <c r="AW156" s="33"/>
      <c r="AX156" s="8" t="s">
        <v>152</v>
      </c>
      <c r="AY156" s="74"/>
    </row>
    <row r="157" ht="36" hidden="1" customHeight="1" spans="1:51">
      <c r="A157" s="8">
        <f t="shared" si="55"/>
        <v>154</v>
      </c>
      <c r="B157" s="8" t="s">
        <v>110</v>
      </c>
      <c r="C157" s="9" t="s">
        <v>441</v>
      </c>
      <c r="D157" s="78" t="s">
        <v>442</v>
      </c>
      <c r="E157" s="12" t="s">
        <v>20</v>
      </c>
      <c r="F157" s="11" t="s">
        <v>77</v>
      </c>
      <c r="G157" s="12" t="s">
        <v>16</v>
      </c>
      <c r="H157" s="79">
        <v>1</v>
      </c>
      <c r="I157" s="14">
        <f>VLOOKUP(C157,[1]Sheet1!$B:$AY,50,0)</f>
        <v>159609.78</v>
      </c>
      <c r="J157" s="14">
        <f>VLOOKUP(C157,[1]Sheet1!$B:$AZ,51,0)</f>
        <v>0</v>
      </c>
      <c r="K157" s="31">
        <f>VLOOKUP(C157,[1]Sheet1!$B$5:$BB$697,53,0)</f>
        <v>0</v>
      </c>
      <c r="L157" s="31">
        <f>VLOOKUP(C157,[1]Sheet1!$B:$BC,54,0)</f>
        <v>0</v>
      </c>
      <c r="M157" s="31">
        <f>VLOOKUP(C157,[1]Sheet1!$B:$BD,55,0)</f>
        <v>0</v>
      </c>
      <c r="N157" s="31">
        <f>VLOOKUP(C157,[1]Sheet1!$B:$BE,56,0)</f>
        <v>0</v>
      </c>
      <c r="O157" s="31">
        <f>VLOOKUP(C157,[1]Sheet1!$B:$BF,57,0)</f>
        <v>17883.8316666667</v>
      </c>
      <c r="P157" s="31">
        <f>VLOOKUP(C157,[2]Sheet1!$B:$BH,59,0)</f>
        <v>26601.63</v>
      </c>
      <c r="Q157" s="94">
        <f t="shared" si="56"/>
        <v>44485.4616666667</v>
      </c>
      <c r="R157" s="95"/>
      <c r="S157" s="95"/>
      <c r="T157" s="95"/>
      <c r="U157" s="95"/>
      <c r="V157" s="95">
        <v>107302.99</v>
      </c>
      <c r="W157" s="95">
        <f t="shared" si="48"/>
        <v>107302.99</v>
      </c>
      <c r="X157" s="96">
        <f t="shared" si="57"/>
        <v>-62817.5283333333</v>
      </c>
      <c r="Y157" s="97">
        <f t="shared" si="50"/>
        <v>-107302.99</v>
      </c>
      <c r="Z157" s="55">
        <f t="shared" si="58"/>
        <v>-62817.5283333333</v>
      </c>
      <c r="AA157" s="100">
        <f t="shared" si="59"/>
        <v>0</v>
      </c>
      <c r="AB157" s="130"/>
      <c r="AC157" s="56" t="str">
        <f t="shared" si="44"/>
        <v>100%</v>
      </c>
      <c r="AD157" s="55"/>
      <c r="AE157" s="56" t="str">
        <f t="shared" si="51"/>
        <v>100%</v>
      </c>
      <c r="AF157" s="55"/>
      <c r="AG157" s="56" t="str">
        <f t="shared" si="52"/>
        <v>100%</v>
      </c>
      <c r="AH157" s="33">
        <f t="shared" si="49"/>
        <v>0</v>
      </c>
      <c r="AI157" s="102">
        <f t="shared" si="45"/>
        <v>0</v>
      </c>
      <c r="AJ157" s="103"/>
      <c r="AK157" s="103"/>
      <c r="AL157" s="103"/>
      <c r="AM157" s="103">
        <f t="shared" si="53"/>
        <v>0</v>
      </c>
      <c r="AN157" s="57">
        <v>0</v>
      </c>
      <c r="AO157" s="105">
        <f t="shared" si="46"/>
        <v>0</v>
      </c>
      <c r="AP157" s="33">
        <f t="shared" si="47"/>
        <v>0</v>
      </c>
      <c r="AQ157" s="71">
        <v>45480</v>
      </c>
      <c r="AR157" s="107">
        <v>3</v>
      </c>
      <c r="AS157" s="71">
        <f t="shared" si="43"/>
        <v>45477</v>
      </c>
      <c r="AT157" s="135" t="s">
        <v>89</v>
      </c>
      <c r="AU157" s="135" t="s">
        <v>583</v>
      </c>
      <c r="AV157" s="136">
        <f>VLOOKUP(C157,[5]Sheet1!$A$1:$M$65536,13,0)</f>
        <v>198696.71</v>
      </c>
      <c r="AW157" s="33" t="str">
        <f>AU157&amp;AV157</f>
        <v>应付198696.71</v>
      </c>
      <c r="AX157" s="12" t="s">
        <v>169</v>
      </c>
      <c r="AY157" s="78" t="s">
        <v>602</v>
      </c>
    </row>
    <row r="158" ht="36" hidden="1" customHeight="1" spans="1:51">
      <c r="A158" s="8">
        <f t="shared" si="55"/>
        <v>155</v>
      </c>
      <c r="B158" s="8" t="s">
        <v>74</v>
      </c>
      <c r="C158" s="9" t="s">
        <v>443</v>
      </c>
      <c r="D158" s="78" t="s">
        <v>444</v>
      </c>
      <c r="E158" s="12" t="s">
        <v>17</v>
      </c>
      <c r="F158" s="11" t="s">
        <v>77</v>
      </c>
      <c r="G158" s="12" t="s">
        <v>16</v>
      </c>
      <c r="H158" s="79">
        <v>0.8</v>
      </c>
      <c r="I158" s="14">
        <f>VLOOKUP(C158,[1]Sheet1!$B:$AY,50,0)</f>
        <v>71354.42</v>
      </c>
      <c r="J158" s="14">
        <f>VLOOKUP(C158,[1]Sheet1!$B:$AZ,51,0)</f>
        <v>71354.42</v>
      </c>
      <c r="K158" s="31">
        <f>VLOOKUP(C158,[1]Sheet1!$B$5:$BB$697,53,0)</f>
        <v>0</v>
      </c>
      <c r="L158" s="31">
        <f>VLOOKUP(C158,[1]Sheet1!$B:$BC,54,0)</f>
        <v>0</v>
      </c>
      <c r="M158" s="31">
        <f>VLOOKUP(C158,[1]Sheet1!$B:$BD,55,0)</f>
        <v>0</v>
      </c>
      <c r="N158" s="31">
        <f>VLOOKUP(C158,[1]Sheet1!$B:$BE,56,0)</f>
        <v>0</v>
      </c>
      <c r="O158" s="31">
        <f>VLOOKUP(C158,[1]Sheet1!$B:$BF,57,0)</f>
        <v>11892.4033333333</v>
      </c>
      <c r="P158" s="31">
        <f>VLOOKUP(C158,[2]Sheet1!$B:$BH,59,0)</f>
        <v>11892.4033333333</v>
      </c>
      <c r="Q158" s="94">
        <f t="shared" si="56"/>
        <v>19027.8453333333</v>
      </c>
      <c r="R158" s="95">
        <f>VLOOKUP(C158,[3]Sheet2!$A:$V,21,0)</f>
        <v>0</v>
      </c>
      <c r="S158" s="95"/>
      <c r="T158" s="95"/>
      <c r="U158" s="95"/>
      <c r="V158" s="95"/>
      <c r="W158" s="95">
        <f t="shared" si="48"/>
        <v>0</v>
      </c>
      <c r="X158" s="96">
        <f t="shared" si="57"/>
        <v>19027.8453333333</v>
      </c>
      <c r="Y158" s="97">
        <f t="shared" si="50"/>
        <v>71354.42</v>
      </c>
      <c r="Z158" s="55">
        <f t="shared" si="58"/>
        <v>19027.8453333333</v>
      </c>
      <c r="AA158" s="100">
        <f t="shared" si="59"/>
        <v>19027.8453333333</v>
      </c>
      <c r="AB158" s="130"/>
      <c r="AC158" s="56">
        <f t="shared" si="44"/>
        <v>0</v>
      </c>
      <c r="AD158" s="55">
        <v>20000</v>
      </c>
      <c r="AE158" s="56">
        <f t="shared" si="51"/>
        <v>1.05109115875373</v>
      </c>
      <c r="AF158" s="55">
        <v>71354.42</v>
      </c>
      <c r="AG158" s="56">
        <f t="shared" si="52"/>
        <v>3.75000000000001</v>
      </c>
      <c r="AH158" s="33">
        <f t="shared" si="49"/>
        <v>0</v>
      </c>
      <c r="AI158" s="102">
        <f t="shared" si="45"/>
        <v>0</v>
      </c>
      <c r="AJ158" s="103"/>
      <c r="AK158" s="103"/>
      <c r="AL158" s="103"/>
      <c r="AM158" s="103">
        <f t="shared" si="53"/>
        <v>0</v>
      </c>
      <c r="AN158" s="57">
        <v>0</v>
      </c>
      <c r="AO158" s="105">
        <f t="shared" si="46"/>
        <v>0</v>
      </c>
      <c r="AP158" s="33">
        <f t="shared" si="47"/>
        <v>0</v>
      </c>
      <c r="AQ158" s="71"/>
      <c r="AR158" s="107">
        <v>3</v>
      </c>
      <c r="AS158" s="71">
        <f t="shared" si="43"/>
        <v>-3</v>
      </c>
      <c r="AT158" s="72" t="s">
        <v>89</v>
      </c>
      <c r="AU158" s="72"/>
      <c r="AV158" s="72"/>
      <c r="AW158" s="33"/>
      <c r="AX158" s="8" t="s">
        <v>169</v>
      </c>
      <c r="AY158" s="74"/>
    </row>
    <row r="159" ht="36" hidden="1" customHeight="1" spans="1:51">
      <c r="A159" s="8">
        <f t="shared" si="55"/>
        <v>156</v>
      </c>
      <c r="B159" s="8" t="s">
        <v>110</v>
      </c>
      <c r="C159" s="9" t="s">
        <v>445</v>
      </c>
      <c r="D159" s="78" t="s">
        <v>446</v>
      </c>
      <c r="E159" s="12" t="s">
        <v>18</v>
      </c>
      <c r="F159" s="11" t="s">
        <v>77</v>
      </c>
      <c r="G159" s="12" t="s">
        <v>16</v>
      </c>
      <c r="H159" s="79">
        <v>0.8</v>
      </c>
      <c r="I159" s="14">
        <f>VLOOKUP(C159,[1]Sheet1!$B:$AY,50,0)</f>
        <v>1274</v>
      </c>
      <c r="J159" s="14">
        <f>VLOOKUP(C159,[1]Sheet1!$B:$AZ,51,0)</f>
        <v>1274</v>
      </c>
      <c r="K159" s="31">
        <f>VLOOKUP(C159,[1]Sheet1!$B$5:$BB$697,53,0)</f>
        <v>0</v>
      </c>
      <c r="L159" s="31">
        <f>VLOOKUP(C159,[1]Sheet1!$B:$BC,54,0)</f>
        <v>0</v>
      </c>
      <c r="M159" s="31">
        <f>VLOOKUP(C159,[1]Sheet1!$B:$BD,55,0)</f>
        <v>0</v>
      </c>
      <c r="N159" s="31">
        <f>VLOOKUP(C159,[1]Sheet1!$B:$BE,56,0)</f>
        <v>0</v>
      </c>
      <c r="O159" s="31">
        <f>VLOOKUP(C159,[1]Sheet1!$B:$BF,57,0)</f>
        <v>212.333333333333</v>
      </c>
      <c r="P159" s="31">
        <f>VLOOKUP(C159,[2]Sheet1!$B:$BH,59,0)</f>
        <v>212.333333333333</v>
      </c>
      <c r="Q159" s="94">
        <f t="shared" si="56"/>
        <v>339.733333333333</v>
      </c>
      <c r="R159" s="95">
        <f>VLOOKUP(C159,[3]Sheet2!$A:$V,21,0)</f>
        <v>3321.5</v>
      </c>
      <c r="S159" s="95"/>
      <c r="T159" s="95"/>
      <c r="U159" s="95"/>
      <c r="V159" s="95">
        <v>1274</v>
      </c>
      <c r="W159" s="95">
        <f t="shared" si="48"/>
        <v>4595.5</v>
      </c>
      <c r="X159" s="96">
        <f t="shared" si="57"/>
        <v>-4255.76666666667</v>
      </c>
      <c r="Y159" s="97">
        <f t="shared" si="50"/>
        <v>0</v>
      </c>
      <c r="Z159" s="55">
        <f t="shared" si="58"/>
        <v>-4255.76666666667</v>
      </c>
      <c r="AA159" s="100">
        <f t="shared" si="59"/>
        <v>0</v>
      </c>
      <c r="AB159" s="139"/>
      <c r="AC159" s="56" t="str">
        <f t="shared" si="44"/>
        <v>100%</v>
      </c>
      <c r="AD159" s="119">
        <v>1274</v>
      </c>
      <c r="AE159" s="56" t="str">
        <f t="shared" si="51"/>
        <v>100%</v>
      </c>
      <c r="AF159" s="119">
        <v>1274</v>
      </c>
      <c r="AG159" s="56" t="str">
        <f t="shared" si="52"/>
        <v>100%</v>
      </c>
      <c r="AH159" s="33">
        <f t="shared" si="49"/>
        <v>0</v>
      </c>
      <c r="AI159" s="102">
        <f t="shared" si="45"/>
        <v>0</v>
      </c>
      <c r="AJ159" s="103"/>
      <c r="AK159" s="103"/>
      <c r="AL159" s="103"/>
      <c r="AM159" s="103">
        <f t="shared" si="53"/>
        <v>0</v>
      </c>
      <c r="AN159" s="105"/>
      <c r="AO159" s="105">
        <f t="shared" si="46"/>
        <v>0</v>
      </c>
      <c r="AP159" s="33">
        <f t="shared" si="47"/>
        <v>0</v>
      </c>
      <c r="AQ159" s="71">
        <v>45498</v>
      </c>
      <c r="AR159" s="107">
        <v>3</v>
      </c>
      <c r="AS159" s="71">
        <f t="shared" si="43"/>
        <v>45495</v>
      </c>
      <c r="AT159" s="135" t="s">
        <v>89</v>
      </c>
      <c r="AU159" s="135" t="s">
        <v>583</v>
      </c>
      <c r="AV159" s="136">
        <f>VLOOKUP(C159,[5]Sheet1!$A$1:$M$65536,13,0)</f>
        <v>1274</v>
      </c>
      <c r="AW159" s="33" t="str">
        <f>AU159&amp;AV159</f>
        <v>应付1274</v>
      </c>
      <c r="AX159" s="12" t="s">
        <v>169</v>
      </c>
      <c r="AY159" s="74"/>
    </row>
    <row r="160" ht="36" hidden="1" customHeight="1" spans="1:51">
      <c r="A160" s="8">
        <f t="shared" si="55"/>
        <v>157</v>
      </c>
      <c r="B160" s="8" t="s">
        <v>170</v>
      </c>
      <c r="C160" s="9" t="s">
        <v>447</v>
      </c>
      <c r="D160" s="78" t="s">
        <v>448</v>
      </c>
      <c r="E160" s="12" t="s">
        <v>18</v>
      </c>
      <c r="F160" s="11" t="s">
        <v>101</v>
      </c>
      <c r="G160" s="12" t="s">
        <v>16</v>
      </c>
      <c r="H160" s="79">
        <v>0.8</v>
      </c>
      <c r="I160" s="14">
        <f>VLOOKUP(C160,[1]Sheet1!$B:$AY,50,0)</f>
        <v>9241.48</v>
      </c>
      <c r="J160" s="14">
        <f>VLOOKUP(C160,[1]Sheet1!$B:$AZ,51,0)</f>
        <v>9241.48</v>
      </c>
      <c r="K160" s="31">
        <f>VLOOKUP(C160,[1]Sheet1!$B$5:$BB$697,53,0)</f>
        <v>0</v>
      </c>
      <c r="L160" s="31">
        <f>VLOOKUP(C160,[1]Sheet1!$B:$BC,54,0)</f>
        <v>1540.24666666667</v>
      </c>
      <c r="M160" s="31">
        <f>VLOOKUP(C160,[1]Sheet1!$B:$BD,55,0)</f>
        <v>1540.24666666667</v>
      </c>
      <c r="N160" s="31">
        <f>VLOOKUP(C160,[1]Sheet1!$B:$BE,56,0)</f>
        <v>1540.24666666667</v>
      </c>
      <c r="O160" s="31">
        <f>VLOOKUP(C160,[1]Sheet1!$B:$BF,57,0)</f>
        <v>1540.24666666667</v>
      </c>
      <c r="P160" s="31">
        <f>VLOOKUP(C160,[2]Sheet1!$B:$BH,59,0)</f>
        <v>1540.24666666667</v>
      </c>
      <c r="Q160" s="94">
        <f t="shared" si="56"/>
        <v>6160.98666666668</v>
      </c>
      <c r="R160" s="95">
        <f>VLOOKUP(C160,[3]Sheet2!$A:$V,21,0)</f>
        <v>15197.286</v>
      </c>
      <c r="S160" s="95"/>
      <c r="T160" s="95"/>
      <c r="U160" s="95"/>
      <c r="V160" s="95"/>
      <c r="W160" s="95">
        <f t="shared" si="48"/>
        <v>15197.286</v>
      </c>
      <c r="X160" s="96">
        <f t="shared" si="57"/>
        <v>-9036.29933333332</v>
      </c>
      <c r="Y160" s="97">
        <f t="shared" si="50"/>
        <v>9241.48</v>
      </c>
      <c r="Z160" s="55">
        <f t="shared" si="58"/>
        <v>-9036.29933333332</v>
      </c>
      <c r="AA160" s="100">
        <f t="shared" si="59"/>
        <v>0</v>
      </c>
      <c r="AB160" s="130"/>
      <c r="AC160" s="56" t="str">
        <f t="shared" si="44"/>
        <v>100%</v>
      </c>
      <c r="AD160" s="55"/>
      <c r="AE160" s="56" t="str">
        <f t="shared" si="51"/>
        <v>100%</v>
      </c>
      <c r="AF160" s="55"/>
      <c r="AG160" s="56" t="str">
        <f t="shared" si="52"/>
        <v>100%</v>
      </c>
      <c r="AH160" s="33">
        <f t="shared" si="49"/>
        <v>0</v>
      </c>
      <c r="AI160" s="102">
        <f t="shared" si="45"/>
        <v>0</v>
      </c>
      <c r="AJ160" s="103"/>
      <c r="AK160" s="103"/>
      <c r="AL160" s="103"/>
      <c r="AM160" s="103">
        <f t="shared" si="53"/>
        <v>0</v>
      </c>
      <c r="AN160" s="57"/>
      <c r="AO160" s="105">
        <f t="shared" si="46"/>
        <v>0</v>
      </c>
      <c r="AP160" s="33">
        <f t="shared" si="47"/>
        <v>0</v>
      </c>
      <c r="AQ160" s="71"/>
      <c r="AR160" s="107">
        <v>3</v>
      </c>
      <c r="AS160" s="71">
        <f t="shared" si="43"/>
        <v>-3</v>
      </c>
      <c r="AT160" s="72" t="s">
        <v>89</v>
      </c>
      <c r="AU160" s="72"/>
      <c r="AV160" s="72"/>
      <c r="AW160" s="33"/>
      <c r="AX160" s="8" t="s">
        <v>173</v>
      </c>
      <c r="AY160" s="74"/>
    </row>
    <row r="161" ht="36" hidden="1" customHeight="1" spans="1:51">
      <c r="A161" s="8">
        <f t="shared" si="55"/>
        <v>158</v>
      </c>
      <c r="B161" s="8" t="s">
        <v>74</v>
      </c>
      <c r="C161" s="9" t="s">
        <v>449</v>
      </c>
      <c r="D161" s="78" t="s">
        <v>450</v>
      </c>
      <c r="E161" s="12" t="s">
        <v>17</v>
      </c>
      <c r="F161" s="11" t="s">
        <v>77</v>
      </c>
      <c r="G161" s="12" t="s">
        <v>16</v>
      </c>
      <c r="H161" s="79">
        <v>0.8</v>
      </c>
      <c r="I161" s="14">
        <f>VLOOKUP(C161,[1]Sheet1!$B:$AY,50,0)</f>
        <v>132222.88</v>
      </c>
      <c r="J161" s="14">
        <f>VLOOKUP(C161,[1]Sheet1!$B:$AZ,51,0)</f>
        <v>80960.43</v>
      </c>
      <c r="K161" s="31">
        <f>VLOOKUP(C161,[1]Sheet1!$B$5:$BB$697,53,0)</f>
        <v>2782.88833333333</v>
      </c>
      <c r="L161" s="31">
        <f>VLOOKUP(C161,[1]Sheet1!$B:$BC,54,0)</f>
        <v>3607.78833333333</v>
      </c>
      <c r="M161" s="31">
        <f>VLOOKUP(C161,[1]Sheet1!$B:$BD,55,0)</f>
        <v>13493.405</v>
      </c>
      <c r="N161" s="31">
        <f>VLOOKUP(C161,[1]Sheet1!$B:$BE,56,0)</f>
        <v>17637.68</v>
      </c>
      <c r="O161" s="31">
        <f>VLOOKUP(C161,[1]Sheet1!$B:$BF,57,0)</f>
        <v>22037.1466666667</v>
      </c>
      <c r="P161" s="31">
        <f>VLOOKUP(C161,[2]Sheet1!$B:$BH,59,0)</f>
        <v>22037.1466666667</v>
      </c>
      <c r="Q161" s="94">
        <f t="shared" si="56"/>
        <v>65276.844</v>
      </c>
      <c r="R161" s="95">
        <f>VLOOKUP(C161,[3]Sheet2!$A:$V,21,0)</f>
        <v>20000</v>
      </c>
      <c r="S161" s="95"/>
      <c r="T161" s="95"/>
      <c r="U161" s="95"/>
      <c r="V161" s="95"/>
      <c r="W161" s="95">
        <f t="shared" si="48"/>
        <v>20000</v>
      </c>
      <c r="X161" s="96">
        <f t="shared" si="57"/>
        <v>45276.844</v>
      </c>
      <c r="Y161" s="97">
        <f t="shared" si="50"/>
        <v>80960.43</v>
      </c>
      <c r="Z161" s="55">
        <f t="shared" si="58"/>
        <v>45276.844</v>
      </c>
      <c r="AA161" s="100">
        <f t="shared" si="59"/>
        <v>45276.844</v>
      </c>
      <c r="AB161" s="130"/>
      <c r="AC161" s="56">
        <f t="shared" si="44"/>
        <v>0</v>
      </c>
      <c r="AD161" s="55"/>
      <c r="AE161" s="56">
        <f t="shared" si="51"/>
        <v>0</v>
      </c>
      <c r="AF161" s="55"/>
      <c r="AG161" s="56">
        <f t="shared" si="52"/>
        <v>0</v>
      </c>
      <c r="AH161" s="33">
        <f t="shared" si="49"/>
        <v>0</v>
      </c>
      <c r="AI161" s="102">
        <f t="shared" si="45"/>
        <v>0</v>
      </c>
      <c r="AJ161" s="103"/>
      <c r="AK161" s="103"/>
      <c r="AL161" s="103"/>
      <c r="AM161" s="103">
        <f t="shared" si="53"/>
        <v>0</v>
      </c>
      <c r="AN161" s="57"/>
      <c r="AO161" s="105">
        <f t="shared" si="46"/>
        <v>0</v>
      </c>
      <c r="AP161" s="33">
        <f t="shared" si="47"/>
        <v>0</v>
      </c>
      <c r="AQ161" s="71"/>
      <c r="AR161" s="107">
        <v>3</v>
      </c>
      <c r="AS161" s="71">
        <f t="shared" si="43"/>
        <v>-3</v>
      </c>
      <c r="AT161" s="72" t="s">
        <v>89</v>
      </c>
      <c r="AU161" s="72"/>
      <c r="AV161" s="72"/>
      <c r="AW161" s="33"/>
      <c r="AX161" s="8" t="s">
        <v>152</v>
      </c>
      <c r="AY161" s="74"/>
    </row>
    <row r="162" ht="36" hidden="1" customHeight="1" spans="1:51">
      <c r="A162" s="8">
        <f t="shared" si="55"/>
        <v>159</v>
      </c>
      <c r="B162" s="8" t="s">
        <v>74</v>
      </c>
      <c r="C162" s="9" t="s">
        <v>451</v>
      </c>
      <c r="D162" s="78" t="s">
        <v>452</v>
      </c>
      <c r="E162" s="12" t="s">
        <v>17</v>
      </c>
      <c r="F162" s="11" t="s">
        <v>101</v>
      </c>
      <c r="G162" s="12" t="s">
        <v>16</v>
      </c>
      <c r="H162" s="79">
        <v>1</v>
      </c>
      <c r="I162" s="14">
        <f>VLOOKUP(C162,[1]Sheet1!$B:$AY,50,0)</f>
        <v>0</v>
      </c>
      <c r="J162" s="14">
        <f>VLOOKUP(C162,[1]Sheet1!$B:$AZ,51,0)</f>
        <v>0</v>
      </c>
      <c r="K162" s="31">
        <f>VLOOKUP(C162,[1]Sheet1!$B$5:$BB$697,53,0)</f>
        <v>0</v>
      </c>
      <c r="L162" s="31">
        <f>VLOOKUP(C162,[1]Sheet1!$B:$BC,54,0)</f>
        <v>0</v>
      </c>
      <c r="M162" s="31">
        <f>VLOOKUP(C162,[1]Sheet1!$B:$BD,55,0)</f>
        <v>0</v>
      </c>
      <c r="N162" s="31">
        <f>VLOOKUP(C162,[1]Sheet1!$B:$BE,56,0)</f>
        <v>0</v>
      </c>
      <c r="O162" s="31">
        <f>VLOOKUP(C162,[1]Sheet1!$B:$BF,57,0)</f>
        <v>0</v>
      </c>
      <c r="P162" s="31">
        <f>VLOOKUP(C162,[2]Sheet1!$B:$BH,59,0)</f>
        <v>0</v>
      </c>
      <c r="Q162" s="94">
        <f t="shared" si="56"/>
        <v>0</v>
      </c>
      <c r="R162" s="95">
        <f>VLOOKUP(C162,[3]Sheet2!$A:$V,21,0)</f>
        <v>0</v>
      </c>
      <c r="S162" s="95"/>
      <c r="T162" s="95"/>
      <c r="U162" s="95"/>
      <c r="V162" s="95"/>
      <c r="W162" s="95">
        <f t="shared" si="48"/>
        <v>0</v>
      </c>
      <c r="X162" s="96">
        <f t="shared" si="57"/>
        <v>0</v>
      </c>
      <c r="Y162" s="97">
        <f t="shared" si="50"/>
        <v>0</v>
      </c>
      <c r="Z162" s="55">
        <f t="shared" si="58"/>
        <v>0</v>
      </c>
      <c r="AA162" s="100">
        <f t="shared" si="59"/>
        <v>0</v>
      </c>
      <c r="AB162" s="130"/>
      <c r="AC162" s="56" t="str">
        <f t="shared" si="44"/>
        <v>100%</v>
      </c>
      <c r="AD162" s="55"/>
      <c r="AE162" s="56" t="str">
        <f t="shared" si="51"/>
        <v>100%</v>
      </c>
      <c r="AF162" s="55"/>
      <c r="AG162" s="56" t="str">
        <f t="shared" si="52"/>
        <v>100%</v>
      </c>
      <c r="AH162" s="33">
        <f t="shared" si="49"/>
        <v>0</v>
      </c>
      <c r="AI162" s="102">
        <f t="shared" si="45"/>
        <v>0</v>
      </c>
      <c r="AJ162" s="103"/>
      <c r="AK162" s="103"/>
      <c r="AL162" s="103"/>
      <c r="AM162" s="103">
        <f t="shared" si="53"/>
        <v>0</v>
      </c>
      <c r="AN162" s="57"/>
      <c r="AO162" s="105">
        <f t="shared" si="46"/>
        <v>0</v>
      </c>
      <c r="AP162" s="33">
        <f t="shared" si="47"/>
        <v>0</v>
      </c>
      <c r="AQ162" s="71"/>
      <c r="AR162" s="107"/>
      <c r="AS162" s="71"/>
      <c r="AT162" s="72" t="s">
        <v>89</v>
      </c>
      <c r="AU162" s="72"/>
      <c r="AV162" s="72"/>
      <c r="AW162" s="33"/>
      <c r="AX162" s="8" t="s">
        <v>96</v>
      </c>
      <c r="AY162" s="74"/>
    </row>
    <row r="163" ht="36" hidden="1" customHeight="1" spans="1:51">
      <c r="A163" s="8">
        <f t="shared" si="55"/>
        <v>160</v>
      </c>
      <c r="B163" s="8" t="s">
        <v>74</v>
      </c>
      <c r="C163" s="9" t="s">
        <v>453</v>
      </c>
      <c r="D163" s="78" t="s">
        <v>454</v>
      </c>
      <c r="E163" s="12" t="s">
        <v>17</v>
      </c>
      <c r="F163" s="11" t="s">
        <v>101</v>
      </c>
      <c r="G163" s="12" t="s">
        <v>16</v>
      </c>
      <c r="H163" s="79">
        <v>0.8</v>
      </c>
      <c r="I163" s="14">
        <f>VLOOKUP(C163,[1]Sheet1!$B:$AY,50,0)</f>
        <v>11660.35</v>
      </c>
      <c r="J163" s="14">
        <f>VLOOKUP(C163,[1]Sheet1!$B:$AZ,51,0)</f>
        <v>11660.35</v>
      </c>
      <c r="K163" s="31">
        <f>VLOOKUP(C163,[1]Sheet1!$B$5:$BB$697,53,0)</f>
        <v>1943.39166666667</v>
      </c>
      <c r="L163" s="31">
        <f>VLOOKUP(C163,[1]Sheet1!$B:$BC,54,0)</f>
        <v>1672.345</v>
      </c>
      <c r="M163" s="31">
        <f>VLOOKUP(C163,[1]Sheet1!$B:$BD,55,0)</f>
        <v>1494.18166666667</v>
      </c>
      <c r="N163" s="31">
        <f>VLOOKUP(C163,[1]Sheet1!$B:$BE,56,0)</f>
        <v>1160.84833333333</v>
      </c>
      <c r="O163" s="31">
        <f>VLOOKUP(C163,[1]Sheet1!$B:$BF,57,0)</f>
        <v>1160.84833333333</v>
      </c>
      <c r="P163" s="31">
        <f>VLOOKUP(C163,[2]Sheet1!$B:$BH,59,0)</f>
        <v>357.08</v>
      </c>
      <c r="Q163" s="94">
        <f t="shared" si="56"/>
        <v>6230.956</v>
      </c>
      <c r="R163" s="95">
        <f>VLOOKUP(C163,[3]Sheet2!$A:$V,21,0)</f>
        <v>0</v>
      </c>
      <c r="S163" s="95"/>
      <c r="T163" s="95"/>
      <c r="U163" s="95"/>
      <c r="V163" s="95"/>
      <c r="W163" s="95">
        <f t="shared" si="48"/>
        <v>0</v>
      </c>
      <c r="X163" s="96">
        <f t="shared" si="57"/>
        <v>6230.956</v>
      </c>
      <c r="Y163" s="97">
        <f t="shared" si="50"/>
        <v>11660.35</v>
      </c>
      <c r="Z163" s="55">
        <f t="shared" si="58"/>
        <v>6230.956</v>
      </c>
      <c r="AA163" s="100">
        <f t="shared" si="59"/>
        <v>6230.956</v>
      </c>
      <c r="AB163" s="130"/>
      <c r="AC163" s="56">
        <f t="shared" si="44"/>
        <v>0</v>
      </c>
      <c r="AD163" s="55"/>
      <c r="AE163" s="56">
        <f t="shared" si="51"/>
        <v>0</v>
      </c>
      <c r="AF163" s="55"/>
      <c r="AG163" s="56">
        <f t="shared" si="52"/>
        <v>0</v>
      </c>
      <c r="AH163" s="33">
        <f t="shared" si="49"/>
        <v>0</v>
      </c>
      <c r="AI163" s="102">
        <f t="shared" si="45"/>
        <v>0</v>
      </c>
      <c r="AJ163" s="103"/>
      <c r="AK163" s="103"/>
      <c r="AL163" s="103"/>
      <c r="AM163" s="103">
        <f t="shared" si="53"/>
        <v>0</v>
      </c>
      <c r="AN163" s="57"/>
      <c r="AO163" s="105">
        <f t="shared" si="46"/>
        <v>0</v>
      </c>
      <c r="AP163" s="33">
        <f t="shared" si="47"/>
        <v>0</v>
      </c>
      <c r="AQ163" s="71"/>
      <c r="AR163" s="107">
        <v>3</v>
      </c>
      <c r="AS163" s="71">
        <f t="shared" si="43"/>
        <v>-3</v>
      </c>
      <c r="AT163" s="72" t="s">
        <v>89</v>
      </c>
      <c r="AU163" s="72"/>
      <c r="AV163" s="72"/>
      <c r="AW163" s="33"/>
      <c r="AX163" s="8" t="s">
        <v>173</v>
      </c>
      <c r="AY163" s="74"/>
    </row>
    <row r="164" ht="36" hidden="1" customHeight="1" spans="1:51">
      <c r="A164" s="8">
        <f t="shared" si="55"/>
        <v>161</v>
      </c>
      <c r="B164" s="8" t="s">
        <v>74</v>
      </c>
      <c r="C164" s="9" t="s">
        <v>455</v>
      </c>
      <c r="D164" s="78" t="s">
        <v>456</v>
      </c>
      <c r="E164" s="12" t="s">
        <v>17</v>
      </c>
      <c r="F164" s="11" t="s">
        <v>101</v>
      </c>
      <c r="G164" s="12" t="s">
        <v>16</v>
      </c>
      <c r="H164" s="79">
        <v>1</v>
      </c>
      <c r="I164" s="14">
        <f>VLOOKUP(C164,[1]Sheet1!$B:$AY,50,0)</f>
        <v>11610.75</v>
      </c>
      <c r="J164" s="14">
        <f>VLOOKUP(C164,[1]Sheet1!$B:$AZ,51,0)</f>
        <v>0</v>
      </c>
      <c r="K164" s="31">
        <f>VLOOKUP(C164,[1]Sheet1!$B$5:$BB$697,53,0)</f>
        <v>0</v>
      </c>
      <c r="L164" s="31">
        <f>VLOOKUP(C164,[1]Sheet1!$B:$BC,54,0)</f>
        <v>0</v>
      </c>
      <c r="M164" s="31">
        <f>VLOOKUP(C164,[1]Sheet1!$B:$BD,55,0)</f>
        <v>0</v>
      </c>
      <c r="N164" s="31">
        <f>VLOOKUP(C164,[1]Sheet1!$B:$BE,56,0)</f>
        <v>1935.125</v>
      </c>
      <c r="O164" s="31">
        <f>VLOOKUP(C164,[1]Sheet1!$B:$BF,57,0)</f>
        <v>1935.125</v>
      </c>
      <c r="P164" s="31">
        <f>VLOOKUP(C164,[2]Sheet1!$B:$BH,59,0)</f>
        <v>1935.125</v>
      </c>
      <c r="Q164" s="94">
        <f t="shared" si="56"/>
        <v>5805.375</v>
      </c>
      <c r="R164" s="95">
        <f>VLOOKUP(C164,[3]Sheet2!$A:$V,21,0)</f>
        <v>23000</v>
      </c>
      <c r="S164" s="95"/>
      <c r="T164" s="95"/>
      <c r="U164" s="95"/>
      <c r="V164" s="95">
        <v>11610.75</v>
      </c>
      <c r="W164" s="95">
        <f t="shared" si="48"/>
        <v>34610.75</v>
      </c>
      <c r="X164" s="96">
        <f t="shared" si="57"/>
        <v>-28805.375</v>
      </c>
      <c r="Y164" s="97">
        <f t="shared" si="50"/>
        <v>-11610.75</v>
      </c>
      <c r="Z164" s="55">
        <f t="shared" si="58"/>
        <v>-28805.375</v>
      </c>
      <c r="AA164" s="100">
        <f t="shared" si="59"/>
        <v>0</v>
      </c>
      <c r="AB164" s="140"/>
      <c r="AC164" s="56" t="str">
        <f t="shared" ref="AC164:AC195" si="60">IF(AA164&lt;=0,"100%",AB164/AA164)</f>
        <v>100%</v>
      </c>
      <c r="AD164" s="55"/>
      <c r="AE164" s="56" t="str">
        <f t="shared" si="51"/>
        <v>100%</v>
      </c>
      <c r="AF164" s="55"/>
      <c r="AG164" s="56" t="str">
        <f t="shared" si="52"/>
        <v>100%</v>
      </c>
      <c r="AH164" s="33">
        <f t="shared" si="49"/>
        <v>0</v>
      </c>
      <c r="AI164" s="102">
        <f t="shared" si="45"/>
        <v>0</v>
      </c>
      <c r="AJ164" s="103"/>
      <c r="AK164" s="103"/>
      <c r="AL164" s="103"/>
      <c r="AM164" s="103">
        <f t="shared" si="53"/>
        <v>0</v>
      </c>
      <c r="AN164" s="57"/>
      <c r="AO164" s="105">
        <f t="shared" si="46"/>
        <v>0</v>
      </c>
      <c r="AP164" s="33">
        <f t="shared" si="47"/>
        <v>0</v>
      </c>
      <c r="AQ164" s="71">
        <v>45483</v>
      </c>
      <c r="AR164" s="107">
        <v>3</v>
      </c>
      <c r="AS164" s="71">
        <f t="shared" si="43"/>
        <v>45480</v>
      </c>
      <c r="AT164" s="135" t="s">
        <v>89</v>
      </c>
      <c r="AU164" s="135" t="s">
        <v>583</v>
      </c>
      <c r="AV164" s="136">
        <f>VLOOKUP(C164,[5]Sheet1!$A$1:$M$65536,13,0)</f>
        <v>11610.75</v>
      </c>
      <c r="AW164" s="33" t="str">
        <f>AU164&amp;AV164</f>
        <v>应付11610.75</v>
      </c>
      <c r="AX164" s="12" t="s">
        <v>96</v>
      </c>
      <c r="AY164" s="74" t="s">
        <v>603</v>
      </c>
    </row>
    <row r="165" ht="36" hidden="1" customHeight="1" spans="1:51">
      <c r="A165" s="8">
        <f t="shared" si="55"/>
        <v>162</v>
      </c>
      <c r="B165" s="8" t="s">
        <v>74</v>
      </c>
      <c r="C165" s="9" t="s">
        <v>457</v>
      </c>
      <c r="D165" s="78" t="s">
        <v>458</v>
      </c>
      <c r="E165" s="12" t="s">
        <v>17</v>
      </c>
      <c r="F165" s="11" t="s">
        <v>77</v>
      </c>
      <c r="G165" s="12" t="s">
        <v>16</v>
      </c>
      <c r="H165" s="79">
        <v>0.8</v>
      </c>
      <c r="I165" s="14">
        <f>VLOOKUP(C165,[1]Sheet1!$B:$AY,50,0)</f>
        <v>338661</v>
      </c>
      <c r="J165" s="14">
        <f>VLOOKUP(C165,[1]Sheet1!$B:$AZ,51,0)</f>
        <v>94072.5</v>
      </c>
      <c r="K165" s="31">
        <f>VLOOKUP(C165,[1]Sheet1!$B$5:$BB$697,53,0)</f>
        <v>0</v>
      </c>
      <c r="L165" s="31">
        <f>VLOOKUP(C165,[1]Sheet1!$B:$BC,54,0)</f>
        <v>0</v>
      </c>
      <c r="M165" s="31">
        <f>VLOOKUP(C165,[1]Sheet1!$B:$BD,55,0)</f>
        <v>15678.75</v>
      </c>
      <c r="N165" s="31">
        <f>VLOOKUP(C165,[1]Sheet1!$B:$BE,56,0)</f>
        <v>56443.5</v>
      </c>
      <c r="O165" s="31">
        <f>VLOOKUP(C165,[1]Sheet1!$B:$BF,57,0)</f>
        <v>56443.5</v>
      </c>
      <c r="P165" s="31">
        <f>VLOOKUP(C165,[2]Sheet1!$B:$BH,59,0)</f>
        <v>56443.5</v>
      </c>
      <c r="Q165" s="94">
        <f t="shared" si="56"/>
        <v>148007.4</v>
      </c>
      <c r="R165" s="95">
        <f>VLOOKUP(C165,[3]Sheet2!$A:$V,21,0)</f>
        <v>0</v>
      </c>
      <c r="S165" s="95"/>
      <c r="T165" s="95"/>
      <c r="U165" s="95"/>
      <c r="V165" s="95"/>
      <c r="W165" s="95">
        <f t="shared" si="48"/>
        <v>0</v>
      </c>
      <c r="X165" s="96">
        <f t="shared" si="57"/>
        <v>148007.4</v>
      </c>
      <c r="Y165" s="97">
        <f t="shared" si="50"/>
        <v>94072.5</v>
      </c>
      <c r="Z165" s="55">
        <f t="shared" si="58"/>
        <v>148007.4</v>
      </c>
      <c r="AA165" s="100">
        <f t="shared" si="59"/>
        <v>148007.4</v>
      </c>
      <c r="AB165" s="130"/>
      <c r="AC165" s="56">
        <f t="shared" si="60"/>
        <v>0</v>
      </c>
      <c r="AD165" s="55">
        <v>50000</v>
      </c>
      <c r="AE165" s="56">
        <f t="shared" si="51"/>
        <v>0.337820946790498</v>
      </c>
      <c r="AF165" s="55">
        <v>94072.5</v>
      </c>
      <c r="AG165" s="56">
        <f t="shared" si="52"/>
        <v>0.635593220338983</v>
      </c>
      <c r="AH165" s="33">
        <f t="shared" si="49"/>
        <v>0</v>
      </c>
      <c r="AI165" s="102">
        <f t="shared" si="45"/>
        <v>0</v>
      </c>
      <c r="AJ165" s="103"/>
      <c r="AK165" s="103"/>
      <c r="AL165" s="103"/>
      <c r="AM165" s="103">
        <f t="shared" si="53"/>
        <v>0</v>
      </c>
      <c r="AN165" s="57"/>
      <c r="AO165" s="105">
        <f t="shared" si="46"/>
        <v>0</v>
      </c>
      <c r="AP165" s="33">
        <f t="shared" si="47"/>
        <v>0</v>
      </c>
      <c r="AQ165" s="71"/>
      <c r="AR165" s="107">
        <v>3</v>
      </c>
      <c r="AS165" s="71">
        <f t="shared" si="43"/>
        <v>-3</v>
      </c>
      <c r="AT165" s="72" t="s">
        <v>89</v>
      </c>
      <c r="AU165" s="72"/>
      <c r="AV165" s="72"/>
      <c r="AW165" s="33"/>
      <c r="AX165" s="8" t="s">
        <v>169</v>
      </c>
      <c r="AY165" s="74"/>
    </row>
    <row r="166" ht="36" hidden="1" customHeight="1" spans="1:51">
      <c r="A166" s="8">
        <f t="shared" si="55"/>
        <v>163</v>
      </c>
      <c r="B166" s="8" t="s">
        <v>110</v>
      </c>
      <c r="C166" s="9" t="s">
        <v>459</v>
      </c>
      <c r="D166" s="78" t="s">
        <v>460</v>
      </c>
      <c r="E166" s="12" t="s">
        <v>18</v>
      </c>
      <c r="F166" s="11" t="s">
        <v>101</v>
      </c>
      <c r="G166" s="12" t="s">
        <v>16</v>
      </c>
      <c r="H166" s="79">
        <v>0.8</v>
      </c>
      <c r="I166" s="14">
        <f>VLOOKUP(C166,[1]Sheet1!$B:$AY,50,0)</f>
        <v>9218.46</v>
      </c>
      <c r="J166" s="14">
        <f>VLOOKUP(C166,[1]Sheet1!$B:$AZ,51,0)</f>
        <v>4641.96</v>
      </c>
      <c r="K166" s="31">
        <f>VLOOKUP(C166,[1]Sheet1!$B$5:$BB$697,53,0)</f>
        <v>0</v>
      </c>
      <c r="L166" s="31">
        <f>VLOOKUP(C166,[1]Sheet1!$B:$BC,54,0)</f>
        <v>0</v>
      </c>
      <c r="M166" s="31">
        <f>VLOOKUP(C166,[1]Sheet1!$B:$BD,55,0)</f>
        <v>773.66</v>
      </c>
      <c r="N166" s="31">
        <f>VLOOKUP(C166,[1]Sheet1!$B:$BE,56,0)</f>
        <v>773.66</v>
      </c>
      <c r="O166" s="31">
        <f>VLOOKUP(C166,[1]Sheet1!$B:$BF,57,0)</f>
        <v>773.66</v>
      </c>
      <c r="P166" s="31">
        <f>VLOOKUP(C166,[2]Sheet1!$B:$BH,59,0)</f>
        <v>1536.41</v>
      </c>
      <c r="Q166" s="94">
        <f t="shared" si="56"/>
        <v>3085.912</v>
      </c>
      <c r="R166" s="95">
        <f>VLOOKUP(C166,[3]Sheet2!$A:$V,21,0)</f>
        <v>20000</v>
      </c>
      <c r="S166" s="95"/>
      <c r="T166" s="95"/>
      <c r="U166" s="95"/>
      <c r="V166" s="95"/>
      <c r="W166" s="95">
        <f t="shared" si="48"/>
        <v>20000</v>
      </c>
      <c r="X166" s="96">
        <f t="shared" si="57"/>
        <v>-16914.088</v>
      </c>
      <c r="Y166" s="97">
        <f t="shared" si="50"/>
        <v>4641.96</v>
      </c>
      <c r="Z166" s="55">
        <f t="shared" si="58"/>
        <v>-16914.088</v>
      </c>
      <c r="AA166" s="100">
        <f t="shared" si="59"/>
        <v>0</v>
      </c>
      <c r="AB166" s="130"/>
      <c r="AC166" s="56" t="str">
        <f t="shared" si="60"/>
        <v>100%</v>
      </c>
      <c r="AD166" s="55"/>
      <c r="AE166" s="56" t="str">
        <f t="shared" ref="AE166:AE197" si="61">IF(AA166&lt;=0,"100%",AD166/AA166)</f>
        <v>100%</v>
      </c>
      <c r="AF166" s="55"/>
      <c r="AG166" s="56" t="str">
        <f t="shared" ref="AG166:AG197" si="62">IF(AA166&lt;=0,"100%",AF166/AA166)</f>
        <v>100%</v>
      </c>
      <c r="AH166" s="33">
        <f t="shared" si="49"/>
        <v>0</v>
      </c>
      <c r="AI166" s="102">
        <f t="shared" si="45"/>
        <v>0</v>
      </c>
      <c r="AJ166" s="103"/>
      <c r="AK166" s="103"/>
      <c r="AL166" s="103"/>
      <c r="AM166" s="103">
        <f t="shared" si="53"/>
        <v>0</v>
      </c>
      <c r="AN166" s="57"/>
      <c r="AO166" s="105">
        <f t="shared" si="46"/>
        <v>0</v>
      </c>
      <c r="AP166" s="33">
        <f t="shared" si="47"/>
        <v>0</v>
      </c>
      <c r="AQ166" s="71" t="s">
        <v>594</v>
      </c>
      <c r="AR166" s="107">
        <v>3</v>
      </c>
      <c r="AS166" s="71" t="e">
        <f t="shared" si="43"/>
        <v>#VALUE!</v>
      </c>
      <c r="AT166" s="72" t="s">
        <v>89</v>
      </c>
      <c r="AU166" s="72"/>
      <c r="AV166" s="72"/>
      <c r="AW166" s="33"/>
      <c r="AX166" s="8" t="s">
        <v>184</v>
      </c>
      <c r="AY166" s="74"/>
    </row>
    <row r="167" ht="36" hidden="1" customHeight="1" spans="1:51">
      <c r="A167" s="8">
        <f t="shared" si="55"/>
        <v>164</v>
      </c>
      <c r="B167" s="8" t="s">
        <v>74</v>
      </c>
      <c r="C167" s="9" t="s">
        <v>461</v>
      </c>
      <c r="D167" s="78" t="s">
        <v>462</v>
      </c>
      <c r="E167" s="12" t="s">
        <v>17</v>
      </c>
      <c r="F167" s="11" t="s">
        <v>77</v>
      </c>
      <c r="G167" s="12" t="s">
        <v>16</v>
      </c>
      <c r="H167" s="79">
        <v>0.8</v>
      </c>
      <c r="I167" s="14">
        <f>VLOOKUP(C167,[1]Sheet1!$B:$AY,50,0)</f>
        <v>0</v>
      </c>
      <c r="J167" s="14">
        <f>VLOOKUP(C167,[1]Sheet1!$B:$AZ,51,0)</f>
        <v>0</v>
      </c>
      <c r="K167" s="31">
        <f>VLOOKUP(C167,[1]Sheet1!$B$5:$BB$697,53,0)</f>
        <v>0</v>
      </c>
      <c r="L167" s="31">
        <f>VLOOKUP(C167,[1]Sheet1!$B:$BC,54,0)</f>
        <v>0</v>
      </c>
      <c r="M167" s="31">
        <f>VLOOKUP(C167,[1]Sheet1!$B:$BD,55,0)</f>
        <v>0</v>
      </c>
      <c r="N167" s="31">
        <f>VLOOKUP(C167,[1]Sheet1!$B:$BE,56,0)</f>
        <v>0</v>
      </c>
      <c r="O167" s="31">
        <f>VLOOKUP(C167,[1]Sheet1!$B:$BF,57,0)</f>
        <v>0</v>
      </c>
      <c r="P167" s="31">
        <f>VLOOKUP(C167,[2]Sheet1!$B:$BH,59,0)</f>
        <v>0</v>
      </c>
      <c r="Q167" s="94">
        <f t="shared" si="56"/>
        <v>0</v>
      </c>
      <c r="R167" s="95">
        <f>VLOOKUP(C167,[3]Sheet2!$A:$V,21,0)</f>
        <v>39360</v>
      </c>
      <c r="S167" s="95"/>
      <c r="T167" s="95"/>
      <c r="U167" s="95"/>
      <c r="V167" s="95"/>
      <c r="W167" s="95">
        <f t="shared" si="48"/>
        <v>39360</v>
      </c>
      <c r="X167" s="96">
        <f t="shared" si="57"/>
        <v>-39360</v>
      </c>
      <c r="Y167" s="97">
        <f t="shared" si="50"/>
        <v>0</v>
      </c>
      <c r="Z167" s="55">
        <f t="shared" si="58"/>
        <v>-39360</v>
      </c>
      <c r="AA167" s="100">
        <f t="shared" si="59"/>
        <v>0</v>
      </c>
      <c r="AB167" s="130"/>
      <c r="AC167" s="56" t="str">
        <f t="shared" si="60"/>
        <v>100%</v>
      </c>
      <c r="AD167" s="55"/>
      <c r="AE167" s="56" t="str">
        <f t="shared" si="61"/>
        <v>100%</v>
      </c>
      <c r="AF167" s="55"/>
      <c r="AG167" s="56" t="str">
        <f t="shared" si="62"/>
        <v>100%</v>
      </c>
      <c r="AH167" s="33">
        <f t="shared" si="49"/>
        <v>0</v>
      </c>
      <c r="AI167" s="102">
        <f t="shared" si="45"/>
        <v>0</v>
      </c>
      <c r="AJ167" s="103"/>
      <c r="AK167" s="103"/>
      <c r="AL167" s="103"/>
      <c r="AM167" s="103">
        <f t="shared" si="53"/>
        <v>0</v>
      </c>
      <c r="AN167" s="57"/>
      <c r="AO167" s="105">
        <f t="shared" si="46"/>
        <v>0</v>
      </c>
      <c r="AP167" s="33">
        <f t="shared" si="47"/>
        <v>0</v>
      </c>
      <c r="AQ167" s="71"/>
      <c r="AR167" s="107">
        <v>3</v>
      </c>
      <c r="AS167" s="71">
        <f t="shared" si="43"/>
        <v>-3</v>
      </c>
      <c r="AT167" s="72" t="s">
        <v>89</v>
      </c>
      <c r="AU167" s="72"/>
      <c r="AV167" s="72"/>
      <c r="AW167" s="33"/>
      <c r="AX167" s="8" t="s">
        <v>152</v>
      </c>
      <c r="AY167" s="74"/>
    </row>
    <row r="168" ht="36" hidden="1" customHeight="1" spans="1:51">
      <c r="A168" s="8">
        <f t="shared" si="55"/>
        <v>165</v>
      </c>
      <c r="B168" s="8" t="s">
        <v>93</v>
      </c>
      <c r="C168" s="9" t="s">
        <v>463</v>
      </c>
      <c r="D168" s="78" t="s">
        <v>464</v>
      </c>
      <c r="E168" s="12" t="s">
        <v>18</v>
      </c>
      <c r="F168" s="11" t="s">
        <v>101</v>
      </c>
      <c r="G168" s="12" t="s">
        <v>16</v>
      </c>
      <c r="H168" s="79">
        <v>0.8</v>
      </c>
      <c r="I168" s="14">
        <f>VLOOKUP(C168,[1]Sheet1!$B:$AY,50,0)</f>
        <v>0</v>
      </c>
      <c r="J168" s="14">
        <f>VLOOKUP(C168,[1]Sheet1!$B:$AZ,51,0)</f>
        <v>0</v>
      </c>
      <c r="K168" s="31">
        <f>VLOOKUP(C168,[1]Sheet1!$B$5:$BB$697,53,0)</f>
        <v>0</v>
      </c>
      <c r="L168" s="31">
        <f>VLOOKUP(C168,[1]Sheet1!$B:$BC,54,0)</f>
        <v>0</v>
      </c>
      <c r="M168" s="31">
        <f>VLOOKUP(C168,[1]Sheet1!$B:$BD,55,0)</f>
        <v>0</v>
      </c>
      <c r="N168" s="31">
        <f>VLOOKUP(C168,[1]Sheet1!$B:$BE,56,0)</f>
        <v>0</v>
      </c>
      <c r="O168" s="31">
        <f>VLOOKUP(C168,[1]Sheet1!$B:$BF,57,0)</f>
        <v>0</v>
      </c>
      <c r="P168" s="31">
        <f>VLOOKUP(C168,[2]Sheet1!$B:$BH,59,0)</f>
        <v>0</v>
      </c>
      <c r="Q168" s="94">
        <f t="shared" si="56"/>
        <v>0</v>
      </c>
      <c r="R168" s="95">
        <f>VLOOKUP(C168,[3]Sheet2!$A:$V,21,0)</f>
        <v>20000</v>
      </c>
      <c r="S168" s="95"/>
      <c r="T168" s="95"/>
      <c r="U168" s="95"/>
      <c r="V168" s="95"/>
      <c r="W168" s="95">
        <f t="shared" si="48"/>
        <v>20000</v>
      </c>
      <c r="X168" s="96">
        <f t="shared" si="57"/>
        <v>-20000</v>
      </c>
      <c r="Y168" s="97">
        <f t="shared" si="50"/>
        <v>0</v>
      </c>
      <c r="Z168" s="55">
        <f t="shared" si="58"/>
        <v>-20000</v>
      </c>
      <c r="AA168" s="100">
        <f t="shared" si="59"/>
        <v>0</v>
      </c>
      <c r="AB168" s="130"/>
      <c r="AC168" s="56" t="str">
        <f t="shared" si="60"/>
        <v>100%</v>
      </c>
      <c r="AD168" s="55"/>
      <c r="AE168" s="56" t="str">
        <f t="shared" si="61"/>
        <v>100%</v>
      </c>
      <c r="AF168" s="55"/>
      <c r="AG168" s="56" t="str">
        <f t="shared" si="62"/>
        <v>100%</v>
      </c>
      <c r="AH168" s="33">
        <f t="shared" si="49"/>
        <v>0</v>
      </c>
      <c r="AI168" s="102">
        <f t="shared" si="45"/>
        <v>0</v>
      </c>
      <c r="AJ168" s="103"/>
      <c r="AK168" s="103"/>
      <c r="AL168" s="103"/>
      <c r="AM168" s="103">
        <f t="shared" si="53"/>
        <v>0</v>
      </c>
      <c r="AN168" s="57"/>
      <c r="AO168" s="105">
        <f t="shared" si="46"/>
        <v>0</v>
      </c>
      <c r="AP168" s="33">
        <f t="shared" si="47"/>
        <v>0</v>
      </c>
      <c r="AQ168" s="71">
        <v>45485</v>
      </c>
      <c r="AR168" s="107">
        <v>3</v>
      </c>
      <c r="AS168" s="71">
        <f t="shared" si="43"/>
        <v>45482</v>
      </c>
      <c r="AT168" s="72" t="s">
        <v>89</v>
      </c>
      <c r="AU168" s="72"/>
      <c r="AV168" s="72"/>
      <c r="AW168" s="33"/>
      <c r="AX168" s="8" t="s">
        <v>184</v>
      </c>
      <c r="AY168" s="74"/>
    </row>
    <row r="169" ht="36" hidden="1" customHeight="1" spans="1:51">
      <c r="A169" s="8">
        <f t="shared" si="55"/>
        <v>166</v>
      </c>
      <c r="B169" s="8" t="s">
        <v>93</v>
      </c>
      <c r="C169" s="9" t="s">
        <v>465</v>
      </c>
      <c r="D169" s="78" t="s">
        <v>466</v>
      </c>
      <c r="E169" s="12" t="s">
        <v>18</v>
      </c>
      <c r="F169" s="11" t="s">
        <v>101</v>
      </c>
      <c r="G169" s="12" t="s">
        <v>16</v>
      </c>
      <c r="H169" s="79">
        <v>0.8</v>
      </c>
      <c r="I169" s="14">
        <f>VLOOKUP(C169,[1]Sheet1!$B:$AY,50,0)</f>
        <v>20523.37</v>
      </c>
      <c r="J169" s="14">
        <f>VLOOKUP(C169,[1]Sheet1!$B:$AZ,51,0)</f>
        <v>20523.37</v>
      </c>
      <c r="K169" s="31">
        <f>VLOOKUP(C169,[1]Sheet1!$B$5:$BB$697,53,0)</f>
        <v>0</v>
      </c>
      <c r="L169" s="31">
        <f>VLOOKUP(C169,[1]Sheet1!$B:$BC,54,0)</f>
        <v>0</v>
      </c>
      <c r="M169" s="31">
        <f>VLOOKUP(C169,[1]Sheet1!$B:$BD,55,0)</f>
        <v>3420.56166666667</v>
      </c>
      <c r="N169" s="31">
        <f>VLOOKUP(C169,[1]Sheet1!$B:$BE,56,0)</f>
        <v>3420.56166666667</v>
      </c>
      <c r="O169" s="31">
        <f>VLOOKUP(C169,[1]Sheet1!$B:$BF,57,0)</f>
        <v>3420.56166666667</v>
      </c>
      <c r="P169" s="31">
        <f>VLOOKUP(C169,[2]Sheet1!$B:$BH,59,0)</f>
        <v>3420.56166666667</v>
      </c>
      <c r="Q169" s="94">
        <f t="shared" si="56"/>
        <v>10945.7973333333</v>
      </c>
      <c r="R169" s="95">
        <f>VLOOKUP(C169,[3]Sheet2!$A:$V,21,0)</f>
        <v>10000</v>
      </c>
      <c r="S169" s="95"/>
      <c r="T169" s="95"/>
      <c r="U169" s="95"/>
      <c r="V169" s="95">
        <v>1000</v>
      </c>
      <c r="W169" s="95">
        <f t="shared" si="48"/>
        <v>11000</v>
      </c>
      <c r="X169" s="96">
        <f t="shared" si="57"/>
        <v>-54.2026666666552</v>
      </c>
      <c r="Y169" s="97">
        <f t="shared" si="50"/>
        <v>19523.37</v>
      </c>
      <c r="Z169" s="55">
        <f t="shared" si="58"/>
        <v>-54.2026666666552</v>
      </c>
      <c r="AA169" s="100">
        <f t="shared" si="59"/>
        <v>0</v>
      </c>
      <c r="AB169" s="130"/>
      <c r="AC169" s="56" t="str">
        <f t="shared" si="60"/>
        <v>100%</v>
      </c>
      <c r="AD169" s="55"/>
      <c r="AE169" s="56" t="str">
        <f t="shared" si="61"/>
        <v>100%</v>
      </c>
      <c r="AF169" s="55"/>
      <c r="AG169" s="56" t="str">
        <f t="shared" si="62"/>
        <v>100%</v>
      </c>
      <c r="AH169" s="33">
        <f t="shared" si="49"/>
        <v>0</v>
      </c>
      <c r="AI169" s="102">
        <f t="shared" si="45"/>
        <v>0</v>
      </c>
      <c r="AJ169" s="103"/>
      <c r="AK169" s="103"/>
      <c r="AL169" s="103"/>
      <c r="AM169" s="103">
        <f t="shared" si="53"/>
        <v>0</v>
      </c>
      <c r="AN169" s="105">
        <v>0.03</v>
      </c>
      <c r="AO169" s="105">
        <f t="shared" si="46"/>
        <v>0</v>
      </c>
      <c r="AP169" s="33">
        <f t="shared" si="47"/>
        <v>0</v>
      </c>
      <c r="AQ169" s="71">
        <v>45479</v>
      </c>
      <c r="AR169" s="107">
        <v>3</v>
      </c>
      <c r="AS169" s="71">
        <f t="shared" si="43"/>
        <v>45476</v>
      </c>
      <c r="AT169" s="135" t="s">
        <v>89</v>
      </c>
      <c r="AU169" s="135" t="s">
        <v>583</v>
      </c>
      <c r="AV169" s="136">
        <f>VLOOKUP(C169,[5]Sheet1!$A$1:$M$65536,13,0)</f>
        <v>20523.37</v>
      </c>
      <c r="AW169" s="33" t="str">
        <f>AU169&amp;AV169</f>
        <v>应付20523.37</v>
      </c>
      <c r="AX169" s="12" t="s">
        <v>184</v>
      </c>
      <c r="AY169" s="74"/>
    </row>
    <row r="170" ht="36" hidden="1" customHeight="1" spans="1:51">
      <c r="A170" s="8">
        <f t="shared" si="55"/>
        <v>167</v>
      </c>
      <c r="B170" s="8" t="s">
        <v>74</v>
      </c>
      <c r="C170" s="9" t="s">
        <v>467</v>
      </c>
      <c r="D170" s="78" t="s">
        <v>468</v>
      </c>
      <c r="E170" s="12" t="s">
        <v>17</v>
      </c>
      <c r="F170" s="11" t="s">
        <v>372</v>
      </c>
      <c r="G170" s="12" t="s">
        <v>16</v>
      </c>
      <c r="H170" s="79">
        <v>1</v>
      </c>
      <c r="I170" s="14">
        <f>VLOOKUP(C170,[1]Sheet1!$B:$AY,50,0)</f>
        <v>0</v>
      </c>
      <c r="J170" s="14">
        <f>VLOOKUP(C170,[1]Sheet1!$B:$AZ,51,0)</f>
        <v>0</v>
      </c>
      <c r="K170" s="31">
        <f>VLOOKUP(C170,[1]Sheet1!$B$5:$BB$697,53,0)</f>
        <v>0</v>
      </c>
      <c r="L170" s="31">
        <f>VLOOKUP(C170,[1]Sheet1!$B:$BC,54,0)</f>
        <v>0</v>
      </c>
      <c r="M170" s="31">
        <f>VLOOKUP(C170,[1]Sheet1!$B:$BD,55,0)</f>
        <v>0</v>
      </c>
      <c r="N170" s="31">
        <f>VLOOKUP(C170,[1]Sheet1!$B:$BE,56,0)</f>
        <v>0</v>
      </c>
      <c r="O170" s="31">
        <f>VLOOKUP(C170,[1]Sheet1!$B:$BF,57,0)</f>
        <v>0</v>
      </c>
      <c r="P170" s="31">
        <f>VLOOKUP(C170,[2]Sheet1!$B:$BH,59,0)</f>
        <v>0</v>
      </c>
      <c r="Q170" s="94">
        <f t="shared" si="56"/>
        <v>0</v>
      </c>
      <c r="R170" s="95">
        <f>VLOOKUP(C170,[3]Sheet2!$A:$V,21,0)</f>
        <v>5600</v>
      </c>
      <c r="S170" s="95"/>
      <c r="T170" s="95"/>
      <c r="U170" s="95"/>
      <c r="V170" s="95"/>
      <c r="W170" s="95">
        <f t="shared" si="48"/>
        <v>5600</v>
      </c>
      <c r="X170" s="96">
        <f t="shared" si="57"/>
        <v>-5600</v>
      </c>
      <c r="Y170" s="97">
        <f t="shared" si="50"/>
        <v>0</v>
      </c>
      <c r="Z170" s="55">
        <f t="shared" si="58"/>
        <v>-5600</v>
      </c>
      <c r="AA170" s="100">
        <f t="shared" si="59"/>
        <v>0</v>
      </c>
      <c r="AB170" s="130"/>
      <c r="AC170" s="56" t="str">
        <f t="shared" si="60"/>
        <v>100%</v>
      </c>
      <c r="AD170" s="55"/>
      <c r="AE170" s="56" t="str">
        <f t="shared" si="61"/>
        <v>100%</v>
      </c>
      <c r="AF170" s="55"/>
      <c r="AG170" s="56" t="str">
        <f t="shared" si="62"/>
        <v>100%</v>
      </c>
      <c r="AH170" s="33">
        <f t="shared" si="49"/>
        <v>0</v>
      </c>
      <c r="AI170" s="102">
        <f t="shared" si="45"/>
        <v>0</v>
      </c>
      <c r="AJ170" s="103"/>
      <c r="AK170" s="103"/>
      <c r="AL170" s="103"/>
      <c r="AM170" s="103">
        <f t="shared" si="53"/>
        <v>0</v>
      </c>
      <c r="AN170" s="57"/>
      <c r="AO170" s="105">
        <f t="shared" si="46"/>
        <v>0</v>
      </c>
      <c r="AP170" s="33">
        <f t="shared" si="47"/>
        <v>0</v>
      </c>
      <c r="AQ170" s="71" t="s">
        <v>594</v>
      </c>
      <c r="AR170" s="107">
        <v>3</v>
      </c>
      <c r="AS170" s="71" t="e">
        <f t="shared" si="43"/>
        <v>#VALUE!</v>
      </c>
      <c r="AT170" s="72" t="s">
        <v>89</v>
      </c>
      <c r="AU170" s="72"/>
      <c r="AV170" s="72"/>
      <c r="AW170" s="33"/>
      <c r="AX170" s="8" t="s">
        <v>173</v>
      </c>
      <c r="AY170" s="74"/>
    </row>
    <row r="171" ht="36" hidden="1" customHeight="1" spans="1:51">
      <c r="A171" s="8">
        <f t="shared" si="55"/>
        <v>168</v>
      </c>
      <c r="B171" s="8" t="s">
        <v>74</v>
      </c>
      <c r="C171" s="9" t="s">
        <v>469</v>
      </c>
      <c r="D171" s="78" t="s">
        <v>470</v>
      </c>
      <c r="E171" s="12" t="s">
        <v>18</v>
      </c>
      <c r="F171" s="11" t="s">
        <v>77</v>
      </c>
      <c r="G171" s="12" t="s">
        <v>16</v>
      </c>
      <c r="H171" s="79">
        <v>0.8</v>
      </c>
      <c r="I171" s="14">
        <f>VLOOKUP(C171,[1]Sheet1!$B:$AY,50,0)</f>
        <v>7670</v>
      </c>
      <c r="J171" s="14">
        <f>VLOOKUP(C171,[1]Sheet1!$B:$AZ,51,0)</f>
        <v>6500</v>
      </c>
      <c r="K171" s="31">
        <f>VLOOKUP(C171,[1]Sheet1!$B$5:$BB$697,53,0)</f>
        <v>1083.33333333333</v>
      </c>
      <c r="L171" s="31">
        <f>VLOOKUP(C171,[1]Sheet1!$B:$BC,54,0)</f>
        <v>1083.33333333333</v>
      </c>
      <c r="M171" s="31">
        <f>VLOOKUP(C171,[1]Sheet1!$B:$BD,55,0)</f>
        <v>1083.33333333333</v>
      </c>
      <c r="N171" s="31">
        <f>VLOOKUP(C171,[1]Sheet1!$B:$BE,56,0)</f>
        <v>1278.33333333333</v>
      </c>
      <c r="O171" s="31">
        <f>VLOOKUP(C171,[1]Sheet1!$B:$BF,57,0)</f>
        <v>1278.33333333333</v>
      </c>
      <c r="P171" s="31">
        <f>VLOOKUP(C171,[2]Sheet1!$B:$BH,59,0)</f>
        <v>1278.33333333333</v>
      </c>
      <c r="Q171" s="94">
        <f t="shared" si="56"/>
        <v>5667.99999999999</v>
      </c>
      <c r="R171" s="95"/>
      <c r="S171" s="95"/>
      <c r="T171" s="95"/>
      <c r="U171" s="95"/>
      <c r="V171" s="95"/>
      <c r="W171" s="95">
        <f t="shared" si="48"/>
        <v>0</v>
      </c>
      <c r="X171" s="96">
        <f t="shared" si="57"/>
        <v>5667.99999999999</v>
      </c>
      <c r="Y171" s="97">
        <f t="shared" si="50"/>
        <v>6500</v>
      </c>
      <c r="Z171" s="55">
        <f t="shared" si="58"/>
        <v>5667.99999999999</v>
      </c>
      <c r="AA171" s="100">
        <f t="shared" si="59"/>
        <v>5667.99999999999</v>
      </c>
      <c r="AB171" s="130"/>
      <c r="AC171" s="56">
        <f t="shared" si="60"/>
        <v>0</v>
      </c>
      <c r="AD171" s="55"/>
      <c r="AE171" s="56">
        <f t="shared" si="61"/>
        <v>0</v>
      </c>
      <c r="AF171" s="55"/>
      <c r="AG171" s="56">
        <f t="shared" si="62"/>
        <v>0</v>
      </c>
      <c r="AH171" s="33">
        <f t="shared" si="49"/>
        <v>0</v>
      </c>
      <c r="AI171" s="102">
        <f t="shared" si="45"/>
        <v>0</v>
      </c>
      <c r="AJ171" s="103"/>
      <c r="AK171" s="103"/>
      <c r="AL171" s="103"/>
      <c r="AM171" s="103">
        <f t="shared" si="53"/>
        <v>0</v>
      </c>
      <c r="AN171" s="57"/>
      <c r="AO171" s="105">
        <f t="shared" si="46"/>
        <v>0</v>
      </c>
      <c r="AP171" s="33">
        <f t="shared" si="47"/>
        <v>0</v>
      </c>
      <c r="AQ171" s="71"/>
      <c r="AR171" s="107">
        <v>3</v>
      </c>
      <c r="AS171" s="71">
        <f t="shared" si="43"/>
        <v>-3</v>
      </c>
      <c r="AT171" s="72" t="s">
        <v>89</v>
      </c>
      <c r="AU171" s="72"/>
      <c r="AV171" s="72"/>
      <c r="AW171" s="33"/>
      <c r="AX171" s="8" t="s">
        <v>152</v>
      </c>
      <c r="AY171" s="74"/>
    </row>
    <row r="172" ht="36" hidden="1" customHeight="1" spans="1:51">
      <c r="A172" s="8">
        <f t="shared" si="55"/>
        <v>169</v>
      </c>
      <c r="B172" s="8" t="s">
        <v>74</v>
      </c>
      <c r="C172" s="9" t="s">
        <v>471</v>
      </c>
      <c r="D172" s="78" t="s">
        <v>472</v>
      </c>
      <c r="E172" s="12" t="s">
        <v>17</v>
      </c>
      <c r="F172" s="11" t="s">
        <v>372</v>
      </c>
      <c r="G172" s="12" t="s">
        <v>16</v>
      </c>
      <c r="H172" s="79">
        <v>1</v>
      </c>
      <c r="I172" s="14">
        <f>VLOOKUP(C172,[1]Sheet1!$B:$AY,50,0)</f>
        <v>151473.39</v>
      </c>
      <c r="J172" s="14">
        <f>VLOOKUP(C172,[1]Sheet1!$B:$AZ,51,0)</f>
        <v>108193.31</v>
      </c>
      <c r="K172" s="31">
        <f>VLOOKUP(C172,[1]Sheet1!$B$5:$BB$697,53,0)</f>
        <v>2960.67833333333</v>
      </c>
      <c r="L172" s="31">
        <f>VLOOKUP(C172,[1]Sheet1!$B:$BC,54,0)</f>
        <v>6573.865</v>
      </c>
      <c r="M172" s="31">
        <f>VLOOKUP(C172,[1]Sheet1!$B:$BD,55,0)</f>
        <v>15373.8216666667</v>
      </c>
      <c r="N172" s="31">
        <f>VLOOKUP(C172,[1]Sheet1!$B:$BE,56,0)</f>
        <v>18032.2183333333</v>
      </c>
      <c r="O172" s="31">
        <f>VLOOKUP(C172,[1]Sheet1!$B:$BF,57,0)</f>
        <v>18032.2183333333</v>
      </c>
      <c r="P172" s="31">
        <f>VLOOKUP(C172,[2]Sheet1!$B:$BH,59,0)</f>
        <v>25245.565</v>
      </c>
      <c r="Q172" s="94">
        <f t="shared" si="56"/>
        <v>86218.3666666666</v>
      </c>
      <c r="R172" s="95">
        <f>VLOOKUP(C172,[3]Sheet2!$A:$V,21,0)</f>
        <v>0</v>
      </c>
      <c r="S172" s="95"/>
      <c r="T172" s="95"/>
      <c r="U172" s="95"/>
      <c r="V172" s="95">
        <v>40000</v>
      </c>
      <c r="W172" s="95">
        <f t="shared" si="48"/>
        <v>40000</v>
      </c>
      <c r="X172" s="96">
        <f t="shared" si="57"/>
        <v>46218.3666666666</v>
      </c>
      <c r="Y172" s="97">
        <f t="shared" si="50"/>
        <v>68193.31</v>
      </c>
      <c r="Z172" s="55">
        <f t="shared" si="58"/>
        <v>46218.3666666666</v>
      </c>
      <c r="AA172" s="100">
        <f t="shared" si="59"/>
        <v>46218.3666666666</v>
      </c>
      <c r="AB172" s="130"/>
      <c r="AC172" s="56">
        <f t="shared" si="60"/>
        <v>0</v>
      </c>
      <c r="AD172" s="101">
        <v>80000</v>
      </c>
      <c r="AE172" s="56">
        <f t="shared" si="61"/>
        <v>1.73091361226526</v>
      </c>
      <c r="AF172" s="101">
        <v>108193.31</v>
      </c>
      <c r="AG172" s="56">
        <f t="shared" si="62"/>
        <v>2.34091591293793</v>
      </c>
      <c r="AH172" s="33">
        <f t="shared" si="49"/>
        <v>0</v>
      </c>
      <c r="AI172" s="102">
        <f t="shared" si="45"/>
        <v>0</v>
      </c>
      <c r="AJ172" s="103"/>
      <c r="AK172" s="103"/>
      <c r="AL172" s="103"/>
      <c r="AM172" s="103">
        <f t="shared" si="53"/>
        <v>0</v>
      </c>
      <c r="AN172" s="105">
        <v>0</v>
      </c>
      <c r="AO172" s="105">
        <f t="shared" si="46"/>
        <v>0</v>
      </c>
      <c r="AP172" s="33">
        <f t="shared" si="47"/>
        <v>0</v>
      </c>
      <c r="AQ172" s="71">
        <v>45479</v>
      </c>
      <c r="AR172" s="107">
        <v>3</v>
      </c>
      <c r="AS172" s="71">
        <f t="shared" si="43"/>
        <v>45476</v>
      </c>
      <c r="AT172" s="135" t="s">
        <v>89</v>
      </c>
      <c r="AU172" s="135" t="s">
        <v>583</v>
      </c>
      <c r="AV172" s="136">
        <f>VLOOKUP(C172,[5]Sheet1!$A$1:$M$65536,13,0)</f>
        <v>151473.39</v>
      </c>
      <c r="AW172" s="33" t="str">
        <f>AU172&amp;AV172</f>
        <v>应付151473.39</v>
      </c>
      <c r="AX172" s="12" t="s">
        <v>173</v>
      </c>
      <c r="AY172" s="74"/>
    </row>
    <row r="173" ht="36" hidden="1" customHeight="1" spans="1:51">
      <c r="A173" s="8">
        <f t="shared" si="55"/>
        <v>170</v>
      </c>
      <c r="B173" s="8" t="s">
        <v>74</v>
      </c>
      <c r="C173" s="9" t="s">
        <v>473</v>
      </c>
      <c r="D173" s="78" t="s">
        <v>474</v>
      </c>
      <c r="E173" s="12" t="s">
        <v>17</v>
      </c>
      <c r="F173" s="11" t="s">
        <v>77</v>
      </c>
      <c r="G173" s="12" t="s">
        <v>16</v>
      </c>
      <c r="H173" s="79">
        <v>1</v>
      </c>
      <c r="I173" s="14">
        <f>VLOOKUP(C173,[1]Sheet1!$B:$AY,50,0)</f>
        <v>304334</v>
      </c>
      <c r="J173" s="14">
        <f>VLOOKUP(C173,[1]Sheet1!$B:$AZ,51,0)</f>
        <v>304334</v>
      </c>
      <c r="K173" s="31">
        <f>VLOOKUP(C173,[1]Sheet1!$B$5:$BB$697,53,0)</f>
        <v>170.666666666667</v>
      </c>
      <c r="L173" s="31">
        <f>VLOOKUP(C173,[1]Sheet1!$B:$BC,54,0)</f>
        <v>170.666666666667</v>
      </c>
      <c r="M173" s="31">
        <f>VLOOKUP(C173,[1]Sheet1!$B:$BD,55,0)</f>
        <v>12186.6666666667</v>
      </c>
      <c r="N173" s="31">
        <f>VLOOKUP(C173,[1]Sheet1!$B:$BE,56,0)</f>
        <v>20632</v>
      </c>
      <c r="O173" s="31">
        <f>VLOOKUP(C173,[1]Sheet1!$B:$BF,57,0)</f>
        <v>40724</v>
      </c>
      <c r="P173" s="31">
        <f>VLOOKUP(C173,[2]Sheet1!$B:$BH,59,0)</f>
        <v>50722.3333333333</v>
      </c>
      <c r="Q173" s="94">
        <f t="shared" si="56"/>
        <v>124606.333333333</v>
      </c>
      <c r="R173" s="95">
        <f>VLOOKUP(C173,[3]Sheet2!$A:$V,21,0)</f>
        <v>0</v>
      </c>
      <c r="S173" s="95"/>
      <c r="T173" s="95"/>
      <c r="U173" s="95"/>
      <c r="V173" s="95">
        <v>50000</v>
      </c>
      <c r="W173" s="95">
        <f t="shared" si="48"/>
        <v>50000</v>
      </c>
      <c r="X173" s="96">
        <f t="shared" si="57"/>
        <v>74606.3333333333</v>
      </c>
      <c r="Y173" s="97">
        <f t="shared" si="50"/>
        <v>254334</v>
      </c>
      <c r="Z173" s="55">
        <f t="shared" si="58"/>
        <v>74606.3333333333</v>
      </c>
      <c r="AA173" s="100">
        <f t="shared" si="59"/>
        <v>74606.3333333333</v>
      </c>
      <c r="AB173" s="130"/>
      <c r="AC173" s="56">
        <f t="shared" si="60"/>
        <v>0</v>
      </c>
      <c r="AD173" s="101">
        <v>150000</v>
      </c>
      <c r="AE173" s="56">
        <f t="shared" si="61"/>
        <v>2.01055317019556</v>
      </c>
      <c r="AF173" s="101">
        <v>304334</v>
      </c>
      <c r="AG173" s="56">
        <f t="shared" si="62"/>
        <v>4.07919792332197</v>
      </c>
      <c r="AH173" s="33">
        <f t="shared" si="49"/>
        <v>0</v>
      </c>
      <c r="AI173" s="102">
        <f t="shared" si="45"/>
        <v>0</v>
      </c>
      <c r="AJ173" s="103"/>
      <c r="AK173" s="103"/>
      <c r="AL173" s="103"/>
      <c r="AM173" s="103">
        <f t="shared" si="53"/>
        <v>0</v>
      </c>
      <c r="AN173" s="105">
        <v>0</v>
      </c>
      <c r="AO173" s="105">
        <f t="shared" si="46"/>
        <v>0</v>
      </c>
      <c r="AP173" s="33">
        <f t="shared" si="47"/>
        <v>0</v>
      </c>
      <c r="AQ173" s="71">
        <v>45475</v>
      </c>
      <c r="AR173" s="107">
        <v>3</v>
      </c>
      <c r="AS173" s="71">
        <f t="shared" si="43"/>
        <v>45472</v>
      </c>
      <c r="AT173" s="135" t="s">
        <v>89</v>
      </c>
      <c r="AU173" s="135" t="s">
        <v>583</v>
      </c>
      <c r="AV173" s="136">
        <f>VLOOKUP(C173,[5]Sheet1!$A$1:$M$65536,13,0)</f>
        <v>321614</v>
      </c>
      <c r="AW173" s="33" t="str">
        <f>AU173&amp;AV173</f>
        <v>应付321614</v>
      </c>
      <c r="AX173" s="12" t="s">
        <v>173</v>
      </c>
      <c r="AY173" s="74"/>
    </row>
    <row r="174" ht="36" hidden="1" customHeight="1" spans="1:51">
      <c r="A174" s="8">
        <f t="shared" si="55"/>
        <v>171</v>
      </c>
      <c r="B174" s="8" t="s">
        <v>74</v>
      </c>
      <c r="C174" s="9" t="s">
        <v>475</v>
      </c>
      <c r="D174" s="78" t="s">
        <v>476</v>
      </c>
      <c r="E174" s="12" t="s">
        <v>17</v>
      </c>
      <c r="F174" s="11" t="s">
        <v>77</v>
      </c>
      <c r="G174" s="12" t="s">
        <v>16</v>
      </c>
      <c r="H174" s="79">
        <v>1</v>
      </c>
      <c r="I174" s="14">
        <f>VLOOKUP(C174,[1]Sheet1!$B:$AY,50,0)</f>
        <v>74476.96</v>
      </c>
      <c r="J174" s="14">
        <f>VLOOKUP(C174,[1]Sheet1!$B:$AZ,51,0)</f>
        <v>12258.81</v>
      </c>
      <c r="K174" s="31">
        <f>VLOOKUP(C174,[1]Sheet1!$B$5:$BB$697,53,0)</f>
        <v>2043.135</v>
      </c>
      <c r="L174" s="31">
        <f>VLOOKUP(C174,[1]Sheet1!$B:$BC,54,0)</f>
        <v>2043.135</v>
      </c>
      <c r="M174" s="31">
        <f>VLOOKUP(C174,[1]Sheet1!$B:$BD,55,0)</f>
        <v>2043.135</v>
      </c>
      <c r="N174" s="31">
        <f>VLOOKUP(C174,[1]Sheet1!$B:$BE,56,0)</f>
        <v>2043.135</v>
      </c>
      <c r="O174" s="31">
        <f>VLOOKUP(C174,[1]Sheet1!$B:$BF,57,0)</f>
        <v>12412.8266666667</v>
      </c>
      <c r="P174" s="31">
        <f>VLOOKUP(C174,[2]Sheet1!$B:$BH,59,0)</f>
        <v>12412.8266666667</v>
      </c>
      <c r="Q174" s="94">
        <f t="shared" si="56"/>
        <v>32998.1933333334</v>
      </c>
      <c r="R174" s="95"/>
      <c r="S174" s="95"/>
      <c r="T174" s="95"/>
      <c r="U174" s="95"/>
      <c r="V174" s="95"/>
      <c r="W174" s="95">
        <f t="shared" si="48"/>
        <v>0</v>
      </c>
      <c r="X174" s="96">
        <f t="shared" si="57"/>
        <v>32998.1933333334</v>
      </c>
      <c r="Y174" s="97">
        <f t="shared" si="50"/>
        <v>12258.81</v>
      </c>
      <c r="Z174" s="55">
        <f t="shared" si="58"/>
        <v>32998.1933333334</v>
      </c>
      <c r="AA174" s="100">
        <f t="shared" si="59"/>
        <v>32998.1933333334</v>
      </c>
      <c r="AB174" s="130"/>
      <c r="AC174" s="56">
        <f t="shared" si="60"/>
        <v>0</v>
      </c>
      <c r="AD174" s="55"/>
      <c r="AE174" s="56">
        <f t="shared" si="61"/>
        <v>0</v>
      </c>
      <c r="AF174" s="55"/>
      <c r="AG174" s="56">
        <f t="shared" si="62"/>
        <v>0</v>
      </c>
      <c r="AH174" s="33">
        <f t="shared" si="49"/>
        <v>0</v>
      </c>
      <c r="AI174" s="102">
        <f t="shared" si="45"/>
        <v>0</v>
      </c>
      <c r="AJ174" s="103"/>
      <c r="AK174" s="103"/>
      <c r="AL174" s="103"/>
      <c r="AM174" s="103">
        <f t="shared" si="53"/>
        <v>0</v>
      </c>
      <c r="AN174" s="57"/>
      <c r="AO174" s="105">
        <f t="shared" si="46"/>
        <v>0</v>
      </c>
      <c r="AP174" s="33">
        <f t="shared" si="47"/>
        <v>0</v>
      </c>
      <c r="AQ174" s="71"/>
      <c r="AR174" s="107">
        <v>3</v>
      </c>
      <c r="AS174" s="71">
        <f t="shared" si="43"/>
        <v>-3</v>
      </c>
      <c r="AT174" s="72" t="s">
        <v>89</v>
      </c>
      <c r="AU174" s="72"/>
      <c r="AV174" s="72"/>
      <c r="AW174" s="33"/>
      <c r="AX174" s="8" t="s">
        <v>152</v>
      </c>
      <c r="AY174" s="74"/>
    </row>
    <row r="175" ht="36" hidden="1" customHeight="1" spans="1:51">
      <c r="A175" s="8">
        <f t="shared" si="55"/>
        <v>172</v>
      </c>
      <c r="B175" s="8" t="s">
        <v>110</v>
      </c>
      <c r="C175" s="9" t="s">
        <v>477</v>
      </c>
      <c r="D175" s="78" t="s">
        <v>478</v>
      </c>
      <c r="E175" s="12" t="s">
        <v>18</v>
      </c>
      <c r="F175" s="11" t="s">
        <v>77</v>
      </c>
      <c r="G175" s="12" t="s">
        <v>16</v>
      </c>
      <c r="H175" s="79">
        <v>1</v>
      </c>
      <c r="I175" s="14">
        <f>VLOOKUP(C175,[1]Sheet1!$B:$AY,50,0)</f>
        <v>122012.91</v>
      </c>
      <c r="J175" s="14">
        <f>VLOOKUP(C175,[1]Sheet1!$B:$AZ,51,0)</f>
        <v>122012.91</v>
      </c>
      <c r="K175" s="31">
        <f>VLOOKUP(C175,[1]Sheet1!$B$5:$BB$697,53,0)</f>
        <v>2185.89666666667</v>
      </c>
      <c r="L175" s="31">
        <f>VLOOKUP(C175,[1]Sheet1!$B:$BC,54,0)</f>
        <v>2185.89666666667</v>
      </c>
      <c r="M175" s="31">
        <f>VLOOKUP(C175,[1]Sheet1!$B:$BD,55,0)</f>
        <v>2185.89666666667</v>
      </c>
      <c r="N175" s="31">
        <f>VLOOKUP(C175,[1]Sheet1!$B:$BE,56,0)</f>
        <v>20335.485</v>
      </c>
      <c r="O175" s="31">
        <f>VLOOKUP(C175,[1]Sheet1!$B:$BF,57,0)</f>
        <v>20335.485</v>
      </c>
      <c r="P175" s="31">
        <f>VLOOKUP(C175,[2]Sheet1!$B:$BH,59,0)</f>
        <v>18149.5883333333</v>
      </c>
      <c r="Q175" s="94">
        <f t="shared" si="56"/>
        <v>65378.2483333333</v>
      </c>
      <c r="R175" s="95">
        <f>VLOOKUP(C175,[3]Sheet2!$A:$V,21,0)</f>
        <v>104448.77</v>
      </c>
      <c r="S175" s="95"/>
      <c r="T175" s="95"/>
      <c r="U175" s="95"/>
      <c r="V175" s="95"/>
      <c r="W175" s="95">
        <f t="shared" si="48"/>
        <v>104448.77</v>
      </c>
      <c r="X175" s="96">
        <f t="shared" si="57"/>
        <v>-39070.5216666667</v>
      </c>
      <c r="Y175" s="97">
        <f t="shared" si="50"/>
        <v>122012.91</v>
      </c>
      <c r="Z175" s="55">
        <f t="shared" si="58"/>
        <v>-39070.5216666667</v>
      </c>
      <c r="AA175" s="100">
        <f t="shared" si="59"/>
        <v>0</v>
      </c>
      <c r="AB175" s="130"/>
      <c r="AC175" s="56" t="str">
        <f t="shared" si="60"/>
        <v>100%</v>
      </c>
      <c r="AD175" s="55"/>
      <c r="AE175" s="56" t="str">
        <f t="shared" si="61"/>
        <v>100%</v>
      </c>
      <c r="AF175" s="55"/>
      <c r="AG175" s="56" t="str">
        <f t="shared" si="62"/>
        <v>100%</v>
      </c>
      <c r="AH175" s="33">
        <f t="shared" si="49"/>
        <v>0</v>
      </c>
      <c r="AI175" s="102">
        <f t="shared" si="45"/>
        <v>0</v>
      </c>
      <c r="AJ175" s="103"/>
      <c r="AK175" s="103"/>
      <c r="AL175" s="103"/>
      <c r="AM175" s="103">
        <f t="shared" si="53"/>
        <v>0</v>
      </c>
      <c r="AN175" s="57"/>
      <c r="AO175" s="105">
        <f t="shared" si="46"/>
        <v>0</v>
      </c>
      <c r="AP175" s="33">
        <f t="shared" si="47"/>
        <v>0</v>
      </c>
      <c r="AQ175" s="71">
        <v>45474</v>
      </c>
      <c r="AR175" s="107">
        <v>3</v>
      </c>
      <c r="AS175" s="71">
        <f t="shared" si="43"/>
        <v>45471</v>
      </c>
      <c r="AT175" s="72" t="s">
        <v>89</v>
      </c>
      <c r="AU175" s="72"/>
      <c r="AV175" s="72"/>
      <c r="AW175" s="33"/>
      <c r="AX175" s="8" t="s">
        <v>79</v>
      </c>
      <c r="AY175" s="74"/>
    </row>
    <row r="176" ht="36" hidden="1" customHeight="1" spans="1:51">
      <c r="A176" s="8">
        <f t="shared" si="55"/>
        <v>173</v>
      </c>
      <c r="B176" s="8" t="s">
        <v>74</v>
      </c>
      <c r="C176" s="9" t="s">
        <v>479</v>
      </c>
      <c r="D176" s="78" t="s">
        <v>480</v>
      </c>
      <c r="E176" s="12" t="s">
        <v>18</v>
      </c>
      <c r="F176" s="11" t="s">
        <v>101</v>
      </c>
      <c r="G176" s="12" t="s">
        <v>16</v>
      </c>
      <c r="H176" s="79">
        <v>1</v>
      </c>
      <c r="I176" s="14">
        <f>VLOOKUP(C176,[1]Sheet1!$B:$AY,50,0)</f>
        <v>0</v>
      </c>
      <c r="J176" s="14">
        <f>VLOOKUP(C176,[1]Sheet1!$B:$AZ,51,0)</f>
        <v>0</v>
      </c>
      <c r="K176" s="31">
        <f>VLOOKUP(C176,[1]Sheet1!$B$5:$BB$697,53,0)</f>
        <v>0</v>
      </c>
      <c r="L176" s="31">
        <f>VLOOKUP(C176,[1]Sheet1!$B:$BC,54,0)</f>
        <v>0</v>
      </c>
      <c r="M176" s="31">
        <f>VLOOKUP(C176,[1]Sheet1!$B:$BD,55,0)</f>
        <v>0</v>
      </c>
      <c r="N176" s="31">
        <f>VLOOKUP(C176,[1]Sheet1!$B:$BE,56,0)</f>
        <v>0</v>
      </c>
      <c r="O176" s="31">
        <f>VLOOKUP(C176,[1]Sheet1!$B:$BF,57,0)</f>
        <v>0</v>
      </c>
      <c r="P176" s="31">
        <f>VLOOKUP(C176,[2]Sheet1!$B:$BH,59,0)</f>
        <v>0</v>
      </c>
      <c r="Q176" s="94">
        <f t="shared" si="56"/>
        <v>0</v>
      </c>
      <c r="R176" s="95">
        <f>VLOOKUP(C176,[3]Sheet2!$A:$V,21,0)</f>
        <v>70400</v>
      </c>
      <c r="S176" s="95"/>
      <c r="T176" s="95"/>
      <c r="U176" s="95"/>
      <c r="V176" s="95"/>
      <c r="W176" s="95">
        <f t="shared" si="48"/>
        <v>70400</v>
      </c>
      <c r="X176" s="96">
        <f t="shared" si="57"/>
        <v>-70400</v>
      </c>
      <c r="Y176" s="97">
        <f t="shared" si="50"/>
        <v>0</v>
      </c>
      <c r="Z176" s="55">
        <f t="shared" si="58"/>
        <v>-70400</v>
      </c>
      <c r="AA176" s="100">
        <f t="shared" si="59"/>
        <v>0</v>
      </c>
      <c r="AB176" s="130"/>
      <c r="AC176" s="56" t="str">
        <f t="shared" si="60"/>
        <v>100%</v>
      </c>
      <c r="AD176" s="55"/>
      <c r="AE176" s="56" t="str">
        <f t="shared" si="61"/>
        <v>100%</v>
      </c>
      <c r="AF176" s="55"/>
      <c r="AG176" s="56" t="str">
        <f t="shared" si="62"/>
        <v>100%</v>
      </c>
      <c r="AH176" s="33">
        <f t="shared" si="49"/>
        <v>0</v>
      </c>
      <c r="AI176" s="102">
        <f t="shared" si="45"/>
        <v>0</v>
      </c>
      <c r="AJ176" s="103"/>
      <c r="AK176" s="103"/>
      <c r="AL176" s="103"/>
      <c r="AM176" s="103">
        <f t="shared" si="53"/>
        <v>0</v>
      </c>
      <c r="AN176" s="57"/>
      <c r="AO176" s="105">
        <f t="shared" si="46"/>
        <v>0</v>
      </c>
      <c r="AP176" s="33">
        <f t="shared" si="47"/>
        <v>0</v>
      </c>
      <c r="AQ176" s="71"/>
      <c r="AR176" s="107"/>
      <c r="AS176" s="71"/>
      <c r="AT176" s="72" t="s">
        <v>89</v>
      </c>
      <c r="AU176" s="72"/>
      <c r="AV176" s="72"/>
      <c r="AW176" s="33"/>
      <c r="AX176" s="8" t="s">
        <v>96</v>
      </c>
      <c r="AY176" s="74"/>
    </row>
    <row r="177" ht="36" hidden="1" customHeight="1" spans="1:51">
      <c r="A177" s="8">
        <f t="shared" si="55"/>
        <v>174</v>
      </c>
      <c r="B177" s="8" t="s">
        <v>110</v>
      </c>
      <c r="C177" s="9" t="s">
        <v>481</v>
      </c>
      <c r="D177" s="78" t="s">
        <v>482</v>
      </c>
      <c r="E177" s="12" t="s">
        <v>18</v>
      </c>
      <c r="F177" s="11" t="s">
        <v>77</v>
      </c>
      <c r="G177" s="12" t="s">
        <v>16</v>
      </c>
      <c r="H177" s="79">
        <v>1</v>
      </c>
      <c r="I177" s="14">
        <f>VLOOKUP(C177,[1]Sheet1!$B:$AY,50,0)</f>
        <v>0</v>
      </c>
      <c r="J177" s="14">
        <f>VLOOKUP(C177,[1]Sheet1!$B:$AZ,51,0)</f>
        <v>0</v>
      </c>
      <c r="K177" s="31">
        <f>VLOOKUP(C177,[1]Sheet1!$B$5:$BB$697,53,0)</f>
        <v>0</v>
      </c>
      <c r="L177" s="31">
        <f>VLOOKUP(C177,[1]Sheet1!$B:$BC,54,0)</f>
        <v>0</v>
      </c>
      <c r="M177" s="31">
        <f>VLOOKUP(C177,[1]Sheet1!$B:$BD,55,0)</f>
        <v>0</v>
      </c>
      <c r="N177" s="31">
        <f>VLOOKUP(C177,[1]Sheet1!$B:$BE,56,0)</f>
        <v>0</v>
      </c>
      <c r="O177" s="31">
        <f>VLOOKUP(C177,[1]Sheet1!$B:$BF,57,0)</f>
        <v>0</v>
      </c>
      <c r="P177" s="31">
        <f>VLOOKUP(C177,[2]Sheet1!$B:$BH,59,0)</f>
        <v>0</v>
      </c>
      <c r="Q177" s="94">
        <f t="shared" si="56"/>
        <v>0</v>
      </c>
      <c r="R177" s="95">
        <f>VLOOKUP(C177,[3]Sheet2!$A:$V,21,0)</f>
        <v>34290.85</v>
      </c>
      <c r="S177" s="95"/>
      <c r="T177" s="95"/>
      <c r="U177" s="95"/>
      <c r="V177" s="95"/>
      <c r="W177" s="95">
        <f t="shared" si="48"/>
        <v>34290.85</v>
      </c>
      <c r="X177" s="96">
        <f t="shared" si="57"/>
        <v>-34290.85</v>
      </c>
      <c r="Y177" s="97">
        <f t="shared" si="50"/>
        <v>0</v>
      </c>
      <c r="Z177" s="55">
        <f t="shared" si="58"/>
        <v>-34290.85</v>
      </c>
      <c r="AA177" s="100">
        <f t="shared" si="59"/>
        <v>0</v>
      </c>
      <c r="AB177" s="130"/>
      <c r="AC177" s="56" t="str">
        <f t="shared" si="60"/>
        <v>100%</v>
      </c>
      <c r="AD177" s="55"/>
      <c r="AE177" s="56" t="str">
        <f t="shared" si="61"/>
        <v>100%</v>
      </c>
      <c r="AF177" s="55"/>
      <c r="AG177" s="56" t="str">
        <f t="shared" si="62"/>
        <v>100%</v>
      </c>
      <c r="AH177" s="33">
        <f t="shared" si="49"/>
        <v>0</v>
      </c>
      <c r="AI177" s="102">
        <f t="shared" si="45"/>
        <v>0</v>
      </c>
      <c r="AJ177" s="103"/>
      <c r="AK177" s="103"/>
      <c r="AL177" s="103"/>
      <c r="AM177" s="103">
        <f t="shared" si="53"/>
        <v>0</v>
      </c>
      <c r="AN177" s="57"/>
      <c r="AO177" s="105">
        <f t="shared" si="46"/>
        <v>0</v>
      </c>
      <c r="AP177" s="33">
        <f t="shared" si="47"/>
        <v>0</v>
      </c>
      <c r="AQ177" s="71"/>
      <c r="AR177" s="107">
        <v>3</v>
      </c>
      <c r="AS177" s="71">
        <f t="shared" ref="AS177:AS197" si="63">AQ177-AR177</f>
        <v>-3</v>
      </c>
      <c r="AT177" s="72" t="s">
        <v>89</v>
      </c>
      <c r="AU177" s="72"/>
      <c r="AV177" s="72"/>
      <c r="AW177" s="33"/>
      <c r="AX177" s="8" t="s">
        <v>152</v>
      </c>
      <c r="AY177" s="74"/>
    </row>
    <row r="178" ht="36" hidden="1" customHeight="1" spans="1:51">
      <c r="A178" s="8">
        <f t="shared" si="55"/>
        <v>175</v>
      </c>
      <c r="B178" s="8" t="s">
        <v>74</v>
      </c>
      <c r="C178" s="9" t="s">
        <v>483</v>
      </c>
      <c r="D178" s="78" t="s">
        <v>484</v>
      </c>
      <c r="E178" s="12" t="s">
        <v>17</v>
      </c>
      <c r="F178" s="11" t="s">
        <v>77</v>
      </c>
      <c r="G178" s="12" t="s">
        <v>16</v>
      </c>
      <c r="H178" s="79">
        <v>0.8</v>
      </c>
      <c r="I178" s="14">
        <f>VLOOKUP(C178,[1]Sheet1!$B:$AY,50,0)</f>
        <v>33528</v>
      </c>
      <c r="J178" s="14">
        <f>VLOOKUP(C178,[1]Sheet1!$B:$AZ,51,0)</f>
        <v>3583</v>
      </c>
      <c r="K178" s="31">
        <f>VLOOKUP(C178,[1]Sheet1!$B$5:$BB$697,53,0)</f>
        <v>0</v>
      </c>
      <c r="L178" s="31">
        <f>VLOOKUP(C178,[1]Sheet1!$B:$BC,54,0)</f>
        <v>0</v>
      </c>
      <c r="M178" s="31">
        <f>VLOOKUP(C178,[1]Sheet1!$B:$BD,55,0)</f>
        <v>597.166666666667</v>
      </c>
      <c r="N178" s="31">
        <f>VLOOKUP(C178,[1]Sheet1!$B:$BE,56,0)</f>
        <v>5588</v>
      </c>
      <c r="O178" s="31">
        <f>VLOOKUP(C178,[1]Sheet1!$B:$BF,57,0)</f>
        <v>5588</v>
      </c>
      <c r="P178" s="31">
        <f>VLOOKUP(C178,[2]Sheet1!$B:$BH,59,0)</f>
        <v>5588</v>
      </c>
      <c r="Q178" s="94">
        <f t="shared" si="56"/>
        <v>13888.9333333333</v>
      </c>
      <c r="R178" s="95"/>
      <c r="S178" s="95"/>
      <c r="T178" s="95"/>
      <c r="U178" s="95"/>
      <c r="V178" s="95"/>
      <c r="W178" s="95">
        <f t="shared" si="48"/>
        <v>0</v>
      </c>
      <c r="X178" s="96">
        <f t="shared" si="57"/>
        <v>13888.9333333333</v>
      </c>
      <c r="Y178" s="97">
        <f t="shared" si="50"/>
        <v>3583</v>
      </c>
      <c r="Z178" s="55">
        <f t="shared" si="58"/>
        <v>13888.9333333333</v>
      </c>
      <c r="AA178" s="100">
        <f t="shared" si="59"/>
        <v>13888.9333333333</v>
      </c>
      <c r="AB178" s="130"/>
      <c r="AC178" s="56">
        <f t="shared" si="60"/>
        <v>0</v>
      </c>
      <c r="AD178" s="55"/>
      <c r="AE178" s="56">
        <f t="shared" si="61"/>
        <v>0</v>
      </c>
      <c r="AF178" s="55"/>
      <c r="AG178" s="56">
        <f t="shared" si="62"/>
        <v>0</v>
      </c>
      <c r="AH178" s="33">
        <f t="shared" si="49"/>
        <v>0</v>
      </c>
      <c r="AI178" s="102">
        <f t="shared" si="45"/>
        <v>0</v>
      </c>
      <c r="AJ178" s="103"/>
      <c r="AK178" s="103"/>
      <c r="AL178" s="103"/>
      <c r="AM178" s="103">
        <f t="shared" si="53"/>
        <v>0</v>
      </c>
      <c r="AN178" s="57"/>
      <c r="AO178" s="105">
        <f t="shared" si="46"/>
        <v>0</v>
      </c>
      <c r="AP178" s="33">
        <f t="shared" si="47"/>
        <v>0</v>
      </c>
      <c r="AQ178" s="71"/>
      <c r="AR178" s="107">
        <v>3</v>
      </c>
      <c r="AS178" s="71">
        <f t="shared" si="63"/>
        <v>-3</v>
      </c>
      <c r="AT178" s="72" t="s">
        <v>89</v>
      </c>
      <c r="AU178" s="72"/>
      <c r="AV178" s="72"/>
      <c r="AW178" s="33"/>
      <c r="AX178" s="8" t="s">
        <v>152</v>
      </c>
      <c r="AY178" s="74"/>
    </row>
    <row r="179" ht="36" hidden="1" customHeight="1" spans="1:51">
      <c r="A179" s="8">
        <f t="shared" si="55"/>
        <v>176</v>
      </c>
      <c r="B179" s="8" t="s">
        <v>74</v>
      </c>
      <c r="C179" s="9" t="s">
        <v>485</v>
      </c>
      <c r="D179" s="78" t="s">
        <v>486</v>
      </c>
      <c r="E179" s="12" t="s">
        <v>17</v>
      </c>
      <c r="F179" s="11" t="s">
        <v>101</v>
      </c>
      <c r="G179" s="12" t="s">
        <v>16</v>
      </c>
      <c r="H179" s="79">
        <v>1</v>
      </c>
      <c r="I179" s="14">
        <f>VLOOKUP(C179,[1]Sheet1!$B:$AY,50,0)</f>
        <v>0</v>
      </c>
      <c r="J179" s="14">
        <f>VLOOKUP(C179,[1]Sheet1!$B:$AZ,51,0)</f>
        <v>0</v>
      </c>
      <c r="K179" s="31">
        <f>VLOOKUP(C179,[1]Sheet1!$B$5:$BB$697,53,0)</f>
        <v>0</v>
      </c>
      <c r="L179" s="31">
        <f>VLOOKUP(C179,[1]Sheet1!$B:$BC,54,0)</f>
        <v>0</v>
      </c>
      <c r="M179" s="31">
        <f>VLOOKUP(C179,[1]Sheet1!$B:$BD,55,0)</f>
        <v>0</v>
      </c>
      <c r="N179" s="31">
        <f>VLOOKUP(C179,[1]Sheet1!$B:$BE,56,0)</f>
        <v>0</v>
      </c>
      <c r="O179" s="31">
        <f>VLOOKUP(C179,[1]Sheet1!$B:$BF,57,0)</f>
        <v>0</v>
      </c>
      <c r="P179" s="31">
        <f>VLOOKUP(C179,[2]Sheet1!$B:$BH,59,0)</f>
        <v>0</v>
      </c>
      <c r="Q179" s="94">
        <f t="shared" si="56"/>
        <v>0</v>
      </c>
      <c r="R179" s="95">
        <f>VLOOKUP(C179,[3]Sheet2!$A:$V,21,0)</f>
        <v>0</v>
      </c>
      <c r="S179" s="95"/>
      <c r="T179" s="95"/>
      <c r="U179" s="95"/>
      <c r="V179" s="95"/>
      <c r="W179" s="95">
        <f t="shared" si="48"/>
        <v>0</v>
      </c>
      <c r="X179" s="96">
        <f t="shared" si="57"/>
        <v>0</v>
      </c>
      <c r="Y179" s="97">
        <f t="shared" si="50"/>
        <v>0</v>
      </c>
      <c r="Z179" s="55">
        <f t="shared" si="58"/>
        <v>0</v>
      </c>
      <c r="AA179" s="100">
        <f t="shared" si="59"/>
        <v>0</v>
      </c>
      <c r="AB179" s="130"/>
      <c r="AC179" s="56" t="str">
        <f t="shared" si="60"/>
        <v>100%</v>
      </c>
      <c r="AD179" s="55"/>
      <c r="AE179" s="56" t="str">
        <f t="shared" si="61"/>
        <v>100%</v>
      </c>
      <c r="AF179" s="55"/>
      <c r="AG179" s="56" t="str">
        <f t="shared" si="62"/>
        <v>100%</v>
      </c>
      <c r="AH179" s="33">
        <f t="shared" si="49"/>
        <v>0</v>
      </c>
      <c r="AI179" s="102">
        <f t="shared" si="45"/>
        <v>0</v>
      </c>
      <c r="AJ179" s="103"/>
      <c r="AK179" s="103"/>
      <c r="AL179" s="103"/>
      <c r="AM179" s="103">
        <f t="shared" si="53"/>
        <v>0</v>
      </c>
      <c r="AN179" s="57"/>
      <c r="AO179" s="105">
        <f t="shared" si="46"/>
        <v>0</v>
      </c>
      <c r="AP179" s="33">
        <f t="shared" si="47"/>
        <v>0</v>
      </c>
      <c r="AQ179" s="71"/>
      <c r="AR179" s="107">
        <v>3</v>
      </c>
      <c r="AS179" s="71">
        <f t="shared" si="63"/>
        <v>-3</v>
      </c>
      <c r="AT179" s="72" t="s">
        <v>89</v>
      </c>
      <c r="AU179" s="72"/>
      <c r="AV179" s="72"/>
      <c r="AW179" s="33"/>
      <c r="AX179" s="8" t="s">
        <v>173</v>
      </c>
      <c r="AY179" s="74"/>
    </row>
    <row r="180" ht="36" hidden="1" customHeight="1" spans="1:51">
      <c r="A180" s="8">
        <f t="shared" si="55"/>
        <v>177</v>
      </c>
      <c r="B180" s="8" t="s">
        <v>170</v>
      </c>
      <c r="C180" s="9" t="s">
        <v>487</v>
      </c>
      <c r="D180" s="78" t="s">
        <v>488</v>
      </c>
      <c r="E180" s="12" t="s">
        <v>18</v>
      </c>
      <c r="F180" s="11" t="s">
        <v>101</v>
      </c>
      <c r="G180" s="12" t="s">
        <v>16</v>
      </c>
      <c r="H180" s="79">
        <v>1</v>
      </c>
      <c r="I180" s="14">
        <f>VLOOKUP(C180,[1]Sheet1!$B:$AY,50,0)</f>
        <v>96057.62</v>
      </c>
      <c r="J180" s="14">
        <f>VLOOKUP(C180,[1]Sheet1!$B:$AZ,51,0)</f>
        <v>96057.62</v>
      </c>
      <c r="K180" s="31">
        <f>VLOOKUP(C180,[1]Sheet1!$B$5:$BB$697,53,0)</f>
        <v>0</v>
      </c>
      <c r="L180" s="31">
        <f>VLOOKUP(C180,[1]Sheet1!$B:$BC,54,0)</f>
        <v>0</v>
      </c>
      <c r="M180" s="31">
        <f>VLOOKUP(C180,[1]Sheet1!$B:$BD,55,0)</f>
        <v>0</v>
      </c>
      <c r="N180" s="31">
        <f>VLOOKUP(C180,[1]Sheet1!$B:$BE,56,0)</f>
        <v>0</v>
      </c>
      <c r="O180" s="31">
        <f>VLOOKUP(C180,[1]Sheet1!$B:$BF,57,0)</f>
        <v>524.166666666667</v>
      </c>
      <c r="P180" s="31">
        <f>VLOOKUP(C180,[2]Sheet1!$B:$BH,59,0)</f>
        <v>16009.6033333333</v>
      </c>
      <c r="Q180" s="94">
        <f t="shared" si="56"/>
        <v>16533.77</v>
      </c>
      <c r="R180" s="95"/>
      <c r="S180" s="95"/>
      <c r="T180" s="95"/>
      <c r="U180" s="95"/>
      <c r="V180" s="95"/>
      <c r="W180" s="95">
        <f t="shared" si="48"/>
        <v>0</v>
      </c>
      <c r="X180" s="96">
        <f t="shared" si="57"/>
        <v>16533.77</v>
      </c>
      <c r="Y180" s="97">
        <f t="shared" si="50"/>
        <v>96057.62</v>
      </c>
      <c r="Z180" s="55">
        <f t="shared" si="58"/>
        <v>16533.77</v>
      </c>
      <c r="AA180" s="100">
        <f t="shared" si="59"/>
        <v>16533.77</v>
      </c>
      <c r="AB180" s="130"/>
      <c r="AC180" s="56">
        <f t="shared" si="60"/>
        <v>0</v>
      </c>
      <c r="AD180" s="101">
        <v>30000</v>
      </c>
      <c r="AE180" s="56">
        <f t="shared" si="61"/>
        <v>1.81446820658568</v>
      </c>
      <c r="AF180" s="101">
        <v>96057.62</v>
      </c>
      <c r="AG180" s="56">
        <f t="shared" si="62"/>
        <v>5.80978324967628</v>
      </c>
      <c r="AH180" s="33">
        <f t="shared" si="49"/>
        <v>0</v>
      </c>
      <c r="AI180" s="102">
        <f t="shared" si="45"/>
        <v>0</v>
      </c>
      <c r="AJ180" s="103"/>
      <c r="AK180" s="103"/>
      <c r="AL180" s="103"/>
      <c r="AM180" s="103">
        <f t="shared" si="53"/>
        <v>0</v>
      </c>
      <c r="AN180" s="57"/>
      <c r="AO180" s="105">
        <f t="shared" si="46"/>
        <v>0</v>
      </c>
      <c r="AP180" s="33">
        <f t="shared" si="47"/>
        <v>0</v>
      </c>
      <c r="AQ180" s="71"/>
      <c r="AR180" s="107">
        <v>3</v>
      </c>
      <c r="AS180" s="71">
        <f t="shared" si="63"/>
        <v>-3</v>
      </c>
      <c r="AT180" s="72" t="s">
        <v>89</v>
      </c>
      <c r="AU180" s="72"/>
      <c r="AV180" s="72"/>
      <c r="AW180" s="33"/>
      <c r="AX180" s="8" t="s">
        <v>173</v>
      </c>
      <c r="AY180" s="74"/>
    </row>
    <row r="181" ht="36" hidden="1" customHeight="1" spans="1:51">
      <c r="A181" s="8">
        <f t="shared" si="55"/>
        <v>178</v>
      </c>
      <c r="B181" s="8" t="s">
        <v>170</v>
      </c>
      <c r="C181" s="9" t="s">
        <v>489</v>
      </c>
      <c r="D181" s="78" t="s">
        <v>490</v>
      </c>
      <c r="E181" s="12" t="s">
        <v>17</v>
      </c>
      <c r="F181" s="72" t="s">
        <v>101</v>
      </c>
      <c r="G181" s="12" t="s">
        <v>16</v>
      </c>
      <c r="H181" s="79">
        <v>1</v>
      </c>
      <c r="I181" s="14">
        <f>VLOOKUP(C181,[1]Sheet1!$B:$AY,50,0)</f>
        <v>418529.62</v>
      </c>
      <c r="J181" s="14">
        <f>VLOOKUP(C181,[1]Sheet1!$B:$AZ,51,0)</f>
        <v>418529.62</v>
      </c>
      <c r="K181" s="31">
        <f>VLOOKUP(C181,[1]Sheet1!$B$5:$BB$697,53,0)</f>
        <v>0</v>
      </c>
      <c r="L181" s="31">
        <f>VLOOKUP(C181,[1]Sheet1!$B:$BC,54,0)</f>
        <v>38398.7066666667</v>
      </c>
      <c r="M181" s="31">
        <f>VLOOKUP(C181,[1]Sheet1!$B:$BD,55,0)</f>
        <v>45148.5733333333</v>
      </c>
      <c r="N181" s="31">
        <f>VLOOKUP(C181,[1]Sheet1!$B:$BE,56,0)</f>
        <v>69754.9366666667</v>
      </c>
      <c r="O181" s="31">
        <f>VLOOKUP(C181,[1]Sheet1!$B:$BF,57,0)</f>
        <v>69754.9366666667</v>
      </c>
      <c r="P181" s="31">
        <f>VLOOKUP(C181,[2]Sheet1!$B:$BH,59,0)</f>
        <v>69754.9366666667</v>
      </c>
      <c r="Q181" s="94">
        <f t="shared" si="56"/>
        <v>292812.09</v>
      </c>
      <c r="R181" s="95">
        <f>VLOOKUP(C181,[3]Sheet2!$A:$V,21,0)</f>
        <v>70000</v>
      </c>
      <c r="S181" s="95"/>
      <c r="T181" s="95"/>
      <c r="U181" s="95">
        <f>VLOOKUP(C181,'[4]5.30 (2)'!$C$4:$V$115,20,0)</f>
        <v>270891.44</v>
      </c>
      <c r="V181" s="95"/>
      <c r="W181" s="95">
        <f t="shared" si="48"/>
        <v>340891.44</v>
      </c>
      <c r="X181" s="96">
        <f t="shared" si="57"/>
        <v>-48079.3499999999</v>
      </c>
      <c r="Y181" s="97">
        <f t="shared" si="50"/>
        <v>147638.18</v>
      </c>
      <c r="Z181" s="55">
        <f t="shared" si="58"/>
        <v>-48079.3499999999</v>
      </c>
      <c r="AA181" s="100">
        <f t="shared" si="59"/>
        <v>0</v>
      </c>
      <c r="AB181" s="130"/>
      <c r="AC181" s="56" t="str">
        <f t="shared" si="60"/>
        <v>100%</v>
      </c>
      <c r="AD181" s="101">
        <v>147638.18</v>
      </c>
      <c r="AE181" s="56" t="str">
        <f t="shared" si="61"/>
        <v>100%</v>
      </c>
      <c r="AF181" s="101">
        <v>147638.18</v>
      </c>
      <c r="AG181" s="56" t="str">
        <f t="shared" si="62"/>
        <v>100%</v>
      </c>
      <c r="AH181" s="33">
        <f t="shared" si="49"/>
        <v>0</v>
      </c>
      <c r="AI181" s="102">
        <f t="shared" si="45"/>
        <v>0</v>
      </c>
      <c r="AJ181" s="103"/>
      <c r="AK181" s="103"/>
      <c r="AL181" s="103"/>
      <c r="AM181" s="103">
        <f t="shared" si="53"/>
        <v>0</v>
      </c>
      <c r="AN181" s="57">
        <v>0</v>
      </c>
      <c r="AO181" s="105">
        <f t="shared" si="46"/>
        <v>0</v>
      </c>
      <c r="AP181" s="33">
        <f t="shared" si="47"/>
        <v>0</v>
      </c>
      <c r="AQ181" s="71">
        <v>45474</v>
      </c>
      <c r="AR181" s="107">
        <v>3</v>
      </c>
      <c r="AS181" s="71">
        <f t="shared" si="63"/>
        <v>45471</v>
      </c>
      <c r="AT181" s="72" t="s">
        <v>89</v>
      </c>
      <c r="AU181" s="72"/>
      <c r="AV181" s="72"/>
      <c r="AW181" s="33"/>
      <c r="AX181" s="8" t="s">
        <v>173</v>
      </c>
      <c r="AY181" s="74" t="s">
        <v>491</v>
      </c>
    </row>
    <row r="182" ht="36" hidden="1" customHeight="1" spans="1:51">
      <c r="A182" s="8">
        <f t="shared" si="55"/>
        <v>179</v>
      </c>
      <c r="B182" s="8" t="s">
        <v>93</v>
      </c>
      <c r="C182" s="9" t="s">
        <v>492</v>
      </c>
      <c r="D182" s="78" t="s">
        <v>493</v>
      </c>
      <c r="E182" s="12" t="s">
        <v>22</v>
      </c>
      <c r="F182" s="11" t="s">
        <v>101</v>
      </c>
      <c r="G182" s="12" t="s">
        <v>22</v>
      </c>
      <c r="H182" s="79">
        <v>1</v>
      </c>
      <c r="I182" s="14">
        <f>VLOOKUP(C182,[1]Sheet1!$B:$AY,50,0)</f>
        <v>5958</v>
      </c>
      <c r="J182" s="14">
        <f>VLOOKUP(C182,[1]Sheet1!$B:$AZ,51,0)</f>
        <v>5958</v>
      </c>
      <c r="K182" s="31">
        <f>VLOOKUP(C182,[1]Sheet1!$B$5:$BB$697,53,0)</f>
        <v>0</v>
      </c>
      <c r="L182" s="31">
        <f>VLOOKUP(C182,[1]Sheet1!$B:$BC,54,0)</f>
        <v>0</v>
      </c>
      <c r="M182" s="31">
        <f>VLOOKUP(C182,[1]Sheet1!$B:$BD,55,0)</f>
        <v>0</v>
      </c>
      <c r="N182" s="31">
        <f>VLOOKUP(C182,[1]Sheet1!$B:$BE,56,0)</f>
        <v>2.66666666666667</v>
      </c>
      <c r="O182" s="31">
        <f>VLOOKUP(C182,[1]Sheet1!$B:$BF,57,0)</f>
        <v>2.66666666666667</v>
      </c>
      <c r="P182" s="31">
        <f>VLOOKUP(C182,[2]Sheet1!$B:$BH,59,0)</f>
        <v>993</v>
      </c>
      <c r="Q182" s="94">
        <f t="shared" si="56"/>
        <v>998.333333333333</v>
      </c>
      <c r="R182" s="95">
        <f>VLOOKUP(C182,[3]Sheet2!$A:$V,21,0)</f>
        <v>5500</v>
      </c>
      <c r="S182" s="95"/>
      <c r="T182" s="95"/>
      <c r="U182" s="95">
        <v>5500</v>
      </c>
      <c r="V182" s="95"/>
      <c r="W182" s="95">
        <f t="shared" si="48"/>
        <v>11000</v>
      </c>
      <c r="X182" s="96">
        <f t="shared" si="57"/>
        <v>-10001.6666666667</v>
      </c>
      <c r="Y182" s="97">
        <f t="shared" si="50"/>
        <v>458</v>
      </c>
      <c r="Z182" s="55">
        <f t="shared" si="58"/>
        <v>458</v>
      </c>
      <c r="AA182" s="100">
        <f t="shared" si="59"/>
        <v>458</v>
      </c>
      <c r="AB182" s="130"/>
      <c r="AC182" s="56">
        <f t="shared" si="60"/>
        <v>0</v>
      </c>
      <c r="AD182" s="55"/>
      <c r="AE182" s="56">
        <f t="shared" si="61"/>
        <v>0</v>
      </c>
      <c r="AF182" s="55"/>
      <c r="AG182" s="56">
        <f t="shared" si="62"/>
        <v>0</v>
      </c>
      <c r="AH182" s="33">
        <f t="shared" si="49"/>
        <v>0</v>
      </c>
      <c r="AI182" s="102">
        <f t="shared" si="45"/>
        <v>0</v>
      </c>
      <c r="AJ182" s="103"/>
      <c r="AK182" s="57"/>
      <c r="AL182" s="57"/>
      <c r="AM182" s="103">
        <f t="shared" si="53"/>
        <v>0</v>
      </c>
      <c r="AN182" s="57"/>
      <c r="AO182" s="105">
        <f t="shared" si="46"/>
        <v>0</v>
      </c>
      <c r="AP182" s="33">
        <f t="shared" si="47"/>
        <v>0</v>
      </c>
      <c r="AQ182" s="71"/>
      <c r="AR182" s="107"/>
      <c r="AS182" s="71"/>
      <c r="AT182" s="72" t="s">
        <v>89</v>
      </c>
      <c r="AU182" s="72"/>
      <c r="AV182" s="72"/>
      <c r="AW182" s="33"/>
      <c r="AX182" s="8" t="s">
        <v>96</v>
      </c>
      <c r="AY182" s="74"/>
    </row>
    <row r="183" ht="36" hidden="1" customHeight="1" spans="1:51">
      <c r="A183" s="8">
        <f t="shared" si="55"/>
        <v>180</v>
      </c>
      <c r="B183" s="8" t="s">
        <v>93</v>
      </c>
      <c r="C183" s="9" t="s">
        <v>494</v>
      </c>
      <c r="D183" s="78" t="s">
        <v>495</v>
      </c>
      <c r="E183" s="12" t="s">
        <v>22</v>
      </c>
      <c r="F183" s="11" t="s">
        <v>212</v>
      </c>
      <c r="G183" s="12" t="s">
        <v>22</v>
      </c>
      <c r="H183" s="79">
        <v>1</v>
      </c>
      <c r="I183" s="14">
        <f>VLOOKUP(C183,[1]Sheet1!$B:$AY,50,0)</f>
        <v>165027.4</v>
      </c>
      <c r="J183" s="14">
        <f>VLOOKUP(C183,[1]Sheet1!$B:$AZ,51,0)</f>
        <v>171445.4</v>
      </c>
      <c r="K183" s="31">
        <f>VLOOKUP(C183,[1]Sheet1!$B$5:$BB$697,53,0)</f>
        <v>6182.65</v>
      </c>
      <c r="L183" s="31">
        <f>VLOOKUP(C183,[1]Sheet1!$B:$BC,54,0)</f>
        <v>6182.65</v>
      </c>
      <c r="M183" s="31">
        <f>VLOOKUP(C183,[1]Sheet1!$B:$BD,55,0)</f>
        <v>6132.65</v>
      </c>
      <c r="N183" s="31">
        <f>VLOOKUP(C183,[1]Sheet1!$B:$BE,56,0)</f>
        <v>6132.65</v>
      </c>
      <c r="O183" s="31">
        <f>VLOOKUP(C183,[1]Sheet1!$B:$BF,57,0)</f>
        <v>14920.8166666667</v>
      </c>
      <c r="P183" s="31">
        <f>VLOOKUP(C183,[2]Sheet1!$B:$BH,59,0)</f>
        <v>11003.15</v>
      </c>
      <c r="Q183" s="94">
        <f t="shared" si="56"/>
        <v>50554.5666666667</v>
      </c>
      <c r="R183" s="95">
        <f>VLOOKUP(C183,[3]Sheet2!$A:$V,21,0)</f>
        <v>30000</v>
      </c>
      <c r="S183" s="95">
        <v>30000</v>
      </c>
      <c r="T183" s="95"/>
      <c r="U183" s="95"/>
      <c r="V183" s="95"/>
      <c r="W183" s="95">
        <f t="shared" si="48"/>
        <v>60000</v>
      </c>
      <c r="X183" s="96">
        <f t="shared" si="57"/>
        <v>-9445.4333333333</v>
      </c>
      <c r="Y183" s="97">
        <f t="shared" si="50"/>
        <v>171445.4</v>
      </c>
      <c r="Z183" s="55">
        <f t="shared" si="58"/>
        <v>171445.4</v>
      </c>
      <c r="AA183" s="100">
        <f t="shared" si="59"/>
        <v>171445.4</v>
      </c>
      <c r="AB183" s="130"/>
      <c r="AC183" s="56">
        <f t="shared" si="60"/>
        <v>0</v>
      </c>
      <c r="AD183" s="101">
        <v>20000</v>
      </c>
      <c r="AE183" s="56">
        <f t="shared" si="61"/>
        <v>0.11665521501306</v>
      </c>
      <c r="AF183" s="55">
        <v>50000</v>
      </c>
      <c r="AG183" s="56">
        <f t="shared" si="62"/>
        <v>0.291638037532649</v>
      </c>
      <c r="AH183" s="33">
        <f t="shared" si="49"/>
        <v>0</v>
      </c>
      <c r="AI183" s="102">
        <f t="shared" si="45"/>
        <v>0</v>
      </c>
      <c r="AJ183" s="103"/>
      <c r="AK183" s="57"/>
      <c r="AL183" s="57"/>
      <c r="AM183" s="103">
        <f t="shared" si="53"/>
        <v>0</v>
      </c>
      <c r="AN183" s="57"/>
      <c r="AO183" s="105">
        <f t="shared" si="46"/>
        <v>0</v>
      </c>
      <c r="AP183" s="33">
        <f t="shared" si="47"/>
        <v>0</v>
      </c>
      <c r="AQ183" s="71"/>
      <c r="AR183" s="107"/>
      <c r="AS183" s="71"/>
      <c r="AT183" s="72" t="s">
        <v>89</v>
      </c>
      <c r="AU183" s="72"/>
      <c r="AV183" s="72"/>
      <c r="AW183" s="33"/>
      <c r="AX183" s="8" t="s">
        <v>96</v>
      </c>
      <c r="AY183" s="74"/>
    </row>
    <row r="184" ht="36" hidden="1" customHeight="1" spans="1:51">
      <c r="A184" s="8">
        <f t="shared" si="55"/>
        <v>181</v>
      </c>
      <c r="B184" s="8" t="s">
        <v>93</v>
      </c>
      <c r="C184" s="9" t="s">
        <v>496</v>
      </c>
      <c r="D184" s="78" t="s">
        <v>497</v>
      </c>
      <c r="E184" s="12" t="s">
        <v>22</v>
      </c>
      <c r="F184" s="11" t="s">
        <v>101</v>
      </c>
      <c r="G184" s="12" t="s">
        <v>22</v>
      </c>
      <c r="H184" s="79">
        <v>1</v>
      </c>
      <c r="I184" s="14">
        <f>VLOOKUP(C184,[1]Sheet1!$B:$AY,50,0)</f>
        <v>44064.5</v>
      </c>
      <c r="J184" s="14">
        <f>VLOOKUP(C184,[1]Sheet1!$B:$AZ,51,0)</f>
        <v>44064.5</v>
      </c>
      <c r="K184" s="31">
        <f>VLOOKUP(C184,[1]Sheet1!$B$5:$BB$697,53,0)</f>
        <v>3027.66666666667</v>
      </c>
      <c r="L184" s="31">
        <f>VLOOKUP(C184,[1]Sheet1!$B:$BC,54,0)</f>
        <v>3027.66666666667</v>
      </c>
      <c r="M184" s="31">
        <f>VLOOKUP(C184,[1]Sheet1!$B:$BD,55,0)</f>
        <v>3027.66666666667</v>
      </c>
      <c r="N184" s="31">
        <f>VLOOKUP(C184,[1]Sheet1!$B:$BE,56,0)</f>
        <v>3027.66666666667</v>
      </c>
      <c r="O184" s="31">
        <f>VLOOKUP(C184,[1]Sheet1!$B:$BF,57,0)</f>
        <v>3027.66666666667</v>
      </c>
      <c r="P184" s="31">
        <f>VLOOKUP(C184,[2]Sheet1!$B:$BH,59,0)</f>
        <v>3027.66666666667</v>
      </c>
      <c r="Q184" s="94">
        <f t="shared" si="56"/>
        <v>18166</v>
      </c>
      <c r="R184" s="95">
        <f>VLOOKUP(C184,[3]Sheet2!$A:$V,21,0)</f>
        <v>0</v>
      </c>
      <c r="S184" s="95"/>
      <c r="T184" s="95"/>
      <c r="U184" s="95"/>
      <c r="V184" s="95"/>
      <c r="W184" s="95">
        <f t="shared" si="48"/>
        <v>0</v>
      </c>
      <c r="X184" s="96">
        <f t="shared" si="57"/>
        <v>18166</v>
      </c>
      <c r="Y184" s="97">
        <f t="shared" si="50"/>
        <v>44064.5</v>
      </c>
      <c r="Z184" s="55">
        <f t="shared" si="58"/>
        <v>44064.5</v>
      </c>
      <c r="AA184" s="100">
        <f t="shared" si="59"/>
        <v>44064.5</v>
      </c>
      <c r="AB184" s="130"/>
      <c r="AC184" s="56">
        <f t="shared" si="60"/>
        <v>0</v>
      </c>
      <c r="AD184" s="101">
        <v>10000</v>
      </c>
      <c r="AE184" s="56">
        <f t="shared" si="61"/>
        <v>0.226940053784793</v>
      </c>
      <c r="AF184" s="55">
        <v>20000</v>
      </c>
      <c r="AG184" s="56">
        <f t="shared" si="62"/>
        <v>0.453880107569585</v>
      </c>
      <c r="AH184" s="33">
        <f t="shared" si="49"/>
        <v>0</v>
      </c>
      <c r="AI184" s="102">
        <f t="shared" si="45"/>
        <v>0</v>
      </c>
      <c r="AJ184" s="103"/>
      <c r="AK184" s="57"/>
      <c r="AL184" s="57"/>
      <c r="AM184" s="103">
        <f t="shared" si="53"/>
        <v>0</v>
      </c>
      <c r="AN184" s="57"/>
      <c r="AO184" s="105">
        <f t="shared" si="46"/>
        <v>0</v>
      </c>
      <c r="AP184" s="33">
        <f t="shared" si="47"/>
        <v>0</v>
      </c>
      <c r="AQ184" s="71"/>
      <c r="AR184" s="107"/>
      <c r="AS184" s="71"/>
      <c r="AT184" s="72" t="s">
        <v>89</v>
      </c>
      <c r="AU184" s="72"/>
      <c r="AV184" s="72"/>
      <c r="AW184" s="33"/>
      <c r="AX184" s="8" t="s">
        <v>96</v>
      </c>
      <c r="AY184" s="74"/>
    </row>
    <row r="185" ht="36" hidden="1" customHeight="1" spans="1:51">
      <c r="A185" s="8">
        <f t="shared" si="55"/>
        <v>182</v>
      </c>
      <c r="B185" s="8" t="s">
        <v>74</v>
      </c>
      <c r="C185" s="9" t="s">
        <v>498</v>
      </c>
      <c r="D185" s="78" t="s">
        <v>499</v>
      </c>
      <c r="E185" s="12" t="s">
        <v>22</v>
      </c>
      <c r="F185" s="11" t="s">
        <v>101</v>
      </c>
      <c r="G185" s="12" t="s">
        <v>22</v>
      </c>
      <c r="H185" s="79">
        <v>1</v>
      </c>
      <c r="I185" s="14">
        <f>VLOOKUP(C185,[1]Sheet1!$B:$AY,50,0)</f>
        <v>9000</v>
      </c>
      <c r="J185" s="14">
        <f>VLOOKUP(C185,[1]Sheet1!$B:$AZ,51,0)</f>
        <v>9000</v>
      </c>
      <c r="K185" s="31">
        <f>VLOOKUP(C185,[1]Sheet1!$B$5:$BB$697,53,0)</f>
        <v>1500</v>
      </c>
      <c r="L185" s="31">
        <f>VLOOKUP(C185,[1]Sheet1!$B:$BC,54,0)</f>
        <v>1500</v>
      </c>
      <c r="M185" s="31">
        <f>VLOOKUP(C185,[1]Sheet1!$B:$BD,55,0)</f>
        <v>1500</v>
      </c>
      <c r="N185" s="31">
        <f>VLOOKUP(C185,[1]Sheet1!$B:$BE,56,0)</f>
        <v>1500</v>
      </c>
      <c r="O185" s="31">
        <f>VLOOKUP(C185,[1]Sheet1!$B:$BF,57,0)</f>
        <v>1500</v>
      </c>
      <c r="P185" s="31">
        <f>VLOOKUP(C185,[2]Sheet1!$B:$BH,59,0)</f>
        <v>1500</v>
      </c>
      <c r="Q185" s="94">
        <f t="shared" si="56"/>
        <v>9000</v>
      </c>
      <c r="R185" s="95">
        <f>VLOOKUP(C185,[3]Sheet2!$A:$V,21,0)</f>
        <v>0</v>
      </c>
      <c r="S185" s="95"/>
      <c r="T185" s="95"/>
      <c r="U185" s="95"/>
      <c r="V185" s="95">
        <v>9000</v>
      </c>
      <c r="W185" s="95">
        <f t="shared" si="48"/>
        <v>9000</v>
      </c>
      <c r="X185" s="96">
        <f t="shared" si="57"/>
        <v>0</v>
      </c>
      <c r="Y185" s="97">
        <f t="shared" si="50"/>
        <v>0</v>
      </c>
      <c r="Z185" s="55">
        <f t="shared" si="58"/>
        <v>0</v>
      </c>
      <c r="AA185" s="100">
        <f t="shared" si="59"/>
        <v>0</v>
      </c>
      <c r="AB185" s="130"/>
      <c r="AC185" s="56" t="str">
        <f t="shared" si="60"/>
        <v>100%</v>
      </c>
      <c r="AD185" s="55"/>
      <c r="AE185" s="56" t="str">
        <f t="shared" si="61"/>
        <v>100%</v>
      </c>
      <c r="AF185" s="55"/>
      <c r="AG185" s="56" t="str">
        <f t="shared" si="62"/>
        <v>100%</v>
      </c>
      <c r="AH185" s="33">
        <f t="shared" si="49"/>
        <v>0</v>
      </c>
      <c r="AI185" s="102">
        <f t="shared" si="45"/>
        <v>0</v>
      </c>
      <c r="AJ185" s="103"/>
      <c r="AK185" s="57"/>
      <c r="AL185" s="57"/>
      <c r="AM185" s="103">
        <f t="shared" si="53"/>
        <v>0</v>
      </c>
      <c r="AN185" s="57"/>
      <c r="AO185" s="105">
        <f t="shared" si="46"/>
        <v>0</v>
      </c>
      <c r="AP185" s="33">
        <f t="shared" si="47"/>
        <v>0</v>
      </c>
      <c r="AQ185" s="71"/>
      <c r="AR185" s="107"/>
      <c r="AS185" s="71"/>
      <c r="AT185" s="135" t="s">
        <v>89</v>
      </c>
      <c r="AU185" s="135" t="s">
        <v>583</v>
      </c>
      <c r="AV185" s="136">
        <f>VLOOKUP(C185,[5]Sheet1!$A$1:$M$65536,13,0)</f>
        <v>9000</v>
      </c>
      <c r="AW185" s="33" t="str">
        <f>AU185&amp;AV185</f>
        <v>应付9000</v>
      </c>
      <c r="AX185" s="12" t="s">
        <v>96</v>
      </c>
      <c r="AY185" s="74"/>
    </row>
    <row r="186" ht="36" hidden="1" customHeight="1" spans="1:51">
      <c r="A186" s="8">
        <f t="shared" si="55"/>
        <v>183</v>
      </c>
      <c r="B186" s="8" t="s">
        <v>93</v>
      </c>
      <c r="C186" s="9" t="s">
        <v>500</v>
      </c>
      <c r="D186" s="78" t="s">
        <v>501</v>
      </c>
      <c r="E186" s="12" t="s">
        <v>22</v>
      </c>
      <c r="F186" s="11" t="s">
        <v>101</v>
      </c>
      <c r="G186" s="12" t="s">
        <v>22</v>
      </c>
      <c r="H186" s="79">
        <v>0.8</v>
      </c>
      <c r="I186" s="14">
        <f>VLOOKUP(C186,[1]Sheet1!$B:$AY,50,0)</f>
        <v>16908.5</v>
      </c>
      <c r="J186" s="14">
        <f>VLOOKUP(C186,[1]Sheet1!$B:$AZ,51,0)</f>
        <v>16908.5</v>
      </c>
      <c r="K186" s="31">
        <f>VLOOKUP(C186,[1]Sheet1!$B$5:$BB$697,53,0)</f>
        <v>0</v>
      </c>
      <c r="L186" s="31">
        <f>VLOOKUP(C186,[1]Sheet1!$B:$BC,54,0)</f>
        <v>0</v>
      </c>
      <c r="M186" s="31">
        <f>VLOOKUP(C186,[1]Sheet1!$B:$BD,55,0)</f>
        <v>0</v>
      </c>
      <c r="N186" s="31">
        <f>VLOOKUP(C186,[1]Sheet1!$B:$BE,56,0)</f>
        <v>0</v>
      </c>
      <c r="O186" s="31">
        <f>VLOOKUP(C186,[1]Sheet1!$B:$BF,57,0)</f>
        <v>0</v>
      </c>
      <c r="P186" s="31">
        <f>VLOOKUP(C186,[2]Sheet1!$B:$BH,59,0)</f>
        <v>2818.08333333333</v>
      </c>
      <c r="Q186" s="94">
        <f t="shared" si="56"/>
        <v>2254.46666666666</v>
      </c>
      <c r="R186" s="95">
        <f>VLOOKUP(C186,[3]Sheet2!$A:$V,21,0)</f>
        <v>0</v>
      </c>
      <c r="S186" s="95"/>
      <c r="T186" s="95"/>
      <c r="U186" s="95"/>
      <c r="V186" s="95"/>
      <c r="W186" s="95">
        <f t="shared" si="48"/>
        <v>0</v>
      </c>
      <c r="X186" s="96">
        <f t="shared" si="57"/>
        <v>2254.46666666666</v>
      </c>
      <c r="Y186" s="97">
        <f t="shared" si="50"/>
        <v>16908.5</v>
      </c>
      <c r="Z186" s="55">
        <f t="shared" si="58"/>
        <v>16908.5</v>
      </c>
      <c r="AA186" s="100">
        <f t="shared" si="59"/>
        <v>16908.5</v>
      </c>
      <c r="AB186" s="130"/>
      <c r="AC186" s="56">
        <f t="shared" si="60"/>
        <v>0</v>
      </c>
      <c r="AD186" s="55"/>
      <c r="AE186" s="56">
        <f t="shared" si="61"/>
        <v>0</v>
      </c>
      <c r="AF186" s="55">
        <v>10000</v>
      </c>
      <c r="AG186" s="56">
        <f t="shared" si="62"/>
        <v>0.591418517313777</v>
      </c>
      <c r="AH186" s="33">
        <f t="shared" si="49"/>
        <v>0</v>
      </c>
      <c r="AI186" s="102">
        <f t="shared" si="45"/>
        <v>0</v>
      </c>
      <c r="AJ186" s="103"/>
      <c r="AK186" s="57"/>
      <c r="AL186" s="57"/>
      <c r="AM186" s="103">
        <f t="shared" si="53"/>
        <v>0</v>
      </c>
      <c r="AN186" s="57"/>
      <c r="AO186" s="105">
        <f t="shared" si="46"/>
        <v>0</v>
      </c>
      <c r="AP186" s="33">
        <f t="shared" si="47"/>
        <v>0</v>
      </c>
      <c r="AQ186" s="71"/>
      <c r="AR186" s="107"/>
      <c r="AS186" s="71"/>
      <c r="AT186" s="72" t="s">
        <v>89</v>
      </c>
      <c r="AU186" s="72"/>
      <c r="AV186" s="72"/>
      <c r="AW186" s="33"/>
      <c r="AX186" s="8" t="s">
        <v>96</v>
      </c>
      <c r="AY186" s="74"/>
    </row>
    <row r="187" ht="36" hidden="1" customHeight="1" spans="1:51">
      <c r="A187" s="8">
        <f t="shared" si="55"/>
        <v>184</v>
      </c>
      <c r="B187" s="8" t="s">
        <v>74</v>
      </c>
      <c r="C187" s="9" t="s">
        <v>502</v>
      </c>
      <c r="D187" s="78" t="s">
        <v>503</v>
      </c>
      <c r="E187" s="12" t="s">
        <v>24</v>
      </c>
      <c r="F187" s="11" t="s">
        <v>101</v>
      </c>
      <c r="G187" s="12" t="s">
        <v>24</v>
      </c>
      <c r="H187" s="79">
        <v>1</v>
      </c>
      <c r="I187" s="14">
        <f>VLOOKUP(C187,[1]Sheet1!$B:$AY,50,0)</f>
        <v>0</v>
      </c>
      <c r="J187" s="14">
        <v>96000</v>
      </c>
      <c r="K187" s="31">
        <f>VLOOKUP(C187,[1]Sheet1!$B$5:$BB$697,53,0)</f>
        <v>0</v>
      </c>
      <c r="L187" s="31">
        <f>VLOOKUP(C187,[1]Sheet1!$B:$BC,54,0)</f>
        <v>0</v>
      </c>
      <c r="M187" s="31">
        <f>VLOOKUP(C187,[1]Sheet1!$B:$BD,55,0)</f>
        <v>0</v>
      </c>
      <c r="N187" s="31">
        <f>VLOOKUP(C187,[1]Sheet1!$B:$BE,56,0)</f>
        <v>0</v>
      </c>
      <c r="O187" s="31">
        <f>VLOOKUP(C187,[1]Sheet1!$B:$BF,57,0)</f>
        <v>0</v>
      </c>
      <c r="P187" s="31">
        <f>VLOOKUP(C187,[2]Sheet1!$B:$BH,59,0)</f>
        <v>0</v>
      </c>
      <c r="Q187" s="94">
        <f t="shared" si="56"/>
        <v>0</v>
      </c>
      <c r="R187" s="95">
        <f>VLOOKUP(C187,[3]Sheet2!$A:$V,21,0)</f>
        <v>20000</v>
      </c>
      <c r="S187" s="95"/>
      <c r="T187" s="95">
        <v>21200</v>
      </c>
      <c r="U187" s="95"/>
      <c r="V187" s="95"/>
      <c r="W187" s="95">
        <f t="shared" si="48"/>
        <v>41200</v>
      </c>
      <c r="X187" s="96">
        <f t="shared" si="57"/>
        <v>-41200</v>
      </c>
      <c r="Y187" s="97">
        <f t="shared" si="50"/>
        <v>74800</v>
      </c>
      <c r="Z187" s="55">
        <f t="shared" si="58"/>
        <v>74800</v>
      </c>
      <c r="AA187" s="100">
        <f t="shared" si="59"/>
        <v>74800</v>
      </c>
      <c r="AB187" s="130"/>
      <c r="AC187" s="56">
        <f t="shared" si="60"/>
        <v>0</v>
      </c>
      <c r="AD187" s="55"/>
      <c r="AE187" s="56">
        <f t="shared" si="61"/>
        <v>0</v>
      </c>
      <c r="AF187" s="55"/>
      <c r="AG187" s="56">
        <f t="shared" si="62"/>
        <v>0</v>
      </c>
      <c r="AH187" s="33">
        <f t="shared" si="49"/>
        <v>0</v>
      </c>
      <c r="AI187" s="102">
        <f t="shared" si="45"/>
        <v>0</v>
      </c>
      <c r="AJ187" s="103"/>
      <c r="AK187" s="57"/>
      <c r="AL187" s="57"/>
      <c r="AM187" s="103">
        <f t="shared" si="53"/>
        <v>0</v>
      </c>
      <c r="AN187" s="57"/>
      <c r="AO187" s="105">
        <f t="shared" si="46"/>
        <v>0</v>
      </c>
      <c r="AP187" s="33">
        <f t="shared" si="47"/>
        <v>0</v>
      </c>
      <c r="AQ187" s="71">
        <v>45474</v>
      </c>
      <c r="AR187" s="107">
        <v>3</v>
      </c>
      <c r="AS187" s="71">
        <f t="shared" si="63"/>
        <v>45471</v>
      </c>
      <c r="AT187" s="72" t="s">
        <v>89</v>
      </c>
      <c r="AU187" s="72"/>
      <c r="AV187" s="72"/>
      <c r="AW187" s="33"/>
      <c r="AX187" s="8" t="s">
        <v>146</v>
      </c>
      <c r="AY187" s="74"/>
    </row>
    <row r="188" ht="36" hidden="1" customHeight="1" spans="1:51">
      <c r="A188" s="8">
        <f t="shared" si="55"/>
        <v>185</v>
      </c>
      <c r="B188" s="8" t="s">
        <v>110</v>
      </c>
      <c r="C188" s="9" t="s">
        <v>504</v>
      </c>
      <c r="D188" s="78" t="s">
        <v>505</v>
      </c>
      <c r="E188" s="12" t="s">
        <v>24</v>
      </c>
      <c r="F188" s="11" t="s">
        <v>101</v>
      </c>
      <c r="G188" s="12" t="s">
        <v>24</v>
      </c>
      <c r="H188" s="79">
        <v>1</v>
      </c>
      <c r="I188" s="14">
        <f>VLOOKUP(C188,[1]Sheet1!$B:$AY,50,0)</f>
        <v>82192</v>
      </c>
      <c r="J188" s="14">
        <f>VLOOKUP(C188,[1]Sheet1!$B:$AZ,51,0)</f>
        <v>82192</v>
      </c>
      <c r="K188" s="31">
        <f>VLOOKUP(C188,[1]Sheet1!$B$5:$BB$697,53,0)</f>
        <v>0</v>
      </c>
      <c r="L188" s="31">
        <f>VLOOKUP(C188,[1]Sheet1!$B:$BC,54,0)</f>
        <v>0</v>
      </c>
      <c r="M188" s="31">
        <f>VLOOKUP(C188,[1]Sheet1!$B:$BD,55,0)</f>
        <v>0</v>
      </c>
      <c r="N188" s="31">
        <f>VLOOKUP(C188,[1]Sheet1!$B:$BE,56,0)</f>
        <v>0</v>
      </c>
      <c r="O188" s="31">
        <f>VLOOKUP(C188,[1]Sheet1!$B:$BF,57,0)</f>
        <v>0</v>
      </c>
      <c r="P188" s="31">
        <f>VLOOKUP(C188,[2]Sheet1!$B:$BH,59,0)</f>
        <v>0</v>
      </c>
      <c r="Q188" s="94">
        <f t="shared" si="56"/>
        <v>0</v>
      </c>
      <c r="R188" s="95">
        <f>VLOOKUP(C188,[3]Sheet2!$A:$V,21,0)</f>
        <v>0</v>
      </c>
      <c r="S188" s="95"/>
      <c r="T188" s="95"/>
      <c r="U188" s="95"/>
      <c r="V188" s="95"/>
      <c r="W188" s="95">
        <f t="shared" si="48"/>
        <v>0</v>
      </c>
      <c r="X188" s="96">
        <f t="shared" si="57"/>
        <v>0</v>
      </c>
      <c r="Y188" s="97">
        <f t="shared" si="50"/>
        <v>82192</v>
      </c>
      <c r="Z188" s="55">
        <f t="shared" si="58"/>
        <v>82192</v>
      </c>
      <c r="AA188" s="100">
        <f t="shared" si="59"/>
        <v>82192</v>
      </c>
      <c r="AB188" s="130"/>
      <c r="AC188" s="56">
        <f t="shared" si="60"/>
        <v>0</v>
      </c>
      <c r="AD188" s="55"/>
      <c r="AE188" s="56">
        <f t="shared" si="61"/>
        <v>0</v>
      </c>
      <c r="AF188" s="55"/>
      <c r="AG188" s="56">
        <f t="shared" si="62"/>
        <v>0</v>
      </c>
      <c r="AH188" s="33">
        <f t="shared" si="49"/>
        <v>0</v>
      </c>
      <c r="AI188" s="102">
        <f t="shared" si="45"/>
        <v>0</v>
      </c>
      <c r="AJ188" s="103"/>
      <c r="AK188" s="57"/>
      <c r="AL188" s="57"/>
      <c r="AM188" s="103">
        <f t="shared" si="53"/>
        <v>0</v>
      </c>
      <c r="AN188" s="57"/>
      <c r="AO188" s="105">
        <f t="shared" si="46"/>
        <v>0</v>
      </c>
      <c r="AP188" s="33">
        <f t="shared" si="47"/>
        <v>0</v>
      </c>
      <c r="AQ188" s="71">
        <v>45474</v>
      </c>
      <c r="AR188" s="107">
        <v>3</v>
      </c>
      <c r="AS188" s="71">
        <f t="shared" si="63"/>
        <v>45471</v>
      </c>
      <c r="AT188" s="72" t="s">
        <v>89</v>
      </c>
      <c r="AU188" s="72"/>
      <c r="AV188" s="72"/>
      <c r="AW188" s="33"/>
      <c r="AX188" s="8" t="s">
        <v>146</v>
      </c>
      <c r="AY188" s="74" t="s">
        <v>506</v>
      </c>
    </row>
    <row r="189" ht="36" hidden="1" customHeight="1" spans="1:51">
      <c r="A189" s="8">
        <f t="shared" si="55"/>
        <v>186</v>
      </c>
      <c r="B189" s="8" t="s">
        <v>110</v>
      </c>
      <c r="C189" s="9" t="s">
        <v>507</v>
      </c>
      <c r="D189" s="78" t="s">
        <v>508</v>
      </c>
      <c r="E189" s="12" t="s">
        <v>24</v>
      </c>
      <c r="F189" s="11" t="s">
        <v>101</v>
      </c>
      <c r="G189" s="12" t="s">
        <v>24</v>
      </c>
      <c r="H189" s="79">
        <v>1</v>
      </c>
      <c r="I189" s="14">
        <f>VLOOKUP(C189,[1]Sheet1!$B:$AY,50,0)</f>
        <v>13740</v>
      </c>
      <c r="J189" s="14">
        <f>VLOOKUP(C189,[1]Sheet1!$B:$AZ,51,0)</f>
        <v>13740</v>
      </c>
      <c r="K189" s="31">
        <f>VLOOKUP(C189,[1]Sheet1!$B$5:$BB$697,53,0)</f>
        <v>2290</v>
      </c>
      <c r="L189" s="31">
        <f>VLOOKUP(C189,[1]Sheet1!$B:$BC,54,0)</f>
        <v>2290</v>
      </c>
      <c r="M189" s="31">
        <f>VLOOKUP(C189,[1]Sheet1!$B:$BD,55,0)</f>
        <v>2290</v>
      </c>
      <c r="N189" s="31">
        <f>VLOOKUP(C189,[1]Sheet1!$B:$BE,56,0)</f>
        <v>0</v>
      </c>
      <c r="O189" s="31">
        <f>VLOOKUP(C189,[1]Sheet1!$B:$BF,57,0)</f>
        <v>0</v>
      </c>
      <c r="P189" s="31">
        <f>VLOOKUP(C189,[2]Sheet1!$B:$BH,59,0)</f>
        <v>0</v>
      </c>
      <c r="Q189" s="94">
        <f t="shared" si="56"/>
        <v>6870</v>
      </c>
      <c r="R189" s="95"/>
      <c r="S189" s="95"/>
      <c r="T189" s="95"/>
      <c r="U189" s="95"/>
      <c r="V189" s="95"/>
      <c r="W189" s="95">
        <f t="shared" si="48"/>
        <v>0</v>
      </c>
      <c r="X189" s="96">
        <f t="shared" si="57"/>
        <v>6870</v>
      </c>
      <c r="Y189" s="97">
        <f t="shared" si="50"/>
        <v>13740</v>
      </c>
      <c r="Z189" s="55">
        <f t="shared" si="58"/>
        <v>13740</v>
      </c>
      <c r="AA189" s="100">
        <f t="shared" si="59"/>
        <v>13740</v>
      </c>
      <c r="AB189" s="130"/>
      <c r="AC189" s="56">
        <f t="shared" si="60"/>
        <v>0</v>
      </c>
      <c r="AD189" s="55"/>
      <c r="AE189" s="56">
        <f t="shared" si="61"/>
        <v>0</v>
      </c>
      <c r="AF189" s="55"/>
      <c r="AG189" s="56">
        <f t="shared" si="62"/>
        <v>0</v>
      </c>
      <c r="AH189" s="33">
        <f t="shared" si="49"/>
        <v>0</v>
      </c>
      <c r="AI189" s="102">
        <f t="shared" si="45"/>
        <v>0</v>
      </c>
      <c r="AJ189" s="103"/>
      <c r="AK189" s="57"/>
      <c r="AL189" s="57"/>
      <c r="AM189" s="103">
        <f t="shared" si="53"/>
        <v>0</v>
      </c>
      <c r="AN189" s="57"/>
      <c r="AO189" s="105">
        <f t="shared" si="46"/>
        <v>0</v>
      </c>
      <c r="AP189" s="33">
        <f t="shared" si="47"/>
        <v>0</v>
      </c>
      <c r="AQ189" s="71">
        <v>45474</v>
      </c>
      <c r="AR189" s="107">
        <v>3</v>
      </c>
      <c r="AS189" s="71">
        <f t="shared" si="63"/>
        <v>45471</v>
      </c>
      <c r="AT189" s="72" t="s">
        <v>89</v>
      </c>
      <c r="AU189" s="72"/>
      <c r="AV189" s="72"/>
      <c r="AW189" s="33"/>
      <c r="AX189" s="8" t="s">
        <v>146</v>
      </c>
      <c r="AY189" s="74"/>
    </row>
    <row r="190" ht="36" hidden="1" customHeight="1" spans="1:51">
      <c r="A190" s="8">
        <f t="shared" si="55"/>
        <v>187</v>
      </c>
      <c r="B190" s="8" t="s">
        <v>93</v>
      </c>
      <c r="C190" s="9" t="s">
        <v>509</v>
      </c>
      <c r="D190" s="78" t="s">
        <v>510</v>
      </c>
      <c r="E190" s="12" t="s">
        <v>24</v>
      </c>
      <c r="F190" s="11" t="s">
        <v>101</v>
      </c>
      <c r="G190" s="12" t="s">
        <v>24</v>
      </c>
      <c r="H190" s="79">
        <v>1</v>
      </c>
      <c r="I190" s="14">
        <f>VLOOKUP(C190,[1]Sheet1!$B:$AY,50,0)</f>
        <v>41630</v>
      </c>
      <c r="J190" s="14">
        <f>VLOOKUP(C190,[1]Sheet1!$B:$AZ,51,0)</f>
        <v>41630</v>
      </c>
      <c r="K190" s="31">
        <f>VLOOKUP(C190,[1]Sheet1!$B$5:$BB$697,53,0)</f>
        <v>0</v>
      </c>
      <c r="L190" s="31">
        <f>VLOOKUP(C190,[1]Sheet1!$B:$BC,54,0)</f>
        <v>0</v>
      </c>
      <c r="M190" s="31">
        <f>VLOOKUP(C190,[1]Sheet1!$B:$BD,55,0)</f>
        <v>0</v>
      </c>
      <c r="N190" s="31">
        <f>VLOOKUP(C190,[1]Sheet1!$B:$BE,56,0)</f>
        <v>0</v>
      </c>
      <c r="O190" s="31">
        <f>VLOOKUP(C190,[1]Sheet1!$B:$BF,57,0)</f>
        <v>0</v>
      </c>
      <c r="P190" s="31">
        <f>VLOOKUP(C190,[2]Sheet1!$B:$BH,59,0)</f>
        <v>0</v>
      </c>
      <c r="Q190" s="94">
        <f t="shared" si="56"/>
        <v>0</v>
      </c>
      <c r="R190" s="95"/>
      <c r="S190" s="95"/>
      <c r="T190" s="95"/>
      <c r="U190" s="95"/>
      <c r="V190" s="95"/>
      <c r="W190" s="95">
        <f t="shared" si="48"/>
        <v>0</v>
      </c>
      <c r="X190" s="96">
        <f t="shared" si="57"/>
        <v>0</v>
      </c>
      <c r="Y190" s="97">
        <f t="shared" si="50"/>
        <v>41630</v>
      </c>
      <c r="Z190" s="55">
        <f t="shared" si="58"/>
        <v>41630</v>
      </c>
      <c r="AA190" s="100">
        <f t="shared" si="59"/>
        <v>41630</v>
      </c>
      <c r="AB190" s="130"/>
      <c r="AC190" s="56">
        <f t="shared" si="60"/>
        <v>0</v>
      </c>
      <c r="AD190" s="55"/>
      <c r="AE190" s="56">
        <f t="shared" si="61"/>
        <v>0</v>
      </c>
      <c r="AF190" s="55"/>
      <c r="AG190" s="56">
        <f t="shared" si="62"/>
        <v>0</v>
      </c>
      <c r="AH190" s="33">
        <f t="shared" si="49"/>
        <v>0</v>
      </c>
      <c r="AI190" s="102">
        <f t="shared" si="45"/>
        <v>0</v>
      </c>
      <c r="AJ190" s="103"/>
      <c r="AK190" s="57"/>
      <c r="AL190" s="57"/>
      <c r="AM190" s="103">
        <f t="shared" si="53"/>
        <v>0</v>
      </c>
      <c r="AN190" s="57"/>
      <c r="AO190" s="105">
        <f t="shared" si="46"/>
        <v>0</v>
      </c>
      <c r="AP190" s="33">
        <f t="shared" si="47"/>
        <v>0</v>
      </c>
      <c r="AQ190" s="71">
        <v>45474</v>
      </c>
      <c r="AR190" s="107">
        <v>3</v>
      </c>
      <c r="AS190" s="71">
        <f t="shared" si="63"/>
        <v>45471</v>
      </c>
      <c r="AT190" s="72" t="s">
        <v>89</v>
      </c>
      <c r="AU190" s="72"/>
      <c r="AV190" s="72"/>
      <c r="AW190" s="33"/>
      <c r="AX190" s="8" t="s">
        <v>146</v>
      </c>
      <c r="AY190" s="74"/>
    </row>
    <row r="191" ht="36" hidden="1" customHeight="1" spans="1:51">
      <c r="A191" s="8">
        <f t="shared" si="55"/>
        <v>188</v>
      </c>
      <c r="B191" s="8" t="s">
        <v>93</v>
      </c>
      <c r="C191" s="9" t="s">
        <v>511</v>
      </c>
      <c r="D191" s="78" t="s">
        <v>512</v>
      </c>
      <c r="E191" s="12" t="s">
        <v>24</v>
      </c>
      <c r="F191" s="11" t="s">
        <v>101</v>
      </c>
      <c r="G191" s="12" t="s">
        <v>24</v>
      </c>
      <c r="H191" s="79">
        <v>1</v>
      </c>
      <c r="I191" s="14">
        <f>VLOOKUP(C191,[1]Sheet1!$B:$AY,50,0)</f>
        <v>82560</v>
      </c>
      <c r="J191" s="14">
        <f>VLOOKUP(C191,[1]Sheet1!$B:$AZ,51,0)</f>
        <v>82560</v>
      </c>
      <c r="K191" s="31">
        <f>VLOOKUP(C191,[1]Sheet1!$B$5:$BB$697,53,0)</f>
        <v>0</v>
      </c>
      <c r="L191" s="31">
        <f>VLOOKUP(C191,[1]Sheet1!$B:$BC,54,0)</f>
        <v>13760</v>
      </c>
      <c r="M191" s="31">
        <f>VLOOKUP(C191,[1]Sheet1!$B:$BD,55,0)</f>
        <v>13760</v>
      </c>
      <c r="N191" s="31">
        <f>VLOOKUP(C191,[1]Sheet1!$B:$BE,56,0)</f>
        <v>13760</v>
      </c>
      <c r="O191" s="31">
        <f>VLOOKUP(C191,[1]Sheet1!$B:$BF,57,0)</f>
        <v>13760</v>
      </c>
      <c r="P191" s="31">
        <f>VLOOKUP(C191,[2]Sheet1!$B:$BH,59,0)</f>
        <v>13760</v>
      </c>
      <c r="Q191" s="94">
        <f t="shared" si="56"/>
        <v>68800</v>
      </c>
      <c r="R191" s="95">
        <f>VLOOKUP(C191,[3]Sheet2!$A:$V,21,0)</f>
        <v>0</v>
      </c>
      <c r="S191" s="95"/>
      <c r="T191" s="95"/>
      <c r="U191" s="95"/>
      <c r="V191" s="95"/>
      <c r="W191" s="95">
        <f t="shared" si="48"/>
        <v>0</v>
      </c>
      <c r="X191" s="96">
        <f t="shared" si="57"/>
        <v>68800</v>
      </c>
      <c r="Y191" s="97">
        <f t="shared" si="50"/>
        <v>82560</v>
      </c>
      <c r="Z191" s="55">
        <f t="shared" si="58"/>
        <v>82560</v>
      </c>
      <c r="AA191" s="100">
        <f t="shared" si="59"/>
        <v>82560</v>
      </c>
      <c r="AB191" s="130"/>
      <c r="AC191" s="56">
        <f t="shared" si="60"/>
        <v>0</v>
      </c>
      <c r="AD191" s="55"/>
      <c r="AE191" s="56">
        <f t="shared" si="61"/>
        <v>0</v>
      </c>
      <c r="AF191" s="55"/>
      <c r="AG191" s="56">
        <f t="shared" si="62"/>
        <v>0</v>
      </c>
      <c r="AH191" s="33">
        <f t="shared" si="49"/>
        <v>0</v>
      </c>
      <c r="AI191" s="102">
        <f t="shared" si="45"/>
        <v>0</v>
      </c>
      <c r="AJ191" s="103"/>
      <c r="AK191" s="57"/>
      <c r="AL191" s="57"/>
      <c r="AM191" s="103">
        <f t="shared" si="53"/>
        <v>0</v>
      </c>
      <c r="AN191" s="57"/>
      <c r="AO191" s="105">
        <f t="shared" si="46"/>
        <v>0</v>
      </c>
      <c r="AP191" s="33">
        <f t="shared" si="47"/>
        <v>0</v>
      </c>
      <c r="AQ191" s="71">
        <v>45474</v>
      </c>
      <c r="AR191" s="107">
        <v>3</v>
      </c>
      <c r="AS191" s="71">
        <f t="shared" si="63"/>
        <v>45471</v>
      </c>
      <c r="AT191" s="72" t="s">
        <v>89</v>
      </c>
      <c r="AU191" s="72"/>
      <c r="AV191" s="72"/>
      <c r="AW191" s="33"/>
      <c r="AX191" s="8" t="s">
        <v>146</v>
      </c>
      <c r="AY191" s="74"/>
    </row>
    <row r="192" ht="36" hidden="1" customHeight="1" spans="1:51">
      <c r="A192" s="8">
        <f t="shared" si="55"/>
        <v>189</v>
      </c>
      <c r="B192" s="8" t="s">
        <v>110</v>
      </c>
      <c r="C192" s="9" t="s">
        <v>513</v>
      </c>
      <c r="D192" s="78" t="s">
        <v>514</v>
      </c>
      <c r="E192" s="12" t="s">
        <v>24</v>
      </c>
      <c r="F192" s="11" t="s">
        <v>101</v>
      </c>
      <c r="G192" s="12" t="s">
        <v>24</v>
      </c>
      <c r="H192" s="79">
        <v>1</v>
      </c>
      <c r="I192" s="14">
        <f>VLOOKUP(C192,[1]Sheet1!$B:$AY,50,0)</f>
        <v>140700</v>
      </c>
      <c r="J192" s="14">
        <f>VLOOKUP(C192,[1]Sheet1!$B:$AZ,51,0)</f>
        <v>140700</v>
      </c>
      <c r="K192" s="31">
        <f>VLOOKUP(C192,[1]Sheet1!$B$5:$BB$697,53,0)</f>
        <v>0</v>
      </c>
      <c r="L192" s="31">
        <f>VLOOKUP(C192,[1]Sheet1!$B:$BC,54,0)</f>
        <v>0</v>
      </c>
      <c r="M192" s="31">
        <f>VLOOKUP(C192,[1]Sheet1!$B:$BD,55,0)</f>
        <v>23450</v>
      </c>
      <c r="N192" s="31">
        <f>VLOOKUP(C192,[1]Sheet1!$B:$BE,56,0)</f>
        <v>23450</v>
      </c>
      <c r="O192" s="31">
        <f>VLOOKUP(C192,[1]Sheet1!$B:$BF,57,0)</f>
        <v>23450</v>
      </c>
      <c r="P192" s="31">
        <f>VLOOKUP(C192,[2]Sheet1!$B:$BH,59,0)</f>
        <v>23450</v>
      </c>
      <c r="Q192" s="94">
        <f t="shared" si="56"/>
        <v>93800</v>
      </c>
      <c r="R192" s="95"/>
      <c r="S192" s="95"/>
      <c r="T192" s="95"/>
      <c r="U192" s="95"/>
      <c r="V192" s="95"/>
      <c r="W192" s="95">
        <f t="shared" si="48"/>
        <v>0</v>
      </c>
      <c r="X192" s="96">
        <f t="shared" si="57"/>
        <v>93800</v>
      </c>
      <c r="Y192" s="97">
        <f t="shared" si="50"/>
        <v>140700</v>
      </c>
      <c r="Z192" s="55">
        <f t="shared" si="58"/>
        <v>140700</v>
      </c>
      <c r="AA192" s="100">
        <f t="shared" si="59"/>
        <v>140700</v>
      </c>
      <c r="AB192" s="130"/>
      <c r="AC192" s="56">
        <f t="shared" si="60"/>
        <v>0</v>
      </c>
      <c r="AD192" s="55"/>
      <c r="AE192" s="56">
        <f t="shared" si="61"/>
        <v>0</v>
      </c>
      <c r="AF192" s="55"/>
      <c r="AG192" s="56">
        <f t="shared" si="62"/>
        <v>0</v>
      </c>
      <c r="AH192" s="33">
        <f t="shared" si="49"/>
        <v>0</v>
      </c>
      <c r="AI192" s="102">
        <f t="shared" si="45"/>
        <v>0</v>
      </c>
      <c r="AJ192" s="103"/>
      <c r="AK192" s="57"/>
      <c r="AL192" s="57"/>
      <c r="AM192" s="103">
        <f t="shared" si="53"/>
        <v>0</v>
      </c>
      <c r="AN192" s="57"/>
      <c r="AO192" s="105">
        <f t="shared" si="46"/>
        <v>0</v>
      </c>
      <c r="AP192" s="33">
        <f t="shared" si="47"/>
        <v>0</v>
      </c>
      <c r="AQ192" s="71">
        <v>45474</v>
      </c>
      <c r="AR192" s="107">
        <v>3</v>
      </c>
      <c r="AS192" s="71">
        <f t="shared" si="63"/>
        <v>45471</v>
      </c>
      <c r="AT192" s="72" t="s">
        <v>89</v>
      </c>
      <c r="AU192" s="72"/>
      <c r="AV192" s="72"/>
      <c r="AW192" s="33"/>
      <c r="AX192" s="8" t="s">
        <v>146</v>
      </c>
      <c r="AY192" s="74"/>
    </row>
    <row r="193" ht="36" hidden="1" customHeight="1" spans="1:51">
      <c r="A193" s="8">
        <f t="shared" si="55"/>
        <v>190</v>
      </c>
      <c r="B193" s="8" t="s">
        <v>74</v>
      </c>
      <c r="C193" s="9" t="s">
        <v>515</v>
      </c>
      <c r="D193" s="78" t="s">
        <v>516</v>
      </c>
      <c r="E193" s="12" t="s">
        <v>24</v>
      </c>
      <c r="F193" s="11" t="s">
        <v>101</v>
      </c>
      <c r="G193" s="12" t="s">
        <v>24</v>
      </c>
      <c r="H193" s="79">
        <v>1</v>
      </c>
      <c r="I193" s="14">
        <f>VLOOKUP(C193,[1]Sheet1!$B:$AY,50,0)</f>
        <v>0</v>
      </c>
      <c r="J193" s="14">
        <f>VLOOKUP(C193,[1]Sheet1!$B:$AZ,51,0)</f>
        <v>0</v>
      </c>
      <c r="K193" s="31">
        <f>VLOOKUP(C193,[1]Sheet1!$B$5:$BB$697,53,0)</f>
        <v>0</v>
      </c>
      <c r="L193" s="31">
        <f>VLOOKUP(C193,[1]Sheet1!$B:$BC,54,0)</f>
        <v>0</v>
      </c>
      <c r="M193" s="31">
        <f>VLOOKUP(C193,[1]Sheet1!$B:$BD,55,0)</f>
        <v>0</v>
      </c>
      <c r="N193" s="31">
        <f>VLOOKUP(C193,[1]Sheet1!$B:$BE,56,0)</f>
        <v>0</v>
      </c>
      <c r="O193" s="31">
        <f>VLOOKUP(C193,[1]Sheet1!$B:$BF,57,0)</f>
        <v>0</v>
      </c>
      <c r="P193" s="31">
        <f>VLOOKUP(C193,[2]Sheet1!$B:$BH,59,0)</f>
        <v>0</v>
      </c>
      <c r="Q193" s="94">
        <f t="shared" si="56"/>
        <v>0</v>
      </c>
      <c r="R193" s="95">
        <f>VLOOKUP(C193,[3]Sheet2!$A:$V,21,0)</f>
        <v>0</v>
      </c>
      <c r="S193" s="95"/>
      <c r="T193" s="95"/>
      <c r="U193" s="95"/>
      <c r="V193" s="95"/>
      <c r="W193" s="95">
        <f t="shared" si="48"/>
        <v>0</v>
      </c>
      <c r="X193" s="96">
        <f t="shared" si="57"/>
        <v>0</v>
      </c>
      <c r="Y193" s="97">
        <f t="shared" si="50"/>
        <v>0</v>
      </c>
      <c r="Z193" s="55">
        <f t="shared" si="58"/>
        <v>0</v>
      </c>
      <c r="AA193" s="100">
        <f t="shared" si="59"/>
        <v>0</v>
      </c>
      <c r="AB193" s="130"/>
      <c r="AC193" s="56" t="str">
        <f t="shared" si="60"/>
        <v>100%</v>
      </c>
      <c r="AD193" s="55"/>
      <c r="AE193" s="56" t="str">
        <f t="shared" si="61"/>
        <v>100%</v>
      </c>
      <c r="AF193" s="55"/>
      <c r="AG193" s="56" t="str">
        <f t="shared" si="62"/>
        <v>100%</v>
      </c>
      <c r="AH193" s="33">
        <f t="shared" si="49"/>
        <v>0</v>
      </c>
      <c r="AI193" s="102">
        <f t="shared" si="45"/>
        <v>0</v>
      </c>
      <c r="AJ193" s="103"/>
      <c r="AK193" s="57"/>
      <c r="AL193" s="57"/>
      <c r="AM193" s="103">
        <f t="shared" si="53"/>
        <v>0</v>
      </c>
      <c r="AN193" s="57"/>
      <c r="AO193" s="105">
        <f t="shared" si="46"/>
        <v>0</v>
      </c>
      <c r="AP193" s="33">
        <f t="shared" si="47"/>
        <v>0</v>
      </c>
      <c r="AQ193" s="71">
        <v>45474</v>
      </c>
      <c r="AR193" s="107">
        <v>3</v>
      </c>
      <c r="AS193" s="71">
        <f t="shared" si="63"/>
        <v>45471</v>
      </c>
      <c r="AT193" s="72" t="s">
        <v>89</v>
      </c>
      <c r="AU193" s="72"/>
      <c r="AV193" s="72"/>
      <c r="AW193" s="33"/>
      <c r="AX193" s="8" t="s">
        <v>146</v>
      </c>
      <c r="AY193" s="74"/>
    </row>
    <row r="194" ht="36" hidden="1" customHeight="1" spans="1:51">
      <c r="A194" s="8">
        <f t="shared" si="55"/>
        <v>191</v>
      </c>
      <c r="B194" s="8" t="s">
        <v>74</v>
      </c>
      <c r="C194" s="9" t="s">
        <v>517</v>
      </c>
      <c r="D194" s="78" t="s">
        <v>518</v>
      </c>
      <c r="E194" s="12" t="s">
        <v>18</v>
      </c>
      <c r="F194" s="11" t="s">
        <v>77</v>
      </c>
      <c r="G194" s="12" t="s">
        <v>16</v>
      </c>
      <c r="H194" s="79">
        <v>0.8</v>
      </c>
      <c r="I194" s="14">
        <f>VLOOKUP(C194,[1]Sheet1!$B:$AY,50,0)</f>
        <v>86795.3</v>
      </c>
      <c r="J194" s="14">
        <f>VLOOKUP(C194,[1]Sheet1!$B:$AZ,51,0)</f>
        <v>2486</v>
      </c>
      <c r="K194" s="31">
        <f>VLOOKUP(C194,[1]Sheet1!$B$5:$BB$697,53,0)</f>
        <v>0</v>
      </c>
      <c r="L194" s="31">
        <f>VLOOKUP(C194,[1]Sheet1!$B:$BC,54,0)</f>
        <v>0</v>
      </c>
      <c r="M194" s="31">
        <f>VLOOKUP(C194,[1]Sheet1!$B:$BD,55,0)</f>
        <v>414.333333333333</v>
      </c>
      <c r="N194" s="31">
        <f>VLOOKUP(C194,[1]Sheet1!$B:$BE,56,0)</f>
        <v>7595.48333333333</v>
      </c>
      <c r="O194" s="31">
        <f>VLOOKUP(C194,[1]Sheet1!$B:$BF,57,0)</f>
        <v>14465.8833333333</v>
      </c>
      <c r="P194" s="31">
        <f>VLOOKUP(C194,[2]Sheet1!$B:$BH,59,0)</f>
        <v>14465.8833333333</v>
      </c>
      <c r="Q194" s="94">
        <f t="shared" si="56"/>
        <v>29553.2666666666</v>
      </c>
      <c r="R194" s="95">
        <f>VLOOKUP(C194,[3]Sheet2!$A:$V,21,0)</f>
        <v>0</v>
      </c>
      <c r="S194" s="95"/>
      <c r="T194" s="95"/>
      <c r="U194" s="95"/>
      <c r="V194" s="95"/>
      <c r="W194" s="95">
        <f t="shared" si="48"/>
        <v>0</v>
      </c>
      <c r="X194" s="96">
        <f t="shared" si="57"/>
        <v>29553.2666666666</v>
      </c>
      <c r="Y194" s="97">
        <f t="shared" si="50"/>
        <v>2486</v>
      </c>
      <c r="Z194" s="55">
        <f t="shared" si="58"/>
        <v>29553.2666666666</v>
      </c>
      <c r="AA194" s="100">
        <f t="shared" si="59"/>
        <v>29553.2666666666</v>
      </c>
      <c r="AB194" s="130"/>
      <c r="AC194" s="56">
        <f t="shared" si="60"/>
        <v>0</v>
      </c>
      <c r="AD194" s="55"/>
      <c r="AE194" s="56">
        <f t="shared" si="61"/>
        <v>0</v>
      </c>
      <c r="AF194" s="55"/>
      <c r="AG194" s="56">
        <f t="shared" si="62"/>
        <v>0</v>
      </c>
      <c r="AH194" s="33">
        <f t="shared" si="49"/>
        <v>0</v>
      </c>
      <c r="AI194" s="102">
        <f t="shared" si="45"/>
        <v>0</v>
      </c>
      <c r="AJ194" s="103"/>
      <c r="AK194" s="57"/>
      <c r="AL194" s="57"/>
      <c r="AM194" s="103">
        <f t="shared" si="53"/>
        <v>0</v>
      </c>
      <c r="AN194" s="57"/>
      <c r="AO194" s="105">
        <f t="shared" si="46"/>
        <v>0</v>
      </c>
      <c r="AP194" s="33">
        <f t="shared" si="47"/>
        <v>0</v>
      </c>
      <c r="AQ194" s="71">
        <v>45474</v>
      </c>
      <c r="AR194" s="107">
        <v>3</v>
      </c>
      <c r="AS194" s="71">
        <f t="shared" si="63"/>
        <v>45471</v>
      </c>
      <c r="AT194" s="72" t="s">
        <v>89</v>
      </c>
      <c r="AU194" s="72"/>
      <c r="AV194" s="72"/>
      <c r="AW194" s="33"/>
      <c r="AX194" s="8" t="s">
        <v>152</v>
      </c>
      <c r="AY194" s="74"/>
    </row>
    <row r="195" ht="36" hidden="1" customHeight="1" spans="1:51">
      <c r="A195" s="8">
        <f t="shared" si="55"/>
        <v>192</v>
      </c>
      <c r="B195" s="8" t="s">
        <v>110</v>
      </c>
      <c r="C195" s="9" t="s">
        <v>604</v>
      </c>
      <c r="D195" s="78" t="s">
        <v>605</v>
      </c>
      <c r="E195" s="12" t="s">
        <v>18</v>
      </c>
      <c r="F195" s="11" t="s">
        <v>101</v>
      </c>
      <c r="G195" s="12" t="s">
        <v>16</v>
      </c>
      <c r="H195" s="79">
        <v>1</v>
      </c>
      <c r="I195" s="14">
        <f>VLOOKUP(C195,[1]Sheet1!$B:$AY,50,0)</f>
        <v>10456.13</v>
      </c>
      <c r="J195" s="14">
        <f>VLOOKUP(C195,[1]Sheet1!$B:$AZ,51,0)</f>
        <v>10456.13</v>
      </c>
      <c r="K195" s="31">
        <f>VLOOKUP(C195,[1]Sheet1!$B$5:$BB$697,53,0)</f>
        <v>658.726666666667</v>
      </c>
      <c r="L195" s="31">
        <f>VLOOKUP(C195,[1]Sheet1!$B:$BC,54,0)</f>
        <v>658.726666666667</v>
      </c>
      <c r="M195" s="31">
        <f>VLOOKUP(C195,[1]Sheet1!$B:$BD,55,0)</f>
        <v>658.726666666667</v>
      </c>
      <c r="N195" s="31">
        <f>VLOOKUP(C195,[1]Sheet1!$B:$BE,56,0)</f>
        <v>658.726666666667</v>
      </c>
      <c r="O195" s="31">
        <f>VLOOKUP(C195,[1]Sheet1!$B:$BF,57,0)</f>
        <v>1083.96166666667</v>
      </c>
      <c r="P195" s="31">
        <f>VLOOKUP(C195,[2]Sheet1!$B:$BH,59,0)</f>
        <v>1083.96166666667</v>
      </c>
      <c r="Q195" s="94">
        <f t="shared" si="56"/>
        <v>4802.83000000001</v>
      </c>
      <c r="R195" s="95">
        <f>VLOOKUP(C195,[3]Sheet2!$A:$V,21,0)</f>
        <v>10000</v>
      </c>
      <c r="S195" s="95"/>
      <c r="T195" s="95"/>
      <c r="U195" s="95"/>
      <c r="V195" s="95"/>
      <c r="W195" s="95">
        <f t="shared" si="48"/>
        <v>10000</v>
      </c>
      <c r="X195" s="96">
        <f t="shared" si="57"/>
        <v>-5197.16999999999</v>
      </c>
      <c r="Y195" s="97">
        <f t="shared" si="50"/>
        <v>10456.13</v>
      </c>
      <c r="Z195" s="55">
        <f t="shared" si="58"/>
        <v>-5197.16999999999</v>
      </c>
      <c r="AA195" s="100">
        <f t="shared" si="59"/>
        <v>0</v>
      </c>
      <c r="AB195" s="130"/>
      <c r="AC195" s="56" t="str">
        <f t="shared" si="60"/>
        <v>100%</v>
      </c>
      <c r="AD195" s="55"/>
      <c r="AE195" s="56" t="str">
        <f t="shared" si="61"/>
        <v>100%</v>
      </c>
      <c r="AF195" s="55"/>
      <c r="AG195" s="56" t="str">
        <f t="shared" si="62"/>
        <v>100%</v>
      </c>
      <c r="AH195" s="33">
        <f t="shared" si="49"/>
        <v>0</v>
      </c>
      <c r="AI195" s="102">
        <f t="shared" si="45"/>
        <v>0</v>
      </c>
      <c r="AJ195" s="103"/>
      <c r="AK195" s="57"/>
      <c r="AL195" s="57"/>
      <c r="AM195" s="103">
        <f t="shared" si="53"/>
        <v>0</v>
      </c>
      <c r="AN195" s="57"/>
      <c r="AO195" s="105">
        <f t="shared" si="46"/>
        <v>0</v>
      </c>
      <c r="AP195" s="33">
        <f t="shared" si="47"/>
        <v>0</v>
      </c>
      <c r="AQ195" s="71"/>
      <c r="AR195" s="107">
        <v>3</v>
      </c>
      <c r="AS195" s="71">
        <f t="shared" si="63"/>
        <v>-3</v>
      </c>
      <c r="AT195" s="72" t="s">
        <v>89</v>
      </c>
      <c r="AU195" s="72"/>
      <c r="AV195" s="72"/>
      <c r="AW195" s="33"/>
      <c r="AX195" s="8" t="s">
        <v>173</v>
      </c>
      <c r="AY195" s="74"/>
    </row>
    <row r="196" ht="36" customHeight="1" spans="1:51">
      <c r="A196" s="8">
        <f t="shared" si="55"/>
        <v>193</v>
      </c>
      <c r="B196" s="8" t="s">
        <v>93</v>
      </c>
      <c r="C196" s="9" t="s">
        <v>617</v>
      </c>
      <c r="D196" s="78" t="s">
        <v>618</v>
      </c>
      <c r="E196" s="12" t="s">
        <v>18</v>
      </c>
      <c r="F196" s="11" t="s">
        <v>101</v>
      </c>
      <c r="G196" s="12" t="s">
        <v>16</v>
      </c>
      <c r="H196" s="79">
        <v>1</v>
      </c>
      <c r="I196" s="14">
        <f>VLOOKUP(C196,[1]Sheet1!$B:$AY,50,0)</f>
        <v>47880</v>
      </c>
      <c r="J196" s="14">
        <f>VLOOKUP(C196,[1]Sheet1!$B:$AZ,51,0)</f>
        <v>24680</v>
      </c>
      <c r="K196" s="31">
        <f>VLOOKUP(C196,[1]Sheet1!$B$5:$BB$697,53,0)</f>
        <v>1213.33333333333</v>
      </c>
      <c r="L196" s="31">
        <f>VLOOKUP(C196,[1]Sheet1!$B:$BC,54,0)</f>
        <v>4113.33333333333</v>
      </c>
      <c r="M196" s="31">
        <f>VLOOKUP(C196,[1]Sheet1!$B:$BD,55,0)</f>
        <v>4113.33333333333</v>
      </c>
      <c r="N196" s="31">
        <f>VLOOKUP(C196,[1]Sheet1!$B:$BE,56,0)</f>
        <v>6766.66666666667</v>
      </c>
      <c r="O196" s="31">
        <f>VLOOKUP(C196,[1]Sheet1!$B:$BF,57,0)</f>
        <v>6766.66666666667</v>
      </c>
      <c r="P196" s="31">
        <f>VLOOKUP(C196,[2]Sheet1!$B:$BH,59,0)</f>
        <v>6766.66666666667</v>
      </c>
      <c r="Q196" s="141">
        <f t="shared" ref="Q196" si="64">SUM(K196:P196)*H196</f>
        <v>29740</v>
      </c>
      <c r="R196" s="95">
        <f>VLOOKUP(C196,[3]Sheet2!$A:$V,21,0)</f>
        <v>40000</v>
      </c>
      <c r="S196" s="95"/>
      <c r="T196" s="95"/>
      <c r="U196" s="95"/>
      <c r="V196" s="95">
        <v>0</v>
      </c>
      <c r="W196" s="95">
        <f t="shared" si="48"/>
        <v>40000</v>
      </c>
      <c r="X196" s="96">
        <f t="shared" si="57"/>
        <v>-10260</v>
      </c>
      <c r="Y196" s="97">
        <f t="shared" si="50"/>
        <v>24680</v>
      </c>
      <c r="Z196" s="55">
        <f t="shared" si="58"/>
        <v>-10260</v>
      </c>
      <c r="AA196" s="100">
        <f t="shared" si="59"/>
        <v>0</v>
      </c>
      <c r="AB196" s="130">
        <v>20000</v>
      </c>
      <c r="AC196" s="56" t="str">
        <f t="shared" ref="AC196:AC227" si="65">IF(AA196&lt;=0,"100%",AB196/AA196)</f>
        <v>100%</v>
      </c>
      <c r="AD196" s="55"/>
      <c r="AE196" s="56"/>
      <c r="AF196" s="55"/>
      <c r="AG196" s="56"/>
      <c r="AH196" s="33">
        <f t="shared" si="49"/>
        <v>20000</v>
      </c>
      <c r="AI196" s="102">
        <f t="shared" ref="AI196" si="66">AH196/$AH$1</f>
        <v>0.0119402985074627</v>
      </c>
      <c r="AJ196" s="103"/>
      <c r="AK196" s="57"/>
      <c r="AL196" s="57"/>
      <c r="AM196" s="103"/>
      <c r="AN196" s="57"/>
      <c r="AO196" s="105">
        <v>0</v>
      </c>
      <c r="AP196" s="33">
        <f t="shared" ref="AP196" si="67">AH196*(1-AO196)</f>
        <v>20000</v>
      </c>
      <c r="AQ196" s="71"/>
      <c r="AR196" s="107"/>
      <c r="AS196" s="71"/>
      <c r="AT196" s="72" t="s">
        <v>89</v>
      </c>
      <c r="AU196" s="72"/>
      <c r="AV196" s="72"/>
      <c r="AW196" s="33" t="str">
        <f>VLOOKUP(C196,[6]Sheet1!$A$1:$R$65536,18,0)</f>
        <v>应付47880元</v>
      </c>
      <c r="AX196" s="8" t="s">
        <v>96</v>
      </c>
      <c r="AY196" s="74"/>
    </row>
    <row r="197" ht="37.95" hidden="1" customHeight="1" spans="1:51">
      <c r="A197" s="8">
        <f t="shared" si="55"/>
        <v>194</v>
      </c>
      <c r="B197" s="8" t="s">
        <v>74</v>
      </c>
      <c r="C197" s="120"/>
      <c r="D197" s="15" t="s">
        <v>519</v>
      </c>
      <c r="E197" s="12" t="s">
        <v>22</v>
      </c>
      <c r="F197" s="11" t="s">
        <v>372</v>
      </c>
      <c r="G197" s="12" t="s">
        <v>22</v>
      </c>
      <c r="H197" s="79">
        <v>1</v>
      </c>
      <c r="I197" s="14"/>
      <c r="J197" s="14"/>
      <c r="K197" s="31"/>
      <c r="L197" s="31"/>
      <c r="M197" s="31"/>
      <c r="N197" s="31"/>
      <c r="O197" s="31"/>
      <c r="P197" s="31"/>
      <c r="Q197" s="94"/>
      <c r="R197" s="31"/>
      <c r="S197" s="31"/>
      <c r="T197" s="33"/>
      <c r="U197" s="33"/>
      <c r="V197" s="33"/>
      <c r="W197" s="95">
        <f t="shared" si="48"/>
        <v>0</v>
      </c>
      <c r="X197" s="96">
        <v>200000</v>
      </c>
      <c r="Y197" s="97">
        <f t="shared" si="50"/>
        <v>0</v>
      </c>
      <c r="Z197" s="33"/>
      <c r="AA197" s="33">
        <v>200000</v>
      </c>
      <c r="AB197" s="142"/>
      <c r="AC197" s="56">
        <f t="shared" si="65"/>
        <v>0</v>
      </c>
      <c r="AD197" s="104">
        <v>100000</v>
      </c>
      <c r="AE197" s="56">
        <f>IF(AA197&lt;=0,"100%",AD197/AA197)</f>
        <v>0.5</v>
      </c>
      <c r="AF197" s="104">
        <v>200000</v>
      </c>
      <c r="AG197" s="56">
        <f>IF(AA197&lt;=0,"100%",AF197/AA197)</f>
        <v>1</v>
      </c>
      <c r="AH197" s="33">
        <f t="shared" ref="AH197" si="68">AB197</f>
        <v>0</v>
      </c>
      <c r="AI197" s="102">
        <f t="shared" ref="AI197" si="69">AH197/$AH$1</f>
        <v>0</v>
      </c>
      <c r="AJ197" s="124"/>
      <c r="AK197" s="124"/>
      <c r="AL197" s="124"/>
      <c r="AM197" s="103">
        <f t="shared" si="53"/>
        <v>0</v>
      </c>
      <c r="AN197" s="57">
        <v>0</v>
      </c>
      <c r="AO197" s="105">
        <f t="shared" ref="AO197" si="70">IF(AH197=0,0,AM197/AH197+AN197)</f>
        <v>0</v>
      </c>
      <c r="AP197" s="33">
        <f t="shared" ref="AP197" si="71">AH197*(1-AO197)</f>
        <v>0</v>
      </c>
      <c r="AQ197" s="71">
        <v>45474</v>
      </c>
      <c r="AR197" s="107">
        <v>3</v>
      </c>
      <c r="AS197" s="71">
        <f t="shared" si="63"/>
        <v>45471</v>
      </c>
      <c r="AT197" s="72" t="s">
        <v>89</v>
      </c>
      <c r="AU197" s="72"/>
      <c r="AV197" s="72"/>
      <c r="AW197" s="120"/>
      <c r="AX197" s="12" t="s">
        <v>520</v>
      </c>
      <c r="AY197" s="12"/>
    </row>
    <row r="198" s="2" customFormat="1" ht="36" hidden="1" customHeight="1" spans="4:49">
      <c r="D198" s="20"/>
      <c r="E198" s="20"/>
      <c r="F198" s="21"/>
      <c r="G198" s="21"/>
      <c r="H198" s="21"/>
      <c r="I198" s="22"/>
      <c r="J198" s="22"/>
      <c r="K198" s="36"/>
      <c r="L198" s="36"/>
      <c r="M198" s="36"/>
      <c r="N198" s="36"/>
      <c r="O198" s="36"/>
      <c r="P198" s="36"/>
      <c r="Q198" s="36"/>
      <c r="R198" s="36"/>
      <c r="S198" s="36"/>
      <c r="W198" s="122"/>
      <c r="X198" s="122"/>
      <c r="Y198" s="122"/>
      <c r="AA198" s="122"/>
      <c r="AH198" s="35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 t="s">
        <v>523</v>
      </c>
    </row>
    <row r="199" ht="13.95" hidden="1" customHeight="1" spans="26:28">
      <c r="Z199"/>
      <c r="AA199"/>
      <c r="AB199"/>
    </row>
    <row r="200" s="125" customFormat="1" ht="27.75" hidden="1" customHeight="1" spans="2:53">
      <c r="B200" s="17" t="s">
        <v>521</v>
      </c>
      <c r="E200" s="17" t="s">
        <v>522</v>
      </c>
      <c r="F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D200"/>
      <c r="AE200"/>
      <c r="AF200"/>
      <c r="AG200"/>
      <c r="AI200"/>
      <c r="AJ200"/>
      <c r="AK200"/>
      <c r="AL200"/>
      <c r="AM200"/>
      <c r="AN200"/>
      <c r="AP200" s="17" t="s">
        <v>523</v>
      </c>
      <c r="AQ200"/>
      <c r="AR200"/>
      <c r="AS200"/>
      <c r="AT200" s="146"/>
      <c r="AU200" s="146"/>
      <c r="AV200" s="146"/>
      <c r="AX200" s="146"/>
      <c r="BA200" s="111"/>
    </row>
    <row r="201" ht="13.95" customHeight="1" spans="27:42">
      <c r="AA201" s="143" t="s">
        <v>606</v>
      </c>
      <c r="AB201" s="126">
        <f>2000000-300000-20000</f>
        <v>1680000</v>
      </c>
      <c r="AP201" s="62"/>
    </row>
    <row r="202" hidden="1" spans="27:27">
      <c r="AA202" s="143"/>
    </row>
    <row r="203" spans="27:28">
      <c r="AA203" s="143" t="s">
        <v>608</v>
      </c>
      <c r="AB203" s="126">
        <f>AB201-AB202</f>
        <v>1680000</v>
      </c>
    </row>
    <row r="204" spans="27:29">
      <c r="AA204" s="143" t="s">
        <v>609</v>
      </c>
      <c r="AB204" s="144">
        <f>AB203-AP1</f>
        <v>35250</v>
      </c>
      <c r="AC204" s="145" t="s">
        <v>619</v>
      </c>
    </row>
    <row r="205" spans="42:42">
      <c r="AP205" s="62"/>
    </row>
  </sheetData>
  <autoFilter ref="A3:BA204">
    <filterColumn colId="27">
      <customFilters>
        <customFilter operator="notEqual" val=""/>
      </customFilters>
    </filterColumn>
    <extLst/>
  </autoFilter>
  <mergeCells count="35">
    <mergeCell ref="A1:G1"/>
    <mergeCell ref="K2:P2"/>
    <mergeCell ref="R2:S2"/>
    <mergeCell ref="T2:V2"/>
    <mergeCell ref="Z2:AA2"/>
    <mergeCell ref="AJ2:AM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Q2:Q3"/>
    <mergeCell ref="W2:W3"/>
    <mergeCell ref="X2:X3"/>
    <mergeCell ref="Y2:Y3"/>
    <mergeCell ref="AB2:AB3"/>
    <mergeCell ref="AC2:AC3"/>
    <mergeCell ref="AE2:AE3"/>
    <mergeCell ref="AG2:AG3"/>
    <mergeCell ref="AH2:AH3"/>
    <mergeCell ref="AI2:AI3"/>
    <mergeCell ref="AN2:AN3"/>
    <mergeCell ref="AO2:AO3"/>
    <mergeCell ref="AP2:AP3"/>
    <mergeCell ref="AQ2:AQ3"/>
    <mergeCell ref="AR2:AR3"/>
    <mergeCell ref="AS2:AS3"/>
    <mergeCell ref="AT2:AT3"/>
    <mergeCell ref="AX2:AX3"/>
    <mergeCell ref="AY2:AY3"/>
  </mergeCells>
  <conditionalFormatting sqref="D7">
    <cfRule type="duplicateValues" dxfId="1" priority="33"/>
    <cfRule type="duplicateValues" dxfId="1" priority="37"/>
    <cfRule type="duplicateValues" dxfId="1" priority="36"/>
    <cfRule type="duplicateValues" dxfId="1" priority="35"/>
    <cfRule type="duplicateValues" dxfId="1" priority="34"/>
    <cfRule type="duplicateValues" dxfId="1" priority="32"/>
    <cfRule type="duplicateValues" dxfId="1" priority="31"/>
    <cfRule type="duplicateValues" dxfId="1" priority="30"/>
  </conditionalFormatting>
  <conditionalFormatting sqref="E7">
    <cfRule type="duplicateValues" dxfId="1" priority="3"/>
    <cfRule type="duplicateValues" dxfId="1" priority="4"/>
    <cfRule type="duplicateValues" dxfId="1" priority="7"/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6"/>
    <cfRule type="duplicateValues" dxfId="1" priority="5"/>
  </conditionalFormatting>
  <conditionalFormatting sqref="C13">
    <cfRule type="duplicateValues" dxfId="1" priority="1"/>
    <cfRule type="duplicateValues" dxfId="1" priority="2"/>
  </conditionalFormatting>
  <conditionalFormatting sqref="D102:D103">
    <cfRule type="duplicateValues" dxfId="1" priority="52"/>
    <cfRule type="duplicateValues" dxfId="1" priority="51"/>
  </conditionalFormatting>
  <conditionalFormatting sqref="C197 C1:C3">
    <cfRule type="duplicateValues" dxfId="1" priority="12"/>
  </conditionalFormatting>
  <conditionalFormatting sqref="D28:D29 D1:E2 D14:D15 D3 D31:D33 D17:D24">
    <cfRule type="duplicateValues" dxfId="1" priority="38"/>
  </conditionalFormatting>
  <conditionalFormatting sqref="D32:D33 D28 D1:E2 D14:D15 D3 D17:D22">
    <cfRule type="duplicateValues" dxfId="1" priority="43"/>
    <cfRule type="duplicateValues" dxfId="1" priority="42"/>
    <cfRule type="duplicateValues" dxfId="1" priority="41"/>
    <cfRule type="duplicateValues" dxfId="1" priority="40"/>
    <cfRule type="duplicateValues" dxfId="1" priority="39"/>
  </conditionalFormatting>
  <conditionalFormatting sqref="D197 D1:E2 D36 D14:D15 D3 D26:D34 D17:D24">
    <cfRule type="duplicateValues" dxfId="1" priority="45"/>
    <cfRule type="duplicateValues" dxfId="1" priority="46"/>
  </conditionalFormatting>
  <conditionalFormatting sqref="D1:E2 D3">
    <cfRule type="duplicateValues" dxfId="1" priority="15"/>
    <cfRule type="duplicateValues" dxfId="1" priority="14"/>
    <cfRule type="duplicateValues" dxfId="1" priority="13"/>
  </conditionalFormatting>
  <conditionalFormatting sqref="D198:E199 D1:E2 D3:D6 D8:D15 D17:D44 D46:D101 D104:D197 D201:E1048576 D200">
    <cfRule type="duplicateValues" dxfId="1" priority="44"/>
  </conditionalFormatting>
  <conditionalFormatting sqref="D198:E199 D1:E2 D3:D101 D104:D197 D201:E1048576 D200">
    <cfRule type="duplicateValues" dxfId="1" priority="16"/>
  </conditionalFormatting>
  <conditionalFormatting sqref="D198:E199 D1:E2 D36 D14:D15 D3 D197 D17:D34 D201:E1048576 D200">
    <cfRule type="duplicateValues" dxfId="1" priority="50"/>
  </conditionalFormatting>
  <conditionalFormatting sqref="D198:E199 D1:E2 D36 D14:D15 D3 D197 D26:D34 D17:D24 D201:E1048576 D200">
    <cfRule type="duplicateValues" dxfId="1" priority="47"/>
    <cfRule type="duplicateValues" dxfId="1" priority="48"/>
    <cfRule type="duplicateValues" dxfId="1" priority="49"/>
  </conditionalFormatting>
  <conditionalFormatting sqref="D2:E2 D3">
    <cfRule type="duplicateValues" dxfId="1" priority="20"/>
    <cfRule type="duplicateValues" dxfId="1" priority="19"/>
    <cfRule type="duplicateValues" dxfId="1" priority="18"/>
    <cfRule type="duplicateValues" dxfId="1" priority="17"/>
    <cfRule type="duplicateValues" dxfId="1" priority="21"/>
    <cfRule type="duplicateValues" dxfId="1" priority="22"/>
  </conditionalFormatting>
  <conditionalFormatting sqref="D4:D6 D8">
    <cfRule type="duplicateValues" dxfId="1" priority="25"/>
    <cfRule type="duplicateValues" dxfId="1" priority="26"/>
    <cfRule type="duplicateValues" dxfId="1" priority="29"/>
    <cfRule type="duplicateValues" dxfId="1" priority="27"/>
    <cfRule type="duplicateValues" dxfId="1" priority="28"/>
    <cfRule type="duplicateValues" dxfId="1" priority="23"/>
    <cfRule type="duplicateValues" dxfId="1" priority="24"/>
  </conditionalFormatting>
  <dataValidations count="2">
    <dataValidation type="list" allowBlank="1" showInputMessage="1" showErrorMessage="1" sqref="E197 E4:E6 E8:E20 E187:E193 G4:G101 G104:G197">
      <formula1>$BA$4:$BA$10</formula1>
    </dataValidation>
    <dataValidation type="list" allowBlank="1" showInputMessage="1" showErrorMessage="1" sqref="G102:G103">
      <formula1>#REF!</formula1>
    </dataValidation>
  </dataValidations>
  <printOptions horizontalCentered="1"/>
  <pageMargins left="0.118110236220472" right="0.118110236220472" top="0.354330708661417" bottom="0.15748031496063" header="0.31496062992126" footer="0.31496062992126"/>
  <pageSetup paperSize="9" scale="27" orientation="landscape"/>
  <headerFooter/>
  <rowBreaks count="1" manualBreakCount="1">
    <brk id="196" max="50" man="1"/>
  </rowBreaks>
  <colBreaks count="1" manualBreakCount="1">
    <brk id="51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T202"/>
  <sheetViews>
    <sheetView view="pageBreakPreview" zoomScale="80" zoomScaleNormal="70" zoomScaleSheetLayoutView="80" workbookViewId="0">
      <pane xSplit="10" ySplit="3" topLeftCell="K4" activePane="bottomRight" state="frozen"/>
      <selection/>
      <selection pane="topRight"/>
      <selection pane="bottomLeft"/>
      <selection pane="bottomRight" activeCell="Z1" sqref="Z1"/>
    </sheetView>
  </sheetViews>
  <sheetFormatPr defaultColWidth="9" defaultRowHeight="14.25"/>
  <cols>
    <col min="1" max="1" width="4.775" customWidth="1"/>
    <col min="2" max="2" width="9.10833333333333" customWidth="1"/>
    <col min="3" max="3" width="10.775" customWidth="1"/>
    <col min="4" max="4" width="34.4416666666667" customWidth="1"/>
    <col min="5" max="5" width="10.4416666666667" style="77" customWidth="1"/>
    <col min="6" max="6" width="17.6666666666667" customWidth="1"/>
    <col min="7" max="7" width="9.33333333333333" customWidth="1"/>
    <col min="8" max="8" width="10.2166666666667" customWidth="1"/>
    <col min="9" max="9" width="12.6666666666667" customWidth="1"/>
    <col min="10" max="10" width="13.775" customWidth="1"/>
    <col min="11" max="15" width="16.4416666666667" hidden="1" customWidth="1"/>
    <col min="16" max="16" width="17.4416666666667" hidden="1" customWidth="1"/>
    <col min="17" max="17" width="18.2166666666667" customWidth="1"/>
    <col min="18" max="18" width="18.2166666666667" hidden="1" customWidth="1"/>
    <col min="19" max="19" width="15.4416666666667" hidden="1" customWidth="1"/>
    <col min="20" max="20" width="15.3333333333333" hidden="1" customWidth="1"/>
    <col min="21" max="21" width="19.2166666666667" hidden="1" customWidth="1"/>
    <col min="22" max="22" width="18.6666666666667" customWidth="1"/>
    <col min="23" max="24" width="16.775" customWidth="1"/>
    <col min="25" max="25" width="16.4416666666667" style="1" customWidth="1"/>
    <col min="26" max="26" width="18.1083333333333" style="1" customWidth="1"/>
    <col min="27" max="27" width="16.775" customWidth="1"/>
    <col min="28" max="28" width="16.8833333333333" customWidth="1"/>
    <col min="29" max="29" width="9.44166666666667" customWidth="1"/>
    <col min="30" max="30" width="10.6666666666667" customWidth="1"/>
    <col min="31" max="35" width="7.44166666666667" customWidth="1"/>
    <col min="36" max="36" width="9.44166666666667" customWidth="1"/>
    <col min="37" max="37" width="17.1083333333333" customWidth="1"/>
    <col min="38" max="39" width="9.66666666666667" customWidth="1"/>
    <col min="40" max="40" width="14" customWidth="1"/>
    <col min="41" max="41" width="10.775" customWidth="1"/>
    <col min="42" max="42" width="49.2166666666667" customWidth="1"/>
    <col min="43" max="43" width="14.1083333333333" customWidth="1"/>
    <col min="44" max="44" width="27.2166666666667" customWidth="1"/>
    <col min="45" max="45" width="12.1083333333333" customWidth="1"/>
    <col min="46" max="46" width="9" style="2"/>
  </cols>
  <sheetData>
    <row r="1" ht="21" spans="1:44">
      <c r="A1" s="3" t="s">
        <v>25</v>
      </c>
      <c r="B1" s="3"/>
      <c r="C1" s="3"/>
      <c r="D1" s="3"/>
      <c r="E1" s="3"/>
      <c r="F1" s="3"/>
      <c r="G1" s="3"/>
      <c r="H1" s="4"/>
      <c r="I1" s="4"/>
      <c r="J1" s="4"/>
      <c r="K1" s="23">
        <f t="shared" ref="K1:AB1" si="0">SUBTOTAL(9,K4:K194)</f>
        <v>996418.514999999</v>
      </c>
      <c r="L1" s="23">
        <f t="shared" si="0"/>
        <v>949155.248333333</v>
      </c>
      <c r="M1" s="23">
        <f t="shared" si="0"/>
        <v>838351.418333333</v>
      </c>
      <c r="N1" s="23">
        <f t="shared" si="0"/>
        <v>1160575.96333333</v>
      </c>
      <c r="O1" s="24">
        <f t="shared" si="0"/>
        <v>1311982.72666667</v>
      </c>
      <c r="P1" s="24">
        <f t="shared" si="0"/>
        <v>1104346.71833333</v>
      </c>
      <c r="Q1" s="25">
        <f t="shared" si="0"/>
        <v>5326264.99066667</v>
      </c>
      <c r="R1" s="25">
        <f t="shared" si="0"/>
        <v>1200000</v>
      </c>
      <c r="S1" s="25">
        <f t="shared" si="0"/>
        <v>0</v>
      </c>
      <c r="T1" s="25">
        <f t="shared" si="0"/>
        <v>0</v>
      </c>
      <c r="U1" s="25">
        <f t="shared" si="0"/>
        <v>1450000</v>
      </c>
      <c r="V1" s="25">
        <f t="shared" si="0"/>
        <v>2650000</v>
      </c>
      <c r="W1" s="25">
        <f t="shared" si="0"/>
        <v>2676264.99066667</v>
      </c>
      <c r="X1" s="25">
        <f t="shared" si="0"/>
        <v>5917784.14</v>
      </c>
      <c r="Y1" s="25">
        <f t="shared" si="0"/>
        <v>2676264.99066667</v>
      </c>
      <c r="Z1" s="25">
        <f t="shared" si="0"/>
        <v>2789117.95066667</v>
      </c>
      <c r="AA1" s="25">
        <f t="shared" si="0"/>
        <v>222803.776</v>
      </c>
      <c r="AB1" s="25">
        <f t="shared" si="0"/>
        <v>222803.776</v>
      </c>
      <c r="AC1" s="48"/>
      <c r="AD1" s="48">
        <f>SUBTOTAL(9,AD4:AD194)</f>
        <v>1</v>
      </c>
      <c r="AE1" s="25"/>
      <c r="AF1" s="25"/>
      <c r="AG1" s="25"/>
      <c r="AH1" s="25"/>
      <c r="AI1" s="25"/>
      <c r="AJ1" s="25"/>
      <c r="AK1" s="25">
        <f>SUBTOTAL(9,AK4:AK194)</f>
        <v>216119.66272</v>
      </c>
      <c r="AL1" s="63"/>
      <c r="AM1" s="64"/>
      <c r="AN1" s="63"/>
      <c r="AO1" s="65"/>
      <c r="AP1" s="65"/>
      <c r="AQ1" s="66"/>
      <c r="AR1" s="67"/>
    </row>
    <row r="2" ht="16.2" customHeight="1" spans="1:44">
      <c r="A2" s="5" t="s">
        <v>0</v>
      </c>
      <c r="B2" s="6" t="s">
        <v>26</v>
      </c>
      <c r="C2" s="5" t="s">
        <v>27</v>
      </c>
      <c r="D2" s="5" t="s">
        <v>28</v>
      </c>
      <c r="E2" s="6" t="s">
        <v>1</v>
      </c>
      <c r="F2" s="6" t="s">
        <v>29</v>
      </c>
      <c r="G2" s="5" t="s">
        <v>30</v>
      </c>
      <c r="H2" s="6" t="s">
        <v>31</v>
      </c>
      <c r="I2" s="6" t="s">
        <v>32</v>
      </c>
      <c r="J2" s="6" t="s">
        <v>33</v>
      </c>
      <c r="K2" s="26" t="s">
        <v>34</v>
      </c>
      <c r="L2" s="27"/>
      <c r="M2" s="27"/>
      <c r="N2" s="27"/>
      <c r="O2" s="27"/>
      <c r="P2" s="37"/>
      <c r="Q2" s="43" t="s">
        <v>35</v>
      </c>
      <c r="R2" s="5" t="s">
        <v>36</v>
      </c>
      <c r="S2" s="5"/>
      <c r="T2" s="27" t="s">
        <v>37</v>
      </c>
      <c r="U2" s="27"/>
      <c r="V2" s="89" t="s">
        <v>38</v>
      </c>
      <c r="W2" s="90" t="s">
        <v>39</v>
      </c>
      <c r="X2" s="90" t="s">
        <v>40</v>
      </c>
      <c r="Y2" s="38" t="s">
        <v>41</v>
      </c>
      <c r="Z2" s="49"/>
      <c r="AA2" s="5" t="s">
        <v>41</v>
      </c>
      <c r="AB2" s="43" t="s">
        <v>42</v>
      </c>
      <c r="AC2" s="43" t="s">
        <v>43</v>
      </c>
      <c r="AD2" s="43" t="s">
        <v>44</v>
      </c>
      <c r="AE2" s="38" t="s">
        <v>45</v>
      </c>
      <c r="AF2" s="39"/>
      <c r="AG2" s="39"/>
      <c r="AH2" s="49"/>
      <c r="AI2" s="28" t="s">
        <v>46</v>
      </c>
      <c r="AJ2" s="43" t="s">
        <v>47</v>
      </c>
      <c r="AK2" s="43" t="s">
        <v>48</v>
      </c>
      <c r="AL2" s="68" t="s">
        <v>49</v>
      </c>
      <c r="AM2" s="43" t="s">
        <v>50</v>
      </c>
      <c r="AN2" s="68" t="s">
        <v>51</v>
      </c>
      <c r="AO2" s="43" t="s">
        <v>52</v>
      </c>
      <c r="AP2" s="5" t="s">
        <v>53</v>
      </c>
      <c r="AQ2" s="5" t="s">
        <v>54</v>
      </c>
      <c r="AR2" s="28" t="s">
        <v>55</v>
      </c>
    </row>
    <row r="3" ht="30" spans="1:44">
      <c r="A3" s="5"/>
      <c r="B3" s="7"/>
      <c r="C3" s="5"/>
      <c r="D3" s="5"/>
      <c r="E3" s="7"/>
      <c r="F3" s="7"/>
      <c r="G3" s="5"/>
      <c r="H3" s="7"/>
      <c r="I3" s="7"/>
      <c r="J3" s="7"/>
      <c r="K3" s="28" t="s">
        <v>56</v>
      </c>
      <c r="L3" s="28" t="s">
        <v>57</v>
      </c>
      <c r="M3" s="28" t="s">
        <v>58</v>
      </c>
      <c r="N3" s="28" t="s">
        <v>59</v>
      </c>
      <c r="O3" s="28" t="s">
        <v>60</v>
      </c>
      <c r="P3" s="28" t="s">
        <v>61</v>
      </c>
      <c r="Q3" s="53"/>
      <c r="R3" s="91" t="s">
        <v>62</v>
      </c>
      <c r="S3" s="91" t="s">
        <v>63</v>
      </c>
      <c r="T3" s="89" t="s">
        <v>64</v>
      </c>
      <c r="U3" s="92" t="s">
        <v>65</v>
      </c>
      <c r="V3" s="89"/>
      <c r="W3" s="93"/>
      <c r="X3" s="93"/>
      <c r="Y3" s="98" t="s">
        <v>66</v>
      </c>
      <c r="Z3" s="99" t="s">
        <v>67</v>
      </c>
      <c r="AA3" s="52" t="s">
        <v>68</v>
      </c>
      <c r="AB3" s="53"/>
      <c r="AC3" s="53"/>
      <c r="AD3" s="53"/>
      <c r="AE3" s="28" t="s">
        <v>69</v>
      </c>
      <c r="AF3" s="28" t="s">
        <v>70</v>
      </c>
      <c r="AG3" s="28" t="s">
        <v>71</v>
      </c>
      <c r="AH3" s="28" t="s">
        <v>72</v>
      </c>
      <c r="AI3" s="28"/>
      <c r="AJ3" s="53"/>
      <c r="AK3" s="53"/>
      <c r="AL3" s="69"/>
      <c r="AM3" s="53"/>
      <c r="AN3" s="69"/>
      <c r="AO3" s="53"/>
      <c r="AP3" s="70" t="s">
        <v>73</v>
      </c>
      <c r="AQ3" s="5"/>
      <c r="AR3" s="28"/>
    </row>
    <row r="4" ht="36" hidden="1" customHeight="1" spans="1:46">
      <c r="A4" s="8">
        <f>ROW()-3</f>
        <v>1</v>
      </c>
      <c r="B4" s="8" t="s">
        <v>74</v>
      </c>
      <c r="C4" s="9" t="s">
        <v>75</v>
      </c>
      <c r="D4" s="78" t="s">
        <v>76</v>
      </c>
      <c r="E4" s="12" t="s">
        <v>21</v>
      </c>
      <c r="F4" s="11" t="s">
        <v>77</v>
      </c>
      <c r="G4" s="12" t="s">
        <v>21</v>
      </c>
      <c r="H4" s="79">
        <v>1</v>
      </c>
      <c r="I4" s="14">
        <f>VLOOKUP(C4,[1]Sheet1!$B:$AY,50,0)</f>
        <v>821382.33</v>
      </c>
      <c r="J4" s="14">
        <f>VLOOKUP(C4,[1]Sheet1!$B:$AZ,51,0)</f>
        <v>906892.1</v>
      </c>
      <c r="K4" s="31">
        <f>VLOOKUP(C4,[1]Sheet1!$B$5:$BB$697,53,0)</f>
        <v>13424.1683333333</v>
      </c>
      <c r="L4" s="31">
        <f>VLOOKUP(C4,[1]Sheet1!$B:$BC,54,0)</f>
        <v>65462.985</v>
      </c>
      <c r="M4" s="31">
        <f>VLOOKUP(C4,[1]Sheet1!$B:$BD,55,0)</f>
        <v>65462.985</v>
      </c>
      <c r="N4" s="31">
        <f>VLOOKUP(C4,[1]Sheet1!$B:$BE,56,0)</f>
        <v>100850.661666667</v>
      </c>
      <c r="O4" s="31">
        <f>VLOOKUP(C4,[1]Sheet1!$B:$BF,57,0)</f>
        <v>122645.426666667</v>
      </c>
      <c r="P4" s="31">
        <f>VLOOKUP(C4,[2]Sheet1!$B:$BH,59,0)</f>
        <v>123472.886666667</v>
      </c>
      <c r="Q4" s="94">
        <f>SUM(K4:P4)*H4</f>
        <v>491319.113333334</v>
      </c>
      <c r="R4" s="95">
        <f>VLOOKUP(C4,[3]Sheet2!$A:$V,21,0)</f>
        <v>300000</v>
      </c>
      <c r="S4" s="95"/>
      <c r="T4" s="95"/>
      <c r="U4" s="95">
        <f>VLOOKUP(C4,'[4]5.30 (2)'!$C$4:$V$115,20,0)</f>
        <v>180000</v>
      </c>
      <c r="V4" s="95">
        <f>SUM(R4:U4)</f>
        <v>480000</v>
      </c>
      <c r="W4" s="96">
        <f>Q4-V4</f>
        <v>11319.1133333343</v>
      </c>
      <c r="X4" s="97">
        <f>J4-T4-U4</f>
        <v>726892.1</v>
      </c>
      <c r="Y4" s="55">
        <f>_xlfn.IFS(G4="原材料",X4,G4="涉诉",X4,G4="临采",X4,G4="零部件",W4,G4="销售",W4,G4="固定资产",X4)</f>
        <v>726892.1</v>
      </c>
      <c r="Z4" s="100">
        <f>IF(Y4&gt;=0,Y4,0)</f>
        <v>726892.1</v>
      </c>
      <c r="AA4" s="101">
        <v>150000</v>
      </c>
      <c r="AB4" s="33">
        <f>AA4</f>
        <v>150000</v>
      </c>
      <c r="AC4" s="56">
        <f>IF(Z4&lt;=0,"100%",AA4/Z4)</f>
        <v>0.206358000038795</v>
      </c>
      <c r="AD4" s="102">
        <f t="shared" ref="AD4:AD67" si="1">AB4/$AB$1</f>
        <v>0.673238141170462</v>
      </c>
      <c r="AE4" s="103"/>
      <c r="AF4" s="57"/>
      <c r="AG4" s="57"/>
      <c r="AH4" s="103">
        <f>SUM(AE4:AG4)</f>
        <v>0</v>
      </c>
      <c r="AI4" s="57">
        <v>0</v>
      </c>
      <c r="AJ4" s="105">
        <f>IF(AB4=0,0,AH4/AB4+AI4)</f>
        <v>0</v>
      </c>
      <c r="AK4" s="33">
        <f>AB4*(1-AJ4)</f>
        <v>150000</v>
      </c>
      <c r="AL4" s="71">
        <v>45481</v>
      </c>
      <c r="AM4" s="8">
        <v>7</v>
      </c>
      <c r="AN4" s="71">
        <f>AL4-AM4</f>
        <v>45474</v>
      </c>
      <c r="AO4" s="72" t="s">
        <v>78</v>
      </c>
      <c r="AP4" s="33"/>
      <c r="AQ4" s="8" t="s">
        <v>79</v>
      </c>
      <c r="AR4" s="74" t="s">
        <v>584</v>
      </c>
      <c r="AT4" s="111" t="s">
        <v>21</v>
      </c>
    </row>
    <row r="5" ht="36" hidden="1" customHeight="1" spans="1:46">
      <c r="A5" s="8">
        <f>ROW()-3</f>
        <v>2</v>
      </c>
      <c r="B5" s="8" t="s">
        <v>74</v>
      </c>
      <c r="C5" s="9" t="s">
        <v>81</v>
      </c>
      <c r="D5" s="78" t="s">
        <v>82</v>
      </c>
      <c r="E5" s="12" t="s">
        <v>21</v>
      </c>
      <c r="F5" s="11" t="s">
        <v>77</v>
      </c>
      <c r="G5" s="12" t="s">
        <v>21</v>
      </c>
      <c r="H5" s="79">
        <v>1</v>
      </c>
      <c r="I5" s="14">
        <f>VLOOKUP(C5,[1]Sheet1!$B:$AY,50,0)</f>
        <v>4982009.82</v>
      </c>
      <c r="J5" s="14">
        <f>VLOOKUP(C5,[1]Sheet1!$B:$AZ,51,0)</f>
        <v>3452849.82</v>
      </c>
      <c r="K5" s="31">
        <f>VLOOKUP(C5,[1]Sheet1!$B$5:$BB$697,53,0)</f>
        <v>132034.97</v>
      </c>
      <c r="L5" s="31">
        <f>VLOOKUP(C5,[1]Sheet1!$B:$BC,54,0)</f>
        <v>301994.97</v>
      </c>
      <c r="M5" s="31">
        <f>VLOOKUP(C5,[1]Sheet1!$B:$BD,55,0)</f>
        <v>415034.97</v>
      </c>
      <c r="N5" s="31">
        <f>VLOOKUP(C5,[1]Sheet1!$B:$BE,56,0)</f>
        <v>575474.97</v>
      </c>
      <c r="O5" s="31">
        <f>VLOOKUP(C5,[1]Sheet1!$B:$BF,57,0)</f>
        <v>720434.97</v>
      </c>
      <c r="P5" s="31">
        <f>VLOOKUP(C5,[2]Sheet1!$B:$BH,59,0)</f>
        <v>813100</v>
      </c>
      <c r="Q5" s="94">
        <f>SUM(K5:P5)*H5</f>
        <v>2958074.85</v>
      </c>
      <c r="R5" s="95">
        <f>VLOOKUP(C5,[3]Sheet2!$A:$V,21,0)</f>
        <v>1520000</v>
      </c>
      <c r="S5" s="95">
        <v>320000</v>
      </c>
      <c r="T5" s="95"/>
      <c r="U5" s="95">
        <f>VLOOKUP(C5,'[4]5.30 (2)'!$C$4:$V$115,20,0)</f>
        <v>400000</v>
      </c>
      <c r="V5" s="95">
        <f>SUM(R5:U5)</f>
        <v>2240000</v>
      </c>
      <c r="W5" s="96">
        <f>Q5-V5</f>
        <v>718074.85</v>
      </c>
      <c r="X5" s="97">
        <f>J5-T5-U5</f>
        <v>3052849.82</v>
      </c>
      <c r="Y5" s="55">
        <f>_xlfn.IFS(G5="原材料",X5,G5="涉诉",X5,G5="临采",X5,G5="零部件",W5,G5="销售",W5,G5="固定资产",X5)</f>
        <v>3052849.82</v>
      </c>
      <c r="Z5" s="100">
        <f>IF(Y5&gt;=0,Y5,0)</f>
        <v>3052849.82</v>
      </c>
      <c r="AA5" s="55"/>
      <c r="AB5" s="33">
        <f>AA5</f>
        <v>0</v>
      </c>
      <c r="AC5" s="56">
        <f>IF(Z5&lt;=0,"100%",AA5/Z5)</f>
        <v>0</v>
      </c>
      <c r="AD5" s="102">
        <f t="shared" si="1"/>
        <v>0</v>
      </c>
      <c r="AE5" s="103"/>
      <c r="AF5" s="57"/>
      <c r="AG5" s="57"/>
      <c r="AH5" s="103">
        <f t="shared" ref="AH5:AH68" si="2">SUM(AE5:AG5)</f>
        <v>0</v>
      </c>
      <c r="AI5" s="57"/>
      <c r="AJ5" s="105">
        <f t="shared" ref="AJ5:AJ68" si="3">IF(AB5=0,0,AH5/AB5+AI5)</f>
        <v>0</v>
      </c>
      <c r="AK5" s="33">
        <f t="shared" ref="AK5:AK68" si="4">AB5*(1-AJ5)</f>
        <v>0</v>
      </c>
      <c r="AL5" s="106"/>
      <c r="AM5" s="107"/>
      <c r="AN5" s="106"/>
      <c r="AO5" s="72" t="s">
        <v>83</v>
      </c>
      <c r="AP5" s="73"/>
      <c r="AQ5" s="8" t="s">
        <v>79</v>
      </c>
      <c r="AR5" s="74" t="s">
        <v>84</v>
      </c>
      <c r="AT5" s="111" t="s">
        <v>16</v>
      </c>
    </row>
    <row r="6" ht="36" hidden="1" customHeight="1" spans="1:46">
      <c r="A6" s="8">
        <f t="shared" ref="A6:A69" si="5">ROW()-3</f>
        <v>3</v>
      </c>
      <c r="B6" s="8" t="s">
        <v>74</v>
      </c>
      <c r="C6" s="9"/>
      <c r="D6" s="78" t="s">
        <v>85</v>
      </c>
      <c r="E6" s="12" t="s">
        <v>21</v>
      </c>
      <c r="F6" s="11" t="s">
        <v>77</v>
      </c>
      <c r="G6" s="12" t="s">
        <v>21</v>
      </c>
      <c r="H6" s="79">
        <v>1</v>
      </c>
      <c r="I6" s="14"/>
      <c r="J6" s="14"/>
      <c r="K6" s="31"/>
      <c r="L6" s="31"/>
      <c r="M6" s="31"/>
      <c r="N6" s="31"/>
      <c r="O6" s="31"/>
      <c r="P6" s="31"/>
      <c r="Q6" s="94"/>
      <c r="R6" s="95"/>
      <c r="S6" s="95"/>
      <c r="T6" s="95"/>
      <c r="U6" s="95"/>
      <c r="V6" s="95"/>
      <c r="W6" s="96"/>
      <c r="X6" s="97"/>
      <c r="Y6" s="55"/>
      <c r="Z6" s="100"/>
      <c r="AA6" s="55"/>
      <c r="AB6" s="33"/>
      <c r="AC6" s="56"/>
      <c r="AD6" s="102">
        <f t="shared" si="1"/>
        <v>0</v>
      </c>
      <c r="AE6" s="103"/>
      <c r="AF6" s="57"/>
      <c r="AG6" s="57"/>
      <c r="AH6" s="103">
        <f t="shared" si="2"/>
        <v>0</v>
      </c>
      <c r="AI6" s="57"/>
      <c r="AJ6" s="105">
        <f t="shared" si="3"/>
        <v>0</v>
      </c>
      <c r="AK6" s="33">
        <f t="shared" si="4"/>
        <v>0</v>
      </c>
      <c r="AL6" s="71"/>
      <c r="AM6" s="8"/>
      <c r="AN6" s="71"/>
      <c r="AO6" s="72"/>
      <c r="AP6" s="73"/>
      <c r="AQ6" s="8"/>
      <c r="AR6" s="74"/>
      <c r="AT6" s="111" t="s">
        <v>86</v>
      </c>
    </row>
    <row r="7" ht="36" hidden="1" customHeight="1" spans="1:46">
      <c r="A7" s="8">
        <f t="shared" si="5"/>
        <v>4</v>
      </c>
      <c r="B7" s="8" t="s">
        <v>74</v>
      </c>
      <c r="C7" s="9" t="s">
        <v>87</v>
      </c>
      <c r="D7" s="80" t="s">
        <v>88</v>
      </c>
      <c r="E7" s="12" t="s">
        <v>21</v>
      </c>
      <c r="F7" s="11" t="s">
        <v>77</v>
      </c>
      <c r="G7" s="12" t="s">
        <v>21</v>
      </c>
      <c r="H7" s="79">
        <v>1</v>
      </c>
      <c r="I7" s="14">
        <f>VLOOKUP(C7,[1]Sheet1!$B:$AY,50,0)</f>
        <v>18604.32</v>
      </c>
      <c r="J7" s="14">
        <f>VLOOKUP(C7,[1]Sheet1!$B:$AZ,51,0)</f>
        <v>37208.64</v>
      </c>
      <c r="K7" s="31">
        <f>VLOOKUP(C7,[1]Sheet1!$B$5:$BB$697,53,0)</f>
        <v>0</v>
      </c>
      <c r="L7" s="31">
        <f>VLOOKUP(C7,[1]Sheet1!$B:$BC,54,0)</f>
        <v>0</v>
      </c>
      <c r="M7" s="31">
        <f>VLOOKUP(C7,[1]Sheet1!$B:$BD,55,0)</f>
        <v>0</v>
      </c>
      <c r="N7" s="31">
        <f>VLOOKUP(C7,[1]Sheet1!$B:$BE,56,0)</f>
        <v>0</v>
      </c>
      <c r="O7" s="31">
        <f>VLOOKUP(C7,[1]Sheet1!$B:$BF,57,0)</f>
        <v>0</v>
      </c>
      <c r="P7" s="31">
        <f>VLOOKUP(C7,[2]Sheet1!$B:$BH,59,0)</f>
        <v>3100.72</v>
      </c>
      <c r="Q7" s="94">
        <f t="shared" ref="Q7:Q70" si="6">SUM(K7:P7)*H7</f>
        <v>3100.72</v>
      </c>
      <c r="R7" s="95"/>
      <c r="S7" s="95"/>
      <c r="T7" s="95"/>
      <c r="U7" s="95">
        <f>VLOOKUP(C7,'[4]5.30 (2)'!$C$4:$V$115,20,0)</f>
        <v>13953.24</v>
      </c>
      <c r="V7" s="95">
        <f t="shared" ref="V7:V70" si="7">SUM(R7:U7)</f>
        <v>13953.24</v>
      </c>
      <c r="W7" s="96">
        <f t="shared" ref="W7:W70" si="8">Q7-V7</f>
        <v>-10852.52</v>
      </c>
      <c r="X7" s="97">
        <f t="shared" ref="X7:X70" si="9">J7-T7-U7</f>
        <v>23255.4</v>
      </c>
      <c r="Y7" s="55">
        <f t="shared" ref="Y7:Y70" si="10">_xlfn.IFS(G7="原材料",X7,G7="涉诉",X7,G7="临采",X7,G7="零部件",W7,G7="销售",W7,G7="固定资产",X7)</f>
        <v>23255.4</v>
      </c>
      <c r="Z7" s="100">
        <f t="shared" ref="Z7:Z70" si="11">IF(Y7&gt;=0,Y7,0)</f>
        <v>23255.4</v>
      </c>
      <c r="AA7" s="55"/>
      <c r="AB7" s="33">
        <f t="shared" ref="AB7:AB70" si="12">AA7</f>
        <v>0</v>
      </c>
      <c r="AC7" s="56">
        <f t="shared" ref="AC7:AC70" si="13">IF(Z7&lt;=0,"100%",AA7/Z7)</f>
        <v>0</v>
      </c>
      <c r="AD7" s="102">
        <f t="shared" si="1"/>
        <v>0</v>
      </c>
      <c r="AE7" s="103"/>
      <c r="AF7" s="57"/>
      <c r="AG7" s="57"/>
      <c r="AH7" s="103">
        <f t="shared" si="2"/>
        <v>0</v>
      </c>
      <c r="AI7" s="57"/>
      <c r="AJ7" s="105">
        <f t="shared" si="3"/>
        <v>0</v>
      </c>
      <c r="AK7" s="33">
        <f t="shared" si="4"/>
        <v>0</v>
      </c>
      <c r="AL7" s="71"/>
      <c r="AM7" s="8"/>
      <c r="AN7" s="71"/>
      <c r="AO7" s="72" t="s">
        <v>89</v>
      </c>
      <c r="AP7" s="73"/>
      <c r="AQ7" s="8" t="s">
        <v>79</v>
      </c>
      <c r="AR7" s="74"/>
      <c r="AT7" s="111" t="s">
        <v>11</v>
      </c>
    </row>
    <row r="8" ht="36" hidden="1" customHeight="1" spans="1:46">
      <c r="A8" s="8">
        <f t="shared" si="5"/>
        <v>5</v>
      </c>
      <c r="B8" s="8" t="s">
        <v>74</v>
      </c>
      <c r="C8" s="9" t="s">
        <v>90</v>
      </c>
      <c r="D8" s="78" t="s">
        <v>91</v>
      </c>
      <c r="E8" s="12" t="s">
        <v>21</v>
      </c>
      <c r="F8" s="11" t="s">
        <v>77</v>
      </c>
      <c r="G8" s="12" t="s">
        <v>21</v>
      </c>
      <c r="H8" s="79">
        <v>1</v>
      </c>
      <c r="I8" s="14">
        <f>VLOOKUP(C8,[1]Sheet1!$B:$AY,50,0)</f>
        <v>1538321.05</v>
      </c>
      <c r="J8" s="14">
        <f>VLOOKUP(C8,[1]Sheet1!$B:$AZ,51,0)</f>
        <v>1538321.05</v>
      </c>
      <c r="K8" s="31">
        <f>VLOOKUP(C8,[1]Sheet1!$B$5:$BB$697,53,0)</f>
        <v>0</v>
      </c>
      <c r="L8" s="31">
        <f>VLOOKUP(C8,[1]Sheet1!$B:$BC,54,0)</f>
        <v>0</v>
      </c>
      <c r="M8" s="31">
        <f>VLOOKUP(C8,[1]Sheet1!$B:$BD,55,0)</f>
        <v>0</v>
      </c>
      <c r="N8" s="31">
        <f>VLOOKUP(C8,[1]Sheet1!$B:$BE,56,0)</f>
        <v>0</v>
      </c>
      <c r="O8" s="31">
        <f>VLOOKUP(C8,[1]Sheet1!$B:$BF,57,0)</f>
        <v>153029.508333333</v>
      </c>
      <c r="P8" s="31">
        <f>VLOOKUP(C8,[2]Sheet1!$B:$BH,59,0)</f>
        <v>256386.841666667</v>
      </c>
      <c r="Q8" s="94">
        <f t="shared" si="6"/>
        <v>409416.35</v>
      </c>
      <c r="R8" s="95">
        <f>VLOOKUP(C8,[3]Sheet2!$A:$V,21,0)</f>
        <v>500000</v>
      </c>
      <c r="S8" s="95"/>
      <c r="T8" s="95"/>
      <c r="U8" s="95">
        <f>VLOOKUP(C8,'[4]5.30 (2)'!$C$4:$V$115,20,0)</f>
        <v>500000</v>
      </c>
      <c r="V8" s="95">
        <f t="shared" si="7"/>
        <v>1000000</v>
      </c>
      <c r="W8" s="96">
        <f t="shared" si="8"/>
        <v>-590583.65</v>
      </c>
      <c r="X8" s="97">
        <f t="shared" si="9"/>
        <v>1038321.05</v>
      </c>
      <c r="Y8" s="55">
        <f t="shared" si="10"/>
        <v>1038321.05</v>
      </c>
      <c r="Z8" s="100">
        <f t="shared" si="11"/>
        <v>1038321.05</v>
      </c>
      <c r="AA8" s="101">
        <v>500000</v>
      </c>
      <c r="AB8" s="33">
        <f t="shared" si="12"/>
        <v>500000</v>
      </c>
      <c r="AC8" s="56">
        <f t="shared" si="13"/>
        <v>0.481546627606172</v>
      </c>
      <c r="AD8" s="102">
        <f t="shared" si="1"/>
        <v>2.24412713723487</v>
      </c>
      <c r="AE8" s="103"/>
      <c r="AF8" s="57"/>
      <c r="AG8" s="57"/>
      <c r="AH8" s="103">
        <f t="shared" si="2"/>
        <v>0</v>
      </c>
      <c r="AI8" s="57">
        <v>0</v>
      </c>
      <c r="AJ8" s="105">
        <f t="shared" si="3"/>
        <v>0</v>
      </c>
      <c r="AK8" s="33">
        <f t="shared" si="4"/>
        <v>500000</v>
      </c>
      <c r="AL8" s="71">
        <v>45476</v>
      </c>
      <c r="AM8" s="8">
        <v>3</v>
      </c>
      <c r="AN8" s="71">
        <f>AL8-AM8</f>
        <v>45473</v>
      </c>
      <c r="AO8" s="72" t="s">
        <v>83</v>
      </c>
      <c r="AP8" s="73"/>
      <c r="AQ8" s="8" t="s">
        <v>79</v>
      </c>
      <c r="AR8" s="74" t="s">
        <v>84</v>
      </c>
      <c r="AT8" s="111" t="s">
        <v>92</v>
      </c>
    </row>
    <row r="9" ht="36" hidden="1" customHeight="1" spans="1:46">
      <c r="A9" s="8">
        <f t="shared" si="5"/>
        <v>6</v>
      </c>
      <c r="B9" s="8" t="s">
        <v>93</v>
      </c>
      <c r="C9" s="9" t="s">
        <v>94</v>
      </c>
      <c r="D9" s="78" t="s">
        <v>95</v>
      </c>
      <c r="E9" s="12" t="s">
        <v>21</v>
      </c>
      <c r="F9" s="11" t="s">
        <v>77</v>
      </c>
      <c r="G9" s="12" t="s">
        <v>21</v>
      </c>
      <c r="H9" s="79">
        <v>1</v>
      </c>
      <c r="I9" s="14">
        <f>VLOOKUP(C9,[1]Sheet1!$B:$AY,50,0)</f>
        <v>1813373.43</v>
      </c>
      <c r="J9" s="14">
        <f>VLOOKUP(C9,[1]Sheet1!$B:$AZ,51,0)</f>
        <v>1813373.43</v>
      </c>
      <c r="K9" s="31">
        <f>VLOOKUP(C9,[1]Sheet1!$B$5:$BB$697,53,0)</f>
        <v>0</v>
      </c>
      <c r="L9" s="31">
        <f>VLOOKUP(C9,[1]Sheet1!$B:$BC,54,0)</f>
        <v>0</v>
      </c>
      <c r="M9" s="31">
        <f>VLOOKUP(C9,[1]Sheet1!$B:$BD,55,0)</f>
        <v>0</v>
      </c>
      <c r="N9" s="31">
        <f>VLOOKUP(C9,[1]Sheet1!$B:$BE,56,0)</f>
        <v>87330.4166666667</v>
      </c>
      <c r="O9" s="31">
        <f>VLOOKUP(C9,[1]Sheet1!$B:$BF,57,0)</f>
        <v>87330.4166666667</v>
      </c>
      <c r="P9" s="31">
        <f>VLOOKUP(C9,[2]Sheet1!$B:$BH,59,0)</f>
        <v>302228.905</v>
      </c>
      <c r="Q9" s="94">
        <f t="shared" si="6"/>
        <v>476889.738333333</v>
      </c>
      <c r="R9" s="95">
        <f>VLOOKUP(C9,[3]Sheet2!$A:$V,21,0)</f>
        <v>2240000</v>
      </c>
      <c r="S9" s="95"/>
      <c r="T9" s="95"/>
      <c r="U9" s="95">
        <f>VLOOKUP(C9,'[4]5.30 (2)'!$C$4:$V$115,20,0)</f>
        <v>400000</v>
      </c>
      <c r="V9" s="95">
        <f t="shared" si="7"/>
        <v>2640000</v>
      </c>
      <c r="W9" s="96">
        <f t="shared" si="8"/>
        <v>-2163110.26166667</v>
      </c>
      <c r="X9" s="97">
        <f t="shared" si="9"/>
        <v>1413373.43</v>
      </c>
      <c r="Y9" s="55">
        <f t="shared" si="10"/>
        <v>1413373.43</v>
      </c>
      <c r="Z9" s="100">
        <f t="shared" si="11"/>
        <v>1413373.43</v>
      </c>
      <c r="AA9" s="101">
        <v>400000</v>
      </c>
      <c r="AB9" s="33">
        <f t="shared" si="12"/>
        <v>400000</v>
      </c>
      <c r="AC9" s="56">
        <f t="shared" si="13"/>
        <v>0.283010838826933</v>
      </c>
      <c r="AD9" s="102">
        <f t="shared" si="1"/>
        <v>1.7953017097879</v>
      </c>
      <c r="AE9" s="103"/>
      <c r="AF9" s="57"/>
      <c r="AG9" s="57"/>
      <c r="AH9" s="103">
        <f t="shared" si="2"/>
        <v>0</v>
      </c>
      <c r="AI9" s="57">
        <v>0</v>
      </c>
      <c r="AJ9" s="105">
        <f t="shared" si="3"/>
        <v>0</v>
      </c>
      <c r="AK9" s="33">
        <f t="shared" si="4"/>
        <v>400000</v>
      </c>
      <c r="AL9" s="71">
        <v>45476</v>
      </c>
      <c r="AM9" s="8">
        <v>3</v>
      </c>
      <c r="AN9" s="71">
        <f>AL9-AM9</f>
        <v>45473</v>
      </c>
      <c r="AO9" s="72" t="s">
        <v>89</v>
      </c>
      <c r="AP9" s="33"/>
      <c r="AQ9" s="8" t="s">
        <v>96</v>
      </c>
      <c r="AR9" s="74" t="s">
        <v>80</v>
      </c>
      <c r="AT9" s="111" t="s">
        <v>24</v>
      </c>
    </row>
    <row r="10" ht="36" hidden="1" customHeight="1" spans="1:46">
      <c r="A10" s="8">
        <f t="shared" si="5"/>
        <v>7</v>
      </c>
      <c r="B10" s="8" t="s">
        <v>93</v>
      </c>
      <c r="C10" s="9" t="s">
        <v>97</v>
      </c>
      <c r="D10" s="78" t="s">
        <v>98</v>
      </c>
      <c r="E10" s="12" t="s">
        <v>21</v>
      </c>
      <c r="F10" s="11" t="s">
        <v>77</v>
      </c>
      <c r="G10" s="12" t="s">
        <v>21</v>
      </c>
      <c r="H10" s="79">
        <v>1</v>
      </c>
      <c r="I10" s="14">
        <f>VLOOKUP(C10,[1]Sheet1!$B:$AY,50,0)</f>
        <v>491750.82</v>
      </c>
      <c r="J10" s="14">
        <f>VLOOKUP(C10,[1]Sheet1!$B:$AZ,51,0)</f>
        <v>491750.82</v>
      </c>
      <c r="K10" s="31">
        <f>VLOOKUP(C10,[1]Sheet1!$B$5:$BB$697,53,0)</f>
        <v>0</v>
      </c>
      <c r="L10" s="31">
        <f>VLOOKUP(C10,[1]Sheet1!$B:$BC,54,0)</f>
        <v>0</v>
      </c>
      <c r="M10" s="31">
        <f>VLOOKUP(C10,[1]Sheet1!$B:$BD,55,0)</f>
        <v>0</v>
      </c>
      <c r="N10" s="31">
        <f>VLOOKUP(C10,[1]Sheet1!$B:$BE,56,0)</f>
        <v>0</v>
      </c>
      <c r="O10" s="31">
        <f>VLOOKUP(C10,[1]Sheet1!$B:$BF,57,0)</f>
        <v>23624.4116666667</v>
      </c>
      <c r="P10" s="31">
        <f>VLOOKUP(C10,[2]Sheet1!$B:$BH,59,0)</f>
        <v>81958.47</v>
      </c>
      <c r="Q10" s="94">
        <f t="shared" si="6"/>
        <v>105582.881666667</v>
      </c>
      <c r="R10" s="95">
        <f>VLOOKUP(C10,[3]Sheet2!$A:$V,21,0)</f>
        <v>900000</v>
      </c>
      <c r="S10" s="95"/>
      <c r="T10" s="95"/>
      <c r="U10" s="95">
        <f>VLOOKUP(C10,'[4]5.30 (2)'!$C$4:$V$115,20,0)</f>
        <v>250000</v>
      </c>
      <c r="V10" s="95">
        <f t="shared" si="7"/>
        <v>1150000</v>
      </c>
      <c r="W10" s="96">
        <f t="shared" si="8"/>
        <v>-1044417.11833333</v>
      </c>
      <c r="X10" s="97">
        <f t="shared" si="9"/>
        <v>241750.82</v>
      </c>
      <c r="Y10" s="55">
        <f t="shared" si="10"/>
        <v>241750.82</v>
      </c>
      <c r="Z10" s="100">
        <f t="shared" si="11"/>
        <v>241750.82</v>
      </c>
      <c r="AA10" s="101">
        <v>200000</v>
      </c>
      <c r="AB10" s="33">
        <f t="shared" si="12"/>
        <v>200000</v>
      </c>
      <c r="AC10" s="56">
        <f t="shared" si="13"/>
        <v>0.827298124573062</v>
      </c>
      <c r="AD10" s="102">
        <f t="shared" si="1"/>
        <v>0.897650854893949</v>
      </c>
      <c r="AE10" s="103"/>
      <c r="AF10" s="57"/>
      <c r="AG10" s="57"/>
      <c r="AH10" s="103">
        <f t="shared" si="2"/>
        <v>0</v>
      </c>
      <c r="AI10" s="57">
        <v>0</v>
      </c>
      <c r="AJ10" s="105">
        <f t="shared" si="3"/>
        <v>0</v>
      </c>
      <c r="AK10" s="33">
        <f t="shared" si="4"/>
        <v>200000</v>
      </c>
      <c r="AL10" s="71">
        <v>45476</v>
      </c>
      <c r="AM10" s="8">
        <v>3</v>
      </c>
      <c r="AN10" s="71">
        <f>AL10-AM10</f>
        <v>45473</v>
      </c>
      <c r="AO10" s="72" t="s">
        <v>89</v>
      </c>
      <c r="AP10" s="33"/>
      <c r="AQ10" s="8" t="s">
        <v>96</v>
      </c>
      <c r="AR10" s="74" t="s">
        <v>80</v>
      </c>
      <c r="AT10" s="111" t="s">
        <v>22</v>
      </c>
    </row>
    <row r="11" ht="36" hidden="1" customHeight="1" spans="1:44">
      <c r="A11" s="8">
        <f t="shared" si="5"/>
        <v>8</v>
      </c>
      <c r="B11" s="8" t="s">
        <v>74</v>
      </c>
      <c r="C11" s="9" t="s">
        <v>99</v>
      </c>
      <c r="D11" s="78" t="s">
        <v>100</v>
      </c>
      <c r="E11" s="12" t="s">
        <v>21</v>
      </c>
      <c r="F11" s="11" t="s">
        <v>101</v>
      </c>
      <c r="G11" s="12" t="s">
        <v>21</v>
      </c>
      <c r="H11" s="79">
        <v>1</v>
      </c>
      <c r="I11" s="14">
        <f>VLOOKUP(C11,[1]Sheet1!$B:$AY,50,0)</f>
        <v>757565.08</v>
      </c>
      <c r="J11" s="14">
        <f>VLOOKUP(C11,[1]Sheet1!$B:$AZ,51,0)</f>
        <v>757565.08</v>
      </c>
      <c r="K11" s="31">
        <f>VLOOKUP(C11,[1]Sheet1!$B$5:$BB$697,53,0)</f>
        <v>0</v>
      </c>
      <c r="L11" s="31">
        <f>VLOOKUP(C11,[1]Sheet1!$B:$BC,54,0)</f>
        <v>0</v>
      </c>
      <c r="M11" s="31">
        <f>VLOOKUP(C11,[1]Sheet1!$B:$BD,55,0)</f>
        <v>0</v>
      </c>
      <c r="N11" s="31">
        <f>VLOOKUP(C11,[1]Sheet1!$B:$BE,56,0)</f>
        <v>112726.566666667</v>
      </c>
      <c r="O11" s="31">
        <f>VLOOKUP(C11,[1]Sheet1!$B:$BF,57,0)</f>
        <v>126260.846666667</v>
      </c>
      <c r="P11" s="31">
        <f>VLOOKUP(C11,[2]Sheet1!$B:$BH,59,0)</f>
        <v>126260.846666667</v>
      </c>
      <c r="Q11" s="94">
        <f t="shared" si="6"/>
        <v>365248.260000001</v>
      </c>
      <c r="R11" s="95">
        <f>VLOOKUP(C11,[3]Sheet2!$A:$V,21,0)</f>
        <v>750000</v>
      </c>
      <c r="S11" s="95"/>
      <c r="T11" s="95"/>
      <c r="U11" s="95"/>
      <c r="V11" s="95">
        <f t="shared" si="7"/>
        <v>750000</v>
      </c>
      <c r="W11" s="96">
        <f t="shared" si="8"/>
        <v>-384751.739999999</v>
      </c>
      <c r="X11" s="97">
        <f t="shared" si="9"/>
        <v>757565.08</v>
      </c>
      <c r="Y11" s="55">
        <f t="shared" si="10"/>
        <v>757565.08</v>
      </c>
      <c r="Z11" s="100">
        <f t="shared" si="11"/>
        <v>757565.08</v>
      </c>
      <c r="AA11" s="101">
        <v>50000</v>
      </c>
      <c r="AB11" s="33">
        <f t="shared" si="12"/>
        <v>50000</v>
      </c>
      <c r="AC11" s="56">
        <f t="shared" si="13"/>
        <v>0.0660009302435112</v>
      </c>
      <c r="AD11" s="102">
        <f t="shared" si="1"/>
        <v>0.224412713723487</v>
      </c>
      <c r="AE11" s="103"/>
      <c r="AF11" s="57"/>
      <c r="AG11" s="57"/>
      <c r="AH11" s="103">
        <f t="shared" si="2"/>
        <v>0</v>
      </c>
      <c r="AI11" s="57">
        <v>0</v>
      </c>
      <c r="AJ11" s="105">
        <f t="shared" si="3"/>
        <v>0</v>
      </c>
      <c r="AK11" s="33">
        <f t="shared" si="4"/>
        <v>50000</v>
      </c>
      <c r="AL11" s="71"/>
      <c r="AM11" s="8"/>
      <c r="AN11" s="71"/>
      <c r="AO11" s="72" t="s">
        <v>89</v>
      </c>
      <c r="AP11" s="73"/>
      <c r="AQ11" s="8" t="s">
        <v>96</v>
      </c>
      <c r="AR11" s="74" t="s">
        <v>80</v>
      </c>
    </row>
    <row r="12" ht="36" hidden="1" customHeight="1" spans="1:44">
      <c r="A12" s="8">
        <f t="shared" si="5"/>
        <v>9</v>
      </c>
      <c r="B12" s="8" t="s">
        <v>74</v>
      </c>
      <c r="C12" s="81" t="s">
        <v>102</v>
      </c>
      <c r="D12" s="80" t="s">
        <v>103</v>
      </c>
      <c r="E12" s="12" t="s">
        <v>21</v>
      </c>
      <c r="F12" s="11" t="s">
        <v>101</v>
      </c>
      <c r="G12" s="12" t="s">
        <v>21</v>
      </c>
      <c r="H12" s="79">
        <v>0.8</v>
      </c>
      <c r="I12" s="14">
        <f>VLOOKUP(C12,[1]Sheet1!$B:$AY,50,0)</f>
        <v>308957.65</v>
      </c>
      <c r="J12" s="14">
        <f>VLOOKUP(C12,[1]Sheet1!$B:$AZ,51,0)</f>
        <v>308957.65</v>
      </c>
      <c r="K12" s="31">
        <f>VLOOKUP(C12,[1]Sheet1!$B$5:$BB$697,53,0)</f>
        <v>0</v>
      </c>
      <c r="L12" s="31">
        <f>VLOOKUP(C12,[1]Sheet1!$B:$BC,54,0)</f>
        <v>0</v>
      </c>
      <c r="M12" s="31">
        <f>VLOOKUP(C12,[1]Sheet1!$B:$BD,55,0)</f>
        <v>30531.4416666667</v>
      </c>
      <c r="N12" s="31">
        <f>VLOOKUP(C12,[1]Sheet1!$B:$BE,56,0)</f>
        <v>30531.4416666667</v>
      </c>
      <c r="O12" s="31">
        <f>VLOOKUP(C12,[1]Sheet1!$B:$BF,57,0)</f>
        <v>51492.9416666667</v>
      </c>
      <c r="P12" s="31">
        <f>VLOOKUP(C12,[2]Sheet1!$B:$BH,59,0)</f>
        <v>51492.9416666667</v>
      </c>
      <c r="Q12" s="94">
        <f t="shared" si="6"/>
        <v>131239.013333333</v>
      </c>
      <c r="R12" s="95">
        <f>VLOOKUP(C12,[3]Sheet2!$A:$V,21,0)</f>
        <v>0</v>
      </c>
      <c r="S12" s="95"/>
      <c r="T12" s="95"/>
      <c r="U12" s="95">
        <f>VLOOKUP(C12,'[4]5.30 (2)'!$C$4:$V$115,20,0)</f>
        <v>200000</v>
      </c>
      <c r="V12" s="95">
        <f t="shared" si="7"/>
        <v>200000</v>
      </c>
      <c r="W12" s="96">
        <f t="shared" si="8"/>
        <v>-68760.9866666665</v>
      </c>
      <c r="X12" s="97">
        <f t="shared" si="9"/>
        <v>108957.65</v>
      </c>
      <c r="Y12" s="55">
        <f t="shared" si="10"/>
        <v>108957.65</v>
      </c>
      <c r="Z12" s="100">
        <f t="shared" si="11"/>
        <v>108957.65</v>
      </c>
      <c r="AA12" s="55"/>
      <c r="AB12" s="33">
        <f t="shared" si="12"/>
        <v>0</v>
      </c>
      <c r="AC12" s="56">
        <f t="shared" si="13"/>
        <v>0</v>
      </c>
      <c r="AD12" s="102">
        <f t="shared" si="1"/>
        <v>0</v>
      </c>
      <c r="AE12" s="103"/>
      <c r="AF12" s="57"/>
      <c r="AG12" s="57"/>
      <c r="AH12" s="103">
        <f t="shared" si="2"/>
        <v>0</v>
      </c>
      <c r="AI12" s="57"/>
      <c r="AJ12" s="105">
        <f t="shared" si="3"/>
        <v>0</v>
      </c>
      <c r="AK12" s="33">
        <f t="shared" si="4"/>
        <v>0</v>
      </c>
      <c r="AL12" s="106"/>
      <c r="AM12" s="107"/>
      <c r="AN12" s="106"/>
      <c r="AO12" s="72" t="s">
        <v>89</v>
      </c>
      <c r="AP12" s="33"/>
      <c r="AQ12" s="8" t="s">
        <v>96</v>
      </c>
      <c r="AR12" s="74"/>
    </row>
    <row r="13" ht="36" hidden="1" customHeight="1" spans="1:44">
      <c r="A13" s="8">
        <f t="shared" si="5"/>
        <v>10</v>
      </c>
      <c r="B13" s="8" t="s">
        <v>74</v>
      </c>
      <c r="C13" s="9"/>
      <c r="D13" s="78" t="s">
        <v>104</v>
      </c>
      <c r="E13" s="12" t="s">
        <v>21</v>
      </c>
      <c r="F13" s="11" t="s">
        <v>101</v>
      </c>
      <c r="G13" s="12" t="s">
        <v>21</v>
      </c>
      <c r="H13" s="79">
        <v>1</v>
      </c>
      <c r="I13" s="14"/>
      <c r="J13" s="14"/>
      <c r="K13" s="31"/>
      <c r="L13" s="31"/>
      <c r="M13" s="31"/>
      <c r="N13" s="31"/>
      <c r="O13" s="31"/>
      <c r="P13" s="31"/>
      <c r="Q13" s="94">
        <f t="shared" si="6"/>
        <v>0</v>
      </c>
      <c r="R13" s="95"/>
      <c r="S13" s="95">
        <v>57800</v>
      </c>
      <c r="T13" s="95"/>
      <c r="U13" s="95"/>
      <c r="V13" s="95">
        <f t="shared" si="7"/>
        <v>57800</v>
      </c>
      <c r="W13" s="96">
        <f t="shared" si="8"/>
        <v>-57800</v>
      </c>
      <c r="X13" s="97">
        <f t="shared" si="9"/>
        <v>0</v>
      </c>
      <c r="Y13" s="55">
        <f t="shared" si="10"/>
        <v>0</v>
      </c>
      <c r="Z13" s="100">
        <f t="shared" si="11"/>
        <v>0</v>
      </c>
      <c r="AA13" s="55"/>
      <c r="AB13" s="33">
        <f t="shared" si="12"/>
        <v>0</v>
      </c>
      <c r="AC13" s="56" t="str">
        <f t="shared" si="13"/>
        <v>100%</v>
      </c>
      <c r="AD13" s="102">
        <f t="shared" si="1"/>
        <v>0</v>
      </c>
      <c r="AE13" s="103"/>
      <c r="AF13" s="57"/>
      <c r="AG13" s="57"/>
      <c r="AH13" s="103">
        <f t="shared" si="2"/>
        <v>0</v>
      </c>
      <c r="AI13" s="57"/>
      <c r="AJ13" s="105">
        <f t="shared" si="3"/>
        <v>0</v>
      </c>
      <c r="AK13" s="33">
        <f t="shared" si="4"/>
        <v>0</v>
      </c>
      <c r="AL13" s="71"/>
      <c r="AM13" s="8"/>
      <c r="AN13" s="71"/>
      <c r="AO13" s="72" t="s">
        <v>89</v>
      </c>
      <c r="AP13" s="33"/>
      <c r="AQ13" s="8" t="s">
        <v>96</v>
      </c>
      <c r="AR13" s="74"/>
    </row>
    <row r="14" s="76" customFormat="1" ht="36" hidden="1" customHeight="1" spans="1:46">
      <c r="A14" s="8">
        <f t="shared" si="5"/>
        <v>11</v>
      </c>
      <c r="B14" s="8" t="s">
        <v>74</v>
      </c>
      <c r="C14" s="9" t="s">
        <v>105</v>
      </c>
      <c r="D14" s="78" t="s">
        <v>106</v>
      </c>
      <c r="E14" s="12" t="s">
        <v>21</v>
      </c>
      <c r="F14" s="11" t="s">
        <v>101</v>
      </c>
      <c r="G14" s="12" t="s">
        <v>21</v>
      </c>
      <c r="H14" s="79">
        <v>1</v>
      </c>
      <c r="I14" s="14">
        <f>VLOOKUP(C14,[1]Sheet1!$B:$AY,50,0)</f>
        <v>159506.4</v>
      </c>
      <c r="J14" s="14">
        <f>VLOOKUP(C14,[1]Sheet1!$B:$AZ,51,0)</f>
        <v>159506.4</v>
      </c>
      <c r="K14" s="31">
        <f>VLOOKUP(C14,[1]Sheet1!$B$5:$BB$697,53,0)</f>
        <v>0</v>
      </c>
      <c r="L14" s="31">
        <f>VLOOKUP(C14,[1]Sheet1!$B:$BC,54,0)</f>
        <v>0</v>
      </c>
      <c r="M14" s="31">
        <f>VLOOKUP(C14,[1]Sheet1!$B:$BD,55,0)</f>
        <v>0</v>
      </c>
      <c r="N14" s="31">
        <f>VLOOKUP(C14,[1]Sheet1!$B:$BE,56,0)</f>
        <v>0</v>
      </c>
      <c r="O14" s="31">
        <f>VLOOKUP(C14,[1]Sheet1!$B:$BF,57,0)</f>
        <v>12220.16</v>
      </c>
      <c r="P14" s="31">
        <f>VLOOKUP(C14,[2]Sheet1!$B:$BH,59,0)</f>
        <v>26584.4</v>
      </c>
      <c r="Q14" s="94">
        <f t="shared" si="6"/>
        <v>38804.56</v>
      </c>
      <c r="R14" s="95">
        <f>VLOOKUP(C14,[3]Sheet2!$A:$V,21,0)</f>
        <v>240782.89</v>
      </c>
      <c r="S14" s="95">
        <v>170782.89</v>
      </c>
      <c r="T14" s="95">
        <v>77320.96</v>
      </c>
      <c r="U14" s="95"/>
      <c r="V14" s="95">
        <f t="shared" si="7"/>
        <v>488886.74</v>
      </c>
      <c r="W14" s="96">
        <f t="shared" si="8"/>
        <v>-450082.18</v>
      </c>
      <c r="X14" s="97">
        <f t="shared" si="9"/>
        <v>82185.44</v>
      </c>
      <c r="Y14" s="55">
        <f t="shared" si="10"/>
        <v>82185.44</v>
      </c>
      <c r="Z14" s="100">
        <f t="shared" si="11"/>
        <v>82185.44</v>
      </c>
      <c r="AA14" s="101">
        <v>166424.92</v>
      </c>
      <c r="AB14" s="33">
        <f t="shared" si="12"/>
        <v>166424.92</v>
      </c>
      <c r="AC14" s="56">
        <f t="shared" si="13"/>
        <v>2.02499274810721</v>
      </c>
      <c r="AD14" s="102">
        <f t="shared" si="1"/>
        <v>0.746957358568286</v>
      </c>
      <c r="AE14" s="103"/>
      <c r="AF14" s="57"/>
      <c r="AG14" s="57"/>
      <c r="AH14" s="103">
        <f t="shared" si="2"/>
        <v>0</v>
      </c>
      <c r="AI14" s="57">
        <v>0</v>
      </c>
      <c r="AJ14" s="105">
        <f t="shared" si="3"/>
        <v>0</v>
      </c>
      <c r="AK14" s="33">
        <f t="shared" si="4"/>
        <v>166424.92</v>
      </c>
      <c r="AL14" s="71"/>
      <c r="AM14" s="8"/>
      <c r="AN14" s="71"/>
      <c r="AO14" s="72" t="s">
        <v>89</v>
      </c>
      <c r="AP14" s="33"/>
      <c r="AQ14" s="8" t="s">
        <v>96</v>
      </c>
      <c r="AR14" s="74"/>
      <c r="AS14"/>
      <c r="AT14" s="112"/>
    </row>
    <row r="15" ht="36" hidden="1" customHeight="1" spans="1:44">
      <c r="A15" s="8">
        <f t="shared" si="5"/>
        <v>12</v>
      </c>
      <c r="B15" s="8" t="s">
        <v>74</v>
      </c>
      <c r="C15" s="9" t="s">
        <v>108</v>
      </c>
      <c r="D15" s="78" t="s">
        <v>109</v>
      </c>
      <c r="E15" s="12" t="s">
        <v>21</v>
      </c>
      <c r="F15" s="11" t="s">
        <v>77</v>
      </c>
      <c r="G15" s="12" t="s">
        <v>21</v>
      </c>
      <c r="H15" s="79">
        <v>1</v>
      </c>
      <c r="I15" s="14">
        <f>VLOOKUP(C15,[1]Sheet1!$B:$AY,50,0)</f>
        <v>381666.31</v>
      </c>
      <c r="J15" s="14">
        <f>VLOOKUP(C15,[1]Sheet1!$B:$AZ,51,0)</f>
        <v>474580.66</v>
      </c>
      <c r="K15" s="31">
        <f>VLOOKUP(C15,[1]Sheet1!$B$5:$BB$697,53,0)</f>
        <v>0</v>
      </c>
      <c r="L15" s="31">
        <f>VLOOKUP(C15,[1]Sheet1!$B:$BC,54,0)</f>
        <v>0</v>
      </c>
      <c r="M15" s="31">
        <f>VLOOKUP(C15,[1]Sheet1!$B:$BD,55,0)</f>
        <v>17451.0516666667</v>
      </c>
      <c r="N15" s="31">
        <f>VLOOKUP(C15,[1]Sheet1!$B:$BE,56,0)</f>
        <v>40317.5033333333</v>
      </c>
      <c r="O15" s="31">
        <f>VLOOKUP(C15,[1]Sheet1!$B:$BF,57,0)</f>
        <v>48125.3266666667</v>
      </c>
      <c r="P15" s="31">
        <f>VLOOKUP(C15,[2]Sheet1!$B:$BH,59,0)</f>
        <v>63611.0516666667</v>
      </c>
      <c r="Q15" s="94">
        <f t="shared" si="6"/>
        <v>169504.933333333</v>
      </c>
      <c r="R15" s="95">
        <f>VLOOKUP(C15,[3]Sheet2!$A:$V,21,0)</f>
        <v>100000</v>
      </c>
      <c r="S15" s="95">
        <v>100000</v>
      </c>
      <c r="T15" s="95"/>
      <c r="U15" s="95"/>
      <c r="V15" s="95">
        <f t="shared" si="7"/>
        <v>200000</v>
      </c>
      <c r="W15" s="96">
        <f t="shared" si="8"/>
        <v>-30495.0666666666</v>
      </c>
      <c r="X15" s="97">
        <f t="shared" si="9"/>
        <v>474580.66</v>
      </c>
      <c r="Y15" s="55">
        <f t="shared" si="10"/>
        <v>474580.66</v>
      </c>
      <c r="Z15" s="100">
        <f t="shared" si="11"/>
        <v>474580.66</v>
      </c>
      <c r="AA15" s="101">
        <v>200000</v>
      </c>
      <c r="AB15" s="33">
        <f t="shared" si="12"/>
        <v>200000</v>
      </c>
      <c r="AC15" s="56">
        <f t="shared" si="13"/>
        <v>0.421424674153388</v>
      </c>
      <c r="AD15" s="102">
        <f t="shared" si="1"/>
        <v>0.897650854893949</v>
      </c>
      <c r="AE15" s="103"/>
      <c r="AF15" s="57"/>
      <c r="AG15" s="57"/>
      <c r="AH15" s="103">
        <f t="shared" si="2"/>
        <v>0</v>
      </c>
      <c r="AI15" s="57">
        <v>0</v>
      </c>
      <c r="AJ15" s="105">
        <f t="shared" si="3"/>
        <v>0</v>
      </c>
      <c r="AK15" s="33">
        <f t="shared" si="4"/>
        <v>200000</v>
      </c>
      <c r="AL15" s="71">
        <v>45483</v>
      </c>
      <c r="AM15" s="8">
        <v>3</v>
      </c>
      <c r="AN15" s="71">
        <f>AL15-AM15</f>
        <v>45480</v>
      </c>
      <c r="AO15" s="72" t="s">
        <v>89</v>
      </c>
      <c r="AP15" s="33"/>
      <c r="AQ15" s="8" t="s">
        <v>79</v>
      </c>
      <c r="AR15" s="74"/>
    </row>
    <row r="16" ht="36" hidden="1" customHeight="1" spans="1:44">
      <c r="A16" s="8">
        <f t="shared" si="5"/>
        <v>13</v>
      </c>
      <c r="B16" s="8" t="s">
        <v>110</v>
      </c>
      <c r="C16" s="9" t="s">
        <v>111</v>
      </c>
      <c r="D16" s="78" t="s">
        <v>112</v>
      </c>
      <c r="E16" s="12" t="s">
        <v>21</v>
      </c>
      <c r="F16" s="11" t="s">
        <v>101</v>
      </c>
      <c r="G16" s="12" t="s">
        <v>21</v>
      </c>
      <c r="H16" s="79">
        <v>1</v>
      </c>
      <c r="I16" s="14">
        <f>VLOOKUP(C16,[1]Sheet1!$B:$AY,50,0)</f>
        <v>58272</v>
      </c>
      <c r="J16" s="14">
        <f>VLOOKUP(C16,[1]Sheet1!$B:$AZ,51,0)</f>
        <v>58272</v>
      </c>
      <c r="K16" s="31">
        <f>VLOOKUP(C16,[1]Sheet1!$B$5:$BB$697,53,0)</f>
        <v>0</v>
      </c>
      <c r="L16" s="31">
        <f>VLOOKUP(C16,[1]Sheet1!$B:$BC,54,0)</f>
        <v>0</v>
      </c>
      <c r="M16" s="31">
        <f>VLOOKUP(C16,[1]Sheet1!$B:$BD,55,0)</f>
        <v>0</v>
      </c>
      <c r="N16" s="31">
        <f>VLOOKUP(C16,[1]Sheet1!$B:$BE,56,0)</f>
        <v>0</v>
      </c>
      <c r="O16" s="31">
        <f>VLOOKUP(C16,[1]Sheet1!$B:$BF,57,0)</f>
        <v>2856</v>
      </c>
      <c r="P16" s="31">
        <f>VLOOKUP(C16,[2]Sheet1!$B:$BH,59,0)</f>
        <v>9712</v>
      </c>
      <c r="Q16" s="94">
        <f t="shared" si="6"/>
        <v>12568</v>
      </c>
      <c r="R16" s="95">
        <f>VLOOKUP(C16,[3]Sheet2!$A:$V,21,0)</f>
        <v>42068</v>
      </c>
      <c r="S16" s="95"/>
      <c r="T16" s="95"/>
      <c r="U16" s="95"/>
      <c r="V16" s="95">
        <f t="shared" si="7"/>
        <v>42068</v>
      </c>
      <c r="W16" s="96">
        <f t="shared" si="8"/>
        <v>-29500</v>
      </c>
      <c r="X16" s="97">
        <f t="shared" si="9"/>
        <v>58272</v>
      </c>
      <c r="Y16" s="55">
        <f t="shared" si="10"/>
        <v>58272</v>
      </c>
      <c r="Z16" s="100">
        <f t="shared" si="11"/>
        <v>58272</v>
      </c>
      <c r="AA16" s="55"/>
      <c r="AB16" s="33">
        <f t="shared" si="12"/>
        <v>0</v>
      </c>
      <c r="AC16" s="56">
        <f t="shared" si="13"/>
        <v>0</v>
      </c>
      <c r="AD16" s="102">
        <f t="shared" si="1"/>
        <v>0</v>
      </c>
      <c r="AE16" s="103"/>
      <c r="AF16" s="57"/>
      <c r="AG16" s="57"/>
      <c r="AH16" s="103">
        <f t="shared" si="2"/>
        <v>0</v>
      </c>
      <c r="AI16" s="57"/>
      <c r="AJ16" s="105">
        <f t="shared" si="3"/>
        <v>0</v>
      </c>
      <c r="AK16" s="33">
        <f t="shared" si="4"/>
        <v>0</v>
      </c>
      <c r="AL16" s="106"/>
      <c r="AM16" s="107"/>
      <c r="AN16" s="106"/>
      <c r="AO16" s="72" t="s">
        <v>89</v>
      </c>
      <c r="AP16" s="33"/>
      <c r="AQ16" s="8" t="s">
        <v>96</v>
      </c>
      <c r="AR16" s="74"/>
    </row>
    <row r="17" ht="36" hidden="1" customHeight="1" spans="1:44">
      <c r="A17" s="8">
        <f t="shared" si="5"/>
        <v>14</v>
      </c>
      <c r="B17" s="8" t="s">
        <v>110</v>
      </c>
      <c r="C17" s="9" t="s">
        <v>113</v>
      </c>
      <c r="D17" s="78" t="s">
        <v>114</v>
      </c>
      <c r="E17" s="12" t="s">
        <v>21</v>
      </c>
      <c r="F17" s="11" t="s">
        <v>101</v>
      </c>
      <c r="G17" s="12" t="s">
        <v>21</v>
      </c>
      <c r="H17" s="79">
        <v>1</v>
      </c>
      <c r="I17" s="14">
        <f>VLOOKUP(C17,[1]Sheet1!$B:$AY,50,0)</f>
        <v>41380</v>
      </c>
      <c r="J17" s="14">
        <f>VLOOKUP(C17,[1]Sheet1!$B:$AZ,51,0)</f>
        <v>41380</v>
      </c>
      <c r="K17" s="31">
        <f>VLOOKUP(C17,[1]Sheet1!$B$5:$BB$697,53,0)</f>
        <v>0</v>
      </c>
      <c r="L17" s="31">
        <f>VLOOKUP(C17,[1]Sheet1!$B:$BC,54,0)</f>
        <v>0</v>
      </c>
      <c r="M17" s="31">
        <f>VLOOKUP(C17,[1]Sheet1!$B:$BD,55,0)</f>
        <v>0</v>
      </c>
      <c r="N17" s="31">
        <f>VLOOKUP(C17,[1]Sheet1!$B:$BE,56,0)</f>
        <v>0</v>
      </c>
      <c r="O17" s="31">
        <f>VLOOKUP(C17,[1]Sheet1!$B:$BF,57,0)</f>
        <v>6896.66666666667</v>
      </c>
      <c r="P17" s="31">
        <f>VLOOKUP(C17,[2]Sheet1!$B:$BH,59,0)</f>
        <v>6896.66666666667</v>
      </c>
      <c r="Q17" s="94">
        <f t="shared" si="6"/>
        <v>13793.3333333333</v>
      </c>
      <c r="R17" s="95">
        <f>VLOOKUP(C17,[3]Sheet2!$A:$V,21,0)</f>
        <v>24922</v>
      </c>
      <c r="S17" s="95"/>
      <c r="T17" s="95"/>
      <c r="U17" s="95"/>
      <c r="V17" s="95">
        <f t="shared" si="7"/>
        <v>24922</v>
      </c>
      <c r="W17" s="96">
        <f t="shared" si="8"/>
        <v>-11128.6666666667</v>
      </c>
      <c r="X17" s="97">
        <f t="shared" si="9"/>
        <v>41380</v>
      </c>
      <c r="Y17" s="55">
        <f t="shared" si="10"/>
        <v>41380</v>
      </c>
      <c r="Z17" s="100">
        <f t="shared" si="11"/>
        <v>41380</v>
      </c>
      <c r="AA17" s="101">
        <v>41380</v>
      </c>
      <c r="AB17" s="33">
        <f t="shared" si="12"/>
        <v>41380</v>
      </c>
      <c r="AC17" s="56">
        <f t="shared" si="13"/>
        <v>1</v>
      </c>
      <c r="AD17" s="102">
        <f t="shared" si="1"/>
        <v>0.185723961877558</v>
      </c>
      <c r="AE17" s="103"/>
      <c r="AF17" s="57"/>
      <c r="AG17" s="57"/>
      <c r="AH17" s="103">
        <f t="shared" si="2"/>
        <v>0</v>
      </c>
      <c r="AI17" s="57">
        <v>0</v>
      </c>
      <c r="AJ17" s="105">
        <f t="shared" si="3"/>
        <v>0</v>
      </c>
      <c r="AK17" s="33">
        <f t="shared" si="4"/>
        <v>41380</v>
      </c>
      <c r="AL17" s="71"/>
      <c r="AM17" s="8"/>
      <c r="AN17" s="71"/>
      <c r="AO17" s="72" t="s">
        <v>89</v>
      </c>
      <c r="AP17" s="33"/>
      <c r="AQ17" s="8" t="s">
        <v>96</v>
      </c>
      <c r="AR17" s="74"/>
    </row>
    <row r="18" ht="36" hidden="1" customHeight="1" spans="1:44">
      <c r="A18" s="8">
        <f t="shared" si="5"/>
        <v>15</v>
      </c>
      <c r="B18" s="8" t="s">
        <v>93</v>
      </c>
      <c r="C18" s="9" t="s">
        <v>115</v>
      </c>
      <c r="D18" s="78" t="s">
        <v>116</v>
      </c>
      <c r="E18" s="12" t="s">
        <v>21</v>
      </c>
      <c r="F18" s="11" t="s">
        <v>101</v>
      </c>
      <c r="G18" s="12" t="s">
        <v>21</v>
      </c>
      <c r="H18" s="79">
        <v>0.8</v>
      </c>
      <c r="I18" s="14">
        <f>VLOOKUP(C18,[1]Sheet1!$B:$AY,50,0)</f>
        <v>747766.85</v>
      </c>
      <c r="J18" s="14">
        <f>VLOOKUP(C18,[1]Sheet1!$B:$AZ,51,0)</f>
        <v>747766.85</v>
      </c>
      <c r="K18" s="31">
        <f>VLOOKUP(C18,[1]Sheet1!$B$5:$BB$697,53,0)</f>
        <v>70792.89</v>
      </c>
      <c r="L18" s="31">
        <f>VLOOKUP(C18,[1]Sheet1!$B:$BC,54,0)</f>
        <v>79216.4016666667</v>
      </c>
      <c r="M18" s="31">
        <f>VLOOKUP(C18,[1]Sheet1!$B:$BD,55,0)</f>
        <v>73787.37</v>
      </c>
      <c r="N18" s="31">
        <f>VLOOKUP(C18,[1]Sheet1!$B:$BE,56,0)</f>
        <v>73787.37</v>
      </c>
      <c r="O18" s="31">
        <f>VLOOKUP(C18,[1]Sheet1!$B:$BF,57,0)</f>
        <v>73787.37</v>
      </c>
      <c r="P18" s="31">
        <f>VLOOKUP(C18,[2]Sheet1!$B:$BH,59,0)</f>
        <v>53834.9183333333</v>
      </c>
      <c r="Q18" s="94">
        <f t="shared" si="6"/>
        <v>340165.056</v>
      </c>
      <c r="R18" s="95">
        <f>VLOOKUP(C18,[3]Sheet2!$A:$V,21,0)</f>
        <v>280000</v>
      </c>
      <c r="S18" s="95">
        <v>80000</v>
      </c>
      <c r="T18" s="95"/>
      <c r="U18" s="95"/>
      <c r="V18" s="95">
        <f t="shared" si="7"/>
        <v>360000</v>
      </c>
      <c r="W18" s="96">
        <f t="shared" si="8"/>
        <v>-19834.944</v>
      </c>
      <c r="X18" s="97">
        <f t="shared" si="9"/>
        <v>747766.85</v>
      </c>
      <c r="Y18" s="55">
        <f t="shared" si="10"/>
        <v>747766.85</v>
      </c>
      <c r="Z18" s="100">
        <f t="shared" si="11"/>
        <v>747766.85</v>
      </c>
      <c r="AA18" s="55"/>
      <c r="AB18" s="104">
        <f t="shared" si="12"/>
        <v>0</v>
      </c>
      <c r="AC18" s="56">
        <f t="shared" si="13"/>
        <v>0</v>
      </c>
      <c r="AD18" s="102">
        <f t="shared" si="1"/>
        <v>0</v>
      </c>
      <c r="AE18" s="103"/>
      <c r="AF18" s="57"/>
      <c r="AG18" s="57"/>
      <c r="AH18" s="103">
        <f t="shared" si="2"/>
        <v>0</v>
      </c>
      <c r="AI18" s="57"/>
      <c r="AJ18" s="105">
        <f t="shared" si="3"/>
        <v>0</v>
      </c>
      <c r="AK18" s="33">
        <f t="shared" si="4"/>
        <v>0</v>
      </c>
      <c r="AL18" s="106"/>
      <c r="AM18" s="107"/>
      <c r="AN18" s="106"/>
      <c r="AO18" s="72" t="s">
        <v>89</v>
      </c>
      <c r="AP18" s="33"/>
      <c r="AQ18" s="8" t="s">
        <v>96</v>
      </c>
      <c r="AR18" s="74"/>
    </row>
    <row r="19" ht="36" hidden="1" customHeight="1" spans="1:44">
      <c r="A19" s="8">
        <f t="shared" si="5"/>
        <v>16</v>
      </c>
      <c r="B19" s="8" t="s">
        <v>74</v>
      </c>
      <c r="C19" s="9" t="s">
        <v>117</v>
      </c>
      <c r="D19" s="78" t="s">
        <v>118</v>
      </c>
      <c r="E19" s="12" t="s">
        <v>21</v>
      </c>
      <c r="F19" s="11" t="s">
        <v>77</v>
      </c>
      <c r="G19" s="12" t="s">
        <v>21</v>
      </c>
      <c r="H19" s="79">
        <v>1</v>
      </c>
      <c r="I19" s="14">
        <f>VLOOKUP(C19,[1]Sheet1!$B:$AY,50,0)</f>
        <v>19500</v>
      </c>
      <c r="J19" s="14">
        <f>VLOOKUP(C19,[1]Sheet1!$B:$AZ,51,0)</f>
        <v>19500</v>
      </c>
      <c r="K19" s="31">
        <f>VLOOKUP(C19,[1]Sheet1!$B$5:$BB$697,53,0)</f>
        <v>3250</v>
      </c>
      <c r="L19" s="31">
        <f>VLOOKUP(C19,[1]Sheet1!$B:$BC,54,0)</f>
        <v>3250</v>
      </c>
      <c r="M19" s="31">
        <f>VLOOKUP(C19,[1]Sheet1!$B:$BD,55,0)</f>
        <v>3250</v>
      </c>
      <c r="N19" s="31">
        <f>VLOOKUP(C19,[1]Sheet1!$B:$BE,56,0)</f>
        <v>3250</v>
      </c>
      <c r="O19" s="31">
        <f>VLOOKUP(C19,[1]Sheet1!$B:$BF,57,0)</f>
        <v>3250</v>
      </c>
      <c r="P19" s="31">
        <f>VLOOKUP(C19,[2]Sheet1!$B:$BH,59,0)</f>
        <v>3250</v>
      </c>
      <c r="Q19" s="94">
        <f t="shared" si="6"/>
        <v>19500</v>
      </c>
      <c r="R19" s="95"/>
      <c r="S19" s="95"/>
      <c r="T19" s="95"/>
      <c r="U19" s="95"/>
      <c r="V19" s="95">
        <f t="shared" si="7"/>
        <v>0</v>
      </c>
      <c r="W19" s="96">
        <f t="shared" si="8"/>
        <v>19500</v>
      </c>
      <c r="X19" s="97">
        <f t="shared" si="9"/>
        <v>19500</v>
      </c>
      <c r="Y19" s="55">
        <f t="shared" si="10"/>
        <v>19500</v>
      </c>
      <c r="Z19" s="100">
        <f t="shared" si="11"/>
        <v>19500</v>
      </c>
      <c r="AA19" s="55"/>
      <c r="AB19" s="33">
        <f t="shared" si="12"/>
        <v>0</v>
      </c>
      <c r="AC19" s="56">
        <f t="shared" si="13"/>
        <v>0</v>
      </c>
      <c r="AD19" s="102">
        <f t="shared" si="1"/>
        <v>0</v>
      </c>
      <c r="AE19" s="103"/>
      <c r="AF19" s="57"/>
      <c r="AG19" s="57"/>
      <c r="AH19" s="103">
        <f t="shared" si="2"/>
        <v>0</v>
      </c>
      <c r="AI19" s="57"/>
      <c r="AJ19" s="105">
        <f t="shared" si="3"/>
        <v>0</v>
      </c>
      <c r="AK19" s="33">
        <f t="shared" si="4"/>
        <v>0</v>
      </c>
      <c r="AL19" s="71"/>
      <c r="AM19" s="8"/>
      <c r="AN19" s="71"/>
      <c r="AO19" s="72" t="s">
        <v>89</v>
      </c>
      <c r="AP19" s="33"/>
      <c r="AQ19" s="8" t="s">
        <v>79</v>
      </c>
      <c r="AR19" s="74"/>
    </row>
    <row r="20" ht="36" hidden="1" customHeight="1" spans="1:44">
      <c r="A20" s="8">
        <f t="shared" si="5"/>
        <v>17</v>
      </c>
      <c r="B20" s="8" t="s">
        <v>93</v>
      </c>
      <c r="C20" s="9" t="s">
        <v>119</v>
      </c>
      <c r="D20" s="78" t="s">
        <v>120</v>
      </c>
      <c r="E20" s="12" t="s">
        <v>21</v>
      </c>
      <c r="F20" s="11" t="s">
        <v>101</v>
      </c>
      <c r="G20" s="12" t="s">
        <v>21</v>
      </c>
      <c r="H20" s="79">
        <v>1</v>
      </c>
      <c r="I20" s="14">
        <f>VLOOKUP(C20,[1]Sheet1!$B:$AY,50,0)</f>
        <v>0</v>
      </c>
      <c r="J20" s="14">
        <f>VLOOKUP(C20,[1]Sheet1!$B:$AZ,51,0)</f>
        <v>0</v>
      </c>
      <c r="K20" s="31">
        <f>VLOOKUP(C20,[1]Sheet1!$B$5:$BB$697,53,0)</f>
        <v>0</v>
      </c>
      <c r="L20" s="31">
        <f>VLOOKUP(C20,[1]Sheet1!$B:$BC,54,0)</f>
        <v>0</v>
      </c>
      <c r="M20" s="31">
        <f>VLOOKUP(C20,[1]Sheet1!$B:$BD,55,0)</f>
        <v>0</v>
      </c>
      <c r="N20" s="31">
        <f>VLOOKUP(C20,[1]Sheet1!$B:$BE,56,0)</f>
        <v>0</v>
      </c>
      <c r="O20" s="31">
        <f>VLOOKUP(C20,[1]Sheet1!$B:$BF,57,0)</f>
        <v>0</v>
      </c>
      <c r="P20" s="31">
        <f>VLOOKUP(C20,[2]Sheet1!$B:$BH,59,0)</f>
        <v>0</v>
      </c>
      <c r="Q20" s="94">
        <f t="shared" si="6"/>
        <v>0</v>
      </c>
      <c r="R20" s="95">
        <f>VLOOKUP(C20,[3]Sheet2!$A:$V,21,0)</f>
        <v>51500</v>
      </c>
      <c r="S20" s="95"/>
      <c r="T20" s="95"/>
      <c r="U20" s="95"/>
      <c r="V20" s="95">
        <f t="shared" si="7"/>
        <v>51500</v>
      </c>
      <c r="W20" s="96">
        <f t="shared" si="8"/>
        <v>-51500</v>
      </c>
      <c r="X20" s="97">
        <f t="shared" si="9"/>
        <v>0</v>
      </c>
      <c r="Y20" s="55">
        <f t="shared" si="10"/>
        <v>0</v>
      </c>
      <c r="Z20" s="100">
        <f t="shared" si="11"/>
        <v>0</v>
      </c>
      <c r="AA20" s="55"/>
      <c r="AB20" s="33">
        <f t="shared" si="12"/>
        <v>0</v>
      </c>
      <c r="AC20" s="56" t="str">
        <f t="shared" si="13"/>
        <v>100%</v>
      </c>
      <c r="AD20" s="102">
        <f t="shared" si="1"/>
        <v>0</v>
      </c>
      <c r="AE20" s="103"/>
      <c r="AF20" s="57"/>
      <c r="AG20" s="57"/>
      <c r="AH20" s="103">
        <f t="shared" si="2"/>
        <v>0</v>
      </c>
      <c r="AI20" s="57"/>
      <c r="AJ20" s="105">
        <f t="shared" si="3"/>
        <v>0</v>
      </c>
      <c r="AK20" s="33">
        <f t="shared" si="4"/>
        <v>0</v>
      </c>
      <c r="AL20" s="71"/>
      <c r="AM20" s="8"/>
      <c r="AN20" s="71"/>
      <c r="AO20" s="72" t="s">
        <v>89</v>
      </c>
      <c r="AP20" s="33"/>
      <c r="AQ20" s="8" t="s">
        <v>96</v>
      </c>
      <c r="AR20" s="74"/>
    </row>
    <row r="21" s="76" customFormat="1" ht="36" hidden="1" customHeight="1" spans="1:46">
      <c r="A21" s="8">
        <f t="shared" si="5"/>
        <v>18</v>
      </c>
      <c r="B21" s="8" t="s">
        <v>93</v>
      </c>
      <c r="C21" s="9" t="s">
        <v>121</v>
      </c>
      <c r="D21" s="78" t="s">
        <v>122</v>
      </c>
      <c r="E21" s="12" t="s">
        <v>23</v>
      </c>
      <c r="F21" s="11" t="s">
        <v>86</v>
      </c>
      <c r="G21" s="12" t="s">
        <v>86</v>
      </c>
      <c r="H21" s="13">
        <v>1</v>
      </c>
      <c r="I21" s="14">
        <f>VLOOKUP(C21,[1]Sheet1!$B:$AY,50,0)</f>
        <v>4477302.63</v>
      </c>
      <c r="J21" s="14">
        <f>VLOOKUP(C21,[1]Sheet1!$B:$AZ,51,0)</f>
        <v>3658878.05</v>
      </c>
      <c r="K21" s="31">
        <f>VLOOKUP(C21,[1]Sheet1!$B$5:$BB$697,53,0)</f>
        <v>346046.15</v>
      </c>
      <c r="L21" s="31">
        <f>VLOOKUP(C21,[1]Sheet1!$B:$BC,54,0)</f>
        <v>400685.73</v>
      </c>
      <c r="M21" s="31">
        <f>VLOOKUP(C21,[1]Sheet1!$B:$BD,55,0)</f>
        <v>450511.113333333</v>
      </c>
      <c r="N21" s="31">
        <f>VLOOKUP(C21,[1]Sheet1!$B:$BE,56,0)</f>
        <v>425040.165</v>
      </c>
      <c r="O21" s="31">
        <f>VLOOKUP(C21,[1]Sheet1!$B:$BF,57,0)</f>
        <v>426970.151666667</v>
      </c>
      <c r="P21" s="31">
        <f>VLOOKUP(C21,[2]Sheet1!$B:$BH,59,0)</f>
        <v>393926.236666667</v>
      </c>
      <c r="Q21" s="94">
        <f t="shared" si="6"/>
        <v>2443179.54666667</v>
      </c>
      <c r="R21" s="95">
        <f>1600000-R22</f>
        <v>1254687.352</v>
      </c>
      <c r="S21" s="95"/>
      <c r="T21" s="95">
        <v>200000</v>
      </c>
      <c r="U21" s="95">
        <f>VLOOKUP(C21,'[4]5.30 (2)'!$C$4:$V$115,20,0)</f>
        <v>100000</v>
      </c>
      <c r="V21" s="95">
        <f t="shared" si="7"/>
        <v>1554687.352</v>
      </c>
      <c r="W21" s="96">
        <f t="shared" si="8"/>
        <v>888492.194666667</v>
      </c>
      <c r="X21" s="97">
        <f t="shared" si="9"/>
        <v>3358878.05</v>
      </c>
      <c r="Y21" s="55">
        <f t="shared" si="10"/>
        <v>888492.194666667</v>
      </c>
      <c r="Z21" s="100">
        <f t="shared" si="11"/>
        <v>888492.194666667</v>
      </c>
      <c r="AA21" s="101">
        <v>40000</v>
      </c>
      <c r="AB21" s="33">
        <f t="shared" si="12"/>
        <v>40000</v>
      </c>
      <c r="AC21" s="56">
        <f t="shared" si="13"/>
        <v>0.0450200916115045</v>
      </c>
      <c r="AD21" s="102">
        <f t="shared" si="1"/>
        <v>0.17953017097879</v>
      </c>
      <c r="AE21" s="103"/>
      <c r="AF21" s="57"/>
      <c r="AG21" s="57"/>
      <c r="AH21" s="103">
        <f t="shared" si="2"/>
        <v>0</v>
      </c>
      <c r="AI21" s="57">
        <v>0.02</v>
      </c>
      <c r="AJ21" s="105">
        <f t="shared" si="3"/>
        <v>0.02</v>
      </c>
      <c r="AK21" s="33">
        <f t="shared" si="4"/>
        <v>39200</v>
      </c>
      <c r="AL21" s="71"/>
      <c r="AM21" s="8"/>
      <c r="AN21" s="71"/>
      <c r="AO21" s="72" t="s">
        <v>89</v>
      </c>
      <c r="AP21" s="73"/>
      <c r="AQ21" s="8" t="s">
        <v>123</v>
      </c>
      <c r="AR21" s="74"/>
      <c r="AS21"/>
      <c r="AT21" s="112"/>
    </row>
    <row r="22" ht="36" hidden="1" customHeight="1" spans="1:44">
      <c r="A22" s="8">
        <f t="shared" si="5"/>
        <v>19</v>
      </c>
      <c r="B22" s="8" t="s">
        <v>93</v>
      </c>
      <c r="C22" s="9" t="s">
        <v>124</v>
      </c>
      <c r="D22" s="78" t="s">
        <v>125</v>
      </c>
      <c r="E22" s="12" t="s">
        <v>23</v>
      </c>
      <c r="F22" s="11" t="s">
        <v>86</v>
      </c>
      <c r="G22" s="12" t="s">
        <v>86</v>
      </c>
      <c r="H22" s="13">
        <v>1</v>
      </c>
      <c r="I22" s="14">
        <f>VLOOKUP(C22,[1]Sheet1!$B:$AY,50,0)</f>
        <v>3514193.81</v>
      </c>
      <c r="J22" s="14">
        <f>VLOOKUP(C22,[1]Sheet1!$B:$AZ,51,0)</f>
        <v>2539631.6</v>
      </c>
      <c r="K22" s="31">
        <f>VLOOKUP(C22,[1]Sheet1!$B$5:$BB$697,53,0)</f>
        <v>270957.88</v>
      </c>
      <c r="L22" s="31">
        <f>VLOOKUP(C22,[1]Sheet1!$B:$BC,54,0)</f>
        <v>275790.353333333</v>
      </c>
      <c r="M22" s="31">
        <f>VLOOKUP(C22,[1]Sheet1!$B:$BD,55,0)</f>
        <v>284191.385</v>
      </c>
      <c r="N22" s="31">
        <f>VLOOKUP(C22,[1]Sheet1!$B:$BE,56,0)</f>
        <v>288201.191666667</v>
      </c>
      <c r="O22" s="31">
        <f>VLOOKUP(C22,[1]Sheet1!$B:$BF,57,0)</f>
        <v>294215.995</v>
      </c>
      <c r="P22" s="31">
        <f>VLOOKUP(C22,[2]Sheet1!$B:$BH,59,0)</f>
        <v>291121.028333333</v>
      </c>
      <c r="Q22" s="94">
        <f t="shared" si="6"/>
        <v>1704477.83333333</v>
      </c>
      <c r="R22" s="95">
        <v>345312.648</v>
      </c>
      <c r="S22" s="95"/>
      <c r="T22" s="95"/>
      <c r="U22" s="95">
        <f>VLOOKUP(C22,'[4]5.30 (2)'!$C$4:$V$115,20,0)</f>
        <v>180000</v>
      </c>
      <c r="V22" s="95">
        <f t="shared" si="7"/>
        <v>525312.648</v>
      </c>
      <c r="W22" s="96">
        <f t="shared" si="8"/>
        <v>1179165.18533333</v>
      </c>
      <c r="X22" s="97">
        <f t="shared" si="9"/>
        <v>2359631.6</v>
      </c>
      <c r="Y22" s="55">
        <f t="shared" si="10"/>
        <v>1179165.18533333</v>
      </c>
      <c r="Z22" s="100">
        <f t="shared" si="11"/>
        <v>1179165.18533333</v>
      </c>
      <c r="AA22" s="101">
        <v>60000</v>
      </c>
      <c r="AB22" s="33">
        <f t="shared" si="12"/>
        <v>60000</v>
      </c>
      <c r="AC22" s="56">
        <f t="shared" si="13"/>
        <v>0.050883456148715</v>
      </c>
      <c r="AD22" s="102">
        <f t="shared" si="1"/>
        <v>0.269295256468185</v>
      </c>
      <c r="AE22" s="103"/>
      <c r="AF22" s="57"/>
      <c r="AG22" s="57"/>
      <c r="AH22" s="103">
        <f t="shared" si="2"/>
        <v>0</v>
      </c>
      <c r="AI22" s="57">
        <v>0.02</v>
      </c>
      <c r="AJ22" s="105">
        <f t="shared" si="3"/>
        <v>0.02</v>
      </c>
      <c r="AK22" s="33">
        <f t="shared" si="4"/>
        <v>58800</v>
      </c>
      <c r="AL22" s="71"/>
      <c r="AM22" s="8"/>
      <c r="AN22" s="71"/>
      <c r="AO22" s="72" t="s">
        <v>89</v>
      </c>
      <c r="AP22" s="73"/>
      <c r="AQ22" s="8" t="s">
        <v>123</v>
      </c>
      <c r="AR22" s="74"/>
    </row>
    <row r="23" ht="36" hidden="1" customHeight="1" spans="1:44">
      <c r="A23" s="8">
        <f t="shared" si="5"/>
        <v>20</v>
      </c>
      <c r="B23" s="8" t="s">
        <v>74</v>
      </c>
      <c r="C23" s="9" t="s">
        <v>126</v>
      </c>
      <c r="D23" s="82" t="s">
        <v>127</v>
      </c>
      <c r="E23" s="12" t="s">
        <v>23</v>
      </c>
      <c r="F23" s="11" t="s">
        <v>86</v>
      </c>
      <c r="G23" s="12" t="s">
        <v>86</v>
      </c>
      <c r="H23" s="13">
        <v>0.8</v>
      </c>
      <c r="I23" s="14">
        <f>VLOOKUP(C23,[1]Sheet1!$B:$AY,50,0)</f>
        <v>512594.44</v>
      </c>
      <c r="J23" s="14">
        <f>VLOOKUP(C23,[1]Sheet1!$B:$AZ,51,0)</f>
        <v>512594.44</v>
      </c>
      <c r="K23" s="31">
        <f>VLOOKUP(C23,[1]Sheet1!$B$5:$BB$697,53,0)</f>
        <v>48943.3283333333</v>
      </c>
      <c r="L23" s="31">
        <f>VLOOKUP(C23,[1]Sheet1!$B:$BC,54,0)</f>
        <v>56864.09</v>
      </c>
      <c r="M23" s="31">
        <f>VLOOKUP(C23,[1]Sheet1!$B:$BD,55,0)</f>
        <v>54846.13</v>
      </c>
      <c r="N23" s="31">
        <f>VLOOKUP(C23,[1]Sheet1!$B:$BE,56,0)</f>
        <v>47745.9183333333</v>
      </c>
      <c r="O23" s="31">
        <f>VLOOKUP(C23,[1]Sheet1!$B:$BF,57,0)</f>
        <v>49422.4933333333</v>
      </c>
      <c r="P23" s="31">
        <f>VLOOKUP(C23,[2]Sheet1!$B:$BH,59,0)</f>
        <v>49433.565</v>
      </c>
      <c r="Q23" s="94">
        <f t="shared" si="6"/>
        <v>245804.42</v>
      </c>
      <c r="R23" s="95"/>
      <c r="S23" s="95"/>
      <c r="T23" s="95"/>
      <c r="U23" s="95">
        <f>VLOOKUP(C23,'[4]5.30 (2)'!$C$4:$V$115,20,0)</f>
        <v>50000</v>
      </c>
      <c r="V23" s="95">
        <f t="shared" si="7"/>
        <v>50000</v>
      </c>
      <c r="W23" s="96">
        <f t="shared" si="8"/>
        <v>195804.42</v>
      </c>
      <c r="X23" s="97">
        <f t="shared" si="9"/>
        <v>462594.44</v>
      </c>
      <c r="Y23" s="55">
        <f t="shared" si="10"/>
        <v>195804.42</v>
      </c>
      <c r="Z23" s="100">
        <f t="shared" si="11"/>
        <v>195804.42</v>
      </c>
      <c r="AA23" s="101">
        <v>100000</v>
      </c>
      <c r="AB23" s="33">
        <f t="shared" si="12"/>
        <v>100000</v>
      </c>
      <c r="AC23" s="56">
        <f t="shared" si="13"/>
        <v>0.510713700947098</v>
      </c>
      <c r="AD23" s="102">
        <f t="shared" si="1"/>
        <v>0.448825427446975</v>
      </c>
      <c r="AE23" s="103"/>
      <c r="AF23" s="57"/>
      <c r="AG23" s="57"/>
      <c r="AH23" s="103">
        <f t="shared" si="2"/>
        <v>0</v>
      </c>
      <c r="AI23" s="57">
        <v>0</v>
      </c>
      <c r="AJ23" s="105">
        <f t="shared" si="3"/>
        <v>0</v>
      </c>
      <c r="AK23" s="33">
        <f t="shared" si="4"/>
        <v>100000</v>
      </c>
      <c r="AL23" s="71"/>
      <c r="AM23" s="8"/>
      <c r="AN23" s="71"/>
      <c r="AO23" s="72" t="s">
        <v>89</v>
      </c>
      <c r="AP23" s="73"/>
      <c r="AQ23" s="8" t="s">
        <v>123</v>
      </c>
      <c r="AR23" s="74"/>
    </row>
    <row r="24" ht="36" hidden="1" customHeight="1" spans="1:44">
      <c r="A24" s="8">
        <f t="shared" si="5"/>
        <v>21</v>
      </c>
      <c r="B24" s="8" t="s">
        <v>74</v>
      </c>
      <c r="C24" s="9" t="s">
        <v>128</v>
      </c>
      <c r="D24" s="82" t="s">
        <v>129</v>
      </c>
      <c r="E24" s="12" t="s">
        <v>23</v>
      </c>
      <c r="F24" s="11" t="s">
        <v>86</v>
      </c>
      <c r="G24" s="12" t="s">
        <v>86</v>
      </c>
      <c r="H24" s="13">
        <v>0.8</v>
      </c>
      <c r="I24" s="14">
        <f>VLOOKUP(C24,[1]Sheet1!$B:$AY,50,0)</f>
        <v>1581661.6</v>
      </c>
      <c r="J24" s="14">
        <f>VLOOKUP(C24,[1]Sheet1!$B:$AZ,51,0)</f>
        <v>1581661.6</v>
      </c>
      <c r="K24" s="31">
        <f>VLOOKUP(C24,[1]Sheet1!$B$5:$BB$697,53,0)</f>
        <v>65270</v>
      </c>
      <c r="L24" s="31">
        <f>VLOOKUP(C24,[1]Sheet1!$B:$BC,54,0)</f>
        <v>94237.7333333333</v>
      </c>
      <c r="M24" s="31">
        <f>VLOOKUP(C24,[1]Sheet1!$B:$BD,55,0)</f>
        <v>150714.266666667</v>
      </c>
      <c r="N24" s="31">
        <f>VLOOKUP(C24,[1]Sheet1!$B:$BE,56,0)</f>
        <v>180676.933333333</v>
      </c>
      <c r="O24" s="31">
        <f>VLOOKUP(C24,[1]Sheet1!$B:$BF,57,0)</f>
        <v>230024.733333333</v>
      </c>
      <c r="P24" s="31">
        <f>VLOOKUP(C24,[2]Sheet1!$B:$BH,59,0)</f>
        <v>252822.933333333</v>
      </c>
      <c r="Q24" s="94">
        <f t="shared" si="6"/>
        <v>778997.279999999</v>
      </c>
      <c r="R24" s="95"/>
      <c r="S24" s="95"/>
      <c r="T24" s="95"/>
      <c r="U24" s="95">
        <f>VLOOKUP(C24,'[4]5.30 (2)'!$C$4:$V$115,20,0)</f>
        <v>200000</v>
      </c>
      <c r="V24" s="95">
        <f t="shared" si="7"/>
        <v>200000</v>
      </c>
      <c r="W24" s="96">
        <f t="shared" si="8"/>
        <v>578997.279999999</v>
      </c>
      <c r="X24" s="97">
        <f t="shared" si="9"/>
        <v>1381661.6</v>
      </c>
      <c r="Y24" s="55">
        <f t="shared" si="10"/>
        <v>578997.279999999</v>
      </c>
      <c r="Z24" s="100">
        <f t="shared" si="11"/>
        <v>578997.279999999</v>
      </c>
      <c r="AA24" s="101">
        <v>100000</v>
      </c>
      <c r="AB24" s="33">
        <f t="shared" si="12"/>
        <v>100000</v>
      </c>
      <c r="AC24" s="56">
        <f t="shared" si="13"/>
        <v>0.17271238303572</v>
      </c>
      <c r="AD24" s="102">
        <f t="shared" si="1"/>
        <v>0.448825427446975</v>
      </c>
      <c r="AE24" s="103"/>
      <c r="AF24" s="57"/>
      <c r="AG24" s="57"/>
      <c r="AH24" s="103">
        <f t="shared" si="2"/>
        <v>0</v>
      </c>
      <c r="AI24" s="57">
        <v>0</v>
      </c>
      <c r="AJ24" s="105">
        <f t="shared" si="3"/>
        <v>0</v>
      </c>
      <c r="AK24" s="33">
        <f t="shared" si="4"/>
        <v>100000</v>
      </c>
      <c r="AL24" s="71"/>
      <c r="AM24" s="8"/>
      <c r="AN24" s="71"/>
      <c r="AO24" s="72" t="s">
        <v>89</v>
      </c>
      <c r="AP24" s="73"/>
      <c r="AQ24" s="8" t="s">
        <v>123</v>
      </c>
      <c r="AR24" s="74"/>
    </row>
    <row r="25" ht="36" hidden="1" customHeight="1" spans="1:44">
      <c r="A25" s="8">
        <f t="shared" si="5"/>
        <v>22</v>
      </c>
      <c r="B25" s="8" t="s">
        <v>74</v>
      </c>
      <c r="C25" s="9" t="s">
        <v>130</v>
      </c>
      <c r="D25" s="82" t="s">
        <v>131</v>
      </c>
      <c r="E25" s="12" t="s">
        <v>23</v>
      </c>
      <c r="F25" s="11" t="s">
        <v>86</v>
      </c>
      <c r="G25" s="12" t="s">
        <v>86</v>
      </c>
      <c r="H25" s="13">
        <v>0.8</v>
      </c>
      <c r="I25" s="14">
        <f>VLOOKUP(C25,[1]Sheet1!$B:$AY,50,0)</f>
        <v>139448.35</v>
      </c>
      <c r="J25" s="14">
        <f>VLOOKUP(C25,[1]Sheet1!$B:$AZ,51,0)</f>
        <v>139448.35</v>
      </c>
      <c r="K25" s="31">
        <f>VLOOKUP(C25,[1]Sheet1!$B$5:$BB$697,53,0)</f>
        <v>23241.3916666667</v>
      </c>
      <c r="L25" s="31">
        <f>VLOOKUP(C25,[1]Sheet1!$B:$BC,54,0)</f>
        <v>23241.3916666667</v>
      </c>
      <c r="M25" s="31">
        <f>VLOOKUP(C25,[1]Sheet1!$B:$BD,55,0)</f>
        <v>0</v>
      </c>
      <c r="N25" s="31">
        <f>VLOOKUP(C25,[1]Sheet1!$B:$BE,56,0)</f>
        <v>0</v>
      </c>
      <c r="O25" s="31">
        <f>VLOOKUP(C25,[1]Sheet1!$B:$BF,57,0)</f>
        <v>0</v>
      </c>
      <c r="P25" s="31">
        <f>VLOOKUP(C25,[2]Sheet1!$B:$BH,59,0)</f>
        <v>0</v>
      </c>
      <c r="Q25" s="94">
        <f t="shared" si="6"/>
        <v>37186.2266666667</v>
      </c>
      <c r="R25" s="95">
        <f>VLOOKUP(C25,[3]Sheet2!$A:$V,21,0)</f>
        <v>0</v>
      </c>
      <c r="S25" s="95"/>
      <c r="T25" s="95"/>
      <c r="U25" s="95"/>
      <c r="V25" s="95">
        <f t="shared" si="7"/>
        <v>0</v>
      </c>
      <c r="W25" s="96">
        <f t="shared" si="8"/>
        <v>37186.2266666667</v>
      </c>
      <c r="X25" s="97">
        <f t="shared" si="9"/>
        <v>139448.35</v>
      </c>
      <c r="Y25" s="55">
        <f t="shared" si="10"/>
        <v>37186.2266666667</v>
      </c>
      <c r="Z25" s="100">
        <f t="shared" si="11"/>
        <v>37186.2266666667</v>
      </c>
      <c r="AA25" s="101">
        <v>30000</v>
      </c>
      <c r="AB25" s="33">
        <f t="shared" si="12"/>
        <v>30000</v>
      </c>
      <c r="AC25" s="56">
        <f t="shared" si="13"/>
        <v>0.806750312929481</v>
      </c>
      <c r="AD25" s="102">
        <f t="shared" si="1"/>
        <v>0.134647628234092</v>
      </c>
      <c r="AE25" s="103"/>
      <c r="AF25" s="57"/>
      <c r="AG25" s="57"/>
      <c r="AH25" s="103">
        <f t="shared" si="2"/>
        <v>0</v>
      </c>
      <c r="AI25" s="57">
        <v>0</v>
      </c>
      <c r="AJ25" s="105">
        <f t="shared" si="3"/>
        <v>0</v>
      </c>
      <c r="AK25" s="33">
        <f t="shared" si="4"/>
        <v>30000</v>
      </c>
      <c r="AL25" s="71"/>
      <c r="AM25" s="8"/>
      <c r="AN25" s="71"/>
      <c r="AO25" s="72" t="s">
        <v>89</v>
      </c>
      <c r="AP25" s="73"/>
      <c r="AQ25" s="8" t="s">
        <v>123</v>
      </c>
      <c r="AR25" s="74"/>
    </row>
    <row r="26" ht="36" hidden="1" customHeight="1" spans="1:44">
      <c r="A26" s="8">
        <f t="shared" si="5"/>
        <v>23</v>
      </c>
      <c r="B26" s="8" t="s">
        <v>74</v>
      </c>
      <c r="C26" s="9" t="s">
        <v>132</v>
      </c>
      <c r="D26" s="82" t="s">
        <v>133</v>
      </c>
      <c r="E26" s="12" t="s">
        <v>23</v>
      </c>
      <c r="F26" s="11" t="s">
        <v>86</v>
      </c>
      <c r="G26" s="12" t="s">
        <v>86</v>
      </c>
      <c r="H26" s="13">
        <v>0.8</v>
      </c>
      <c r="I26" s="14">
        <f>VLOOKUP(C26,[1]Sheet1!$B:$AY,50,0)</f>
        <v>209081.28</v>
      </c>
      <c r="J26" s="14">
        <f>VLOOKUP(C26,[1]Sheet1!$B:$AZ,51,0)</f>
        <v>209081.28</v>
      </c>
      <c r="K26" s="31">
        <f>VLOOKUP(C26,[1]Sheet1!$B$5:$BB$697,53,0)</f>
        <v>4878.47333333333</v>
      </c>
      <c r="L26" s="31">
        <f>VLOOKUP(C26,[1]Sheet1!$B:$BC,54,0)</f>
        <v>9509.41833333333</v>
      </c>
      <c r="M26" s="31">
        <f>VLOOKUP(C26,[1]Sheet1!$B:$BD,55,0)</f>
        <v>16989.3966666667</v>
      </c>
      <c r="N26" s="31">
        <f>VLOOKUP(C26,[1]Sheet1!$B:$BE,56,0)</f>
        <v>21969.6116666667</v>
      </c>
      <c r="O26" s="31">
        <f>VLOOKUP(C26,[1]Sheet1!$B:$BF,57,0)</f>
        <v>28901.27</v>
      </c>
      <c r="P26" s="31">
        <f>VLOOKUP(C26,[2]Sheet1!$B:$BH,59,0)</f>
        <v>34547.2533333333</v>
      </c>
      <c r="Q26" s="94">
        <f t="shared" si="6"/>
        <v>93436.3386666667</v>
      </c>
      <c r="R26" s="95"/>
      <c r="S26" s="95"/>
      <c r="T26" s="95"/>
      <c r="U26" s="95">
        <f>VLOOKUP(C26,'[4]5.30 (2)'!$C$4:$V$115,20,0)</f>
        <v>40000</v>
      </c>
      <c r="V26" s="95">
        <f t="shared" si="7"/>
        <v>40000</v>
      </c>
      <c r="W26" s="96">
        <f t="shared" si="8"/>
        <v>53436.3386666667</v>
      </c>
      <c r="X26" s="97">
        <f t="shared" si="9"/>
        <v>169081.28</v>
      </c>
      <c r="Y26" s="55">
        <f t="shared" si="10"/>
        <v>53436.3386666667</v>
      </c>
      <c r="Z26" s="100">
        <f t="shared" si="11"/>
        <v>53436.3386666667</v>
      </c>
      <c r="AA26" s="101">
        <v>50000</v>
      </c>
      <c r="AB26" s="33">
        <f t="shared" si="12"/>
        <v>50000</v>
      </c>
      <c r="AC26" s="56">
        <f t="shared" si="13"/>
        <v>0.935692849614896</v>
      </c>
      <c r="AD26" s="102">
        <f t="shared" si="1"/>
        <v>0.224412713723487</v>
      </c>
      <c r="AE26" s="103"/>
      <c r="AF26" s="57"/>
      <c r="AG26" s="57"/>
      <c r="AH26" s="103">
        <f t="shared" si="2"/>
        <v>0</v>
      </c>
      <c r="AI26" s="57">
        <v>0</v>
      </c>
      <c r="AJ26" s="105">
        <f t="shared" si="3"/>
        <v>0</v>
      </c>
      <c r="AK26" s="33">
        <f t="shared" si="4"/>
        <v>50000</v>
      </c>
      <c r="AL26" s="71"/>
      <c r="AM26" s="8"/>
      <c r="AN26" s="71"/>
      <c r="AO26" s="72" t="s">
        <v>89</v>
      </c>
      <c r="AP26" s="73"/>
      <c r="AQ26" s="8" t="s">
        <v>123</v>
      </c>
      <c r="AR26" s="74"/>
    </row>
    <row r="27" ht="36" hidden="1" customHeight="1" spans="1:44">
      <c r="A27" s="8">
        <f t="shared" si="5"/>
        <v>24</v>
      </c>
      <c r="B27" s="8" t="s">
        <v>74</v>
      </c>
      <c r="C27" s="9" t="s">
        <v>134</v>
      </c>
      <c r="D27" s="78" t="s">
        <v>135</v>
      </c>
      <c r="E27" s="12" t="s">
        <v>23</v>
      </c>
      <c r="F27" s="11" t="s">
        <v>86</v>
      </c>
      <c r="G27" s="12" t="s">
        <v>86</v>
      </c>
      <c r="H27" s="13">
        <v>0.8</v>
      </c>
      <c r="I27" s="14"/>
      <c r="J27" s="14"/>
      <c r="K27" s="31"/>
      <c r="L27" s="31"/>
      <c r="M27" s="31"/>
      <c r="N27" s="31"/>
      <c r="O27" s="31"/>
      <c r="P27" s="31"/>
      <c r="Q27" s="94">
        <f t="shared" si="6"/>
        <v>0</v>
      </c>
      <c r="R27" s="95"/>
      <c r="S27" s="95"/>
      <c r="T27" s="95"/>
      <c r="U27" s="95">
        <f>VLOOKUP(C27,'[4]5.30 (2)'!$C$4:$V$115,20,0)</f>
        <v>25200</v>
      </c>
      <c r="V27" s="95">
        <f t="shared" si="7"/>
        <v>25200</v>
      </c>
      <c r="W27" s="96">
        <f t="shared" si="8"/>
        <v>-25200</v>
      </c>
      <c r="X27" s="97">
        <f t="shared" si="9"/>
        <v>-25200</v>
      </c>
      <c r="Y27" s="55">
        <f t="shared" si="10"/>
        <v>-25200</v>
      </c>
      <c r="Z27" s="100">
        <f t="shared" si="11"/>
        <v>0</v>
      </c>
      <c r="AA27" s="101"/>
      <c r="AB27" s="33">
        <f t="shared" si="12"/>
        <v>0</v>
      </c>
      <c r="AC27" s="56" t="str">
        <f t="shared" si="13"/>
        <v>100%</v>
      </c>
      <c r="AD27" s="102">
        <f t="shared" si="1"/>
        <v>0</v>
      </c>
      <c r="AE27" s="103"/>
      <c r="AF27" s="57"/>
      <c r="AG27" s="57"/>
      <c r="AH27" s="103">
        <f t="shared" si="2"/>
        <v>0</v>
      </c>
      <c r="AI27" s="57">
        <v>0</v>
      </c>
      <c r="AJ27" s="105">
        <f t="shared" si="3"/>
        <v>0</v>
      </c>
      <c r="AK27" s="33">
        <f t="shared" si="4"/>
        <v>0</v>
      </c>
      <c r="AL27" s="106"/>
      <c r="AM27" s="107"/>
      <c r="AN27" s="106"/>
      <c r="AO27" s="72" t="s">
        <v>89</v>
      </c>
      <c r="AP27" s="73"/>
      <c r="AQ27" s="8" t="s">
        <v>123</v>
      </c>
      <c r="AR27" s="74"/>
    </row>
    <row r="28" ht="36" hidden="1" customHeight="1" spans="1:44">
      <c r="A28" s="8">
        <f t="shared" si="5"/>
        <v>25</v>
      </c>
      <c r="B28" s="8" t="s">
        <v>74</v>
      </c>
      <c r="C28" s="9" t="s">
        <v>136</v>
      </c>
      <c r="D28" s="78" t="s">
        <v>137</v>
      </c>
      <c r="E28" s="12" t="s">
        <v>23</v>
      </c>
      <c r="F28" s="11" t="s">
        <v>86</v>
      </c>
      <c r="G28" s="12" t="s">
        <v>86</v>
      </c>
      <c r="H28" s="13">
        <v>1</v>
      </c>
      <c r="I28" s="14">
        <f>VLOOKUP(C28,[1]Sheet1!$B:$AY,50,0)</f>
        <v>40240</v>
      </c>
      <c r="J28" s="14">
        <f>VLOOKUP(C28,[1]Sheet1!$B:$AZ,51,0)</f>
        <v>40240</v>
      </c>
      <c r="K28" s="31">
        <f>VLOOKUP(C28,[1]Sheet1!$B$5:$BB$697,53,0)</f>
        <v>2978.33333333333</v>
      </c>
      <c r="L28" s="31">
        <f>VLOOKUP(C28,[1]Sheet1!$B:$BC,54,0)</f>
        <v>2978.33333333333</v>
      </c>
      <c r="M28" s="31">
        <f>VLOOKUP(C28,[1]Sheet1!$B:$BD,55,0)</f>
        <v>2978.33333333333</v>
      </c>
      <c r="N28" s="31">
        <f>VLOOKUP(C28,[1]Sheet1!$B:$BE,56,0)</f>
        <v>2978.33333333333</v>
      </c>
      <c r="O28" s="31">
        <f>VLOOKUP(C28,[1]Sheet1!$B:$BF,57,0)</f>
        <v>6706.66666666667</v>
      </c>
      <c r="P28" s="31">
        <f>VLOOKUP(C28,[2]Sheet1!$B:$BH,59,0)</f>
        <v>6706.66666666667</v>
      </c>
      <c r="Q28" s="94">
        <f t="shared" si="6"/>
        <v>25326.6666666667</v>
      </c>
      <c r="R28" s="95"/>
      <c r="S28" s="95"/>
      <c r="T28" s="95"/>
      <c r="U28" s="95">
        <f>VLOOKUP(C28,'[4]5.30 (2)'!$C$4:$V$115,20,0)</f>
        <v>5000</v>
      </c>
      <c r="V28" s="95">
        <f t="shared" si="7"/>
        <v>5000</v>
      </c>
      <c r="W28" s="96">
        <f t="shared" si="8"/>
        <v>20326.6666666667</v>
      </c>
      <c r="X28" s="97">
        <f t="shared" si="9"/>
        <v>35240</v>
      </c>
      <c r="Y28" s="55">
        <f t="shared" si="10"/>
        <v>20326.6666666667</v>
      </c>
      <c r="Z28" s="100">
        <f t="shared" si="11"/>
        <v>20326.6666666667</v>
      </c>
      <c r="AA28" s="101"/>
      <c r="AB28" s="33">
        <f t="shared" si="12"/>
        <v>0</v>
      </c>
      <c r="AC28" s="56">
        <f t="shared" si="13"/>
        <v>0</v>
      </c>
      <c r="AD28" s="102">
        <f t="shared" si="1"/>
        <v>0</v>
      </c>
      <c r="AE28" s="103"/>
      <c r="AF28" s="57"/>
      <c r="AG28" s="57"/>
      <c r="AH28" s="103">
        <f t="shared" si="2"/>
        <v>0</v>
      </c>
      <c r="AI28" s="57">
        <v>0</v>
      </c>
      <c r="AJ28" s="105">
        <f t="shared" si="3"/>
        <v>0</v>
      </c>
      <c r="AK28" s="33">
        <f t="shared" si="4"/>
        <v>0</v>
      </c>
      <c r="AL28" s="71"/>
      <c r="AM28" s="8"/>
      <c r="AN28" s="71"/>
      <c r="AO28" s="72" t="s">
        <v>89</v>
      </c>
      <c r="AP28" s="73"/>
      <c r="AQ28" s="8" t="s">
        <v>123</v>
      </c>
      <c r="AR28" s="74"/>
    </row>
    <row r="29" ht="36" hidden="1" customHeight="1" spans="1:44">
      <c r="A29" s="8">
        <f t="shared" si="5"/>
        <v>26</v>
      </c>
      <c r="B29" s="8" t="s">
        <v>74</v>
      </c>
      <c r="C29" s="9" t="s">
        <v>138</v>
      </c>
      <c r="D29" s="82" t="s">
        <v>139</v>
      </c>
      <c r="E29" s="12" t="s">
        <v>23</v>
      </c>
      <c r="F29" s="11" t="s">
        <v>86</v>
      </c>
      <c r="G29" s="12" t="s">
        <v>86</v>
      </c>
      <c r="H29" s="13">
        <v>1</v>
      </c>
      <c r="I29" s="14">
        <v>24345</v>
      </c>
      <c r="J29" s="14">
        <v>24345</v>
      </c>
      <c r="K29" s="31">
        <f>VLOOKUP(C29,[1]Sheet1!$B$5:$BB$697,53,0)</f>
        <v>0</v>
      </c>
      <c r="L29" s="31">
        <f>VLOOKUP(C29,[1]Sheet1!$B:$BC,54,0)</f>
        <v>0</v>
      </c>
      <c r="M29" s="31">
        <f>VLOOKUP(C29,[1]Sheet1!$B:$BD,55,0)</f>
        <v>0</v>
      </c>
      <c r="N29" s="31">
        <f>VLOOKUP(C29,[1]Sheet1!$B:$BE,56,0)</f>
        <v>0</v>
      </c>
      <c r="O29" s="31">
        <f>VLOOKUP(C29,[1]Sheet1!$B:$BF,57,0)</f>
        <v>0</v>
      </c>
      <c r="P29" s="31">
        <f>VLOOKUP(C29,[2]Sheet1!$B:$BH,59,0)</f>
        <v>0</v>
      </c>
      <c r="Q29" s="94">
        <f t="shared" si="6"/>
        <v>0</v>
      </c>
      <c r="R29" s="95"/>
      <c r="S29" s="95"/>
      <c r="T29" s="95"/>
      <c r="U29" s="95"/>
      <c r="V29" s="95">
        <f t="shared" si="7"/>
        <v>0</v>
      </c>
      <c r="W29" s="96">
        <f t="shared" si="8"/>
        <v>0</v>
      </c>
      <c r="X29" s="97">
        <f t="shared" si="9"/>
        <v>24345</v>
      </c>
      <c r="Y29" s="55">
        <f t="shared" si="10"/>
        <v>0</v>
      </c>
      <c r="Z29" s="100">
        <f t="shared" si="11"/>
        <v>0</v>
      </c>
      <c r="AA29" s="101">
        <v>24345</v>
      </c>
      <c r="AB29" s="33">
        <f t="shared" si="12"/>
        <v>24345</v>
      </c>
      <c r="AC29" s="56" t="str">
        <f t="shared" si="13"/>
        <v>100%</v>
      </c>
      <c r="AD29" s="102">
        <f t="shared" si="1"/>
        <v>0.109266550311966</v>
      </c>
      <c r="AE29" s="103"/>
      <c r="AF29" s="57"/>
      <c r="AG29" s="57"/>
      <c r="AH29" s="103">
        <f t="shared" si="2"/>
        <v>0</v>
      </c>
      <c r="AI29" s="57">
        <v>0</v>
      </c>
      <c r="AJ29" s="105">
        <f t="shared" si="3"/>
        <v>0</v>
      </c>
      <c r="AK29" s="33">
        <f t="shared" si="4"/>
        <v>24345</v>
      </c>
      <c r="AL29" s="71"/>
      <c r="AM29" s="8"/>
      <c r="AN29" s="71"/>
      <c r="AO29" s="72" t="s">
        <v>89</v>
      </c>
      <c r="AP29" s="73"/>
      <c r="AQ29" s="8" t="s">
        <v>140</v>
      </c>
      <c r="AR29" s="74"/>
    </row>
    <row r="30" ht="36" hidden="1" customHeight="1" spans="1:44">
      <c r="A30" s="8">
        <f t="shared" si="5"/>
        <v>27</v>
      </c>
      <c r="B30" s="8" t="s">
        <v>74</v>
      </c>
      <c r="C30" s="9" t="s">
        <v>141</v>
      </c>
      <c r="D30" s="82" t="s">
        <v>142</v>
      </c>
      <c r="E30" s="12" t="s">
        <v>23</v>
      </c>
      <c r="F30" s="11" t="s">
        <v>86</v>
      </c>
      <c r="G30" s="12" t="s">
        <v>86</v>
      </c>
      <c r="H30" s="13">
        <v>1</v>
      </c>
      <c r="I30" s="14">
        <v>35587.5</v>
      </c>
      <c r="J30" s="14">
        <v>35587.5</v>
      </c>
      <c r="K30" s="31"/>
      <c r="L30" s="31"/>
      <c r="M30" s="31"/>
      <c r="N30" s="31"/>
      <c r="O30" s="31"/>
      <c r="P30" s="31"/>
      <c r="Q30" s="94">
        <f t="shared" si="6"/>
        <v>0</v>
      </c>
      <c r="R30" s="95"/>
      <c r="S30" s="95"/>
      <c r="T30" s="95"/>
      <c r="U30" s="95"/>
      <c r="V30" s="95">
        <f t="shared" si="7"/>
        <v>0</v>
      </c>
      <c r="W30" s="96">
        <f t="shared" si="8"/>
        <v>0</v>
      </c>
      <c r="X30" s="97">
        <f t="shared" si="9"/>
        <v>35587.5</v>
      </c>
      <c r="Y30" s="55">
        <f t="shared" si="10"/>
        <v>0</v>
      </c>
      <c r="Z30" s="100">
        <f t="shared" si="11"/>
        <v>0</v>
      </c>
      <c r="AA30" s="101">
        <v>35587.5</v>
      </c>
      <c r="AB30" s="33">
        <f t="shared" si="12"/>
        <v>35587.5</v>
      </c>
      <c r="AC30" s="56" t="str">
        <f t="shared" si="13"/>
        <v>100%</v>
      </c>
      <c r="AD30" s="102">
        <f t="shared" si="1"/>
        <v>0.159725748992692</v>
      </c>
      <c r="AE30" s="103"/>
      <c r="AF30" s="57"/>
      <c r="AG30" s="57"/>
      <c r="AH30" s="103">
        <f t="shared" si="2"/>
        <v>0</v>
      </c>
      <c r="AI30" s="57">
        <v>0</v>
      </c>
      <c r="AJ30" s="105">
        <f t="shared" si="3"/>
        <v>0</v>
      </c>
      <c r="AK30" s="33">
        <f t="shared" si="4"/>
        <v>35587.5</v>
      </c>
      <c r="AL30" s="71"/>
      <c r="AM30" s="8"/>
      <c r="AN30" s="71"/>
      <c r="AO30" s="72" t="s">
        <v>89</v>
      </c>
      <c r="AP30" s="73"/>
      <c r="AQ30" s="8" t="s">
        <v>140</v>
      </c>
      <c r="AR30" s="74" t="s">
        <v>143</v>
      </c>
    </row>
    <row r="31" ht="36" hidden="1" customHeight="1" spans="1:44">
      <c r="A31" s="8">
        <f t="shared" si="5"/>
        <v>28</v>
      </c>
      <c r="B31" s="8" t="s">
        <v>74</v>
      </c>
      <c r="C31" s="9" t="s">
        <v>144</v>
      </c>
      <c r="D31" s="78" t="s">
        <v>145</v>
      </c>
      <c r="E31" s="12" t="s">
        <v>12</v>
      </c>
      <c r="F31" s="11" t="s">
        <v>77</v>
      </c>
      <c r="G31" s="12" t="s">
        <v>11</v>
      </c>
      <c r="H31" s="79">
        <v>1</v>
      </c>
      <c r="I31" s="14">
        <f>VLOOKUP(C31,[1]Sheet1!$B:$AY,50,0)</f>
        <v>236900</v>
      </c>
      <c r="J31" s="14">
        <f>VLOOKUP(C31,[1]Sheet1!$B:$AZ,51,0)</f>
        <v>236900</v>
      </c>
      <c r="K31" s="31">
        <f>VLOOKUP(C31,[1]Sheet1!$B$5:$BB$697,53,0)</f>
        <v>0</v>
      </c>
      <c r="L31" s="31">
        <f>VLOOKUP(C31,[1]Sheet1!$B:$BC,54,0)</f>
        <v>0</v>
      </c>
      <c r="M31" s="31">
        <f>VLOOKUP(C31,[1]Sheet1!$B:$BD,55,0)</f>
        <v>0</v>
      </c>
      <c r="N31" s="31">
        <f>VLOOKUP(C31,[1]Sheet1!$B:$BE,56,0)</f>
        <v>0</v>
      </c>
      <c r="O31" s="31">
        <f>VLOOKUP(C31,[1]Sheet1!$B:$BF,57,0)</f>
        <v>0</v>
      </c>
      <c r="P31" s="31">
        <f>VLOOKUP(C31,[2]Sheet1!$B:$BH,59,0)</f>
        <v>0</v>
      </c>
      <c r="Q31" s="94">
        <f t="shared" si="6"/>
        <v>0</v>
      </c>
      <c r="R31" s="95">
        <f>VLOOKUP(C31,[3]Sheet2!$A:$V,21,0)</f>
        <v>0</v>
      </c>
      <c r="S31" s="95"/>
      <c r="T31" s="95"/>
      <c r="U31" s="95">
        <f>VLOOKUP(C31,'[4]5.30 (2)'!$C$4:$V$115,20,0)</f>
        <v>180000</v>
      </c>
      <c r="V31" s="95">
        <f t="shared" si="7"/>
        <v>180000</v>
      </c>
      <c r="W31" s="96">
        <f t="shared" si="8"/>
        <v>-180000</v>
      </c>
      <c r="X31" s="97">
        <f t="shared" si="9"/>
        <v>56900</v>
      </c>
      <c r="Y31" s="55">
        <f t="shared" si="10"/>
        <v>56900</v>
      </c>
      <c r="Z31" s="100">
        <f t="shared" si="11"/>
        <v>56900</v>
      </c>
      <c r="AA31" s="55"/>
      <c r="AB31" s="33">
        <f t="shared" si="12"/>
        <v>0</v>
      </c>
      <c r="AC31" s="56">
        <f t="shared" si="13"/>
        <v>0</v>
      </c>
      <c r="AD31" s="102">
        <f t="shared" si="1"/>
        <v>0</v>
      </c>
      <c r="AE31" s="103"/>
      <c r="AF31" s="57"/>
      <c r="AG31" s="57"/>
      <c r="AH31" s="103">
        <f t="shared" si="2"/>
        <v>0</v>
      </c>
      <c r="AI31" s="57">
        <v>0</v>
      </c>
      <c r="AJ31" s="105">
        <f t="shared" si="3"/>
        <v>0</v>
      </c>
      <c r="AK31" s="33">
        <f t="shared" si="4"/>
        <v>0</v>
      </c>
      <c r="AL31" s="106"/>
      <c r="AM31" s="107"/>
      <c r="AN31" s="106"/>
      <c r="AO31" s="72" t="s">
        <v>89</v>
      </c>
      <c r="AP31" s="33"/>
      <c r="AQ31" s="8" t="s">
        <v>146</v>
      </c>
      <c r="AR31" s="74" t="s">
        <v>147</v>
      </c>
    </row>
    <row r="32" ht="36" hidden="1" customHeight="1" spans="1:44">
      <c r="A32" s="8">
        <f t="shared" si="5"/>
        <v>29</v>
      </c>
      <c r="B32" s="8" t="s">
        <v>74</v>
      </c>
      <c r="C32" s="9" t="s">
        <v>148</v>
      </c>
      <c r="D32" s="78" t="s">
        <v>149</v>
      </c>
      <c r="E32" s="12" t="s">
        <v>12</v>
      </c>
      <c r="F32" s="11" t="s">
        <v>101</v>
      </c>
      <c r="G32" s="12" t="s">
        <v>11</v>
      </c>
      <c r="H32" s="79">
        <v>1</v>
      </c>
      <c r="I32" s="14">
        <f>VLOOKUP(C32,[1]Sheet1!$B:$AY,50,0)</f>
        <v>40459.99</v>
      </c>
      <c r="J32" s="14">
        <f>VLOOKUP(C32,[1]Sheet1!$B:$AZ,51,0)</f>
        <v>40459.99</v>
      </c>
      <c r="K32" s="31">
        <f>VLOOKUP(C32,[1]Sheet1!$B$5:$BB$697,53,0)</f>
        <v>6743.33166666667</v>
      </c>
      <c r="L32" s="31">
        <f>VLOOKUP(C32,[1]Sheet1!$B:$BC,54,0)</f>
        <v>6743.33166666667</v>
      </c>
      <c r="M32" s="31">
        <f>VLOOKUP(C32,[1]Sheet1!$B:$BD,55,0)</f>
        <v>6743.33166666667</v>
      </c>
      <c r="N32" s="31">
        <f>VLOOKUP(C32,[1]Sheet1!$B:$BE,56,0)</f>
        <v>6743.33166666667</v>
      </c>
      <c r="O32" s="31">
        <f>VLOOKUP(C32,[1]Sheet1!$B:$BF,57,0)</f>
        <v>0</v>
      </c>
      <c r="P32" s="31">
        <f>VLOOKUP(C32,[2]Sheet1!$B:$BH,59,0)</f>
        <v>0</v>
      </c>
      <c r="Q32" s="94">
        <f t="shared" si="6"/>
        <v>26973.3266666667</v>
      </c>
      <c r="R32" s="95">
        <f>VLOOKUP(C32,[3]Sheet2!$A:$V,21,0)</f>
        <v>0</v>
      </c>
      <c r="S32" s="95"/>
      <c r="T32" s="95"/>
      <c r="U32" s="95">
        <f>VLOOKUP(C32,'[4]5.30 (2)'!$C$4:$V$115,20,0)</f>
        <v>20000</v>
      </c>
      <c r="V32" s="95">
        <f t="shared" si="7"/>
        <v>20000</v>
      </c>
      <c r="W32" s="96">
        <f t="shared" si="8"/>
        <v>6973.32666666668</v>
      </c>
      <c r="X32" s="97">
        <f t="shared" si="9"/>
        <v>20459.99</v>
      </c>
      <c r="Y32" s="55">
        <f t="shared" si="10"/>
        <v>20459.99</v>
      </c>
      <c r="Z32" s="100">
        <f t="shared" si="11"/>
        <v>20459.99</v>
      </c>
      <c r="AA32" s="55"/>
      <c r="AB32" s="33">
        <f t="shared" si="12"/>
        <v>0</v>
      </c>
      <c r="AC32" s="56">
        <f t="shared" si="13"/>
        <v>0</v>
      </c>
      <c r="AD32" s="102">
        <f t="shared" si="1"/>
        <v>0</v>
      </c>
      <c r="AE32" s="103"/>
      <c r="AF32" s="57"/>
      <c r="AG32" s="57"/>
      <c r="AH32" s="103">
        <f t="shared" si="2"/>
        <v>0</v>
      </c>
      <c r="AI32" s="57">
        <v>0</v>
      </c>
      <c r="AJ32" s="105">
        <f t="shared" si="3"/>
        <v>0</v>
      </c>
      <c r="AK32" s="33">
        <f t="shared" si="4"/>
        <v>0</v>
      </c>
      <c r="AL32" s="71"/>
      <c r="AM32" s="8"/>
      <c r="AN32" s="71"/>
      <c r="AO32" s="72" t="s">
        <v>89</v>
      </c>
      <c r="AP32" s="73"/>
      <c r="AQ32" s="8" t="s">
        <v>146</v>
      </c>
      <c r="AR32" s="74"/>
    </row>
    <row r="33" s="76" customFormat="1" ht="36" hidden="1" customHeight="1" spans="1:46">
      <c r="A33" s="8">
        <f t="shared" si="5"/>
        <v>30</v>
      </c>
      <c r="B33" s="8" t="s">
        <v>74</v>
      </c>
      <c r="C33" s="9" t="s">
        <v>150</v>
      </c>
      <c r="D33" s="78" t="s">
        <v>151</v>
      </c>
      <c r="E33" s="12" t="s">
        <v>12</v>
      </c>
      <c r="F33" s="11" t="s">
        <v>77</v>
      </c>
      <c r="G33" s="12" t="s">
        <v>11</v>
      </c>
      <c r="H33" s="79">
        <v>1</v>
      </c>
      <c r="I33" s="14">
        <f>VLOOKUP(C33,[1]Sheet1!$B:$AY,50,0)</f>
        <v>151605.35</v>
      </c>
      <c r="J33" s="14">
        <f>VLOOKUP(C33,[1]Sheet1!$B:$AZ,51,0)</f>
        <v>151605.35</v>
      </c>
      <c r="K33" s="31">
        <f>VLOOKUP(C33,[1]Sheet1!$B$5:$BB$697,53,0)</f>
        <v>25267.5583333333</v>
      </c>
      <c r="L33" s="31">
        <f>VLOOKUP(C33,[1]Sheet1!$B:$BC,54,0)</f>
        <v>25267.5583333333</v>
      </c>
      <c r="M33" s="31">
        <f>VLOOKUP(C33,[1]Sheet1!$B:$BD,55,0)</f>
        <v>25267.5583333333</v>
      </c>
      <c r="N33" s="31">
        <f>VLOOKUP(C33,[1]Sheet1!$B:$BE,56,0)</f>
        <v>25267.5583333333</v>
      </c>
      <c r="O33" s="31">
        <f>VLOOKUP(C33,[1]Sheet1!$B:$BF,57,0)</f>
        <v>0</v>
      </c>
      <c r="P33" s="31">
        <f>VLOOKUP(C33,[2]Sheet1!$B:$BH,59,0)</f>
        <v>0</v>
      </c>
      <c r="Q33" s="94">
        <f t="shared" si="6"/>
        <v>101070.233333333</v>
      </c>
      <c r="R33" s="95">
        <f>VLOOKUP(C33,[3]Sheet2!$A:$V,21,0)</f>
        <v>0</v>
      </c>
      <c r="S33" s="95"/>
      <c r="T33" s="95"/>
      <c r="U33" s="95">
        <f>VLOOKUP(C33,'[4]5.30 (2)'!$C$4:$V$115,20,0)</f>
        <v>50000</v>
      </c>
      <c r="V33" s="95">
        <f t="shared" si="7"/>
        <v>50000</v>
      </c>
      <c r="W33" s="96">
        <f t="shared" si="8"/>
        <v>51070.2333333332</v>
      </c>
      <c r="X33" s="97">
        <f t="shared" si="9"/>
        <v>101605.35</v>
      </c>
      <c r="Y33" s="55">
        <f t="shared" si="10"/>
        <v>101605.35</v>
      </c>
      <c r="Z33" s="100">
        <f t="shared" si="11"/>
        <v>101605.35</v>
      </c>
      <c r="AA33" s="55"/>
      <c r="AB33" s="33">
        <f t="shared" si="12"/>
        <v>0</v>
      </c>
      <c r="AC33" s="56">
        <f t="shared" si="13"/>
        <v>0</v>
      </c>
      <c r="AD33" s="102">
        <f t="shared" si="1"/>
        <v>0</v>
      </c>
      <c r="AE33" s="103"/>
      <c r="AF33" s="57"/>
      <c r="AG33" s="57"/>
      <c r="AH33" s="103">
        <f t="shared" si="2"/>
        <v>0</v>
      </c>
      <c r="AI33" s="57">
        <v>0</v>
      </c>
      <c r="AJ33" s="105">
        <f t="shared" si="3"/>
        <v>0</v>
      </c>
      <c r="AK33" s="33">
        <f t="shared" si="4"/>
        <v>0</v>
      </c>
      <c r="AL33" s="71"/>
      <c r="AM33" s="8"/>
      <c r="AN33" s="71"/>
      <c r="AO33" s="72" t="s">
        <v>89</v>
      </c>
      <c r="AP33" s="33"/>
      <c r="AQ33" s="8" t="s">
        <v>152</v>
      </c>
      <c r="AR33" s="74" t="s">
        <v>153</v>
      </c>
      <c r="AS33"/>
      <c r="AT33" s="112"/>
    </row>
    <row r="34" ht="36" hidden="1" customHeight="1" spans="1:44">
      <c r="A34" s="8">
        <f t="shared" si="5"/>
        <v>31</v>
      </c>
      <c r="B34" s="8" t="s">
        <v>74</v>
      </c>
      <c r="C34" s="9" t="s">
        <v>154</v>
      </c>
      <c r="D34" s="78" t="s">
        <v>155</v>
      </c>
      <c r="E34" s="12" t="s">
        <v>12</v>
      </c>
      <c r="F34" s="11" t="s">
        <v>77</v>
      </c>
      <c r="G34" s="12" t="s">
        <v>11</v>
      </c>
      <c r="H34" s="79">
        <v>0.8</v>
      </c>
      <c r="I34" s="14">
        <f>VLOOKUP(C34,[1]Sheet1!$B:$AY,50,0)</f>
        <v>508630.26</v>
      </c>
      <c r="J34" s="14">
        <f>VLOOKUP(C34,[1]Sheet1!$B:$AZ,51,0)</f>
        <v>508630.26</v>
      </c>
      <c r="K34" s="31">
        <f>VLOOKUP(C34,[1]Sheet1!$B$5:$BB$697,53,0)</f>
        <v>67800.6166666667</v>
      </c>
      <c r="L34" s="31">
        <f>VLOOKUP(C34,[1]Sheet1!$B:$BC,54,0)</f>
        <v>84771.71</v>
      </c>
      <c r="M34" s="31">
        <f>VLOOKUP(C34,[1]Sheet1!$B:$BD,55,0)</f>
        <v>84771.71</v>
      </c>
      <c r="N34" s="31">
        <f>VLOOKUP(C34,[1]Sheet1!$B:$BE,56,0)</f>
        <v>79234.1866666667</v>
      </c>
      <c r="O34" s="31">
        <f>VLOOKUP(C34,[1]Sheet1!$B:$BF,57,0)</f>
        <v>62267.52</v>
      </c>
      <c r="P34" s="31">
        <f>VLOOKUP(C34,[2]Sheet1!$B:$BH,59,0)</f>
        <v>45296.4266666667</v>
      </c>
      <c r="Q34" s="94">
        <f t="shared" si="6"/>
        <v>339313.736</v>
      </c>
      <c r="R34" s="95">
        <f>VLOOKUP(C34,[3]Sheet2!$A:$V,21,0)</f>
        <v>0</v>
      </c>
      <c r="S34" s="95"/>
      <c r="T34" s="95"/>
      <c r="U34" s="95">
        <f>VLOOKUP(C34,'[4]5.30 (2)'!$C$4:$V$115,20,0)</f>
        <v>50000</v>
      </c>
      <c r="V34" s="95">
        <f t="shared" si="7"/>
        <v>50000</v>
      </c>
      <c r="W34" s="96">
        <f t="shared" si="8"/>
        <v>289313.736</v>
      </c>
      <c r="X34" s="97">
        <f t="shared" si="9"/>
        <v>458630.26</v>
      </c>
      <c r="Y34" s="55">
        <f t="shared" si="10"/>
        <v>458630.26</v>
      </c>
      <c r="Z34" s="100">
        <f t="shared" si="11"/>
        <v>458630.26</v>
      </c>
      <c r="AA34" s="55"/>
      <c r="AB34" s="33">
        <f t="shared" si="12"/>
        <v>0</v>
      </c>
      <c r="AC34" s="56">
        <f t="shared" si="13"/>
        <v>0</v>
      </c>
      <c r="AD34" s="102">
        <f t="shared" si="1"/>
        <v>0</v>
      </c>
      <c r="AE34" s="103"/>
      <c r="AF34" s="57"/>
      <c r="AG34" s="57"/>
      <c r="AH34" s="103">
        <f t="shared" si="2"/>
        <v>0</v>
      </c>
      <c r="AI34" s="57">
        <v>0.03</v>
      </c>
      <c r="AJ34" s="105">
        <f t="shared" si="3"/>
        <v>0</v>
      </c>
      <c r="AK34" s="33">
        <f t="shared" si="4"/>
        <v>0</v>
      </c>
      <c r="AL34" s="71"/>
      <c r="AM34" s="8"/>
      <c r="AN34" s="71"/>
      <c r="AO34" s="72" t="s">
        <v>89</v>
      </c>
      <c r="AP34" s="73"/>
      <c r="AQ34" s="8" t="s">
        <v>152</v>
      </c>
      <c r="AR34" s="74"/>
    </row>
    <row r="35" ht="36" hidden="1" customHeight="1" spans="1:44">
      <c r="A35" s="8">
        <f t="shared" si="5"/>
        <v>32</v>
      </c>
      <c r="B35" s="8" t="s">
        <v>74</v>
      </c>
      <c r="C35" s="9" t="s">
        <v>156</v>
      </c>
      <c r="D35" s="78" t="s">
        <v>157</v>
      </c>
      <c r="E35" s="12" t="s">
        <v>12</v>
      </c>
      <c r="F35" s="11" t="s">
        <v>101</v>
      </c>
      <c r="G35" s="12" t="s">
        <v>11</v>
      </c>
      <c r="H35" s="79">
        <v>0.8</v>
      </c>
      <c r="I35" s="14">
        <f>VLOOKUP(C35,[1]Sheet1!$B:$AY,50,0)</f>
        <v>856630.84</v>
      </c>
      <c r="J35" s="14">
        <f>VLOOKUP(C35,[1]Sheet1!$B:$AZ,51,0)</f>
        <v>856630.84</v>
      </c>
      <c r="K35" s="31">
        <f>VLOOKUP(C35,[1]Sheet1!$B$5:$BB$697,53,0)</f>
        <v>5627.17833333333</v>
      </c>
      <c r="L35" s="31">
        <f>VLOOKUP(C35,[1]Sheet1!$B:$BC,54,0)</f>
        <v>5627.17833333333</v>
      </c>
      <c r="M35" s="31">
        <f>VLOOKUP(C35,[1]Sheet1!$B:$BD,55,0)</f>
        <v>0</v>
      </c>
      <c r="N35" s="31">
        <f>VLOOKUP(C35,[1]Sheet1!$B:$BE,56,0)</f>
        <v>0</v>
      </c>
      <c r="O35" s="31">
        <f>VLOOKUP(C35,[1]Sheet1!$B:$BF,57,0)</f>
        <v>0</v>
      </c>
      <c r="P35" s="31">
        <f>VLOOKUP(C35,[2]Sheet1!$B:$BH,59,0)</f>
        <v>0</v>
      </c>
      <c r="Q35" s="94">
        <f t="shared" si="6"/>
        <v>9003.48533333333</v>
      </c>
      <c r="R35" s="95">
        <f>VLOOKUP(C35,[3]Sheet2!$A:$V,21,0)</f>
        <v>70000</v>
      </c>
      <c r="S35" s="95"/>
      <c r="T35" s="95"/>
      <c r="U35" s="95">
        <f>VLOOKUP(C35,'[4]5.30 (2)'!$C$4:$V$115,20,0)</f>
        <v>20000</v>
      </c>
      <c r="V35" s="95">
        <f t="shared" si="7"/>
        <v>90000</v>
      </c>
      <c r="W35" s="96">
        <f t="shared" si="8"/>
        <v>-80996.5146666667</v>
      </c>
      <c r="X35" s="97">
        <f t="shared" si="9"/>
        <v>836630.84</v>
      </c>
      <c r="Y35" s="55">
        <f t="shared" si="10"/>
        <v>836630.84</v>
      </c>
      <c r="Z35" s="100">
        <f t="shared" si="11"/>
        <v>836630.84</v>
      </c>
      <c r="AA35" s="55"/>
      <c r="AB35" s="33">
        <f t="shared" si="12"/>
        <v>0</v>
      </c>
      <c r="AC35" s="56">
        <f t="shared" si="13"/>
        <v>0</v>
      </c>
      <c r="AD35" s="102">
        <f t="shared" si="1"/>
        <v>0</v>
      </c>
      <c r="AE35" s="103"/>
      <c r="AF35" s="57"/>
      <c r="AG35" s="57"/>
      <c r="AH35" s="103">
        <f t="shared" si="2"/>
        <v>0</v>
      </c>
      <c r="AI35" s="57">
        <v>0</v>
      </c>
      <c r="AJ35" s="105">
        <f t="shared" si="3"/>
        <v>0</v>
      </c>
      <c r="AK35" s="33">
        <f t="shared" si="4"/>
        <v>0</v>
      </c>
      <c r="AL35" s="106"/>
      <c r="AM35" s="107"/>
      <c r="AN35" s="106"/>
      <c r="AO35" s="72" t="s">
        <v>89</v>
      </c>
      <c r="AP35" s="73"/>
      <c r="AQ35" s="8" t="s">
        <v>146</v>
      </c>
      <c r="AR35" s="74"/>
    </row>
    <row r="36" ht="36" hidden="1" customHeight="1" spans="1:44">
      <c r="A36" s="8">
        <f t="shared" si="5"/>
        <v>33</v>
      </c>
      <c r="B36" s="8" t="s">
        <v>74</v>
      </c>
      <c r="C36" s="9" t="s">
        <v>158</v>
      </c>
      <c r="D36" s="78" t="s">
        <v>159</v>
      </c>
      <c r="E36" s="12" t="s">
        <v>12</v>
      </c>
      <c r="F36" s="11" t="s">
        <v>77</v>
      </c>
      <c r="G36" s="12" t="s">
        <v>11</v>
      </c>
      <c r="H36" s="79">
        <v>0.8</v>
      </c>
      <c r="I36" s="14">
        <f>VLOOKUP(C36,[1]Sheet1!$B:$AY,50,0)</f>
        <v>116823.94</v>
      </c>
      <c r="J36" s="14">
        <f>VLOOKUP(C36,[1]Sheet1!$B:$AZ,51,0)</f>
        <v>103214.78</v>
      </c>
      <c r="K36" s="31">
        <f>VLOOKUP(C36,[1]Sheet1!$B$5:$BB$697,53,0)</f>
        <v>6985.38</v>
      </c>
      <c r="L36" s="31">
        <f>VLOOKUP(C36,[1]Sheet1!$B:$BC,54,0)</f>
        <v>13524.3133333333</v>
      </c>
      <c r="M36" s="31">
        <f>VLOOKUP(C36,[1]Sheet1!$B:$BD,55,0)</f>
        <v>17202.4633333333</v>
      </c>
      <c r="N36" s="31">
        <f>VLOOKUP(C36,[1]Sheet1!$B:$BE,56,0)</f>
        <v>15801.9433333333</v>
      </c>
      <c r="O36" s="31">
        <f>VLOOKUP(C36,[1]Sheet1!$B:$BF,57,0)</f>
        <v>12485.2766666667</v>
      </c>
      <c r="P36" s="31">
        <f>VLOOKUP(C36,[2]Sheet1!$B:$BH,59,0)</f>
        <v>12485.2766666667</v>
      </c>
      <c r="Q36" s="94">
        <f t="shared" si="6"/>
        <v>62787.7226666666</v>
      </c>
      <c r="R36" s="95">
        <f>VLOOKUP(C36,[3]Sheet2!$A:$V,21,0)</f>
        <v>0</v>
      </c>
      <c r="S36" s="95"/>
      <c r="T36" s="95"/>
      <c r="U36" s="95">
        <f>VLOOKUP(C36,'[4]5.30 (2)'!$C$4:$V$115,20,0)</f>
        <v>20000</v>
      </c>
      <c r="V36" s="95">
        <f t="shared" si="7"/>
        <v>20000</v>
      </c>
      <c r="W36" s="96">
        <f t="shared" si="8"/>
        <v>42787.7226666666</v>
      </c>
      <c r="X36" s="97">
        <f t="shared" si="9"/>
        <v>83214.78</v>
      </c>
      <c r="Y36" s="55">
        <f t="shared" si="10"/>
        <v>83214.78</v>
      </c>
      <c r="Z36" s="100">
        <f t="shared" si="11"/>
        <v>83214.78</v>
      </c>
      <c r="AA36" s="55"/>
      <c r="AB36" s="33">
        <f t="shared" si="12"/>
        <v>0</v>
      </c>
      <c r="AC36" s="56">
        <f t="shared" si="13"/>
        <v>0</v>
      </c>
      <c r="AD36" s="102">
        <f t="shared" si="1"/>
        <v>0</v>
      </c>
      <c r="AE36" s="103"/>
      <c r="AF36" s="57"/>
      <c r="AG36" s="57"/>
      <c r="AH36" s="103">
        <f t="shared" si="2"/>
        <v>0</v>
      </c>
      <c r="AI36" s="57">
        <v>0</v>
      </c>
      <c r="AJ36" s="105">
        <f t="shared" si="3"/>
        <v>0</v>
      </c>
      <c r="AK36" s="33">
        <f t="shared" si="4"/>
        <v>0</v>
      </c>
      <c r="AL36" s="71"/>
      <c r="AM36" s="8"/>
      <c r="AN36" s="71"/>
      <c r="AO36" s="72" t="s">
        <v>89</v>
      </c>
      <c r="AP36" s="73"/>
      <c r="AQ36" s="8" t="s">
        <v>152</v>
      </c>
      <c r="AR36" s="74"/>
    </row>
    <row r="37" ht="36" hidden="1" customHeight="1" spans="1:44">
      <c r="A37" s="8">
        <f t="shared" si="5"/>
        <v>34</v>
      </c>
      <c r="B37" s="8" t="s">
        <v>74</v>
      </c>
      <c r="C37" s="9" t="s">
        <v>160</v>
      </c>
      <c r="D37" s="78" t="s">
        <v>161</v>
      </c>
      <c r="E37" s="12" t="s">
        <v>11</v>
      </c>
      <c r="F37" s="11" t="s">
        <v>101</v>
      </c>
      <c r="G37" s="12" t="s">
        <v>11</v>
      </c>
      <c r="H37" s="79">
        <v>0.8</v>
      </c>
      <c r="I37" s="14">
        <f>VLOOKUP(C37,[1]Sheet1!$B:$AY,50,0)</f>
        <v>249669.96</v>
      </c>
      <c r="J37" s="14">
        <f>VLOOKUP(C37,[1]Sheet1!$B:$AZ,51,0)</f>
        <v>249669.96</v>
      </c>
      <c r="K37" s="31">
        <f>VLOOKUP(C37,[1]Sheet1!$B$5:$BB$697,53,0)</f>
        <v>0</v>
      </c>
      <c r="L37" s="31">
        <f>VLOOKUP(C37,[1]Sheet1!$B:$BC,54,0)</f>
        <v>0</v>
      </c>
      <c r="M37" s="31">
        <f>VLOOKUP(C37,[1]Sheet1!$B:$BD,55,0)</f>
        <v>0</v>
      </c>
      <c r="N37" s="31">
        <f>VLOOKUP(C37,[1]Sheet1!$B:$BE,56,0)</f>
        <v>0</v>
      </c>
      <c r="O37" s="31">
        <f>VLOOKUP(C37,[1]Sheet1!$B:$BF,57,0)</f>
        <v>0</v>
      </c>
      <c r="P37" s="31">
        <f>VLOOKUP(C37,[2]Sheet1!$B:$BH,59,0)</f>
        <v>0</v>
      </c>
      <c r="Q37" s="94">
        <f t="shared" si="6"/>
        <v>0</v>
      </c>
      <c r="R37" s="95">
        <f>VLOOKUP(C37,[3]Sheet2!$A:$V,21,0)</f>
        <v>20000</v>
      </c>
      <c r="S37" s="95"/>
      <c r="T37" s="95"/>
      <c r="U37" s="95">
        <f>VLOOKUP(C37,'[4]5.30 (2)'!$C$4:$V$115,20,0)</f>
        <v>20000</v>
      </c>
      <c r="V37" s="95">
        <f t="shared" si="7"/>
        <v>40000</v>
      </c>
      <c r="W37" s="96">
        <f t="shared" si="8"/>
        <v>-40000</v>
      </c>
      <c r="X37" s="97">
        <f t="shared" si="9"/>
        <v>229669.96</v>
      </c>
      <c r="Y37" s="55">
        <f t="shared" si="10"/>
        <v>229669.96</v>
      </c>
      <c r="Z37" s="100">
        <f t="shared" si="11"/>
        <v>229669.96</v>
      </c>
      <c r="AA37" s="55"/>
      <c r="AB37" s="33">
        <f t="shared" si="12"/>
        <v>0</v>
      </c>
      <c r="AC37" s="56">
        <f t="shared" si="13"/>
        <v>0</v>
      </c>
      <c r="AD37" s="102">
        <f t="shared" si="1"/>
        <v>0</v>
      </c>
      <c r="AE37" s="103"/>
      <c r="AF37" s="57"/>
      <c r="AG37" s="57"/>
      <c r="AH37" s="103">
        <f t="shared" si="2"/>
        <v>0</v>
      </c>
      <c r="AI37" s="57">
        <v>0</v>
      </c>
      <c r="AJ37" s="105">
        <f t="shared" si="3"/>
        <v>0</v>
      </c>
      <c r="AK37" s="33">
        <f t="shared" si="4"/>
        <v>0</v>
      </c>
      <c r="AL37" s="106"/>
      <c r="AM37" s="107"/>
      <c r="AN37" s="106"/>
      <c r="AO37" s="72" t="s">
        <v>89</v>
      </c>
      <c r="AP37" s="73"/>
      <c r="AQ37" s="8" t="s">
        <v>146</v>
      </c>
      <c r="AR37" s="74"/>
    </row>
    <row r="38" ht="36" hidden="1" customHeight="1" spans="1:44">
      <c r="A38" s="8">
        <f t="shared" si="5"/>
        <v>35</v>
      </c>
      <c r="B38" s="8" t="s">
        <v>74</v>
      </c>
      <c r="C38" s="9" t="s">
        <v>162</v>
      </c>
      <c r="D38" s="78" t="s">
        <v>163</v>
      </c>
      <c r="E38" s="12" t="s">
        <v>12</v>
      </c>
      <c r="F38" s="11" t="s">
        <v>101</v>
      </c>
      <c r="G38" s="12" t="s">
        <v>11</v>
      </c>
      <c r="H38" s="79">
        <v>0.8</v>
      </c>
      <c r="I38" s="14">
        <f>VLOOKUP(C38,[1]Sheet1!$B:$AY,50,0)</f>
        <v>619964</v>
      </c>
      <c r="J38" s="14">
        <f>VLOOKUP(C38,[1]Sheet1!$B:$AZ,51,0)</f>
        <v>619964</v>
      </c>
      <c r="K38" s="31">
        <f>VLOOKUP(C38,[1]Sheet1!$B$5:$BB$697,53,0)</f>
        <v>102676.5</v>
      </c>
      <c r="L38" s="31">
        <f>VLOOKUP(C38,[1]Sheet1!$B:$BC,54,0)</f>
        <v>102676.5</v>
      </c>
      <c r="M38" s="31">
        <f>VLOOKUP(C38,[1]Sheet1!$B:$BD,55,0)</f>
        <v>102676.5</v>
      </c>
      <c r="N38" s="31">
        <f>VLOOKUP(C38,[1]Sheet1!$B:$BE,56,0)</f>
        <v>39407.25</v>
      </c>
      <c r="O38" s="31">
        <f>VLOOKUP(C38,[1]Sheet1!$B:$BF,57,0)</f>
        <v>39407.25</v>
      </c>
      <c r="P38" s="31">
        <f>VLOOKUP(C38,[2]Sheet1!$B:$BH,59,0)</f>
        <v>1373.75</v>
      </c>
      <c r="Q38" s="94">
        <f t="shared" si="6"/>
        <v>310574.2</v>
      </c>
      <c r="R38" s="95">
        <f>VLOOKUP(C38,[3]Sheet2!$A:$V,21,0)</f>
        <v>30000</v>
      </c>
      <c r="S38" s="95"/>
      <c r="T38" s="95"/>
      <c r="U38" s="95"/>
      <c r="V38" s="95">
        <f t="shared" si="7"/>
        <v>30000</v>
      </c>
      <c r="W38" s="96">
        <f t="shared" si="8"/>
        <v>280574.2</v>
      </c>
      <c r="X38" s="97">
        <f t="shared" si="9"/>
        <v>619964</v>
      </c>
      <c r="Y38" s="55">
        <f t="shared" si="10"/>
        <v>619964</v>
      </c>
      <c r="Z38" s="100">
        <f t="shared" si="11"/>
        <v>619964</v>
      </c>
      <c r="AA38" s="55"/>
      <c r="AB38" s="33">
        <f t="shared" si="12"/>
        <v>0</v>
      </c>
      <c r="AC38" s="56">
        <f t="shared" si="13"/>
        <v>0</v>
      </c>
      <c r="AD38" s="102">
        <f t="shared" si="1"/>
        <v>0</v>
      </c>
      <c r="AE38" s="103"/>
      <c r="AF38" s="57"/>
      <c r="AG38" s="57"/>
      <c r="AH38" s="103">
        <f t="shared" si="2"/>
        <v>0</v>
      </c>
      <c r="AI38" s="57">
        <v>0</v>
      </c>
      <c r="AJ38" s="105">
        <f t="shared" si="3"/>
        <v>0</v>
      </c>
      <c r="AK38" s="33">
        <f t="shared" si="4"/>
        <v>0</v>
      </c>
      <c r="AL38" s="71"/>
      <c r="AM38" s="8"/>
      <c r="AN38" s="71"/>
      <c r="AO38" s="72" t="s">
        <v>89</v>
      </c>
      <c r="AP38" s="73"/>
      <c r="AQ38" s="8" t="s">
        <v>164</v>
      </c>
      <c r="AR38" s="74"/>
    </row>
    <row r="39" ht="36" hidden="1" customHeight="1" spans="1:44">
      <c r="A39" s="8">
        <f t="shared" si="5"/>
        <v>36</v>
      </c>
      <c r="B39" s="8" t="s">
        <v>74</v>
      </c>
      <c r="C39" s="9" t="s">
        <v>165</v>
      </c>
      <c r="D39" s="78" t="s">
        <v>166</v>
      </c>
      <c r="E39" s="12" t="s">
        <v>12</v>
      </c>
      <c r="F39" s="11" t="s">
        <v>101</v>
      </c>
      <c r="G39" s="12" t="s">
        <v>11</v>
      </c>
      <c r="H39" s="79">
        <v>1</v>
      </c>
      <c r="I39" s="14">
        <f>VLOOKUP(C39,[1]Sheet1!$B:$AY,50,0)</f>
        <v>294000</v>
      </c>
      <c r="J39" s="14">
        <f>VLOOKUP(C39,[1]Sheet1!$B:$AZ,51,0)</f>
        <v>294000</v>
      </c>
      <c r="K39" s="31">
        <f>VLOOKUP(C39,[1]Sheet1!$B$5:$BB$697,53,0)</f>
        <v>0</v>
      </c>
      <c r="L39" s="31">
        <f>VLOOKUP(C39,[1]Sheet1!$B:$BC,54,0)</f>
        <v>0</v>
      </c>
      <c r="M39" s="31">
        <f>VLOOKUP(C39,[1]Sheet1!$B:$BD,55,0)</f>
        <v>0</v>
      </c>
      <c r="N39" s="31">
        <f>VLOOKUP(C39,[1]Sheet1!$B:$BE,56,0)</f>
        <v>0</v>
      </c>
      <c r="O39" s="31">
        <f>VLOOKUP(C39,[1]Sheet1!$B:$BF,57,0)</f>
        <v>0</v>
      </c>
      <c r="P39" s="31">
        <f>VLOOKUP(C39,[2]Sheet1!$B:$BH,59,0)</f>
        <v>0</v>
      </c>
      <c r="Q39" s="94">
        <f t="shared" si="6"/>
        <v>0</v>
      </c>
      <c r="R39" s="95">
        <f>VLOOKUP(C39,[3]Sheet2!$A:$V,21,0)</f>
        <v>20000</v>
      </c>
      <c r="S39" s="95"/>
      <c r="T39" s="95"/>
      <c r="U39" s="95"/>
      <c r="V39" s="95">
        <f t="shared" si="7"/>
        <v>20000</v>
      </c>
      <c r="W39" s="96">
        <f t="shared" si="8"/>
        <v>-20000</v>
      </c>
      <c r="X39" s="97">
        <f t="shared" si="9"/>
        <v>294000</v>
      </c>
      <c r="Y39" s="55">
        <f t="shared" si="10"/>
        <v>294000</v>
      </c>
      <c r="Z39" s="100">
        <f t="shared" si="11"/>
        <v>294000</v>
      </c>
      <c r="AA39" s="55"/>
      <c r="AB39" s="33">
        <f t="shared" si="12"/>
        <v>0</v>
      </c>
      <c r="AC39" s="56">
        <f t="shared" si="13"/>
        <v>0</v>
      </c>
      <c r="AD39" s="102">
        <f t="shared" si="1"/>
        <v>0</v>
      </c>
      <c r="AE39" s="103"/>
      <c r="AF39" s="57"/>
      <c r="AG39" s="57"/>
      <c r="AH39" s="103">
        <f t="shared" si="2"/>
        <v>0</v>
      </c>
      <c r="AI39" s="57">
        <v>0</v>
      </c>
      <c r="AJ39" s="105">
        <f t="shared" si="3"/>
        <v>0</v>
      </c>
      <c r="AK39" s="33">
        <f t="shared" si="4"/>
        <v>0</v>
      </c>
      <c r="AL39" s="71"/>
      <c r="AM39" s="8"/>
      <c r="AN39" s="71"/>
      <c r="AO39" s="72" t="s">
        <v>89</v>
      </c>
      <c r="AP39" s="73"/>
      <c r="AQ39" s="8" t="s">
        <v>146</v>
      </c>
      <c r="AR39" s="74"/>
    </row>
    <row r="40" ht="36" hidden="1" customHeight="1" spans="1:44">
      <c r="A40" s="8">
        <f t="shared" si="5"/>
        <v>37</v>
      </c>
      <c r="B40" s="8" t="s">
        <v>74</v>
      </c>
      <c r="C40" s="81" t="s">
        <v>167</v>
      </c>
      <c r="D40" s="80" t="s">
        <v>168</v>
      </c>
      <c r="E40" s="12" t="s">
        <v>12</v>
      </c>
      <c r="F40" s="11" t="s">
        <v>101</v>
      </c>
      <c r="G40" s="12" t="s">
        <v>11</v>
      </c>
      <c r="H40" s="79">
        <v>1</v>
      </c>
      <c r="I40" s="14">
        <f>VLOOKUP(C40,[1]Sheet1!$B:$AY,50,0)</f>
        <v>0</v>
      </c>
      <c r="J40" s="14">
        <f>VLOOKUP(C40,[1]Sheet1!$B:$AZ,51,0)</f>
        <v>0</v>
      </c>
      <c r="K40" s="31">
        <f>VLOOKUP(C40,[1]Sheet1!$B$5:$BB$697,53,0)</f>
        <v>0</v>
      </c>
      <c r="L40" s="31">
        <f>VLOOKUP(C40,[1]Sheet1!$B:$BC,54,0)</f>
        <v>0</v>
      </c>
      <c r="M40" s="31">
        <f>VLOOKUP(C40,[1]Sheet1!$B:$BD,55,0)</f>
        <v>0</v>
      </c>
      <c r="N40" s="31">
        <f>VLOOKUP(C40,[1]Sheet1!$B:$BE,56,0)</f>
        <v>0</v>
      </c>
      <c r="O40" s="31">
        <f>VLOOKUP(C40,[1]Sheet1!$B:$BF,57,0)</f>
        <v>0</v>
      </c>
      <c r="P40" s="31">
        <f>VLOOKUP(C40,[2]Sheet1!$B:$BH,59,0)</f>
        <v>0</v>
      </c>
      <c r="Q40" s="94">
        <f t="shared" si="6"/>
        <v>0</v>
      </c>
      <c r="R40" s="95">
        <f>VLOOKUP(C40,[3]Sheet2!$A:$V,21,0)</f>
        <v>20000</v>
      </c>
      <c r="S40" s="95"/>
      <c r="T40" s="95"/>
      <c r="U40" s="95">
        <f>VLOOKUP(C40,'[4]5.30 (2)'!$C$4:$V$115,20,0)</f>
        <v>42807.9</v>
      </c>
      <c r="V40" s="95">
        <f t="shared" si="7"/>
        <v>62807.9</v>
      </c>
      <c r="W40" s="96">
        <f t="shared" si="8"/>
        <v>-62807.9</v>
      </c>
      <c r="X40" s="97">
        <f t="shared" si="9"/>
        <v>-42807.9</v>
      </c>
      <c r="Y40" s="55">
        <f t="shared" si="10"/>
        <v>-42807.9</v>
      </c>
      <c r="Z40" s="100">
        <f t="shared" si="11"/>
        <v>0</v>
      </c>
      <c r="AA40" s="55"/>
      <c r="AB40" s="33">
        <f t="shared" si="12"/>
        <v>0</v>
      </c>
      <c r="AC40" s="56" t="str">
        <f t="shared" si="13"/>
        <v>100%</v>
      </c>
      <c r="AD40" s="102">
        <f t="shared" si="1"/>
        <v>0</v>
      </c>
      <c r="AE40" s="103"/>
      <c r="AF40" s="57"/>
      <c r="AG40" s="57"/>
      <c r="AH40" s="103">
        <f t="shared" si="2"/>
        <v>0</v>
      </c>
      <c r="AI40" s="57">
        <v>0</v>
      </c>
      <c r="AJ40" s="105">
        <f t="shared" si="3"/>
        <v>0</v>
      </c>
      <c r="AK40" s="33">
        <f t="shared" si="4"/>
        <v>0</v>
      </c>
      <c r="AL40" s="71"/>
      <c r="AM40" s="8"/>
      <c r="AN40" s="71"/>
      <c r="AO40" s="72" t="s">
        <v>89</v>
      </c>
      <c r="AP40" s="33"/>
      <c r="AQ40" s="8" t="s">
        <v>169</v>
      </c>
      <c r="AR40" s="74"/>
    </row>
    <row r="41" ht="36" hidden="1" customHeight="1" spans="1:44">
      <c r="A41" s="8">
        <f t="shared" si="5"/>
        <v>38</v>
      </c>
      <c r="B41" s="8" t="s">
        <v>170</v>
      </c>
      <c r="C41" s="81" t="s">
        <v>171</v>
      </c>
      <c r="D41" s="80" t="s">
        <v>172</v>
      </c>
      <c r="E41" s="83" t="s">
        <v>11</v>
      </c>
      <c r="F41" s="11" t="s">
        <v>101</v>
      </c>
      <c r="G41" s="12" t="s">
        <v>11</v>
      </c>
      <c r="H41" s="79">
        <v>0.8</v>
      </c>
      <c r="I41" s="14">
        <f>VLOOKUP(C41,[1]Sheet1!$B:$AY,50,0)</f>
        <v>3723767.43</v>
      </c>
      <c r="J41" s="14">
        <f>VLOOKUP(C41,[1]Sheet1!$B:$AZ,51,0)</f>
        <v>3723767.43</v>
      </c>
      <c r="K41" s="31">
        <f>VLOOKUP(C41,[1]Sheet1!$B$5:$BB$697,53,0)</f>
        <v>206725.186666667</v>
      </c>
      <c r="L41" s="31">
        <f>VLOOKUP(C41,[1]Sheet1!$B:$BC,54,0)</f>
        <v>225140.761666667</v>
      </c>
      <c r="M41" s="31">
        <f>VLOOKUP(C41,[1]Sheet1!$B:$BD,55,0)</f>
        <v>239988.331666667</v>
      </c>
      <c r="N41" s="31">
        <f>VLOOKUP(C41,[1]Sheet1!$B:$BE,56,0)</f>
        <v>218199.806666667</v>
      </c>
      <c r="O41" s="31">
        <f>VLOOKUP(C41,[1]Sheet1!$B:$BF,57,0)</f>
        <v>178983.14</v>
      </c>
      <c r="P41" s="31">
        <f>VLOOKUP(C41,[2]Sheet1!$B:$BH,59,0)</f>
        <v>131259.683333333</v>
      </c>
      <c r="Q41" s="94">
        <f t="shared" si="6"/>
        <v>960237.528000001</v>
      </c>
      <c r="R41" s="95">
        <f>VLOOKUP(C41,[3]Sheet2!$A:$V,21,0)</f>
        <v>600000</v>
      </c>
      <c r="S41" s="95"/>
      <c r="T41" s="95"/>
      <c r="U41" s="95">
        <f>VLOOKUP(C41,'[4]5.30 (2)'!$C$4:$V$115,20,0)</f>
        <v>500000</v>
      </c>
      <c r="V41" s="95">
        <f t="shared" si="7"/>
        <v>1100000</v>
      </c>
      <c r="W41" s="96">
        <f t="shared" si="8"/>
        <v>-139762.471999999</v>
      </c>
      <c r="X41" s="97">
        <f t="shared" si="9"/>
        <v>3223767.43</v>
      </c>
      <c r="Y41" s="55">
        <f t="shared" si="10"/>
        <v>3223767.43</v>
      </c>
      <c r="Z41" s="100">
        <f t="shared" si="11"/>
        <v>3223767.43</v>
      </c>
      <c r="AA41" s="55"/>
      <c r="AB41" s="104">
        <f t="shared" si="12"/>
        <v>0</v>
      </c>
      <c r="AC41" s="56">
        <f t="shared" si="13"/>
        <v>0</v>
      </c>
      <c r="AD41" s="102">
        <f t="shared" si="1"/>
        <v>0</v>
      </c>
      <c r="AE41" s="103"/>
      <c r="AF41" s="57"/>
      <c r="AG41" s="57"/>
      <c r="AH41" s="103">
        <f t="shared" si="2"/>
        <v>0</v>
      </c>
      <c r="AI41" s="57">
        <v>0.03</v>
      </c>
      <c r="AJ41" s="105">
        <f t="shared" si="3"/>
        <v>0</v>
      </c>
      <c r="AK41" s="33">
        <f t="shared" si="4"/>
        <v>0</v>
      </c>
      <c r="AL41" s="71"/>
      <c r="AM41" s="8"/>
      <c r="AN41" s="71"/>
      <c r="AO41" s="72" t="s">
        <v>89</v>
      </c>
      <c r="AP41" s="33"/>
      <c r="AQ41" s="8" t="s">
        <v>173</v>
      </c>
      <c r="AR41" s="74" t="s">
        <v>174</v>
      </c>
    </row>
    <row r="42" ht="36" hidden="1" customHeight="1" spans="1:44">
      <c r="A42" s="8">
        <f t="shared" si="5"/>
        <v>39</v>
      </c>
      <c r="B42" s="8" t="s">
        <v>74</v>
      </c>
      <c r="C42" s="9" t="s">
        <v>175</v>
      </c>
      <c r="D42" s="78" t="s">
        <v>176</v>
      </c>
      <c r="E42" s="12" t="s">
        <v>12</v>
      </c>
      <c r="F42" s="11" t="s">
        <v>101</v>
      </c>
      <c r="G42" s="12" t="s">
        <v>11</v>
      </c>
      <c r="H42" s="79">
        <v>1</v>
      </c>
      <c r="I42" s="14">
        <f>VLOOKUP(C42,[1]Sheet1!$B:$AY,50,0)</f>
        <v>200686.65</v>
      </c>
      <c r="J42" s="14">
        <f>VLOOKUP(C42,[1]Sheet1!$B:$AZ,51,0)</f>
        <v>200686.65</v>
      </c>
      <c r="K42" s="31">
        <f>VLOOKUP(C42,[1]Sheet1!$B$5:$BB$697,53,0)</f>
        <v>0</v>
      </c>
      <c r="L42" s="31">
        <f>VLOOKUP(C42,[1]Sheet1!$B:$BC,54,0)</f>
        <v>0</v>
      </c>
      <c r="M42" s="31">
        <f>VLOOKUP(C42,[1]Sheet1!$B:$BD,55,0)</f>
        <v>0</v>
      </c>
      <c r="N42" s="31">
        <f>VLOOKUP(C42,[1]Sheet1!$B:$BE,56,0)</f>
        <v>0</v>
      </c>
      <c r="O42" s="31">
        <f>VLOOKUP(C42,[1]Sheet1!$B:$BF,57,0)</f>
        <v>0</v>
      </c>
      <c r="P42" s="31">
        <f>VLOOKUP(C42,[2]Sheet1!$B:$BH,59,0)</f>
        <v>0</v>
      </c>
      <c r="Q42" s="94">
        <f t="shared" si="6"/>
        <v>0</v>
      </c>
      <c r="R42" s="95">
        <f>VLOOKUP(C42,[3]Sheet2!$A:$V,21,0)</f>
        <v>30000</v>
      </c>
      <c r="S42" s="95"/>
      <c r="T42" s="95"/>
      <c r="U42" s="95">
        <f>VLOOKUP(C42,'[4]5.30 (2)'!$C$4:$V$115,20,0)</f>
        <v>50000</v>
      </c>
      <c r="V42" s="95">
        <f t="shared" si="7"/>
        <v>80000</v>
      </c>
      <c r="W42" s="96">
        <f t="shared" si="8"/>
        <v>-80000</v>
      </c>
      <c r="X42" s="97">
        <f t="shared" si="9"/>
        <v>150686.65</v>
      </c>
      <c r="Y42" s="55">
        <f t="shared" si="10"/>
        <v>150686.65</v>
      </c>
      <c r="Z42" s="100">
        <f t="shared" si="11"/>
        <v>150686.65</v>
      </c>
      <c r="AA42" s="101">
        <v>30000</v>
      </c>
      <c r="AB42" s="33">
        <f t="shared" si="12"/>
        <v>30000</v>
      </c>
      <c r="AC42" s="56">
        <f t="shared" si="13"/>
        <v>0.199088638575481</v>
      </c>
      <c r="AD42" s="102">
        <f t="shared" si="1"/>
        <v>0.134647628234092</v>
      </c>
      <c r="AE42" s="103"/>
      <c r="AF42" s="57"/>
      <c r="AG42" s="57"/>
      <c r="AH42" s="103">
        <f t="shared" si="2"/>
        <v>0</v>
      </c>
      <c r="AI42" s="57">
        <v>0</v>
      </c>
      <c r="AJ42" s="105">
        <f t="shared" si="3"/>
        <v>0</v>
      </c>
      <c r="AK42" s="33">
        <f t="shared" si="4"/>
        <v>30000</v>
      </c>
      <c r="AL42" s="71"/>
      <c r="AM42" s="8"/>
      <c r="AN42" s="71"/>
      <c r="AO42" s="72" t="s">
        <v>89</v>
      </c>
      <c r="AP42" s="33"/>
      <c r="AQ42" s="8" t="s">
        <v>96</v>
      </c>
      <c r="AR42" s="74"/>
    </row>
    <row r="43" ht="36" hidden="1" customHeight="1" spans="1:44">
      <c r="A43" s="8">
        <f t="shared" si="5"/>
        <v>40</v>
      </c>
      <c r="B43" s="8" t="s">
        <v>74</v>
      </c>
      <c r="C43" s="9" t="s">
        <v>177</v>
      </c>
      <c r="D43" s="78" t="s">
        <v>178</v>
      </c>
      <c r="E43" s="12" t="s">
        <v>12</v>
      </c>
      <c r="F43" s="11" t="s">
        <v>101</v>
      </c>
      <c r="G43" s="12" t="s">
        <v>11</v>
      </c>
      <c r="H43" s="79">
        <v>1</v>
      </c>
      <c r="I43" s="14">
        <f>VLOOKUP(C43,[1]Sheet1!$B:$AY,50,0)</f>
        <v>176704.41</v>
      </c>
      <c r="J43" s="14">
        <f>VLOOKUP(C43,[1]Sheet1!$B:$AZ,51,0)</f>
        <v>176704.41</v>
      </c>
      <c r="K43" s="31">
        <f>VLOOKUP(C43,[1]Sheet1!$B$5:$BB$697,53,0)</f>
        <v>0</v>
      </c>
      <c r="L43" s="31">
        <f>VLOOKUP(C43,[1]Sheet1!$B:$BC,54,0)</f>
        <v>0</v>
      </c>
      <c r="M43" s="31">
        <f>VLOOKUP(C43,[1]Sheet1!$B:$BD,55,0)</f>
        <v>0</v>
      </c>
      <c r="N43" s="31">
        <f>VLOOKUP(C43,[1]Sheet1!$B:$BE,56,0)</f>
        <v>0</v>
      </c>
      <c r="O43" s="31">
        <f>VLOOKUP(C43,[1]Sheet1!$B:$BF,57,0)</f>
        <v>0</v>
      </c>
      <c r="P43" s="31">
        <f>VLOOKUP(C43,[2]Sheet1!$B:$BH,59,0)</f>
        <v>0</v>
      </c>
      <c r="Q43" s="94">
        <f t="shared" si="6"/>
        <v>0</v>
      </c>
      <c r="R43" s="95">
        <f>VLOOKUP(C43,[3]Sheet2!$A:$V,21,0)</f>
        <v>0</v>
      </c>
      <c r="S43" s="95"/>
      <c r="T43" s="95">
        <v>20000</v>
      </c>
      <c r="U43" s="95"/>
      <c r="V43" s="95">
        <f t="shared" si="7"/>
        <v>20000</v>
      </c>
      <c r="W43" s="96">
        <f t="shared" si="8"/>
        <v>-20000</v>
      </c>
      <c r="X43" s="97">
        <f t="shared" si="9"/>
        <v>156704.41</v>
      </c>
      <c r="Y43" s="55">
        <f t="shared" si="10"/>
        <v>156704.41</v>
      </c>
      <c r="Z43" s="100">
        <f t="shared" si="11"/>
        <v>156704.41</v>
      </c>
      <c r="AA43" s="55"/>
      <c r="AB43" s="33">
        <f t="shared" si="12"/>
        <v>0</v>
      </c>
      <c r="AC43" s="56">
        <f t="shared" si="13"/>
        <v>0</v>
      </c>
      <c r="AD43" s="102">
        <f t="shared" si="1"/>
        <v>0</v>
      </c>
      <c r="AE43" s="103"/>
      <c r="AF43" s="57"/>
      <c r="AG43" s="57"/>
      <c r="AH43" s="103">
        <f t="shared" si="2"/>
        <v>0</v>
      </c>
      <c r="AI43" s="57">
        <v>0</v>
      </c>
      <c r="AJ43" s="105">
        <f t="shared" si="3"/>
        <v>0</v>
      </c>
      <c r="AK43" s="33">
        <f t="shared" si="4"/>
        <v>0</v>
      </c>
      <c r="AL43" s="71"/>
      <c r="AM43" s="8"/>
      <c r="AN43" s="71"/>
      <c r="AO43" s="72" t="s">
        <v>89</v>
      </c>
      <c r="AP43" s="33"/>
      <c r="AQ43" s="8" t="s">
        <v>96</v>
      </c>
      <c r="AR43" s="74"/>
    </row>
    <row r="44" ht="36" hidden="1" customHeight="1" spans="1:44">
      <c r="A44" s="8">
        <f t="shared" si="5"/>
        <v>41</v>
      </c>
      <c r="B44" s="8" t="s">
        <v>74</v>
      </c>
      <c r="C44" s="81" t="s">
        <v>179</v>
      </c>
      <c r="D44" s="80" t="s">
        <v>180</v>
      </c>
      <c r="E44" s="83" t="s">
        <v>17</v>
      </c>
      <c r="F44" s="11" t="s">
        <v>101</v>
      </c>
      <c r="G44" s="12" t="s">
        <v>16</v>
      </c>
      <c r="H44" s="79">
        <v>0.8</v>
      </c>
      <c r="I44" s="14">
        <f>VLOOKUP(C44,[1]Sheet1!$B:$AY,50,0)</f>
        <v>3091290.5</v>
      </c>
      <c r="J44" s="14">
        <f>VLOOKUP(C44,[1]Sheet1!$B:$AZ,51,0)</f>
        <v>1575933.38</v>
      </c>
      <c r="K44" s="31">
        <f>VLOOKUP(C44,[1]Sheet1!$B$5:$BB$697,53,0)</f>
        <v>16077.51</v>
      </c>
      <c r="L44" s="31">
        <f>VLOOKUP(C44,[1]Sheet1!$B:$BC,54,0)</f>
        <v>16077.51</v>
      </c>
      <c r="M44" s="31">
        <f>VLOOKUP(C44,[1]Sheet1!$B:$BD,55,0)</f>
        <v>60017.9366666667</v>
      </c>
      <c r="N44" s="31">
        <f>VLOOKUP(C44,[1]Sheet1!$B:$BE,56,0)</f>
        <v>262655.563333333</v>
      </c>
      <c r="O44" s="31">
        <f>VLOOKUP(C44,[1]Sheet1!$B:$BF,57,0)</f>
        <v>412186.203333333</v>
      </c>
      <c r="P44" s="31">
        <f>VLOOKUP(C44,[2]Sheet1!$B:$BH,59,0)</f>
        <v>515215.083333333</v>
      </c>
      <c r="Q44" s="94">
        <f t="shared" si="6"/>
        <v>1025783.84533333</v>
      </c>
      <c r="R44" s="95">
        <f>VLOOKUP(C44,[3]Sheet2!$A:$V,21,0)</f>
        <v>0</v>
      </c>
      <c r="S44" s="95"/>
      <c r="T44" s="95"/>
      <c r="U44" s="95">
        <f>VLOOKUP(C44,'[4]5.30 (2)'!$C$4:$V$115,20,0)</f>
        <v>180000</v>
      </c>
      <c r="V44" s="95">
        <f t="shared" si="7"/>
        <v>180000</v>
      </c>
      <c r="W44" s="96">
        <f t="shared" si="8"/>
        <v>845783.845333333</v>
      </c>
      <c r="X44" s="97">
        <f t="shared" si="9"/>
        <v>1395933.38</v>
      </c>
      <c r="Y44" s="55">
        <f t="shared" si="10"/>
        <v>845783.845333333</v>
      </c>
      <c r="Z44" s="100">
        <f t="shared" si="11"/>
        <v>845783.845333333</v>
      </c>
      <c r="AA44" s="55"/>
      <c r="AB44" s="33">
        <f t="shared" si="12"/>
        <v>0</v>
      </c>
      <c r="AC44" s="56">
        <f t="shared" si="13"/>
        <v>0</v>
      </c>
      <c r="AD44" s="102">
        <f t="shared" si="1"/>
        <v>0</v>
      </c>
      <c r="AE44" s="103"/>
      <c r="AF44" s="103"/>
      <c r="AG44" s="103"/>
      <c r="AH44" s="103">
        <f t="shared" si="2"/>
        <v>0</v>
      </c>
      <c r="AI44" s="57">
        <v>0</v>
      </c>
      <c r="AJ44" s="105">
        <f t="shared" si="3"/>
        <v>0</v>
      </c>
      <c r="AK44" s="33">
        <f t="shared" si="4"/>
        <v>0</v>
      </c>
      <c r="AL44" s="71"/>
      <c r="AM44" s="8"/>
      <c r="AN44" s="71"/>
      <c r="AO44" s="72" t="s">
        <v>78</v>
      </c>
      <c r="AP44" s="73"/>
      <c r="AQ44" s="8" t="s">
        <v>96</v>
      </c>
      <c r="AR44" s="74" t="s">
        <v>181</v>
      </c>
    </row>
    <row r="45" ht="36" hidden="1" customHeight="1" spans="1:44">
      <c r="A45" s="8">
        <f t="shared" si="5"/>
        <v>42</v>
      </c>
      <c r="B45" s="8" t="s">
        <v>93</v>
      </c>
      <c r="C45" s="9" t="s">
        <v>182</v>
      </c>
      <c r="D45" s="78" t="s">
        <v>183</v>
      </c>
      <c r="E45" s="12" t="s">
        <v>18</v>
      </c>
      <c r="F45" s="11" t="s">
        <v>101</v>
      </c>
      <c r="G45" s="12" t="s">
        <v>16</v>
      </c>
      <c r="H45" s="79">
        <v>1</v>
      </c>
      <c r="I45" s="14">
        <f>VLOOKUP(C45,[1]Sheet1!$B:$AY,50,0)</f>
        <v>9647108.53</v>
      </c>
      <c r="J45" s="14">
        <f>VLOOKUP(C45,[1]Sheet1!$B:$AZ,51,0)</f>
        <v>7967266.13</v>
      </c>
      <c r="K45" s="31">
        <f>VLOOKUP(C45,[1]Sheet1!$B$5:$BB$697,53,0)</f>
        <v>556803.166666667</v>
      </c>
      <c r="L45" s="31">
        <f>VLOOKUP(C45,[1]Sheet1!$B:$BC,54,0)</f>
        <v>589663.143333333</v>
      </c>
      <c r="M45" s="31">
        <f>VLOOKUP(C45,[1]Sheet1!$B:$BD,55,0)</f>
        <v>676226.423333333</v>
      </c>
      <c r="N45" s="31">
        <f>VLOOKUP(C45,[1]Sheet1!$B:$BE,56,0)</f>
        <v>679047.623333333</v>
      </c>
      <c r="O45" s="31">
        <f>VLOOKUP(C45,[1]Sheet1!$B:$BF,57,0)</f>
        <v>740588.216666667</v>
      </c>
      <c r="P45" s="31">
        <f>VLOOKUP(C45,[2]Sheet1!$B:$BH,59,0)</f>
        <v>730459.401666667</v>
      </c>
      <c r="Q45" s="94">
        <f t="shared" si="6"/>
        <v>3972787.975</v>
      </c>
      <c r="R45" s="95">
        <f>VLOOKUP(C45,[3]Sheet2!$A:$V,21,0)</f>
        <v>1330000</v>
      </c>
      <c r="S45" s="95"/>
      <c r="T45" s="95">
        <v>250000</v>
      </c>
      <c r="U45" s="95">
        <f>VLOOKUP(C45,'[4]5.30 (2)'!$C$4:$V$115,20,0)</f>
        <v>300000</v>
      </c>
      <c r="V45" s="95">
        <f t="shared" si="7"/>
        <v>1880000</v>
      </c>
      <c r="W45" s="96">
        <f t="shared" si="8"/>
        <v>2092787.975</v>
      </c>
      <c r="X45" s="97">
        <f t="shared" si="9"/>
        <v>7417266.13</v>
      </c>
      <c r="Y45" s="55">
        <f t="shared" si="10"/>
        <v>2092787.975</v>
      </c>
      <c r="Z45" s="100">
        <f t="shared" si="11"/>
        <v>2092787.975</v>
      </c>
      <c r="AA45" s="101">
        <v>80000</v>
      </c>
      <c r="AB45" s="33">
        <f t="shared" si="12"/>
        <v>80000</v>
      </c>
      <c r="AC45" s="56">
        <f t="shared" si="13"/>
        <v>0.0382265193395905</v>
      </c>
      <c r="AD45" s="102">
        <f t="shared" si="1"/>
        <v>0.35906034195758</v>
      </c>
      <c r="AE45" s="103">
        <v>1696</v>
      </c>
      <c r="AF45" s="103"/>
      <c r="AG45" s="103">
        <v>200</v>
      </c>
      <c r="AH45" s="103">
        <f t="shared" si="2"/>
        <v>1896</v>
      </c>
      <c r="AI45" s="57">
        <v>0.03</v>
      </c>
      <c r="AJ45" s="105">
        <f t="shared" si="3"/>
        <v>0.0537</v>
      </c>
      <c r="AK45" s="33">
        <f t="shared" si="4"/>
        <v>75704</v>
      </c>
      <c r="AL45" s="71">
        <v>45474</v>
      </c>
      <c r="AM45" s="8">
        <v>2</v>
      </c>
      <c r="AN45" s="71">
        <f t="shared" ref="AN45:AN58" si="14">AL45-AM45</f>
        <v>45472</v>
      </c>
      <c r="AO45" s="72" t="s">
        <v>89</v>
      </c>
      <c r="AP45" s="73"/>
      <c r="AQ45" s="8" t="s">
        <v>184</v>
      </c>
      <c r="AR45" s="74"/>
    </row>
    <row r="46" ht="36" hidden="1" customHeight="1" spans="1:44">
      <c r="A46" s="8">
        <f t="shared" si="5"/>
        <v>43</v>
      </c>
      <c r="B46" s="8" t="s">
        <v>93</v>
      </c>
      <c r="C46" s="9" t="s">
        <v>185</v>
      </c>
      <c r="D46" s="78" t="s">
        <v>186</v>
      </c>
      <c r="E46" s="12" t="s">
        <v>18</v>
      </c>
      <c r="F46" s="11" t="s">
        <v>101</v>
      </c>
      <c r="G46" s="12" t="s">
        <v>16</v>
      </c>
      <c r="H46" s="79">
        <v>1</v>
      </c>
      <c r="I46" s="14">
        <f>VLOOKUP(C46,[1]Sheet1!$B:$AY,50,0)</f>
        <v>11794101.09</v>
      </c>
      <c r="J46" s="14">
        <f>VLOOKUP(C46,[1]Sheet1!$B:$AZ,51,0)</f>
        <v>9752917.79</v>
      </c>
      <c r="K46" s="31">
        <f>VLOOKUP(C46,[1]Sheet1!$B$5:$BB$697,53,0)</f>
        <v>591973.758333333</v>
      </c>
      <c r="L46" s="31">
        <f>VLOOKUP(C46,[1]Sheet1!$B:$BC,54,0)</f>
        <v>611056.72</v>
      </c>
      <c r="M46" s="31">
        <f>VLOOKUP(C46,[1]Sheet1!$B:$BD,55,0)</f>
        <v>676826.995</v>
      </c>
      <c r="N46" s="31">
        <f>VLOOKUP(C46,[1]Sheet1!$B:$BE,56,0)</f>
        <v>660791.701666667</v>
      </c>
      <c r="O46" s="31">
        <f>VLOOKUP(C46,[1]Sheet1!$B:$BF,57,0)</f>
        <v>758751.766666667</v>
      </c>
      <c r="P46" s="31">
        <f>VLOOKUP(C46,[2]Sheet1!$B:$BH,59,0)</f>
        <v>745775.18</v>
      </c>
      <c r="Q46" s="94">
        <f t="shared" si="6"/>
        <v>4045176.12166667</v>
      </c>
      <c r="R46" s="95">
        <f>VLOOKUP(C46,[3]Sheet2!$A:$V,21,0)</f>
        <v>1390000</v>
      </c>
      <c r="S46" s="95">
        <f>20000+20000</f>
        <v>40000</v>
      </c>
      <c r="T46" s="95">
        <v>300000</v>
      </c>
      <c r="U46" s="95">
        <f>VLOOKUP(C46,'[4]5.30 (2)'!$C$4:$V$115,20,0)</f>
        <v>300000</v>
      </c>
      <c r="V46" s="95">
        <f t="shared" si="7"/>
        <v>2030000</v>
      </c>
      <c r="W46" s="96">
        <f t="shared" si="8"/>
        <v>2015176.12166667</v>
      </c>
      <c r="X46" s="97">
        <f t="shared" si="9"/>
        <v>9152917.79</v>
      </c>
      <c r="Y46" s="55">
        <f t="shared" si="10"/>
        <v>2015176.12166667</v>
      </c>
      <c r="Z46" s="100">
        <f t="shared" si="11"/>
        <v>2015176.12166667</v>
      </c>
      <c r="AA46" s="101">
        <v>80000</v>
      </c>
      <c r="AB46" s="33">
        <f t="shared" si="12"/>
        <v>80000</v>
      </c>
      <c r="AC46" s="56">
        <f t="shared" si="13"/>
        <v>0.0396987633685513</v>
      </c>
      <c r="AD46" s="102">
        <f t="shared" si="1"/>
        <v>0.35906034195758</v>
      </c>
      <c r="AE46" s="103">
        <v>2603</v>
      </c>
      <c r="AF46" s="103">
        <v>1400</v>
      </c>
      <c r="AG46" s="103"/>
      <c r="AH46" s="103">
        <f t="shared" si="2"/>
        <v>4003</v>
      </c>
      <c r="AI46" s="57">
        <v>0.03</v>
      </c>
      <c r="AJ46" s="105">
        <f t="shared" si="3"/>
        <v>0.0800375</v>
      </c>
      <c r="AK46" s="33">
        <f t="shared" si="4"/>
        <v>73597</v>
      </c>
      <c r="AL46" s="71">
        <v>45474</v>
      </c>
      <c r="AM46" s="8">
        <v>2</v>
      </c>
      <c r="AN46" s="71">
        <f t="shared" si="14"/>
        <v>45472</v>
      </c>
      <c r="AO46" s="72" t="s">
        <v>89</v>
      </c>
      <c r="AP46" s="73"/>
      <c r="AQ46" s="8" t="s">
        <v>187</v>
      </c>
      <c r="AR46" s="74"/>
    </row>
    <row r="47" ht="36" hidden="1" customHeight="1" spans="1:44">
      <c r="A47" s="8">
        <f t="shared" si="5"/>
        <v>44</v>
      </c>
      <c r="B47" s="8" t="s">
        <v>110</v>
      </c>
      <c r="C47" s="81" t="s">
        <v>188</v>
      </c>
      <c r="D47" s="84" t="s">
        <v>189</v>
      </c>
      <c r="E47" s="12" t="s">
        <v>18</v>
      </c>
      <c r="F47" s="11" t="s">
        <v>190</v>
      </c>
      <c r="G47" s="12" t="s">
        <v>16</v>
      </c>
      <c r="H47" s="79">
        <v>0.8</v>
      </c>
      <c r="I47" s="14">
        <f>VLOOKUP(C47,[1]Sheet1!$B:$AY,50,0)</f>
        <v>9036535.66</v>
      </c>
      <c r="J47" s="14">
        <f>VLOOKUP(C47,[1]Sheet1!$B:$AZ,51,0)</f>
        <v>7544447.78</v>
      </c>
      <c r="K47" s="31">
        <f>VLOOKUP(C47,[1]Sheet1!$B$5:$BB$697,53,0)</f>
        <v>559486.656666667</v>
      </c>
      <c r="L47" s="31">
        <f>VLOOKUP(C47,[1]Sheet1!$B:$BC,54,0)</f>
        <v>575301.171666667</v>
      </c>
      <c r="M47" s="31">
        <f>VLOOKUP(C47,[1]Sheet1!$B:$BD,55,0)</f>
        <v>628977.883333333</v>
      </c>
      <c r="N47" s="31">
        <f>VLOOKUP(C47,[1]Sheet1!$B:$BE,56,0)</f>
        <v>506161.658333333</v>
      </c>
      <c r="O47" s="31">
        <f>VLOOKUP(C47,[1]Sheet1!$B:$BF,57,0)</f>
        <v>513637.476666667</v>
      </c>
      <c r="P47" s="31">
        <f>VLOOKUP(C47,[2]Sheet1!$B:$BH,59,0)</f>
        <v>499383.626666667</v>
      </c>
      <c r="Q47" s="94">
        <f t="shared" si="6"/>
        <v>2626358.77866667</v>
      </c>
      <c r="R47" s="95">
        <f>VLOOKUP(C47,[3]Sheet2!$A:$V,21,0)</f>
        <v>800000</v>
      </c>
      <c r="S47" s="95"/>
      <c r="T47" s="95">
        <v>250000</v>
      </c>
      <c r="U47" s="95">
        <v>220000</v>
      </c>
      <c r="V47" s="95">
        <f t="shared" si="7"/>
        <v>1270000</v>
      </c>
      <c r="W47" s="96">
        <f t="shared" si="8"/>
        <v>1356358.77866667</v>
      </c>
      <c r="X47" s="97">
        <f t="shared" si="9"/>
        <v>7074447.78</v>
      </c>
      <c r="Y47" s="55">
        <f t="shared" si="10"/>
        <v>1356358.77866667</v>
      </c>
      <c r="Z47" s="100">
        <f t="shared" si="11"/>
        <v>1356358.77866667</v>
      </c>
      <c r="AA47" s="101">
        <v>70000</v>
      </c>
      <c r="AB47" s="33">
        <f t="shared" si="12"/>
        <v>70000</v>
      </c>
      <c r="AC47" s="56">
        <f t="shared" si="13"/>
        <v>0.0516087639207169</v>
      </c>
      <c r="AD47" s="102">
        <f t="shared" si="1"/>
        <v>0.314177799212882</v>
      </c>
      <c r="AE47" s="103">
        <v>1000</v>
      </c>
      <c r="AF47" s="103"/>
      <c r="AG47" s="103"/>
      <c r="AH47" s="103">
        <f t="shared" si="2"/>
        <v>1000</v>
      </c>
      <c r="AI47" s="57">
        <v>0.03</v>
      </c>
      <c r="AJ47" s="105">
        <f t="shared" si="3"/>
        <v>0.0442857142857143</v>
      </c>
      <c r="AK47" s="33">
        <f t="shared" si="4"/>
        <v>66900</v>
      </c>
      <c r="AL47" s="71">
        <v>45474</v>
      </c>
      <c r="AM47" s="8">
        <v>3</v>
      </c>
      <c r="AN47" s="71">
        <f t="shared" si="14"/>
        <v>45471</v>
      </c>
      <c r="AO47" s="72" t="s">
        <v>89</v>
      </c>
      <c r="AP47" s="73"/>
      <c r="AQ47" s="8" t="s">
        <v>173</v>
      </c>
      <c r="AR47" s="74"/>
    </row>
    <row r="48" ht="36" hidden="1" customHeight="1" spans="1:44">
      <c r="A48" s="8">
        <f t="shared" si="5"/>
        <v>45</v>
      </c>
      <c r="B48" s="8" t="s">
        <v>93</v>
      </c>
      <c r="C48" s="9" t="s">
        <v>191</v>
      </c>
      <c r="D48" s="85" t="s">
        <v>192</v>
      </c>
      <c r="E48" s="12" t="s">
        <v>18</v>
      </c>
      <c r="F48" s="11" t="s">
        <v>193</v>
      </c>
      <c r="G48" s="12" t="s">
        <v>16</v>
      </c>
      <c r="H48" s="79">
        <v>0.8</v>
      </c>
      <c r="I48" s="14">
        <f>VLOOKUP(C48,[1]Sheet1!$B:$AY,50,0)</f>
        <v>14396556.37</v>
      </c>
      <c r="J48" s="14">
        <f>VLOOKUP(C48,[1]Sheet1!$B:$AZ,51,0)</f>
        <v>13190860.19</v>
      </c>
      <c r="K48" s="31">
        <f>VLOOKUP(C48,[1]Sheet1!$B$5:$BB$697,53,0)</f>
        <v>606459.26</v>
      </c>
      <c r="L48" s="31">
        <f>VLOOKUP(C48,[1]Sheet1!$B:$BC,54,0)</f>
        <v>599992.485</v>
      </c>
      <c r="M48" s="31">
        <f>VLOOKUP(C48,[1]Sheet1!$B:$BD,55,0)</f>
        <v>627288.231666667</v>
      </c>
      <c r="N48" s="31">
        <f>VLOOKUP(C48,[1]Sheet1!$B:$BE,56,0)</f>
        <v>585398.966666667</v>
      </c>
      <c r="O48" s="31">
        <f>VLOOKUP(C48,[1]Sheet1!$B:$BF,57,0)</f>
        <v>594815.328333333</v>
      </c>
      <c r="P48" s="31">
        <f>VLOOKUP(C48,[2]Sheet1!$B:$BH,59,0)</f>
        <v>547067.646666667</v>
      </c>
      <c r="Q48" s="94">
        <f t="shared" si="6"/>
        <v>2848817.53466667</v>
      </c>
      <c r="R48" s="95">
        <f>VLOOKUP(C48,[3]Sheet2!$A:$V,21,0)</f>
        <v>510000</v>
      </c>
      <c r="S48" s="95"/>
      <c r="T48" s="95">
        <v>650000</v>
      </c>
      <c r="U48" s="95">
        <f>VLOOKUP(C48,'[4]5.30 (2)'!$C$4:$V$115,20,0)</f>
        <v>300000</v>
      </c>
      <c r="V48" s="95">
        <f t="shared" si="7"/>
        <v>1460000</v>
      </c>
      <c r="W48" s="96">
        <f t="shared" si="8"/>
        <v>1388817.53466667</v>
      </c>
      <c r="X48" s="97">
        <f t="shared" si="9"/>
        <v>12240860.19</v>
      </c>
      <c r="Y48" s="55">
        <f t="shared" si="10"/>
        <v>1388817.53466667</v>
      </c>
      <c r="Z48" s="100">
        <f t="shared" si="11"/>
        <v>1388817.53466667</v>
      </c>
      <c r="AA48" s="101">
        <v>60000</v>
      </c>
      <c r="AB48" s="33">
        <f t="shared" si="12"/>
        <v>60000</v>
      </c>
      <c r="AC48" s="56">
        <f t="shared" si="13"/>
        <v>0.0432022195157557</v>
      </c>
      <c r="AD48" s="102">
        <f t="shared" si="1"/>
        <v>0.269295256468185</v>
      </c>
      <c r="AE48" s="103"/>
      <c r="AF48" s="103"/>
      <c r="AG48" s="103"/>
      <c r="AH48" s="103">
        <f t="shared" si="2"/>
        <v>0</v>
      </c>
      <c r="AI48" s="57">
        <v>0.03</v>
      </c>
      <c r="AJ48" s="105">
        <f t="shared" si="3"/>
        <v>0.03</v>
      </c>
      <c r="AK48" s="33">
        <f t="shared" si="4"/>
        <v>58200</v>
      </c>
      <c r="AL48" s="71">
        <v>45474</v>
      </c>
      <c r="AM48" s="8">
        <v>3</v>
      </c>
      <c r="AN48" s="71">
        <f t="shared" si="14"/>
        <v>45471</v>
      </c>
      <c r="AO48" s="72" t="s">
        <v>89</v>
      </c>
      <c r="AP48" s="73"/>
      <c r="AQ48" s="8" t="s">
        <v>194</v>
      </c>
      <c r="AR48" s="74"/>
    </row>
    <row r="49" ht="36" hidden="1" customHeight="1" spans="1:44">
      <c r="A49" s="8">
        <f t="shared" si="5"/>
        <v>46</v>
      </c>
      <c r="B49" s="8" t="s">
        <v>93</v>
      </c>
      <c r="C49" s="9" t="s">
        <v>195</v>
      </c>
      <c r="D49" s="85" t="s">
        <v>196</v>
      </c>
      <c r="E49" s="12" t="s">
        <v>18</v>
      </c>
      <c r="F49" s="11" t="s">
        <v>77</v>
      </c>
      <c r="G49" s="12" t="s">
        <v>16</v>
      </c>
      <c r="H49" s="79">
        <v>0.8</v>
      </c>
      <c r="I49" s="14">
        <f>VLOOKUP(C49,[1]Sheet1!$B:$AY,50,0)</f>
        <v>4621952.09</v>
      </c>
      <c r="J49" s="14">
        <f>VLOOKUP(C49,[1]Sheet1!$B:$AZ,51,0)</f>
        <v>4462943.96</v>
      </c>
      <c r="K49" s="31">
        <f>VLOOKUP(C49,[1]Sheet1!$B$5:$BB$697,53,0)</f>
        <v>268411.568333333</v>
      </c>
      <c r="L49" s="31">
        <f>VLOOKUP(C49,[1]Sheet1!$B:$BC,54,0)</f>
        <v>264670.028333333</v>
      </c>
      <c r="M49" s="31">
        <f>VLOOKUP(C49,[1]Sheet1!$B:$BD,55,0)</f>
        <v>251850.491666667</v>
      </c>
      <c r="N49" s="31">
        <f>VLOOKUP(C49,[1]Sheet1!$B:$BE,56,0)</f>
        <v>234770.561666667</v>
      </c>
      <c r="O49" s="31">
        <f>VLOOKUP(C49,[1]Sheet1!$B:$BF,57,0)</f>
        <v>207341.816666667</v>
      </c>
      <c r="P49" s="31">
        <f>VLOOKUP(C49,[2]Sheet1!$B:$BH,59,0)</f>
        <v>167235.861666667</v>
      </c>
      <c r="Q49" s="94">
        <f t="shared" si="6"/>
        <v>1115424.26266667</v>
      </c>
      <c r="R49" s="95">
        <f>VLOOKUP(C49,[3]Sheet2!$A:$V,21,0)</f>
        <v>350000</v>
      </c>
      <c r="S49" s="95">
        <v>50000</v>
      </c>
      <c r="T49" s="95">
        <v>150000</v>
      </c>
      <c r="U49" s="95">
        <f>VLOOKUP(C49,'[4]5.30 (2)'!$C$4:$V$115,20,0)</f>
        <v>100000</v>
      </c>
      <c r="V49" s="95">
        <f t="shared" si="7"/>
        <v>650000</v>
      </c>
      <c r="W49" s="96">
        <f t="shared" si="8"/>
        <v>465424.262666667</v>
      </c>
      <c r="X49" s="97">
        <f t="shared" si="9"/>
        <v>4212943.96</v>
      </c>
      <c r="Y49" s="55">
        <f t="shared" si="10"/>
        <v>465424.262666667</v>
      </c>
      <c r="Z49" s="100">
        <f t="shared" si="11"/>
        <v>465424.262666667</v>
      </c>
      <c r="AA49" s="101">
        <v>20000</v>
      </c>
      <c r="AB49" s="33">
        <f t="shared" si="12"/>
        <v>20000</v>
      </c>
      <c r="AC49" s="56">
        <f t="shared" si="13"/>
        <v>0.0429715457578623</v>
      </c>
      <c r="AD49" s="102">
        <f t="shared" si="1"/>
        <v>0.0897650854893949</v>
      </c>
      <c r="AE49" s="103"/>
      <c r="AF49" s="103"/>
      <c r="AG49" s="103"/>
      <c r="AH49" s="103">
        <f t="shared" si="2"/>
        <v>0</v>
      </c>
      <c r="AI49" s="57">
        <v>0.03</v>
      </c>
      <c r="AJ49" s="105">
        <f t="shared" si="3"/>
        <v>0.03</v>
      </c>
      <c r="AK49" s="33">
        <f t="shared" si="4"/>
        <v>19400</v>
      </c>
      <c r="AL49" s="71">
        <v>45474</v>
      </c>
      <c r="AM49" s="8">
        <v>3</v>
      </c>
      <c r="AN49" s="71">
        <f t="shared" si="14"/>
        <v>45471</v>
      </c>
      <c r="AO49" s="72" t="s">
        <v>89</v>
      </c>
      <c r="AP49" s="73"/>
      <c r="AQ49" s="8" t="s">
        <v>152</v>
      </c>
      <c r="AR49" s="74"/>
    </row>
    <row r="50" ht="36" hidden="1" customHeight="1" spans="1:44">
      <c r="A50" s="8">
        <f t="shared" si="5"/>
        <v>47</v>
      </c>
      <c r="B50" s="8" t="s">
        <v>93</v>
      </c>
      <c r="C50" s="9" t="s">
        <v>197</v>
      </c>
      <c r="D50" s="85" t="s">
        <v>198</v>
      </c>
      <c r="E50" s="12" t="s">
        <v>18</v>
      </c>
      <c r="F50" s="11" t="s">
        <v>193</v>
      </c>
      <c r="G50" s="12" t="s">
        <v>16</v>
      </c>
      <c r="H50" s="86">
        <v>0.8</v>
      </c>
      <c r="I50" s="14">
        <f>VLOOKUP(C50,[1]Sheet1!$B:$AY,50,0)</f>
        <v>3144712.71</v>
      </c>
      <c r="J50" s="14">
        <f>VLOOKUP(C50,[1]Sheet1!$B:$AZ,51,0)</f>
        <v>2706500.04</v>
      </c>
      <c r="K50" s="31">
        <f>VLOOKUP(C50,[1]Sheet1!$B$5:$BB$697,53,0)</f>
        <v>312936.485</v>
      </c>
      <c r="L50" s="31">
        <f>VLOOKUP(C50,[1]Sheet1!$B:$BC,54,0)</f>
        <v>376621.176666667</v>
      </c>
      <c r="M50" s="31">
        <f>VLOOKUP(C50,[1]Sheet1!$B:$BD,55,0)</f>
        <v>363017.333333333</v>
      </c>
      <c r="N50" s="31">
        <f>VLOOKUP(C50,[1]Sheet1!$B:$BE,56,0)</f>
        <v>437479.496666667</v>
      </c>
      <c r="O50" s="31">
        <f>VLOOKUP(C50,[1]Sheet1!$B:$BF,57,0)</f>
        <v>364431.483333333</v>
      </c>
      <c r="P50" s="31">
        <f>VLOOKUP(C50,[2]Sheet1!$B:$BH,59,0)</f>
        <v>305116.09</v>
      </c>
      <c r="Q50" s="94">
        <f t="shared" si="6"/>
        <v>1727681.652</v>
      </c>
      <c r="R50" s="95">
        <f>VLOOKUP(C50,[3]Sheet2!$A:$V,21,0)</f>
        <v>700000</v>
      </c>
      <c r="S50" s="95"/>
      <c r="T50" s="95">
        <v>80000</v>
      </c>
      <c r="U50" s="95">
        <f>VLOOKUP(C50,'[4]5.30 (2)'!$C$4:$V$115,20,0)</f>
        <v>110000</v>
      </c>
      <c r="V50" s="95">
        <f t="shared" si="7"/>
        <v>890000</v>
      </c>
      <c r="W50" s="96">
        <f t="shared" si="8"/>
        <v>837681.652</v>
      </c>
      <c r="X50" s="97">
        <f t="shared" si="9"/>
        <v>2516500.04</v>
      </c>
      <c r="Y50" s="55">
        <f t="shared" si="10"/>
        <v>837681.652</v>
      </c>
      <c r="Z50" s="100">
        <f t="shared" si="11"/>
        <v>837681.652</v>
      </c>
      <c r="AA50" s="101">
        <v>30000</v>
      </c>
      <c r="AB50" s="33">
        <f t="shared" si="12"/>
        <v>30000</v>
      </c>
      <c r="AC50" s="56">
        <f t="shared" si="13"/>
        <v>0.0358131277298169</v>
      </c>
      <c r="AD50" s="102">
        <f t="shared" si="1"/>
        <v>0.134647628234092</v>
      </c>
      <c r="AE50" s="103">
        <v>1306</v>
      </c>
      <c r="AF50" s="103"/>
      <c r="AG50" s="103"/>
      <c r="AH50" s="103">
        <f t="shared" si="2"/>
        <v>1306</v>
      </c>
      <c r="AI50" s="57">
        <v>0.03</v>
      </c>
      <c r="AJ50" s="105">
        <f t="shared" si="3"/>
        <v>0.0735333333333333</v>
      </c>
      <c r="AK50" s="33">
        <f t="shared" si="4"/>
        <v>27794</v>
      </c>
      <c r="AL50" s="71">
        <v>45474</v>
      </c>
      <c r="AM50" s="8">
        <v>3</v>
      </c>
      <c r="AN50" s="71">
        <f t="shared" si="14"/>
        <v>45471</v>
      </c>
      <c r="AO50" s="72" t="s">
        <v>89</v>
      </c>
      <c r="AP50" s="73"/>
      <c r="AQ50" s="8" t="s">
        <v>173</v>
      </c>
      <c r="AR50" s="74"/>
    </row>
    <row r="51" ht="36" hidden="1" customHeight="1" spans="1:44">
      <c r="A51" s="8">
        <f t="shared" si="5"/>
        <v>48</v>
      </c>
      <c r="B51" s="8" t="s">
        <v>93</v>
      </c>
      <c r="C51" s="9" t="s">
        <v>199</v>
      </c>
      <c r="D51" s="85" t="s">
        <v>200</v>
      </c>
      <c r="E51" s="12" t="s">
        <v>18</v>
      </c>
      <c r="F51" s="11" t="s">
        <v>101</v>
      </c>
      <c r="G51" s="12" t="s">
        <v>16</v>
      </c>
      <c r="H51" s="86">
        <v>0.8</v>
      </c>
      <c r="I51" s="14">
        <f>VLOOKUP(C51,[1]Sheet1!$B:$AY,50,0)</f>
        <v>2641921.71</v>
      </c>
      <c r="J51" s="14">
        <f>VLOOKUP(C51,[1]Sheet1!$B:$AZ,51,0)</f>
        <v>2283347.19</v>
      </c>
      <c r="K51" s="31">
        <f>VLOOKUP(C51,[1]Sheet1!$B$5:$BB$697,53,0)</f>
        <v>167661.095</v>
      </c>
      <c r="L51" s="31">
        <f>VLOOKUP(C51,[1]Sheet1!$B:$BC,54,0)</f>
        <v>124722.68</v>
      </c>
      <c r="M51" s="31">
        <f>VLOOKUP(C51,[1]Sheet1!$B:$BD,55,0)</f>
        <v>132898.791666667</v>
      </c>
      <c r="N51" s="31">
        <f>VLOOKUP(C51,[1]Sheet1!$B:$BE,56,0)</f>
        <v>130394.64</v>
      </c>
      <c r="O51" s="31">
        <f>VLOOKUP(C51,[1]Sheet1!$B:$BF,57,0)</f>
        <v>138663.455</v>
      </c>
      <c r="P51" s="31">
        <f>VLOOKUP(C51,[2]Sheet1!$B:$BH,59,0)</f>
        <v>137983.311666667</v>
      </c>
      <c r="Q51" s="94">
        <f t="shared" si="6"/>
        <v>665859.178666667</v>
      </c>
      <c r="R51" s="95">
        <f>VLOOKUP(C51,[3]Sheet2!$A:$V,21,0)</f>
        <v>270000</v>
      </c>
      <c r="S51" s="95"/>
      <c r="T51" s="95">
        <v>200000</v>
      </c>
      <c r="U51" s="95">
        <f>VLOOKUP(C51,'[4]5.30 (2)'!$C$4:$V$115,20,0)</f>
        <v>40000</v>
      </c>
      <c r="V51" s="95">
        <f t="shared" si="7"/>
        <v>510000</v>
      </c>
      <c r="W51" s="96">
        <f t="shared" si="8"/>
        <v>155859.178666667</v>
      </c>
      <c r="X51" s="97">
        <f t="shared" si="9"/>
        <v>2043347.19</v>
      </c>
      <c r="Y51" s="55">
        <f t="shared" si="10"/>
        <v>155859.178666667</v>
      </c>
      <c r="Z51" s="100">
        <f t="shared" si="11"/>
        <v>155859.178666667</v>
      </c>
      <c r="AA51" s="101">
        <v>10000</v>
      </c>
      <c r="AB51" s="33">
        <f t="shared" si="12"/>
        <v>10000</v>
      </c>
      <c r="AC51" s="56">
        <f t="shared" si="13"/>
        <v>0.0641604818243447</v>
      </c>
      <c r="AD51" s="102">
        <f t="shared" si="1"/>
        <v>0.0448825427446975</v>
      </c>
      <c r="AE51" s="103"/>
      <c r="AF51" s="103"/>
      <c r="AG51" s="103"/>
      <c r="AH51" s="103">
        <f t="shared" si="2"/>
        <v>0</v>
      </c>
      <c r="AI51" s="57">
        <v>0.03</v>
      </c>
      <c r="AJ51" s="105">
        <f t="shared" si="3"/>
        <v>0.03</v>
      </c>
      <c r="AK51" s="33">
        <f t="shared" si="4"/>
        <v>9700</v>
      </c>
      <c r="AL51" s="71">
        <v>45474</v>
      </c>
      <c r="AM51" s="8">
        <v>2</v>
      </c>
      <c r="AN51" s="71">
        <f t="shared" si="14"/>
        <v>45472</v>
      </c>
      <c r="AO51" s="72" t="s">
        <v>89</v>
      </c>
      <c r="AP51" s="73"/>
      <c r="AQ51" s="12" t="s">
        <v>201</v>
      </c>
      <c r="AR51" s="74"/>
    </row>
    <row r="52" ht="36" hidden="1" customHeight="1" spans="1:44">
      <c r="A52" s="8">
        <f t="shared" si="5"/>
        <v>49</v>
      </c>
      <c r="B52" s="8" t="s">
        <v>93</v>
      </c>
      <c r="C52" s="9" t="s">
        <v>202</v>
      </c>
      <c r="D52" s="85" t="s">
        <v>203</v>
      </c>
      <c r="E52" s="12" t="s">
        <v>18</v>
      </c>
      <c r="F52" s="11" t="s">
        <v>101</v>
      </c>
      <c r="G52" s="12" t="s">
        <v>16</v>
      </c>
      <c r="H52" s="79">
        <v>0.8</v>
      </c>
      <c r="I52" s="14">
        <f>VLOOKUP(C52,[1]Sheet1!$B:$AY,50,0)</f>
        <v>2398752.58</v>
      </c>
      <c r="J52" s="14">
        <f>VLOOKUP(C52,[1]Sheet1!$B:$AZ,51,0)</f>
        <v>2222328.62</v>
      </c>
      <c r="K52" s="31">
        <f>VLOOKUP(C52,[1]Sheet1!$B$5:$BB$697,53,0)</f>
        <v>121805.763333333</v>
      </c>
      <c r="L52" s="31">
        <f>VLOOKUP(C52,[1]Sheet1!$B:$BC,54,0)</f>
        <v>134221.748333333</v>
      </c>
      <c r="M52" s="31">
        <f>VLOOKUP(C52,[1]Sheet1!$B:$BD,55,0)</f>
        <v>161670.878333333</v>
      </c>
      <c r="N52" s="31">
        <f>VLOOKUP(C52,[1]Sheet1!$B:$BE,56,0)</f>
        <v>159402.591666667</v>
      </c>
      <c r="O52" s="31">
        <f>VLOOKUP(C52,[1]Sheet1!$B:$BF,57,0)</f>
        <v>153253.925</v>
      </c>
      <c r="P52" s="31">
        <f>VLOOKUP(C52,[2]Sheet1!$B:$BH,59,0)</f>
        <v>139212.72</v>
      </c>
      <c r="Q52" s="94">
        <f t="shared" si="6"/>
        <v>695654.101333333</v>
      </c>
      <c r="R52" s="95">
        <f>VLOOKUP(C52,[3]Sheet2!$A:$V,21,0)</f>
        <v>270000</v>
      </c>
      <c r="S52" s="95"/>
      <c r="T52" s="95">
        <v>80000</v>
      </c>
      <c r="U52" s="95">
        <f>VLOOKUP(C52,'[4]5.30 (2)'!$C$4:$V$115,20,0)</f>
        <v>45000</v>
      </c>
      <c r="V52" s="95">
        <f t="shared" si="7"/>
        <v>395000</v>
      </c>
      <c r="W52" s="96">
        <f t="shared" si="8"/>
        <v>300654.101333333</v>
      </c>
      <c r="X52" s="97">
        <f t="shared" si="9"/>
        <v>2097328.62</v>
      </c>
      <c r="Y52" s="55">
        <f t="shared" si="10"/>
        <v>300654.101333333</v>
      </c>
      <c r="Z52" s="100">
        <f t="shared" si="11"/>
        <v>300654.101333333</v>
      </c>
      <c r="AA52" s="101">
        <v>12000</v>
      </c>
      <c r="AB52" s="33">
        <f t="shared" si="12"/>
        <v>12000</v>
      </c>
      <c r="AC52" s="56">
        <f t="shared" si="13"/>
        <v>0.039912976230102</v>
      </c>
      <c r="AD52" s="102">
        <f t="shared" si="1"/>
        <v>0.053859051293637</v>
      </c>
      <c r="AE52" s="103">
        <v>780</v>
      </c>
      <c r="AF52" s="103"/>
      <c r="AG52" s="103">
        <v>120</v>
      </c>
      <c r="AH52" s="103">
        <f t="shared" si="2"/>
        <v>900</v>
      </c>
      <c r="AI52" s="108">
        <v>0.03</v>
      </c>
      <c r="AJ52" s="105">
        <f t="shared" si="3"/>
        <v>0.105</v>
      </c>
      <c r="AK52" s="33">
        <f t="shared" si="4"/>
        <v>10740</v>
      </c>
      <c r="AL52" s="71">
        <v>45474</v>
      </c>
      <c r="AM52" s="8">
        <v>2</v>
      </c>
      <c r="AN52" s="71">
        <f t="shared" si="14"/>
        <v>45472</v>
      </c>
      <c r="AO52" s="72" t="s">
        <v>89</v>
      </c>
      <c r="AP52" s="73"/>
      <c r="AQ52" s="8" t="s">
        <v>184</v>
      </c>
      <c r="AR52" s="74"/>
    </row>
    <row r="53" ht="36" hidden="1" customHeight="1" spans="1:44">
      <c r="A53" s="8">
        <f t="shared" si="5"/>
        <v>50</v>
      </c>
      <c r="B53" s="8" t="s">
        <v>93</v>
      </c>
      <c r="C53" s="87" t="s">
        <v>204</v>
      </c>
      <c r="D53" s="85" t="s">
        <v>205</v>
      </c>
      <c r="E53" s="12" t="s">
        <v>18</v>
      </c>
      <c r="F53" s="11" t="s">
        <v>77</v>
      </c>
      <c r="G53" s="12" t="s">
        <v>16</v>
      </c>
      <c r="H53" s="79">
        <v>0.8</v>
      </c>
      <c r="I53" s="14">
        <f>VLOOKUP(C53,[1]Sheet1!$B:$AY,50,0)</f>
        <v>337744.59</v>
      </c>
      <c r="J53" s="14">
        <f>VLOOKUP(C53,[1]Sheet1!$B:$AZ,51,0)</f>
        <v>173225.08</v>
      </c>
      <c r="K53" s="31">
        <f>VLOOKUP(C53,[1]Sheet1!$B$5:$BB$697,53,0)</f>
        <v>5343.21833333333</v>
      </c>
      <c r="L53" s="31">
        <f>VLOOKUP(C53,[1]Sheet1!$B:$BC,54,0)</f>
        <v>13099.2266666667</v>
      </c>
      <c r="M53" s="31">
        <f>VLOOKUP(C53,[1]Sheet1!$B:$BD,55,0)</f>
        <v>24179.9583333333</v>
      </c>
      <c r="N53" s="31">
        <f>VLOOKUP(C53,[1]Sheet1!$B:$BE,56,0)</f>
        <v>28870.8466666667</v>
      </c>
      <c r="O53" s="31">
        <f>VLOOKUP(C53,[1]Sheet1!$B:$BF,57,0)</f>
        <v>43371.3333333333</v>
      </c>
      <c r="P53" s="31">
        <f>VLOOKUP(C53,[2]Sheet1!$B:$BH,59,0)</f>
        <v>56290.765</v>
      </c>
      <c r="Q53" s="94">
        <f t="shared" si="6"/>
        <v>136924.278666667</v>
      </c>
      <c r="R53" s="95">
        <f>VLOOKUP(C53,[3]Sheet2!$A:$V,21,0)</f>
        <v>20000</v>
      </c>
      <c r="S53" s="95"/>
      <c r="T53" s="95"/>
      <c r="U53" s="95">
        <f>VLOOKUP(C53,'[4]5.30 (2)'!$C$4:$V$115,20,0)</f>
        <v>15000</v>
      </c>
      <c r="V53" s="95">
        <f t="shared" si="7"/>
        <v>35000</v>
      </c>
      <c r="W53" s="96">
        <f t="shared" si="8"/>
        <v>101924.278666667</v>
      </c>
      <c r="X53" s="97">
        <f t="shared" si="9"/>
        <v>158225.08</v>
      </c>
      <c r="Y53" s="55">
        <f t="shared" si="10"/>
        <v>101924.278666667</v>
      </c>
      <c r="Z53" s="100">
        <f t="shared" si="11"/>
        <v>101924.278666667</v>
      </c>
      <c r="AA53" s="101">
        <v>10000</v>
      </c>
      <c r="AB53" s="33">
        <f t="shared" si="12"/>
        <v>10000</v>
      </c>
      <c r="AC53" s="56">
        <f t="shared" si="13"/>
        <v>0.0981120507382153</v>
      </c>
      <c r="AD53" s="102">
        <f t="shared" si="1"/>
        <v>0.0448825427446975</v>
      </c>
      <c r="AE53" s="103"/>
      <c r="AF53" s="103"/>
      <c r="AG53" s="103"/>
      <c r="AH53" s="103">
        <f t="shared" si="2"/>
        <v>0</v>
      </c>
      <c r="AI53" s="108">
        <v>0.03</v>
      </c>
      <c r="AJ53" s="105">
        <f t="shared" si="3"/>
        <v>0.03</v>
      </c>
      <c r="AK53" s="33">
        <f t="shared" si="4"/>
        <v>9700</v>
      </c>
      <c r="AL53" s="71">
        <v>45474</v>
      </c>
      <c r="AM53" s="8">
        <v>2</v>
      </c>
      <c r="AN53" s="71">
        <f t="shared" si="14"/>
        <v>45472</v>
      </c>
      <c r="AO53" s="72" t="s">
        <v>89</v>
      </c>
      <c r="AP53" s="73"/>
      <c r="AQ53" s="8" t="s">
        <v>152</v>
      </c>
      <c r="AR53" s="74"/>
    </row>
    <row r="54" ht="36" hidden="1" customHeight="1" spans="1:44">
      <c r="A54" s="8">
        <f t="shared" si="5"/>
        <v>51</v>
      </c>
      <c r="B54" s="8" t="s">
        <v>93</v>
      </c>
      <c r="C54" s="9" t="s">
        <v>206</v>
      </c>
      <c r="D54" s="85" t="s">
        <v>207</v>
      </c>
      <c r="E54" s="12" t="s">
        <v>18</v>
      </c>
      <c r="F54" s="11" t="s">
        <v>77</v>
      </c>
      <c r="G54" s="12" t="s">
        <v>16</v>
      </c>
      <c r="H54" s="79">
        <v>0.8</v>
      </c>
      <c r="I54" s="14">
        <f>VLOOKUP(C54,[1]Sheet1!$B:$AY,50,0)</f>
        <v>2172275.86</v>
      </c>
      <c r="J54" s="14">
        <f>VLOOKUP(C54,[1]Sheet1!$B:$AZ,51,0)</f>
        <v>1691836.66</v>
      </c>
      <c r="K54" s="31">
        <f>VLOOKUP(C54,[1]Sheet1!$B$5:$BB$697,53,0)</f>
        <v>186471.321666667</v>
      </c>
      <c r="L54" s="31">
        <f>VLOOKUP(C54,[1]Sheet1!$B:$BC,54,0)</f>
        <v>181572.286666667</v>
      </c>
      <c r="M54" s="31">
        <f>VLOOKUP(C54,[1]Sheet1!$B:$BD,55,0)</f>
        <v>173075.296666667</v>
      </c>
      <c r="N54" s="31">
        <f>VLOOKUP(C54,[1]Sheet1!$B:$BE,56,0)</f>
        <v>158505.661666667</v>
      </c>
      <c r="O54" s="31">
        <f>VLOOKUP(C54,[1]Sheet1!$B:$BF,57,0)</f>
        <v>125422.328333333</v>
      </c>
      <c r="P54" s="31">
        <f>VLOOKUP(C54,[2]Sheet1!$B:$BH,59,0)</f>
        <v>172931.525</v>
      </c>
      <c r="Q54" s="94">
        <f t="shared" si="6"/>
        <v>798382.736000001</v>
      </c>
      <c r="R54" s="95">
        <f>VLOOKUP(C54,[3]Sheet2!$A:$V,21,0)</f>
        <v>30000</v>
      </c>
      <c r="S54" s="95"/>
      <c r="T54" s="95">
        <v>100000</v>
      </c>
      <c r="U54" s="95"/>
      <c r="V54" s="95">
        <f t="shared" si="7"/>
        <v>130000</v>
      </c>
      <c r="W54" s="96">
        <f t="shared" si="8"/>
        <v>668382.736000001</v>
      </c>
      <c r="X54" s="97">
        <f t="shared" si="9"/>
        <v>1591836.66</v>
      </c>
      <c r="Y54" s="55">
        <f t="shared" si="10"/>
        <v>668382.736000001</v>
      </c>
      <c r="Z54" s="100">
        <f t="shared" si="11"/>
        <v>668382.736000001</v>
      </c>
      <c r="AA54" s="101">
        <v>20000</v>
      </c>
      <c r="AB54" s="33">
        <f t="shared" si="12"/>
        <v>20000</v>
      </c>
      <c r="AC54" s="56">
        <f t="shared" si="13"/>
        <v>0.0299229751499745</v>
      </c>
      <c r="AD54" s="102">
        <f t="shared" si="1"/>
        <v>0.0897650854893949</v>
      </c>
      <c r="AE54" s="103"/>
      <c r="AF54" s="103"/>
      <c r="AG54" s="103"/>
      <c r="AH54" s="103">
        <f t="shared" si="2"/>
        <v>0</v>
      </c>
      <c r="AI54" s="57">
        <v>0.03</v>
      </c>
      <c r="AJ54" s="105">
        <f t="shared" si="3"/>
        <v>0.03</v>
      </c>
      <c r="AK54" s="33">
        <f t="shared" si="4"/>
        <v>19400</v>
      </c>
      <c r="AL54" s="71">
        <v>45474</v>
      </c>
      <c r="AM54" s="8">
        <v>3</v>
      </c>
      <c r="AN54" s="71">
        <f t="shared" si="14"/>
        <v>45471</v>
      </c>
      <c r="AO54" s="72" t="s">
        <v>89</v>
      </c>
      <c r="AP54" s="73"/>
      <c r="AQ54" s="8" t="s">
        <v>152</v>
      </c>
      <c r="AR54" s="74"/>
    </row>
    <row r="55" ht="36" hidden="1" customHeight="1" spans="1:44">
      <c r="A55" s="8">
        <f t="shared" si="5"/>
        <v>52</v>
      </c>
      <c r="B55" s="8" t="s">
        <v>93</v>
      </c>
      <c r="C55" s="9" t="s">
        <v>208</v>
      </c>
      <c r="D55" s="85" t="s">
        <v>209</v>
      </c>
      <c r="E55" s="12" t="s">
        <v>18</v>
      </c>
      <c r="F55" s="11" t="s">
        <v>101</v>
      </c>
      <c r="G55" s="12" t="s">
        <v>16</v>
      </c>
      <c r="H55" s="79">
        <v>0.8</v>
      </c>
      <c r="I55" s="14">
        <f>VLOOKUP(C55,[1]Sheet1!$B:$AY,50,0)</f>
        <v>3316207.74</v>
      </c>
      <c r="J55" s="14">
        <f>VLOOKUP(C55,[1]Sheet1!$B:$AZ,51,0)</f>
        <v>2947216.61</v>
      </c>
      <c r="K55" s="31">
        <f>VLOOKUP(C55,[1]Sheet1!$B$5:$BB$697,53,0)</f>
        <v>118052.798333333</v>
      </c>
      <c r="L55" s="31">
        <f>VLOOKUP(C55,[1]Sheet1!$B:$BC,54,0)</f>
        <v>95294.025</v>
      </c>
      <c r="M55" s="31">
        <f>VLOOKUP(C55,[1]Sheet1!$B:$BD,55,0)</f>
        <v>110543.37</v>
      </c>
      <c r="N55" s="31">
        <f>VLOOKUP(C55,[1]Sheet1!$B:$BE,56,0)</f>
        <v>106909.201666667</v>
      </c>
      <c r="O55" s="31">
        <f>VLOOKUP(C55,[1]Sheet1!$B:$BF,57,0)</f>
        <v>116348.83</v>
      </c>
      <c r="P55" s="31">
        <f>VLOOKUP(C55,[2]Sheet1!$B:$BH,59,0)</f>
        <v>118309.576666667</v>
      </c>
      <c r="Q55" s="94">
        <f t="shared" si="6"/>
        <v>532366.241333334</v>
      </c>
      <c r="R55" s="95">
        <f>VLOOKUP(C55,[3]Sheet2!$A:$V,21,0)</f>
        <v>190000</v>
      </c>
      <c r="S55" s="95"/>
      <c r="T55" s="95">
        <v>100000</v>
      </c>
      <c r="U55" s="95">
        <f>VLOOKUP(C55,'[4]5.30 (2)'!$C$4:$V$115,20,0)</f>
        <v>100000</v>
      </c>
      <c r="V55" s="95">
        <f t="shared" si="7"/>
        <v>390000</v>
      </c>
      <c r="W55" s="96">
        <f t="shared" si="8"/>
        <v>142366.241333334</v>
      </c>
      <c r="X55" s="97">
        <f t="shared" si="9"/>
        <v>2747216.61</v>
      </c>
      <c r="Y55" s="55">
        <f t="shared" si="10"/>
        <v>142366.241333334</v>
      </c>
      <c r="Z55" s="100">
        <f t="shared" si="11"/>
        <v>142366.241333334</v>
      </c>
      <c r="AA55" s="101">
        <v>10000</v>
      </c>
      <c r="AB55" s="33">
        <f t="shared" si="12"/>
        <v>10000</v>
      </c>
      <c r="AC55" s="56">
        <f t="shared" si="13"/>
        <v>0.0702413711730029</v>
      </c>
      <c r="AD55" s="102">
        <f t="shared" si="1"/>
        <v>0.0448825427446975</v>
      </c>
      <c r="AE55" s="103"/>
      <c r="AF55" s="103"/>
      <c r="AG55" s="103"/>
      <c r="AH55" s="103">
        <f t="shared" si="2"/>
        <v>0</v>
      </c>
      <c r="AI55" s="57">
        <v>0.03</v>
      </c>
      <c r="AJ55" s="105">
        <f t="shared" si="3"/>
        <v>0.03</v>
      </c>
      <c r="AK55" s="33">
        <f t="shared" si="4"/>
        <v>9700</v>
      </c>
      <c r="AL55" s="71">
        <v>45474</v>
      </c>
      <c r="AM55" s="8">
        <v>3</v>
      </c>
      <c r="AN55" s="71">
        <f t="shared" si="14"/>
        <v>45471</v>
      </c>
      <c r="AO55" s="72" t="s">
        <v>89</v>
      </c>
      <c r="AP55" s="73"/>
      <c r="AQ55" s="8" t="s">
        <v>152</v>
      </c>
      <c r="AR55" s="74"/>
    </row>
    <row r="56" ht="36" hidden="1" customHeight="1" spans="1:44">
      <c r="A56" s="8">
        <f t="shared" si="5"/>
        <v>53</v>
      </c>
      <c r="B56" s="8" t="s">
        <v>93</v>
      </c>
      <c r="C56" s="9" t="s">
        <v>210</v>
      </c>
      <c r="D56" s="85" t="s">
        <v>211</v>
      </c>
      <c r="E56" s="12" t="s">
        <v>18</v>
      </c>
      <c r="F56" s="72" t="s">
        <v>212</v>
      </c>
      <c r="G56" s="12" t="s">
        <v>16</v>
      </c>
      <c r="H56" s="13">
        <v>0.8</v>
      </c>
      <c r="I56" s="14">
        <f>VLOOKUP(C56,[1]Sheet1!$B:$AY,50,0)</f>
        <v>1674044.5</v>
      </c>
      <c r="J56" s="14">
        <f>VLOOKUP(C56,[1]Sheet1!$B:$AZ,51,0)</f>
        <v>1577716.53</v>
      </c>
      <c r="K56" s="31">
        <f>VLOOKUP(C56,[1]Sheet1!$B$5:$BB$697,53,0)</f>
        <v>38063.735</v>
      </c>
      <c r="L56" s="31">
        <f>VLOOKUP(C56,[1]Sheet1!$B:$BC,54,0)</f>
        <v>37546.18</v>
      </c>
      <c r="M56" s="31">
        <f>VLOOKUP(C56,[1]Sheet1!$B:$BD,55,0)</f>
        <v>39468.8366666667</v>
      </c>
      <c r="N56" s="31">
        <f>VLOOKUP(C56,[1]Sheet1!$B:$BE,56,0)</f>
        <v>36928.8366666667</v>
      </c>
      <c r="O56" s="31">
        <f>VLOOKUP(C56,[1]Sheet1!$B:$BF,57,0)</f>
        <v>45150.235</v>
      </c>
      <c r="P56" s="31">
        <f>VLOOKUP(C56,[2]Sheet1!$B:$BH,59,0)</f>
        <v>39077.4316666667</v>
      </c>
      <c r="Q56" s="94">
        <f t="shared" si="6"/>
        <v>188988.204</v>
      </c>
      <c r="R56" s="95">
        <f>VLOOKUP(C56,[3]Sheet2!$A:$V,21,0)</f>
        <v>40000</v>
      </c>
      <c r="S56" s="95"/>
      <c r="T56" s="95"/>
      <c r="U56" s="95">
        <f>VLOOKUP(C56,'[4]5.30 (2)'!$C$4:$V$115,20,0)</f>
        <v>15000</v>
      </c>
      <c r="V56" s="95">
        <f t="shared" si="7"/>
        <v>55000</v>
      </c>
      <c r="W56" s="96">
        <f t="shared" si="8"/>
        <v>133988.204</v>
      </c>
      <c r="X56" s="97">
        <f t="shared" si="9"/>
        <v>1562716.53</v>
      </c>
      <c r="Y56" s="55">
        <f t="shared" si="10"/>
        <v>133988.204</v>
      </c>
      <c r="Z56" s="100">
        <f t="shared" si="11"/>
        <v>133988.204</v>
      </c>
      <c r="AA56" s="101">
        <v>10000</v>
      </c>
      <c r="AB56" s="33">
        <f t="shared" si="12"/>
        <v>10000</v>
      </c>
      <c r="AC56" s="56">
        <f t="shared" si="13"/>
        <v>0.074633435641842</v>
      </c>
      <c r="AD56" s="102">
        <f t="shared" si="1"/>
        <v>0.0448825427446975</v>
      </c>
      <c r="AE56" s="103"/>
      <c r="AF56" s="103"/>
      <c r="AG56" s="103"/>
      <c r="AH56" s="103">
        <f t="shared" si="2"/>
        <v>0</v>
      </c>
      <c r="AI56" s="109">
        <v>0.03</v>
      </c>
      <c r="AJ56" s="105">
        <f t="shared" si="3"/>
        <v>0.03</v>
      </c>
      <c r="AK56" s="33">
        <f t="shared" si="4"/>
        <v>9700</v>
      </c>
      <c r="AL56" s="71">
        <v>45474</v>
      </c>
      <c r="AM56" s="8">
        <v>3</v>
      </c>
      <c r="AN56" s="71">
        <f t="shared" si="14"/>
        <v>45471</v>
      </c>
      <c r="AO56" s="72" t="s">
        <v>89</v>
      </c>
      <c r="AP56" s="113"/>
      <c r="AQ56" s="8" t="s">
        <v>173</v>
      </c>
      <c r="AR56" s="74"/>
    </row>
    <row r="57" ht="36" hidden="1" customHeight="1" spans="1:44">
      <c r="A57" s="8">
        <f t="shared" si="5"/>
        <v>54</v>
      </c>
      <c r="B57" s="8" t="s">
        <v>93</v>
      </c>
      <c r="C57" s="9" t="s">
        <v>213</v>
      </c>
      <c r="D57" s="85" t="s">
        <v>214</v>
      </c>
      <c r="E57" s="12" t="s">
        <v>18</v>
      </c>
      <c r="F57" s="72" t="s">
        <v>101</v>
      </c>
      <c r="G57" s="12" t="s">
        <v>16</v>
      </c>
      <c r="H57" s="13">
        <v>0.8</v>
      </c>
      <c r="I57" s="14">
        <f>VLOOKUP(C57,[1]Sheet1!$B:$AY,50,0)</f>
        <v>831124.4</v>
      </c>
      <c r="J57" s="14">
        <f>VLOOKUP(C57,[1]Sheet1!$B:$AZ,51,0)</f>
        <v>644966.22</v>
      </c>
      <c r="K57" s="31">
        <f>VLOOKUP(C57,[1]Sheet1!$B$5:$BB$697,53,0)</f>
        <v>55830.415</v>
      </c>
      <c r="L57" s="31">
        <f>VLOOKUP(C57,[1]Sheet1!$B:$BC,54,0)</f>
        <v>78433.4566666667</v>
      </c>
      <c r="M57" s="31">
        <f>VLOOKUP(C57,[1]Sheet1!$B:$BD,55,0)</f>
        <v>95096.3716666667</v>
      </c>
      <c r="N57" s="31">
        <f>VLOOKUP(C57,[1]Sheet1!$B:$BE,56,0)</f>
        <v>106679.741666667</v>
      </c>
      <c r="O57" s="31">
        <f>VLOOKUP(C57,[1]Sheet1!$B:$BF,57,0)</f>
        <v>103784.88</v>
      </c>
      <c r="P57" s="31">
        <f>VLOOKUP(C57,[2]Sheet1!$B:$BH,59,0)</f>
        <v>96380.7316666667</v>
      </c>
      <c r="Q57" s="94">
        <f t="shared" si="6"/>
        <v>428964.477333334</v>
      </c>
      <c r="R57" s="95">
        <f>VLOOKUP(C57,[3]Sheet2!$A:$V,21,0)</f>
        <v>110000</v>
      </c>
      <c r="S57" s="95"/>
      <c r="T57" s="95"/>
      <c r="U57" s="95">
        <f>VLOOKUP(C57,'[4]5.30 (2)'!$C$4:$V$115,20,0)</f>
        <v>20000</v>
      </c>
      <c r="V57" s="95">
        <f t="shared" si="7"/>
        <v>130000</v>
      </c>
      <c r="W57" s="96">
        <f t="shared" si="8"/>
        <v>298964.477333334</v>
      </c>
      <c r="X57" s="97">
        <f t="shared" si="9"/>
        <v>624966.22</v>
      </c>
      <c r="Y57" s="55">
        <f t="shared" si="10"/>
        <v>298964.477333334</v>
      </c>
      <c r="Z57" s="100">
        <f t="shared" si="11"/>
        <v>298964.477333334</v>
      </c>
      <c r="AA57" s="101">
        <v>12000</v>
      </c>
      <c r="AB57" s="33">
        <f t="shared" si="12"/>
        <v>12000</v>
      </c>
      <c r="AC57" s="56">
        <f t="shared" si="13"/>
        <v>0.0401385479205962</v>
      </c>
      <c r="AD57" s="102">
        <f t="shared" si="1"/>
        <v>0.053859051293637</v>
      </c>
      <c r="AE57" s="103">
        <v>653</v>
      </c>
      <c r="AF57" s="103"/>
      <c r="AG57" s="103"/>
      <c r="AH57" s="103">
        <f t="shared" si="2"/>
        <v>653</v>
      </c>
      <c r="AI57" s="109">
        <v>0.03</v>
      </c>
      <c r="AJ57" s="105">
        <f t="shared" si="3"/>
        <v>0.0844166666666667</v>
      </c>
      <c r="AK57" s="33">
        <f t="shared" si="4"/>
        <v>10987</v>
      </c>
      <c r="AL57" s="71">
        <v>45474</v>
      </c>
      <c r="AM57" s="8">
        <v>5</v>
      </c>
      <c r="AN57" s="71">
        <f t="shared" si="14"/>
        <v>45469</v>
      </c>
      <c r="AO57" s="72" t="s">
        <v>89</v>
      </c>
      <c r="AP57" s="73"/>
      <c r="AQ57" s="8" t="s">
        <v>173</v>
      </c>
      <c r="AR57" s="74"/>
    </row>
    <row r="58" ht="36" hidden="1" customHeight="1" spans="1:44">
      <c r="A58" s="8">
        <f t="shared" si="5"/>
        <v>55</v>
      </c>
      <c r="B58" s="8" t="s">
        <v>93</v>
      </c>
      <c r="C58" s="9" t="s">
        <v>215</v>
      </c>
      <c r="D58" s="85" t="s">
        <v>216</v>
      </c>
      <c r="E58" s="12" t="s">
        <v>18</v>
      </c>
      <c r="F58" s="11" t="s">
        <v>101</v>
      </c>
      <c r="G58" s="12" t="s">
        <v>16</v>
      </c>
      <c r="H58" s="79">
        <v>0.8</v>
      </c>
      <c r="I58" s="14">
        <f>VLOOKUP(C58,[1]Sheet1!$B:$AY,50,0)</f>
        <v>1865441.09</v>
      </c>
      <c r="J58" s="14">
        <f>VLOOKUP(C58,[1]Sheet1!$B:$AZ,51,0)</f>
        <v>1855793.4</v>
      </c>
      <c r="K58" s="31">
        <f>VLOOKUP(C58,[1]Sheet1!$B$5:$BB$697,53,0)</f>
        <v>206112.341666667</v>
      </c>
      <c r="L58" s="31">
        <f>VLOOKUP(C58,[1]Sheet1!$B:$BC,54,0)</f>
        <v>237874.915</v>
      </c>
      <c r="M58" s="31">
        <f>VLOOKUP(C58,[1]Sheet1!$B:$BD,55,0)</f>
        <v>161101.353333333</v>
      </c>
      <c r="N58" s="31">
        <f>VLOOKUP(C58,[1]Sheet1!$B:$BE,56,0)</f>
        <v>58518.02</v>
      </c>
      <c r="O58" s="31">
        <f>VLOOKUP(C58,[1]Sheet1!$B:$BF,57,0)</f>
        <v>60125.9683333333</v>
      </c>
      <c r="P58" s="31">
        <f>VLOOKUP(C58,[2]Sheet1!$B:$BH,59,0)</f>
        <v>33370.5216666667</v>
      </c>
      <c r="Q58" s="94">
        <f t="shared" si="6"/>
        <v>605682.496</v>
      </c>
      <c r="R58" s="95">
        <f>VLOOKUP(C58,[3]Sheet2!$A:$V,21,0)</f>
        <v>70000</v>
      </c>
      <c r="S58" s="95"/>
      <c r="T58" s="95"/>
      <c r="U58" s="95">
        <f>VLOOKUP(C58,'[4]5.30 (2)'!$C$4:$V$115,20,0)</f>
        <v>30000</v>
      </c>
      <c r="V58" s="95">
        <f t="shared" si="7"/>
        <v>100000</v>
      </c>
      <c r="W58" s="96">
        <f t="shared" si="8"/>
        <v>505682.496</v>
      </c>
      <c r="X58" s="97">
        <f t="shared" si="9"/>
        <v>1825793.4</v>
      </c>
      <c r="Y58" s="55">
        <f t="shared" si="10"/>
        <v>505682.496</v>
      </c>
      <c r="Z58" s="100">
        <f t="shared" si="11"/>
        <v>505682.496</v>
      </c>
      <c r="AA58" s="101">
        <v>20000</v>
      </c>
      <c r="AB58" s="33">
        <f t="shared" si="12"/>
        <v>20000</v>
      </c>
      <c r="AC58" s="56">
        <f t="shared" si="13"/>
        <v>0.0395505087840731</v>
      </c>
      <c r="AD58" s="102">
        <f t="shared" si="1"/>
        <v>0.0897650854893949</v>
      </c>
      <c r="AE58" s="103"/>
      <c r="AF58" s="103"/>
      <c r="AG58" s="103"/>
      <c r="AH58" s="103">
        <f t="shared" si="2"/>
        <v>0</v>
      </c>
      <c r="AI58" s="57">
        <v>0.03</v>
      </c>
      <c r="AJ58" s="105">
        <f t="shared" si="3"/>
        <v>0.03</v>
      </c>
      <c r="AK58" s="33">
        <f t="shared" si="4"/>
        <v>19400</v>
      </c>
      <c r="AL58" s="71">
        <v>45474</v>
      </c>
      <c r="AM58" s="8">
        <v>3</v>
      </c>
      <c r="AN58" s="71">
        <f t="shared" si="14"/>
        <v>45471</v>
      </c>
      <c r="AO58" s="72" t="s">
        <v>89</v>
      </c>
      <c r="AP58" s="73"/>
      <c r="AQ58" s="8" t="s">
        <v>184</v>
      </c>
      <c r="AR58" s="74"/>
    </row>
    <row r="59" ht="36" hidden="1" customHeight="1" spans="1:44">
      <c r="A59" s="8">
        <f t="shared" si="5"/>
        <v>56</v>
      </c>
      <c r="B59" s="8" t="s">
        <v>74</v>
      </c>
      <c r="C59" s="9" t="s">
        <v>217</v>
      </c>
      <c r="D59" s="78" t="s">
        <v>218</v>
      </c>
      <c r="E59" s="12" t="s">
        <v>18</v>
      </c>
      <c r="F59" s="11" t="s">
        <v>193</v>
      </c>
      <c r="G59" s="12" t="s">
        <v>16</v>
      </c>
      <c r="H59" s="79">
        <v>0.8</v>
      </c>
      <c r="I59" s="14">
        <f>VLOOKUP(C59,[1]Sheet1!$B:$AY,50,0)</f>
        <v>3342608.73</v>
      </c>
      <c r="J59" s="14">
        <f>VLOOKUP(C59,[1]Sheet1!$B:$AZ,51,0)</f>
        <v>2753639.6</v>
      </c>
      <c r="K59" s="31">
        <f>VLOOKUP(C59,[1]Sheet1!$B$5:$BB$697,53,0)</f>
        <v>303036.335</v>
      </c>
      <c r="L59" s="31">
        <f>VLOOKUP(C59,[1]Sheet1!$B:$BC,54,0)</f>
        <v>354508.646666667</v>
      </c>
      <c r="M59" s="31">
        <f>VLOOKUP(C59,[1]Sheet1!$B:$BD,55,0)</f>
        <v>365058.698333333</v>
      </c>
      <c r="N59" s="31">
        <f>VLOOKUP(C59,[1]Sheet1!$B:$BE,56,0)</f>
        <v>343004.313333333</v>
      </c>
      <c r="O59" s="31">
        <f>VLOOKUP(C59,[1]Sheet1!$B:$BF,57,0)</f>
        <v>345202.093333333</v>
      </c>
      <c r="P59" s="31">
        <f>VLOOKUP(C59,[2]Sheet1!$B:$BH,59,0)</f>
        <v>311621.345</v>
      </c>
      <c r="Q59" s="94">
        <f t="shared" si="6"/>
        <v>1617945.14533333</v>
      </c>
      <c r="R59" s="95">
        <f>VLOOKUP(C59,[3]Sheet2!$A:$V,21,0)</f>
        <v>600000</v>
      </c>
      <c r="S59" s="95"/>
      <c r="T59" s="95"/>
      <c r="U59" s="95">
        <f>VLOOKUP(C59,'[4]5.30 (2)'!$C$4:$V$115,20,0)</f>
        <v>300000</v>
      </c>
      <c r="V59" s="95">
        <f t="shared" si="7"/>
        <v>900000</v>
      </c>
      <c r="W59" s="96">
        <f t="shared" si="8"/>
        <v>717945.145333333</v>
      </c>
      <c r="X59" s="97">
        <f t="shared" si="9"/>
        <v>2453639.6</v>
      </c>
      <c r="Y59" s="55">
        <f t="shared" si="10"/>
        <v>717945.145333333</v>
      </c>
      <c r="Z59" s="100">
        <f t="shared" si="11"/>
        <v>717945.145333333</v>
      </c>
      <c r="AA59" s="101">
        <v>100000</v>
      </c>
      <c r="AB59" s="33">
        <f t="shared" si="12"/>
        <v>100000</v>
      </c>
      <c r="AC59" s="56">
        <f t="shared" si="13"/>
        <v>0.139286407394776</v>
      </c>
      <c r="AD59" s="102">
        <f t="shared" si="1"/>
        <v>0.448825427446975</v>
      </c>
      <c r="AE59" s="103"/>
      <c r="AF59" s="103"/>
      <c r="AG59" s="110">
        <v>200</v>
      </c>
      <c r="AH59" s="103">
        <f t="shared" si="2"/>
        <v>200</v>
      </c>
      <c r="AI59" s="57">
        <v>0.03</v>
      </c>
      <c r="AJ59" s="105">
        <f t="shared" si="3"/>
        <v>0.032</v>
      </c>
      <c r="AK59" s="33">
        <f t="shared" si="4"/>
        <v>96800</v>
      </c>
      <c r="AL59" s="71">
        <v>45474</v>
      </c>
      <c r="AM59" s="8"/>
      <c r="AN59" s="71"/>
      <c r="AO59" s="72" t="s">
        <v>89</v>
      </c>
      <c r="AP59" s="33"/>
      <c r="AQ59" s="8" t="s">
        <v>219</v>
      </c>
      <c r="AR59" s="74" t="s">
        <v>220</v>
      </c>
    </row>
    <row r="60" ht="36" hidden="1" customHeight="1" spans="1:44">
      <c r="A60" s="8">
        <f t="shared" si="5"/>
        <v>57</v>
      </c>
      <c r="B60" s="8" t="s">
        <v>93</v>
      </c>
      <c r="C60" s="9" t="s">
        <v>221</v>
      </c>
      <c r="D60" s="85" t="s">
        <v>222</v>
      </c>
      <c r="E60" s="12" t="s">
        <v>18</v>
      </c>
      <c r="F60" s="11" t="s">
        <v>193</v>
      </c>
      <c r="G60" s="12" t="s">
        <v>16</v>
      </c>
      <c r="H60" s="79">
        <v>0.8</v>
      </c>
      <c r="I60" s="14">
        <f>VLOOKUP(C60,[1]Sheet1!$B:$AY,50,0)</f>
        <v>2213852.74</v>
      </c>
      <c r="J60" s="14">
        <f>VLOOKUP(C60,[1]Sheet1!$B:$AZ,51,0)</f>
        <v>1786303.39</v>
      </c>
      <c r="K60" s="31">
        <f>VLOOKUP(C60,[1]Sheet1!$B$5:$BB$697,53,0)</f>
        <v>89959.9616666667</v>
      </c>
      <c r="L60" s="31">
        <f>VLOOKUP(C60,[1]Sheet1!$B:$BC,54,0)</f>
        <v>100510.375</v>
      </c>
      <c r="M60" s="31">
        <f>VLOOKUP(C60,[1]Sheet1!$B:$BD,55,0)</f>
        <v>67943.0733333333</v>
      </c>
      <c r="N60" s="31">
        <f>VLOOKUP(C60,[1]Sheet1!$B:$BE,56,0)</f>
        <v>78516.54</v>
      </c>
      <c r="O60" s="31">
        <f>VLOOKUP(C60,[1]Sheet1!$B:$BF,57,0)</f>
        <v>90099.955</v>
      </c>
      <c r="P60" s="31">
        <f>VLOOKUP(C60,[2]Sheet1!$B:$BH,59,0)</f>
        <v>94691.0716666667</v>
      </c>
      <c r="Q60" s="94">
        <f t="shared" si="6"/>
        <v>417376.781333333</v>
      </c>
      <c r="R60" s="95">
        <f>VLOOKUP(C60,[3]Sheet2!$A:$V,21,0)</f>
        <v>130000</v>
      </c>
      <c r="S60" s="95"/>
      <c r="T60" s="95">
        <v>80000</v>
      </c>
      <c r="U60" s="95">
        <f>VLOOKUP(C60,'[4]5.30 (2)'!$C$4:$V$115,20,0)</f>
        <v>40000</v>
      </c>
      <c r="V60" s="95">
        <f t="shared" si="7"/>
        <v>250000</v>
      </c>
      <c r="W60" s="96">
        <f t="shared" si="8"/>
        <v>167376.781333333</v>
      </c>
      <c r="X60" s="97">
        <f t="shared" si="9"/>
        <v>1666303.39</v>
      </c>
      <c r="Y60" s="55">
        <f t="shared" si="10"/>
        <v>167376.781333333</v>
      </c>
      <c r="Z60" s="100">
        <f t="shared" si="11"/>
        <v>167376.781333333</v>
      </c>
      <c r="AA60" s="101">
        <v>10000</v>
      </c>
      <c r="AB60" s="33">
        <f t="shared" si="12"/>
        <v>10000</v>
      </c>
      <c r="AC60" s="56">
        <f t="shared" si="13"/>
        <v>0.0597454433066487</v>
      </c>
      <c r="AD60" s="102">
        <f t="shared" si="1"/>
        <v>0.0448825427446975</v>
      </c>
      <c r="AE60" s="103"/>
      <c r="AF60" s="103"/>
      <c r="AG60" s="103"/>
      <c r="AH60" s="103">
        <f t="shared" si="2"/>
        <v>0</v>
      </c>
      <c r="AI60" s="57">
        <v>0.03</v>
      </c>
      <c r="AJ60" s="105">
        <f t="shared" si="3"/>
        <v>0.03</v>
      </c>
      <c r="AK60" s="33">
        <f t="shared" si="4"/>
        <v>9700</v>
      </c>
      <c r="AL60" s="71">
        <v>45474</v>
      </c>
      <c r="AM60" s="107">
        <v>3</v>
      </c>
      <c r="AN60" s="106">
        <f t="shared" ref="AN60:AN65" si="15">AL60-AM60</f>
        <v>45471</v>
      </c>
      <c r="AO60" s="72" t="s">
        <v>89</v>
      </c>
      <c r="AP60" s="73"/>
      <c r="AQ60" s="8" t="s">
        <v>152</v>
      </c>
      <c r="AR60" s="74"/>
    </row>
    <row r="61" ht="36" hidden="1" customHeight="1" spans="1:44">
      <c r="A61" s="8">
        <f t="shared" si="5"/>
        <v>58</v>
      </c>
      <c r="B61" s="88" t="s">
        <v>93</v>
      </c>
      <c r="C61" s="9" t="s">
        <v>223</v>
      </c>
      <c r="D61" s="85" t="s">
        <v>224</v>
      </c>
      <c r="E61" s="12" t="s">
        <v>18</v>
      </c>
      <c r="F61" s="11" t="s">
        <v>101</v>
      </c>
      <c r="G61" s="12" t="s">
        <v>16</v>
      </c>
      <c r="H61" s="79">
        <v>0.8</v>
      </c>
      <c r="I61" s="14">
        <f>VLOOKUP(C61,[1]Sheet1!$B:$AY,50,0)</f>
        <v>1428021.28</v>
      </c>
      <c r="J61" s="14">
        <f>VLOOKUP(C61,[1]Sheet1!$B:$AZ,51,0)</f>
        <v>1130760.97</v>
      </c>
      <c r="K61" s="31">
        <f>VLOOKUP(C61,[1]Sheet1!$B$5:$BB$697,53,0)</f>
        <v>66679.7116666667</v>
      </c>
      <c r="L61" s="31">
        <f>VLOOKUP(C61,[1]Sheet1!$B:$BC,54,0)</f>
        <v>56543.575</v>
      </c>
      <c r="M61" s="31">
        <f>VLOOKUP(C61,[1]Sheet1!$B:$BD,55,0)</f>
        <v>59586.8616666667</v>
      </c>
      <c r="N61" s="31">
        <f>VLOOKUP(C61,[1]Sheet1!$B:$BE,56,0)</f>
        <v>72669.8266666667</v>
      </c>
      <c r="O61" s="31">
        <f>VLOOKUP(C61,[1]Sheet1!$B:$BF,57,0)</f>
        <v>82380.2466666667</v>
      </c>
      <c r="P61" s="31">
        <f>VLOOKUP(C61,[2]Sheet1!$B:$BH,59,0)</f>
        <v>69524.0316666667</v>
      </c>
      <c r="Q61" s="94">
        <f t="shared" si="6"/>
        <v>325907.402666667</v>
      </c>
      <c r="R61" s="95">
        <f>VLOOKUP(C61,[3]Sheet2!$A:$V,21,0)</f>
        <v>140000</v>
      </c>
      <c r="S61" s="95"/>
      <c r="T61" s="95">
        <v>170000</v>
      </c>
      <c r="U61" s="95">
        <f>VLOOKUP(C61,'[4]5.30 (2)'!$C$4:$V$115,20,0)</f>
        <v>20000</v>
      </c>
      <c r="V61" s="95">
        <f t="shared" si="7"/>
        <v>330000</v>
      </c>
      <c r="W61" s="96">
        <f t="shared" si="8"/>
        <v>-4092.59733333316</v>
      </c>
      <c r="X61" s="97">
        <f t="shared" si="9"/>
        <v>940760.97</v>
      </c>
      <c r="Y61" s="55">
        <f t="shared" si="10"/>
        <v>-4092.59733333316</v>
      </c>
      <c r="Z61" s="100">
        <f t="shared" si="11"/>
        <v>0</v>
      </c>
      <c r="AA61" s="101">
        <v>10000</v>
      </c>
      <c r="AB61" s="33">
        <f t="shared" si="12"/>
        <v>10000</v>
      </c>
      <c r="AC61" s="56" t="str">
        <f t="shared" si="13"/>
        <v>100%</v>
      </c>
      <c r="AD61" s="102">
        <f t="shared" si="1"/>
        <v>0.0448825427446975</v>
      </c>
      <c r="AE61" s="103"/>
      <c r="AF61" s="103"/>
      <c r="AG61" s="103">
        <v>150</v>
      </c>
      <c r="AH61" s="103">
        <f t="shared" si="2"/>
        <v>150</v>
      </c>
      <c r="AI61" s="57">
        <v>0.03</v>
      </c>
      <c r="AJ61" s="105">
        <f t="shared" si="3"/>
        <v>0.045</v>
      </c>
      <c r="AK61" s="33">
        <f t="shared" si="4"/>
        <v>9550</v>
      </c>
      <c r="AL61" s="71">
        <v>45474</v>
      </c>
      <c r="AM61" s="8">
        <v>3</v>
      </c>
      <c r="AN61" s="71">
        <f t="shared" si="15"/>
        <v>45471</v>
      </c>
      <c r="AO61" s="72" t="s">
        <v>89</v>
      </c>
      <c r="AP61" s="73"/>
      <c r="AQ61" s="8" t="s">
        <v>184</v>
      </c>
      <c r="AR61" s="74"/>
    </row>
    <row r="62" ht="36" hidden="1" customHeight="1" spans="1:44">
      <c r="A62" s="8">
        <f t="shared" si="5"/>
        <v>59</v>
      </c>
      <c r="B62" s="8" t="s">
        <v>93</v>
      </c>
      <c r="C62" s="9" t="s">
        <v>225</v>
      </c>
      <c r="D62" s="85" t="s">
        <v>226</v>
      </c>
      <c r="E62" s="12" t="s">
        <v>18</v>
      </c>
      <c r="F62" s="11" t="s">
        <v>227</v>
      </c>
      <c r="G62" s="12" t="s">
        <v>16</v>
      </c>
      <c r="H62" s="79">
        <v>0.8</v>
      </c>
      <c r="I62" s="14">
        <f>VLOOKUP(C62,[1]Sheet1!$B:$AY,50,0)</f>
        <v>161169.54</v>
      </c>
      <c r="J62" s="14">
        <f>VLOOKUP(C62,[1]Sheet1!$B:$AZ,51,0)</f>
        <v>138312.06</v>
      </c>
      <c r="K62" s="31">
        <f>VLOOKUP(C62,[1]Sheet1!$B$5:$BB$697,53,0)</f>
        <v>13928.1566666667</v>
      </c>
      <c r="L62" s="31">
        <f>VLOOKUP(C62,[1]Sheet1!$B:$BC,54,0)</f>
        <v>13478.7716666667</v>
      </c>
      <c r="M62" s="31">
        <f>VLOOKUP(C62,[1]Sheet1!$B:$BD,55,0)</f>
        <v>15648.7833333333</v>
      </c>
      <c r="N62" s="31">
        <f>VLOOKUP(C62,[1]Sheet1!$B:$BE,56,0)</f>
        <v>13726.18</v>
      </c>
      <c r="O62" s="31">
        <f>VLOOKUP(C62,[1]Sheet1!$B:$BF,57,0)</f>
        <v>14652.4266666667</v>
      </c>
      <c r="P62" s="31">
        <f>VLOOKUP(C62,[2]Sheet1!$B:$BH,59,0)</f>
        <v>11494.1433333333</v>
      </c>
      <c r="Q62" s="94">
        <f t="shared" si="6"/>
        <v>66342.7693333334</v>
      </c>
      <c r="R62" s="95">
        <f>VLOOKUP(C62,[3]Sheet2!$A:$V,21,0)</f>
        <v>30000</v>
      </c>
      <c r="S62" s="95"/>
      <c r="T62" s="95"/>
      <c r="U62" s="95">
        <f>VLOOKUP(C62,'[4]5.30 (2)'!$C$4:$V$115,20,0)</f>
        <v>10000</v>
      </c>
      <c r="V62" s="95">
        <f t="shared" si="7"/>
        <v>40000</v>
      </c>
      <c r="W62" s="96">
        <f t="shared" si="8"/>
        <v>26342.7693333334</v>
      </c>
      <c r="X62" s="97">
        <f t="shared" si="9"/>
        <v>128312.06</v>
      </c>
      <c r="Y62" s="55">
        <f t="shared" si="10"/>
        <v>26342.7693333334</v>
      </c>
      <c r="Z62" s="100">
        <f t="shared" si="11"/>
        <v>26342.7693333334</v>
      </c>
      <c r="AA62" s="101">
        <v>10000</v>
      </c>
      <c r="AB62" s="33">
        <f t="shared" si="12"/>
        <v>10000</v>
      </c>
      <c r="AC62" s="56">
        <f t="shared" si="13"/>
        <v>0.379610809837912</v>
      </c>
      <c r="AD62" s="102">
        <f t="shared" si="1"/>
        <v>0.0448825427446975</v>
      </c>
      <c r="AE62" s="103">
        <v>653</v>
      </c>
      <c r="AF62" s="103"/>
      <c r="AG62" s="103">
        <v>50</v>
      </c>
      <c r="AH62" s="103">
        <f t="shared" si="2"/>
        <v>703</v>
      </c>
      <c r="AI62" s="57">
        <v>0.03</v>
      </c>
      <c r="AJ62" s="105">
        <f t="shared" si="3"/>
        <v>0.1003</v>
      </c>
      <c r="AK62" s="33">
        <f t="shared" si="4"/>
        <v>8997</v>
      </c>
      <c r="AL62" s="71">
        <v>45474</v>
      </c>
      <c r="AM62" s="8">
        <v>3</v>
      </c>
      <c r="AN62" s="71">
        <f t="shared" si="15"/>
        <v>45471</v>
      </c>
      <c r="AO62" s="72" t="s">
        <v>89</v>
      </c>
      <c r="AP62" s="73"/>
      <c r="AQ62" s="8" t="s">
        <v>184</v>
      </c>
      <c r="AR62" s="74" t="s">
        <v>228</v>
      </c>
    </row>
    <row r="63" ht="36" hidden="1" customHeight="1" spans="1:44">
      <c r="A63" s="8">
        <f t="shared" si="5"/>
        <v>60</v>
      </c>
      <c r="B63" s="8" t="s">
        <v>93</v>
      </c>
      <c r="C63" s="87" t="s">
        <v>229</v>
      </c>
      <c r="D63" s="85" t="s">
        <v>230</v>
      </c>
      <c r="E63" s="12" t="s">
        <v>18</v>
      </c>
      <c r="F63" s="11" t="s">
        <v>77</v>
      </c>
      <c r="G63" s="12" t="s">
        <v>16</v>
      </c>
      <c r="H63" s="79">
        <v>0.8</v>
      </c>
      <c r="I63" s="14">
        <f>VLOOKUP(C63,[1]Sheet1!$B:$AY,50,0)</f>
        <v>2996003.5</v>
      </c>
      <c r="J63" s="14">
        <f>VLOOKUP(C63,[1]Sheet1!$B:$AZ,51,0)</f>
        <v>2431316.37</v>
      </c>
      <c r="K63" s="31">
        <f>VLOOKUP(C63,[1]Sheet1!$B$5:$BB$697,53,0)</f>
        <v>302108.755</v>
      </c>
      <c r="L63" s="31">
        <f>VLOOKUP(C63,[1]Sheet1!$B:$BC,54,0)</f>
        <v>136113.218333333</v>
      </c>
      <c r="M63" s="31">
        <f>VLOOKUP(C63,[1]Sheet1!$B:$BD,55,0)</f>
        <v>155049.156666667</v>
      </c>
      <c r="N63" s="31">
        <f>VLOOKUP(C63,[1]Sheet1!$B:$BE,56,0)</f>
        <v>107499.156666667</v>
      </c>
      <c r="O63" s="31">
        <f>VLOOKUP(C63,[1]Sheet1!$B:$BF,57,0)</f>
        <v>78182.49</v>
      </c>
      <c r="P63" s="31">
        <f>VLOOKUP(C63,[2]Sheet1!$B:$BH,59,0)</f>
        <v>142778.385</v>
      </c>
      <c r="Q63" s="94">
        <f t="shared" si="6"/>
        <v>737384.929333334</v>
      </c>
      <c r="R63" s="95">
        <f>VLOOKUP(C63,[3]Sheet2!$A:$V,21,0)</f>
        <v>250000</v>
      </c>
      <c r="S63" s="95"/>
      <c r="T63" s="95">
        <v>100000</v>
      </c>
      <c r="U63" s="95">
        <f>VLOOKUP(C63,'[4]5.30 (2)'!$C$4:$V$115,20,0)</f>
        <v>60000</v>
      </c>
      <c r="V63" s="95">
        <f t="shared" si="7"/>
        <v>410000</v>
      </c>
      <c r="W63" s="96">
        <f t="shared" si="8"/>
        <v>327384.929333334</v>
      </c>
      <c r="X63" s="97">
        <f t="shared" si="9"/>
        <v>2271316.37</v>
      </c>
      <c r="Y63" s="55">
        <f t="shared" si="10"/>
        <v>327384.929333334</v>
      </c>
      <c r="Z63" s="100">
        <f t="shared" si="11"/>
        <v>327384.929333334</v>
      </c>
      <c r="AA63" s="101">
        <v>12000</v>
      </c>
      <c r="AB63" s="33">
        <f t="shared" si="12"/>
        <v>12000</v>
      </c>
      <c r="AC63" s="56">
        <f t="shared" si="13"/>
        <v>0.0366541001885336</v>
      </c>
      <c r="AD63" s="102">
        <f t="shared" si="1"/>
        <v>0.053859051293637</v>
      </c>
      <c r="AE63" s="103"/>
      <c r="AF63" s="103"/>
      <c r="AG63" s="103"/>
      <c r="AH63" s="103">
        <f t="shared" si="2"/>
        <v>0</v>
      </c>
      <c r="AI63" s="108">
        <v>0.03</v>
      </c>
      <c r="AJ63" s="105">
        <f t="shared" si="3"/>
        <v>0.03</v>
      </c>
      <c r="AK63" s="33">
        <f t="shared" si="4"/>
        <v>11640</v>
      </c>
      <c r="AL63" s="71">
        <v>45474</v>
      </c>
      <c r="AM63" s="8">
        <v>1</v>
      </c>
      <c r="AN63" s="71">
        <f t="shared" si="15"/>
        <v>45473</v>
      </c>
      <c r="AO63" s="72" t="s">
        <v>89</v>
      </c>
      <c r="AP63" s="73"/>
      <c r="AQ63" s="8" t="s">
        <v>173</v>
      </c>
      <c r="AR63" s="74"/>
    </row>
    <row r="64" ht="36" hidden="1" customHeight="1" spans="1:44">
      <c r="A64" s="8">
        <f t="shared" si="5"/>
        <v>61</v>
      </c>
      <c r="B64" s="8" t="s">
        <v>93</v>
      </c>
      <c r="C64" s="87" t="s">
        <v>231</v>
      </c>
      <c r="D64" s="85" t="s">
        <v>232</v>
      </c>
      <c r="E64" s="12" t="s">
        <v>18</v>
      </c>
      <c r="F64" s="11" t="s">
        <v>77</v>
      </c>
      <c r="G64" s="12" t="s">
        <v>16</v>
      </c>
      <c r="H64" s="79">
        <v>0.8</v>
      </c>
      <c r="I64" s="14">
        <f>VLOOKUP(C64,[1]Sheet1!$B:$AY,50,0)</f>
        <v>3046676.62</v>
      </c>
      <c r="J64" s="14">
        <f>VLOOKUP(C64,[1]Sheet1!$B:$AZ,51,0)</f>
        <v>2746033.18</v>
      </c>
      <c r="K64" s="31">
        <f>VLOOKUP(C64,[1]Sheet1!$B$5:$BB$697,53,0)</f>
        <v>96624.235</v>
      </c>
      <c r="L64" s="31">
        <f>VLOOKUP(C64,[1]Sheet1!$B:$BC,54,0)</f>
        <v>88430.3133333333</v>
      </c>
      <c r="M64" s="31">
        <f>VLOOKUP(C64,[1]Sheet1!$B:$BD,55,0)</f>
        <v>93218.6133333333</v>
      </c>
      <c r="N64" s="31">
        <f>VLOOKUP(C64,[1]Sheet1!$B:$BE,56,0)</f>
        <v>88067.5416666667</v>
      </c>
      <c r="O64" s="31">
        <f>VLOOKUP(C64,[1]Sheet1!$B:$BF,57,0)</f>
        <v>100028.823333333</v>
      </c>
      <c r="P64" s="31">
        <f>VLOOKUP(C64,[2]Sheet1!$B:$BH,59,0)</f>
        <v>106778.586666667</v>
      </c>
      <c r="Q64" s="94">
        <f t="shared" si="6"/>
        <v>458518.490666667</v>
      </c>
      <c r="R64" s="95">
        <f>VLOOKUP(C64,[3]Sheet2!$A:$V,21,0)</f>
        <v>170000</v>
      </c>
      <c r="S64" s="95"/>
      <c r="T64" s="95">
        <v>100000</v>
      </c>
      <c r="U64" s="95">
        <f>VLOOKUP(C64,'[4]5.30 (2)'!$C$4:$V$115,20,0)</f>
        <v>30000</v>
      </c>
      <c r="V64" s="95">
        <f t="shared" si="7"/>
        <v>300000</v>
      </c>
      <c r="W64" s="96">
        <f t="shared" si="8"/>
        <v>158518.490666667</v>
      </c>
      <c r="X64" s="97">
        <f t="shared" si="9"/>
        <v>2616033.18</v>
      </c>
      <c r="Y64" s="55">
        <f t="shared" si="10"/>
        <v>158518.490666667</v>
      </c>
      <c r="Z64" s="100">
        <f t="shared" si="11"/>
        <v>158518.490666667</v>
      </c>
      <c r="AA64" s="101">
        <v>10000</v>
      </c>
      <c r="AB64" s="33">
        <f t="shared" si="12"/>
        <v>10000</v>
      </c>
      <c r="AC64" s="56">
        <f t="shared" si="13"/>
        <v>0.0630841232334721</v>
      </c>
      <c r="AD64" s="102">
        <f t="shared" si="1"/>
        <v>0.0448825427446975</v>
      </c>
      <c r="AE64" s="103"/>
      <c r="AF64" s="103"/>
      <c r="AG64" s="103"/>
      <c r="AH64" s="103">
        <f t="shared" si="2"/>
        <v>0</v>
      </c>
      <c r="AI64" s="108">
        <v>0.03</v>
      </c>
      <c r="AJ64" s="105">
        <f t="shared" si="3"/>
        <v>0.03</v>
      </c>
      <c r="AK64" s="33">
        <f t="shared" si="4"/>
        <v>9700</v>
      </c>
      <c r="AL64" s="71">
        <v>45474</v>
      </c>
      <c r="AM64" s="8">
        <v>1</v>
      </c>
      <c r="AN64" s="71">
        <f t="shared" si="15"/>
        <v>45473</v>
      </c>
      <c r="AO64" s="72" t="s">
        <v>89</v>
      </c>
      <c r="AP64" s="73"/>
      <c r="AQ64" s="8" t="s">
        <v>152</v>
      </c>
      <c r="AR64" s="74"/>
    </row>
    <row r="65" ht="36" hidden="1" customHeight="1" spans="1:44">
      <c r="A65" s="8">
        <f t="shared" si="5"/>
        <v>62</v>
      </c>
      <c r="B65" s="8" t="s">
        <v>93</v>
      </c>
      <c r="C65" s="9" t="s">
        <v>233</v>
      </c>
      <c r="D65" s="85" t="s">
        <v>234</v>
      </c>
      <c r="E65" s="12" t="s">
        <v>18</v>
      </c>
      <c r="F65" s="11" t="s">
        <v>77</v>
      </c>
      <c r="G65" s="12" t="s">
        <v>16</v>
      </c>
      <c r="H65" s="79">
        <v>0.8</v>
      </c>
      <c r="I65" s="14">
        <f>VLOOKUP(C65,[1]Sheet1!$B:$AY,50,0)</f>
        <v>158199.8</v>
      </c>
      <c r="J65" s="14">
        <f>VLOOKUP(C65,[1]Sheet1!$B:$AZ,51,0)</f>
        <v>158199.8</v>
      </c>
      <c r="K65" s="31">
        <f>VLOOKUP(C65,[1]Sheet1!$B$5:$BB$697,53,0)</f>
        <v>10424.9683333333</v>
      </c>
      <c r="L65" s="31">
        <f>VLOOKUP(C65,[1]Sheet1!$B:$BC,54,0)</f>
        <v>10424.9683333333</v>
      </c>
      <c r="M65" s="31">
        <f>VLOOKUP(C65,[1]Sheet1!$B:$BD,55,0)</f>
        <v>9691.645</v>
      </c>
      <c r="N65" s="31">
        <f>VLOOKUP(C65,[1]Sheet1!$B:$BE,56,0)</f>
        <v>9691.645</v>
      </c>
      <c r="O65" s="31">
        <f>VLOOKUP(C65,[1]Sheet1!$B:$BF,57,0)</f>
        <v>13231.7666666667</v>
      </c>
      <c r="P65" s="31">
        <f>VLOOKUP(C65,[2]Sheet1!$B:$BH,59,0)</f>
        <v>15941.665</v>
      </c>
      <c r="Q65" s="94">
        <f t="shared" si="6"/>
        <v>55525.3266666666</v>
      </c>
      <c r="R65" s="95">
        <f>VLOOKUP(C65,[3]Sheet2!$A:$V,21,0)</f>
        <v>26022</v>
      </c>
      <c r="S65" s="95"/>
      <c r="T65" s="95"/>
      <c r="U65" s="95">
        <f>VLOOKUP(C65,'[4]5.30 (2)'!$C$4:$V$115,20,0)</f>
        <v>0</v>
      </c>
      <c r="V65" s="95">
        <f t="shared" si="7"/>
        <v>26022</v>
      </c>
      <c r="W65" s="96">
        <f t="shared" si="8"/>
        <v>29503.3266666666</v>
      </c>
      <c r="X65" s="97">
        <f t="shared" si="9"/>
        <v>158199.8</v>
      </c>
      <c r="Y65" s="55">
        <f t="shared" si="10"/>
        <v>29503.3266666666</v>
      </c>
      <c r="Z65" s="100">
        <f t="shared" si="11"/>
        <v>29503.3266666666</v>
      </c>
      <c r="AA65" s="101">
        <v>10000</v>
      </c>
      <c r="AB65" s="33">
        <f t="shared" si="12"/>
        <v>10000</v>
      </c>
      <c r="AC65" s="56">
        <f t="shared" si="13"/>
        <v>0.338944828594471</v>
      </c>
      <c r="AD65" s="102">
        <f t="shared" si="1"/>
        <v>0.0448825427446975</v>
      </c>
      <c r="AE65" s="103"/>
      <c r="AF65" s="103"/>
      <c r="AG65" s="103"/>
      <c r="AH65" s="103">
        <f t="shared" si="2"/>
        <v>0</v>
      </c>
      <c r="AI65" s="57">
        <v>0.03</v>
      </c>
      <c r="AJ65" s="105">
        <f t="shared" si="3"/>
        <v>0.03</v>
      </c>
      <c r="AK65" s="33">
        <f t="shared" si="4"/>
        <v>9700</v>
      </c>
      <c r="AL65" s="71">
        <v>45474</v>
      </c>
      <c r="AM65" s="8">
        <v>3</v>
      </c>
      <c r="AN65" s="71">
        <f t="shared" si="15"/>
        <v>45471</v>
      </c>
      <c r="AO65" s="72" t="s">
        <v>89</v>
      </c>
      <c r="AP65" s="73"/>
      <c r="AQ65" s="8" t="s">
        <v>152</v>
      </c>
      <c r="AR65" s="74" t="s">
        <v>228</v>
      </c>
    </row>
    <row r="66" ht="36" hidden="1" customHeight="1" spans="1:44">
      <c r="A66" s="8">
        <f t="shared" si="5"/>
        <v>63</v>
      </c>
      <c r="B66" s="8" t="s">
        <v>74</v>
      </c>
      <c r="C66" s="9" t="s">
        <v>235</v>
      </c>
      <c r="D66" s="85" t="s">
        <v>236</v>
      </c>
      <c r="E66" s="114" t="s">
        <v>17</v>
      </c>
      <c r="F66" s="11" t="s">
        <v>77</v>
      </c>
      <c r="G66" s="12" t="s">
        <v>16</v>
      </c>
      <c r="H66" s="79">
        <v>0.8</v>
      </c>
      <c r="I66" s="14">
        <f>VLOOKUP(C66,[1]Sheet1!$B:$AY,50,0)</f>
        <v>859282.12</v>
      </c>
      <c r="J66" s="14">
        <f>VLOOKUP(C66,[1]Sheet1!$B:$AZ,51,0)</f>
        <v>723100.22</v>
      </c>
      <c r="K66" s="31">
        <f>VLOOKUP(C66,[1]Sheet1!$B$5:$BB$697,53,0)</f>
        <v>71192.76</v>
      </c>
      <c r="L66" s="31">
        <f>VLOOKUP(C66,[1]Sheet1!$B:$BC,54,0)</f>
        <v>86814.8133333333</v>
      </c>
      <c r="M66" s="31">
        <f>VLOOKUP(C66,[1]Sheet1!$B:$BD,55,0)</f>
        <v>108576.985</v>
      </c>
      <c r="N66" s="31">
        <f>VLOOKUP(C66,[1]Sheet1!$B:$BE,56,0)</f>
        <v>102972.556666667</v>
      </c>
      <c r="O66" s="31">
        <f>VLOOKUP(C66,[1]Sheet1!$B:$BF,57,0)</f>
        <v>101896.593333333</v>
      </c>
      <c r="P66" s="31">
        <f>VLOOKUP(C66,[2]Sheet1!$B:$BH,59,0)</f>
        <v>88894.2883333333</v>
      </c>
      <c r="Q66" s="94">
        <f t="shared" si="6"/>
        <v>448278.397333333</v>
      </c>
      <c r="R66" s="95">
        <f>VLOOKUP(C66,[3]Sheet2!$A:$V,21,0)</f>
        <v>160000</v>
      </c>
      <c r="S66" s="95"/>
      <c r="T66" s="95"/>
      <c r="U66" s="95">
        <f>VLOOKUP(C66,'[4]5.30 (2)'!$C$4:$V$115,20,0)</f>
        <v>50000</v>
      </c>
      <c r="V66" s="95">
        <f t="shared" si="7"/>
        <v>210000</v>
      </c>
      <c r="W66" s="96">
        <f t="shared" si="8"/>
        <v>238278.397333333</v>
      </c>
      <c r="X66" s="97">
        <f t="shared" si="9"/>
        <v>673100.22</v>
      </c>
      <c r="Y66" s="55">
        <f t="shared" si="10"/>
        <v>238278.397333333</v>
      </c>
      <c r="Z66" s="100">
        <f t="shared" si="11"/>
        <v>238278.397333333</v>
      </c>
      <c r="AA66" s="101">
        <v>50000</v>
      </c>
      <c r="AB66" s="33">
        <f t="shared" si="12"/>
        <v>50000</v>
      </c>
      <c r="AC66" s="56">
        <f t="shared" si="13"/>
        <v>0.209838577729117</v>
      </c>
      <c r="AD66" s="102">
        <f t="shared" si="1"/>
        <v>0.224412713723487</v>
      </c>
      <c r="AE66" s="103"/>
      <c r="AF66" s="103"/>
      <c r="AG66" s="103"/>
      <c r="AH66" s="103">
        <f t="shared" si="2"/>
        <v>0</v>
      </c>
      <c r="AI66" s="109">
        <v>0</v>
      </c>
      <c r="AJ66" s="105">
        <f t="shared" si="3"/>
        <v>0</v>
      </c>
      <c r="AK66" s="33">
        <f t="shared" si="4"/>
        <v>50000</v>
      </c>
      <c r="AL66" s="71">
        <v>45474</v>
      </c>
      <c r="AM66" s="8"/>
      <c r="AN66" s="71"/>
      <c r="AO66" s="72" t="s">
        <v>89</v>
      </c>
      <c r="AP66" s="73"/>
      <c r="AQ66" s="8" t="s">
        <v>169</v>
      </c>
      <c r="AR66" s="74" t="s">
        <v>237</v>
      </c>
    </row>
    <row r="67" ht="36" hidden="1" customHeight="1" spans="1:44">
      <c r="A67" s="8">
        <f t="shared" si="5"/>
        <v>64</v>
      </c>
      <c r="B67" s="8" t="s">
        <v>74</v>
      </c>
      <c r="C67" s="9" t="s">
        <v>238</v>
      </c>
      <c r="D67" s="85" t="s">
        <v>239</v>
      </c>
      <c r="E67" s="114" t="s">
        <v>17</v>
      </c>
      <c r="F67" s="11" t="s">
        <v>77</v>
      </c>
      <c r="G67" s="12" t="s">
        <v>16</v>
      </c>
      <c r="H67" s="79">
        <v>0.8</v>
      </c>
      <c r="I67" s="14">
        <f>VLOOKUP(C67,[1]Sheet1!$B:$AY,50,0)</f>
        <v>1165653.76</v>
      </c>
      <c r="J67" s="14">
        <f>VLOOKUP(C67,[1]Sheet1!$B:$AZ,51,0)</f>
        <v>916998.31</v>
      </c>
      <c r="K67" s="31">
        <f>VLOOKUP(C67,[1]Sheet1!$B$5:$BB$697,53,0)</f>
        <v>0</v>
      </c>
      <c r="L67" s="31">
        <f>VLOOKUP(C67,[1]Sheet1!$B:$BC,54,0)</f>
        <v>117061.861666667</v>
      </c>
      <c r="M67" s="31">
        <f>VLOOKUP(C67,[1]Sheet1!$B:$BD,55,0)</f>
        <v>143859.336666667</v>
      </c>
      <c r="N67" s="31">
        <f>VLOOKUP(C67,[1]Sheet1!$B:$BE,56,0)</f>
        <v>152833.051666667</v>
      </c>
      <c r="O67" s="31">
        <f>VLOOKUP(C67,[1]Sheet1!$B:$BF,57,0)</f>
        <v>178167.183333333</v>
      </c>
      <c r="P67" s="31">
        <f>VLOOKUP(C67,[2]Sheet1!$B:$BH,59,0)</f>
        <v>194275.626666667</v>
      </c>
      <c r="Q67" s="94">
        <f t="shared" si="6"/>
        <v>628957.648000001</v>
      </c>
      <c r="R67" s="95">
        <f>VLOOKUP(C67,[3]Sheet2!$A:$V,21,0)</f>
        <v>100000</v>
      </c>
      <c r="S67" s="95"/>
      <c r="T67" s="95"/>
      <c r="U67" s="95">
        <f>VLOOKUP(C67,'[4]5.30 (2)'!$C$4:$V$115,20,0)</f>
        <v>120000</v>
      </c>
      <c r="V67" s="95">
        <f t="shared" si="7"/>
        <v>220000</v>
      </c>
      <c r="W67" s="96">
        <f t="shared" si="8"/>
        <v>408957.648000001</v>
      </c>
      <c r="X67" s="97">
        <f t="shared" si="9"/>
        <v>796998.31</v>
      </c>
      <c r="Y67" s="55">
        <f t="shared" si="10"/>
        <v>408957.648000001</v>
      </c>
      <c r="Z67" s="100">
        <f t="shared" si="11"/>
        <v>408957.648000001</v>
      </c>
      <c r="AA67" s="101">
        <v>100000</v>
      </c>
      <c r="AB67" s="33">
        <f t="shared" si="12"/>
        <v>100000</v>
      </c>
      <c r="AC67" s="56">
        <f t="shared" si="13"/>
        <v>0.244524098006353</v>
      </c>
      <c r="AD67" s="102">
        <f t="shared" si="1"/>
        <v>0.448825427446975</v>
      </c>
      <c r="AE67" s="103"/>
      <c r="AF67" s="103"/>
      <c r="AG67" s="103"/>
      <c r="AH67" s="103">
        <f t="shared" si="2"/>
        <v>0</v>
      </c>
      <c r="AI67" s="57">
        <v>0.03</v>
      </c>
      <c r="AJ67" s="105">
        <f t="shared" si="3"/>
        <v>0.03</v>
      </c>
      <c r="AK67" s="33">
        <f t="shared" si="4"/>
        <v>97000</v>
      </c>
      <c r="AL67" s="71">
        <v>45474</v>
      </c>
      <c r="AM67" s="8"/>
      <c r="AN67" s="71"/>
      <c r="AO67" s="72" t="s">
        <v>89</v>
      </c>
      <c r="AP67" s="33"/>
      <c r="AQ67" s="8" t="s">
        <v>152</v>
      </c>
      <c r="AR67" s="74" t="s">
        <v>237</v>
      </c>
    </row>
    <row r="68" ht="36" hidden="1" customHeight="1" spans="1:44">
      <c r="A68" s="8">
        <f t="shared" si="5"/>
        <v>65</v>
      </c>
      <c r="B68" s="8" t="s">
        <v>93</v>
      </c>
      <c r="C68" s="9" t="s">
        <v>240</v>
      </c>
      <c r="D68" s="78" t="s">
        <v>241</v>
      </c>
      <c r="E68" s="12" t="s">
        <v>18</v>
      </c>
      <c r="F68" s="11" t="s">
        <v>77</v>
      </c>
      <c r="G68" s="12" t="s">
        <v>16</v>
      </c>
      <c r="H68" s="79">
        <v>0.8</v>
      </c>
      <c r="I68" s="14">
        <f>VLOOKUP(C68,[1]Sheet1!$B:$AY,50,0)</f>
        <v>293025.5</v>
      </c>
      <c r="J68" s="14">
        <f>VLOOKUP(C68,[1]Sheet1!$B:$AZ,51,0)</f>
        <v>224138.08</v>
      </c>
      <c r="K68" s="31">
        <f>VLOOKUP(C68,[1]Sheet1!$B$5:$BB$697,53,0)</f>
        <v>24598.0716666667</v>
      </c>
      <c r="L68" s="31">
        <f>VLOOKUP(C68,[1]Sheet1!$B:$BC,54,0)</f>
        <v>30861.2466666667</v>
      </c>
      <c r="M68" s="31">
        <f>VLOOKUP(C68,[1]Sheet1!$B:$BD,55,0)</f>
        <v>28738.9083333333</v>
      </c>
      <c r="N68" s="31">
        <f>VLOOKUP(C68,[1]Sheet1!$B:$BE,56,0)</f>
        <v>28808.7966666667</v>
      </c>
      <c r="O68" s="31">
        <f>VLOOKUP(C68,[1]Sheet1!$B:$BF,57,0)</f>
        <v>28867.3233333333</v>
      </c>
      <c r="P68" s="31">
        <f>VLOOKUP(C68,[2]Sheet1!$B:$BH,59,0)</f>
        <v>31044.1516666667</v>
      </c>
      <c r="Q68" s="94">
        <f t="shared" si="6"/>
        <v>138334.798666667</v>
      </c>
      <c r="R68" s="95">
        <f>VLOOKUP(C68,[3]Sheet2!$A:$V,21,0)</f>
        <v>30000</v>
      </c>
      <c r="S68" s="95"/>
      <c r="T68" s="95"/>
      <c r="U68" s="95">
        <f>VLOOKUP(C68,'[4]5.30 (2)'!$C$4:$V$115,20,0)</f>
        <v>30000</v>
      </c>
      <c r="V68" s="95">
        <f t="shared" si="7"/>
        <v>60000</v>
      </c>
      <c r="W68" s="96">
        <f t="shared" si="8"/>
        <v>78334.7986666667</v>
      </c>
      <c r="X68" s="97">
        <f t="shared" si="9"/>
        <v>194138.08</v>
      </c>
      <c r="Y68" s="55">
        <f t="shared" si="10"/>
        <v>78334.7986666667</v>
      </c>
      <c r="Z68" s="100">
        <f t="shared" si="11"/>
        <v>78334.7986666667</v>
      </c>
      <c r="AA68" s="101">
        <v>30000</v>
      </c>
      <c r="AB68" s="33">
        <f t="shared" si="12"/>
        <v>30000</v>
      </c>
      <c r="AC68" s="56">
        <f t="shared" si="13"/>
        <v>0.382971559391595</v>
      </c>
      <c r="AD68" s="102">
        <f t="shared" ref="AD68:AD131" si="16">AB68/$AB$1</f>
        <v>0.134647628234092</v>
      </c>
      <c r="AE68" s="103"/>
      <c r="AF68" s="103"/>
      <c r="AG68" s="103">
        <f>30+840</f>
        <v>870</v>
      </c>
      <c r="AH68" s="103">
        <f t="shared" si="2"/>
        <v>870</v>
      </c>
      <c r="AI68" s="57">
        <v>0.03</v>
      </c>
      <c r="AJ68" s="105">
        <f t="shared" si="3"/>
        <v>0.059</v>
      </c>
      <c r="AK68" s="33">
        <f t="shared" si="4"/>
        <v>28230</v>
      </c>
      <c r="AL68" s="71">
        <v>45474</v>
      </c>
      <c r="AM68" s="107">
        <v>3</v>
      </c>
      <c r="AN68" s="106">
        <f>AL68-AM68</f>
        <v>45471</v>
      </c>
      <c r="AO68" s="72" t="s">
        <v>89</v>
      </c>
      <c r="AP68" s="73"/>
      <c r="AQ68" s="8" t="s">
        <v>152</v>
      </c>
      <c r="AR68" s="74" t="s">
        <v>242</v>
      </c>
    </row>
    <row r="69" ht="36" hidden="1" customHeight="1" spans="1:44">
      <c r="A69" s="8">
        <f t="shared" si="5"/>
        <v>66</v>
      </c>
      <c r="B69" s="8" t="s">
        <v>110</v>
      </c>
      <c r="C69" s="9" t="s">
        <v>243</v>
      </c>
      <c r="D69" s="78" t="s">
        <v>244</v>
      </c>
      <c r="E69" s="12" t="s">
        <v>18</v>
      </c>
      <c r="F69" s="11" t="s">
        <v>101</v>
      </c>
      <c r="G69" s="12" t="s">
        <v>16</v>
      </c>
      <c r="H69" s="79">
        <v>0.8</v>
      </c>
      <c r="I69" s="14">
        <f>VLOOKUP(C69,[1]Sheet1!$B:$AY,50,0)</f>
        <v>651077.34</v>
      </c>
      <c r="J69" s="14">
        <f>VLOOKUP(C69,[1]Sheet1!$B:$AZ,51,0)</f>
        <v>619325.39</v>
      </c>
      <c r="K69" s="31">
        <f>VLOOKUP(C69,[1]Sheet1!$B$5:$BB$697,53,0)</f>
        <v>35091.9616666667</v>
      </c>
      <c r="L69" s="31">
        <f>VLOOKUP(C69,[1]Sheet1!$B:$BC,54,0)</f>
        <v>35331.96</v>
      </c>
      <c r="M69" s="31">
        <f>VLOOKUP(C69,[1]Sheet1!$B:$BD,55,0)</f>
        <v>36823.955</v>
      </c>
      <c r="N69" s="31">
        <f>VLOOKUP(C69,[1]Sheet1!$B:$BE,56,0)</f>
        <v>37560.61</v>
      </c>
      <c r="O69" s="31">
        <f>VLOOKUP(C69,[1]Sheet1!$B:$BF,57,0)</f>
        <v>34919.9383333333</v>
      </c>
      <c r="P69" s="31">
        <f>VLOOKUP(C69,[2]Sheet1!$B:$BH,59,0)</f>
        <v>31695.945</v>
      </c>
      <c r="Q69" s="94">
        <f t="shared" si="6"/>
        <v>169139.496</v>
      </c>
      <c r="R69" s="95">
        <f>VLOOKUP(C69,[3]Sheet2!$A:$V,21,0)</f>
        <v>60000</v>
      </c>
      <c r="S69" s="95"/>
      <c r="T69" s="95"/>
      <c r="U69" s="95">
        <f>VLOOKUP(C69,'[4]5.30 (2)'!$C$4:$V$115,20,0)</f>
        <v>20000</v>
      </c>
      <c r="V69" s="95">
        <f t="shared" si="7"/>
        <v>80000</v>
      </c>
      <c r="W69" s="96">
        <f t="shared" si="8"/>
        <v>89139.496</v>
      </c>
      <c r="X69" s="97">
        <f t="shared" si="9"/>
        <v>599325.39</v>
      </c>
      <c r="Y69" s="55">
        <f t="shared" si="10"/>
        <v>89139.496</v>
      </c>
      <c r="Z69" s="100">
        <f t="shared" si="11"/>
        <v>89139.496</v>
      </c>
      <c r="AA69" s="101">
        <v>30000</v>
      </c>
      <c r="AB69" s="33">
        <f t="shared" si="12"/>
        <v>30000</v>
      </c>
      <c r="AC69" s="56">
        <f t="shared" si="13"/>
        <v>0.336551151242767</v>
      </c>
      <c r="AD69" s="102">
        <f t="shared" si="16"/>
        <v>0.134647628234092</v>
      </c>
      <c r="AE69" s="103"/>
      <c r="AF69" s="103"/>
      <c r="AG69" s="103"/>
      <c r="AH69" s="103">
        <f t="shared" ref="AH69:AH132" si="17">SUM(AE69:AG69)</f>
        <v>0</v>
      </c>
      <c r="AI69" s="57">
        <v>0.03</v>
      </c>
      <c r="AJ69" s="105">
        <f t="shared" ref="AJ69:AJ132" si="18">IF(AB69=0,0,AH69/AB69+AI69)</f>
        <v>0.03</v>
      </c>
      <c r="AK69" s="33">
        <f t="shared" ref="AK69:AK132" si="19">AB69*(1-AJ69)</f>
        <v>29100</v>
      </c>
      <c r="AL69" s="71">
        <v>45474</v>
      </c>
      <c r="AM69" s="8">
        <v>3</v>
      </c>
      <c r="AN69" s="71">
        <f>AL69-AM69</f>
        <v>45471</v>
      </c>
      <c r="AO69" s="72" t="s">
        <v>89</v>
      </c>
      <c r="AP69" s="73"/>
      <c r="AQ69" s="8" t="s">
        <v>96</v>
      </c>
      <c r="AR69" s="74"/>
    </row>
    <row r="70" ht="36" hidden="1" customHeight="1" spans="1:44">
      <c r="A70" s="8">
        <f t="shared" ref="A70:A133" si="20">ROW()-3</f>
        <v>67</v>
      </c>
      <c r="B70" s="8" t="s">
        <v>74</v>
      </c>
      <c r="C70" s="81" t="s">
        <v>245</v>
      </c>
      <c r="D70" s="80" t="s">
        <v>246</v>
      </c>
      <c r="E70" s="114" t="s">
        <v>17</v>
      </c>
      <c r="F70" s="11" t="s">
        <v>101</v>
      </c>
      <c r="G70" s="12" t="s">
        <v>16</v>
      </c>
      <c r="H70" s="79">
        <v>0.8</v>
      </c>
      <c r="I70" s="14">
        <f>VLOOKUP(C70,[1]Sheet1!$B:$AY,50,0)</f>
        <v>3657702.87</v>
      </c>
      <c r="J70" s="14">
        <f>VLOOKUP(C70,[1]Sheet1!$B:$AZ,51,0)</f>
        <v>2241567.32</v>
      </c>
      <c r="K70" s="31">
        <f>VLOOKUP(C70,[1]Sheet1!$B$5:$BB$697,53,0)</f>
        <v>135332.676666667</v>
      </c>
      <c r="L70" s="31">
        <f>VLOOKUP(C70,[1]Sheet1!$B:$BC,54,0)</f>
        <v>182236.551666667</v>
      </c>
      <c r="M70" s="31">
        <f>VLOOKUP(C70,[1]Sheet1!$B:$BD,55,0)</f>
        <v>347494.928333333</v>
      </c>
      <c r="N70" s="31">
        <f>VLOOKUP(C70,[1]Sheet1!$B:$BE,56,0)</f>
        <v>373594.553333333</v>
      </c>
      <c r="O70" s="31">
        <f>VLOOKUP(C70,[1]Sheet1!$B:$BF,57,0)</f>
        <v>516192.135</v>
      </c>
      <c r="P70" s="31">
        <f>VLOOKUP(C70,[2]Sheet1!$B:$BH,59,0)</f>
        <v>609617.145</v>
      </c>
      <c r="Q70" s="94">
        <f t="shared" si="6"/>
        <v>1731574.392</v>
      </c>
      <c r="R70" s="95">
        <f>VLOOKUP(C70,[3]Sheet2!$A:$V,21,0)</f>
        <v>1600000</v>
      </c>
      <c r="S70" s="95"/>
      <c r="T70" s="95"/>
      <c r="U70" s="95">
        <f>VLOOKUP(C70,'[4]5.30 (2)'!$C$4:$V$115,20,0)</f>
        <v>500000</v>
      </c>
      <c r="V70" s="95">
        <f t="shared" si="7"/>
        <v>2100000</v>
      </c>
      <c r="W70" s="96">
        <f t="shared" si="8"/>
        <v>-368425.608</v>
      </c>
      <c r="X70" s="97">
        <f t="shared" si="9"/>
        <v>1741567.32</v>
      </c>
      <c r="Y70" s="55">
        <f t="shared" si="10"/>
        <v>-368425.608</v>
      </c>
      <c r="Z70" s="100">
        <f t="shared" si="11"/>
        <v>0</v>
      </c>
      <c r="AA70" s="55"/>
      <c r="AB70" s="104">
        <f t="shared" si="12"/>
        <v>0</v>
      </c>
      <c r="AC70" s="56" t="str">
        <f t="shared" si="13"/>
        <v>100%</v>
      </c>
      <c r="AD70" s="102">
        <f t="shared" si="16"/>
        <v>0</v>
      </c>
      <c r="AE70" s="103"/>
      <c r="AF70" s="103"/>
      <c r="AG70" s="103"/>
      <c r="AH70" s="103">
        <f t="shared" si="17"/>
        <v>0</v>
      </c>
      <c r="AI70" s="57"/>
      <c r="AJ70" s="105">
        <f t="shared" si="18"/>
        <v>0</v>
      </c>
      <c r="AK70" s="33">
        <f t="shared" si="19"/>
        <v>0</v>
      </c>
      <c r="AL70" s="71">
        <v>45474</v>
      </c>
      <c r="AM70" s="8">
        <v>3</v>
      </c>
      <c r="AN70" s="71">
        <f>AL70-AM70</f>
        <v>45471</v>
      </c>
      <c r="AO70" s="72" t="s">
        <v>78</v>
      </c>
      <c r="AP70" s="73"/>
      <c r="AQ70" s="8" t="s">
        <v>96</v>
      </c>
      <c r="AR70" s="74" t="s">
        <v>247</v>
      </c>
    </row>
    <row r="71" ht="36" hidden="1" customHeight="1" spans="1:44">
      <c r="A71" s="8">
        <f t="shared" si="20"/>
        <v>68</v>
      </c>
      <c r="B71" s="8" t="s">
        <v>170</v>
      </c>
      <c r="C71" s="9" t="s">
        <v>248</v>
      </c>
      <c r="D71" s="78" t="s">
        <v>249</v>
      </c>
      <c r="E71" s="12" t="s">
        <v>14</v>
      </c>
      <c r="F71" s="11" t="s">
        <v>101</v>
      </c>
      <c r="G71" s="12" t="s">
        <v>16</v>
      </c>
      <c r="H71" s="79">
        <v>0.8</v>
      </c>
      <c r="I71" s="14">
        <f>VLOOKUP(C71,[1]Sheet1!$B:$AY,50,0)</f>
        <v>1820599.2</v>
      </c>
      <c r="J71" s="14">
        <f>VLOOKUP(C71,[1]Sheet1!$B:$AZ,51,0)</f>
        <v>1520527.2</v>
      </c>
      <c r="K71" s="31">
        <f>VLOOKUP(C71,[1]Sheet1!$B$5:$BB$697,53,0)</f>
        <v>142738.243333333</v>
      </c>
      <c r="L71" s="31">
        <f>VLOOKUP(C71,[1]Sheet1!$B:$BC,54,0)</f>
        <v>142738.243333333</v>
      </c>
      <c r="M71" s="31">
        <f>VLOOKUP(C71,[1]Sheet1!$B:$BD,55,0)</f>
        <v>200711.773333333</v>
      </c>
      <c r="N71" s="31">
        <f>VLOOKUP(C71,[1]Sheet1!$B:$BE,56,0)</f>
        <v>213350.696666667</v>
      </c>
      <c r="O71" s="31">
        <f>VLOOKUP(C71,[1]Sheet1!$B:$BF,57,0)</f>
        <v>209691.406666667</v>
      </c>
      <c r="P71" s="31">
        <f>VLOOKUP(C71,[2]Sheet1!$B:$BH,59,0)</f>
        <v>193968.695</v>
      </c>
      <c r="Q71" s="94">
        <f t="shared" ref="Q71:Q134" si="21">SUM(K71:P71)*H71</f>
        <v>882559.246666666</v>
      </c>
      <c r="R71" s="95">
        <f>VLOOKUP(C71,[3]Sheet2!$A:$V,21,0)</f>
        <v>180000</v>
      </c>
      <c r="S71" s="95"/>
      <c r="T71" s="95"/>
      <c r="U71" s="95">
        <f>VLOOKUP(C71,'[4]5.30 (2)'!$C$4:$V$115,20,0)</f>
        <v>300000</v>
      </c>
      <c r="V71" s="95">
        <f t="shared" ref="V71:V134" si="22">SUM(R71:U71)</f>
        <v>480000</v>
      </c>
      <c r="W71" s="96">
        <f t="shared" ref="W71:W134" si="23">Q71-V71</f>
        <v>402559.246666666</v>
      </c>
      <c r="X71" s="97">
        <f t="shared" ref="X71:X134" si="24">J71-T71-U71</f>
        <v>1220527.2</v>
      </c>
      <c r="Y71" s="55">
        <f t="shared" ref="Y71:Y134" si="25">_xlfn.IFS(G71="原材料",X71,G71="涉诉",X71,G71="临采",X71,G71="零部件",W71,G71="销售",W71,G71="固定资产",X71)</f>
        <v>402559.246666666</v>
      </c>
      <c r="Z71" s="100">
        <f t="shared" ref="Z71:Z134" si="26">IF(Y71&gt;=0,Y71,0)</f>
        <v>402559.246666666</v>
      </c>
      <c r="AA71" s="55"/>
      <c r="AB71" s="33">
        <f t="shared" ref="AB71:AB134" si="27">AA71</f>
        <v>0</v>
      </c>
      <c r="AC71" s="56">
        <f t="shared" ref="AC71:AC134" si="28">IF(Z71&lt;=0,"100%",AA71/Z71)</f>
        <v>0</v>
      </c>
      <c r="AD71" s="102">
        <f t="shared" si="16"/>
        <v>0</v>
      </c>
      <c r="AE71" s="103"/>
      <c r="AF71" s="103"/>
      <c r="AG71" s="103"/>
      <c r="AH71" s="103">
        <f t="shared" si="17"/>
        <v>0</v>
      </c>
      <c r="AI71" s="57">
        <v>0.03</v>
      </c>
      <c r="AJ71" s="105">
        <f t="shared" si="18"/>
        <v>0</v>
      </c>
      <c r="AK71" s="33">
        <f t="shared" si="19"/>
        <v>0</v>
      </c>
      <c r="AL71" s="71">
        <v>45474</v>
      </c>
      <c r="AM71" s="8"/>
      <c r="AN71" s="71"/>
      <c r="AO71" s="72" t="s">
        <v>89</v>
      </c>
      <c r="AP71" s="73"/>
      <c r="AQ71" s="8" t="s">
        <v>173</v>
      </c>
      <c r="AR71" s="74" t="s">
        <v>250</v>
      </c>
    </row>
    <row r="72" ht="36" hidden="1" customHeight="1" spans="1:44">
      <c r="A72" s="8">
        <f t="shared" si="20"/>
        <v>69</v>
      </c>
      <c r="B72" s="8" t="s">
        <v>74</v>
      </c>
      <c r="C72" s="9" t="s">
        <v>251</v>
      </c>
      <c r="D72" s="78" t="s">
        <v>252</v>
      </c>
      <c r="E72" s="12" t="s">
        <v>14</v>
      </c>
      <c r="F72" s="11" t="s">
        <v>193</v>
      </c>
      <c r="G72" s="12" t="s">
        <v>16</v>
      </c>
      <c r="H72" s="79">
        <v>0.8</v>
      </c>
      <c r="I72" s="14">
        <f>VLOOKUP(C72,[1]Sheet1!$B:$AY,50,0)</f>
        <v>7235910.06</v>
      </c>
      <c r="J72" s="14">
        <f>VLOOKUP(C72,[1]Sheet1!$B:$AZ,51,0)</f>
        <v>5598784.82</v>
      </c>
      <c r="K72" s="31">
        <f>VLOOKUP(C72,[1]Sheet1!$B$5:$BB$697,53,0)</f>
        <v>310503.483333333</v>
      </c>
      <c r="L72" s="31">
        <f>VLOOKUP(C72,[1]Sheet1!$B:$BC,54,0)</f>
        <v>472759.336666667</v>
      </c>
      <c r="M72" s="31">
        <f>VLOOKUP(C72,[1]Sheet1!$B:$BD,55,0)</f>
        <v>787847.11</v>
      </c>
      <c r="N72" s="31">
        <f>VLOOKUP(C72,[1]Sheet1!$B:$BE,56,0)</f>
        <v>933130.803333333</v>
      </c>
      <c r="O72" s="31">
        <f>VLOOKUP(C72,[1]Sheet1!$B:$BF,57,0)</f>
        <v>1121102.13666667</v>
      </c>
      <c r="P72" s="31">
        <f>VLOOKUP(C72,[2]Sheet1!$B:$BH,59,0)</f>
        <v>1055231.37333333</v>
      </c>
      <c r="Q72" s="94">
        <f t="shared" si="21"/>
        <v>3744459.39466667</v>
      </c>
      <c r="R72" s="95">
        <f>VLOOKUP(C72,[3]Sheet2!$A:$V,21,0)</f>
        <v>300000</v>
      </c>
      <c r="S72" s="95"/>
      <c r="T72" s="95">
        <v>300000</v>
      </c>
      <c r="U72" s="95">
        <v>1000000</v>
      </c>
      <c r="V72" s="95">
        <f t="shared" si="22"/>
        <v>1600000</v>
      </c>
      <c r="W72" s="96">
        <f t="shared" si="23"/>
        <v>2144459.39466667</v>
      </c>
      <c r="X72" s="97">
        <f t="shared" si="24"/>
        <v>4298784.82</v>
      </c>
      <c r="Y72" s="55">
        <f t="shared" si="25"/>
        <v>2144459.39466667</v>
      </c>
      <c r="Z72" s="100">
        <f t="shared" si="26"/>
        <v>2144459.39466667</v>
      </c>
      <c r="AA72" s="55"/>
      <c r="AB72" s="104">
        <f t="shared" si="27"/>
        <v>0</v>
      </c>
      <c r="AC72" s="56">
        <f t="shared" si="28"/>
        <v>0</v>
      </c>
      <c r="AD72" s="102">
        <f t="shared" si="16"/>
        <v>0</v>
      </c>
      <c r="AE72" s="103"/>
      <c r="AF72" s="103"/>
      <c r="AG72" s="103">
        <v>1117.5</v>
      </c>
      <c r="AH72" s="103">
        <f t="shared" si="17"/>
        <v>1117.5</v>
      </c>
      <c r="AI72" s="57"/>
      <c r="AJ72" s="105">
        <f t="shared" si="18"/>
        <v>0</v>
      </c>
      <c r="AK72" s="33">
        <f t="shared" si="19"/>
        <v>0</v>
      </c>
      <c r="AL72" s="71">
        <v>45474</v>
      </c>
      <c r="AM72" s="107">
        <v>3</v>
      </c>
      <c r="AN72" s="106">
        <f>AL72-AM72</f>
        <v>45471</v>
      </c>
      <c r="AO72" s="72" t="s">
        <v>78</v>
      </c>
      <c r="AP72" s="33"/>
      <c r="AQ72" s="8" t="s">
        <v>96</v>
      </c>
      <c r="AR72" s="74" t="s">
        <v>253</v>
      </c>
    </row>
    <row r="73" ht="36" hidden="1" customHeight="1" spans="1:44">
      <c r="A73" s="8">
        <f t="shared" si="20"/>
        <v>70</v>
      </c>
      <c r="B73" s="8" t="s">
        <v>74</v>
      </c>
      <c r="C73" s="9" t="s">
        <v>254</v>
      </c>
      <c r="D73" s="78" t="s">
        <v>255</v>
      </c>
      <c r="E73" s="114" t="s">
        <v>17</v>
      </c>
      <c r="F73" s="11" t="s">
        <v>101</v>
      </c>
      <c r="G73" s="12" t="s">
        <v>16</v>
      </c>
      <c r="H73" s="79">
        <v>0.8</v>
      </c>
      <c r="I73" s="14">
        <f>VLOOKUP(C73,[1]Sheet1!$B:$AY,50,0)</f>
        <v>2387204.69</v>
      </c>
      <c r="J73" s="14">
        <f>VLOOKUP(C73,[1]Sheet1!$B:$AZ,51,0)</f>
        <v>268642.2</v>
      </c>
      <c r="K73" s="31">
        <f>VLOOKUP(C73,[1]Sheet1!$B$5:$BB$697,53,0)</f>
        <v>3420.985</v>
      </c>
      <c r="L73" s="31">
        <f>VLOOKUP(C73,[1]Sheet1!$B:$BC,54,0)</f>
        <v>44773.7</v>
      </c>
      <c r="M73" s="31">
        <f>VLOOKUP(C73,[1]Sheet1!$B:$BD,55,0)</f>
        <v>44773.7</v>
      </c>
      <c r="N73" s="31">
        <f>VLOOKUP(C73,[1]Sheet1!$B:$BE,56,0)</f>
        <v>225165.223333333</v>
      </c>
      <c r="O73" s="31">
        <f>VLOOKUP(C73,[1]Sheet1!$B:$BF,57,0)</f>
        <v>384791.276666667</v>
      </c>
      <c r="P73" s="31">
        <f>VLOOKUP(C73,[2]Sheet1!$B:$BH,59,0)</f>
        <v>397867.448333333</v>
      </c>
      <c r="Q73" s="94">
        <f t="shared" si="21"/>
        <v>880633.866666666</v>
      </c>
      <c r="R73" s="95">
        <f>VLOOKUP(C73,[3]Sheet2!$A:$V,21,0)</f>
        <v>290000</v>
      </c>
      <c r="S73" s="95">
        <v>280000</v>
      </c>
      <c r="T73" s="95"/>
      <c r="U73" s="95"/>
      <c r="V73" s="95">
        <f t="shared" si="22"/>
        <v>570000</v>
      </c>
      <c r="W73" s="96">
        <f t="shared" si="23"/>
        <v>310633.866666666</v>
      </c>
      <c r="X73" s="97">
        <f t="shared" si="24"/>
        <v>268642.2</v>
      </c>
      <c r="Y73" s="55">
        <f t="shared" si="25"/>
        <v>310633.866666666</v>
      </c>
      <c r="Z73" s="100">
        <f t="shared" si="26"/>
        <v>310633.866666666</v>
      </c>
      <c r="AA73" s="101">
        <v>268642.2</v>
      </c>
      <c r="AB73" s="33">
        <f t="shared" si="27"/>
        <v>268642.2</v>
      </c>
      <c r="AC73" s="56">
        <f t="shared" si="28"/>
        <v>0.864819418702576</v>
      </c>
      <c r="AD73" s="102">
        <f t="shared" si="16"/>
        <v>1.20573450245296</v>
      </c>
      <c r="AE73" s="103"/>
      <c r="AF73" s="103"/>
      <c r="AG73" s="103"/>
      <c r="AH73" s="103">
        <f t="shared" si="17"/>
        <v>0</v>
      </c>
      <c r="AI73" s="57">
        <v>0</v>
      </c>
      <c r="AJ73" s="105">
        <f t="shared" si="18"/>
        <v>0</v>
      </c>
      <c r="AK73" s="33">
        <f t="shared" si="19"/>
        <v>268642.2</v>
      </c>
      <c r="AL73" s="71">
        <v>45474</v>
      </c>
      <c r="AM73" s="8"/>
      <c r="AN73" s="71"/>
      <c r="AO73" s="72" t="s">
        <v>78</v>
      </c>
      <c r="AP73" s="33"/>
      <c r="AQ73" s="8" t="s">
        <v>96</v>
      </c>
      <c r="AR73" s="74"/>
    </row>
    <row r="74" ht="36" hidden="1" customHeight="1" spans="1:44">
      <c r="A74" s="8">
        <f t="shared" si="20"/>
        <v>71</v>
      </c>
      <c r="B74" s="8" t="s">
        <v>74</v>
      </c>
      <c r="C74" s="9" t="s">
        <v>256</v>
      </c>
      <c r="D74" s="78" t="s">
        <v>257</v>
      </c>
      <c r="E74" s="12" t="s">
        <v>20</v>
      </c>
      <c r="F74" s="11" t="s">
        <v>77</v>
      </c>
      <c r="G74" s="12" t="s">
        <v>16</v>
      </c>
      <c r="H74" s="79">
        <v>0.8</v>
      </c>
      <c r="I74" s="14">
        <f>VLOOKUP(C74,[1]Sheet1!$B:$AY,50,0)</f>
        <v>708725.23</v>
      </c>
      <c r="J74" s="14">
        <f>VLOOKUP(C74,[1]Sheet1!$B:$AZ,51,0)</f>
        <v>330023.49</v>
      </c>
      <c r="K74" s="31">
        <f>VLOOKUP(C74,[1]Sheet1!$B$5:$BB$697,53,0)</f>
        <v>0</v>
      </c>
      <c r="L74" s="31">
        <f>VLOOKUP(C74,[1]Sheet1!$B:$BC,54,0)</f>
        <v>5248.03666666667</v>
      </c>
      <c r="M74" s="31">
        <f>VLOOKUP(C74,[1]Sheet1!$B:$BD,55,0)</f>
        <v>39584.0283333333</v>
      </c>
      <c r="N74" s="31">
        <f>VLOOKUP(C74,[1]Sheet1!$B:$BE,56,0)</f>
        <v>55003.915</v>
      </c>
      <c r="O74" s="31">
        <f>VLOOKUP(C74,[1]Sheet1!$B:$BF,57,0)</f>
        <v>85645.845</v>
      </c>
      <c r="P74" s="31">
        <f>VLOOKUP(C74,[2]Sheet1!$B:$BH,59,0)</f>
        <v>118120.871666667</v>
      </c>
      <c r="Q74" s="94">
        <f t="shared" si="21"/>
        <v>242882.157333334</v>
      </c>
      <c r="R74" s="95">
        <f>VLOOKUP(C74,[3]Sheet2!$A:$V,21,0)</f>
        <v>650000</v>
      </c>
      <c r="S74" s="95">
        <v>100000</v>
      </c>
      <c r="T74" s="95"/>
      <c r="U74" s="95"/>
      <c r="V74" s="95">
        <f t="shared" si="22"/>
        <v>750000</v>
      </c>
      <c r="W74" s="96">
        <f t="shared" si="23"/>
        <v>-507117.842666666</v>
      </c>
      <c r="X74" s="97">
        <f t="shared" si="24"/>
        <v>330023.49</v>
      </c>
      <c r="Y74" s="55">
        <f t="shared" si="25"/>
        <v>-507117.842666666</v>
      </c>
      <c r="Z74" s="100">
        <f t="shared" si="26"/>
        <v>0</v>
      </c>
      <c r="AA74" s="101">
        <v>230000</v>
      </c>
      <c r="AB74" s="33">
        <f t="shared" si="27"/>
        <v>230000</v>
      </c>
      <c r="AC74" s="56" t="str">
        <f t="shared" si="28"/>
        <v>100%</v>
      </c>
      <c r="AD74" s="102">
        <f t="shared" si="16"/>
        <v>1.03229848312804</v>
      </c>
      <c r="AE74" s="103"/>
      <c r="AF74" s="103"/>
      <c r="AG74" s="103"/>
      <c r="AH74" s="103">
        <f t="shared" si="17"/>
        <v>0</v>
      </c>
      <c r="AI74" s="57">
        <v>0</v>
      </c>
      <c r="AJ74" s="105">
        <f t="shared" si="18"/>
        <v>0</v>
      </c>
      <c r="AK74" s="33">
        <f t="shared" si="19"/>
        <v>230000</v>
      </c>
      <c r="AL74" s="71">
        <v>45474</v>
      </c>
      <c r="AM74" s="8"/>
      <c r="AN74" s="71"/>
      <c r="AO74" s="72" t="s">
        <v>89</v>
      </c>
      <c r="AP74" s="73"/>
      <c r="AQ74" s="8" t="s">
        <v>169</v>
      </c>
      <c r="AR74" s="74"/>
    </row>
    <row r="75" ht="36" hidden="1" customHeight="1" spans="1:44">
      <c r="A75" s="8">
        <f t="shared" si="20"/>
        <v>72</v>
      </c>
      <c r="B75" s="8" t="s">
        <v>74</v>
      </c>
      <c r="C75" s="9" t="s">
        <v>258</v>
      </c>
      <c r="D75" s="78" t="s">
        <v>259</v>
      </c>
      <c r="E75" s="114" t="s">
        <v>17</v>
      </c>
      <c r="F75" s="11" t="s">
        <v>77</v>
      </c>
      <c r="G75" s="12" t="s">
        <v>16</v>
      </c>
      <c r="H75" s="79">
        <v>0.8</v>
      </c>
      <c r="I75" s="14">
        <f>VLOOKUP(C75,[1]Sheet1!$B:$AY,50,0)</f>
        <v>3255225.61</v>
      </c>
      <c r="J75" s="14">
        <f>VLOOKUP(C75,[1]Sheet1!$B:$AZ,51,0)</f>
        <v>2159557.87</v>
      </c>
      <c r="K75" s="31">
        <f>VLOOKUP(C75,[1]Sheet1!$B$5:$BB$697,53,0)</f>
        <v>80357.6116666667</v>
      </c>
      <c r="L75" s="31">
        <f>VLOOKUP(C75,[1]Sheet1!$B:$BC,54,0)</f>
        <v>161275.135</v>
      </c>
      <c r="M75" s="31">
        <f>VLOOKUP(C75,[1]Sheet1!$B:$BD,55,0)</f>
        <v>311373.621666667</v>
      </c>
      <c r="N75" s="31">
        <f>VLOOKUP(C75,[1]Sheet1!$B:$BE,56,0)</f>
        <v>359926.311666667</v>
      </c>
      <c r="O75" s="31">
        <f>VLOOKUP(C75,[1]Sheet1!$B:$BF,57,0)</f>
        <v>474865.698333333</v>
      </c>
      <c r="P75" s="31">
        <f>VLOOKUP(C75,[2]Sheet1!$B:$BH,59,0)</f>
        <v>539040.8</v>
      </c>
      <c r="Q75" s="94">
        <f t="shared" si="21"/>
        <v>1541471.34266667</v>
      </c>
      <c r="R75" s="95">
        <f>VLOOKUP(C75,[3]Sheet2!$A:$V,21,0)</f>
        <v>440000</v>
      </c>
      <c r="S75" s="95"/>
      <c r="T75" s="95">
        <v>300000</v>
      </c>
      <c r="U75" s="95">
        <f>VLOOKUP(C75,'[4]5.30 (2)'!$C$4:$V$115,20,0)</f>
        <v>150000</v>
      </c>
      <c r="V75" s="95">
        <f t="shared" si="22"/>
        <v>890000</v>
      </c>
      <c r="W75" s="96">
        <f t="shared" si="23"/>
        <v>651471.342666667</v>
      </c>
      <c r="X75" s="97">
        <f t="shared" si="24"/>
        <v>1709557.87</v>
      </c>
      <c r="Y75" s="55">
        <f t="shared" si="25"/>
        <v>651471.342666667</v>
      </c>
      <c r="Z75" s="100">
        <f t="shared" si="26"/>
        <v>651471.342666667</v>
      </c>
      <c r="AA75" s="55"/>
      <c r="AB75" s="104">
        <f t="shared" si="27"/>
        <v>0</v>
      </c>
      <c r="AC75" s="56">
        <f t="shared" si="28"/>
        <v>0</v>
      </c>
      <c r="AD75" s="102">
        <f t="shared" si="16"/>
        <v>0</v>
      </c>
      <c r="AE75" s="103"/>
      <c r="AF75" s="103"/>
      <c r="AG75" s="103"/>
      <c r="AH75" s="103">
        <f t="shared" si="17"/>
        <v>0</v>
      </c>
      <c r="AI75" s="57"/>
      <c r="AJ75" s="105">
        <f t="shared" si="18"/>
        <v>0</v>
      </c>
      <c r="AK75" s="33">
        <f t="shared" si="19"/>
        <v>0</v>
      </c>
      <c r="AL75" s="71">
        <v>45474</v>
      </c>
      <c r="AM75" s="107">
        <v>3</v>
      </c>
      <c r="AN75" s="106">
        <f>AL75-AM75</f>
        <v>45471</v>
      </c>
      <c r="AO75" s="72" t="s">
        <v>89</v>
      </c>
      <c r="AP75" s="73"/>
      <c r="AQ75" s="8" t="s">
        <v>169</v>
      </c>
      <c r="AR75" s="74" t="s">
        <v>260</v>
      </c>
    </row>
    <row r="76" ht="36" hidden="1" customHeight="1" spans="1:44">
      <c r="A76" s="8">
        <f t="shared" si="20"/>
        <v>73</v>
      </c>
      <c r="B76" s="8" t="s">
        <v>74</v>
      </c>
      <c r="C76" s="9" t="s">
        <v>261</v>
      </c>
      <c r="D76" s="78" t="s">
        <v>262</v>
      </c>
      <c r="E76" s="114" t="s">
        <v>17</v>
      </c>
      <c r="F76" s="11" t="s">
        <v>101</v>
      </c>
      <c r="G76" s="12" t="s">
        <v>16</v>
      </c>
      <c r="H76" s="79">
        <v>0.8</v>
      </c>
      <c r="I76" s="14">
        <f>VLOOKUP(C76,[1]Sheet1!$B:$AY,50,0)</f>
        <v>3914867.52</v>
      </c>
      <c r="J76" s="14">
        <f>VLOOKUP(C76,[1]Sheet1!$B:$AZ,51,0)</f>
        <v>3125023.16</v>
      </c>
      <c r="K76" s="31">
        <f>VLOOKUP(C76,[1]Sheet1!$B$5:$BB$697,53,0)</f>
        <v>348465.831666667</v>
      </c>
      <c r="L76" s="31">
        <f>VLOOKUP(C76,[1]Sheet1!$B:$BC,54,0)</f>
        <v>348465.831666667</v>
      </c>
      <c r="M76" s="31">
        <f>VLOOKUP(C76,[1]Sheet1!$B:$BD,55,0)</f>
        <v>478813.155</v>
      </c>
      <c r="N76" s="31">
        <f>VLOOKUP(C76,[1]Sheet1!$B:$BE,56,0)</f>
        <v>474255.873333333</v>
      </c>
      <c r="O76" s="31">
        <f>VLOOKUP(C76,[1]Sheet1!$B:$BF,57,0)</f>
        <v>445457.973333333</v>
      </c>
      <c r="P76" s="31">
        <f>VLOOKUP(C76,[2]Sheet1!$B:$BH,59,0)</f>
        <v>434665.605</v>
      </c>
      <c r="Q76" s="94">
        <f t="shared" si="21"/>
        <v>2024099.416</v>
      </c>
      <c r="R76" s="95">
        <f>VLOOKUP(C76,[3]Sheet2!$A:$V,21,0)</f>
        <v>350000</v>
      </c>
      <c r="S76" s="95"/>
      <c r="T76" s="95"/>
      <c r="U76" s="95">
        <v>200000</v>
      </c>
      <c r="V76" s="95">
        <f t="shared" si="22"/>
        <v>550000</v>
      </c>
      <c r="W76" s="96">
        <f t="shared" si="23"/>
        <v>1474099.416</v>
      </c>
      <c r="X76" s="97">
        <f t="shared" si="24"/>
        <v>2925023.16</v>
      </c>
      <c r="Y76" s="55">
        <f t="shared" si="25"/>
        <v>1474099.416</v>
      </c>
      <c r="Z76" s="100">
        <f t="shared" si="26"/>
        <v>1474099.416</v>
      </c>
      <c r="AA76" s="101">
        <v>100000</v>
      </c>
      <c r="AB76" s="33">
        <f t="shared" si="27"/>
        <v>100000</v>
      </c>
      <c r="AC76" s="56">
        <f t="shared" si="28"/>
        <v>0.0678380297248554</v>
      </c>
      <c r="AD76" s="102">
        <f t="shared" si="16"/>
        <v>0.448825427446975</v>
      </c>
      <c r="AE76" s="103"/>
      <c r="AF76" s="103"/>
      <c r="AG76" s="103"/>
      <c r="AH76" s="103">
        <f t="shared" si="17"/>
        <v>0</v>
      </c>
      <c r="AI76" s="57">
        <v>0.02</v>
      </c>
      <c r="AJ76" s="105">
        <f t="shared" si="18"/>
        <v>0.02</v>
      </c>
      <c r="AK76" s="33">
        <f t="shared" si="19"/>
        <v>98000</v>
      </c>
      <c r="AL76" s="71">
        <v>45474</v>
      </c>
      <c r="AM76" s="8"/>
      <c r="AN76" s="71"/>
      <c r="AO76" s="72" t="s">
        <v>89</v>
      </c>
      <c r="AP76" s="73"/>
      <c r="AQ76" s="8" t="s">
        <v>169</v>
      </c>
      <c r="AR76" s="74"/>
    </row>
    <row r="77" ht="36" hidden="1" customHeight="1" spans="1:44">
      <c r="A77" s="8">
        <f t="shared" si="20"/>
        <v>74</v>
      </c>
      <c r="B77" s="8" t="s">
        <v>74</v>
      </c>
      <c r="C77" s="9" t="s">
        <v>263</v>
      </c>
      <c r="D77" s="78" t="s">
        <v>264</v>
      </c>
      <c r="E77" s="114" t="s">
        <v>17</v>
      </c>
      <c r="F77" s="11" t="s">
        <v>77</v>
      </c>
      <c r="G77" s="12" t="s">
        <v>16</v>
      </c>
      <c r="H77" s="79">
        <v>0.8</v>
      </c>
      <c r="I77" s="14">
        <f>VLOOKUP(C77,[1]Sheet1!$B:$AY,50,0)</f>
        <v>7603354.33</v>
      </c>
      <c r="J77" s="14">
        <f>VLOOKUP(C77,[1]Sheet1!$B:$AZ,51,0)</f>
        <v>7298043.26</v>
      </c>
      <c r="K77" s="31">
        <f>VLOOKUP(C77,[1]Sheet1!$B$5:$BB$697,53,0)</f>
        <v>384579.625</v>
      </c>
      <c r="L77" s="31">
        <f>VLOOKUP(C77,[1]Sheet1!$B:$BC,54,0)</f>
        <v>360190.951666667</v>
      </c>
      <c r="M77" s="31">
        <f>VLOOKUP(C77,[1]Sheet1!$B:$BD,55,0)</f>
        <v>418173.548333333</v>
      </c>
      <c r="N77" s="31">
        <f>VLOOKUP(C77,[1]Sheet1!$B:$BE,56,0)</f>
        <v>378651.136666667</v>
      </c>
      <c r="O77" s="31">
        <f>VLOOKUP(C77,[1]Sheet1!$B:$BF,57,0)</f>
        <v>327250.981666667</v>
      </c>
      <c r="P77" s="31">
        <f>VLOOKUP(C77,[2]Sheet1!$B:$BH,59,0)</f>
        <v>262187.073333333</v>
      </c>
      <c r="Q77" s="94">
        <f t="shared" si="21"/>
        <v>1704826.65333333</v>
      </c>
      <c r="R77" s="95">
        <f>VLOOKUP(C77,[3]Sheet2!$A:$V,21,0)</f>
        <v>550000</v>
      </c>
      <c r="S77" s="95"/>
      <c r="T77" s="95">
        <v>200000</v>
      </c>
      <c r="U77" s="95">
        <f>VLOOKUP(C77,'[4]5.30 (2)'!$C$4:$V$115,20,0)</f>
        <v>300000</v>
      </c>
      <c r="V77" s="95">
        <f t="shared" si="22"/>
        <v>1050000</v>
      </c>
      <c r="W77" s="96">
        <f t="shared" si="23"/>
        <v>654826.653333334</v>
      </c>
      <c r="X77" s="97">
        <f t="shared" si="24"/>
        <v>6798043.26</v>
      </c>
      <c r="Y77" s="55">
        <f t="shared" si="25"/>
        <v>654826.653333334</v>
      </c>
      <c r="Z77" s="100">
        <f t="shared" si="26"/>
        <v>654826.653333334</v>
      </c>
      <c r="AA77" s="55"/>
      <c r="AB77" s="104">
        <f t="shared" si="27"/>
        <v>0</v>
      </c>
      <c r="AC77" s="56">
        <f t="shared" si="28"/>
        <v>0</v>
      </c>
      <c r="AD77" s="102">
        <f t="shared" si="16"/>
        <v>0</v>
      </c>
      <c r="AE77" s="103"/>
      <c r="AF77" s="103"/>
      <c r="AG77" s="103"/>
      <c r="AH77" s="103">
        <f t="shared" si="17"/>
        <v>0</v>
      </c>
      <c r="AI77" s="57">
        <v>0.03</v>
      </c>
      <c r="AJ77" s="105">
        <f t="shared" si="18"/>
        <v>0</v>
      </c>
      <c r="AK77" s="33">
        <f t="shared" si="19"/>
        <v>0</v>
      </c>
      <c r="AL77" s="71">
        <v>45474</v>
      </c>
      <c r="AM77" s="107">
        <v>3</v>
      </c>
      <c r="AN77" s="106">
        <f>AL77-AM77</f>
        <v>45471</v>
      </c>
      <c r="AO77" s="72" t="s">
        <v>89</v>
      </c>
      <c r="AP77" s="73"/>
      <c r="AQ77" s="8" t="s">
        <v>169</v>
      </c>
      <c r="AR77" s="74"/>
    </row>
    <row r="78" ht="36" customHeight="1" spans="1:44">
      <c r="A78" s="8">
        <f t="shared" si="20"/>
        <v>75</v>
      </c>
      <c r="B78" s="8" t="s">
        <v>170</v>
      </c>
      <c r="C78" s="9" t="s">
        <v>265</v>
      </c>
      <c r="D78" s="78" t="s">
        <v>266</v>
      </c>
      <c r="E78" s="12" t="s">
        <v>15</v>
      </c>
      <c r="F78" s="11" t="s">
        <v>101</v>
      </c>
      <c r="G78" s="12" t="s">
        <v>16</v>
      </c>
      <c r="H78" s="79">
        <v>0.8</v>
      </c>
      <c r="I78" s="14">
        <f>VLOOKUP(C78,[1]Sheet1!$B:$AY,50,0)</f>
        <v>2193616.92</v>
      </c>
      <c r="J78" s="14">
        <f>VLOOKUP(C78,[1]Sheet1!$B:$AZ,51,0)</f>
        <v>1319169.53</v>
      </c>
      <c r="K78" s="31">
        <f>VLOOKUP(C78,[1]Sheet1!$B$5:$BB$697,53,0)</f>
        <v>169175.263333333</v>
      </c>
      <c r="L78" s="31">
        <f>VLOOKUP(C78,[1]Sheet1!$B:$BC,54,0)</f>
        <v>156938.531666667</v>
      </c>
      <c r="M78" s="31">
        <f>VLOOKUP(C78,[1]Sheet1!$B:$BD,55,0)</f>
        <v>189735.161666667</v>
      </c>
      <c r="N78" s="31">
        <f>VLOOKUP(C78,[1]Sheet1!$B:$BE,56,0)</f>
        <v>193635.111666667</v>
      </c>
      <c r="O78" s="31">
        <f>VLOOKUP(C78,[1]Sheet1!$B:$BF,57,0)</f>
        <v>224742.273333333</v>
      </c>
      <c r="P78" s="31">
        <f>VLOOKUP(C78,[2]Sheet1!$B:$BH,59,0)</f>
        <v>238679.225</v>
      </c>
      <c r="Q78" s="94">
        <f t="shared" si="21"/>
        <v>938324.453333334</v>
      </c>
      <c r="R78" s="95">
        <f>VLOOKUP(C78,[3]Sheet2!$A:$V,21,0)</f>
        <v>500000</v>
      </c>
      <c r="S78" s="95"/>
      <c r="T78" s="95"/>
      <c r="U78" s="95">
        <f>VLOOKUP(C78,'[4]5.30 (2)'!$C$4:$V$115,20,0)</f>
        <v>350000</v>
      </c>
      <c r="V78" s="95">
        <f t="shared" si="22"/>
        <v>850000</v>
      </c>
      <c r="W78" s="96">
        <f t="shared" si="23"/>
        <v>88324.4533333337</v>
      </c>
      <c r="X78" s="97">
        <f t="shared" si="24"/>
        <v>969169.53</v>
      </c>
      <c r="Y78" s="55">
        <f t="shared" si="25"/>
        <v>88324.4533333337</v>
      </c>
      <c r="Z78" s="100">
        <f t="shared" si="26"/>
        <v>88324.4533333337</v>
      </c>
      <c r="AA78" s="101">
        <f>278504.72*0.8</f>
        <v>222803.776</v>
      </c>
      <c r="AB78" s="33">
        <f t="shared" si="27"/>
        <v>222803.776</v>
      </c>
      <c r="AC78" s="56">
        <f t="shared" si="28"/>
        <v>2.52256048683534</v>
      </c>
      <c r="AD78" s="102">
        <f t="shared" si="16"/>
        <v>1</v>
      </c>
      <c r="AE78" s="103"/>
      <c r="AF78" s="103"/>
      <c r="AG78" s="103"/>
      <c r="AH78" s="103">
        <f t="shared" si="17"/>
        <v>0</v>
      </c>
      <c r="AI78" s="57">
        <v>0.03</v>
      </c>
      <c r="AJ78" s="105">
        <f t="shared" si="18"/>
        <v>0.03</v>
      </c>
      <c r="AK78" s="33">
        <f t="shared" si="19"/>
        <v>216119.66272</v>
      </c>
      <c r="AL78" s="71">
        <v>45474</v>
      </c>
      <c r="AM78" s="8"/>
      <c r="AN78" s="71"/>
      <c r="AO78" s="72" t="s">
        <v>89</v>
      </c>
      <c r="AP78" s="73"/>
      <c r="AQ78" s="8" t="s">
        <v>173</v>
      </c>
      <c r="AR78" s="74" t="s">
        <v>267</v>
      </c>
    </row>
    <row r="79" ht="36" hidden="1" customHeight="1" spans="1:44">
      <c r="A79" s="8">
        <f t="shared" si="20"/>
        <v>76</v>
      </c>
      <c r="B79" s="8" t="s">
        <v>74</v>
      </c>
      <c r="C79" s="9" t="s">
        <v>268</v>
      </c>
      <c r="D79" s="78" t="s">
        <v>269</v>
      </c>
      <c r="E79" s="12" t="s">
        <v>17</v>
      </c>
      <c r="F79" s="11" t="s">
        <v>101</v>
      </c>
      <c r="G79" s="12" t="s">
        <v>16</v>
      </c>
      <c r="H79" s="79">
        <v>0.8</v>
      </c>
      <c r="I79" s="14">
        <f>VLOOKUP(C79,[1]Sheet1!$B:$AY,50,0)</f>
        <v>3221679.99</v>
      </c>
      <c r="J79" s="14">
        <f>VLOOKUP(C79,[1]Sheet1!$B:$AZ,51,0)</f>
        <v>2906869.27</v>
      </c>
      <c r="K79" s="31">
        <f>VLOOKUP(C79,[1]Sheet1!$B$5:$BB$697,53,0)</f>
        <v>266546.001666667</v>
      </c>
      <c r="L79" s="31">
        <f>VLOOKUP(C79,[1]Sheet1!$B:$BC,54,0)</f>
        <v>258337.755</v>
      </c>
      <c r="M79" s="31">
        <f>VLOOKUP(C79,[1]Sheet1!$B:$BD,55,0)</f>
        <v>284602.828333333</v>
      </c>
      <c r="N79" s="31">
        <f>VLOOKUP(C79,[1]Sheet1!$B:$BE,56,0)</f>
        <v>265834.566666667</v>
      </c>
      <c r="O79" s="31">
        <f>VLOOKUP(C79,[1]Sheet1!$B:$BF,57,0)</f>
        <v>230325.216666667</v>
      </c>
      <c r="P79" s="31">
        <f>VLOOKUP(C79,[2]Sheet1!$B:$BH,59,0)</f>
        <v>256069.686666667</v>
      </c>
      <c r="Q79" s="94">
        <f t="shared" si="21"/>
        <v>1249372.844</v>
      </c>
      <c r="R79" s="95">
        <f>VLOOKUP(C79,[3]Sheet2!$A:$V,21,0)</f>
        <v>384000</v>
      </c>
      <c r="S79" s="95">
        <v>84000</v>
      </c>
      <c r="T79" s="95"/>
      <c r="U79" s="95">
        <f>VLOOKUP(C79,'[4]5.30 (2)'!$C$4:$V$115,20,0)</f>
        <v>100000</v>
      </c>
      <c r="V79" s="95">
        <f t="shared" si="22"/>
        <v>568000</v>
      </c>
      <c r="W79" s="96">
        <f t="shared" si="23"/>
        <v>681372.844000001</v>
      </c>
      <c r="X79" s="97">
        <f t="shared" si="24"/>
        <v>2806869.27</v>
      </c>
      <c r="Y79" s="55">
        <f t="shared" si="25"/>
        <v>681372.844000001</v>
      </c>
      <c r="Z79" s="100">
        <f t="shared" si="26"/>
        <v>681372.844000001</v>
      </c>
      <c r="AA79" s="101">
        <v>100000</v>
      </c>
      <c r="AB79" s="33">
        <f t="shared" si="27"/>
        <v>100000</v>
      </c>
      <c r="AC79" s="56">
        <f t="shared" si="28"/>
        <v>0.146762526391498</v>
      </c>
      <c r="AD79" s="102">
        <f t="shared" si="16"/>
        <v>0.448825427446975</v>
      </c>
      <c r="AE79" s="103"/>
      <c r="AF79" s="103"/>
      <c r="AG79" s="103"/>
      <c r="AH79" s="103">
        <f t="shared" si="17"/>
        <v>0</v>
      </c>
      <c r="AI79" s="57">
        <v>0.02</v>
      </c>
      <c r="AJ79" s="105">
        <f t="shared" si="18"/>
        <v>0.02</v>
      </c>
      <c r="AK79" s="33">
        <f t="shared" si="19"/>
        <v>98000</v>
      </c>
      <c r="AL79" s="71">
        <v>45474</v>
      </c>
      <c r="AM79" s="8"/>
      <c r="AN79" s="71"/>
      <c r="AO79" s="72" t="s">
        <v>270</v>
      </c>
      <c r="AP79" s="73"/>
      <c r="AQ79" s="8" t="s">
        <v>152</v>
      </c>
      <c r="AR79" s="74"/>
    </row>
    <row r="80" ht="36" hidden="1" customHeight="1" spans="1:44">
      <c r="A80" s="8">
        <f t="shared" si="20"/>
        <v>77</v>
      </c>
      <c r="B80" s="8" t="s">
        <v>74</v>
      </c>
      <c r="C80" s="81" t="s">
        <v>271</v>
      </c>
      <c r="D80" s="80" t="s">
        <v>272</v>
      </c>
      <c r="E80" s="83" t="s">
        <v>14</v>
      </c>
      <c r="F80" s="11" t="s">
        <v>77</v>
      </c>
      <c r="G80" s="12" t="s">
        <v>16</v>
      </c>
      <c r="H80" s="79">
        <v>1</v>
      </c>
      <c r="I80" s="14">
        <f>VLOOKUP(C80,[1]Sheet1!$B:$AY,50,0)</f>
        <v>768339.52</v>
      </c>
      <c r="J80" s="14">
        <f>VLOOKUP(C80,[1]Sheet1!$B:$AZ,51,0)</f>
        <v>768339.52</v>
      </c>
      <c r="K80" s="31">
        <f>VLOOKUP(C80,[1]Sheet1!$B$5:$BB$697,53,0)</f>
        <v>47347.2616666667</v>
      </c>
      <c r="L80" s="31">
        <f>VLOOKUP(C80,[1]Sheet1!$B:$BC,54,0)</f>
        <v>47347.2616666667</v>
      </c>
      <c r="M80" s="31">
        <f>VLOOKUP(C80,[1]Sheet1!$B:$BD,55,0)</f>
        <v>12500</v>
      </c>
      <c r="N80" s="31">
        <f>VLOOKUP(C80,[1]Sheet1!$B:$BE,56,0)</f>
        <v>0</v>
      </c>
      <c r="O80" s="31">
        <f>VLOOKUP(C80,[1]Sheet1!$B:$BF,57,0)</f>
        <v>0</v>
      </c>
      <c r="P80" s="31">
        <f>VLOOKUP(C80,[2]Sheet1!$B:$BH,59,0)</f>
        <v>0</v>
      </c>
      <c r="Q80" s="94">
        <f t="shared" si="21"/>
        <v>107194.523333333</v>
      </c>
      <c r="R80" s="95">
        <f>VLOOKUP(C80,[3]Sheet2!$A:$V,21,0)</f>
        <v>0</v>
      </c>
      <c r="S80" s="95"/>
      <c r="T80" s="95"/>
      <c r="U80" s="95">
        <f>VLOOKUP(C80,'[4]5.30 (2)'!$C$4:$V$115,20,0)</f>
        <v>120000</v>
      </c>
      <c r="V80" s="95">
        <f t="shared" si="22"/>
        <v>120000</v>
      </c>
      <c r="W80" s="96">
        <f t="shared" si="23"/>
        <v>-12805.4766666666</v>
      </c>
      <c r="X80" s="97">
        <f t="shared" si="24"/>
        <v>648339.52</v>
      </c>
      <c r="Y80" s="55">
        <f t="shared" si="25"/>
        <v>-12805.4766666666</v>
      </c>
      <c r="Z80" s="100">
        <f t="shared" si="26"/>
        <v>0</v>
      </c>
      <c r="AA80" s="55"/>
      <c r="AB80" s="104">
        <f t="shared" si="27"/>
        <v>0</v>
      </c>
      <c r="AC80" s="56" t="str">
        <f t="shared" si="28"/>
        <v>100%</v>
      </c>
      <c r="AD80" s="102">
        <f t="shared" si="16"/>
        <v>0</v>
      </c>
      <c r="AE80" s="103"/>
      <c r="AF80" s="103"/>
      <c r="AG80" s="103"/>
      <c r="AH80" s="103">
        <f t="shared" si="17"/>
        <v>0</v>
      </c>
      <c r="AI80" s="57"/>
      <c r="AJ80" s="105">
        <f t="shared" si="18"/>
        <v>0</v>
      </c>
      <c r="AK80" s="33">
        <f t="shared" si="19"/>
        <v>0</v>
      </c>
      <c r="AL80" s="71">
        <v>45474</v>
      </c>
      <c r="AM80" s="107">
        <v>3</v>
      </c>
      <c r="AN80" s="106">
        <f>AL80-AM80</f>
        <v>45471</v>
      </c>
      <c r="AO80" s="72" t="s">
        <v>270</v>
      </c>
      <c r="AP80" s="33"/>
      <c r="AQ80" s="8" t="s">
        <v>169</v>
      </c>
      <c r="AR80" s="74" t="s">
        <v>273</v>
      </c>
    </row>
    <row r="81" ht="36" hidden="1" customHeight="1" spans="1:44">
      <c r="A81" s="8">
        <f t="shared" si="20"/>
        <v>78</v>
      </c>
      <c r="B81" s="8" t="s">
        <v>110</v>
      </c>
      <c r="C81" s="9" t="s">
        <v>274</v>
      </c>
      <c r="D81" s="78" t="s">
        <v>275</v>
      </c>
      <c r="E81" s="12" t="s">
        <v>14</v>
      </c>
      <c r="F81" s="11" t="s">
        <v>101</v>
      </c>
      <c r="G81" s="12" t="s">
        <v>16</v>
      </c>
      <c r="H81" s="79">
        <v>0.8</v>
      </c>
      <c r="I81" s="14">
        <f>VLOOKUP(C81,[1]Sheet1!$B:$AY,50,0)</f>
        <v>950125.77</v>
      </c>
      <c r="J81" s="14">
        <f>VLOOKUP(C81,[1]Sheet1!$B:$AZ,51,0)</f>
        <v>664310.52</v>
      </c>
      <c r="K81" s="31">
        <f>VLOOKUP(C81,[1]Sheet1!$B$5:$BB$697,53,0)</f>
        <v>53095.0166666667</v>
      </c>
      <c r="L81" s="31">
        <f>VLOOKUP(C81,[1]Sheet1!$B:$BC,54,0)</f>
        <v>70733.2166666667</v>
      </c>
      <c r="M81" s="31">
        <f>VLOOKUP(C81,[1]Sheet1!$B:$BD,55,0)</f>
        <v>92694.56</v>
      </c>
      <c r="N81" s="31">
        <f>VLOOKUP(C81,[1]Sheet1!$B:$BE,56,0)</f>
        <v>110718.42</v>
      </c>
      <c r="O81" s="31">
        <f>VLOOKUP(C81,[1]Sheet1!$B:$BF,57,0)</f>
        <v>134913.28</v>
      </c>
      <c r="P81" s="31">
        <f>VLOOKUP(C81,[2]Sheet1!$B:$BH,59,0)</f>
        <v>127716.751666667</v>
      </c>
      <c r="Q81" s="94">
        <f t="shared" si="21"/>
        <v>471896.996</v>
      </c>
      <c r="R81" s="95">
        <f>VLOOKUP(C81,[3]Sheet2!$A:$V,21,0)</f>
        <v>300000</v>
      </c>
      <c r="S81" s="95"/>
      <c r="T81" s="95"/>
      <c r="U81" s="95">
        <f>VLOOKUP(C81,'[4]5.30 (2)'!$C$4:$V$115,20,0)</f>
        <v>250000</v>
      </c>
      <c r="V81" s="95">
        <f t="shared" si="22"/>
        <v>550000</v>
      </c>
      <c r="W81" s="96">
        <f t="shared" si="23"/>
        <v>-78103.0039999997</v>
      </c>
      <c r="X81" s="97">
        <f t="shared" si="24"/>
        <v>414310.52</v>
      </c>
      <c r="Y81" s="55">
        <f t="shared" si="25"/>
        <v>-78103.0039999997</v>
      </c>
      <c r="Z81" s="100">
        <f t="shared" si="26"/>
        <v>0</v>
      </c>
      <c r="AA81" s="55"/>
      <c r="AB81" s="104">
        <f t="shared" si="27"/>
        <v>0</v>
      </c>
      <c r="AC81" s="56" t="str">
        <f t="shared" si="28"/>
        <v>100%</v>
      </c>
      <c r="AD81" s="102">
        <f t="shared" si="16"/>
        <v>0</v>
      </c>
      <c r="AE81" s="103"/>
      <c r="AF81" s="103"/>
      <c r="AG81" s="103"/>
      <c r="AH81" s="103">
        <f t="shared" si="17"/>
        <v>0</v>
      </c>
      <c r="AI81" s="57">
        <v>0.03</v>
      </c>
      <c r="AJ81" s="105">
        <f t="shared" si="18"/>
        <v>0</v>
      </c>
      <c r="AK81" s="33">
        <f t="shared" si="19"/>
        <v>0</v>
      </c>
      <c r="AL81" s="71">
        <v>45474</v>
      </c>
      <c r="AM81" s="8"/>
      <c r="AN81" s="71"/>
      <c r="AO81" s="72" t="s">
        <v>89</v>
      </c>
      <c r="AP81" s="33"/>
      <c r="AQ81" s="8" t="s">
        <v>184</v>
      </c>
      <c r="AR81" s="74" t="s">
        <v>276</v>
      </c>
    </row>
    <row r="82" ht="36" hidden="1" customHeight="1" spans="1:44">
      <c r="A82" s="8">
        <f t="shared" si="20"/>
        <v>79</v>
      </c>
      <c r="B82" s="8" t="s">
        <v>74</v>
      </c>
      <c r="C82" s="9" t="s">
        <v>277</v>
      </c>
      <c r="D82" s="80" t="s">
        <v>278</v>
      </c>
      <c r="E82" s="12" t="s">
        <v>17</v>
      </c>
      <c r="F82" s="11" t="s">
        <v>77</v>
      </c>
      <c r="G82" s="12" t="s">
        <v>16</v>
      </c>
      <c r="H82" s="79">
        <v>0.8</v>
      </c>
      <c r="I82" s="14">
        <f>VLOOKUP(C82,[1]Sheet1!$B:$AY,50,0)</f>
        <v>344341.93</v>
      </c>
      <c r="J82" s="14">
        <f>VLOOKUP(C82,[1]Sheet1!$B:$AZ,51,0)</f>
        <v>274888.12</v>
      </c>
      <c r="K82" s="31">
        <f>VLOOKUP(C82,[1]Sheet1!$B$5:$BB$697,53,0)</f>
        <v>22812.93</v>
      </c>
      <c r="L82" s="31">
        <f>VLOOKUP(C82,[1]Sheet1!$B:$BC,54,0)</f>
        <v>22812.93</v>
      </c>
      <c r="M82" s="31">
        <f>VLOOKUP(C82,[1]Sheet1!$B:$BD,55,0)</f>
        <v>36215.4</v>
      </c>
      <c r="N82" s="31">
        <f>VLOOKUP(C82,[1]Sheet1!$B:$BE,56,0)</f>
        <v>31402.0666666667</v>
      </c>
      <c r="O82" s="31">
        <f>VLOOKUP(C82,[1]Sheet1!$B:$BF,57,0)</f>
        <v>40341.035</v>
      </c>
      <c r="P82" s="31">
        <f>VLOOKUP(C82,[2]Sheet1!$B:$BH,59,0)</f>
        <v>27785.2333333333</v>
      </c>
      <c r="Q82" s="94">
        <f t="shared" si="21"/>
        <v>145095.676</v>
      </c>
      <c r="R82" s="95">
        <f>VLOOKUP(C82,[3]Sheet2!$A:$V,21,0)</f>
        <v>0</v>
      </c>
      <c r="S82" s="95"/>
      <c r="T82" s="95"/>
      <c r="U82" s="95">
        <f>VLOOKUP(C82,'[4]5.30 (2)'!$C$4:$V$115,20,0)</f>
        <v>40000</v>
      </c>
      <c r="V82" s="95">
        <f t="shared" si="22"/>
        <v>40000</v>
      </c>
      <c r="W82" s="96">
        <f t="shared" si="23"/>
        <v>105095.676</v>
      </c>
      <c r="X82" s="97">
        <f t="shared" si="24"/>
        <v>234888.12</v>
      </c>
      <c r="Y82" s="55">
        <f t="shared" si="25"/>
        <v>105095.676</v>
      </c>
      <c r="Z82" s="100">
        <f t="shared" si="26"/>
        <v>105095.676</v>
      </c>
      <c r="AA82" s="55"/>
      <c r="AB82" s="33">
        <f t="shared" si="27"/>
        <v>0</v>
      </c>
      <c r="AC82" s="56">
        <f t="shared" si="28"/>
        <v>0</v>
      </c>
      <c r="AD82" s="102">
        <f t="shared" si="16"/>
        <v>0</v>
      </c>
      <c r="AE82" s="103"/>
      <c r="AF82" s="103"/>
      <c r="AG82" s="103"/>
      <c r="AH82" s="103">
        <f t="shared" si="17"/>
        <v>0</v>
      </c>
      <c r="AI82" s="57">
        <v>0.03</v>
      </c>
      <c r="AJ82" s="105">
        <f t="shared" si="18"/>
        <v>0</v>
      </c>
      <c r="AK82" s="33">
        <f t="shared" si="19"/>
        <v>0</v>
      </c>
      <c r="AL82" s="71">
        <v>45474</v>
      </c>
      <c r="AM82" s="107">
        <v>3</v>
      </c>
      <c r="AN82" s="106">
        <f>AL82-AM82</f>
        <v>45471</v>
      </c>
      <c r="AO82" s="72" t="s">
        <v>89</v>
      </c>
      <c r="AP82" s="33"/>
      <c r="AQ82" s="8" t="s">
        <v>152</v>
      </c>
      <c r="AR82" s="74"/>
    </row>
    <row r="83" ht="36" hidden="1" customHeight="1" spans="1:44">
      <c r="A83" s="8">
        <f t="shared" si="20"/>
        <v>80</v>
      </c>
      <c r="B83" s="8" t="s">
        <v>74</v>
      </c>
      <c r="C83" s="9" t="s">
        <v>279</v>
      </c>
      <c r="D83" s="78" t="s">
        <v>280</v>
      </c>
      <c r="E83" s="12" t="s">
        <v>17</v>
      </c>
      <c r="F83" s="11" t="s">
        <v>101</v>
      </c>
      <c r="G83" s="12" t="s">
        <v>16</v>
      </c>
      <c r="H83" s="79">
        <v>0.8</v>
      </c>
      <c r="I83" s="14">
        <f>VLOOKUP(C83,[1]Sheet1!$B:$AY,50,0)</f>
        <v>3024508.82</v>
      </c>
      <c r="J83" s="14">
        <f>VLOOKUP(C83,[1]Sheet1!$B:$AZ,51,0)</f>
        <v>2310890.79</v>
      </c>
      <c r="K83" s="31">
        <f>VLOOKUP(C83,[1]Sheet1!$B$5:$BB$697,53,0)</f>
        <v>130492.666666667</v>
      </c>
      <c r="L83" s="31">
        <f>VLOOKUP(C83,[1]Sheet1!$B:$BC,54,0)</f>
        <v>114783.918333333</v>
      </c>
      <c r="M83" s="31">
        <f>VLOOKUP(C83,[1]Sheet1!$B:$BD,55,0)</f>
        <v>98134.5783333333</v>
      </c>
      <c r="N83" s="31">
        <f>VLOOKUP(C83,[1]Sheet1!$B:$BE,56,0)</f>
        <v>120155.006666667</v>
      </c>
      <c r="O83" s="31">
        <f>VLOOKUP(C83,[1]Sheet1!$B:$BF,57,0)</f>
        <v>151038.305</v>
      </c>
      <c r="P83" s="31">
        <f>VLOOKUP(C83,[2]Sheet1!$B:$BH,59,0)</f>
        <v>158115.975</v>
      </c>
      <c r="Q83" s="94">
        <f t="shared" si="21"/>
        <v>618176.36</v>
      </c>
      <c r="R83" s="95">
        <f>VLOOKUP(C83,[3]Sheet2!$A:$V,21,0)</f>
        <v>440000</v>
      </c>
      <c r="S83" s="95">
        <v>30000</v>
      </c>
      <c r="T83" s="95"/>
      <c r="U83" s="95">
        <f>VLOOKUP(C83,'[4]5.30 (2)'!$C$4:$V$115,20,0)</f>
        <v>70000</v>
      </c>
      <c r="V83" s="95">
        <f t="shared" si="22"/>
        <v>540000</v>
      </c>
      <c r="W83" s="96">
        <f t="shared" si="23"/>
        <v>78176.3600000002</v>
      </c>
      <c r="X83" s="97">
        <f t="shared" si="24"/>
        <v>2240890.79</v>
      </c>
      <c r="Y83" s="55">
        <f t="shared" si="25"/>
        <v>78176.3600000002</v>
      </c>
      <c r="Z83" s="100">
        <f t="shared" si="26"/>
        <v>78176.3600000002</v>
      </c>
      <c r="AA83" s="101">
        <v>60000</v>
      </c>
      <c r="AB83" s="33">
        <f t="shared" si="27"/>
        <v>60000</v>
      </c>
      <c r="AC83" s="56">
        <f t="shared" si="28"/>
        <v>0.767495442356229</v>
      </c>
      <c r="AD83" s="102">
        <f t="shared" si="16"/>
        <v>0.269295256468185</v>
      </c>
      <c r="AE83" s="103"/>
      <c r="AF83" s="103"/>
      <c r="AG83" s="103"/>
      <c r="AH83" s="103">
        <f t="shared" si="17"/>
        <v>0</v>
      </c>
      <c r="AI83" s="57">
        <v>0.03</v>
      </c>
      <c r="AJ83" s="105">
        <f t="shared" si="18"/>
        <v>0.03</v>
      </c>
      <c r="AK83" s="33">
        <f t="shared" si="19"/>
        <v>58200</v>
      </c>
      <c r="AL83" s="71">
        <v>45474</v>
      </c>
      <c r="AM83" s="8"/>
      <c r="AN83" s="71"/>
      <c r="AO83" s="72" t="s">
        <v>89</v>
      </c>
      <c r="AP83" s="73"/>
      <c r="AQ83" s="8" t="s">
        <v>281</v>
      </c>
      <c r="AR83" s="74"/>
    </row>
    <row r="84" ht="36" hidden="1" customHeight="1" spans="1:44">
      <c r="A84" s="8">
        <f t="shared" si="20"/>
        <v>81</v>
      </c>
      <c r="B84" s="8" t="s">
        <v>74</v>
      </c>
      <c r="C84" s="9" t="s">
        <v>282</v>
      </c>
      <c r="D84" s="78" t="s">
        <v>283</v>
      </c>
      <c r="E84" s="12" t="s">
        <v>17</v>
      </c>
      <c r="F84" s="11" t="s">
        <v>101</v>
      </c>
      <c r="G84" s="12" t="s">
        <v>16</v>
      </c>
      <c r="H84" s="79">
        <v>0.8</v>
      </c>
      <c r="I84" s="14">
        <f>VLOOKUP(C84,[1]Sheet1!$B:$AY,50,0)</f>
        <v>243822.61</v>
      </c>
      <c r="J84" s="14">
        <f>VLOOKUP(C84,[1]Sheet1!$B:$AZ,51,0)</f>
        <v>243822.61</v>
      </c>
      <c r="K84" s="31">
        <f>VLOOKUP(C84,[1]Sheet1!$B$5:$BB$697,53,0)</f>
        <v>28303.7166666667</v>
      </c>
      <c r="L84" s="31">
        <f>VLOOKUP(C84,[1]Sheet1!$B:$BC,54,0)</f>
        <v>28303.7166666667</v>
      </c>
      <c r="M84" s="31">
        <f>VLOOKUP(C84,[1]Sheet1!$B:$BD,55,0)</f>
        <v>40637.1016666667</v>
      </c>
      <c r="N84" s="31">
        <f>VLOOKUP(C84,[1]Sheet1!$B:$BE,56,0)</f>
        <v>39466.8266666667</v>
      </c>
      <c r="O84" s="31">
        <f>VLOOKUP(C84,[1]Sheet1!$B:$BF,57,0)</f>
        <v>37616.8266666667</v>
      </c>
      <c r="P84" s="31">
        <f>VLOOKUP(C84,[2]Sheet1!$B:$BH,59,0)</f>
        <v>18500.0783333333</v>
      </c>
      <c r="Q84" s="94">
        <f t="shared" si="21"/>
        <v>154262.613333333</v>
      </c>
      <c r="R84" s="95">
        <f>VLOOKUP(C84,[3]Sheet2!$A:$V,21,0)</f>
        <v>0</v>
      </c>
      <c r="S84" s="95"/>
      <c r="T84" s="95"/>
      <c r="U84" s="95">
        <f>VLOOKUP(C84,'[4]5.30 (2)'!$C$4:$V$115,20,0)</f>
        <v>30000</v>
      </c>
      <c r="V84" s="95">
        <f t="shared" si="22"/>
        <v>30000</v>
      </c>
      <c r="W84" s="96">
        <f t="shared" si="23"/>
        <v>124262.613333333</v>
      </c>
      <c r="X84" s="97">
        <f t="shared" si="24"/>
        <v>213822.61</v>
      </c>
      <c r="Y84" s="55">
        <f t="shared" si="25"/>
        <v>124262.613333333</v>
      </c>
      <c r="Z84" s="100">
        <f t="shared" si="26"/>
        <v>124262.613333333</v>
      </c>
      <c r="AA84" s="101">
        <v>20000</v>
      </c>
      <c r="AB84" s="33">
        <f t="shared" si="27"/>
        <v>20000</v>
      </c>
      <c r="AC84" s="56">
        <f t="shared" si="28"/>
        <v>0.16094945586208</v>
      </c>
      <c r="AD84" s="102">
        <f t="shared" si="16"/>
        <v>0.0897650854893949</v>
      </c>
      <c r="AE84" s="103"/>
      <c r="AF84" s="103"/>
      <c r="AG84" s="103"/>
      <c r="AH84" s="103">
        <f t="shared" si="17"/>
        <v>0</v>
      </c>
      <c r="AI84" s="57">
        <v>0</v>
      </c>
      <c r="AJ84" s="105">
        <f t="shared" si="18"/>
        <v>0</v>
      </c>
      <c r="AK84" s="33">
        <f t="shared" si="19"/>
        <v>20000</v>
      </c>
      <c r="AL84" s="71">
        <v>45474</v>
      </c>
      <c r="AM84" s="107">
        <v>3</v>
      </c>
      <c r="AN84" s="106">
        <f>AL84-AM84</f>
        <v>45471</v>
      </c>
      <c r="AO84" s="72" t="s">
        <v>89</v>
      </c>
      <c r="AP84" s="73"/>
      <c r="AQ84" s="8" t="s">
        <v>152</v>
      </c>
      <c r="AR84" s="74"/>
    </row>
    <row r="85" ht="36" customHeight="1" spans="1:44">
      <c r="A85" s="8">
        <f t="shared" si="20"/>
        <v>82</v>
      </c>
      <c r="B85" s="8" t="s">
        <v>110</v>
      </c>
      <c r="C85" s="9" t="s">
        <v>284</v>
      </c>
      <c r="D85" s="78" t="s">
        <v>285</v>
      </c>
      <c r="E85" s="115" t="s">
        <v>15</v>
      </c>
      <c r="F85" s="11" t="s">
        <v>101</v>
      </c>
      <c r="G85" s="12" t="s">
        <v>16</v>
      </c>
      <c r="H85" s="79">
        <v>0.8</v>
      </c>
      <c r="I85" s="14">
        <f>VLOOKUP(C85,[1]Sheet1!$B:$AY,50,0)</f>
        <v>6301230.26</v>
      </c>
      <c r="J85" s="14">
        <f>VLOOKUP(C85,[1]Sheet1!$B:$AZ,51,0)</f>
        <v>3201340.91</v>
      </c>
      <c r="K85" s="31">
        <f>VLOOKUP(C85,[1]Sheet1!$B$5:$BB$697,53,0)</f>
        <v>533556.818333333</v>
      </c>
      <c r="L85" s="31">
        <f>VLOOKUP(C85,[1]Sheet1!$B:$BC,54,0)</f>
        <v>533556.818333333</v>
      </c>
      <c r="M85" s="31">
        <f>VLOOKUP(C85,[1]Sheet1!$B:$BD,55,0)</f>
        <v>506558.998333333</v>
      </c>
      <c r="N85" s="31">
        <f>VLOOKUP(C85,[1]Sheet1!$B:$BE,56,0)</f>
        <v>830514.285</v>
      </c>
      <c r="O85" s="31">
        <f>VLOOKUP(C85,[1]Sheet1!$B:$BF,57,0)</f>
        <v>952490.505</v>
      </c>
      <c r="P85" s="31">
        <f>VLOOKUP(C85,[2]Sheet1!$B:$BH,59,0)</f>
        <v>643245.005</v>
      </c>
      <c r="Q85" s="94">
        <f t="shared" si="21"/>
        <v>3199937.944</v>
      </c>
      <c r="R85" s="95">
        <f>VLOOKUP(C85,[3]Sheet2!$A:$V,21,0)</f>
        <v>600000</v>
      </c>
      <c r="S85" s="95"/>
      <c r="T85" s="95"/>
      <c r="U85" s="95">
        <f>VLOOKUP(C85,'[4]5.30 (2)'!$C$4:$V$115,20,0)</f>
        <v>500000</v>
      </c>
      <c r="V85" s="95">
        <f t="shared" si="22"/>
        <v>1100000</v>
      </c>
      <c r="W85" s="96">
        <f t="shared" si="23"/>
        <v>2099937.944</v>
      </c>
      <c r="X85" s="97">
        <f t="shared" si="24"/>
        <v>2701340.91</v>
      </c>
      <c r="Y85" s="55">
        <f t="shared" si="25"/>
        <v>2099937.944</v>
      </c>
      <c r="Z85" s="100">
        <f t="shared" si="26"/>
        <v>2099937.944</v>
      </c>
      <c r="AA85" s="55"/>
      <c r="AB85" s="104">
        <f t="shared" si="27"/>
        <v>0</v>
      </c>
      <c r="AC85" s="56">
        <f t="shared" si="28"/>
        <v>0</v>
      </c>
      <c r="AD85" s="102">
        <f t="shared" si="16"/>
        <v>0</v>
      </c>
      <c r="AE85" s="103"/>
      <c r="AF85" s="103"/>
      <c r="AG85" s="103"/>
      <c r="AH85" s="103">
        <f t="shared" si="17"/>
        <v>0</v>
      </c>
      <c r="AI85" s="57">
        <v>0</v>
      </c>
      <c r="AJ85" s="105">
        <f t="shared" si="18"/>
        <v>0</v>
      </c>
      <c r="AK85" s="33">
        <f t="shared" si="19"/>
        <v>0</v>
      </c>
      <c r="AL85" s="71">
        <v>45474</v>
      </c>
      <c r="AM85" s="8">
        <v>3</v>
      </c>
      <c r="AN85" s="71">
        <f>AL85-AM85</f>
        <v>45471</v>
      </c>
      <c r="AO85" s="72" t="s">
        <v>83</v>
      </c>
      <c r="AP85" s="73"/>
      <c r="AQ85" s="8" t="s">
        <v>184</v>
      </c>
      <c r="AR85" s="74" t="s">
        <v>286</v>
      </c>
    </row>
    <row r="86" ht="36" hidden="1" customHeight="1" spans="1:44">
      <c r="A86" s="8">
        <f t="shared" si="20"/>
        <v>83</v>
      </c>
      <c r="B86" s="8" t="s">
        <v>110</v>
      </c>
      <c r="C86" s="9" t="s">
        <v>287</v>
      </c>
      <c r="D86" s="78" t="s">
        <v>288</v>
      </c>
      <c r="E86" s="116" t="s">
        <v>20</v>
      </c>
      <c r="F86" s="11" t="s">
        <v>101</v>
      </c>
      <c r="G86" s="12" t="s">
        <v>16</v>
      </c>
      <c r="H86" s="79">
        <v>1</v>
      </c>
      <c r="I86" s="14">
        <f>VLOOKUP(C86,[1]Sheet1!$B:$AY,50,0)</f>
        <v>860985.74</v>
      </c>
      <c r="J86" s="14">
        <f>VLOOKUP(C86,[1]Sheet1!$B:$AZ,51,0)</f>
        <v>673233.98</v>
      </c>
      <c r="K86" s="31">
        <f>VLOOKUP(C86,[1]Sheet1!$B$5:$BB$697,53,0)</f>
        <v>31142.8533333333</v>
      </c>
      <c r="L86" s="31">
        <f>VLOOKUP(C86,[1]Sheet1!$B:$BC,54,0)</f>
        <v>71721.9066666667</v>
      </c>
      <c r="M86" s="31">
        <f>VLOOKUP(C86,[1]Sheet1!$B:$BD,55,0)</f>
        <v>105968.063333333</v>
      </c>
      <c r="N86" s="31">
        <f>VLOOKUP(C86,[1]Sheet1!$B:$BE,56,0)</f>
        <v>112205.663333333</v>
      </c>
      <c r="O86" s="31">
        <f>VLOOKUP(C86,[1]Sheet1!$B:$BF,57,0)</f>
        <v>122101.02</v>
      </c>
      <c r="P86" s="31">
        <f>VLOOKUP(C86,[2]Sheet1!$B:$BH,59,0)</f>
        <v>112354.77</v>
      </c>
      <c r="Q86" s="94">
        <f t="shared" si="21"/>
        <v>555494.276666666</v>
      </c>
      <c r="R86" s="95">
        <f>VLOOKUP(C86,[3]Sheet2!$A:$V,21,0)</f>
        <v>150000</v>
      </c>
      <c r="S86" s="95"/>
      <c r="T86" s="95"/>
      <c r="U86" s="95">
        <f>VLOOKUP(C86,'[4]5.30 (2)'!$C$4:$V$115,20,0)</f>
        <v>0</v>
      </c>
      <c r="V86" s="95">
        <f t="shared" si="22"/>
        <v>150000</v>
      </c>
      <c r="W86" s="96">
        <f t="shared" si="23"/>
        <v>405494.276666666</v>
      </c>
      <c r="X86" s="97">
        <f t="shared" si="24"/>
        <v>673233.98</v>
      </c>
      <c r="Y86" s="55">
        <f t="shared" si="25"/>
        <v>405494.276666666</v>
      </c>
      <c r="Z86" s="100">
        <f t="shared" si="26"/>
        <v>405494.276666666</v>
      </c>
      <c r="AA86" s="101">
        <v>50000</v>
      </c>
      <c r="AB86" s="104">
        <f t="shared" si="27"/>
        <v>50000</v>
      </c>
      <c r="AC86" s="56">
        <f t="shared" si="28"/>
        <v>0.123306302646294</v>
      </c>
      <c r="AD86" s="102">
        <f t="shared" si="16"/>
        <v>0.224412713723487</v>
      </c>
      <c r="AE86" s="103"/>
      <c r="AF86" s="103"/>
      <c r="AG86" s="103"/>
      <c r="AH86" s="103">
        <f t="shared" si="17"/>
        <v>0</v>
      </c>
      <c r="AI86" s="57">
        <v>0</v>
      </c>
      <c r="AJ86" s="105">
        <f t="shared" si="18"/>
        <v>0</v>
      </c>
      <c r="AK86" s="33">
        <f t="shared" si="19"/>
        <v>50000</v>
      </c>
      <c r="AL86" s="71">
        <v>45474</v>
      </c>
      <c r="AM86" s="8">
        <v>3</v>
      </c>
      <c r="AN86" s="71">
        <f>AL86-AM86</f>
        <v>45471</v>
      </c>
      <c r="AO86" s="72" t="s">
        <v>89</v>
      </c>
      <c r="AP86" s="73"/>
      <c r="AQ86" s="8" t="s">
        <v>169</v>
      </c>
      <c r="AR86" s="74"/>
    </row>
    <row r="87" ht="36" hidden="1" customHeight="1" spans="1:44">
      <c r="A87" s="8">
        <f t="shared" si="20"/>
        <v>84</v>
      </c>
      <c r="B87" s="8" t="s">
        <v>74</v>
      </c>
      <c r="C87" s="9" t="s">
        <v>289</v>
      </c>
      <c r="D87" s="78" t="s">
        <v>290</v>
      </c>
      <c r="E87" s="12" t="s">
        <v>17</v>
      </c>
      <c r="F87" s="11" t="s">
        <v>101</v>
      </c>
      <c r="G87" s="12" t="s">
        <v>16</v>
      </c>
      <c r="H87" s="79">
        <v>0.8</v>
      </c>
      <c r="I87" s="14">
        <f>VLOOKUP(C87,[1]Sheet1!$B:$AY,50,0)</f>
        <v>863148.63</v>
      </c>
      <c r="J87" s="14">
        <f>VLOOKUP(C87,[1]Sheet1!$B:$AZ,51,0)</f>
        <v>671813.53</v>
      </c>
      <c r="K87" s="31">
        <f>VLOOKUP(C87,[1]Sheet1!$B$5:$BB$697,53,0)</f>
        <v>58668.0616666667</v>
      </c>
      <c r="L87" s="31">
        <f>VLOOKUP(C87,[1]Sheet1!$B:$BC,54,0)</f>
        <v>65818.9083333333</v>
      </c>
      <c r="M87" s="31">
        <f>VLOOKUP(C87,[1]Sheet1!$B:$BD,55,0)</f>
        <v>95247.35</v>
      </c>
      <c r="N87" s="31">
        <f>VLOOKUP(C87,[1]Sheet1!$B:$BE,56,0)</f>
        <v>111968.921666667</v>
      </c>
      <c r="O87" s="31">
        <f>VLOOKUP(C87,[1]Sheet1!$B:$BF,57,0)</f>
        <v>143555.96</v>
      </c>
      <c r="P87" s="31">
        <f>VLOOKUP(C87,[2]Sheet1!$B:$BH,59,0)</f>
        <v>104485.236666667</v>
      </c>
      <c r="Q87" s="94">
        <f t="shared" si="21"/>
        <v>463795.550666667</v>
      </c>
      <c r="R87" s="95">
        <f>VLOOKUP(C87,[3]Sheet2!$A:$V,21,0)</f>
        <v>450000</v>
      </c>
      <c r="S87" s="95">
        <v>100000</v>
      </c>
      <c r="T87" s="95"/>
      <c r="U87" s="95">
        <f>VLOOKUP(C87,'[4]5.30 (2)'!$C$4:$V$115,20,0)</f>
        <v>100000</v>
      </c>
      <c r="V87" s="95">
        <f t="shared" si="22"/>
        <v>650000</v>
      </c>
      <c r="W87" s="96">
        <f t="shared" si="23"/>
        <v>-186204.449333333</v>
      </c>
      <c r="X87" s="97">
        <f t="shared" si="24"/>
        <v>571813.53</v>
      </c>
      <c r="Y87" s="55">
        <f t="shared" si="25"/>
        <v>-186204.449333333</v>
      </c>
      <c r="Z87" s="100">
        <f t="shared" si="26"/>
        <v>0</v>
      </c>
      <c r="AA87" s="101">
        <v>50000</v>
      </c>
      <c r="AB87" s="104">
        <f t="shared" si="27"/>
        <v>50000</v>
      </c>
      <c r="AC87" s="56" t="str">
        <f t="shared" si="28"/>
        <v>100%</v>
      </c>
      <c r="AD87" s="102">
        <f t="shared" si="16"/>
        <v>0.224412713723487</v>
      </c>
      <c r="AE87" s="103"/>
      <c r="AF87" s="103"/>
      <c r="AG87" s="103"/>
      <c r="AH87" s="103">
        <f t="shared" si="17"/>
        <v>0</v>
      </c>
      <c r="AI87" s="57">
        <v>0.02</v>
      </c>
      <c r="AJ87" s="105">
        <f t="shared" si="18"/>
        <v>0.02</v>
      </c>
      <c r="AK87" s="33">
        <f t="shared" si="19"/>
        <v>49000</v>
      </c>
      <c r="AL87" s="71">
        <v>45474</v>
      </c>
      <c r="AM87" s="8">
        <v>3</v>
      </c>
      <c r="AN87" s="71">
        <f>AL87-AM87</f>
        <v>45471</v>
      </c>
      <c r="AO87" s="72" t="s">
        <v>89</v>
      </c>
      <c r="AP87" s="73"/>
      <c r="AQ87" s="8" t="s">
        <v>169</v>
      </c>
      <c r="AR87" s="74" t="s">
        <v>291</v>
      </c>
    </row>
    <row r="88" ht="36" hidden="1" customHeight="1" spans="1:44">
      <c r="A88" s="8">
        <f t="shared" si="20"/>
        <v>85</v>
      </c>
      <c r="B88" s="8" t="s">
        <v>74</v>
      </c>
      <c r="C88" s="9" t="s">
        <v>292</v>
      </c>
      <c r="D88" s="78" t="s">
        <v>293</v>
      </c>
      <c r="E88" s="12" t="s">
        <v>17</v>
      </c>
      <c r="F88" s="11" t="s">
        <v>101</v>
      </c>
      <c r="G88" s="12" t="s">
        <v>16</v>
      </c>
      <c r="H88" s="79">
        <v>0.8</v>
      </c>
      <c r="I88" s="14">
        <f>VLOOKUP(C88,[1]Sheet1!$B:$AY,50,0)</f>
        <v>2688475.89</v>
      </c>
      <c r="J88" s="14">
        <f>VLOOKUP(C88,[1]Sheet1!$B:$AZ,51,0)</f>
        <v>1927843.65</v>
      </c>
      <c r="K88" s="31">
        <f>VLOOKUP(C88,[1]Sheet1!$B$5:$BB$697,53,0)</f>
        <v>110627.223333333</v>
      </c>
      <c r="L88" s="31">
        <f>VLOOKUP(C88,[1]Sheet1!$B:$BC,54,0)</f>
        <v>128996.658333333</v>
      </c>
      <c r="M88" s="31">
        <f>VLOOKUP(C88,[1]Sheet1!$B:$BD,55,0)</f>
        <v>224759.84</v>
      </c>
      <c r="N88" s="31">
        <f>VLOOKUP(C88,[1]Sheet1!$B:$BE,56,0)</f>
        <v>250038.18</v>
      </c>
      <c r="O88" s="31">
        <f>VLOOKUP(C88,[1]Sheet1!$B:$BF,57,0)</f>
        <v>309071.263333333</v>
      </c>
      <c r="P88" s="31">
        <f>VLOOKUP(C88,[2]Sheet1!$B:$BH,59,0)</f>
        <v>315860.49</v>
      </c>
      <c r="Q88" s="94">
        <f t="shared" si="21"/>
        <v>1071482.924</v>
      </c>
      <c r="R88" s="95">
        <f>VLOOKUP(C88,[3]Sheet2!$A:$V,21,0)</f>
        <v>300000</v>
      </c>
      <c r="S88" s="95"/>
      <c r="T88" s="95"/>
      <c r="U88" s="95">
        <f>VLOOKUP(C88,'[4]5.30 (2)'!$C$4:$V$115,20,0)</f>
        <v>100000</v>
      </c>
      <c r="V88" s="95">
        <f t="shared" si="22"/>
        <v>400000</v>
      </c>
      <c r="W88" s="96">
        <f t="shared" si="23"/>
        <v>671482.923999999</v>
      </c>
      <c r="X88" s="97">
        <f t="shared" si="24"/>
        <v>1827843.65</v>
      </c>
      <c r="Y88" s="55">
        <f t="shared" si="25"/>
        <v>671482.923999999</v>
      </c>
      <c r="Z88" s="100">
        <f t="shared" si="26"/>
        <v>671482.923999999</v>
      </c>
      <c r="AA88" s="101">
        <v>50000</v>
      </c>
      <c r="AB88" s="33">
        <f t="shared" si="27"/>
        <v>50000</v>
      </c>
      <c r="AC88" s="56">
        <f t="shared" si="28"/>
        <v>0.0744620573553112</v>
      </c>
      <c r="AD88" s="102">
        <f t="shared" si="16"/>
        <v>0.224412713723487</v>
      </c>
      <c r="AE88" s="103"/>
      <c r="AF88" s="103"/>
      <c r="AG88" s="103"/>
      <c r="AH88" s="103">
        <f t="shared" si="17"/>
        <v>0</v>
      </c>
      <c r="AI88" s="57">
        <v>0.03</v>
      </c>
      <c r="AJ88" s="105">
        <f t="shared" si="18"/>
        <v>0.03</v>
      </c>
      <c r="AK88" s="33">
        <f t="shared" si="19"/>
        <v>48500</v>
      </c>
      <c r="AL88" s="71">
        <v>45474</v>
      </c>
      <c r="AM88" s="8"/>
      <c r="AN88" s="71"/>
      <c r="AO88" s="72" t="s">
        <v>89</v>
      </c>
      <c r="AP88" s="73"/>
      <c r="AQ88" s="8" t="s">
        <v>173</v>
      </c>
      <c r="AR88" s="74"/>
    </row>
    <row r="89" ht="36" hidden="1" customHeight="1" spans="1:44">
      <c r="A89" s="8">
        <f t="shared" si="20"/>
        <v>86</v>
      </c>
      <c r="B89" s="8" t="s">
        <v>74</v>
      </c>
      <c r="C89" s="9" t="s">
        <v>294</v>
      </c>
      <c r="D89" s="78" t="s">
        <v>295</v>
      </c>
      <c r="E89" s="12" t="s">
        <v>17</v>
      </c>
      <c r="F89" s="11" t="s">
        <v>101</v>
      </c>
      <c r="G89" s="12" t="s">
        <v>16</v>
      </c>
      <c r="H89" s="79">
        <v>1</v>
      </c>
      <c r="I89" s="14">
        <f>VLOOKUP(C89,[1]Sheet1!$B:$AY,50,0)</f>
        <v>1499497.47</v>
      </c>
      <c r="J89" s="14">
        <f>VLOOKUP(C89,[1]Sheet1!$B:$AZ,51,0)</f>
        <v>1241607.73</v>
      </c>
      <c r="K89" s="31">
        <f>VLOOKUP(C89,[1]Sheet1!$B$5:$BB$697,53,0)</f>
        <v>58624.1433333333</v>
      </c>
      <c r="L89" s="31">
        <f>VLOOKUP(C89,[1]Sheet1!$B:$BC,54,0)</f>
        <v>65658.0316666667</v>
      </c>
      <c r="M89" s="31">
        <f>VLOOKUP(C89,[1]Sheet1!$B:$BD,55,0)</f>
        <v>76727.1133333333</v>
      </c>
      <c r="N89" s="31">
        <f>VLOOKUP(C89,[1]Sheet1!$B:$BE,56,0)</f>
        <v>97566.8633333333</v>
      </c>
      <c r="O89" s="31">
        <f>VLOOKUP(C89,[1]Sheet1!$B:$BF,57,0)</f>
        <v>123439.506666667</v>
      </c>
      <c r="P89" s="31">
        <f>VLOOKUP(C89,[2]Sheet1!$B:$BH,59,0)</f>
        <v>128782.945</v>
      </c>
      <c r="Q89" s="94">
        <f t="shared" si="21"/>
        <v>550798.603333334</v>
      </c>
      <c r="R89" s="95">
        <f>VLOOKUP(C89,[3]Sheet2!$A:$V,21,0)</f>
        <v>290000</v>
      </c>
      <c r="S89" s="95"/>
      <c r="T89" s="95"/>
      <c r="U89" s="95">
        <f>VLOOKUP(C89,'[4]5.30 (2)'!$C$4:$V$115,20,0)</f>
        <v>100000</v>
      </c>
      <c r="V89" s="95">
        <f t="shared" si="22"/>
        <v>390000</v>
      </c>
      <c r="W89" s="96">
        <f t="shared" si="23"/>
        <v>160798.603333334</v>
      </c>
      <c r="X89" s="97">
        <f t="shared" si="24"/>
        <v>1141607.73</v>
      </c>
      <c r="Y89" s="55">
        <f t="shared" si="25"/>
        <v>160798.603333334</v>
      </c>
      <c r="Z89" s="100">
        <f t="shared" si="26"/>
        <v>160798.603333334</v>
      </c>
      <c r="AA89" s="101">
        <v>80000</v>
      </c>
      <c r="AB89" s="33">
        <f t="shared" si="27"/>
        <v>80000</v>
      </c>
      <c r="AC89" s="56">
        <f t="shared" si="28"/>
        <v>0.497516759111153</v>
      </c>
      <c r="AD89" s="102">
        <f t="shared" si="16"/>
        <v>0.35906034195758</v>
      </c>
      <c r="AE89" s="103"/>
      <c r="AF89" s="103"/>
      <c r="AG89" s="103"/>
      <c r="AH89" s="103">
        <f t="shared" si="17"/>
        <v>0</v>
      </c>
      <c r="AI89" s="57">
        <v>0.03</v>
      </c>
      <c r="AJ89" s="105">
        <f t="shared" si="18"/>
        <v>0.03</v>
      </c>
      <c r="AK89" s="33">
        <f t="shared" si="19"/>
        <v>77600</v>
      </c>
      <c r="AL89" s="71">
        <v>45474</v>
      </c>
      <c r="AM89" s="8"/>
      <c r="AN89" s="71"/>
      <c r="AO89" s="72" t="s">
        <v>89</v>
      </c>
      <c r="AP89" s="73"/>
      <c r="AQ89" s="8" t="s">
        <v>173</v>
      </c>
      <c r="AR89" s="74"/>
    </row>
    <row r="90" ht="36" hidden="1" customHeight="1" spans="1:44">
      <c r="A90" s="8">
        <f t="shared" si="20"/>
        <v>87</v>
      </c>
      <c r="B90" s="8" t="s">
        <v>110</v>
      </c>
      <c r="C90" s="9" t="s">
        <v>296</v>
      </c>
      <c r="D90" s="78" t="s">
        <v>297</v>
      </c>
      <c r="E90" s="116" t="s">
        <v>18</v>
      </c>
      <c r="F90" s="11" t="s">
        <v>101</v>
      </c>
      <c r="G90" s="12" t="s">
        <v>16</v>
      </c>
      <c r="H90" s="79">
        <v>0.8</v>
      </c>
      <c r="I90" s="14">
        <f>VLOOKUP(C90,[1]Sheet1!$B:$AY,50,0)</f>
        <v>1719896.03</v>
      </c>
      <c r="J90" s="14">
        <f>VLOOKUP(C90,[1]Sheet1!$B:$AZ,51,0)</f>
        <v>1252728.6</v>
      </c>
      <c r="K90" s="31">
        <f>VLOOKUP(C90,[1]Sheet1!$B$5:$BB$697,53,0)</f>
        <v>142168.861666667</v>
      </c>
      <c r="L90" s="31">
        <f>VLOOKUP(C90,[1]Sheet1!$B:$BC,54,0)</f>
        <v>149580.686666667</v>
      </c>
      <c r="M90" s="31">
        <f>VLOOKUP(C90,[1]Sheet1!$B:$BD,55,0)</f>
        <v>146512.29</v>
      </c>
      <c r="N90" s="31">
        <f>VLOOKUP(C90,[1]Sheet1!$B:$BE,56,0)</f>
        <v>140380.926666667</v>
      </c>
      <c r="O90" s="31">
        <f>VLOOKUP(C90,[1]Sheet1!$B:$BF,57,0)</f>
        <v>164414.35</v>
      </c>
      <c r="P90" s="31">
        <f>VLOOKUP(C90,[2]Sheet1!$B:$BH,59,0)</f>
        <v>173045.646666667</v>
      </c>
      <c r="Q90" s="94">
        <f t="shared" si="21"/>
        <v>732882.209333334</v>
      </c>
      <c r="R90" s="95">
        <f>VLOOKUP(C90,[3]Sheet2!$A:$V,21,0)</f>
        <v>260000</v>
      </c>
      <c r="S90" s="95"/>
      <c r="T90" s="95"/>
      <c r="U90" s="95">
        <f>VLOOKUP(C90,'[4]5.30 (2)'!$C$4:$V$115,20,0)</f>
        <v>50000</v>
      </c>
      <c r="V90" s="95">
        <f t="shared" si="22"/>
        <v>310000</v>
      </c>
      <c r="W90" s="96">
        <f t="shared" si="23"/>
        <v>422882.209333334</v>
      </c>
      <c r="X90" s="97">
        <f t="shared" si="24"/>
        <v>1202728.6</v>
      </c>
      <c r="Y90" s="55">
        <f t="shared" si="25"/>
        <v>422882.209333334</v>
      </c>
      <c r="Z90" s="100">
        <f t="shared" si="26"/>
        <v>422882.209333334</v>
      </c>
      <c r="AA90" s="101">
        <v>70000</v>
      </c>
      <c r="AB90" s="33">
        <f t="shared" si="27"/>
        <v>70000</v>
      </c>
      <c r="AC90" s="56">
        <f t="shared" si="28"/>
        <v>0.165530728072845</v>
      </c>
      <c r="AD90" s="102">
        <f t="shared" si="16"/>
        <v>0.314177799212882</v>
      </c>
      <c r="AE90" s="103">
        <v>526</v>
      </c>
      <c r="AF90" s="103">
        <v>3000</v>
      </c>
      <c r="AG90" s="103"/>
      <c r="AH90" s="103">
        <f t="shared" si="17"/>
        <v>3526</v>
      </c>
      <c r="AI90" s="57">
        <v>0.03</v>
      </c>
      <c r="AJ90" s="105">
        <f t="shared" si="18"/>
        <v>0.0803714285714286</v>
      </c>
      <c r="AK90" s="33">
        <f t="shared" si="19"/>
        <v>64374</v>
      </c>
      <c r="AL90" s="71">
        <v>45474</v>
      </c>
      <c r="AM90" s="8"/>
      <c r="AN90" s="71"/>
      <c r="AO90" s="72" t="s">
        <v>89</v>
      </c>
      <c r="AP90" s="73"/>
      <c r="AQ90" s="8" t="s">
        <v>184</v>
      </c>
      <c r="AR90" s="74"/>
    </row>
    <row r="91" ht="36" hidden="1" customHeight="1" spans="1:44">
      <c r="A91" s="8">
        <f t="shared" si="20"/>
        <v>88</v>
      </c>
      <c r="B91" s="8" t="s">
        <v>110</v>
      </c>
      <c r="C91" s="9" t="s">
        <v>298</v>
      </c>
      <c r="D91" s="78" t="s">
        <v>299</v>
      </c>
      <c r="E91" s="116" t="s">
        <v>18</v>
      </c>
      <c r="F91" s="11" t="s">
        <v>101</v>
      </c>
      <c r="G91" s="12" t="s">
        <v>16</v>
      </c>
      <c r="H91" s="79">
        <v>1</v>
      </c>
      <c r="I91" s="14">
        <f>VLOOKUP(C91,[1]Sheet1!$B:$AY,50,0)</f>
        <v>1027636.08</v>
      </c>
      <c r="J91" s="14">
        <f>VLOOKUP(C91,[1]Sheet1!$B:$AZ,51,0)</f>
        <v>445151.57</v>
      </c>
      <c r="K91" s="31">
        <f>VLOOKUP(C91,[1]Sheet1!$B$5:$BB$697,53,0)</f>
        <v>33436.4116666667</v>
      </c>
      <c r="L91" s="31">
        <f>VLOOKUP(C91,[1]Sheet1!$B:$BC,54,0)</f>
        <v>33436.4116666667</v>
      </c>
      <c r="M91" s="31">
        <f>VLOOKUP(C91,[1]Sheet1!$B:$BD,55,0)</f>
        <v>33436.4116666667</v>
      </c>
      <c r="N91" s="31">
        <f>VLOOKUP(C91,[1]Sheet1!$B:$BE,56,0)</f>
        <v>74191.9283333333</v>
      </c>
      <c r="O91" s="31">
        <f>VLOOKUP(C91,[1]Sheet1!$B:$BF,57,0)</f>
        <v>117282.133333333</v>
      </c>
      <c r="P91" s="31">
        <f>VLOOKUP(C91,[2]Sheet1!$B:$BH,59,0)</f>
        <v>160887.751666667</v>
      </c>
      <c r="Q91" s="94">
        <f t="shared" si="21"/>
        <v>452671.048333333</v>
      </c>
      <c r="R91" s="95">
        <f>VLOOKUP(C91,[3]Sheet2!$A:$V,21,0)</f>
        <v>368000</v>
      </c>
      <c r="S91" s="95"/>
      <c r="T91" s="95"/>
      <c r="U91" s="95">
        <v>127000</v>
      </c>
      <c r="V91" s="95">
        <f t="shared" si="22"/>
        <v>495000</v>
      </c>
      <c r="W91" s="96">
        <f t="shared" si="23"/>
        <v>-42328.9516666666</v>
      </c>
      <c r="X91" s="97">
        <f t="shared" si="24"/>
        <v>318151.57</v>
      </c>
      <c r="Y91" s="55">
        <f t="shared" si="25"/>
        <v>-42328.9516666666</v>
      </c>
      <c r="Z91" s="100">
        <f t="shared" si="26"/>
        <v>0</v>
      </c>
      <c r="AA91" s="101">
        <v>70000</v>
      </c>
      <c r="AB91" s="104">
        <f t="shared" si="27"/>
        <v>70000</v>
      </c>
      <c r="AC91" s="56" t="str">
        <f t="shared" si="28"/>
        <v>100%</v>
      </c>
      <c r="AD91" s="102">
        <f t="shared" si="16"/>
        <v>0.314177799212882</v>
      </c>
      <c r="AE91" s="103">
        <v>390</v>
      </c>
      <c r="AF91" s="103"/>
      <c r="AG91" s="103"/>
      <c r="AH91" s="103">
        <f t="shared" si="17"/>
        <v>390</v>
      </c>
      <c r="AI91" s="57">
        <v>0.03</v>
      </c>
      <c r="AJ91" s="105">
        <f t="shared" si="18"/>
        <v>0.0355714285714286</v>
      </c>
      <c r="AK91" s="33">
        <f t="shared" si="19"/>
        <v>67510</v>
      </c>
      <c r="AL91" s="71">
        <v>45474</v>
      </c>
      <c r="AM91" s="8"/>
      <c r="AN91" s="71"/>
      <c r="AO91" s="72" t="s">
        <v>89</v>
      </c>
      <c r="AP91" s="33"/>
      <c r="AQ91" s="8" t="s">
        <v>184</v>
      </c>
      <c r="AR91" s="74" t="s">
        <v>300</v>
      </c>
    </row>
    <row r="92" ht="36" hidden="1" customHeight="1" spans="1:44">
      <c r="A92" s="8">
        <f t="shared" si="20"/>
        <v>89</v>
      </c>
      <c r="B92" s="8" t="s">
        <v>110</v>
      </c>
      <c r="C92" s="9" t="s">
        <v>301</v>
      </c>
      <c r="D92" s="78" t="s">
        <v>302</v>
      </c>
      <c r="E92" s="116" t="s">
        <v>18</v>
      </c>
      <c r="F92" s="11" t="s">
        <v>101</v>
      </c>
      <c r="G92" s="12" t="s">
        <v>16</v>
      </c>
      <c r="H92" s="79">
        <v>0.8</v>
      </c>
      <c r="I92" s="14">
        <f>VLOOKUP(C92,[1]Sheet1!$B:$AY,50,0)</f>
        <v>705915.92</v>
      </c>
      <c r="J92" s="14">
        <f>VLOOKUP(C92,[1]Sheet1!$B:$AZ,51,0)</f>
        <v>475879.26</v>
      </c>
      <c r="K92" s="31">
        <f>VLOOKUP(C92,[1]Sheet1!$B$5:$BB$697,53,0)</f>
        <v>65073.55</v>
      </c>
      <c r="L92" s="31">
        <f>VLOOKUP(C92,[1]Sheet1!$B:$BC,54,0)</f>
        <v>71598.3433333333</v>
      </c>
      <c r="M92" s="31">
        <f>VLOOKUP(C92,[1]Sheet1!$B:$BD,55,0)</f>
        <v>78388.0666666667</v>
      </c>
      <c r="N92" s="31">
        <f>VLOOKUP(C92,[1]Sheet1!$B:$BE,56,0)</f>
        <v>46926.2116666667</v>
      </c>
      <c r="O92" s="31">
        <f>VLOOKUP(C92,[1]Sheet1!$B:$BF,57,0)</f>
        <v>57061.7583333333</v>
      </c>
      <c r="P92" s="31">
        <f>VLOOKUP(C92,[2]Sheet1!$B:$BH,59,0)</f>
        <v>56628.27</v>
      </c>
      <c r="Q92" s="94">
        <f t="shared" si="21"/>
        <v>300540.96</v>
      </c>
      <c r="R92" s="95">
        <f>VLOOKUP(C92,[3]Sheet2!$A:$V,21,0)</f>
        <v>162000</v>
      </c>
      <c r="S92" s="95"/>
      <c r="T92" s="95"/>
      <c r="U92" s="95">
        <v>0</v>
      </c>
      <c r="V92" s="95">
        <f t="shared" si="22"/>
        <v>162000</v>
      </c>
      <c r="W92" s="96">
        <f t="shared" si="23"/>
        <v>138540.96</v>
      </c>
      <c r="X92" s="97">
        <f t="shared" si="24"/>
        <v>475879.26</v>
      </c>
      <c r="Y92" s="55">
        <f t="shared" si="25"/>
        <v>138540.96</v>
      </c>
      <c r="Z92" s="100">
        <f t="shared" si="26"/>
        <v>138540.96</v>
      </c>
      <c r="AA92" s="101">
        <v>70000</v>
      </c>
      <c r="AB92" s="33">
        <f t="shared" si="27"/>
        <v>70000</v>
      </c>
      <c r="AC92" s="56">
        <f t="shared" si="28"/>
        <v>0.505265735129885</v>
      </c>
      <c r="AD92" s="102">
        <f t="shared" si="16"/>
        <v>0.314177799212882</v>
      </c>
      <c r="AE92" s="103">
        <v>653</v>
      </c>
      <c r="AF92" s="103"/>
      <c r="AG92" s="103"/>
      <c r="AH92" s="103">
        <f t="shared" si="17"/>
        <v>653</v>
      </c>
      <c r="AI92" s="57">
        <v>0.03</v>
      </c>
      <c r="AJ92" s="105">
        <f t="shared" si="18"/>
        <v>0.0393285714285714</v>
      </c>
      <c r="AK92" s="33">
        <f t="shared" si="19"/>
        <v>67247</v>
      </c>
      <c r="AL92" s="71">
        <v>45474</v>
      </c>
      <c r="AM92" s="8"/>
      <c r="AN92" s="71"/>
      <c r="AO92" s="72" t="s">
        <v>89</v>
      </c>
      <c r="AP92" s="33"/>
      <c r="AQ92" s="8" t="s">
        <v>184</v>
      </c>
      <c r="AR92" s="74" t="s">
        <v>303</v>
      </c>
    </row>
    <row r="93" ht="36" hidden="1" customHeight="1" spans="1:44">
      <c r="A93" s="8">
        <f t="shared" si="20"/>
        <v>90</v>
      </c>
      <c r="B93" s="8" t="s">
        <v>170</v>
      </c>
      <c r="C93" s="9" t="s">
        <v>304</v>
      </c>
      <c r="D93" s="78" t="s">
        <v>305</v>
      </c>
      <c r="E93" s="116" t="s">
        <v>18</v>
      </c>
      <c r="F93" s="11" t="s">
        <v>101</v>
      </c>
      <c r="G93" s="12" t="s">
        <v>16</v>
      </c>
      <c r="H93" s="79">
        <v>0.8</v>
      </c>
      <c r="I93" s="14">
        <f>VLOOKUP(C93,[1]Sheet1!$B:$AY,50,0)</f>
        <v>558048.48</v>
      </c>
      <c r="J93" s="14">
        <f>VLOOKUP(C93,[1]Sheet1!$B:$AZ,51,0)</f>
        <v>486559.03</v>
      </c>
      <c r="K93" s="31">
        <f>VLOOKUP(C93,[1]Sheet1!$B$5:$BB$697,53,0)</f>
        <v>36789.43</v>
      </c>
      <c r="L93" s="31">
        <f>VLOOKUP(C93,[1]Sheet1!$B:$BC,54,0)</f>
        <v>45145.0466666667</v>
      </c>
      <c r="M93" s="31">
        <f>VLOOKUP(C93,[1]Sheet1!$B:$BD,55,0)</f>
        <v>81093.1716666667</v>
      </c>
      <c r="N93" s="31">
        <f>VLOOKUP(C93,[1]Sheet1!$B:$BE,56,0)</f>
        <v>80352.1716666667</v>
      </c>
      <c r="O93" s="31">
        <f>VLOOKUP(C93,[1]Sheet1!$B:$BF,57,0)</f>
        <v>92267.08</v>
      </c>
      <c r="P93" s="31">
        <f>VLOOKUP(C93,[2]Sheet1!$B:$BH,59,0)</f>
        <v>92267.08</v>
      </c>
      <c r="Q93" s="94">
        <f t="shared" si="21"/>
        <v>342331.184</v>
      </c>
      <c r="R93" s="95">
        <f>VLOOKUP(C93,[3]Sheet2!$A:$V,21,0)</f>
        <v>110000</v>
      </c>
      <c r="S93" s="95"/>
      <c r="T93" s="95"/>
      <c r="U93" s="95">
        <f>VLOOKUP(C93,'[4]5.30 (2)'!$C$4:$V$115,20,0)</f>
        <v>40000</v>
      </c>
      <c r="V93" s="95">
        <f t="shared" si="22"/>
        <v>150000</v>
      </c>
      <c r="W93" s="96">
        <f t="shared" si="23"/>
        <v>192331.184</v>
      </c>
      <c r="X93" s="97">
        <f t="shared" si="24"/>
        <v>446559.03</v>
      </c>
      <c r="Y93" s="55">
        <f t="shared" si="25"/>
        <v>192331.184</v>
      </c>
      <c r="Z93" s="100">
        <f t="shared" si="26"/>
        <v>192331.184</v>
      </c>
      <c r="AA93" s="101">
        <v>50000</v>
      </c>
      <c r="AB93" s="33">
        <f t="shared" si="27"/>
        <v>50000</v>
      </c>
      <c r="AC93" s="56">
        <f t="shared" si="28"/>
        <v>0.25996824311132</v>
      </c>
      <c r="AD93" s="102">
        <f t="shared" si="16"/>
        <v>0.224412713723487</v>
      </c>
      <c r="AE93" s="103"/>
      <c r="AF93" s="103"/>
      <c r="AG93" s="103"/>
      <c r="AH93" s="103">
        <f t="shared" si="17"/>
        <v>0</v>
      </c>
      <c r="AI93" s="57">
        <v>0</v>
      </c>
      <c r="AJ93" s="105">
        <f t="shared" si="18"/>
        <v>0</v>
      </c>
      <c r="AK93" s="33">
        <f t="shared" si="19"/>
        <v>50000</v>
      </c>
      <c r="AL93" s="71">
        <v>45474</v>
      </c>
      <c r="AM93" s="107">
        <v>3</v>
      </c>
      <c r="AN93" s="106">
        <f>AL93-AM93</f>
        <v>45471</v>
      </c>
      <c r="AO93" s="72" t="s">
        <v>89</v>
      </c>
      <c r="AP93" s="73"/>
      <c r="AQ93" s="8" t="s">
        <v>152</v>
      </c>
      <c r="AR93" s="74"/>
    </row>
    <row r="94" ht="36" hidden="1" customHeight="1" spans="1:44">
      <c r="A94" s="8">
        <f t="shared" si="20"/>
        <v>91</v>
      </c>
      <c r="B94" s="8" t="s">
        <v>170</v>
      </c>
      <c r="C94" s="9" t="s">
        <v>306</v>
      </c>
      <c r="D94" s="78" t="s">
        <v>307</v>
      </c>
      <c r="E94" s="116" t="s">
        <v>18</v>
      </c>
      <c r="F94" s="11" t="s">
        <v>101</v>
      </c>
      <c r="G94" s="12" t="s">
        <v>16</v>
      </c>
      <c r="H94" s="79">
        <v>0.8</v>
      </c>
      <c r="I94" s="14">
        <f>VLOOKUP(C94,[1]Sheet1!$B:$AY,50,0)</f>
        <v>109558.55</v>
      </c>
      <c r="J94" s="14">
        <f>VLOOKUP(C94,[1]Sheet1!$B:$AZ,51,0)</f>
        <v>57248.57</v>
      </c>
      <c r="K94" s="31">
        <f>VLOOKUP(C94,[1]Sheet1!$B$5:$BB$697,53,0)</f>
        <v>0</v>
      </c>
      <c r="L94" s="31">
        <f>VLOOKUP(C94,[1]Sheet1!$B:$BC,54,0)</f>
        <v>165.453333333333</v>
      </c>
      <c r="M94" s="31">
        <f>VLOOKUP(C94,[1]Sheet1!$B:$BD,55,0)</f>
        <v>9541.42833333333</v>
      </c>
      <c r="N94" s="31">
        <f>VLOOKUP(C94,[1]Sheet1!$B:$BE,56,0)</f>
        <v>13734.6733333333</v>
      </c>
      <c r="O94" s="31">
        <f>VLOOKUP(C94,[1]Sheet1!$B:$BF,57,0)</f>
        <v>18259.7583333333</v>
      </c>
      <c r="P94" s="31">
        <f>VLOOKUP(C94,[2]Sheet1!$B:$BH,59,0)</f>
        <v>18259.7583333333</v>
      </c>
      <c r="Q94" s="94">
        <f t="shared" si="21"/>
        <v>47968.8573333333</v>
      </c>
      <c r="R94" s="95">
        <f>VLOOKUP(C94,[3]Sheet2!$A:$V,21,0)</f>
        <v>81551.24</v>
      </c>
      <c r="S94" s="95"/>
      <c r="T94" s="95"/>
      <c r="U94" s="95">
        <f>VLOOKUP(C94,'[4]5.30 (2)'!$C$4:$V$115,20,0)</f>
        <v>10000</v>
      </c>
      <c r="V94" s="95">
        <f t="shared" si="22"/>
        <v>91551.24</v>
      </c>
      <c r="W94" s="96">
        <f t="shared" si="23"/>
        <v>-43582.3826666667</v>
      </c>
      <c r="X94" s="97">
        <f t="shared" si="24"/>
        <v>47248.57</v>
      </c>
      <c r="Y94" s="55">
        <f t="shared" si="25"/>
        <v>-43582.3826666667</v>
      </c>
      <c r="Z94" s="100">
        <f t="shared" si="26"/>
        <v>0</v>
      </c>
      <c r="AA94" s="101">
        <v>40000</v>
      </c>
      <c r="AB94" s="33">
        <f t="shared" si="27"/>
        <v>40000</v>
      </c>
      <c r="AC94" s="56" t="str">
        <f t="shared" si="28"/>
        <v>100%</v>
      </c>
      <c r="AD94" s="102">
        <f t="shared" si="16"/>
        <v>0.17953017097879</v>
      </c>
      <c r="AE94" s="103"/>
      <c r="AF94" s="103"/>
      <c r="AG94" s="103"/>
      <c r="AH94" s="103">
        <f t="shared" si="17"/>
        <v>0</v>
      </c>
      <c r="AI94" s="57">
        <v>0</v>
      </c>
      <c r="AJ94" s="105">
        <f t="shared" si="18"/>
        <v>0</v>
      </c>
      <c r="AK94" s="33">
        <f t="shared" si="19"/>
        <v>40000</v>
      </c>
      <c r="AL94" s="71">
        <v>45474</v>
      </c>
      <c r="AM94" s="8"/>
      <c r="AN94" s="71"/>
      <c r="AO94" s="72" t="s">
        <v>89</v>
      </c>
      <c r="AP94" s="73"/>
      <c r="AQ94" s="8" t="s">
        <v>184</v>
      </c>
      <c r="AR94" s="74"/>
    </row>
    <row r="95" ht="36" hidden="1" customHeight="1" spans="1:44">
      <c r="A95" s="8">
        <f t="shared" si="20"/>
        <v>92</v>
      </c>
      <c r="B95" s="8" t="s">
        <v>74</v>
      </c>
      <c r="C95" s="9" t="s">
        <v>308</v>
      </c>
      <c r="D95" s="78" t="s">
        <v>309</v>
      </c>
      <c r="E95" s="116" t="s">
        <v>18</v>
      </c>
      <c r="F95" s="11" t="s">
        <v>101</v>
      </c>
      <c r="G95" s="12" t="s">
        <v>16</v>
      </c>
      <c r="H95" s="79">
        <v>0.8</v>
      </c>
      <c r="I95" s="14">
        <f>VLOOKUP(C95,[1]Sheet1!$B:$AY,50,0)</f>
        <v>228188.19</v>
      </c>
      <c r="J95" s="14">
        <f>VLOOKUP(C95,[1]Sheet1!$B:$AZ,51,0)</f>
        <v>193610.19</v>
      </c>
      <c r="K95" s="31">
        <f>VLOOKUP(C95,[1]Sheet1!$B$5:$BB$697,53,0)</f>
        <v>10800.39</v>
      </c>
      <c r="L95" s="31">
        <f>VLOOKUP(C95,[1]Sheet1!$B:$BC,54,0)</f>
        <v>10752.93</v>
      </c>
      <c r="M95" s="31">
        <f>VLOOKUP(C95,[1]Sheet1!$B:$BD,55,0)</f>
        <v>12986.94</v>
      </c>
      <c r="N95" s="31">
        <f>VLOOKUP(C95,[1]Sheet1!$B:$BE,56,0)</f>
        <v>15797.34</v>
      </c>
      <c r="O95" s="31">
        <f>VLOOKUP(C95,[1]Sheet1!$B:$BF,57,0)</f>
        <v>20360.34</v>
      </c>
      <c r="P95" s="31">
        <f>VLOOKUP(C95,[2]Sheet1!$B:$BH,59,0)</f>
        <v>18560.25</v>
      </c>
      <c r="Q95" s="94">
        <f t="shared" si="21"/>
        <v>71406.552</v>
      </c>
      <c r="R95" s="95">
        <f>VLOOKUP(C95,[3]Sheet2!$A:$V,21,0)</f>
        <v>40000</v>
      </c>
      <c r="S95" s="95"/>
      <c r="T95" s="95"/>
      <c r="U95" s="95">
        <f>VLOOKUP(C95,'[4]5.30 (2)'!$C$4:$V$115,20,0)</f>
        <v>10000</v>
      </c>
      <c r="V95" s="95">
        <f t="shared" si="22"/>
        <v>50000</v>
      </c>
      <c r="W95" s="96">
        <f t="shared" si="23"/>
        <v>21406.552</v>
      </c>
      <c r="X95" s="97">
        <f t="shared" si="24"/>
        <v>183610.19</v>
      </c>
      <c r="Y95" s="55">
        <f t="shared" si="25"/>
        <v>21406.552</v>
      </c>
      <c r="Z95" s="100">
        <f t="shared" si="26"/>
        <v>21406.552</v>
      </c>
      <c r="AA95" s="55"/>
      <c r="AB95" s="104">
        <f t="shared" si="27"/>
        <v>0</v>
      </c>
      <c r="AC95" s="56">
        <f t="shared" si="28"/>
        <v>0</v>
      </c>
      <c r="AD95" s="102">
        <f t="shared" si="16"/>
        <v>0</v>
      </c>
      <c r="AE95" s="103"/>
      <c r="AF95" s="103"/>
      <c r="AG95" s="103"/>
      <c r="AH95" s="103">
        <f t="shared" si="17"/>
        <v>0</v>
      </c>
      <c r="AI95" s="57">
        <v>0</v>
      </c>
      <c r="AJ95" s="105">
        <f t="shared" si="18"/>
        <v>0</v>
      </c>
      <c r="AK95" s="33">
        <f t="shared" si="19"/>
        <v>0</v>
      </c>
      <c r="AL95" s="71">
        <v>45474</v>
      </c>
      <c r="AM95" s="107">
        <v>3</v>
      </c>
      <c r="AN95" s="106">
        <f>AL95-AM95</f>
        <v>45471</v>
      </c>
      <c r="AO95" s="72" t="s">
        <v>89</v>
      </c>
      <c r="AP95" s="73"/>
      <c r="AQ95" s="8" t="s">
        <v>173</v>
      </c>
      <c r="AR95" s="74"/>
    </row>
    <row r="96" ht="36" hidden="1" customHeight="1" spans="1:44">
      <c r="A96" s="8">
        <f t="shared" si="20"/>
        <v>93</v>
      </c>
      <c r="B96" s="8" t="s">
        <v>170</v>
      </c>
      <c r="C96" s="9" t="s">
        <v>310</v>
      </c>
      <c r="D96" s="78" t="s">
        <v>311</v>
      </c>
      <c r="E96" s="116" t="s">
        <v>18</v>
      </c>
      <c r="F96" s="11" t="s">
        <v>101</v>
      </c>
      <c r="G96" s="12" t="s">
        <v>16</v>
      </c>
      <c r="H96" s="79">
        <v>0.8</v>
      </c>
      <c r="I96" s="14">
        <f>VLOOKUP(C96,[1]Sheet1!$B:$AY,50,0)</f>
        <v>559480.99</v>
      </c>
      <c r="J96" s="14">
        <f>VLOOKUP(C96,[1]Sheet1!$B:$AZ,51,0)</f>
        <v>351366.65</v>
      </c>
      <c r="K96" s="31">
        <f>VLOOKUP(C96,[1]Sheet1!$B$5:$BB$697,53,0)</f>
        <v>32805.9016666667</v>
      </c>
      <c r="L96" s="31">
        <f>VLOOKUP(C96,[1]Sheet1!$B:$BC,54,0)</f>
        <v>38279.6566666667</v>
      </c>
      <c r="M96" s="31">
        <f>VLOOKUP(C96,[1]Sheet1!$B:$BD,55,0)</f>
        <v>47907.5066666667</v>
      </c>
      <c r="N96" s="31">
        <f>VLOOKUP(C96,[1]Sheet1!$B:$BE,56,0)</f>
        <v>58561.1083333333</v>
      </c>
      <c r="O96" s="31">
        <f>VLOOKUP(C96,[1]Sheet1!$B:$BF,57,0)</f>
        <v>79188.5966666667</v>
      </c>
      <c r="P96" s="31">
        <f>VLOOKUP(C96,[2]Sheet1!$B:$BH,59,0)</f>
        <v>67493.0516666667</v>
      </c>
      <c r="Q96" s="94">
        <f t="shared" si="21"/>
        <v>259388.657333333</v>
      </c>
      <c r="R96" s="95">
        <f>VLOOKUP(C96,[3]Sheet2!$A:$V,21,0)</f>
        <v>199000</v>
      </c>
      <c r="S96" s="95"/>
      <c r="T96" s="95"/>
      <c r="U96" s="95">
        <f>VLOOKUP(C96,'[4]5.30 (2)'!$C$4:$V$115,20,0)</f>
        <v>20000</v>
      </c>
      <c r="V96" s="95">
        <f t="shared" si="22"/>
        <v>219000</v>
      </c>
      <c r="W96" s="96">
        <f t="shared" si="23"/>
        <v>40388.6573333334</v>
      </c>
      <c r="X96" s="97">
        <f t="shared" si="24"/>
        <v>331366.65</v>
      </c>
      <c r="Y96" s="55">
        <f t="shared" si="25"/>
        <v>40388.6573333334</v>
      </c>
      <c r="Z96" s="100">
        <f t="shared" si="26"/>
        <v>40388.6573333334</v>
      </c>
      <c r="AA96" s="101">
        <v>40000</v>
      </c>
      <c r="AB96" s="33">
        <f t="shared" si="27"/>
        <v>40000</v>
      </c>
      <c r="AC96" s="56">
        <f t="shared" si="28"/>
        <v>0.990377067251189</v>
      </c>
      <c r="AD96" s="102">
        <f t="shared" si="16"/>
        <v>0.17953017097879</v>
      </c>
      <c r="AE96" s="103">
        <v>390</v>
      </c>
      <c r="AF96" s="103"/>
      <c r="AG96" s="103"/>
      <c r="AH96" s="103">
        <f t="shared" si="17"/>
        <v>390</v>
      </c>
      <c r="AI96" s="57">
        <v>0.03</v>
      </c>
      <c r="AJ96" s="105">
        <f t="shared" si="18"/>
        <v>0.03975</v>
      </c>
      <c r="AK96" s="33">
        <f t="shared" si="19"/>
        <v>38410</v>
      </c>
      <c r="AL96" s="71">
        <v>45474</v>
      </c>
      <c r="AM96" s="8"/>
      <c r="AN96" s="71"/>
      <c r="AO96" s="72" t="s">
        <v>89</v>
      </c>
      <c r="AP96" s="73"/>
      <c r="AQ96" s="8" t="s">
        <v>184</v>
      </c>
      <c r="AR96" s="74"/>
    </row>
    <row r="97" ht="36" hidden="1" customHeight="1" spans="1:44">
      <c r="A97" s="8">
        <f t="shared" si="20"/>
        <v>94</v>
      </c>
      <c r="B97" s="8" t="s">
        <v>110</v>
      </c>
      <c r="C97" s="9" t="s">
        <v>312</v>
      </c>
      <c r="D97" s="78" t="s">
        <v>313</v>
      </c>
      <c r="E97" s="116" t="s">
        <v>18</v>
      </c>
      <c r="F97" s="11" t="s">
        <v>101</v>
      </c>
      <c r="G97" s="12" t="s">
        <v>16</v>
      </c>
      <c r="H97" s="79">
        <v>0.8</v>
      </c>
      <c r="I97" s="14">
        <f>VLOOKUP(C97,[1]Sheet1!$B:$AY,50,0)</f>
        <v>610799.57</v>
      </c>
      <c r="J97" s="14">
        <f>VLOOKUP(C97,[1]Sheet1!$B:$AZ,51,0)</f>
        <v>253466.93</v>
      </c>
      <c r="K97" s="31">
        <f>VLOOKUP(C97,[1]Sheet1!$B$5:$BB$697,53,0)</f>
        <v>30356.2383333333</v>
      </c>
      <c r="L97" s="31">
        <f>VLOOKUP(C97,[1]Sheet1!$B:$BC,54,0)</f>
        <v>42244.4883333333</v>
      </c>
      <c r="M97" s="31">
        <f>VLOOKUP(C97,[1]Sheet1!$B:$BD,55,0)</f>
        <v>42244.4883333333</v>
      </c>
      <c r="N97" s="31">
        <f>VLOOKUP(C97,[1]Sheet1!$B:$BE,56,0)</f>
        <v>40828.7066666667</v>
      </c>
      <c r="O97" s="31">
        <f>VLOOKUP(C97,[1]Sheet1!$B:$BF,57,0)</f>
        <v>40562.04</v>
      </c>
      <c r="P97" s="31">
        <f>VLOOKUP(C97,[2]Sheet1!$B:$BH,59,0)</f>
        <v>82419.3</v>
      </c>
      <c r="Q97" s="94">
        <f t="shared" si="21"/>
        <v>222924.209333333</v>
      </c>
      <c r="R97" s="95">
        <f>VLOOKUP(C97,[3]Sheet2!$A:$V,21,0)</f>
        <v>90000</v>
      </c>
      <c r="S97" s="95"/>
      <c r="T97" s="95"/>
      <c r="U97" s="95">
        <f>VLOOKUP(C97,'[4]5.30 (2)'!$C$4:$V$115,20,0)</f>
        <v>30000</v>
      </c>
      <c r="V97" s="95">
        <f t="shared" si="22"/>
        <v>120000</v>
      </c>
      <c r="W97" s="96">
        <f t="shared" si="23"/>
        <v>102924.209333333</v>
      </c>
      <c r="X97" s="97">
        <f t="shared" si="24"/>
        <v>223466.93</v>
      </c>
      <c r="Y97" s="55">
        <f t="shared" si="25"/>
        <v>102924.209333333</v>
      </c>
      <c r="Z97" s="100">
        <f t="shared" si="26"/>
        <v>102924.209333333</v>
      </c>
      <c r="AA97" s="101">
        <v>50000</v>
      </c>
      <c r="AB97" s="33">
        <f t="shared" si="27"/>
        <v>50000</v>
      </c>
      <c r="AC97" s="56">
        <f t="shared" si="28"/>
        <v>0.485794356098171</v>
      </c>
      <c r="AD97" s="102">
        <f t="shared" si="16"/>
        <v>0.224412713723487</v>
      </c>
      <c r="AE97" s="103"/>
      <c r="AF97" s="103"/>
      <c r="AG97" s="103"/>
      <c r="AH97" s="103">
        <f t="shared" si="17"/>
        <v>0</v>
      </c>
      <c r="AI97" s="57">
        <v>0.03</v>
      </c>
      <c r="AJ97" s="105">
        <f t="shared" si="18"/>
        <v>0.03</v>
      </c>
      <c r="AK97" s="33">
        <f t="shared" si="19"/>
        <v>48500</v>
      </c>
      <c r="AL97" s="71">
        <v>45474</v>
      </c>
      <c r="AM97" s="8"/>
      <c r="AN97" s="71"/>
      <c r="AO97" s="72" t="s">
        <v>89</v>
      </c>
      <c r="AP97" s="73"/>
      <c r="AQ97" s="8" t="s">
        <v>173</v>
      </c>
      <c r="AR97" s="74"/>
    </row>
    <row r="98" ht="36" hidden="1" customHeight="1" spans="1:44">
      <c r="A98" s="8">
        <f t="shared" si="20"/>
        <v>95</v>
      </c>
      <c r="B98" s="8" t="s">
        <v>74</v>
      </c>
      <c r="C98" s="9" t="s">
        <v>314</v>
      </c>
      <c r="D98" s="78" t="s">
        <v>315</v>
      </c>
      <c r="E98" s="12" t="s">
        <v>17</v>
      </c>
      <c r="F98" s="11" t="s">
        <v>101</v>
      </c>
      <c r="G98" s="12" t="s">
        <v>16</v>
      </c>
      <c r="H98" s="79">
        <v>1</v>
      </c>
      <c r="I98" s="14">
        <f>VLOOKUP(C98,[1]Sheet1!$B:$AY,50,0)</f>
        <v>326217.7</v>
      </c>
      <c r="J98" s="14">
        <f>VLOOKUP(C98,[1]Sheet1!$B:$AZ,51,0)</f>
        <v>322121.33</v>
      </c>
      <c r="K98" s="31">
        <f>VLOOKUP(C98,[1]Sheet1!$B$5:$BB$697,53,0)</f>
        <v>36600.9416666667</v>
      </c>
      <c r="L98" s="31">
        <f>VLOOKUP(C98,[1]Sheet1!$B:$BC,54,0)</f>
        <v>20857.9366666667</v>
      </c>
      <c r="M98" s="31">
        <f>VLOOKUP(C98,[1]Sheet1!$B:$BD,55,0)</f>
        <v>10064.64</v>
      </c>
      <c r="N98" s="31">
        <f>VLOOKUP(C98,[1]Sheet1!$B:$BE,56,0)</f>
        <v>5247.97333333333</v>
      </c>
      <c r="O98" s="31">
        <f>VLOOKUP(C98,[1]Sheet1!$B:$BF,57,0)</f>
        <v>2847.97333333333</v>
      </c>
      <c r="P98" s="31">
        <f>VLOOKUP(C98,[2]Sheet1!$B:$BH,59,0)</f>
        <v>3530.70166666667</v>
      </c>
      <c r="Q98" s="94">
        <f t="shared" si="21"/>
        <v>79150.1666666667</v>
      </c>
      <c r="R98" s="95">
        <f>VLOOKUP(C98,[3]Sheet2!$A:$V,21,0)</f>
        <v>30000</v>
      </c>
      <c r="S98" s="95"/>
      <c r="T98" s="95"/>
      <c r="U98" s="95">
        <f>VLOOKUP(C98,'[4]5.30 (2)'!$C$4:$V$115,20,0)</f>
        <v>30000</v>
      </c>
      <c r="V98" s="95">
        <f t="shared" si="22"/>
        <v>60000</v>
      </c>
      <c r="W98" s="96">
        <f t="shared" si="23"/>
        <v>19150.1666666667</v>
      </c>
      <c r="X98" s="97">
        <f t="shared" si="24"/>
        <v>292121.33</v>
      </c>
      <c r="Y98" s="55">
        <f t="shared" si="25"/>
        <v>19150.1666666667</v>
      </c>
      <c r="Z98" s="100">
        <f t="shared" si="26"/>
        <v>19150.1666666667</v>
      </c>
      <c r="AA98" s="101">
        <v>30000</v>
      </c>
      <c r="AB98" s="33">
        <f t="shared" si="27"/>
        <v>30000</v>
      </c>
      <c r="AC98" s="56">
        <f t="shared" si="28"/>
        <v>1.5665660002959</v>
      </c>
      <c r="AD98" s="102">
        <f t="shared" si="16"/>
        <v>0.134647628234092</v>
      </c>
      <c r="AE98" s="103"/>
      <c r="AF98" s="103"/>
      <c r="AG98" s="103"/>
      <c r="AH98" s="103">
        <f t="shared" si="17"/>
        <v>0</v>
      </c>
      <c r="AI98" s="57">
        <v>0.03</v>
      </c>
      <c r="AJ98" s="105">
        <f t="shared" si="18"/>
        <v>0.03</v>
      </c>
      <c r="AK98" s="33">
        <f t="shared" si="19"/>
        <v>29100</v>
      </c>
      <c r="AL98" s="71">
        <v>45474</v>
      </c>
      <c r="AM98" s="107">
        <v>3</v>
      </c>
      <c r="AN98" s="106">
        <f>AL98-AM98</f>
        <v>45471</v>
      </c>
      <c r="AO98" s="72" t="s">
        <v>89</v>
      </c>
      <c r="AP98" s="73"/>
      <c r="AQ98" s="8" t="s">
        <v>152</v>
      </c>
      <c r="AR98" s="74" t="s">
        <v>316</v>
      </c>
    </row>
    <row r="99" ht="36" hidden="1" customHeight="1" spans="1:44">
      <c r="A99" s="8">
        <f t="shared" si="20"/>
        <v>96</v>
      </c>
      <c r="B99" s="8" t="s">
        <v>93</v>
      </c>
      <c r="C99" s="9" t="s">
        <v>317</v>
      </c>
      <c r="D99" s="78" t="s">
        <v>318</v>
      </c>
      <c r="E99" s="116" t="s">
        <v>18</v>
      </c>
      <c r="F99" s="11" t="s">
        <v>101</v>
      </c>
      <c r="G99" s="12" t="s">
        <v>16</v>
      </c>
      <c r="H99" s="79">
        <v>0.8</v>
      </c>
      <c r="I99" s="14">
        <f>VLOOKUP(C99,[1]Sheet1!$B:$AY,50,0)</f>
        <v>40239.08</v>
      </c>
      <c r="J99" s="14">
        <f>VLOOKUP(C99,[1]Sheet1!$B:$AZ,51,0)</f>
        <v>40239.08</v>
      </c>
      <c r="K99" s="31">
        <f>VLOOKUP(C99,[1]Sheet1!$B$5:$BB$697,53,0)</f>
        <v>6706.51333333333</v>
      </c>
      <c r="L99" s="31">
        <f>VLOOKUP(C99,[1]Sheet1!$B:$BC,54,0)</f>
        <v>6706.51333333333</v>
      </c>
      <c r="M99" s="31">
        <f>VLOOKUP(C99,[1]Sheet1!$B:$BD,55,0)</f>
        <v>6706.51333333333</v>
      </c>
      <c r="N99" s="31">
        <f>VLOOKUP(C99,[1]Sheet1!$B:$BE,56,0)</f>
        <v>6706.51333333333</v>
      </c>
      <c r="O99" s="31">
        <f>VLOOKUP(C99,[1]Sheet1!$B:$BF,57,0)</f>
        <v>6706.51333333333</v>
      </c>
      <c r="P99" s="31">
        <f>VLOOKUP(C99,[2]Sheet1!$B:$BH,59,0)</f>
        <v>6706.51333333333</v>
      </c>
      <c r="Q99" s="94">
        <f t="shared" si="21"/>
        <v>32191.264</v>
      </c>
      <c r="R99" s="95">
        <f>VLOOKUP(C99,[3]Sheet2!$A:$V,21,0)</f>
        <v>40000</v>
      </c>
      <c r="S99" s="95"/>
      <c r="T99" s="95"/>
      <c r="U99" s="95"/>
      <c r="V99" s="95">
        <f t="shared" si="22"/>
        <v>40000</v>
      </c>
      <c r="W99" s="96">
        <f t="shared" si="23"/>
        <v>-7808.73600000002</v>
      </c>
      <c r="X99" s="97">
        <f t="shared" si="24"/>
        <v>40239.08</v>
      </c>
      <c r="Y99" s="55">
        <f t="shared" si="25"/>
        <v>-7808.73600000002</v>
      </c>
      <c r="Z99" s="100">
        <f t="shared" si="26"/>
        <v>0</v>
      </c>
      <c r="AA99" s="101">
        <v>10000</v>
      </c>
      <c r="AB99" s="33">
        <f t="shared" si="27"/>
        <v>10000</v>
      </c>
      <c r="AC99" s="56" t="str">
        <f t="shared" si="28"/>
        <v>100%</v>
      </c>
      <c r="AD99" s="102">
        <f t="shared" si="16"/>
        <v>0.0448825427446975</v>
      </c>
      <c r="AE99" s="103"/>
      <c r="AF99" s="103"/>
      <c r="AG99" s="103"/>
      <c r="AH99" s="103">
        <f t="shared" si="17"/>
        <v>0</v>
      </c>
      <c r="AI99" s="57">
        <v>0</v>
      </c>
      <c r="AJ99" s="105">
        <f t="shared" si="18"/>
        <v>0</v>
      </c>
      <c r="AK99" s="33">
        <f t="shared" si="19"/>
        <v>10000</v>
      </c>
      <c r="AL99" s="71">
        <v>45474</v>
      </c>
      <c r="AM99" s="8"/>
      <c r="AN99" s="71"/>
      <c r="AO99" s="72" t="s">
        <v>89</v>
      </c>
      <c r="AP99" s="73"/>
      <c r="AQ99" s="8" t="s">
        <v>152</v>
      </c>
      <c r="AR99" s="74"/>
    </row>
    <row r="100" ht="36" hidden="1" customHeight="1" spans="1:44">
      <c r="A100" s="8">
        <f t="shared" si="20"/>
        <v>97</v>
      </c>
      <c r="B100" s="8" t="s">
        <v>93</v>
      </c>
      <c r="C100" s="9" t="s">
        <v>319</v>
      </c>
      <c r="D100" s="78" t="s">
        <v>320</v>
      </c>
      <c r="E100" s="12" t="s">
        <v>12</v>
      </c>
      <c r="F100" s="11" t="s">
        <v>321</v>
      </c>
      <c r="G100" s="12" t="s">
        <v>16</v>
      </c>
      <c r="H100" s="79">
        <v>1</v>
      </c>
      <c r="I100" s="14">
        <f>VLOOKUP(C100,[1]Sheet1!$B:$AY,50,0)</f>
        <v>63392.57</v>
      </c>
      <c r="J100" s="14">
        <f>VLOOKUP(C100,[1]Sheet1!$B:$AZ,51,0)</f>
        <v>49282.46</v>
      </c>
      <c r="K100" s="31">
        <f>VLOOKUP(C100,[1]Sheet1!$B$5:$BB$697,53,0)</f>
        <v>8213.74333333333</v>
      </c>
      <c r="L100" s="31">
        <f>VLOOKUP(C100,[1]Sheet1!$B:$BC,54,0)</f>
        <v>8213.74333333333</v>
      </c>
      <c r="M100" s="31">
        <f>VLOOKUP(C100,[1]Sheet1!$B:$BD,55,0)</f>
        <v>8213.74333333333</v>
      </c>
      <c r="N100" s="31">
        <f>VLOOKUP(C100,[1]Sheet1!$B:$BE,56,0)</f>
        <v>8213.74333333333</v>
      </c>
      <c r="O100" s="31">
        <f>VLOOKUP(C100,[1]Sheet1!$B:$BF,57,0)</f>
        <v>10565.4283333333</v>
      </c>
      <c r="P100" s="31">
        <f>VLOOKUP(C100,[2]Sheet1!$B:$BH,59,0)</f>
        <v>2351.685</v>
      </c>
      <c r="Q100" s="94">
        <f t="shared" si="21"/>
        <v>45772.0866666666</v>
      </c>
      <c r="R100" s="95">
        <f>VLOOKUP(C100,[3]Sheet2!$A:$V,21,0)</f>
        <v>40000</v>
      </c>
      <c r="S100" s="95"/>
      <c r="T100" s="95"/>
      <c r="U100" s="95">
        <f>VLOOKUP(C100,'[4]5.30 (2)'!$C$4:$V$115,20,0)</f>
        <v>10000</v>
      </c>
      <c r="V100" s="95">
        <f t="shared" si="22"/>
        <v>50000</v>
      </c>
      <c r="W100" s="96">
        <f t="shared" si="23"/>
        <v>-4227.91333333338</v>
      </c>
      <c r="X100" s="97">
        <f t="shared" si="24"/>
        <v>39282.46</v>
      </c>
      <c r="Y100" s="55">
        <f t="shared" si="25"/>
        <v>-4227.91333333338</v>
      </c>
      <c r="Z100" s="100">
        <f t="shared" si="26"/>
        <v>0</v>
      </c>
      <c r="AA100" s="101">
        <v>10000</v>
      </c>
      <c r="AB100" s="33">
        <f t="shared" si="27"/>
        <v>10000</v>
      </c>
      <c r="AC100" s="56" t="str">
        <f t="shared" si="28"/>
        <v>100%</v>
      </c>
      <c r="AD100" s="102">
        <f t="shared" si="16"/>
        <v>0.0448825427446975</v>
      </c>
      <c r="AE100" s="103"/>
      <c r="AF100" s="103"/>
      <c r="AG100" s="103"/>
      <c r="AH100" s="103">
        <f t="shared" si="17"/>
        <v>0</v>
      </c>
      <c r="AI100" s="57">
        <v>0</v>
      </c>
      <c r="AJ100" s="105">
        <f t="shared" si="18"/>
        <v>0</v>
      </c>
      <c r="AK100" s="33">
        <f t="shared" si="19"/>
        <v>10000</v>
      </c>
      <c r="AL100" s="71">
        <v>45474</v>
      </c>
      <c r="AM100" s="107">
        <v>3</v>
      </c>
      <c r="AN100" s="106">
        <f>AL100-AM100</f>
        <v>45471</v>
      </c>
      <c r="AO100" s="72" t="s">
        <v>89</v>
      </c>
      <c r="AP100" s="73"/>
      <c r="AQ100" s="8" t="s">
        <v>152</v>
      </c>
      <c r="AR100" s="74" t="s">
        <v>322</v>
      </c>
    </row>
    <row r="101" ht="36" customHeight="1" spans="1:44">
      <c r="A101" s="8">
        <f t="shared" si="20"/>
        <v>98</v>
      </c>
      <c r="B101" s="8" t="s">
        <v>74</v>
      </c>
      <c r="C101" s="9" t="s">
        <v>323</v>
      </c>
      <c r="D101" s="78" t="s">
        <v>324</v>
      </c>
      <c r="E101" s="12" t="s">
        <v>15</v>
      </c>
      <c r="F101" s="72" t="s">
        <v>77</v>
      </c>
      <c r="G101" s="12" t="s">
        <v>16</v>
      </c>
      <c r="H101" s="79">
        <v>1</v>
      </c>
      <c r="I101" s="14">
        <f>VLOOKUP(C101,[1]Sheet1!$B:$AY,50,0)</f>
        <v>1588104.68</v>
      </c>
      <c r="J101" s="14">
        <f>VLOOKUP(C101,[1]Sheet1!$B:$AZ,51,0)</f>
        <v>1347082.58</v>
      </c>
      <c r="K101" s="31">
        <f>VLOOKUP(C101,[1]Sheet1!$B$5:$BB$697,53,0)</f>
        <v>201107.793333333</v>
      </c>
      <c r="L101" s="31">
        <f>VLOOKUP(C101,[1]Sheet1!$B:$BC,54,0)</f>
        <v>149248.778333333</v>
      </c>
      <c r="M101" s="31">
        <f>VLOOKUP(C101,[1]Sheet1!$B:$BD,55,0)</f>
        <v>125224.778333333</v>
      </c>
      <c r="N101" s="31">
        <f>VLOOKUP(C101,[1]Sheet1!$B:$BE,56,0)</f>
        <v>119594.086666667</v>
      </c>
      <c r="O101" s="31">
        <f>VLOOKUP(C101,[1]Sheet1!$B:$BF,57,0)</f>
        <v>101084.988333333</v>
      </c>
      <c r="P101" s="31">
        <f>VLOOKUP(C101,[2]Sheet1!$B:$BH,59,0)</f>
        <v>104595.128333333</v>
      </c>
      <c r="Q101" s="94">
        <f t="shared" si="21"/>
        <v>800855.553333332</v>
      </c>
      <c r="R101" s="95">
        <f>VLOOKUP(C101,[3]Sheet2!$A:$V,21,0)</f>
        <v>100000</v>
      </c>
      <c r="S101" s="95"/>
      <c r="T101" s="95"/>
      <c r="U101" s="95">
        <f>VLOOKUP(C101,'[4]5.30 (2)'!$C$4:$V$115,20,0)</f>
        <v>100000</v>
      </c>
      <c r="V101" s="95">
        <f t="shared" si="22"/>
        <v>200000</v>
      </c>
      <c r="W101" s="96">
        <f t="shared" si="23"/>
        <v>600855.553333332</v>
      </c>
      <c r="X101" s="97">
        <f t="shared" si="24"/>
        <v>1247082.58</v>
      </c>
      <c r="Y101" s="55">
        <f t="shared" si="25"/>
        <v>600855.553333332</v>
      </c>
      <c r="Z101" s="100">
        <f t="shared" si="26"/>
        <v>600855.553333332</v>
      </c>
      <c r="AA101" s="55"/>
      <c r="AB101" s="104">
        <f t="shared" si="27"/>
        <v>0</v>
      </c>
      <c r="AC101" s="56">
        <f t="shared" si="28"/>
        <v>0</v>
      </c>
      <c r="AD101" s="102">
        <f t="shared" si="16"/>
        <v>0</v>
      </c>
      <c r="AE101" s="103"/>
      <c r="AF101" s="103"/>
      <c r="AG101" s="103"/>
      <c r="AH101" s="103">
        <f t="shared" si="17"/>
        <v>0</v>
      </c>
      <c r="AI101" s="57">
        <v>0.03</v>
      </c>
      <c r="AJ101" s="105">
        <f t="shared" si="18"/>
        <v>0</v>
      </c>
      <c r="AK101" s="33">
        <f t="shared" si="19"/>
        <v>0</v>
      </c>
      <c r="AL101" s="71">
        <v>45474</v>
      </c>
      <c r="AM101" s="8"/>
      <c r="AN101" s="71"/>
      <c r="AO101" s="72" t="s">
        <v>89</v>
      </c>
      <c r="AP101" s="33"/>
      <c r="AQ101" s="8" t="s">
        <v>152</v>
      </c>
      <c r="AR101" s="74" t="s">
        <v>325</v>
      </c>
    </row>
    <row r="102" ht="36" hidden="1" customHeight="1" spans="1:44">
      <c r="A102" s="8">
        <f t="shared" si="20"/>
        <v>99</v>
      </c>
      <c r="B102" s="8" t="s">
        <v>74</v>
      </c>
      <c r="C102" s="9" t="s">
        <v>326</v>
      </c>
      <c r="D102" s="78" t="s">
        <v>327</v>
      </c>
      <c r="E102" s="116" t="s">
        <v>18</v>
      </c>
      <c r="F102" s="72" t="s">
        <v>77</v>
      </c>
      <c r="G102" s="12" t="s">
        <v>16</v>
      </c>
      <c r="H102" s="79">
        <v>0.8</v>
      </c>
      <c r="I102" s="14">
        <f>VLOOKUP(C102,[1]Sheet1!$B:$AY,50,0)</f>
        <v>1375105.97</v>
      </c>
      <c r="J102" s="14">
        <f>VLOOKUP(C102,[1]Sheet1!$B:$AZ,51,0)</f>
        <v>1226691.61</v>
      </c>
      <c r="K102" s="31">
        <f>VLOOKUP(C102,[1]Sheet1!$B$5:$BB$697,53,0)</f>
        <v>19878.9733333333</v>
      </c>
      <c r="L102" s="31">
        <f>VLOOKUP(C102,[1]Sheet1!$B:$BC,54,0)</f>
        <v>65506.075</v>
      </c>
      <c r="M102" s="31">
        <f>VLOOKUP(C102,[1]Sheet1!$B:$BD,55,0)</f>
        <v>76930.18</v>
      </c>
      <c r="N102" s="31">
        <f>VLOOKUP(C102,[1]Sheet1!$B:$BE,56,0)</f>
        <v>76930.18</v>
      </c>
      <c r="O102" s="31">
        <f>VLOOKUP(C102,[1]Sheet1!$B:$BF,57,0)</f>
        <v>91156.0333333333</v>
      </c>
      <c r="P102" s="31">
        <f>VLOOKUP(C102,[2]Sheet1!$B:$BH,59,0)</f>
        <v>101665.906666667</v>
      </c>
      <c r="Q102" s="94">
        <f t="shared" si="21"/>
        <v>345653.878666667</v>
      </c>
      <c r="R102" s="95">
        <f>VLOOKUP(C102,[3]Sheet2!$A:$V,21,0)</f>
        <v>50000</v>
      </c>
      <c r="S102" s="95"/>
      <c r="T102" s="95"/>
      <c r="U102" s="95">
        <f>VLOOKUP(C102,'[4]5.30 (2)'!$C$4:$V$115,20,0)</f>
        <v>50000</v>
      </c>
      <c r="V102" s="95">
        <f t="shared" si="22"/>
        <v>100000</v>
      </c>
      <c r="W102" s="96">
        <f t="shared" si="23"/>
        <v>245653.878666667</v>
      </c>
      <c r="X102" s="97">
        <f t="shared" si="24"/>
        <v>1176691.61</v>
      </c>
      <c r="Y102" s="55">
        <f t="shared" si="25"/>
        <v>245653.878666667</v>
      </c>
      <c r="Z102" s="100">
        <f t="shared" si="26"/>
        <v>245653.878666667</v>
      </c>
      <c r="AA102" s="101">
        <v>40000</v>
      </c>
      <c r="AB102" s="33">
        <f t="shared" si="27"/>
        <v>40000</v>
      </c>
      <c r="AC102" s="56">
        <f t="shared" si="28"/>
        <v>0.162830728409857</v>
      </c>
      <c r="AD102" s="102">
        <f t="shared" si="16"/>
        <v>0.17953017097879</v>
      </c>
      <c r="AE102" s="103"/>
      <c r="AF102" s="103"/>
      <c r="AG102" s="103"/>
      <c r="AH102" s="103">
        <f t="shared" si="17"/>
        <v>0</v>
      </c>
      <c r="AI102" s="57">
        <v>0</v>
      </c>
      <c r="AJ102" s="105">
        <f t="shared" si="18"/>
        <v>0</v>
      </c>
      <c r="AK102" s="33">
        <f t="shared" si="19"/>
        <v>40000</v>
      </c>
      <c r="AL102" s="71">
        <v>45474</v>
      </c>
      <c r="AM102" s="8"/>
      <c r="AN102" s="71"/>
      <c r="AO102" s="72" t="s">
        <v>89</v>
      </c>
      <c r="AP102" s="73"/>
      <c r="AQ102" s="8" t="s">
        <v>152</v>
      </c>
      <c r="AR102" s="74"/>
    </row>
    <row r="103" ht="36" hidden="1" customHeight="1" spans="1:44">
      <c r="A103" s="8">
        <f t="shared" si="20"/>
        <v>100</v>
      </c>
      <c r="B103" s="8" t="s">
        <v>74</v>
      </c>
      <c r="C103" s="9" t="s">
        <v>328</v>
      </c>
      <c r="D103" s="78" t="s">
        <v>329</v>
      </c>
      <c r="E103" s="116" t="s">
        <v>18</v>
      </c>
      <c r="F103" s="72" t="s">
        <v>77</v>
      </c>
      <c r="G103" s="12" t="s">
        <v>16</v>
      </c>
      <c r="H103" s="79">
        <v>0.8</v>
      </c>
      <c r="I103" s="14">
        <f>VLOOKUP(C103,[1]Sheet1!$B:$AY,50,0)</f>
        <v>2374301.46</v>
      </c>
      <c r="J103" s="14">
        <f>VLOOKUP(C103,[1]Sheet1!$B:$AZ,51,0)</f>
        <v>1771285.77</v>
      </c>
      <c r="K103" s="31">
        <f>VLOOKUP(C103,[1]Sheet1!$B$5:$BB$697,53,0)</f>
        <v>244520.526666667</v>
      </c>
      <c r="L103" s="31">
        <f>VLOOKUP(C103,[1]Sheet1!$B:$BC,54,0)</f>
        <v>272920.525</v>
      </c>
      <c r="M103" s="31">
        <f>VLOOKUP(C103,[1]Sheet1!$B:$BD,55,0)</f>
        <v>295214.295</v>
      </c>
      <c r="N103" s="31">
        <f>VLOOKUP(C103,[1]Sheet1!$B:$BE,56,0)</f>
        <v>336686.606666667</v>
      </c>
      <c r="O103" s="31">
        <f>VLOOKUP(C103,[1]Sheet1!$B:$BF,57,0)</f>
        <v>296871.568333333</v>
      </c>
      <c r="P103" s="31">
        <f>VLOOKUP(C103,[2]Sheet1!$B:$BH,59,0)</f>
        <v>275931.425</v>
      </c>
      <c r="Q103" s="94">
        <f t="shared" si="21"/>
        <v>1377715.95733333</v>
      </c>
      <c r="R103" s="95">
        <f>VLOOKUP(C103,[3]Sheet2!$A:$V,21,0)</f>
        <v>50000</v>
      </c>
      <c r="S103" s="95"/>
      <c r="T103" s="95"/>
      <c r="U103" s="95">
        <f>VLOOKUP(C103,'[4]5.30 (2)'!$C$4:$V$115,20,0)</f>
        <v>70000</v>
      </c>
      <c r="V103" s="95">
        <f t="shared" si="22"/>
        <v>120000</v>
      </c>
      <c r="W103" s="96">
        <f t="shared" si="23"/>
        <v>1257715.95733333</v>
      </c>
      <c r="X103" s="97">
        <f t="shared" si="24"/>
        <v>1701285.77</v>
      </c>
      <c r="Y103" s="55">
        <f t="shared" si="25"/>
        <v>1257715.95733333</v>
      </c>
      <c r="Z103" s="100">
        <f t="shared" si="26"/>
        <v>1257715.95733333</v>
      </c>
      <c r="AA103" s="101">
        <v>40000</v>
      </c>
      <c r="AB103" s="33">
        <f t="shared" si="27"/>
        <v>40000</v>
      </c>
      <c r="AC103" s="56">
        <f t="shared" si="28"/>
        <v>0.0318036833092345</v>
      </c>
      <c r="AD103" s="102">
        <f t="shared" si="16"/>
        <v>0.17953017097879</v>
      </c>
      <c r="AE103" s="103"/>
      <c r="AF103" s="103"/>
      <c r="AG103" s="103"/>
      <c r="AH103" s="103">
        <f t="shared" si="17"/>
        <v>0</v>
      </c>
      <c r="AI103" s="57">
        <v>0</v>
      </c>
      <c r="AJ103" s="105">
        <f t="shared" si="18"/>
        <v>0</v>
      </c>
      <c r="AK103" s="33">
        <f t="shared" si="19"/>
        <v>40000</v>
      </c>
      <c r="AL103" s="71">
        <v>45474</v>
      </c>
      <c r="AM103" s="107">
        <v>3</v>
      </c>
      <c r="AN103" s="106">
        <f>AL103-AM103</f>
        <v>45471</v>
      </c>
      <c r="AO103" s="72" t="s">
        <v>89</v>
      </c>
      <c r="AP103" s="73"/>
      <c r="AQ103" s="8" t="s">
        <v>152</v>
      </c>
      <c r="AR103" s="74"/>
    </row>
    <row r="104" ht="36" hidden="1" customHeight="1" spans="1:44">
      <c r="A104" s="8">
        <f t="shared" si="20"/>
        <v>101</v>
      </c>
      <c r="B104" s="8" t="s">
        <v>74</v>
      </c>
      <c r="C104" s="9" t="s">
        <v>330</v>
      </c>
      <c r="D104" s="78" t="s">
        <v>331</v>
      </c>
      <c r="E104" s="116" t="s">
        <v>18</v>
      </c>
      <c r="F104" s="72" t="s">
        <v>77</v>
      </c>
      <c r="G104" s="12" t="s">
        <v>16</v>
      </c>
      <c r="H104" s="79">
        <v>1</v>
      </c>
      <c r="I104" s="14">
        <f>VLOOKUP(C104,[1]Sheet1!$B:$AY,50,0)</f>
        <v>5102.09</v>
      </c>
      <c r="J104" s="14">
        <f>VLOOKUP(C104,[1]Sheet1!$B:$AZ,51,0)</f>
        <v>10204.18</v>
      </c>
      <c r="K104" s="31">
        <f>VLOOKUP(C104,[1]Sheet1!$B$5:$BB$697,53,0)</f>
        <v>0</v>
      </c>
      <c r="L104" s="31">
        <f>VLOOKUP(C104,[1]Sheet1!$B:$BC,54,0)</f>
        <v>0</v>
      </c>
      <c r="M104" s="31">
        <f>VLOOKUP(C104,[1]Sheet1!$B:$BD,55,0)</f>
        <v>0</v>
      </c>
      <c r="N104" s="31">
        <f>VLOOKUP(C104,[1]Sheet1!$B:$BE,56,0)</f>
        <v>0</v>
      </c>
      <c r="O104" s="31">
        <f>VLOOKUP(C104,[1]Sheet1!$B:$BF,57,0)</f>
        <v>0</v>
      </c>
      <c r="P104" s="31">
        <f>VLOOKUP(C104,[2]Sheet1!$B:$BH,59,0)</f>
        <v>850.348333333333</v>
      </c>
      <c r="Q104" s="94">
        <f t="shared" si="21"/>
        <v>850.348333333333</v>
      </c>
      <c r="R104" s="95"/>
      <c r="S104" s="95"/>
      <c r="T104" s="95"/>
      <c r="U104" s="95">
        <f>VLOOKUP(C104,'[4]5.30 (2)'!$C$4:$V$115,20,0)</f>
        <v>5100</v>
      </c>
      <c r="V104" s="95">
        <f t="shared" si="22"/>
        <v>5100</v>
      </c>
      <c r="W104" s="96">
        <f t="shared" si="23"/>
        <v>-4249.65166666667</v>
      </c>
      <c r="X104" s="97">
        <f t="shared" si="24"/>
        <v>5104.18</v>
      </c>
      <c r="Y104" s="55">
        <f t="shared" si="25"/>
        <v>-4249.65166666667</v>
      </c>
      <c r="Z104" s="100">
        <f t="shared" si="26"/>
        <v>0</v>
      </c>
      <c r="AA104" s="55"/>
      <c r="AB104" s="33">
        <f t="shared" si="27"/>
        <v>0</v>
      </c>
      <c r="AC104" s="56" t="str">
        <f t="shared" si="28"/>
        <v>100%</v>
      </c>
      <c r="AD104" s="102">
        <f t="shared" si="16"/>
        <v>0</v>
      </c>
      <c r="AE104" s="103"/>
      <c r="AF104" s="103"/>
      <c r="AG104" s="103"/>
      <c r="AH104" s="103">
        <f t="shared" si="17"/>
        <v>0</v>
      </c>
      <c r="AI104" s="57">
        <v>0</v>
      </c>
      <c r="AJ104" s="105">
        <f t="shared" si="18"/>
        <v>0</v>
      </c>
      <c r="AK104" s="33">
        <f t="shared" si="19"/>
        <v>0</v>
      </c>
      <c r="AL104" s="71"/>
      <c r="AM104" s="8"/>
      <c r="AN104" s="71"/>
      <c r="AO104" s="72" t="s">
        <v>89</v>
      </c>
      <c r="AP104" s="73"/>
      <c r="AQ104" s="8" t="s">
        <v>152</v>
      </c>
      <c r="AR104" s="74"/>
    </row>
    <row r="105" ht="36" hidden="1" customHeight="1" spans="1:44">
      <c r="A105" s="8">
        <f t="shared" si="20"/>
        <v>102</v>
      </c>
      <c r="B105" s="8" t="s">
        <v>74</v>
      </c>
      <c r="C105" s="9" t="s">
        <v>332</v>
      </c>
      <c r="D105" s="78" t="s">
        <v>333</v>
      </c>
      <c r="E105" s="12" t="s">
        <v>12</v>
      </c>
      <c r="F105" s="11" t="s">
        <v>101</v>
      </c>
      <c r="G105" s="12" t="s">
        <v>16</v>
      </c>
      <c r="H105" s="79">
        <v>0.8</v>
      </c>
      <c r="I105" s="14">
        <f>VLOOKUP(C105,[1]Sheet1!$B:$AY,50,0)</f>
        <v>106230.66</v>
      </c>
      <c r="J105" s="14">
        <f>VLOOKUP(C105,[1]Sheet1!$B:$AZ,51,0)</f>
        <v>106230.66</v>
      </c>
      <c r="K105" s="31">
        <f>VLOOKUP(C105,[1]Sheet1!$B$5:$BB$697,53,0)</f>
        <v>15137.0066666667</v>
      </c>
      <c r="L105" s="31">
        <f>VLOOKUP(C105,[1]Sheet1!$B:$BC,54,0)</f>
        <v>11305.5716666667</v>
      </c>
      <c r="M105" s="31">
        <f>VLOOKUP(C105,[1]Sheet1!$B:$BD,55,0)</f>
        <v>11305.5716666667</v>
      </c>
      <c r="N105" s="31">
        <f>VLOOKUP(C105,[1]Sheet1!$B:$BE,56,0)</f>
        <v>9088.905</v>
      </c>
      <c r="O105" s="31">
        <f>VLOOKUP(C105,[1]Sheet1!$B:$BF,57,0)</f>
        <v>5222.23833333333</v>
      </c>
      <c r="P105" s="31">
        <f>VLOOKUP(C105,[2]Sheet1!$B:$BH,59,0)</f>
        <v>5222.23833333333</v>
      </c>
      <c r="Q105" s="94">
        <f t="shared" si="21"/>
        <v>45825.2253333334</v>
      </c>
      <c r="R105" s="95">
        <f>VLOOKUP(C105,[3]Sheet2!$A:$V,21,0)</f>
        <v>20000</v>
      </c>
      <c r="S105" s="95"/>
      <c r="T105" s="95"/>
      <c r="U105" s="95">
        <f>VLOOKUP(C105,'[4]5.30 (2)'!$C$4:$V$115,20,0)</f>
        <v>10000</v>
      </c>
      <c r="V105" s="95">
        <f t="shared" si="22"/>
        <v>30000</v>
      </c>
      <c r="W105" s="96">
        <f t="shared" si="23"/>
        <v>15825.2253333334</v>
      </c>
      <c r="X105" s="97">
        <f t="shared" si="24"/>
        <v>96230.66</v>
      </c>
      <c r="Y105" s="55">
        <f t="shared" si="25"/>
        <v>15825.2253333334</v>
      </c>
      <c r="Z105" s="100">
        <f t="shared" si="26"/>
        <v>15825.2253333334</v>
      </c>
      <c r="AA105" s="55"/>
      <c r="AB105" s="33">
        <f t="shared" si="27"/>
        <v>0</v>
      </c>
      <c r="AC105" s="56">
        <f t="shared" si="28"/>
        <v>0</v>
      </c>
      <c r="AD105" s="102">
        <f t="shared" si="16"/>
        <v>0</v>
      </c>
      <c r="AE105" s="103"/>
      <c r="AF105" s="103"/>
      <c r="AG105" s="103"/>
      <c r="AH105" s="103">
        <f t="shared" si="17"/>
        <v>0</v>
      </c>
      <c r="AI105" s="57">
        <v>0.03</v>
      </c>
      <c r="AJ105" s="105">
        <f t="shared" si="18"/>
        <v>0</v>
      </c>
      <c r="AK105" s="33">
        <f t="shared" si="19"/>
        <v>0</v>
      </c>
      <c r="AL105" s="71"/>
      <c r="AM105" s="8"/>
      <c r="AN105" s="71"/>
      <c r="AO105" s="72" t="s">
        <v>89</v>
      </c>
      <c r="AP105" s="73"/>
      <c r="AQ105" s="8" t="s">
        <v>152</v>
      </c>
      <c r="AR105" s="74" t="s">
        <v>334</v>
      </c>
    </row>
    <row r="106" ht="36" hidden="1" customHeight="1" spans="1:44">
      <c r="A106" s="8">
        <f t="shared" si="20"/>
        <v>103</v>
      </c>
      <c r="B106" s="8" t="s">
        <v>110</v>
      </c>
      <c r="C106" s="9" t="s">
        <v>335</v>
      </c>
      <c r="D106" s="78" t="s">
        <v>336</v>
      </c>
      <c r="E106" s="116" t="s">
        <v>18</v>
      </c>
      <c r="F106" s="11" t="s">
        <v>101</v>
      </c>
      <c r="G106" s="12" t="s">
        <v>16</v>
      </c>
      <c r="H106" s="79">
        <v>0.8</v>
      </c>
      <c r="I106" s="14">
        <f>VLOOKUP(C106,[1]Sheet1!$B:$AY,50,0)</f>
        <v>115946.18</v>
      </c>
      <c r="J106" s="14">
        <f>VLOOKUP(C106,[1]Sheet1!$B:$AZ,51,0)</f>
        <v>54120.49</v>
      </c>
      <c r="K106" s="31">
        <f>VLOOKUP(C106,[1]Sheet1!$B$5:$BB$697,53,0)</f>
        <v>6354.78833333333</v>
      </c>
      <c r="L106" s="31">
        <f>VLOOKUP(C106,[1]Sheet1!$B:$BC,54,0)</f>
        <v>6722.415</v>
      </c>
      <c r="M106" s="31">
        <f>VLOOKUP(C106,[1]Sheet1!$B:$BD,55,0)</f>
        <v>9020.08166666667</v>
      </c>
      <c r="N106" s="31">
        <f>VLOOKUP(C106,[1]Sheet1!$B:$BE,56,0)</f>
        <v>12466.5816666667</v>
      </c>
      <c r="O106" s="31">
        <f>VLOOKUP(C106,[1]Sheet1!$B:$BF,57,0)</f>
        <v>19324.3633333333</v>
      </c>
      <c r="P106" s="31">
        <f>VLOOKUP(C106,[2]Sheet1!$B:$BH,59,0)</f>
        <v>19324.3633333333</v>
      </c>
      <c r="Q106" s="94">
        <f t="shared" si="21"/>
        <v>58570.0746666666</v>
      </c>
      <c r="R106" s="95">
        <f>VLOOKUP(C106,[3]Sheet2!$A:$V,21,0)</f>
        <v>17635.1893333333</v>
      </c>
      <c r="S106" s="95"/>
      <c r="T106" s="95"/>
      <c r="U106" s="95">
        <f>VLOOKUP(C106,'[4]5.30 (2)'!$C$4:$V$115,20,0)</f>
        <v>40000</v>
      </c>
      <c r="V106" s="95">
        <f t="shared" si="22"/>
        <v>57635.1893333333</v>
      </c>
      <c r="W106" s="96">
        <f t="shared" si="23"/>
        <v>934.885333333339</v>
      </c>
      <c r="X106" s="97">
        <f t="shared" si="24"/>
        <v>14120.49</v>
      </c>
      <c r="Y106" s="55">
        <f t="shared" si="25"/>
        <v>934.885333333339</v>
      </c>
      <c r="Z106" s="100">
        <f t="shared" si="26"/>
        <v>934.885333333339</v>
      </c>
      <c r="AA106" s="55"/>
      <c r="AB106" s="33">
        <f t="shared" si="27"/>
        <v>0</v>
      </c>
      <c r="AC106" s="56">
        <f t="shared" si="28"/>
        <v>0</v>
      </c>
      <c r="AD106" s="102">
        <f t="shared" si="16"/>
        <v>0</v>
      </c>
      <c r="AE106" s="103"/>
      <c r="AF106" s="103"/>
      <c r="AG106" s="103"/>
      <c r="AH106" s="103">
        <f t="shared" si="17"/>
        <v>0</v>
      </c>
      <c r="AI106" s="57">
        <v>0</v>
      </c>
      <c r="AJ106" s="105">
        <f t="shared" si="18"/>
        <v>0</v>
      </c>
      <c r="AK106" s="33">
        <f t="shared" si="19"/>
        <v>0</v>
      </c>
      <c r="AL106" s="71"/>
      <c r="AM106" s="8"/>
      <c r="AN106" s="71"/>
      <c r="AO106" s="72" t="s">
        <v>89</v>
      </c>
      <c r="AP106" s="73"/>
      <c r="AQ106" s="8" t="s">
        <v>96</v>
      </c>
      <c r="AR106" s="74"/>
    </row>
    <row r="107" ht="36" hidden="1" customHeight="1" spans="1:44">
      <c r="A107" s="8">
        <f t="shared" si="20"/>
        <v>104</v>
      </c>
      <c r="B107" s="8" t="s">
        <v>74</v>
      </c>
      <c r="C107" s="9" t="s">
        <v>337</v>
      </c>
      <c r="D107" s="78" t="s">
        <v>338</v>
      </c>
      <c r="E107" s="12" t="s">
        <v>17</v>
      </c>
      <c r="F107" s="11" t="s">
        <v>101</v>
      </c>
      <c r="G107" s="12" t="s">
        <v>16</v>
      </c>
      <c r="H107" s="79">
        <v>0.8</v>
      </c>
      <c r="I107" s="14">
        <f>VLOOKUP(C107,[1]Sheet1!$B:$AY,50,0)</f>
        <v>2580526.36</v>
      </c>
      <c r="J107" s="14">
        <f>VLOOKUP(C107,[1]Sheet1!$B:$AZ,51,0)</f>
        <v>1225073.28</v>
      </c>
      <c r="K107" s="31">
        <f>VLOOKUP(C107,[1]Sheet1!$B$5:$BB$697,53,0)</f>
        <v>56637.0383333333</v>
      </c>
      <c r="L107" s="31">
        <f>VLOOKUP(C107,[1]Sheet1!$B:$BC,54,0)</f>
        <v>56637.0383333333</v>
      </c>
      <c r="M107" s="31">
        <f>VLOOKUP(C107,[1]Sheet1!$B:$BD,55,0)</f>
        <v>56637.0383333333</v>
      </c>
      <c r="N107" s="31">
        <f>VLOOKUP(C107,[1]Sheet1!$B:$BE,56,0)</f>
        <v>203003.721666667</v>
      </c>
      <c r="O107" s="31">
        <f>VLOOKUP(C107,[1]Sheet1!$B:$BF,57,0)</f>
        <v>291213.055</v>
      </c>
      <c r="P107" s="31">
        <f>VLOOKUP(C107,[2]Sheet1!$B:$BH,59,0)</f>
        <v>403895.901666667</v>
      </c>
      <c r="Q107" s="94">
        <f t="shared" si="21"/>
        <v>854419.034666667</v>
      </c>
      <c r="R107" s="95">
        <f>VLOOKUP(C107,[3]Sheet2!$A:$V,21,0)</f>
        <v>150000</v>
      </c>
      <c r="S107" s="95"/>
      <c r="T107" s="95"/>
      <c r="U107" s="95">
        <f>VLOOKUP(C107,'[4]5.30 (2)'!$C$4:$V$115,20,0)</f>
        <v>100000</v>
      </c>
      <c r="V107" s="95">
        <f t="shared" si="22"/>
        <v>250000</v>
      </c>
      <c r="W107" s="96">
        <f t="shared" si="23"/>
        <v>604419.034666667</v>
      </c>
      <c r="X107" s="97">
        <f t="shared" si="24"/>
        <v>1125073.28</v>
      </c>
      <c r="Y107" s="55">
        <f t="shared" si="25"/>
        <v>604419.034666667</v>
      </c>
      <c r="Z107" s="100">
        <f t="shared" si="26"/>
        <v>604419.034666667</v>
      </c>
      <c r="AA107" s="55"/>
      <c r="AB107" s="104">
        <f t="shared" si="27"/>
        <v>0</v>
      </c>
      <c r="AC107" s="56">
        <f t="shared" si="28"/>
        <v>0</v>
      </c>
      <c r="AD107" s="102">
        <f t="shared" si="16"/>
        <v>0</v>
      </c>
      <c r="AE107" s="103"/>
      <c r="AF107" s="103"/>
      <c r="AG107" s="103"/>
      <c r="AH107" s="103">
        <f t="shared" si="17"/>
        <v>0</v>
      </c>
      <c r="AI107" s="57">
        <v>0</v>
      </c>
      <c r="AJ107" s="105">
        <f t="shared" si="18"/>
        <v>0</v>
      </c>
      <c r="AK107" s="33">
        <f t="shared" si="19"/>
        <v>0</v>
      </c>
      <c r="AL107" s="71"/>
      <c r="AM107" s="8"/>
      <c r="AN107" s="71"/>
      <c r="AO107" s="72" t="s">
        <v>89</v>
      </c>
      <c r="AP107" s="73"/>
      <c r="AQ107" s="8" t="s">
        <v>96</v>
      </c>
      <c r="AR107" s="74"/>
    </row>
    <row r="108" ht="36" hidden="1" customHeight="1" spans="1:44">
      <c r="A108" s="8">
        <f t="shared" si="20"/>
        <v>105</v>
      </c>
      <c r="B108" s="8" t="s">
        <v>74</v>
      </c>
      <c r="C108" s="9" t="s">
        <v>339</v>
      </c>
      <c r="D108" s="78" t="s">
        <v>340</v>
      </c>
      <c r="E108" s="12" t="s">
        <v>17</v>
      </c>
      <c r="F108" s="11" t="s">
        <v>77</v>
      </c>
      <c r="G108" s="12" t="s">
        <v>16</v>
      </c>
      <c r="H108" s="79">
        <v>0.8</v>
      </c>
      <c r="I108" s="14">
        <f>VLOOKUP(C108,[1]Sheet1!$B:$AY,50,0)</f>
        <v>140095.57</v>
      </c>
      <c r="J108" s="14">
        <f>VLOOKUP(C108,[1]Sheet1!$B:$AZ,51,0)</f>
        <v>140095.57</v>
      </c>
      <c r="K108" s="31">
        <f>VLOOKUP(C108,[1]Sheet1!$B$5:$BB$697,53,0)</f>
        <v>12110.95</v>
      </c>
      <c r="L108" s="31">
        <f>VLOOKUP(C108,[1]Sheet1!$B:$BC,54,0)</f>
        <v>15110.93</v>
      </c>
      <c r="M108" s="31">
        <f>VLOOKUP(C108,[1]Sheet1!$B:$BD,55,0)</f>
        <v>15414.1466666667</v>
      </c>
      <c r="N108" s="31">
        <f>VLOOKUP(C108,[1]Sheet1!$B:$BE,56,0)</f>
        <v>14464.1466666667</v>
      </c>
      <c r="O108" s="31">
        <f>VLOOKUP(C108,[1]Sheet1!$B:$BF,57,0)</f>
        <v>12530.8133333333</v>
      </c>
      <c r="P108" s="31">
        <f>VLOOKUP(C108,[2]Sheet1!$B:$BH,59,0)</f>
        <v>13125.9466666667</v>
      </c>
      <c r="Q108" s="94">
        <f t="shared" si="21"/>
        <v>66205.5466666667</v>
      </c>
      <c r="R108" s="95">
        <f>VLOOKUP(C108,[3]Sheet2!$A:$V,21,0)</f>
        <v>50000</v>
      </c>
      <c r="S108" s="95"/>
      <c r="T108" s="95"/>
      <c r="U108" s="95">
        <f>VLOOKUP(C108,'[4]5.30 (2)'!$C$4:$V$115,20,0)</f>
        <v>10000</v>
      </c>
      <c r="V108" s="95">
        <f t="shared" si="22"/>
        <v>60000</v>
      </c>
      <c r="W108" s="96">
        <f t="shared" si="23"/>
        <v>6205.54666666672</v>
      </c>
      <c r="X108" s="97">
        <f t="shared" si="24"/>
        <v>130095.57</v>
      </c>
      <c r="Y108" s="55">
        <f t="shared" si="25"/>
        <v>6205.54666666672</v>
      </c>
      <c r="Z108" s="100">
        <f t="shared" si="26"/>
        <v>6205.54666666672</v>
      </c>
      <c r="AA108" s="55"/>
      <c r="AB108" s="33">
        <f t="shared" si="27"/>
        <v>0</v>
      </c>
      <c r="AC108" s="56">
        <f t="shared" si="28"/>
        <v>0</v>
      </c>
      <c r="AD108" s="102">
        <f t="shared" si="16"/>
        <v>0</v>
      </c>
      <c r="AE108" s="103"/>
      <c r="AF108" s="103"/>
      <c r="AG108" s="103"/>
      <c r="AH108" s="103">
        <f t="shared" si="17"/>
        <v>0</v>
      </c>
      <c r="AI108" s="57">
        <v>0</v>
      </c>
      <c r="AJ108" s="105">
        <f t="shared" si="18"/>
        <v>0</v>
      </c>
      <c r="AK108" s="33">
        <f t="shared" si="19"/>
        <v>0</v>
      </c>
      <c r="AL108" s="71"/>
      <c r="AM108" s="8"/>
      <c r="AN108" s="71"/>
      <c r="AO108" s="72" t="s">
        <v>89</v>
      </c>
      <c r="AP108" s="73"/>
      <c r="AQ108" s="8" t="s">
        <v>169</v>
      </c>
      <c r="AR108" s="74"/>
    </row>
    <row r="109" ht="36" hidden="1" customHeight="1" spans="1:44">
      <c r="A109" s="8">
        <f t="shared" si="20"/>
        <v>106</v>
      </c>
      <c r="B109" s="8" t="s">
        <v>110</v>
      </c>
      <c r="C109" s="9" t="s">
        <v>341</v>
      </c>
      <c r="D109" s="78" t="s">
        <v>342</v>
      </c>
      <c r="E109" s="116" t="s">
        <v>18</v>
      </c>
      <c r="F109" s="11" t="s">
        <v>77</v>
      </c>
      <c r="G109" s="12" t="s">
        <v>16</v>
      </c>
      <c r="H109" s="79">
        <v>0.8</v>
      </c>
      <c r="I109" s="14">
        <f>VLOOKUP(C109,[1]Sheet1!$B:$AY,50,0)</f>
        <v>41114.68</v>
      </c>
      <c r="J109" s="14">
        <f>VLOOKUP(C109,[1]Sheet1!$B:$AZ,51,0)</f>
        <v>20525.17</v>
      </c>
      <c r="K109" s="31">
        <f>VLOOKUP(C109,[1]Sheet1!$B$5:$BB$697,53,0)</f>
        <v>0</v>
      </c>
      <c r="L109" s="31">
        <f>VLOOKUP(C109,[1]Sheet1!$B:$BC,54,0)</f>
        <v>1705.06833333333</v>
      </c>
      <c r="M109" s="31">
        <f>VLOOKUP(C109,[1]Sheet1!$B:$BD,55,0)</f>
        <v>1705.06833333333</v>
      </c>
      <c r="N109" s="31">
        <f>VLOOKUP(C109,[1]Sheet1!$B:$BE,56,0)</f>
        <v>3420.86166666667</v>
      </c>
      <c r="O109" s="31">
        <f>VLOOKUP(C109,[1]Sheet1!$B:$BF,57,0)</f>
        <v>5136.655</v>
      </c>
      <c r="P109" s="31">
        <f>VLOOKUP(C109,[2]Sheet1!$B:$BH,59,0)</f>
        <v>6852.44666666667</v>
      </c>
      <c r="Q109" s="94">
        <f t="shared" si="21"/>
        <v>15056.08</v>
      </c>
      <c r="R109" s="95">
        <f>VLOOKUP(C109,[3]Sheet2!$A:$V,21,0)</f>
        <v>0</v>
      </c>
      <c r="S109" s="95"/>
      <c r="T109" s="95"/>
      <c r="U109" s="95">
        <f>VLOOKUP(C109,'[4]5.30 (2)'!$C$4:$V$115,20,0)</f>
        <v>10000</v>
      </c>
      <c r="V109" s="95">
        <f t="shared" si="22"/>
        <v>10000</v>
      </c>
      <c r="W109" s="96">
        <f t="shared" si="23"/>
        <v>5056.08</v>
      </c>
      <c r="X109" s="97">
        <f t="shared" si="24"/>
        <v>10525.17</v>
      </c>
      <c r="Y109" s="55">
        <f t="shared" si="25"/>
        <v>5056.08</v>
      </c>
      <c r="Z109" s="100">
        <f t="shared" si="26"/>
        <v>5056.08</v>
      </c>
      <c r="AA109" s="55"/>
      <c r="AB109" s="33">
        <f t="shared" si="27"/>
        <v>0</v>
      </c>
      <c r="AC109" s="56">
        <f t="shared" si="28"/>
        <v>0</v>
      </c>
      <c r="AD109" s="102">
        <f t="shared" si="16"/>
        <v>0</v>
      </c>
      <c r="AE109" s="103"/>
      <c r="AF109" s="103"/>
      <c r="AG109" s="103"/>
      <c r="AH109" s="103">
        <f t="shared" si="17"/>
        <v>0</v>
      </c>
      <c r="AI109" s="57">
        <v>0</v>
      </c>
      <c r="AJ109" s="105">
        <f t="shared" si="18"/>
        <v>0</v>
      </c>
      <c r="AK109" s="33">
        <f t="shared" si="19"/>
        <v>0</v>
      </c>
      <c r="AL109" s="71"/>
      <c r="AM109" s="8"/>
      <c r="AN109" s="71"/>
      <c r="AO109" s="72" t="s">
        <v>89</v>
      </c>
      <c r="AP109" s="73"/>
      <c r="AQ109" s="8" t="s">
        <v>152</v>
      </c>
      <c r="AR109" s="74"/>
    </row>
    <row r="110" ht="36" customHeight="1" spans="1:44">
      <c r="A110" s="8">
        <f t="shared" si="20"/>
        <v>107</v>
      </c>
      <c r="B110" s="8" t="s">
        <v>74</v>
      </c>
      <c r="C110" s="9" t="s">
        <v>343</v>
      </c>
      <c r="D110" s="78" t="s">
        <v>344</v>
      </c>
      <c r="E110" s="115" t="s">
        <v>15</v>
      </c>
      <c r="F110" s="11" t="s">
        <v>77</v>
      </c>
      <c r="G110" s="12" t="s">
        <v>16</v>
      </c>
      <c r="H110" s="79">
        <v>1</v>
      </c>
      <c r="I110" s="14">
        <f>VLOOKUP(C110,[1]Sheet1!$B:$AY,50,0)</f>
        <v>2106160.4</v>
      </c>
      <c r="J110" s="14">
        <f>VLOOKUP(C110,[1]Sheet1!$B:$AZ,51,0)</f>
        <v>1500191.12</v>
      </c>
      <c r="K110" s="31">
        <f>VLOOKUP(C110,[1]Sheet1!$B$5:$BB$697,53,0)</f>
        <v>92578.64</v>
      </c>
      <c r="L110" s="31">
        <f>VLOOKUP(C110,[1]Sheet1!$B:$BC,54,0)</f>
        <v>109411.12</v>
      </c>
      <c r="M110" s="31">
        <f>VLOOKUP(C110,[1]Sheet1!$B:$BD,55,0)</f>
        <v>16832.48</v>
      </c>
      <c r="N110" s="31">
        <f>VLOOKUP(C110,[1]Sheet1!$B:$BE,56,0)</f>
        <v>16832.48</v>
      </c>
      <c r="O110" s="31">
        <f>VLOOKUP(C110,[1]Sheet1!$B:$BF,57,0)</f>
        <v>33664.96</v>
      </c>
      <c r="P110" s="31">
        <f>VLOOKUP(C110,[2]Sheet1!$B:$BH,59,0)</f>
        <v>117827.36</v>
      </c>
      <c r="Q110" s="94">
        <f t="shared" si="21"/>
        <v>387147.04</v>
      </c>
      <c r="R110" s="95">
        <f>VLOOKUP(C110,[3]Sheet2!$A:$V,21,0)</f>
        <v>0</v>
      </c>
      <c r="S110" s="95"/>
      <c r="T110" s="95"/>
      <c r="U110" s="95">
        <f>VLOOKUP(C110,'[4]5.30 (2)'!$C$4:$V$115,20,0)</f>
        <v>500000</v>
      </c>
      <c r="V110" s="95">
        <f t="shared" si="22"/>
        <v>500000</v>
      </c>
      <c r="W110" s="96">
        <f t="shared" si="23"/>
        <v>-112852.96</v>
      </c>
      <c r="X110" s="97">
        <f t="shared" si="24"/>
        <v>1000191.12</v>
      </c>
      <c r="Y110" s="55">
        <f t="shared" si="25"/>
        <v>-112852.96</v>
      </c>
      <c r="Z110" s="100">
        <f t="shared" si="26"/>
        <v>0</v>
      </c>
      <c r="AA110" s="55"/>
      <c r="AB110" s="104">
        <f t="shared" si="27"/>
        <v>0</v>
      </c>
      <c r="AC110" s="56" t="str">
        <f t="shared" si="28"/>
        <v>100%</v>
      </c>
      <c r="AD110" s="102">
        <f t="shared" si="16"/>
        <v>0</v>
      </c>
      <c r="AE110" s="103"/>
      <c r="AF110" s="103"/>
      <c r="AG110" s="103"/>
      <c r="AH110" s="103">
        <f t="shared" si="17"/>
        <v>0</v>
      </c>
      <c r="AI110" s="57">
        <v>0</v>
      </c>
      <c r="AJ110" s="105">
        <f t="shared" si="18"/>
        <v>0</v>
      </c>
      <c r="AK110" s="33">
        <f t="shared" si="19"/>
        <v>0</v>
      </c>
      <c r="AL110" s="71">
        <v>45483</v>
      </c>
      <c r="AM110" s="8">
        <v>3</v>
      </c>
      <c r="AN110" s="71">
        <f>AL110-AM110</f>
        <v>45480</v>
      </c>
      <c r="AO110" s="72" t="s">
        <v>89</v>
      </c>
      <c r="AP110" s="73"/>
      <c r="AQ110" s="8" t="s">
        <v>152</v>
      </c>
      <c r="AR110" s="74"/>
    </row>
    <row r="111" ht="36" hidden="1" customHeight="1" spans="1:44">
      <c r="A111" s="8">
        <f t="shared" si="20"/>
        <v>108</v>
      </c>
      <c r="B111" s="8" t="s">
        <v>74</v>
      </c>
      <c r="C111" s="9" t="s">
        <v>345</v>
      </c>
      <c r="D111" s="78" t="s">
        <v>346</v>
      </c>
      <c r="E111" s="12" t="s">
        <v>17</v>
      </c>
      <c r="F111" s="11" t="s">
        <v>77</v>
      </c>
      <c r="G111" s="12" t="s">
        <v>16</v>
      </c>
      <c r="H111" s="79">
        <v>1</v>
      </c>
      <c r="I111" s="14">
        <f>VLOOKUP(C111,[1]Sheet1!$B:$AY,50,0)</f>
        <v>1376219.65</v>
      </c>
      <c r="J111" s="14">
        <f>VLOOKUP(C111,[1]Sheet1!$B:$AZ,51,0)</f>
        <v>1058346.22</v>
      </c>
      <c r="K111" s="31">
        <f>VLOOKUP(C111,[1]Sheet1!$B$5:$BB$697,53,0)</f>
        <v>105920.458333333</v>
      </c>
      <c r="L111" s="31">
        <f>VLOOKUP(C111,[1]Sheet1!$B:$BC,54,0)</f>
        <v>176391.036666667</v>
      </c>
      <c r="M111" s="31">
        <f>VLOOKUP(C111,[1]Sheet1!$B:$BD,55,0)</f>
        <v>176391.036666667</v>
      </c>
      <c r="N111" s="31">
        <f>VLOOKUP(C111,[1]Sheet1!$B:$BE,56,0)</f>
        <v>223966.47</v>
      </c>
      <c r="O111" s="31">
        <f>VLOOKUP(C111,[1]Sheet1!$B:$BF,57,0)</f>
        <v>222925.95</v>
      </c>
      <c r="P111" s="31">
        <f>VLOOKUP(C111,[2]Sheet1!$B:$BH,59,0)</f>
        <v>168407.663333333</v>
      </c>
      <c r="Q111" s="94">
        <f t="shared" si="21"/>
        <v>1074002.615</v>
      </c>
      <c r="R111" s="95">
        <f>VLOOKUP(C111,[3]Sheet2!$A:$V,21,0)</f>
        <v>0</v>
      </c>
      <c r="S111" s="95"/>
      <c r="T111" s="95"/>
      <c r="U111" s="95">
        <f>VLOOKUP(C111,'[4]5.30 (2)'!$C$4:$V$115,20,0)</f>
        <v>400000</v>
      </c>
      <c r="V111" s="95">
        <f t="shared" si="22"/>
        <v>400000</v>
      </c>
      <c r="W111" s="96">
        <f t="shared" si="23"/>
        <v>674002.615</v>
      </c>
      <c r="X111" s="97">
        <f t="shared" si="24"/>
        <v>658346.22</v>
      </c>
      <c r="Y111" s="55">
        <f t="shared" si="25"/>
        <v>674002.615</v>
      </c>
      <c r="Z111" s="100">
        <f t="shared" si="26"/>
        <v>674002.615</v>
      </c>
      <c r="AA111" s="101">
        <v>250000</v>
      </c>
      <c r="AB111" s="33">
        <f t="shared" si="27"/>
        <v>250000</v>
      </c>
      <c r="AC111" s="56">
        <f t="shared" si="28"/>
        <v>0.370918442208121</v>
      </c>
      <c r="AD111" s="102">
        <f t="shared" si="16"/>
        <v>1.12206356861744</v>
      </c>
      <c r="AE111" s="103"/>
      <c r="AF111" s="103"/>
      <c r="AG111" s="103"/>
      <c r="AH111" s="103">
        <f t="shared" si="17"/>
        <v>0</v>
      </c>
      <c r="AI111" s="57">
        <v>0.025</v>
      </c>
      <c r="AJ111" s="105">
        <f t="shared" si="18"/>
        <v>0.025</v>
      </c>
      <c r="AK111" s="33">
        <f t="shared" si="19"/>
        <v>243750</v>
      </c>
      <c r="AL111" s="71">
        <v>45474</v>
      </c>
      <c r="AM111" s="8"/>
      <c r="AN111" s="71"/>
      <c r="AO111" s="72" t="s">
        <v>89</v>
      </c>
      <c r="AP111" s="33"/>
      <c r="AQ111" s="8" t="s">
        <v>152</v>
      </c>
      <c r="AR111" s="74"/>
    </row>
    <row r="112" ht="36" hidden="1" customHeight="1" spans="1:44">
      <c r="A112" s="8">
        <f t="shared" si="20"/>
        <v>109</v>
      </c>
      <c r="B112" s="8" t="s">
        <v>170</v>
      </c>
      <c r="C112" s="9" t="s">
        <v>347</v>
      </c>
      <c r="D112" s="78" t="s">
        <v>348</v>
      </c>
      <c r="E112" s="116" t="s">
        <v>18</v>
      </c>
      <c r="F112" s="11" t="s">
        <v>77</v>
      </c>
      <c r="G112" s="12" t="s">
        <v>16</v>
      </c>
      <c r="H112" s="79">
        <v>0.8</v>
      </c>
      <c r="I112" s="14">
        <f>VLOOKUP(C112,[1]Sheet1!$B:$AY,50,0)</f>
        <v>229913.24</v>
      </c>
      <c r="J112" s="14">
        <f>VLOOKUP(C112,[1]Sheet1!$B:$AZ,51,0)</f>
        <v>155223.45</v>
      </c>
      <c r="K112" s="31">
        <f>VLOOKUP(C112,[1]Sheet1!$B$5:$BB$697,53,0)</f>
        <v>21493.6033333333</v>
      </c>
      <c r="L112" s="31">
        <f>VLOOKUP(C112,[1]Sheet1!$B:$BC,54,0)</f>
        <v>23968.9183333333</v>
      </c>
      <c r="M112" s="31">
        <f>VLOOKUP(C112,[1]Sheet1!$B:$BD,55,0)</f>
        <v>22838.1683333333</v>
      </c>
      <c r="N112" s="31">
        <f>VLOOKUP(C112,[1]Sheet1!$B:$BE,56,0)</f>
        <v>19454.835</v>
      </c>
      <c r="O112" s="31">
        <f>VLOOKUP(C112,[1]Sheet1!$B:$BF,57,0)</f>
        <v>26736.4666666667</v>
      </c>
      <c r="P112" s="31">
        <f>VLOOKUP(C112,[2]Sheet1!$B:$BH,59,0)</f>
        <v>21811.8233333333</v>
      </c>
      <c r="Q112" s="94">
        <f t="shared" si="21"/>
        <v>109043.052</v>
      </c>
      <c r="R112" s="95">
        <f>VLOOKUP(C112,[3]Sheet2!$A:$V,21,0)</f>
        <v>0</v>
      </c>
      <c r="S112" s="95"/>
      <c r="T112" s="95"/>
      <c r="U112" s="95">
        <f>VLOOKUP(C112,'[4]5.30 (2)'!$C$4:$V$115,20,0)</f>
        <v>0</v>
      </c>
      <c r="V112" s="95">
        <f t="shared" si="22"/>
        <v>0</v>
      </c>
      <c r="W112" s="96">
        <f t="shared" si="23"/>
        <v>109043.052</v>
      </c>
      <c r="X112" s="97">
        <f t="shared" si="24"/>
        <v>155223.45</v>
      </c>
      <c r="Y112" s="55">
        <f t="shared" si="25"/>
        <v>109043.052</v>
      </c>
      <c r="Z112" s="100">
        <f t="shared" si="26"/>
        <v>109043.052</v>
      </c>
      <c r="AA112" s="101">
        <v>10000</v>
      </c>
      <c r="AB112" s="33">
        <f t="shared" si="27"/>
        <v>10000</v>
      </c>
      <c r="AC112" s="56">
        <f t="shared" si="28"/>
        <v>0.0917068975655598</v>
      </c>
      <c r="AD112" s="102">
        <f t="shared" si="16"/>
        <v>0.0448825427446975</v>
      </c>
      <c r="AE112" s="103"/>
      <c r="AF112" s="103"/>
      <c r="AG112" s="103"/>
      <c r="AH112" s="103">
        <f t="shared" si="17"/>
        <v>0</v>
      </c>
      <c r="AI112" s="57">
        <v>0</v>
      </c>
      <c r="AJ112" s="105">
        <f t="shared" si="18"/>
        <v>0</v>
      </c>
      <c r="AK112" s="33">
        <f t="shared" si="19"/>
        <v>10000</v>
      </c>
      <c r="AL112" s="71">
        <v>45474</v>
      </c>
      <c r="AM112" s="107">
        <v>3</v>
      </c>
      <c r="AN112" s="106">
        <f t="shared" ref="AN112:AN175" si="29">AL112-AM112</f>
        <v>45471</v>
      </c>
      <c r="AO112" s="72" t="s">
        <v>89</v>
      </c>
      <c r="AP112" s="73"/>
      <c r="AQ112" s="8" t="s">
        <v>152</v>
      </c>
      <c r="AR112" s="74"/>
    </row>
    <row r="113" ht="36" hidden="1" customHeight="1" spans="1:44">
      <c r="A113" s="8">
        <f t="shared" si="20"/>
        <v>110</v>
      </c>
      <c r="B113" s="8" t="s">
        <v>74</v>
      </c>
      <c r="C113" s="9" t="s">
        <v>349</v>
      </c>
      <c r="D113" s="80" t="s">
        <v>350</v>
      </c>
      <c r="E113" s="12" t="s">
        <v>17</v>
      </c>
      <c r="F113" s="11" t="s">
        <v>77</v>
      </c>
      <c r="G113" s="12" t="s">
        <v>16</v>
      </c>
      <c r="H113" s="79">
        <v>1</v>
      </c>
      <c r="I113" s="14">
        <f>VLOOKUP(C113,[1]Sheet1!$B:$AY,50,0)</f>
        <v>210316.28</v>
      </c>
      <c r="J113" s="14">
        <f>VLOOKUP(C113,[1]Sheet1!$B:$AZ,51,0)</f>
        <v>210316.28</v>
      </c>
      <c r="K113" s="31">
        <f>VLOOKUP(C113,[1]Sheet1!$B$5:$BB$697,53,0)</f>
        <v>15375.9666666667</v>
      </c>
      <c r="L113" s="31">
        <f>VLOOKUP(C113,[1]Sheet1!$B:$BC,54,0)</f>
        <v>15375.9666666667</v>
      </c>
      <c r="M113" s="31">
        <f>VLOOKUP(C113,[1]Sheet1!$B:$BD,55,0)</f>
        <v>28309.8333333333</v>
      </c>
      <c r="N113" s="31">
        <f>VLOOKUP(C113,[1]Sheet1!$B:$BE,56,0)</f>
        <v>35052.7133333333</v>
      </c>
      <c r="O113" s="31">
        <f>VLOOKUP(C113,[1]Sheet1!$B:$BF,57,0)</f>
        <v>35052.7133333333</v>
      </c>
      <c r="P113" s="31">
        <f>VLOOKUP(C113,[2]Sheet1!$B:$BH,59,0)</f>
        <v>25189.3383333333</v>
      </c>
      <c r="Q113" s="94">
        <f t="shared" si="21"/>
        <v>154356.531666667</v>
      </c>
      <c r="R113" s="95"/>
      <c r="S113" s="95"/>
      <c r="T113" s="95">
        <v>169859</v>
      </c>
      <c r="U113" s="95">
        <f>VLOOKUP(C113,'[4]5.30 (2)'!$C$4:$V$115,20,0)</f>
        <v>20000</v>
      </c>
      <c r="V113" s="95">
        <f t="shared" si="22"/>
        <v>189859</v>
      </c>
      <c r="W113" s="96">
        <f t="shared" si="23"/>
        <v>-35502.4683333334</v>
      </c>
      <c r="X113" s="97">
        <f t="shared" si="24"/>
        <v>20457.28</v>
      </c>
      <c r="Y113" s="55">
        <f t="shared" si="25"/>
        <v>-35502.4683333334</v>
      </c>
      <c r="Z113" s="100">
        <f t="shared" si="26"/>
        <v>0</v>
      </c>
      <c r="AA113" s="55"/>
      <c r="AB113" s="33">
        <f t="shared" si="27"/>
        <v>0</v>
      </c>
      <c r="AC113" s="56" t="str">
        <f t="shared" si="28"/>
        <v>100%</v>
      </c>
      <c r="AD113" s="102">
        <f t="shared" si="16"/>
        <v>0</v>
      </c>
      <c r="AE113" s="103"/>
      <c r="AF113" s="103"/>
      <c r="AG113" s="103"/>
      <c r="AH113" s="103">
        <f t="shared" si="17"/>
        <v>0</v>
      </c>
      <c r="AI113" s="57">
        <v>0</v>
      </c>
      <c r="AJ113" s="105">
        <f t="shared" si="18"/>
        <v>0</v>
      </c>
      <c r="AK113" s="33">
        <f t="shared" si="19"/>
        <v>0</v>
      </c>
      <c r="AL113" s="71">
        <v>45474</v>
      </c>
      <c r="AM113" s="8">
        <v>7</v>
      </c>
      <c r="AN113" s="71">
        <f t="shared" si="29"/>
        <v>45467</v>
      </c>
      <c r="AO113" s="72" t="s">
        <v>89</v>
      </c>
      <c r="AP113" s="73"/>
      <c r="AQ113" s="8" t="s">
        <v>169</v>
      </c>
      <c r="AR113" s="74"/>
    </row>
    <row r="114" ht="36" hidden="1" customHeight="1" spans="1:44">
      <c r="A114" s="8">
        <f t="shared" si="20"/>
        <v>111</v>
      </c>
      <c r="B114" s="8" t="s">
        <v>170</v>
      </c>
      <c r="C114" s="9" t="s">
        <v>351</v>
      </c>
      <c r="D114" s="78" t="s">
        <v>352</v>
      </c>
      <c r="E114" s="116" t="s">
        <v>18</v>
      </c>
      <c r="F114" s="11" t="s">
        <v>77</v>
      </c>
      <c r="G114" s="12" t="s">
        <v>16</v>
      </c>
      <c r="H114" s="79">
        <v>1</v>
      </c>
      <c r="I114" s="14">
        <f>VLOOKUP(C114,[1]Sheet1!$B:$AY,50,0)</f>
        <v>0</v>
      </c>
      <c r="J114" s="14">
        <f>VLOOKUP(C114,[1]Sheet1!$B:$AZ,51,0)</f>
        <v>0</v>
      </c>
      <c r="K114" s="31">
        <f>VLOOKUP(C114,[1]Sheet1!$B$5:$BB$697,53,0)</f>
        <v>0</v>
      </c>
      <c r="L114" s="31">
        <f>VLOOKUP(C114,[1]Sheet1!$B:$BC,54,0)</f>
        <v>0</v>
      </c>
      <c r="M114" s="31">
        <f>VLOOKUP(C114,[1]Sheet1!$B:$BD,55,0)</f>
        <v>0</v>
      </c>
      <c r="N114" s="31">
        <f>VLOOKUP(C114,[1]Sheet1!$B:$BE,56,0)</f>
        <v>0</v>
      </c>
      <c r="O114" s="31">
        <f>VLOOKUP(C114,[1]Sheet1!$B:$BF,57,0)</f>
        <v>0</v>
      </c>
      <c r="P114" s="31">
        <f>VLOOKUP(C114,[2]Sheet1!$B:$BH,59,0)</f>
        <v>0</v>
      </c>
      <c r="Q114" s="94">
        <f t="shared" si="21"/>
        <v>0</v>
      </c>
      <c r="R114" s="95"/>
      <c r="S114" s="95"/>
      <c r="T114" s="95"/>
      <c r="U114" s="95">
        <f>VLOOKUP(C114,'[4]5.30 (2)'!$C$4:$V$115,20,0)</f>
        <v>12530.25</v>
      </c>
      <c r="V114" s="95">
        <f t="shared" si="22"/>
        <v>12530.25</v>
      </c>
      <c r="W114" s="96">
        <f t="shared" si="23"/>
        <v>-12530.25</v>
      </c>
      <c r="X114" s="97">
        <f t="shared" si="24"/>
        <v>-12530.25</v>
      </c>
      <c r="Y114" s="55">
        <f t="shared" si="25"/>
        <v>-12530.25</v>
      </c>
      <c r="Z114" s="100">
        <f t="shared" si="26"/>
        <v>0</v>
      </c>
      <c r="AA114" s="55"/>
      <c r="AB114" s="33">
        <f t="shared" si="27"/>
        <v>0</v>
      </c>
      <c r="AC114" s="56" t="str">
        <f t="shared" si="28"/>
        <v>100%</v>
      </c>
      <c r="AD114" s="102">
        <f t="shared" si="16"/>
        <v>0</v>
      </c>
      <c r="AE114" s="103"/>
      <c r="AF114" s="103"/>
      <c r="AG114" s="103"/>
      <c r="AH114" s="103">
        <f t="shared" si="17"/>
        <v>0</v>
      </c>
      <c r="AI114" s="57">
        <v>0</v>
      </c>
      <c r="AJ114" s="105">
        <f t="shared" si="18"/>
        <v>0</v>
      </c>
      <c r="AK114" s="33">
        <f t="shared" si="19"/>
        <v>0</v>
      </c>
      <c r="AL114" s="71">
        <v>45474</v>
      </c>
      <c r="AM114" s="8">
        <v>7</v>
      </c>
      <c r="AN114" s="71">
        <f t="shared" si="29"/>
        <v>45467</v>
      </c>
      <c r="AO114" s="72" t="s">
        <v>89</v>
      </c>
      <c r="AP114" s="73"/>
      <c r="AQ114" s="8" t="s">
        <v>169</v>
      </c>
      <c r="AR114" s="74" t="s">
        <v>353</v>
      </c>
    </row>
    <row r="115" ht="36" hidden="1" customHeight="1" spans="1:44">
      <c r="A115" s="8">
        <f t="shared" si="20"/>
        <v>112</v>
      </c>
      <c r="B115" s="8" t="s">
        <v>74</v>
      </c>
      <c r="C115" s="9" t="s">
        <v>354</v>
      </c>
      <c r="D115" s="78" t="s">
        <v>355</v>
      </c>
      <c r="E115" s="12" t="s">
        <v>17</v>
      </c>
      <c r="F115" s="11" t="s">
        <v>101</v>
      </c>
      <c r="G115" s="12" t="s">
        <v>16</v>
      </c>
      <c r="H115" s="79">
        <v>0.8</v>
      </c>
      <c r="I115" s="14">
        <f>VLOOKUP(C115,[1]Sheet1!$B:$AY,50,0)</f>
        <v>1176.66</v>
      </c>
      <c r="J115" s="14">
        <f>VLOOKUP(C115,[1]Sheet1!$B:$AZ,51,0)</f>
        <v>1176.66</v>
      </c>
      <c r="K115" s="31">
        <f>VLOOKUP(C115,[1]Sheet1!$B$5:$BB$697,53,0)</f>
        <v>0</v>
      </c>
      <c r="L115" s="31">
        <f>VLOOKUP(C115,[1]Sheet1!$B:$BC,54,0)</f>
        <v>0</v>
      </c>
      <c r="M115" s="31">
        <f>VLOOKUP(C115,[1]Sheet1!$B:$BD,55,0)</f>
        <v>0</v>
      </c>
      <c r="N115" s="31">
        <f>VLOOKUP(C115,[1]Sheet1!$B:$BE,56,0)</f>
        <v>0</v>
      </c>
      <c r="O115" s="31">
        <f>VLOOKUP(C115,[1]Sheet1!$B:$BF,57,0)</f>
        <v>196.11</v>
      </c>
      <c r="P115" s="31">
        <f>VLOOKUP(C115,[2]Sheet1!$B:$BH,59,0)</f>
        <v>196.11</v>
      </c>
      <c r="Q115" s="94">
        <f t="shared" si="21"/>
        <v>313.776</v>
      </c>
      <c r="R115" s="95">
        <f>VLOOKUP(C115,[3]Sheet2!$A:$V,21,0)</f>
        <v>0</v>
      </c>
      <c r="S115" s="95"/>
      <c r="T115" s="95"/>
      <c r="U115" s="95">
        <f>VLOOKUP(C115,'[4]5.30 (2)'!$C$4:$V$115,20,0)</f>
        <v>40000</v>
      </c>
      <c r="V115" s="95">
        <f t="shared" si="22"/>
        <v>40000</v>
      </c>
      <c r="W115" s="96">
        <f t="shared" si="23"/>
        <v>-39686.224</v>
      </c>
      <c r="X115" s="97">
        <f t="shared" si="24"/>
        <v>-38823.34</v>
      </c>
      <c r="Y115" s="55">
        <f t="shared" si="25"/>
        <v>-39686.224</v>
      </c>
      <c r="Z115" s="100">
        <f t="shared" si="26"/>
        <v>0</v>
      </c>
      <c r="AA115" s="55"/>
      <c r="AB115" s="33">
        <f t="shared" si="27"/>
        <v>0</v>
      </c>
      <c r="AC115" s="56" t="str">
        <f t="shared" si="28"/>
        <v>100%</v>
      </c>
      <c r="AD115" s="102">
        <f t="shared" si="16"/>
        <v>0</v>
      </c>
      <c r="AE115" s="103"/>
      <c r="AF115" s="103"/>
      <c r="AG115" s="103"/>
      <c r="AH115" s="103">
        <f t="shared" si="17"/>
        <v>0</v>
      </c>
      <c r="AI115" s="57">
        <v>0</v>
      </c>
      <c r="AJ115" s="105">
        <f t="shared" si="18"/>
        <v>0</v>
      </c>
      <c r="AK115" s="33">
        <f t="shared" si="19"/>
        <v>0</v>
      </c>
      <c r="AL115" s="71">
        <v>45474</v>
      </c>
      <c r="AM115" s="8">
        <v>7</v>
      </c>
      <c r="AN115" s="71">
        <f t="shared" si="29"/>
        <v>45467</v>
      </c>
      <c r="AO115" s="72" t="s">
        <v>89</v>
      </c>
      <c r="AP115" s="33"/>
      <c r="AQ115" s="8" t="s">
        <v>96</v>
      </c>
      <c r="AR115" s="74"/>
    </row>
    <row r="116" ht="36" hidden="1" customHeight="1" spans="1:44">
      <c r="A116" s="8">
        <f t="shared" si="20"/>
        <v>113</v>
      </c>
      <c r="B116" s="8" t="s">
        <v>74</v>
      </c>
      <c r="C116" s="9" t="s">
        <v>356</v>
      </c>
      <c r="D116" s="78" t="s">
        <v>357</v>
      </c>
      <c r="E116" s="12" t="s">
        <v>12</v>
      </c>
      <c r="F116" s="11" t="s">
        <v>77</v>
      </c>
      <c r="G116" s="12" t="s">
        <v>16</v>
      </c>
      <c r="H116" s="79">
        <v>0.8</v>
      </c>
      <c r="I116" s="14">
        <f>VLOOKUP(C116,[1]Sheet1!$B:$AY,50,0)</f>
        <v>922501.56</v>
      </c>
      <c r="J116" s="14">
        <f>VLOOKUP(C116,[1]Sheet1!$B:$AZ,51,0)</f>
        <v>737294.72</v>
      </c>
      <c r="K116" s="31">
        <f>VLOOKUP(C116,[1]Sheet1!$B$5:$BB$697,53,0)</f>
        <v>2157.02166666667</v>
      </c>
      <c r="L116" s="31">
        <f>VLOOKUP(C116,[1]Sheet1!$B:$BC,54,0)</f>
        <v>36575.7433333333</v>
      </c>
      <c r="M116" s="31">
        <f>VLOOKUP(C116,[1]Sheet1!$B:$BD,55,0)</f>
        <v>88698.8533333333</v>
      </c>
      <c r="N116" s="31">
        <f>VLOOKUP(C116,[1]Sheet1!$B:$BE,56,0)</f>
        <v>122882.453333333</v>
      </c>
      <c r="O116" s="31">
        <f>VLOOKUP(C116,[1]Sheet1!$B:$BF,57,0)</f>
        <v>153750.26</v>
      </c>
      <c r="P116" s="31">
        <f>VLOOKUP(C116,[2]Sheet1!$B:$BH,59,0)</f>
        <v>153750.26</v>
      </c>
      <c r="Q116" s="94">
        <f t="shared" si="21"/>
        <v>446251.673333333</v>
      </c>
      <c r="R116" s="95">
        <f>VLOOKUP(C116,[3]Sheet2!$A:$V,21,0)</f>
        <v>200000</v>
      </c>
      <c r="S116" s="95"/>
      <c r="T116" s="95"/>
      <c r="U116" s="95">
        <f>VLOOKUP(C116,'[4]5.30 (2)'!$C$4:$V$115,20,0)</f>
        <v>200000</v>
      </c>
      <c r="V116" s="95">
        <f t="shared" si="22"/>
        <v>400000</v>
      </c>
      <c r="W116" s="96">
        <f t="shared" si="23"/>
        <v>46251.6733333331</v>
      </c>
      <c r="X116" s="97">
        <f t="shared" si="24"/>
        <v>537294.72</v>
      </c>
      <c r="Y116" s="55">
        <f t="shared" si="25"/>
        <v>46251.6733333331</v>
      </c>
      <c r="Z116" s="100">
        <f t="shared" si="26"/>
        <v>46251.6733333331</v>
      </c>
      <c r="AA116" s="55">
        <v>70000</v>
      </c>
      <c r="AB116" s="104">
        <f t="shared" si="27"/>
        <v>70000</v>
      </c>
      <c r="AC116" s="56">
        <f t="shared" si="28"/>
        <v>1.51345875630302</v>
      </c>
      <c r="AD116" s="102">
        <f t="shared" si="16"/>
        <v>0.314177799212882</v>
      </c>
      <c r="AE116" s="103"/>
      <c r="AF116" s="103"/>
      <c r="AG116" s="103"/>
      <c r="AH116" s="103">
        <f t="shared" si="17"/>
        <v>0</v>
      </c>
      <c r="AI116" s="57">
        <v>0</v>
      </c>
      <c r="AJ116" s="105">
        <f t="shared" si="18"/>
        <v>0</v>
      </c>
      <c r="AK116" s="33">
        <f t="shared" si="19"/>
        <v>70000</v>
      </c>
      <c r="AL116" s="71">
        <v>45474</v>
      </c>
      <c r="AM116" s="8">
        <v>7</v>
      </c>
      <c r="AN116" s="71">
        <f t="shared" si="29"/>
        <v>45467</v>
      </c>
      <c r="AO116" s="72" t="s">
        <v>89</v>
      </c>
      <c r="AP116" s="33"/>
      <c r="AQ116" s="8" t="s">
        <v>173</v>
      </c>
      <c r="AR116" s="74" t="s">
        <v>358</v>
      </c>
    </row>
    <row r="117" ht="36" hidden="1" customHeight="1" spans="1:44">
      <c r="A117" s="8">
        <f t="shared" si="20"/>
        <v>114</v>
      </c>
      <c r="B117" s="8" t="s">
        <v>93</v>
      </c>
      <c r="C117" s="9" t="s">
        <v>359</v>
      </c>
      <c r="D117" s="78" t="s">
        <v>360</v>
      </c>
      <c r="E117" s="12" t="s">
        <v>12</v>
      </c>
      <c r="F117" s="11" t="s">
        <v>101</v>
      </c>
      <c r="G117" s="12" t="s">
        <v>16</v>
      </c>
      <c r="H117" s="79">
        <v>0.8</v>
      </c>
      <c r="I117" s="14">
        <f>VLOOKUP(C117,[1]Sheet1!$B:$AY,50,0)</f>
        <v>226103.89</v>
      </c>
      <c r="J117" s="14">
        <f>VLOOKUP(C117,[1]Sheet1!$B:$AZ,51,0)</f>
        <v>226103.89</v>
      </c>
      <c r="K117" s="31">
        <f>VLOOKUP(C117,[1]Sheet1!$B$5:$BB$697,53,0)</f>
        <v>14050.2633333333</v>
      </c>
      <c r="L117" s="31">
        <f>VLOOKUP(C117,[1]Sheet1!$B:$BC,54,0)</f>
        <v>0</v>
      </c>
      <c r="M117" s="31">
        <f>VLOOKUP(C117,[1]Sheet1!$B:$BD,55,0)</f>
        <v>0</v>
      </c>
      <c r="N117" s="31">
        <f>VLOOKUP(C117,[1]Sheet1!$B:$BE,56,0)</f>
        <v>0</v>
      </c>
      <c r="O117" s="31">
        <f>VLOOKUP(C117,[1]Sheet1!$B:$BF,57,0)</f>
        <v>0</v>
      </c>
      <c r="P117" s="31">
        <f>VLOOKUP(C117,[2]Sheet1!$B:$BH,59,0)</f>
        <v>0</v>
      </c>
      <c r="Q117" s="94">
        <f t="shared" si="21"/>
        <v>11240.2106666666</v>
      </c>
      <c r="R117" s="95">
        <f>VLOOKUP(C117,[3]Sheet2!$A:$V,21,0)</f>
        <v>30000</v>
      </c>
      <c r="S117" s="95"/>
      <c r="T117" s="95"/>
      <c r="U117" s="95">
        <f>VLOOKUP(C117,'[4]5.30 (2)'!$C$4:$V$115,20,0)</f>
        <v>10000</v>
      </c>
      <c r="V117" s="95">
        <f t="shared" si="22"/>
        <v>40000</v>
      </c>
      <c r="W117" s="96">
        <f t="shared" si="23"/>
        <v>-28759.7893333334</v>
      </c>
      <c r="X117" s="97">
        <f t="shared" si="24"/>
        <v>216103.89</v>
      </c>
      <c r="Y117" s="55">
        <f t="shared" si="25"/>
        <v>-28759.7893333334</v>
      </c>
      <c r="Z117" s="100">
        <f t="shared" si="26"/>
        <v>0</v>
      </c>
      <c r="AA117" s="55">
        <v>10000</v>
      </c>
      <c r="AB117" s="104">
        <f t="shared" si="27"/>
        <v>10000</v>
      </c>
      <c r="AC117" s="56" t="str">
        <f t="shared" si="28"/>
        <v>100%</v>
      </c>
      <c r="AD117" s="102">
        <f t="shared" si="16"/>
        <v>0.0448825427446975</v>
      </c>
      <c r="AE117" s="103"/>
      <c r="AF117" s="103"/>
      <c r="AG117" s="103"/>
      <c r="AH117" s="103">
        <f t="shared" si="17"/>
        <v>0</v>
      </c>
      <c r="AI117" s="57">
        <v>0.03</v>
      </c>
      <c r="AJ117" s="105">
        <f t="shared" si="18"/>
        <v>0.03</v>
      </c>
      <c r="AK117" s="33">
        <f t="shared" si="19"/>
        <v>9700</v>
      </c>
      <c r="AL117" s="71">
        <v>45474</v>
      </c>
      <c r="AM117" s="8">
        <v>3</v>
      </c>
      <c r="AN117" s="71">
        <f t="shared" si="29"/>
        <v>45471</v>
      </c>
      <c r="AO117" s="72" t="s">
        <v>89</v>
      </c>
      <c r="AP117" s="73"/>
      <c r="AQ117" s="8" t="s">
        <v>184</v>
      </c>
      <c r="AR117" s="74" t="s">
        <v>322</v>
      </c>
    </row>
    <row r="118" ht="36" hidden="1" customHeight="1" spans="1:44">
      <c r="A118" s="8">
        <f t="shared" si="20"/>
        <v>115</v>
      </c>
      <c r="B118" s="8" t="s">
        <v>74</v>
      </c>
      <c r="C118" s="9" t="s">
        <v>361</v>
      </c>
      <c r="D118" s="78" t="s">
        <v>362</v>
      </c>
      <c r="E118" s="12" t="s">
        <v>17</v>
      </c>
      <c r="F118" s="11" t="s">
        <v>77</v>
      </c>
      <c r="G118" s="12" t="s">
        <v>16</v>
      </c>
      <c r="H118" s="79">
        <v>0.8</v>
      </c>
      <c r="I118" s="14">
        <f>VLOOKUP(C118,[1]Sheet1!$B:$AY,50,0)</f>
        <v>21121.07</v>
      </c>
      <c r="J118" s="14">
        <f>VLOOKUP(C118,[1]Sheet1!$B:$AZ,51,0)</f>
        <v>21121.07</v>
      </c>
      <c r="K118" s="31">
        <f>VLOOKUP(C118,[1]Sheet1!$B$5:$BB$697,53,0)</f>
        <v>1071.12166666667</v>
      </c>
      <c r="L118" s="31">
        <f>VLOOKUP(C118,[1]Sheet1!$B:$BC,54,0)</f>
        <v>2297.62333333333</v>
      </c>
      <c r="M118" s="31">
        <f>VLOOKUP(C118,[1]Sheet1!$B:$BD,55,0)</f>
        <v>2297.62333333333</v>
      </c>
      <c r="N118" s="31">
        <f>VLOOKUP(C118,[1]Sheet1!$B:$BE,56,0)</f>
        <v>3520.17833333333</v>
      </c>
      <c r="O118" s="31">
        <f>VLOOKUP(C118,[1]Sheet1!$B:$BF,57,0)</f>
        <v>3520.17833333333</v>
      </c>
      <c r="P118" s="31">
        <f>VLOOKUP(C118,[2]Sheet1!$B:$BH,59,0)</f>
        <v>3520.17833333333</v>
      </c>
      <c r="Q118" s="94">
        <f t="shared" si="21"/>
        <v>12981.5226666667</v>
      </c>
      <c r="R118" s="95">
        <f>VLOOKUP(C118,[3]Sheet2!$A:$V,21,0)</f>
        <v>0</v>
      </c>
      <c r="S118" s="95"/>
      <c r="T118" s="95"/>
      <c r="U118" s="95">
        <f>VLOOKUP(C118,'[4]5.30 (2)'!$C$4:$V$115,20,0)</f>
        <v>10000</v>
      </c>
      <c r="V118" s="95">
        <f t="shared" si="22"/>
        <v>10000</v>
      </c>
      <c r="W118" s="96">
        <f t="shared" si="23"/>
        <v>2981.52266666666</v>
      </c>
      <c r="X118" s="97">
        <f t="shared" si="24"/>
        <v>11121.07</v>
      </c>
      <c r="Y118" s="55">
        <f t="shared" si="25"/>
        <v>2981.52266666666</v>
      </c>
      <c r="Z118" s="100">
        <f t="shared" si="26"/>
        <v>2981.52266666666</v>
      </c>
      <c r="AA118" s="55"/>
      <c r="AB118" s="33">
        <f t="shared" si="27"/>
        <v>0</v>
      </c>
      <c r="AC118" s="56">
        <f t="shared" si="28"/>
        <v>0</v>
      </c>
      <c r="AD118" s="102">
        <f t="shared" si="16"/>
        <v>0</v>
      </c>
      <c r="AE118" s="103"/>
      <c r="AF118" s="103"/>
      <c r="AG118" s="103"/>
      <c r="AH118" s="103">
        <f t="shared" si="17"/>
        <v>0</v>
      </c>
      <c r="AI118" s="57">
        <v>0</v>
      </c>
      <c r="AJ118" s="105">
        <f t="shared" si="18"/>
        <v>0</v>
      </c>
      <c r="AK118" s="33">
        <f t="shared" si="19"/>
        <v>0</v>
      </c>
      <c r="AL118" s="71">
        <v>45474</v>
      </c>
      <c r="AM118" s="8">
        <v>7</v>
      </c>
      <c r="AN118" s="71">
        <f t="shared" si="29"/>
        <v>45467</v>
      </c>
      <c r="AO118" s="72" t="s">
        <v>89</v>
      </c>
      <c r="AP118" s="73"/>
      <c r="AQ118" s="8" t="s">
        <v>169</v>
      </c>
      <c r="AR118" s="74"/>
    </row>
    <row r="119" ht="36" hidden="1" customHeight="1" spans="1:44">
      <c r="A119" s="8">
        <f t="shared" si="20"/>
        <v>116</v>
      </c>
      <c r="B119" s="8" t="s">
        <v>74</v>
      </c>
      <c r="C119" s="81" t="s">
        <v>363</v>
      </c>
      <c r="D119" s="80" t="s">
        <v>364</v>
      </c>
      <c r="E119" s="12" t="s">
        <v>17</v>
      </c>
      <c r="F119" s="11" t="s">
        <v>77</v>
      </c>
      <c r="G119" s="12" t="s">
        <v>16</v>
      </c>
      <c r="H119" s="79">
        <v>0.8</v>
      </c>
      <c r="I119" s="14">
        <f>VLOOKUP(C119,[1]Sheet1!$B:$AY,50,0)</f>
        <v>1357574.01</v>
      </c>
      <c r="J119" s="14">
        <f>VLOOKUP(C119,[1]Sheet1!$B:$AZ,51,0)</f>
        <v>956613.85</v>
      </c>
      <c r="K119" s="31">
        <f>VLOOKUP(C119,[1]Sheet1!$B$5:$BB$697,53,0)</f>
        <v>60261.8483333333</v>
      </c>
      <c r="L119" s="31">
        <f>VLOOKUP(C119,[1]Sheet1!$B:$BC,54,0)</f>
        <v>96315.4416666667</v>
      </c>
      <c r="M119" s="31">
        <f>VLOOKUP(C119,[1]Sheet1!$B:$BD,55,0)</f>
        <v>130811.423333333</v>
      </c>
      <c r="N119" s="31">
        <f>VLOOKUP(C119,[1]Sheet1!$B:$BE,56,0)</f>
        <v>159435.641666667</v>
      </c>
      <c r="O119" s="31">
        <f>VLOOKUP(C119,[1]Sheet1!$B:$BF,57,0)</f>
        <v>195099.195</v>
      </c>
      <c r="P119" s="31">
        <f>VLOOKUP(C119,[2]Sheet1!$B:$BH,59,0)</f>
        <v>192343.235</v>
      </c>
      <c r="Q119" s="94">
        <f t="shared" si="21"/>
        <v>667413.428</v>
      </c>
      <c r="R119" s="95">
        <f>VLOOKUP(C119,[3]Sheet2!$A:$V,21,0)</f>
        <v>320000</v>
      </c>
      <c r="S119" s="95"/>
      <c r="T119" s="95"/>
      <c r="U119" s="95">
        <f>VLOOKUP(C119,'[4]5.30 (2)'!$C$4:$V$115,20,0)</f>
        <v>500000</v>
      </c>
      <c r="V119" s="95">
        <f t="shared" si="22"/>
        <v>820000</v>
      </c>
      <c r="W119" s="96">
        <f t="shared" si="23"/>
        <v>-152586.572</v>
      </c>
      <c r="X119" s="97">
        <f t="shared" si="24"/>
        <v>456613.85</v>
      </c>
      <c r="Y119" s="55">
        <f t="shared" si="25"/>
        <v>-152586.572</v>
      </c>
      <c r="Z119" s="100">
        <f t="shared" si="26"/>
        <v>0</v>
      </c>
      <c r="AA119" s="55"/>
      <c r="AB119" s="104">
        <f t="shared" si="27"/>
        <v>0</v>
      </c>
      <c r="AC119" s="56" t="str">
        <f t="shared" si="28"/>
        <v>100%</v>
      </c>
      <c r="AD119" s="102">
        <f t="shared" si="16"/>
        <v>0</v>
      </c>
      <c r="AE119" s="103"/>
      <c r="AF119" s="103"/>
      <c r="AG119" s="103"/>
      <c r="AH119" s="103">
        <f t="shared" si="17"/>
        <v>0</v>
      </c>
      <c r="AI119" s="57">
        <v>0.02</v>
      </c>
      <c r="AJ119" s="105">
        <f t="shared" si="18"/>
        <v>0</v>
      </c>
      <c r="AK119" s="33">
        <f t="shared" si="19"/>
        <v>0</v>
      </c>
      <c r="AL119" s="71">
        <v>45474</v>
      </c>
      <c r="AM119" s="8">
        <v>7</v>
      </c>
      <c r="AN119" s="71">
        <f t="shared" si="29"/>
        <v>45467</v>
      </c>
      <c r="AO119" s="72" t="s">
        <v>89</v>
      </c>
      <c r="AP119" s="73"/>
      <c r="AQ119" s="8" t="s">
        <v>169</v>
      </c>
      <c r="AR119" s="74" t="s">
        <v>365</v>
      </c>
    </row>
    <row r="120" ht="36" hidden="1" customHeight="1" spans="1:44">
      <c r="A120" s="8">
        <f t="shared" si="20"/>
        <v>117</v>
      </c>
      <c r="B120" s="8" t="s">
        <v>74</v>
      </c>
      <c r="C120" s="9" t="s">
        <v>366</v>
      </c>
      <c r="D120" s="80" t="s">
        <v>367</v>
      </c>
      <c r="E120" s="12" t="s">
        <v>17</v>
      </c>
      <c r="F120" s="11" t="s">
        <v>77</v>
      </c>
      <c r="G120" s="12" t="s">
        <v>16</v>
      </c>
      <c r="H120" s="79">
        <v>1</v>
      </c>
      <c r="I120" s="14">
        <f>VLOOKUP(C120,[1]Sheet1!$B:$AY,50,0)</f>
        <v>0</v>
      </c>
      <c r="J120" s="14">
        <f>VLOOKUP(C120,[1]Sheet1!$B:$AZ,51,0)</f>
        <v>0</v>
      </c>
      <c r="K120" s="31">
        <f>VLOOKUP(C120,[1]Sheet1!$B$5:$BB$697,53,0)</f>
        <v>0</v>
      </c>
      <c r="L120" s="31">
        <f>VLOOKUP(C120,[1]Sheet1!$B:$BC,54,0)</f>
        <v>0</v>
      </c>
      <c r="M120" s="31">
        <f>VLOOKUP(C120,[1]Sheet1!$B:$BD,55,0)</f>
        <v>0</v>
      </c>
      <c r="N120" s="31">
        <f>VLOOKUP(C120,[1]Sheet1!$B:$BE,56,0)</f>
        <v>0</v>
      </c>
      <c r="O120" s="31">
        <f>VLOOKUP(C120,[1]Sheet1!$B:$BF,57,0)</f>
        <v>0</v>
      </c>
      <c r="P120" s="31">
        <f>VLOOKUP(C120,[2]Sheet1!$B:$BH,59,0)</f>
        <v>0</v>
      </c>
      <c r="Q120" s="94">
        <f t="shared" si="21"/>
        <v>0</v>
      </c>
      <c r="R120" s="95">
        <f>VLOOKUP(C120,[3]Sheet2!$A:$V,21,0)</f>
        <v>3060</v>
      </c>
      <c r="S120" s="95">
        <v>980</v>
      </c>
      <c r="T120" s="95"/>
      <c r="U120" s="95">
        <f>VLOOKUP(C120,'[4]5.30 (2)'!$C$4:$V$115,20,0)</f>
        <v>884</v>
      </c>
      <c r="V120" s="95">
        <f t="shared" si="22"/>
        <v>4924</v>
      </c>
      <c r="W120" s="96">
        <f t="shared" si="23"/>
        <v>-4924</v>
      </c>
      <c r="X120" s="97">
        <f t="shared" si="24"/>
        <v>-884</v>
      </c>
      <c r="Y120" s="55">
        <f t="shared" si="25"/>
        <v>-4924</v>
      </c>
      <c r="Z120" s="100">
        <f t="shared" si="26"/>
        <v>0</v>
      </c>
      <c r="AA120" s="55"/>
      <c r="AB120" s="104">
        <f t="shared" si="27"/>
        <v>0</v>
      </c>
      <c r="AC120" s="56" t="str">
        <f t="shared" si="28"/>
        <v>100%</v>
      </c>
      <c r="AD120" s="102">
        <f t="shared" si="16"/>
        <v>0</v>
      </c>
      <c r="AE120" s="103"/>
      <c r="AF120" s="103"/>
      <c r="AG120" s="103"/>
      <c r="AH120" s="103">
        <f t="shared" si="17"/>
        <v>0</v>
      </c>
      <c r="AI120" s="57">
        <v>0</v>
      </c>
      <c r="AJ120" s="105">
        <f t="shared" si="18"/>
        <v>0</v>
      </c>
      <c r="AK120" s="33">
        <f t="shared" si="19"/>
        <v>0</v>
      </c>
      <c r="AL120" s="71">
        <v>45474</v>
      </c>
      <c r="AM120" s="8">
        <v>7</v>
      </c>
      <c r="AN120" s="71">
        <f t="shared" si="29"/>
        <v>45467</v>
      </c>
      <c r="AO120" s="72" t="s">
        <v>89</v>
      </c>
      <c r="AP120" s="33"/>
      <c r="AQ120" s="8" t="s">
        <v>173</v>
      </c>
      <c r="AR120" s="74" t="s">
        <v>92</v>
      </c>
    </row>
    <row r="121" ht="36" hidden="1" customHeight="1" spans="1:44">
      <c r="A121" s="8">
        <f t="shared" si="20"/>
        <v>118</v>
      </c>
      <c r="B121" s="8" t="s">
        <v>74</v>
      </c>
      <c r="C121" s="9" t="s">
        <v>368</v>
      </c>
      <c r="D121" s="80" t="s">
        <v>369</v>
      </c>
      <c r="E121" s="12" t="s">
        <v>17</v>
      </c>
      <c r="F121" s="72" t="s">
        <v>193</v>
      </c>
      <c r="G121" s="12" t="s">
        <v>16</v>
      </c>
      <c r="H121" s="79">
        <v>1</v>
      </c>
      <c r="I121" s="14">
        <f>VLOOKUP(C121,[1]Sheet1!$B:$AY,50,0)</f>
        <v>0</v>
      </c>
      <c r="J121" s="14">
        <f>VLOOKUP(C121,[1]Sheet1!$B:$AZ,51,0)</f>
        <v>0</v>
      </c>
      <c r="K121" s="31">
        <f>VLOOKUP(C121,[1]Sheet1!$B$5:$BB$697,53,0)</f>
        <v>0</v>
      </c>
      <c r="L121" s="31">
        <f>VLOOKUP(C121,[1]Sheet1!$B:$BC,54,0)</f>
        <v>0</v>
      </c>
      <c r="M121" s="31">
        <f>VLOOKUP(C121,[1]Sheet1!$B:$BD,55,0)</f>
        <v>0</v>
      </c>
      <c r="N121" s="31">
        <f>VLOOKUP(C121,[1]Sheet1!$B:$BE,56,0)</f>
        <v>0</v>
      </c>
      <c r="O121" s="31">
        <f>VLOOKUP(C121,[1]Sheet1!$B:$BF,57,0)</f>
        <v>0</v>
      </c>
      <c r="P121" s="31">
        <f>VLOOKUP(C121,[2]Sheet1!$B:$BH,59,0)</f>
        <v>0</v>
      </c>
      <c r="Q121" s="94">
        <f t="shared" si="21"/>
        <v>0</v>
      </c>
      <c r="R121" s="95">
        <f>VLOOKUP(C121,[3]Sheet2!$A:$V,21,0)</f>
        <v>17113</v>
      </c>
      <c r="S121" s="95"/>
      <c r="T121" s="95"/>
      <c r="U121" s="95">
        <f>VLOOKUP(C121,'[4]5.30 (2)'!$C$4:$V$115,20,0)</f>
        <v>5487.23</v>
      </c>
      <c r="V121" s="95">
        <f t="shared" si="22"/>
        <v>22600.23</v>
      </c>
      <c r="W121" s="96">
        <f t="shared" si="23"/>
        <v>-22600.23</v>
      </c>
      <c r="X121" s="97">
        <f t="shared" si="24"/>
        <v>-5487.23</v>
      </c>
      <c r="Y121" s="55">
        <f t="shared" si="25"/>
        <v>-22600.23</v>
      </c>
      <c r="Z121" s="100">
        <f t="shared" si="26"/>
        <v>0</v>
      </c>
      <c r="AA121" s="55"/>
      <c r="AB121" s="33">
        <f t="shared" si="27"/>
        <v>0</v>
      </c>
      <c r="AC121" s="56" t="str">
        <f t="shared" si="28"/>
        <v>100%</v>
      </c>
      <c r="AD121" s="102">
        <f t="shared" si="16"/>
        <v>0</v>
      </c>
      <c r="AE121" s="103"/>
      <c r="AF121" s="103"/>
      <c r="AG121" s="103"/>
      <c r="AH121" s="103">
        <f t="shared" si="17"/>
        <v>0</v>
      </c>
      <c r="AI121" s="57">
        <v>0</v>
      </c>
      <c r="AJ121" s="105">
        <f t="shared" si="18"/>
        <v>0</v>
      </c>
      <c r="AK121" s="33">
        <f t="shared" si="19"/>
        <v>0</v>
      </c>
      <c r="AL121" s="71">
        <v>45474</v>
      </c>
      <c r="AM121" s="8">
        <v>7</v>
      </c>
      <c r="AN121" s="71">
        <f t="shared" si="29"/>
        <v>45467</v>
      </c>
      <c r="AO121" s="72" t="s">
        <v>89</v>
      </c>
      <c r="AP121" s="33"/>
      <c r="AQ121" s="8" t="s">
        <v>173</v>
      </c>
      <c r="AR121" s="74" t="s">
        <v>92</v>
      </c>
    </row>
    <row r="122" ht="36" hidden="1" customHeight="1" spans="1:44">
      <c r="A122" s="8">
        <f t="shared" si="20"/>
        <v>119</v>
      </c>
      <c r="B122" s="8" t="s">
        <v>74</v>
      </c>
      <c r="C122" s="9" t="s">
        <v>370</v>
      </c>
      <c r="D122" s="78" t="s">
        <v>371</v>
      </c>
      <c r="E122" s="12" t="s">
        <v>17</v>
      </c>
      <c r="F122" s="11" t="s">
        <v>372</v>
      </c>
      <c r="G122" s="12" t="s">
        <v>16</v>
      </c>
      <c r="H122" s="79">
        <v>1</v>
      </c>
      <c r="I122" s="14">
        <f>VLOOKUP(C122,[1]Sheet1!$B:$AY,50,0)</f>
        <v>450250.33</v>
      </c>
      <c r="J122" s="14">
        <f>VLOOKUP(C122,[1]Sheet1!$B:$AZ,51,0)</f>
        <v>63602.76</v>
      </c>
      <c r="K122" s="31">
        <f>VLOOKUP(C122,[1]Sheet1!$B$5:$BB$697,53,0)</f>
        <v>418.35</v>
      </c>
      <c r="L122" s="31">
        <f>VLOOKUP(C122,[1]Sheet1!$B:$BC,54,0)</f>
        <v>10600.46</v>
      </c>
      <c r="M122" s="31">
        <f>VLOOKUP(C122,[1]Sheet1!$B:$BD,55,0)</f>
        <v>10600.46</v>
      </c>
      <c r="N122" s="31">
        <f>VLOOKUP(C122,[1]Sheet1!$B:$BE,56,0)</f>
        <v>26599.7266666667</v>
      </c>
      <c r="O122" s="31">
        <f>VLOOKUP(C122,[1]Sheet1!$B:$BF,57,0)</f>
        <v>53198.1583333333</v>
      </c>
      <c r="P122" s="31">
        <f>VLOOKUP(C122,[2]Sheet1!$B:$BH,59,0)</f>
        <v>75041.7216666667</v>
      </c>
      <c r="Q122" s="94">
        <f t="shared" si="21"/>
        <v>176458.876666667</v>
      </c>
      <c r="R122" s="95">
        <f>VLOOKUP(C122,[3]Sheet2!$A:$V,21,0)</f>
        <v>249048.97</v>
      </c>
      <c r="S122" s="95"/>
      <c r="T122" s="95"/>
      <c r="U122" s="95">
        <f>VLOOKUP(C122,'[4]5.30 (2)'!$C$4:$V$115,20,0)</f>
        <v>60000</v>
      </c>
      <c r="V122" s="95">
        <f t="shared" si="22"/>
        <v>309048.97</v>
      </c>
      <c r="W122" s="96">
        <f t="shared" si="23"/>
        <v>-132590.093333333</v>
      </c>
      <c r="X122" s="97">
        <f t="shared" si="24"/>
        <v>3602.76</v>
      </c>
      <c r="Y122" s="55">
        <f t="shared" si="25"/>
        <v>-132590.093333333</v>
      </c>
      <c r="Z122" s="100">
        <f t="shared" si="26"/>
        <v>0</v>
      </c>
      <c r="AA122" s="101">
        <v>100000</v>
      </c>
      <c r="AB122" s="33">
        <f t="shared" si="27"/>
        <v>100000</v>
      </c>
      <c r="AC122" s="56" t="str">
        <f t="shared" si="28"/>
        <v>100%</v>
      </c>
      <c r="AD122" s="102">
        <f t="shared" si="16"/>
        <v>0.448825427446975</v>
      </c>
      <c r="AE122" s="103"/>
      <c r="AF122" s="103"/>
      <c r="AG122" s="103"/>
      <c r="AH122" s="103">
        <f t="shared" si="17"/>
        <v>0</v>
      </c>
      <c r="AI122" s="57">
        <v>0</v>
      </c>
      <c r="AJ122" s="105">
        <f t="shared" si="18"/>
        <v>0</v>
      </c>
      <c r="AK122" s="33">
        <f t="shared" si="19"/>
        <v>100000</v>
      </c>
      <c r="AL122" s="71">
        <v>45474</v>
      </c>
      <c r="AM122" s="8">
        <v>7</v>
      </c>
      <c r="AN122" s="71">
        <f t="shared" si="29"/>
        <v>45467</v>
      </c>
      <c r="AO122" s="72" t="s">
        <v>89</v>
      </c>
      <c r="AP122" s="73"/>
      <c r="AQ122" s="8" t="s">
        <v>281</v>
      </c>
      <c r="AR122" s="74" t="s">
        <v>598</v>
      </c>
    </row>
    <row r="123" ht="36" hidden="1" customHeight="1" spans="1:44">
      <c r="A123" s="8">
        <f t="shared" si="20"/>
        <v>120</v>
      </c>
      <c r="B123" s="8" t="s">
        <v>74</v>
      </c>
      <c r="C123" s="9" t="s">
        <v>374</v>
      </c>
      <c r="D123" s="78" t="s">
        <v>375</v>
      </c>
      <c r="E123" s="12" t="s">
        <v>17</v>
      </c>
      <c r="F123" s="11" t="s">
        <v>77</v>
      </c>
      <c r="G123" s="12" t="s">
        <v>16</v>
      </c>
      <c r="H123" s="79">
        <v>0.8</v>
      </c>
      <c r="I123" s="14">
        <f>VLOOKUP(C123,[1]Sheet1!$B:$AY,50,0)</f>
        <v>60107.89</v>
      </c>
      <c r="J123" s="14">
        <f>VLOOKUP(C123,[1]Sheet1!$B:$AZ,51,0)</f>
        <v>0</v>
      </c>
      <c r="K123" s="31">
        <f>VLOOKUP(C123,[1]Sheet1!$B$5:$BB$697,53,0)</f>
        <v>0</v>
      </c>
      <c r="L123" s="31">
        <f>VLOOKUP(C123,[1]Sheet1!$B:$BC,54,0)</f>
        <v>0</v>
      </c>
      <c r="M123" s="31">
        <f>VLOOKUP(C123,[1]Sheet1!$B:$BD,55,0)</f>
        <v>0</v>
      </c>
      <c r="N123" s="31">
        <f>VLOOKUP(C123,[1]Sheet1!$B:$BE,56,0)</f>
        <v>10017.9816666667</v>
      </c>
      <c r="O123" s="31">
        <f>VLOOKUP(C123,[1]Sheet1!$B:$BF,57,0)</f>
        <v>10017.9816666667</v>
      </c>
      <c r="P123" s="31">
        <f>VLOOKUP(C123,[2]Sheet1!$B:$BH,59,0)</f>
        <v>10017.9816666667</v>
      </c>
      <c r="Q123" s="94">
        <f t="shared" si="21"/>
        <v>24043.1560000001</v>
      </c>
      <c r="R123" s="95">
        <f>VLOOKUP(C123,[3]Sheet2!$A:$V,21,0)</f>
        <v>0</v>
      </c>
      <c r="S123" s="95"/>
      <c r="T123" s="95"/>
      <c r="U123" s="95">
        <f>VLOOKUP(C123,'[4]5.30 (2)'!$C$4:$V$115,20,0)</f>
        <v>60107.89</v>
      </c>
      <c r="V123" s="95">
        <f t="shared" si="22"/>
        <v>60107.89</v>
      </c>
      <c r="W123" s="96">
        <f t="shared" si="23"/>
        <v>-36064.7339999999</v>
      </c>
      <c r="X123" s="97">
        <f t="shared" si="24"/>
        <v>-60107.89</v>
      </c>
      <c r="Y123" s="55">
        <f t="shared" si="25"/>
        <v>-36064.7339999999</v>
      </c>
      <c r="Z123" s="100">
        <f t="shared" si="26"/>
        <v>0</v>
      </c>
      <c r="AA123" s="55"/>
      <c r="AB123" s="33">
        <f t="shared" si="27"/>
        <v>0</v>
      </c>
      <c r="AC123" s="56" t="str">
        <f t="shared" si="28"/>
        <v>100%</v>
      </c>
      <c r="AD123" s="102">
        <f t="shared" si="16"/>
        <v>0</v>
      </c>
      <c r="AE123" s="103"/>
      <c r="AF123" s="103"/>
      <c r="AG123" s="103"/>
      <c r="AH123" s="103">
        <f t="shared" si="17"/>
        <v>0</v>
      </c>
      <c r="AI123" s="57">
        <v>0</v>
      </c>
      <c r="AJ123" s="105">
        <f t="shared" si="18"/>
        <v>0</v>
      </c>
      <c r="AK123" s="33">
        <f t="shared" si="19"/>
        <v>0</v>
      </c>
      <c r="AL123" s="71">
        <v>45474</v>
      </c>
      <c r="AM123" s="8">
        <v>7</v>
      </c>
      <c r="AN123" s="71">
        <f t="shared" si="29"/>
        <v>45467</v>
      </c>
      <c r="AO123" s="72" t="s">
        <v>89</v>
      </c>
      <c r="AP123" s="73"/>
      <c r="AQ123" s="8" t="s">
        <v>152</v>
      </c>
      <c r="AR123" s="74" t="s">
        <v>376</v>
      </c>
    </row>
    <row r="124" ht="36" hidden="1" customHeight="1" spans="1:44">
      <c r="A124" s="8">
        <f t="shared" si="20"/>
        <v>121</v>
      </c>
      <c r="B124" s="8" t="s">
        <v>74</v>
      </c>
      <c r="C124" s="9" t="s">
        <v>377</v>
      </c>
      <c r="D124" s="78" t="s">
        <v>378</v>
      </c>
      <c r="E124" s="12" t="s">
        <v>17</v>
      </c>
      <c r="F124" s="11" t="s">
        <v>77</v>
      </c>
      <c r="G124" s="12" t="s">
        <v>16</v>
      </c>
      <c r="H124" s="79">
        <v>0.8</v>
      </c>
      <c r="I124" s="14">
        <f>VLOOKUP(C124,[1]Sheet1!$B:$AY,50,0)</f>
        <v>580573.37</v>
      </c>
      <c r="J124" s="14">
        <f>VLOOKUP(C124,[1]Sheet1!$B:$AZ,51,0)</f>
        <v>580573.37</v>
      </c>
      <c r="K124" s="31">
        <f>VLOOKUP(C124,[1]Sheet1!$B$5:$BB$697,53,0)</f>
        <v>40329.4066666667</v>
      </c>
      <c r="L124" s="31">
        <f>VLOOKUP(C124,[1]Sheet1!$B:$BC,54,0)</f>
        <v>71466.425</v>
      </c>
      <c r="M124" s="31">
        <f>VLOOKUP(C124,[1]Sheet1!$B:$BD,55,0)</f>
        <v>80707</v>
      </c>
      <c r="N124" s="31">
        <f>VLOOKUP(C124,[1]Sheet1!$B:$BE,56,0)</f>
        <v>96762.2283333333</v>
      </c>
      <c r="O124" s="31">
        <f>VLOOKUP(C124,[1]Sheet1!$B:$BF,57,0)</f>
        <v>71298.8566666667</v>
      </c>
      <c r="P124" s="31">
        <f>VLOOKUP(C124,[2]Sheet1!$B:$BH,59,0)</f>
        <v>71298.8566666667</v>
      </c>
      <c r="Q124" s="94">
        <f t="shared" si="21"/>
        <v>345490.218666667</v>
      </c>
      <c r="R124" s="95">
        <f>VLOOKUP(C124,[3]Sheet2!$A:$V,21,0)</f>
        <v>0</v>
      </c>
      <c r="S124" s="95"/>
      <c r="T124" s="95"/>
      <c r="U124" s="95">
        <f>VLOOKUP(C124,'[4]5.30 (2)'!$C$4:$V$115,20,0)</f>
        <v>60000</v>
      </c>
      <c r="V124" s="95">
        <f t="shared" si="22"/>
        <v>60000</v>
      </c>
      <c r="W124" s="96">
        <f t="shared" si="23"/>
        <v>285490.218666667</v>
      </c>
      <c r="X124" s="97">
        <f t="shared" si="24"/>
        <v>520573.37</v>
      </c>
      <c r="Y124" s="55">
        <f t="shared" si="25"/>
        <v>285490.218666667</v>
      </c>
      <c r="Z124" s="100">
        <f t="shared" si="26"/>
        <v>285490.218666667</v>
      </c>
      <c r="AA124" s="101">
        <v>50000</v>
      </c>
      <c r="AB124" s="33">
        <f t="shared" si="27"/>
        <v>50000</v>
      </c>
      <c r="AC124" s="56">
        <f t="shared" si="28"/>
        <v>0.175137348780342</v>
      </c>
      <c r="AD124" s="102">
        <f t="shared" si="16"/>
        <v>0.224412713723487</v>
      </c>
      <c r="AE124" s="103"/>
      <c r="AF124" s="103"/>
      <c r="AG124" s="103"/>
      <c r="AH124" s="103">
        <f t="shared" si="17"/>
        <v>0</v>
      </c>
      <c r="AI124" s="57">
        <v>0</v>
      </c>
      <c r="AJ124" s="105">
        <f t="shared" si="18"/>
        <v>0</v>
      </c>
      <c r="AK124" s="33">
        <f t="shared" si="19"/>
        <v>50000</v>
      </c>
      <c r="AL124" s="71">
        <v>45474</v>
      </c>
      <c r="AM124" s="107">
        <v>3</v>
      </c>
      <c r="AN124" s="71">
        <f t="shared" si="29"/>
        <v>45471</v>
      </c>
      <c r="AO124" s="72" t="s">
        <v>89</v>
      </c>
      <c r="AP124" s="33"/>
      <c r="AQ124" s="8" t="s">
        <v>152</v>
      </c>
      <c r="AR124" s="74"/>
    </row>
    <row r="125" ht="36" hidden="1" customHeight="1" spans="1:44">
      <c r="A125" s="8">
        <f t="shared" si="20"/>
        <v>122</v>
      </c>
      <c r="B125" s="8" t="s">
        <v>74</v>
      </c>
      <c r="C125" s="9" t="s">
        <v>379</v>
      </c>
      <c r="D125" s="78" t="s">
        <v>380</v>
      </c>
      <c r="E125" s="12" t="s">
        <v>17</v>
      </c>
      <c r="F125" s="11" t="s">
        <v>101</v>
      </c>
      <c r="G125" s="12" t="s">
        <v>16</v>
      </c>
      <c r="H125" s="79">
        <v>0.8</v>
      </c>
      <c r="I125" s="14">
        <f>VLOOKUP(C125,[1]Sheet1!$B:$AY,50,0)</f>
        <v>1291497.07</v>
      </c>
      <c r="J125" s="14">
        <f>VLOOKUP(C125,[1]Sheet1!$B:$AZ,51,0)</f>
        <v>713368.73</v>
      </c>
      <c r="K125" s="31">
        <f>VLOOKUP(C125,[1]Sheet1!$B$5:$BB$697,53,0)</f>
        <v>104311.34</v>
      </c>
      <c r="L125" s="31">
        <f>VLOOKUP(C125,[1]Sheet1!$B:$BC,54,0)</f>
        <v>94289.37</v>
      </c>
      <c r="M125" s="31">
        <f>VLOOKUP(C125,[1]Sheet1!$B:$BD,55,0)</f>
        <v>90690.6966666667</v>
      </c>
      <c r="N125" s="31">
        <f>VLOOKUP(C125,[1]Sheet1!$B:$BE,56,0)</f>
        <v>90717.0966666667</v>
      </c>
      <c r="O125" s="31">
        <f>VLOOKUP(C125,[1]Sheet1!$B:$BF,57,0)</f>
        <v>145695.42</v>
      </c>
      <c r="P125" s="31">
        <f>VLOOKUP(C125,[2]Sheet1!$B:$BH,59,0)</f>
        <v>127500.536666667</v>
      </c>
      <c r="Q125" s="94">
        <f t="shared" si="21"/>
        <v>522563.568</v>
      </c>
      <c r="R125" s="95">
        <f>VLOOKUP(C125,[3]Sheet2!$A:$V,21,0)</f>
        <v>0</v>
      </c>
      <c r="S125" s="95"/>
      <c r="T125" s="95"/>
      <c r="U125" s="95">
        <f>VLOOKUP(C125,'[4]5.30 (2)'!$C$4:$V$115,20,0)</f>
        <v>60000</v>
      </c>
      <c r="V125" s="95">
        <f t="shared" si="22"/>
        <v>60000</v>
      </c>
      <c r="W125" s="96">
        <f t="shared" si="23"/>
        <v>462563.568</v>
      </c>
      <c r="X125" s="97">
        <f t="shared" si="24"/>
        <v>653368.73</v>
      </c>
      <c r="Y125" s="55">
        <f t="shared" si="25"/>
        <v>462563.568</v>
      </c>
      <c r="Z125" s="100">
        <f t="shared" si="26"/>
        <v>462563.568</v>
      </c>
      <c r="AA125" s="55"/>
      <c r="AB125" s="104">
        <f t="shared" si="27"/>
        <v>0</v>
      </c>
      <c r="AC125" s="56">
        <f t="shared" si="28"/>
        <v>0</v>
      </c>
      <c r="AD125" s="102">
        <f t="shared" si="16"/>
        <v>0</v>
      </c>
      <c r="AE125" s="103"/>
      <c r="AF125" s="103"/>
      <c r="AG125" s="103"/>
      <c r="AH125" s="103">
        <f t="shared" si="17"/>
        <v>0</v>
      </c>
      <c r="AI125" s="57">
        <v>0</v>
      </c>
      <c r="AJ125" s="105">
        <f t="shared" si="18"/>
        <v>0</v>
      </c>
      <c r="AK125" s="33">
        <f t="shared" si="19"/>
        <v>0</v>
      </c>
      <c r="AL125" s="71">
        <v>45493</v>
      </c>
      <c r="AM125" s="107">
        <v>3</v>
      </c>
      <c r="AN125" s="71">
        <f t="shared" si="29"/>
        <v>45490</v>
      </c>
      <c r="AO125" s="72" t="s">
        <v>89</v>
      </c>
      <c r="AP125" s="33"/>
      <c r="AQ125" s="8" t="s">
        <v>96</v>
      </c>
      <c r="AR125" s="74"/>
    </row>
    <row r="126" ht="36" hidden="1" customHeight="1" spans="1:44">
      <c r="A126" s="8">
        <f t="shared" si="20"/>
        <v>123</v>
      </c>
      <c r="B126" s="8" t="s">
        <v>93</v>
      </c>
      <c r="C126" s="9" t="s">
        <v>381</v>
      </c>
      <c r="D126" s="78" t="s">
        <v>382</v>
      </c>
      <c r="E126" s="12" t="s">
        <v>17</v>
      </c>
      <c r="F126" s="11" t="s">
        <v>77</v>
      </c>
      <c r="G126" s="12" t="s">
        <v>16</v>
      </c>
      <c r="H126" s="79">
        <v>0.8</v>
      </c>
      <c r="I126" s="14">
        <f>VLOOKUP(C126,[1]Sheet1!$B:$AY,50,0)</f>
        <v>372807.38</v>
      </c>
      <c r="J126" s="14">
        <f>VLOOKUP(C126,[1]Sheet1!$B:$AZ,51,0)</f>
        <v>307443.14</v>
      </c>
      <c r="K126" s="31">
        <f>VLOOKUP(C126,[1]Sheet1!$B$5:$BB$697,53,0)</f>
        <v>32203.89</v>
      </c>
      <c r="L126" s="31">
        <f>VLOOKUP(C126,[1]Sheet1!$B:$BC,54,0)</f>
        <v>36976.0766666667</v>
      </c>
      <c r="M126" s="31">
        <f>VLOOKUP(C126,[1]Sheet1!$B:$BD,55,0)</f>
        <v>21701.0516666667</v>
      </c>
      <c r="N126" s="31">
        <f>VLOOKUP(C126,[1]Sheet1!$B:$BE,56,0)</f>
        <v>20451.0516666667</v>
      </c>
      <c r="O126" s="31">
        <f>VLOOKUP(C126,[1]Sheet1!$B:$BF,57,0)</f>
        <v>28411.7583333333</v>
      </c>
      <c r="P126" s="31">
        <f>VLOOKUP(C126,[2]Sheet1!$B:$BH,59,0)</f>
        <v>24364.0583333333</v>
      </c>
      <c r="Q126" s="94">
        <f t="shared" si="21"/>
        <v>131286.309333333</v>
      </c>
      <c r="R126" s="95">
        <f>VLOOKUP(C126,[3]Sheet2!$A:$V,21,0)</f>
        <v>100000</v>
      </c>
      <c r="S126" s="95"/>
      <c r="T126" s="95">
        <v>30000</v>
      </c>
      <c r="U126" s="95"/>
      <c r="V126" s="95">
        <f t="shared" si="22"/>
        <v>130000</v>
      </c>
      <c r="W126" s="96">
        <f t="shared" si="23"/>
        <v>1286.30933333337</v>
      </c>
      <c r="X126" s="97">
        <f t="shared" si="24"/>
        <v>277443.14</v>
      </c>
      <c r="Y126" s="55">
        <f t="shared" si="25"/>
        <v>1286.30933333337</v>
      </c>
      <c r="Z126" s="100">
        <f t="shared" si="26"/>
        <v>1286.30933333337</v>
      </c>
      <c r="AA126" s="101">
        <v>30000</v>
      </c>
      <c r="AB126" s="33">
        <f t="shared" si="27"/>
        <v>30000</v>
      </c>
      <c r="AC126" s="56">
        <f t="shared" si="28"/>
        <v>23.3225393166179</v>
      </c>
      <c r="AD126" s="102">
        <f t="shared" si="16"/>
        <v>0.134647628234092</v>
      </c>
      <c r="AE126" s="103"/>
      <c r="AF126" s="103"/>
      <c r="AG126" s="103"/>
      <c r="AH126" s="103">
        <f t="shared" si="17"/>
        <v>0</v>
      </c>
      <c r="AI126" s="57"/>
      <c r="AJ126" s="105">
        <f t="shared" si="18"/>
        <v>0</v>
      </c>
      <c r="AK126" s="33">
        <f t="shared" si="19"/>
        <v>30000</v>
      </c>
      <c r="AL126" s="71">
        <v>45474</v>
      </c>
      <c r="AM126" s="107">
        <v>3</v>
      </c>
      <c r="AN126" s="71">
        <f t="shared" si="29"/>
        <v>45471</v>
      </c>
      <c r="AO126" s="72" t="s">
        <v>89</v>
      </c>
      <c r="AP126" s="33"/>
      <c r="AQ126" s="8" t="s">
        <v>152</v>
      </c>
      <c r="AR126" s="74"/>
    </row>
    <row r="127" ht="36" hidden="1" customHeight="1" spans="1:44">
      <c r="A127" s="8">
        <f t="shared" si="20"/>
        <v>124</v>
      </c>
      <c r="B127" s="8" t="s">
        <v>170</v>
      </c>
      <c r="C127" s="9" t="s">
        <v>383</v>
      </c>
      <c r="D127" s="78" t="s">
        <v>384</v>
      </c>
      <c r="E127" s="12" t="s">
        <v>18</v>
      </c>
      <c r="F127" s="11" t="s">
        <v>193</v>
      </c>
      <c r="G127" s="12" t="s">
        <v>16</v>
      </c>
      <c r="H127" s="79">
        <v>0.8</v>
      </c>
      <c r="I127" s="14">
        <f>VLOOKUP(C127,[1]Sheet1!$B:$AY,50,0)</f>
        <v>171747.95</v>
      </c>
      <c r="J127" s="14">
        <f>VLOOKUP(C127,[1]Sheet1!$B:$AZ,51,0)</f>
        <v>50072.12</v>
      </c>
      <c r="K127" s="31">
        <f>VLOOKUP(C127,[1]Sheet1!$B$5:$BB$697,53,0)</f>
        <v>0</v>
      </c>
      <c r="L127" s="31">
        <f>VLOOKUP(C127,[1]Sheet1!$B:$BC,54,0)</f>
        <v>4131.15666666667</v>
      </c>
      <c r="M127" s="31">
        <f>VLOOKUP(C127,[1]Sheet1!$B:$BD,55,0)</f>
        <v>8345.35333333333</v>
      </c>
      <c r="N127" s="31">
        <f>VLOOKUP(C127,[1]Sheet1!$B:$BE,56,0)</f>
        <v>10147.9566666667</v>
      </c>
      <c r="O127" s="31">
        <f>VLOOKUP(C127,[1]Sheet1!$B:$BF,57,0)</f>
        <v>18354.6283333333</v>
      </c>
      <c r="P127" s="31">
        <f>VLOOKUP(C127,[2]Sheet1!$B:$BH,59,0)</f>
        <v>28624.6583333333</v>
      </c>
      <c r="Q127" s="94">
        <f t="shared" si="21"/>
        <v>55683.0026666666</v>
      </c>
      <c r="R127" s="95">
        <f>VLOOKUP(C127,[3]Sheet2!$A:$V,21,0)</f>
        <v>100000</v>
      </c>
      <c r="S127" s="95"/>
      <c r="T127" s="95">
        <v>30000</v>
      </c>
      <c r="U127" s="95"/>
      <c r="V127" s="95">
        <f t="shared" si="22"/>
        <v>130000</v>
      </c>
      <c r="W127" s="96">
        <f t="shared" si="23"/>
        <v>-74316.9973333334</v>
      </c>
      <c r="X127" s="97">
        <f t="shared" si="24"/>
        <v>20072.12</v>
      </c>
      <c r="Y127" s="55">
        <f t="shared" si="25"/>
        <v>-74316.9973333334</v>
      </c>
      <c r="Z127" s="100">
        <f t="shared" si="26"/>
        <v>0</v>
      </c>
      <c r="AA127" s="101">
        <v>30000</v>
      </c>
      <c r="AB127" s="33">
        <f t="shared" si="27"/>
        <v>30000</v>
      </c>
      <c r="AC127" s="56" t="str">
        <f t="shared" si="28"/>
        <v>100%</v>
      </c>
      <c r="AD127" s="102">
        <f t="shared" si="16"/>
        <v>0.134647628234092</v>
      </c>
      <c r="AE127" s="103"/>
      <c r="AF127" s="103"/>
      <c r="AG127" s="103"/>
      <c r="AH127" s="103">
        <f t="shared" si="17"/>
        <v>0</v>
      </c>
      <c r="AI127" s="57"/>
      <c r="AJ127" s="105">
        <f t="shared" si="18"/>
        <v>0</v>
      </c>
      <c r="AK127" s="33">
        <f t="shared" si="19"/>
        <v>30000</v>
      </c>
      <c r="AL127" s="71">
        <v>45474</v>
      </c>
      <c r="AM127" s="107">
        <v>3</v>
      </c>
      <c r="AN127" s="71">
        <f t="shared" si="29"/>
        <v>45471</v>
      </c>
      <c r="AO127" s="72" t="s">
        <v>89</v>
      </c>
      <c r="AP127" s="33"/>
      <c r="AQ127" s="8" t="s">
        <v>152</v>
      </c>
      <c r="AR127" s="74"/>
    </row>
    <row r="128" ht="36" hidden="1" customHeight="1" spans="1:44">
      <c r="A128" s="8">
        <f t="shared" si="20"/>
        <v>125</v>
      </c>
      <c r="B128" s="8" t="s">
        <v>74</v>
      </c>
      <c r="C128" s="9" t="s">
        <v>385</v>
      </c>
      <c r="D128" s="78" t="s">
        <v>386</v>
      </c>
      <c r="E128" s="12" t="s">
        <v>18</v>
      </c>
      <c r="F128" s="11" t="s">
        <v>77</v>
      </c>
      <c r="G128" s="12" t="s">
        <v>16</v>
      </c>
      <c r="H128" s="79">
        <v>0.8</v>
      </c>
      <c r="I128" s="14">
        <f>VLOOKUP(C128,[1]Sheet1!$B:$AY,50,0)</f>
        <v>12628.11</v>
      </c>
      <c r="J128" s="14">
        <f>VLOOKUP(C128,[1]Sheet1!$B:$AZ,51,0)</f>
        <v>12628.11</v>
      </c>
      <c r="K128" s="31">
        <f>VLOOKUP(C128,[1]Sheet1!$B$5:$BB$697,53,0)</f>
        <v>0</v>
      </c>
      <c r="L128" s="31">
        <f>VLOOKUP(C128,[1]Sheet1!$B:$BC,54,0)</f>
        <v>0</v>
      </c>
      <c r="M128" s="31">
        <f>VLOOKUP(C128,[1]Sheet1!$B:$BD,55,0)</f>
        <v>0</v>
      </c>
      <c r="N128" s="31">
        <f>VLOOKUP(C128,[1]Sheet1!$B:$BE,56,0)</f>
        <v>0</v>
      </c>
      <c r="O128" s="31">
        <f>VLOOKUP(C128,[1]Sheet1!$B:$BF,57,0)</f>
        <v>0</v>
      </c>
      <c r="P128" s="31">
        <f>VLOOKUP(C128,[2]Sheet1!$B:$BH,59,0)</f>
        <v>0</v>
      </c>
      <c r="Q128" s="94">
        <f t="shared" si="21"/>
        <v>0</v>
      </c>
      <c r="R128" s="95">
        <f>VLOOKUP(C128,[3]Sheet2!$A:$V,21,0)</f>
        <v>0</v>
      </c>
      <c r="S128" s="95"/>
      <c r="T128" s="95">
        <v>10000</v>
      </c>
      <c r="U128" s="95"/>
      <c r="V128" s="95">
        <f t="shared" si="22"/>
        <v>10000</v>
      </c>
      <c r="W128" s="96">
        <f t="shared" si="23"/>
        <v>-10000</v>
      </c>
      <c r="X128" s="97">
        <f t="shared" si="24"/>
        <v>2628.11</v>
      </c>
      <c r="Y128" s="55">
        <f t="shared" si="25"/>
        <v>-10000</v>
      </c>
      <c r="Z128" s="100">
        <f t="shared" si="26"/>
        <v>0</v>
      </c>
      <c r="AA128" s="55"/>
      <c r="AB128" s="33">
        <f t="shared" si="27"/>
        <v>0</v>
      </c>
      <c r="AC128" s="56" t="str">
        <f t="shared" si="28"/>
        <v>100%</v>
      </c>
      <c r="AD128" s="102">
        <f t="shared" si="16"/>
        <v>0</v>
      </c>
      <c r="AE128" s="103"/>
      <c r="AF128" s="103"/>
      <c r="AG128" s="103"/>
      <c r="AH128" s="103">
        <f t="shared" si="17"/>
        <v>0</v>
      </c>
      <c r="AI128" s="57"/>
      <c r="AJ128" s="105">
        <f t="shared" si="18"/>
        <v>0</v>
      </c>
      <c r="AK128" s="33">
        <f t="shared" si="19"/>
        <v>0</v>
      </c>
      <c r="AL128" s="71">
        <v>45474</v>
      </c>
      <c r="AM128" s="107">
        <v>3</v>
      </c>
      <c r="AN128" s="71">
        <f t="shared" si="29"/>
        <v>45471</v>
      </c>
      <c r="AO128" s="72" t="s">
        <v>89</v>
      </c>
      <c r="AP128" s="33"/>
      <c r="AQ128" s="8" t="s">
        <v>152</v>
      </c>
      <c r="AR128" s="74"/>
    </row>
    <row r="129" ht="36" hidden="1" customHeight="1" spans="1:44">
      <c r="A129" s="8">
        <f t="shared" si="20"/>
        <v>126</v>
      </c>
      <c r="B129" s="8" t="s">
        <v>74</v>
      </c>
      <c r="C129" s="9" t="s">
        <v>387</v>
      </c>
      <c r="D129" s="78" t="s">
        <v>388</v>
      </c>
      <c r="E129" s="12" t="s">
        <v>17</v>
      </c>
      <c r="F129" s="11" t="s">
        <v>77</v>
      </c>
      <c r="G129" s="12" t="s">
        <v>16</v>
      </c>
      <c r="H129" s="79">
        <v>1</v>
      </c>
      <c r="I129" s="14"/>
      <c r="J129" s="14"/>
      <c r="K129" s="31"/>
      <c r="L129" s="31"/>
      <c r="M129" s="31"/>
      <c r="N129" s="31"/>
      <c r="O129" s="31"/>
      <c r="P129" s="31"/>
      <c r="Q129" s="94">
        <f t="shared" si="21"/>
        <v>0</v>
      </c>
      <c r="R129" s="95"/>
      <c r="S129" s="95"/>
      <c r="T129" s="95">
        <v>12251.89</v>
      </c>
      <c r="U129" s="95"/>
      <c r="V129" s="95">
        <f t="shared" si="22"/>
        <v>12251.89</v>
      </c>
      <c r="W129" s="96">
        <f t="shared" si="23"/>
        <v>-12251.89</v>
      </c>
      <c r="X129" s="97">
        <f t="shared" si="24"/>
        <v>-12251.89</v>
      </c>
      <c r="Y129" s="55">
        <f t="shared" si="25"/>
        <v>-12251.89</v>
      </c>
      <c r="Z129" s="100">
        <f t="shared" si="26"/>
        <v>0</v>
      </c>
      <c r="AA129" s="55"/>
      <c r="AB129" s="33">
        <f t="shared" si="27"/>
        <v>0</v>
      </c>
      <c r="AC129" s="56" t="str">
        <f t="shared" si="28"/>
        <v>100%</v>
      </c>
      <c r="AD129" s="102">
        <f t="shared" si="16"/>
        <v>0</v>
      </c>
      <c r="AE129" s="103"/>
      <c r="AF129" s="103"/>
      <c r="AG129" s="103"/>
      <c r="AH129" s="103">
        <f t="shared" si="17"/>
        <v>0</v>
      </c>
      <c r="AI129" s="57"/>
      <c r="AJ129" s="105">
        <f t="shared" si="18"/>
        <v>0</v>
      </c>
      <c r="AK129" s="33">
        <f t="shared" si="19"/>
        <v>0</v>
      </c>
      <c r="AL129" s="71">
        <v>45474</v>
      </c>
      <c r="AM129" s="107">
        <v>3</v>
      </c>
      <c r="AN129" s="71">
        <f t="shared" si="29"/>
        <v>45471</v>
      </c>
      <c r="AO129" s="72" t="s">
        <v>89</v>
      </c>
      <c r="AP129" s="33"/>
      <c r="AQ129" s="8" t="s">
        <v>152</v>
      </c>
      <c r="AR129" s="74"/>
    </row>
    <row r="130" ht="36" hidden="1" customHeight="1" spans="1:44">
      <c r="A130" s="8">
        <f t="shared" si="20"/>
        <v>127</v>
      </c>
      <c r="B130" s="8" t="s">
        <v>170</v>
      </c>
      <c r="C130" s="9" t="s">
        <v>389</v>
      </c>
      <c r="D130" s="78" t="s">
        <v>390</v>
      </c>
      <c r="E130" s="12" t="s">
        <v>18</v>
      </c>
      <c r="F130" s="11" t="s">
        <v>77</v>
      </c>
      <c r="G130" s="12" t="s">
        <v>16</v>
      </c>
      <c r="H130" s="79">
        <v>0.8</v>
      </c>
      <c r="I130" s="14">
        <f>VLOOKUP(C130,[1]Sheet1!$B:$AY,50,0)</f>
        <v>59971.36</v>
      </c>
      <c r="J130" s="14">
        <f>VLOOKUP(C130,[1]Sheet1!$B:$AZ,51,0)</f>
        <v>59971.36</v>
      </c>
      <c r="K130" s="31">
        <f>VLOOKUP(C130,[1]Sheet1!$B$5:$BB$697,53,0)</f>
        <v>0</v>
      </c>
      <c r="L130" s="31">
        <f>VLOOKUP(C130,[1]Sheet1!$B:$BC,54,0)</f>
        <v>0</v>
      </c>
      <c r="M130" s="31">
        <f>VLOOKUP(C130,[1]Sheet1!$B:$BD,55,0)</f>
        <v>9995.22666666667</v>
      </c>
      <c r="N130" s="31">
        <f>VLOOKUP(C130,[1]Sheet1!$B:$BE,56,0)</f>
        <v>9995.22666666667</v>
      </c>
      <c r="O130" s="31">
        <f>VLOOKUP(C130,[1]Sheet1!$B:$BF,57,0)</f>
        <v>9995.22666666667</v>
      </c>
      <c r="P130" s="31">
        <f>VLOOKUP(C130,[2]Sheet1!$B:$BH,59,0)</f>
        <v>9995.22666666667</v>
      </c>
      <c r="Q130" s="94">
        <f t="shared" si="21"/>
        <v>31984.7253333333</v>
      </c>
      <c r="R130" s="95">
        <v>0</v>
      </c>
      <c r="S130" s="95"/>
      <c r="T130" s="118">
        <v>20000</v>
      </c>
      <c r="U130" s="95"/>
      <c r="V130" s="95">
        <f t="shared" si="22"/>
        <v>20000</v>
      </c>
      <c r="W130" s="96">
        <f t="shared" si="23"/>
        <v>11984.7253333333</v>
      </c>
      <c r="X130" s="97">
        <f t="shared" si="24"/>
        <v>39971.36</v>
      </c>
      <c r="Y130" s="55">
        <f t="shared" si="25"/>
        <v>11984.7253333333</v>
      </c>
      <c r="Z130" s="100">
        <f t="shared" si="26"/>
        <v>11984.7253333333</v>
      </c>
      <c r="AA130" s="101">
        <v>20000</v>
      </c>
      <c r="AB130" s="33">
        <f t="shared" si="27"/>
        <v>20000</v>
      </c>
      <c r="AC130" s="56">
        <f t="shared" si="28"/>
        <v>1.66879085200006</v>
      </c>
      <c r="AD130" s="102">
        <f t="shared" si="16"/>
        <v>0.0897650854893949</v>
      </c>
      <c r="AE130" s="103"/>
      <c r="AF130" s="103"/>
      <c r="AG130" s="103"/>
      <c r="AH130" s="103">
        <f t="shared" si="17"/>
        <v>0</v>
      </c>
      <c r="AI130" s="57">
        <v>0</v>
      </c>
      <c r="AJ130" s="105">
        <f t="shared" si="18"/>
        <v>0</v>
      </c>
      <c r="AK130" s="33">
        <f t="shared" si="19"/>
        <v>20000</v>
      </c>
      <c r="AL130" s="71">
        <v>45474</v>
      </c>
      <c r="AM130" s="107">
        <v>3</v>
      </c>
      <c r="AN130" s="71">
        <f t="shared" si="29"/>
        <v>45471</v>
      </c>
      <c r="AO130" s="72" t="s">
        <v>89</v>
      </c>
      <c r="AP130" s="33"/>
      <c r="AQ130" s="8" t="s">
        <v>152</v>
      </c>
      <c r="AR130" s="74"/>
    </row>
    <row r="131" ht="36" hidden="1" customHeight="1" spans="1:44">
      <c r="A131" s="8">
        <f t="shared" si="20"/>
        <v>128</v>
      </c>
      <c r="B131" s="8" t="s">
        <v>170</v>
      </c>
      <c r="C131" s="9" t="s">
        <v>391</v>
      </c>
      <c r="D131" s="78" t="s">
        <v>392</v>
      </c>
      <c r="E131" s="12" t="s">
        <v>18</v>
      </c>
      <c r="F131" s="11" t="s">
        <v>372</v>
      </c>
      <c r="G131" s="12" t="s">
        <v>16</v>
      </c>
      <c r="H131" s="79">
        <v>0.8</v>
      </c>
      <c r="I131" s="14">
        <f>VLOOKUP(C131,[1]Sheet1!$B:$AY,50,0)</f>
        <v>212280.31</v>
      </c>
      <c r="J131" s="14">
        <v>99209.57</v>
      </c>
      <c r="K131" s="31">
        <f>VLOOKUP(C131,[1]Sheet1!$B$5:$BB$697,53,0)</f>
        <v>0</v>
      </c>
      <c r="L131" s="31">
        <f>VLOOKUP(C131,[1]Sheet1!$B:$BC,54,0)</f>
        <v>0</v>
      </c>
      <c r="M131" s="31">
        <f>VLOOKUP(C131,[1]Sheet1!$B:$BD,55,0)</f>
        <v>0</v>
      </c>
      <c r="N131" s="31">
        <f>VLOOKUP(C131,[1]Sheet1!$B:$BE,56,0)</f>
        <v>53.8783333333332</v>
      </c>
      <c r="O131" s="31">
        <f>VLOOKUP(C131,[1]Sheet1!$B:$BF,57,0)</f>
        <v>16534.9283333333</v>
      </c>
      <c r="P131" s="31">
        <f>VLOOKUP(C131,[2]Sheet1!$B:$BH,59,0)</f>
        <v>35380.0516666667</v>
      </c>
      <c r="Q131" s="94">
        <f t="shared" si="21"/>
        <v>41575.0866666667</v>
      </c>
      <c r="R131" s="95">
        <f>VLOOKUP(C131,[3]Sheet2!$A:$V,21,0)</f>
        <v>174000</v>
      </c>
      <c r="S131" s="95">
        <v>84000</v>
      </c>
      <c r="T131" s="95"/>
      <c r="U131" s="95"/>
      <c r="V131" s="95">
        <f t="shared" si="22"/>
        <v>258000</v>
      </c>
      <c r="W131" s="96">
        <f t="shared" si="23"/>
        <v>-216424.913333333</v>
      </c>
      <c r="X131" s="97">
        <f t="shared" si="24"/>
        <v>99209.57</v>
      </c>
      <c r="Y131" s="55">
        <f t="shared" si="25"/>
        <v>-216424.913333333</v>
      </c>
      <c r="Z131" s="100">
        <f t="shared" si="26"/>
        <v>0</v>
      </c>
      <c r="AA131" s="101">
        <v>50000</v>
      </c>
      <c r="AB131" s="33">
        <f t="shared" si="27"/>
        <v>50000</v>
      </c>
      <c r="AC131" s="56" t="str">
        <f t="shared" si="28"/>
        <v>100%</v>
      </c>
      <c r="AD131" s="102">
        <f t="shared" si="16"/>
        <v>0.224412713723487</v>
      </c>
      <c r="AE131" s="103"/>
      <c r="AF131" s="103"/>
      <c r="AG131" s="103"/>
      <c r="AH131" s="103">
        <f t="shared" si="17"/>
        <v>0</v>
      </c>
      <c r="AI131" s="57"/>
      <c r="AJ131" s="105">
        <f t="shared" si="18"/>
        <v>0</v>
      </c>
      <c r="AK131" s="33">
        <f t="shared" si="19"/>
        <v>50000</v>
      </c>
      <c r="AL131" s="71">
        <v>45474</v>
      </c>
      <c r="AM131" s="107">
        <v>3</v>
      </c>
      <c r="AN131" s="71">
        <f t="shared" si="29"/>
        <v>45471</v>
      </c>
      <c r="AO131" s="72" t="s">
        <v>89</v>
      </c>
      <c r="AP131" s="33"/>
      <c r="AQ131" s="8" t="s">
        <v>281</v>
      </c>
      <c r="AR131" s="74"/>
    </row>
    <row r="132" ht="36" hidden="1" customHeight="1" spans="1:44">
      <c r="A132" s="8">
        <f t="shared" si="20"/>
        <v>129</v>
      </c>
      <c r="B132" s="8" t="s">
        <v>74</v>
      </c>
      <c r="C132" s="9" t="s">
        <v>393</v>
      </c>
      <c r="D132" s="78" t="s">
        <v>394</v>
      </c>
      <c r="E132" s="12" t="s">
        <v>17</v>
      </c>
      <c r="F132" s="11" t="s">
        <v>77</v>
      </c>
      <c r="G132" s="12" t="s">
        <v>16</v>
      </c>
      <c r="H132" s="79">
        <v>0.8</v>
      </c>
      <c r="I132" s="14">
        <f>VLOOKUP(C132,[1]Sheet1!$B:$AY,50,0)</f>
        <v>1384822.71</v>
      </c>
      <c r="J132" s="14">
        <f>VLOOKUP(C132,[1]Sheet1!$B:$AZ,51,0)</f>
        <v>1208289.29</v>
      </c>
      <c r="K132" s="31">
        <f>VLOOKUP(C132,[1]Sheet1!$B$5:$BB$697,53,0)</f>
        <v>85747.3616666667</v>
      </c>
      <c r="L132" s="31">
        <f>VLOOKUP(C132,[1]Sheet1!$B:$BC,54,0)</f>
        <v>140176.353333333</v>
      </c>
      <c r="M132" s="31">
        <f>VLOOKUP(C132,[1]Sheet1!$B:$BD,55,0)</f>
        <v>201381.548333333</v>
      </c>
      <c r="N132" s="31">
        <f>VLOOKUP(C132,[1]Sheet1!$B:$BE,56,0)</f>
        <v>201381.548333333</v>
      </c>
      <c r="O132" s="31">
        <f>VLOOKUP(C132,[1]Sheet1!$B:$BF,57,0)</f>
        <v>213246.65</v>
      </c>
      <c r="P132" s="31">
        <f>VLOOKUP(C132,[2]Sheet1!$B:$BH,59,0)</f>
        <v>228636.293333333</v>
      </c>
      <c r="Q132" s="94">
        <f t="shared" si="21"/>
        <v>856455.803999999</v>
      </c>
      <c r="R132" s="95">
        <f>VLOOKUP(C132,[3]Sheet2!$A:$V,21,0)</f>
        <v>835000</v>
      </c>
      <c r="S132" s="95">
        <f>800000+35000</f>
        <v>835000</v>
      </c>
      <c r="T132" s="95"/>
      <c r="U132" s="95">
        <v>300000</v>
      </c>
      <c r="V132" s="95">
        <f t="shared" si="22"/>
        <v>1970000</v>
      </c>
      <c r="W132" s="96">
        <f t="shared" si="23"/>
        <v>-1113544.196</v>
      </c>
      <c r="X132" s="97">
        <f t="shared" si="24"/>
        <v>908289.29</v>
      </c>
      <c r="Y132" s="55">
        <f t="shared" si="25"/>
        <v>-1113544.196</v>
      </c>
      <c r="Z132" s="100">
        <f t="shared" si="26"/>
        <v>0</v>
      </c>
      <c r="AA132" s="55"/>
      <c r="AB132" s="104">
        <f t="shared" si="27"/>
        <v>0</v>
      </c>
      <c r="AC132" s="56" t="str">
        <f t="shared" si="28"/>
        <v>100%</v>
      </c>
      <c r="AD132" s="102">
        <f t="shared" ref="AD132:AD194" si="30">AB132/$AB$1</f>
        <v>0</v>
      </c>
      <c r="AE132" s="103"/>
      <c r="AF132" s="103"/>
      <c r="AG132" s="103"/>
      <c r="AH132" s="103">
        <f t="shared" si="17"/>
        <v>0</v>
      </c>
      <c r="AI132" s="57"/>
      <c r="AJ132" s="105">
        <f t="shared" si="18"/>
        <v>0</v>
      </c>
      <c r="AK132" s="33">
        <f t="shared" si="19"/>
        <v>0</v>
      </c>
      <c r="AL132" s="71">
        <v>45474</v>
      </c>
      <c r="AM132" s="107">
        <v>3</v>
      </c>
      <c r="AN132" s="71">
        <f t="shared" si="29"/>
        <v>45471</v>
      </c>
      <c r="AO132" s="72" t="s">
        <v>89</v>
      </c>
      <c r="AP132" s="33"/>
      <c r="AQ132" s="8" t="s">
        <v>169</v>
      </c>
      <c r="AR132" s="74"/>
    </row>
    <row r="133" ht="36" hidden="1" customHeight="1" spans="1:44">
      <c r="A133" s="8">
        <f t="shared" si="20"/>
        <v>130</v>
      </c>
      <c r="B133" s="8" t="s">
        <v>74</v>
      </c>
      <c r="C133" s="9" t="s">
        <v>395</v>
      </c>
      <c r="D133" s="78" t="s">
        <v>396</v>
      </c>
      <c r="E133" s="12" t="s">
        <v>18</v>
      </c>
      <c r="F133" s="11" t="s">
        <v>101</v>
      </c>
      <c r="G133" s="12" t="s">
        <v>16</v>
      </c>
      <c r="H133" s="79">
        <v>0.8</v>
      </c>
      <c r="I133" s="14">
        <f>VLOOKUP(C133,[1]Sheet1!$B:$AY,50,0)</f>
        <v>47499.09</v>
      </c>
      <c r="J133" s="14">
        <f>VLOOKUP(C133,[1]Sheet1!$B:$AZ,51,0)</f>
        <v>21057.09</v>
      </c>
      <c r="K133" s="31">
        <f>VLOOKUP(C133,[1]Sheet1!$B$5:$BB$697,53,0)</f>
        <v>0</v>
      </c>
      <c r="L133" s="31">
        <f>VLOOKUP(C133,[1]Sheet1!$B:$BC,54,0)</f>
        <v>816.348333333333</v>
      </c>
      <c r="M133" s="31">
        <f>VLOOKUP(C133,[1]Sheet1!$B:$BD,55,0)</f>
        <v>816.348333333333</v>
      </c>
      <c r="N133" s="31">
        <f>VLOOKUP(C133,[1]Sheet1!$B:$BE,56,0)</f>
        <v>3509.515</v>
      </c>
      <c r="O133" s="31">
        <f>VLOOKUP(C133,[1]Sheet1!$B:$BF,57,0)</f>
        <v>7916.515</v>
      </c>
      <c r="P133" s="31">
        <f>VLOOKUP(C133,[2]Sheet1!$B:$BH,59,0)</f>
        <v>7916.515</v>
      </c>
      <c r="Q133" s="94">
        <f t="shared" si="21"/>
        <v>16780.1933333333</v>
      </c>
      <c r="R133" s="95">
        <f>VLOOKUP(C133,[3]Sheet2!$A:$V,21,0)</f>
        <v>35230.86</v>
      </c>
      <c r="S133" s="95">
        <v>10000</v>
      </c>
      <c r="T133" s="95"/>
      <c r="U133" s="95"/>
      <c r="V133" s="95">
        <f t="shared" si="22"/>
        <v>45230.86</v>
      </c>
      <c r="W133" s="96">
        <f t="shared" si="23"/>
        <v>-28450.6666666667</v>
      </c>
      <c r="X133" s="97">
        <f t="shared" si="24"/>
        <v>21057.09</v>
      </c>
      <c r="Y133" s="55">
        <f t="shared" si="25"/>
        <v>-28450.6666666667</v>
      </c>
      <c r="Z133" s="100">
        <f t="shared" si="26"/>
        <v>0</v>
      </c>
      <c r="AA133" s="101">
        <v>20000</v>
      </c>
      <c r="AB133" s="33">
        <f t="shared" si="27"/>
        <v>20000</v>
      </c>
      <c r="AC133" s="56" t="str">
        <f t="shared" si="28"/>
        <v>100%</v>
      </c>
      <c r="AD133" s="102">
        <f t="shared" si="30"/>
        <v>0.0897650854893949</v>
      </c>
      <c r="AE133" s="103"/>
      <c r="AF133" s="103"/>
      <c r="AG133" s="103"/>
      <c r="AH133" s="103">
        <f t="shared" ref="AH133:AH194" si="31">SUM(AE133:AG133)</f>
        <v>0</v>
      </c>
      <c r="AI133" s="57">
        <v>0</v>
      </c>
      <c r="AJ133" s="105">
        <f t="shared" ref="AJ133:AJ194" si="32">IF(AB133=0,0,AH133/AB133+AI133)</f>
        <v>0</v>
      </c>
      <c r="AK133" s="33">
        <f t="shared" ref="AK133:AK194" si="33">AB133*(1-AJ133)</f>
        <v>20000</v>
      </c>
      <c r="AL133" s="71">
        <v>45474</v>
      </c>
      <c r="AM133" s="107">
        <v>3</v>
      </c>
      <c r="AN133" s="71">
        <f t="shared" si="29"/>
        <v>45471</v>
      </c>
      <c r="AO133" s="72" t="s">
        <v>89</v>
      </c>
      <c r="AP133" s="33"/>
      <c r="AQ133" s="8" t="s">
        <v>173</v>
      </c>
      <c r="AR133" s="74"/>
    </row>
    <row r="134" ht="36" hidden="1" customHeight="1" spans="1:44">
      <c r="A134" s="8">
        <f t="shared" ref="A134:A194" si="34">ROW()-3</f>
        <v>131</v>
      </c>
      <c r="B134" s="8" t="s">
        <v>170</v>
      </c>
      <c r="C134" s="9" t="s">
        <v>397</v>
      </c>
      <c r="D134" s="78" t="s">
        <v>398</v>
      </c>
      <c r="E134" s="12" t="s">
        <v>18</v>
      </c>
      <c r="F134" s="11" t="s">
        <v>193</v>
      </c>
      <c r="G134" s="12" t="s">
        <v>16</v>
      </c>
      <c r="H134" s="79">
        <v>0.8</v>
      </c>
      <c r="I134" s="14">
        <f>VLOOKUP(C134,[1]Sheet1!$B:$AY,50,0)</f>
        <v>430894.89</v>
      </c>
      <c r="J134" s="14">
        <f>VLOOKUP(C134,[1]Sheet1!$B:$AZ,51,0)</f>
        <v>398246.01</v>
      </c>
      <c r="K134" s="31">
        <f>VLOOKUP(C134,[1]Sheet1!$B$5:$BB$697,53,0)</f>
        <v>17830.275</v>
      </c>
      <c r="L134" s="31">
        <f>VLOOKUP(C134,[1]Sheet1!$B:$BC,54,0)</f>
        <v>18034.0816666667</v>
      </c>
      <c r="M134" s="31">
        <f>VLOOKUP(C134,[1]Sheet1!$B:$BD,55,0)</f>
        <v>18357.02</v>
      </c>
      <c r="N134" s="31">
        <f>VLOOKUP(C134,[1]Sheet1!$B:$BE,56,0)</f>
        <v>18290.405</v>
      </c>
      <c r="O134" s="31">
        <f>VLOOKUP(C134,[1]Sheet1!$B:$BF,57,0)</f>
        <v>18150.2133333333</v>
      </c>
      <c r="P134" s="31">
        <f>VLOOKUP(C134,[2]Sheet1!$B:$BH,59,0)</f>
        <v>16236.2333333333</v>
      </c>
      <c r="Q134" s="94">
        <f t="shared" si="21"/>
        <v>85518.5826666667</v>
      </c>
      <c r="R134" s="95">
        <f>VLOOKUP(C134,[3]Sheet2!$A:$V,21,0)</f>
        <v>0</v>
      </c>
      <c r="S134" s="95"/>
      <c r="T134" s="95"/>
      <c r="U134" s="95"/>
      <c r="V134" s="95">
        <f t="shared" si="22"/>
        <v>0</v>
      </c>
      <c r="W134" s="96">
        <f t="shared" si="23"/>
        <v>85518.5826666667</v>
      </c>
      <c r="X134" s="97">
        <f t="shared" si="24"/>
        <v>398246.01</v>
      </c>
      <c r="Y134" s="55">
        <f t="shared" si="25"/>
        <v>85518.5826666667</v>
      </c>
      <c r="Z134" s="100">
        <f t="shared" si="26"/>
        <v>85518.5826666667</v>
      </c>
      <c r="AA134" s="101">
        <v>10000</v>
      </c>
      <c r="AB134" s="33">
        <f t="shared" si="27"/>
        <v>10000</v>
      </c>
      <c r="AC134" s="56">
        <f t="shared" si="28"/>
        <v>0.116933649835824</v>
      </c>
      <c r="AD134" s="102">
        <f t="shared" si="30"/>
        <v>0.0448825427446975</v>
      </c>
      <c r="AE134" s="103"/>
      <c r="AF134" s="103"/>
      <c r="AG134" s="103"/>
      <c r="AH134" s="103">
        <f t="shared" si="31"/>
        <v>0</v>
      </c>
      <c r="AI134" s="57"/>
      <c r="AJ134" s="105">
        <f t="shared" si="32"/>
        <v>0</v>
      </c>
      <c r="AK134" s="33">
        <f t="shared" si="33"/>
        <v>10000</v>
      </c>
      <c r="AL134" s="71">
        <v>45474</v>
      </c>
      <c r="AM134" s="107">
        <v>3</v>
      </c>
      <c r="AN134" s="71">
        <f t="shared" si="29"/>
        <v>45471</v>
      </c>
      <c r="AO134" s="72" t="s">
        <v>89</v>
      </c>
      <c r="AP134" s="33"/>
      <c r="AQ134" s="8" t="s">
        <v>281</v>
      </c>
      <c r="AR134" s="74"/>
    </row>
    <row r="135" ht="36" hidden="1" customHeight="1" spans="1:44">
      <c r="A135" s="8">
        <f t="shared" si="34"/>
        <v>132</v>
      </c>
      <c r="B135" s="8" t="s">
        <v>74</v>
      </c>
      <c r="C135" s="9" t="s">
        <v>399</v>
      </c>
      <c r="D135" s="78" t="s">
        <v>400</v>
      </c>
      <c r="E135" s="12" t="s">
        <v>18</v>
      </c>
      <c r="F135" s="11" t="s">
        <v>77</v>
      </c>
      <c r="G135" s="12" t="s">
        <v>16</v>
      </c>
      <c r="H135" s="79">
        <v>0.8</v>
      </c>
      <c r="I135" s="14">
        <f>VLOOKUP(C135,[1]Sheet1!$B:$AY,50,0)</f>
        <v>696441.1</v>
      </c>
      <c r="J135" s="14">
        <f>VLOOKUP(C135,[1]Sheet1!$B:$AZ,51,0)</f>
        <v>647149.7</v>
      </c>
      <c r="K135" s="31">
        <f>VLOOKUP(C135,[1]Sheet1!$B$5:$BB$697,53,0)</f>
        <v>84091.6</v>
      </c>
      <c r="L135" s="31">
        <f>VLOOKUP(C135,[1]Sheet1!$B:$BC,54,0)</f>
        <v>61718.65</v>
      </c>
      <c r="M135" s="31">
        <f>VLOOKUP(C135,[1]Sheet1!$B:$BD,55,0)</f>
        <v>68297.36</v>
      </c>
      <c r="N135" s="31">
        <f>VLOOKUP(C135,[1]Sheet1!$B:$BE,56,0)</f>
        <v>48947.36</v>
      </c>
      <c r="O135" s="31">
        <f>VLOOKUP(C135,[1]Sheet1!$B:$BF,57,0)</f>
        <v>57162.5933333333</v>
      </c>
      <c r="P135" s="31">
        <f>VLOOKUP(C135,[2]Sheet1!$B:$BH,59,0)</f>
        <v>33066.765</v>
      </c>
      <c r="Q135" s="94">
        <f t="shared" ref="Q135:Q193" si="35">SUM(K135:P135)*H135</f>
        <v>282627.462666667</v>
      </c>
      <c r="R135" s="95">
        <f>VLOOKUP(C135,[3]Sheet2!$A:$V,21,0)</f>
        <v>0</v>
      </c>
      <c r="S135" s="95"/>
      <c r="T135" s="95"/>
      <c r="U135" s="95"/>
      <c r="V135" s="95">
        <f t="shared" ref="V135:V193" si="36">SUM(R135:U135)</f>
        <v>0</v>
      </c>
      <c r="W135" s="96">
        <f t="shared" ref="W135:W193" si="37">Q135-V135</f>
        <v>282627.462666667</v>
      </c>
      <c r="X135" s="97">
        <f t="shared" ref="X135:X193" si="38">J135-T135-U135</f>
        <v>647149.7</v>
      </c>
      <c r="Y135" s="55">
        <f t="shared" ref="Y135:Y193" si="39">_xlfn.IFS(G135="原材料",X135,G135="涉诉",X135,G135="临采",X135,G135="零部件",W135,G135="销售",W135,G135="固定资产",X135)</f>
        <v>282627.462666667</v>
      </c>
      <c r="Z135" s="100">
        <f t="shared" ref="Z135:Z193" si="40">IF(Y135&gt;=0,Y135,0)</f>
        <v>282627.462666667</v>
      </c>
      <c r="AA135" s="55"/>
      <c r="AB135" s="33">
        <f t="shared" ref="AB135:AB194" si="41">AA135</f>
        <v>0</v>
      </c>
      <c r="AC135" s="56">
        <f t="shared" ref="AC135:AC194" si="42">IF(Z135&lt;=0,"100%",AA135/Z135)</f>
        <v>0</v>
      </c>
      <c r="AD135" s="102">
        <f t="shared" si="30"/>
        <v>0</v>
      </c>
      <c r="AE135" s="103"/>
      <c r="AF135" s="103"/>
      <c r="AG135" s="103"/>
      <c r="AH135" s="103">
        <f t="shared" si="31"/>
        <v>0</v>
      </c>
      <c r="AI135" s="57"/>
      <c r="AJ135" s="105">
        <f t="shared" si="32"/>
        <v>0</v>
      </c>
      <c r="AK135" s="33">
        <f t="shared" si="33"/>
        <v>0</v>
      </c>
      <c r="AL135" s="71">
        <v>45474</v>
      </c>
      <c r="AM135" s="107">
        <v>3</v>
      </c>
      <c r="AN135" s="71">
        <f t="shared" si="29"/>
        <v>45471</v>
      </c>
      <c r="AO135" s="72" t="s">
        <v>89</v>
      </c>
      <c r="AP135" s="33"/>
      <c r="AQ135" s="8" t="s">
        <v>169</v>
      </c>
      <c r="AR135" s="74"/>
    </row>
    <row r="136" ht="36" hidden="1" customHeight="1" spans="1:44">
      <c r="A136" s="8">
        <f t="shared" si="34"/>
        <v>133</v>
      </c>
      <c r="B136" s="8" t="s">
        <v>93</v>
      </c>
      <c r="C136" s="9" t="s">
        <v>401</v>
      </c>
      <c r="D136" s="78" t="s">
        <v>402</v>
      </c>
      <c r="E136" s="12" t="s">
        <v>18</v>
      </c>
      <c r="F136" s="11" t="s">
        <v>227</v>
      </c>
      <c r="G136" s="12" t="s">
        <v>16</v>
      </c>
      <c r="H136" s="79">
        <v>0.8</v>
      </c>
      <c r="I136" s="14">
        <f>VLOOKUP(C136,[1]Sheet1!$B:$AY,50,0)</f>
        <v>269809.66</v>
      </c>
      <c r="J136" s="14">
        <f>VLOOKUP(C136,[1]Sheet1!$B:$AZ,51,0)</f>
        <v>224752.26</v>
      </c>
      <c r="K136" s="31">
        <f>VLOOKUP(C136,[1]Sheet1!$B$5:$BB$697,53,0)</f>
        <v>13922.2383333333</v>
      </c>
      <c r="L136" s="31">
        <f>VLOOKUP(C136,[1]Sheet1!$B:$BC,54,0)</f>
        <v>14972.585</v>
      </c>
      <c r="M136" s="31">
        <f>VLOOKUP(C136,[1]Sheet1!$B:$BD,55,0)</f>
        <v>13115.4216666667</v>
      </c>
      <c r="N136" s="31">
        <f>VLOOKUP(C136,[1]Sheet1!$B:$BE,56,0)</f>
        <v>17891.0733333333</v>
      </c>
      <c r="O136" s="31">
        <f>VLOOKUP(C136,[1]Sheet1!$B:$BF,57,0)</f>
        <v>16237.7216666667</v>
      </c>
      <c r="P136" s="31">
        <f>VLOOKUP(C136,[2]Sheet1!$B:$BH,59,0)</f>
        <v>20600.64</v>
      </c>
      <c r="Q136" s="94">
        <f t="shared" si="35"/>
        <v>77391.744</v>
      </c>
      <c r="R136" s="95">
        <f>VLOOKUP(C136,[3]Sheet2!$A:$V,21,0)</f>
        <v>0</v>
      </c>
      <c r="S136" s="95"/>
      <c r="T136" s="95"/>
      <c r="U136" s="95"/>
      <c r="V136" s="95">
        <f t="shared" si="36"/>
        <v>0</v>
      </c>
      <c r="W136" s="96">
        <f t="shared" si="37"/>
        <v>77391.744</v>
      </c>
      <c r="X136" s="97">
        <f t="shared" si="38"/>
        <v>224752.26</v>
      </c>
      <c r="Y136" s="55">
        <f t="shared" si="39"/>
        <v>77391.744</v>
      </c>
      <c r="Z136" s="100">
        <f t="shared" si="40"/>
        <v>77391.744</v>
      </c>
      <c r="AA136" s="101">
        <v>10000</v>
      </c>
      <c r="AB136" s="33">
        <f t="shared" si="41"/>
        <v>10000</v>
      </c>
      <c r="AC136" s="56">
        <f t="shared" si="42"/>
        <v>0.129212749101506</v>
      </c>
      <c r="AD136" s="102">
        <f t="shared" si="30"/>
        <v>0.0448825427446975</v>
      </c>
      <c r="AE136" s="103"/>
      <c r="AF136" s="103"/>
      <c r="AG136" s="103"/>
      <c r="AH136" s="103">
        <f t="shared" si="31"/>
        <v>0</v>
      </c>
      <c r="AI136" s="57"/>
      <c r="AJ136" s="105">
        <f t="shared" si="32"/>
        <v>0</v>
      </c>
      <c r="AK136" s="33">
        <f t="shared" si="33"/>
        <v>10000</v>
      </c>
      <c r="AL136" s="71">
        <v>45474</v>
      </c>
      <c r="AM136" s="107">
        <v>3</v>
      </c>
      <c r="AN136" s="71">
        <f t="shared" si="29"/>
        <v>45471</v>
      </c>
      <c r="AO136" s="72" t="s">
        <v>89</v>
      </c>
      <c r="AP136" s="33"/>
      <c r="AQ136" s="8" t="s">
        <v>173</v>
      </c>
      <c r="AR136" s="74"/>
    </row>
    <row r="137" ht="36" hidden="1" customHeight="1" spans="1:44">
      <c r="A137" s="8">
        <f t="shared" si="34"/>
        <v>134</v>
      </c>
      <c r="B137" s="8" t="s">
        <v>74</v>
      </c>
      <c r="C137" s="9" t="s">
        <v>403</v>
      </c>
      <c r="D137" s="78" t="s">
        <v>404</v>
      </c>
      <c r="E137" s="12" t="s">
        <v>17</v>
      </c>
      <c r="F137" s="11" t="s">
        <v>77</v>
      </c>
      <c r="G137" s="12" t="s">
        <v>16</v>
      </c>
      <c r="H137" s="79">
        <v>0.8</v>
      </c>
      <c r="I137" s="14">
        <f>VLOOKUP(C137,[1]Sheet1!$B:$AY,50,0)</f>
        <v>497426.57</v>
      </c>
      <c r="J137" s="14">
        <f>VLOOKUP(C137,[1]Sheet1!$B:$AZ,51,0)</f>
        <v>292907.87</v>
      </c>
      <c r="K137" s="31">
        <f>VLOOKUP(C137,[1]Sheet1!$B$5:$BB$697,53,0)</f>
        <v>0</v>
      </c>
      <c r="L137" s="31">
        <f>VLOOKUP(C137,[1]Sheet1!$B:$BC,54,0)</f>
        <v>22491.2383333333</v>
      </c>
      <c r="M137" s="31">
        <f>VLOOKUP(C137,[1]Sheet1!$B:$BD,55,0)</f>
        <v>22491.2383333333</v>
      </c>
      <c r="N137" s="31">
        <f>VLOOKUP(C137,[1]Sheet1!$B:$BE,56,0)</f>
        <v>48817.9783333333</v>
      </c>
      <c r="O137" s="31">
        <f>VLOOKUP(C137,[1]Sheet1!$B:$BF,57,0)</f>
        <v>71542.2783333333</v>
      </c>
      <c r="P137" s="31">
        <f>VLOOKUP(C137,[2]Sheet1!$B:$BH,59,0)</f>
        <v>82904.4283333333</v>
      </c>
      <c r="Q137" s="94">
        <f t="shared" si="35"/>
        <v>198597.729333333</v>
      </c>
      <c r="R137" s="95">
        <f>VLOOKUP(C137,[3]Sheet2!$A:$V,21,0)</f>
        <v>170000</v>
      </c>
      <c r="S137" s="95"/>
      <c r="T137" s="95"/>
      <c r="U137" s="95"/>
      <c r="V137" s="95">
        <f t="shared" si="36"/>
        <v>170000</v>
      </c>
      <c r="W137" s="96">
        <f t="shared" si="37"/>
        <v>28597.7293333332</v>
      </c>
      <c r="X137" s="97">
        <f t="shared" si="38"/>
        <v>292907.87</v>
      </c>
      <c r="Y137" s="55">
        <f t="shared" si="39"/>
        <v>28597.7293333332</v>
      </c>
      <c r="Z137" s="100">
        <f t="shared" si="40"/>
        <v>28597.7293333332</v>
      </c>
      <c r="AA137" s="101">
        <v>40000</v>
      </c>
      <c r="AB137" s="33">
        <f t="shared" si="41"/>
        <v>40000</v>
      </c>
      <c r="AC137" s="56">
        <f t="shared" si="42"/>
        <v>1.39871244789272</v>
      </c>
      <c r="AD137" s="102">
        <f t="shared" si="30"/>
        <v>0.17953017097879</v>
      </c>
      <c r="AE137" s="103"/>
      <c r="AF137" s="103"/>
      <c r="AG137" s="103"/>
      <c r="AH137" s="103">
        <f t="shared" si="31"/>
        <v>0</v>
      </c>
      <c r="AI137" s="57"/>
      <c r="AJ137" s="105">
        <f t="shared" si="32"/>
        <v>0</v>
      </c>
      <c r="AK137" s="33">
        <f t="shared" si="33"/>
        <v>40000</v>
      </c>
      <c r="AL137" s="71">
        <v>45474</v>
      </c>
      <c r="AM137" s="107">
        <v>3</v>
      </c>
      <c r="AN137" s="71">
        <f t="shared" si="29"/>
        <v>45471</v>
      </c>
      <c r="AO137" s="72" t="s">
        <v>89</v>
      </c>
      <c r="AP137" s="33"/>
      <c r="AQ137" s="8" t="s">
        <v>152</v>
      </c>
      <c r="AR137" s="74"/>
    </row>
    <row r="138" ht="36" hidden="1" customHeight="1" spans="1:44">
      <c r="A138" s="8">
        <f t="shared" si="34"/>
        <v>135</v>
      </c>
      <c r="B138" s="8" t="s">
        <v>93</v>
      </c>
      <c r="C138" s="9" t="s">
        <v>405</v>
      </c>
      <c r="D138" s="78" t="s">
        <v>406</v>
      </c>
      <c r="E138" s="12" t="s">
        <v>18</v>
      </c>
      <c r="F138" s="11" t="s">
        <v>101</v>
      </c>
      <c r="G138" s="12" t="s">
        <v>16</v>
      </c>
      <c r="H138" s="79">
        <v>0.8</v>
      </c>
      <c r="I138" s="14">
        <f>VLOOKUP(C138,[1]Sheet1!$B:$AY,50,0)</f>
        <v>205271.17</v>
      </c>
      <c r="J138" s="14">
        <f>VLOOKUP(C138,[1]Sheet1!$B:$AZ,51,0)</f>
        <v>137119.19</v>
      </c>
      <c r="K138" s="31">
        <f>VLOOKUP(C138,[1]Sheet1!$B$5:$BB$697,53,0)</f>
        <v>15262.6366666667</v>
      </c>
      <c r="L138" s="31">
        <f>VLOOKUP(C138,[1]Sheet1!$B:$BC,54,0)</f>
        <v>15546.5666666667</v>
      </c>
      <c r="M138" s="31">
        <f>VLOOKUP(C138,[1]Sheet1!$B:$BD,55,0)</f>
        <v>17250.1533333333</v>
      </c>
      <c r="N138" s="31">
        <f>VLOOKUP(C138,[1]Sheet1!$B:$BE,56,0)</f>
        <v>15900.1533333333</v>
      </c>
      <c r="O138" s="31">
        <f>VLOOKUP(C138,[1]Sheet1!$B:$BF,57,0)</f>
        <v>21720.7466666667</v>
      </c>
      <c r="P138" s="31">
        <f>VLOOKUP(C138,[2]Sheet1!$B:$BH,59,0)</f>
        <v>21722.1566666667</v>
      </c>
      <c r="Q138" s="94">
        <f t="shared" si="35"/>
        <v>85921.9306666667</v>
      </c>
      <c r="R138" s="95">
        <f>VLOOKUP(C138,[3]Sheet2!$A:$V,21,0)</f>
        <v>24000</v>
      </c>
      <c r="S138" s="95"/>
      <c r="T138" s="95"/>
      <c r="U138" s="95"/>
      <c r="V138" s="95">
        <f t="shared" si="36"/>
        <v>24000</v>
      </c>
      <c r="W138" s="96">
        <f t="shared" si="37"/>
        <v>61921.9306666667</v>
      </c>
      <c r="X138" s="97">
        <f t="shared" si="38"/>
        <v>137119.19</v>
      </c>
      <c r="Y138" s="55">
        <f t="shared" si="39"/>
        <v>61921.9306666667</v>
      </c>
      <c r="Z138" s="100">
        <f t="shared" si="40"/>
        <v>61921.9306666667</v>
      </c>
      <c r="AA138" s="101">
        <v>10000</v>
      </c>
      <c r="AB138" s="33">
        <f t="shared" si="41"/>
        <v>10000</v>
      </c>
      <c r="AC138" s="56">
        <f t="shared" si="42"/>
        <v>0.161493672634841</v>
      </c>
      <c r="AD138" s="102">
        <f t="shared" si="30"/>
        <v>0.0448825427446975</v>
      </c>
      <c r="AE138" s="103"/>
      <c r="AF138" s="103"/>
      <c r="AG138" s="103"/>
      <c r="AH138" s="103">
        <f t="shared" si="31"/>
        <v>0</v>
      </c>
      <c r="AI138" s="57"/>
      <c r="AJ138" s="105">
        <f t="shared" si="32"/>
        <v>0</v>
      </c>
      <c r="AK138" s="33">
        <f t="shared" si="33"/>
        <v>10000</v>
      </c>
      <c r="AL138" s="71">
        <v>45474</v>
      </c>
      <c r="AM138" s="107">
        <v>3</v>
      </c>
      <c r="AN138" s="71">
        <f t="shared" si="29"/>
        <v>45471</v>
      </c>
      <c r="AO138" s="72" t="s">
        <v>89</v>
      </c>
      <c r="AP138" s="33"/>
      <c r="AQ138" s="8" t="s">
        <v>184</v>
      </c>
      <c r="AR138" s="74"/>
    </row>
    <row r="139" ht="36" hidden="1" customHeight="1" spans="1:44">
      <c r="A139" s="8">
        <f t="shared" si="34"/>
        <v>136</v>
      </c>
      <c r="B139" s="8" t="s">
        <v>93</v>
      </c>
      <c r="C139" s="9" t="s">
        <v>407</v>
      </c>
      <c r="D139" s="78" t="s">
        <v>408</v>
      </c>
      <c r="E139" s="12" t="s">
        <v>18</v>
      </c>
      <c r="F139" s="11" t="s">
        <v>227</v>
      </c>
      <c r="G139" s="12" t="s">
        <v>16</v>
      </c>
      <c r="H139" s="79">
        <v>0.8</v>
      </c>
      <c r="I139" s="14">
        <f>VLOOKUP(C139,[1]Sheet1!$B:$AY,50,0)</f>
        <v>142389.5</v>
      </c>
      <c r="J139" s="14">
        <f>VLOOKUP(C139,[1]Sheet1!$B:$AZ,51,0)</f>
        <v>114380.15</v>
      </c>
      <c r="K139" s="31">
        <f>VLOOKUP(C139,[1]Sheet1!$B$5:$BB$697,53,0)</f>
        <v>9984.35833333333</v>
      </c>
      <c r="L139" s="31">
        <f>VLOOKUP(C139,[1]Sheet1!$B:$BC,54,0)</f>
        <v>13692.8283333333</v>
      </c>
      <c r="M139" s="31">
        <f>VLOOKUP(C139,[1]Sheet1!$B:$BD,55,0)</f>
        <v>17906.95</v>
      </c>
      <c r="N139" s="31">
        <f>VLOOKUP(C139,[1]Sheet1!$B:$BE,56,0)</f>
        <v>18388.6116666667</v>
      </c>
      <c r="O139" s="31">
        <f>VLOOKUP(C139,[1]Sheet1!$B:$BF,57,0)</f>
        <v>20573.5033333333</v>
      </c>
      <c r="P139" s="31">
        <f>VLOOKUP(C139,[2]Sheet1!$B:$BH,59,0)</f>
        <v>17163.2816666667</v>
      </c>
      <c r="Q139" s="94">
        <f t="shared" si="35"/>
        <v>78167.6266666667</v>
      </c>
      <c r="R139" s="95">
        <f>VLOOKUP(C139,[3]Sheet2!$A:$V,21,0)</f>
        <v>0</v>
      </c>
      <c r="S139" s="95"/>
      <c r="T139" s="95"/>
      <c r="U139" s="95"/>
      <c r="V139" s="95">
        <f t="shared" si="36"/>
        <v>0</v>
      </c>
      <c r="W139" s="96">
        <f t="shared" si="37"/>
        <v>78167.6266666667</v>
      </c>
      <c r="X139" s="97">
        <f t="shared" si="38"/>
        <v>114380.15</v>
      </c>
      <c r="Y139" s="55">
        <f t="shared" si="39"/>
        <v>78167.6266666667</v>
      </c>
      <c r="Z139" s="100">
        <f t="shared" si="40"/>
        <v>78167.6266666667</v>
      </c>
      <c r="AA139" s="101">
        <v>10000</v>
      </c>
      <c r="AB139" s="33">
        <f t="shared" si="41"/>
        <v>10000</v>
      </c>
      <c r="AC139" s="56">
        <f t="shared" si="42"/>
        <v>0.127930198554491</v>
      </c>
      <c r="AD139" s="102">
        <f t="shared" si="30"/>
        <v>0.0448825427446975</v>
      </c>
      <c r="AE139" s="103"/>
      <c r="AF139" s="103"/>
      <c r="AG139" s="103"/>
      <c r="AH139" s="103">
        <f t="shared" si="31"/>
        <v>0</v>
      </c>
      <c r="AI139" s="57">
        <v>0.03</v>
      </c>
      <c r="AJ139" s="105">
        <f t="shared" si="32"/>
        <v>0.03</v>
      </c>
      <c r="AK139" s="33">
        <f t="shared" si="33"/>
        <v>9700</v>
      </c>
      <c r="AL139" s="71">
        <v>45474</v>
      </c>
      <c r="AM139" s="107">
        <v>3</v>
      </c>
      <c r="AN139" s="71">
        <f t="shared" si="29"/>
        <v>45471</v>
      </c>
      <c r="AO139" s="72" t="s">
        <v>89</v>
      </c>
      <c r="AP139" s="33"/>
      <c r="AQ139" s="8" t="s">
        <v>173</v>
      </c>
      <c r="AR139" s="74"/>
    </row>
    <row r="140" ht="36" hidden="1" customHeight="1" spans="1:44">
      <c r="A140" s="8">
        <f t="shared" si="34"/>
        <v>137</v>
      </c>
      <c r="B140" s="8" t="s">
        <v>74</v>
      </c>
      <c r="C140" s="9" t="s">
        <v>409</v>
      </c>
      <c r="D140" s="78" t="s">
        <v>410</v>
      </c>
      <c r="E140" s="12" t="s">
        <v>17</v>
      </c>
      <c r="F140" s="11" t="s">
        <v>77</v>
      </c>
      <c r="G140" s="12" t="s">
        <v>16</v>
      </c>
      <c r="H140" s="79">
        <v>0.8</v>
      </c>
      <c r="I140" s="14">
        <f>VLOOKUP(C140,[1]Sheet1!$B:$AY,50,0)</f>
        <v>116636.48</v>
      </c>
      <c r="J140" s="14">
        <f>VLOOKUP(C140,[1]Sheet1!$B:$AZ,51,0)</f>
        <v>90773.08</v>
      </c>
      <c r="K140" s="31">
        <f>VLOOKUP(C140,[1]Sheet1!$B$5:$BB$697,53,0)</f>
        <v>8913.80333333333</v>
      </c>
      <c r="L140" s="31">
        <f>VLOOKUP(C140,[1]Sheet1!$B:$BC,54,0)</f>
        <v>8337.01833333333</v>
      </c>
      <c r="M140" s="31">
        <f>VLOOKUP(C140,[1]Sheet1!$B:$BD,55,0)</f>
        <v>8222.965</v>
      </c>
      <c r="N140" s="31">
        <f>VLOOKUP(C140,[1]Sheet1!$B:$BE,56,0)</f>
        <v>7453.80666666667</v>
      </c>
      <c r="O140" s="31">
        <f>VLOOKUP(C140,[1]Sheet1!$B:$BF,57,0)</f>
        <v>6303.80666666667</v>
      </c>
      <c r="P140" s="31">
        <f>VLOOKUP(C140,[2]Sheet1!$B:$BH,59,0)</f>
        <v>9071.54333333333</v>
      </c>
      <c r="Q140" s="94">
        <f t="shared" si="35"/>
        <v>38642.3546666667</v>
      </c>
      <c r="R140" s="95">
        <f>VLOOKUP(C140,[3]Sheet2!$A:$V,21,0)</f>
        <v>40000</v>
      </c>
      <c r="S140" s="95"/>
      <c r="T140" s="95"/>
      <c r="U140" s="95"/>
      <c r="V140" s="95">
        <f t="shared" si="36"/>
        <v>40000</v>
      </c>
      <c r="W140" s="96">
        <f t="shared" si="37"/>
        <v>-1357.64533333333</v>
      </c>
      <c r="X140" s="97">
        <f t="shared" si="38"/>
        <v>90773.08</v>
      </c>
      <c r="Y140" s="55">
        <f t="shared" si="39"/>
        <v>-1357.64533333333</v>
      </c>
      <c r="Z140" s="100">
        <f t="shared" si="40"/>
        <v>0</v>
      </c>
      <c r="AA140" s="55"/>
      <c r="AB140" s="33">
        <f t="shared" si="41"/>
        <v>0</v>
      </c>
      <c r="AC140" s="56" t="str">
        <f t="shared" si="42"/>
        <v>100%</v>
      </c>
      <c r="AD140" s="102">
        <f t="shared" si="30"/>
        <v>0</v>
      </c>
      <c r="AE140" s="103"/>
      <c r="AF140" s="103"/>
      <c r="AG140" s="103"/>
      <c r="AH140" s="103">
        <f t="shared" si="31"/>
        <v>0</v>
      </c>
      <c r="AI140" s="57"/>
      <c r="AJ140" s="105">
        <f t="shared" si="32"/>
        <v>0</v>
      </c>
      <c r="AK140" s="33">
        <f t="shared" si="33"/>
        <v>0</v>
      </c>
      <c r="AL140" s="71">
        <v>45474</v>
      </c>
      <c r="AM140" s="107">
        <v>3</v>
      </c>
      <c r="AN140" s="71">
        <f t="shared" si="29"/>
        <v>45471</v>
      </c>
      <c r="AO140" s="72" t="s">
        <v>89</v>
      </c>
      <c r="AP140" s="33"/>
      <c r="AQ140" s="8" t="s">
        <v>152</v>
      </c>
      <c r="AR140" s="74"/>
    </row>
    <row r="141" ht="36" hidden="1" customHeight="1" spans="1:44">
      <c r="A141" s="8">
        <f t="shared" si="34"/>
        <v>138</v>
      </c>
      <c r="B141" s="8" t="s">
        <v>74</v>
      </c>
      <c r="C141" s="9" t="s">
        <v>411</v>
      </c>
      <c r="D141" s="78" t="s">
        <v>412</v>
      </c>
      <c r="E141" s="12" t="s">
        <v>17</v>
      </c>
      <c r="F141" s="11" t="s">
        <v>77</v>
      </c>
      <c r="G141" s="12" t="s">
        <v>16</v>
      </c>
      <c r="H141" s="79">
        <v>0.8</v>
      </c>
      <c r="I141" s="14">
        <f>VLOOKUP(C141,[1]Sheet1!$B:$AY,50,0)</f>
        <v>143823.81</v>
      </c>
      <c r="J141" s="14">
        <f>VLOOKUP(C141,[1]Sheet1!$B:$AZ,51,0)</f>
        <v>94252.03</v>
      </c>
      <c r="K141" s="31">
        <f>VLOOKUP(C141,[1]Sheet1!$B$5:$BB$697,53,0)</f>
        <v>11164.7666666667</v>
      </c>
      <c r="L141" s="31">
        <f>VLOOKUP(C141,[1]Sheet1!$B:$BC,54,0)</f>
        <v>13767.1833333333</v>
      </c>
      <c r="M141" s="31">
        <f>VLOOKUP(C141,[1]Sheet1!$B:$BD,55,0)</f>
        <v>10794.1033333333</v>
      </c>
      <c r="N141" s="31">
        <f>VLOOKUP(C141,[1]Sheet1!$B:$BE,56,0)</f>
        <v>15272.105</v>
      </c>
      <c r="O141" s="31">
        <f>VLOOKUP(C141,[1]Sheet1!$B:$BF,57,0)</f>
        <v>14557.8</v>
      </c>
      <c r="P141" s="31">
        <f>VLOOKUP(C141,[2]Sheet1!$B:$BH,59,0)</f>
        <v>14986.435</v>
      </c>
      <c r="Q141" s="94">
        <f t="shared" si="35"/>
        <v>64433.9146666666</v>
      </c>
      <c r="R141" s="95">
        <f>VLOOKUP(C141,[3]Sheet2!$A:$V,21,0)</f>
        <v>0</v>
      </c>
      <c r="S141" s="95"/>
      <c r="T141" s="95"/>
      <c r="U141" s="95"/>
      <c r="V141" s="95">
        <f t="shared" si="36"/>
        <v>0</v>
      </c>
      <c r="W141" s="96">
        <f t="shared" si="37"/>
        <v>64433.9146666666</v>
      </c>
      <c r="X141" s="97">
        <f t="shared" si="38"/>
        <v>94252.03</v>
      </c>
      <c r="Y141" s="55">
        <f t="shared" si="39"/>
        <v>64433.9146666666</v>
      </c>
      <c r="Z141" s="100">
        <f t="shared" si="40"/>
        <v>64433.9146666666</v>
      </c>
      <c r="AA141" s="101">
        <v>30000</v>
      </c>
      <c r="AB141" s="33">
        <f t="shared" si="41"/>
        <v>30000</v>
      </c>
      <c r="AC141" s="56">
        <f t="shared" si="42"/>
        <v>0.465593316116175</v>
      </c>
      <c r="AD141" s="102">
        <f t="shared" si="30"/>
        <v>0.134647628234092</v>
      </c>
      <c r="AE141" s="103"/>
      <c r="AF141" s="103"/>
      <c r="AG141" s="103"/>
      <c r="AH141" s="103">
        <f t="shared" si="31"/>
        <v>0</v>
      </c>
      <c r="AI141" s="57"/>
      <c r="AJ141" s="105">
        <f t="shared" si="32"/>
        <v>0</v>
      </c>
      <c r="AK141" s="33">
        <f t="shared" si="33"/>
        <v>30000</v>
      </c>
      <c r="AL141" s="71">
        <v>45474</v>
      </c>
      <c r="AM141" s="107">
        <v>3</v>
      </c>
      <c r="AN141" s="71">
        <f t="shared" si="29"/>
        <v>45471</v>
      </c>
      <c r="AO141" s="72" t="s">
        <v>89</v>
      </c>
      <c r="AP141" s="33"/>
      <c r="AQ141" s="8" t="s">
        <v>169</v>
      </c>
      <c r="AR141" s="74"/>
    </row>
    <row r="142" ht="36" hidden="1" customHeight="1" spans="1:44">
      <c r="A142" s="8">
        <f t="shared" si="34"/>
        <v>139</v>
      </c>
      <c r="B142" s="8" t="s">
        <v>74</v>
      </c>
      <c r="C142" s="9" t="s">
        <v>413</v>
      </c>
      <c r="D142" s="78" t="s">
        <v>414</v>
      </c>
      <c r="E142" s="12" t="s">
        <v>17</v>
      </c>
      <c r="F142" s="11" t="s">
        <v>212</v>
      </c>
      <c r="G142" s="12" t="s">
        <v>16</v>
      </c>
      <c r="H142" s="79">
        <v>0.8</v>
      </c>
      <c r="I142" s="14">
        <f>VLOOKUP(C142,[1]Sheet1!$B:$AY,50,0)</f>
        <v>182685.16</v>
      </c>
      <c r="J142" s="14">
        <f>VLOOKUP(C142,[1]Sheet1!$B:$AZ,51,0)</f>
        <v>168329.64</v>
      </c>
      <c r="K142" s="31">
        <f>VLOOKUP(C142,[1]Sheet1!$B$5:$BB$697,53,0)</f>
        <v>9957.86833333333</v>
      </c>
      <c r="L142" s="31">
        <f>VLOOKUP(C142,[1]Sheet1!$B:$BC,54,0)</f>
        <v>15846.8633333333</v>
      </c>
      <c r="M142" s="31">
        <f>VLOOKUP(C142,[1]Sheet1!$B:$BD,55,0)</f>
        <v>15846.8633333333</v>
      </c>
      <c r="N142" s="31">
        <f>VLOOKUP(C142,[1]Sheet1!$B:$BE,56,0)</f>
        <v>15846.8633333333</v>
      </c>
      <c r="O142" s="31">
        <f>VLOOKUP(C142,[1]Sheet1!$B:$BF,57,0)</f>
        <v>15846.8633333333</v>
      </c>
      <c r="P142" s="31">
        <f>VLOOKUP(C142,[2]Sheet1!$B:$BH,59,0)</f>
        <v>18239.45</v>
      </c>
      <c r="Q142" s="94">
        <f t="shared" si="35"/>
        <v>73267.8173333332</v>
      </c>
      <c r="R142" s="95">
        <f>VLOOKUP(C142,[3]Sheet2!$A:$V,21,0)</f>
        <v>20000</v>
      </c>
      <c r="S142" s="95"/>
      <c r="T142" s="95"/>
      <c r="U142" s="95"/>
      <c r="V142" s="95">
        <f t="shared" si="36"/>
        <v>20000</v>
      </c>
      <c r="W142" s="96">
        <f t="shared" si="37"/>
        <v>53267.8173333332</v>
      </c>
      <c r="X142" s="97">
        <f t="shared" si="38"/>
        <v>168329.64</v>
      </c>
      <c r="Y142" s="55">
        <f t="shared" si="39"/>
        <v>53267.8173333332</v>
      </c>
      <c r="Z142" s="100">
        <f t="shared" si="40"/>
        <v>53267.8173333332</v>
      </c>
      <c r="AA142" s="101">
        <v>10000</v>
      </c>
      <c r="AB142" s="33">
        <f t="shared" si="41"/>
        <v>10000</v>
      </c>
      <c r="AC142" s="56">
        <f t="shared" si="42"/>
        <v>0.187730612978248</v>
      </c>
      <c r="AD142" s="102">
        <f t="shared" si="30"/>
        <v>0.0448825427446975</v>
      </c>
      <c r="AE142" s="103"/>
      <c r="AF142" s="103"/>
      <c r="AG142" s="103"/>
      <c r="AH142" s="103">
        <f t="shared" si="31"/>
        <v>0</v>
      </c>
      <c r="AI142" s="57"/>
      <c r="AJ142" s="105">
        <f t="shared" si="32"/>
        <v>0</v>
      </c>
      <c r="AK142" s="33">
        <f t="shared" si="33"/>
        <v>10000</v>
      </c>
      <c r="AL142" s="71">
        <v>45474</v>
      </c>
      <c r="AM142" s="107">
        <v>3</v>
      </c>
      <c r="AN142" s="71">
        <f t="shared" si="29"/>
        <v>45471</v>
      </c>
      <c r="AO142" s="72" t="s">
        <v>89</v>
      </c>
      <c r="AP142" s="33"/>
      <c r="AQ142" s="8" t="s">
        <v>173</v>
      </c>
      <c r="AR142" s="74"/>
    </row>
    <row r="143" ht="36" hidden="1" customHeight="1" spans="1:44">
      <c r="A143" s="8">
        <f t="shared" si="34"/>
        <v>140</v>
      </c>
      <c r="B143" s="8" t="s">
        <v>170</v>
      </c>
      <c r="C143" s="9" t="s">
        <v>415</v>
      </c>
      <c r="D143" s="78" t="s">
        <v>416</v>
      </c>
      <c r="E143" s="12" t="s">
        <v>18</v>
      </c>
      <c r="F143" s="11" t="s">
        <v>77</v>
      </c>
      <c r="G143" s="12" t="s">
        <v>16</v>
      </c>
      <c r="H143" s="79">
        <v>0.8</v>
      </c>
      <c r="I143" s="14">
        <f>VLOOKUP(C143,[1]Sheet1!$B:$AY,50,0)</f>
        <v>48572.96</v>
      </c>
      <c r="J143" s="14">
        <f>VLOOKUP(C143,[1]Sheet1!$B:$AZ,51,0)</f>
        <v>21776.59</v>
      </c>
      <c r="K143" s="31">
        <f>VLOOKUP(C143,[1]Sheet1!$B$5:$BB$697,53,0)</f>
        <v>2742.4</v>
      </c>
      <c r="L143" s="31">
        <f>VLOOKUP(C143,[1]Sheet1!$B:$BC,54,0)</f>
        <v>2915.3</v>
      </c>
      <c r="M143" s="31">
        <f>VLOOKUP(C143,[1]Sheet1!$B:$BD,55,0)</f>
        <v>2598.93666666667</v>
      </c>
      <c r="N143" s="31">
        <f>VLOOKUP(C143,[1]Sheet1!$B:$BE,56,0)</f>
        <v>2332.27</v>
      </c>
      <c r="O143" s="31">
        <f>VLOOKUP(C143,[1]Sheet1!$B:$BF,57,0)</f>
        <v>3616.265</v>
      </c>
      <c r="P143" s="31">
        <f>VLOOKUP(C143,[2]Sheet1!$B:$BH,59,0)</f>
        <v>5936.17333333333</v>
      </c>
      <c r="Q143" s="94">
        <f t="shared" si="35"/>
        <v>16113.076</v>
      </c>
      <c r="R143" s="95">
        <f>VLOOKUP(C143,[3]Sheet2!$A:$V,21,0)</f>
        <v>5000</v>
      </c>
      <c r="S143" s="95"/>
      <c r="T143" s="95"/>
      <c r="U143" s="95"/>
      <c r="V143" s="95">
        <f t="shared" si="36"/>
        <v>5000</v>
      </c>
      <c r="W143" s="96">
        <f t="shared" si="37"/>
        <v>11113.076</v>
      </c>
      <c r="X143" s="97">
        <f t="shared" si="38"/>
        <v>21776.59</v>
      </c>
      <c r="Y143" s="55">
        <f t="shared" si="39"/>
        <v>11113.076</v>
      </c>
      <c r="Z143" s="100">
        <f t="shared" si="40"/>
        <v>11113.076</v>
      </c>
      <c r="AA143" s="55"/>
      <c r="AB143" s="33">
        <f t="shared" si="41"/>
        <v>0</v>
      </c>
      <c r="AC143" s="56">
        <f t="shared" si="42"/>
        <v>0</v>
      </c>
      <c r="AD143" s="102">
        <f t="shared" si="30"/>
        <v>0</v>
      </c>
      <c r="AE143" s="103"/>
      <c r="AF143" s="103"/>
      <c r="AG143" s="103"/>
      <c r="AH143" s="103">
        <f t="shared" si="31"/>
        <v>0</v>
      </c>
      <c r="AI143" s="57"/>
      <c r="AJ143" s="105">
        <f t="shared" si="32"/>
        <v>0</v>
      </c>
      <c r="AK143" s="33">
        <f t="shared" si="33"/>
        <v>0</v>
      </c>
      <c r="AL143" s="71">
        <v>45474</v>
      </c>
      <c r="AM143" s="107">
        <v>3</v>
      </c>
      <c r="AN143" s="71">
        <f t="shared" si="29"/>
        <v>45471</v>
      </c>
      <c r="AO143" s="72" t="s">
        <v>89</v>
      </c>
      <c r="AP143" s="33"/>
      <c r="AQ143" s="8" t="s">
        <v>152</v>
      </c>
      <c r="AR143" s="74"/>
    </row>
    <row r="144" ht="36" hidden="1" customHeight="1" spans="1:44">
      <c r="A144" s="8">
        <f t="shared" si="34"/>
        <v>141</v>
      </c>
      <c r="B144" s="8" t="s">
        <v>170</v>
      </c>
      <c r="C144" s="9" t="s">
        <v>417</v>
      </c>
      <c r="D144" s="78" t="s">
        <v>418</v>
      </c>
      <c r="E144" s="12" t="s">
        <v>18</v>
      </c>
      <c r="F144" s="11" t="s">
        <v>101</v>
      </c>
      <c r="G144" s="12" t="s">
        <v>16</v>
      </c>
      <c r="H144" s="79">
        <v>0.8</v>
      </c>
      <c r="I144" s="14">
        <f>VLOOKUP(C144,[1]Sheet1!$B:$AY,50,0)</f>
        <v>18066.19</v>
      </c>
      <c r="J144" s="14">
        <f>VLOOKUP(C144,[1]Sheet1!$B:$AZ,51,0)</f>
        <v>18066.19</v>
      </c>
      <c r="K144" s="31">
        <f>VLOOKUP(C144,[1]Sheet1!$B$5:$BB$697,53,0)</f>
        <v>0</v>
      </c>
      <c r="L144" s="31">
        <f>VLOOKUP(C144,[1]Sheet1!$B:$BC,54,0)</f>
        <v>0</v>
      </c>
      <c r="M144" s="31">
        <f>VLOOKUP(C144,[1]Sheet1!$B:$BD,55,0)</f>
        <v>0</v>
      </c>
      <c r="N144" s="31">
        <f>VLOOKUP(C144,[1]Sheet1!$B:$BE,56,0)</f>
        <v>0</v>
      </c>
      <c r="O144" s="31">
        <f>VLOOKUP(C144,[1]Sheet1!$B:$BF,57,0)</f>
        <v>0</v>
      </c>
      <c r="P144" s="31">
        <f>VLOOKUP(C144,[2]Sheet1!$B:$BH,59,0)</f>
        <v>0</v>
      </c>
      <c r="Q144" s="94">
        <f t="shared" si="35"/>
        <v>0</v>
      </c>
      <c r="R144" s="95">
        <f>VLOOKUP(C144,[3]Sheet2!$A:$V,21,0)</f>
        <v>10000</v>
      </c>
      <c r="S144" s="95"/>
      <c r="T144" s="95"/>
      <c r="U144" s="95"/>
      <c r="V144" s="95">
        <f t="shared" si="36"/>
        <v>10000</v>
      </c>
      <c r="W144" s="96">
        <f t="shared" si="37"/>
        <v>-10000</v>
      </c>
      <c r="X144" s="97">
        <f t="shared" si="38"/>
        <v>18066.19</v>
      </c>
      <c r="Y144" s="55">
        <f t="shared" si="39"/>
        <v>-10000</v>
      </c>
      <c r="Z144" s="100">
        <f t="shared" si="40"/>
        <v>0</v>
      </c>
      <c r="AA144" s="55"/>
      <c r="AB144" s="33">
        <f t="shared" si="41"/>
        <v>0</v>
      </c>
      <c r="AC144" s="56" t="str">
        <f t="shared" si="42"/>
        <v>100%</v>
      </c>
      <c r="AD144" s="102">
        <f t="shared" si="30"/>
        <v>0</v>
      </c>
      <c r="AE144" s="103"/>
      <c r="AF144" s="103"/>
      <c r="AG144" s="103"/>
      <c r="AH144" s="103">
        <f t="shared" si="31"/>
        <v>0</v>
      </c>
      <c r="AI144" s="57"/>
      <c r="AJ144" s="105">
        <f t="shared" si="32"/>
        <v>0</v>
      </c>
      <c r="AK144" s="33">
        <f t="shared" si="33"/>
        <v>0</v>
      </c>
      <c r="AL144" s="71">
        <v>45474</v>
      </c>
      <c r="AM144" s="107">
        <v>3</v>
      </c>
      <c r="AN144" s="71">
        <f t="shared" si="29"/>
        <v>45471</v>
      </c>
      <c r="AO144" s="72" t="s">
        <v>89</v>
      </c>
      <c r="AP144" s="33"/>
      <c r="AQ144" s="8" t="s">
        <v>152</v>
      </c>
      <c r="AR144" s="74"/>
    </row>
    <row r="145" ht="36" hidden="1" customHeight="1" spans="1:44">
      <c r="A145" s="8">
        <f t="shared" si="34"/>
        <v>142</v>
      </c>
      <c r="B145" s="8" t="s">
        <v>74</v>
      </c>
      <c r="C145" s="9" t="s">
        <v>419</v>
      </c>
      <c r="D145" s="78" t="s">
        <v>420</v>
      </c>
      <c r="E145" s="12" t="s">
        <v>18</v>
      </c>
      <c r="F145" s="11" t="s">
        <v>77</v>
      </c>
      <c r="G145" s="12" t="s">
        <v>16</v>
      </c>
      <c r="H145" s="79">
        <v>0.8</v>
      </c>
      <c r="I145" s="14">
        <f>VLOOKUP(C145,[1]Sheet1!$B:$AY,50,0)</f>
        <v>0</v>
      </c>
      <c r="J145" s="14">
        <f>VLOOKUP(C145,[1]Sheet1!$B:$AZ,51,0)</f>
        <v>0</v>
      </c>
      <c r="K145" s="31">
        <f>VLOOKUP(C145,[1]Sheet1!$B$5:$BB$697,53,0)</f>
        <v>0</v>
      </c>
      <c r="L145" s="31">
        <f>VLOOKUP(C145,[1]Sheet1!$B:$BC,54,0)</f>
        <v>0</v>
      </c>
      <c r="M145" s="31">
        <f>VLOOKUP(C145,[1]Sheet1!$B:$BD,55,0)</f>
        <v>0</v>
      </c>
      <c r="N145" s="31">
        <f>VLOOKUP(C145,[1]Sheet1!$B:$BE,56,0)</f>
        <v>0</v>
      </c>
      <c r="O145" s="31">
        <f>VLOOKUP(C145,[1]Sheet1!$B:$BF,57,0)</f>
        <v>0</v>
      </c>
      <c r="P145" s="31">
        <f>VLOOKUP(C145,[2]Sheet1!$B:$BH,59,0)</f>
        <v>0</v>
      </c>
      <c r="Q145" s="94">
        <f t="shared" si="35"/>
        <v>0</v>
      </c>
      <c r="R145" s="95">
        <f>VLOOKUP(C145,[3]Sheet2!$A:$V,21,0)</f>
        <v>0</v>
      </c>
      <c r="S145" s="95"/>
      <c r="T145" s="95"/>
      <c r="U145" s="95"/>
      <c r="V145" s="95">
        <f t="shared" si="36"/>
        <v>0</v>
      </c>
      <c r="W145" s="96">
        <f t="shared" si="37"/>
        <v>0</v>
      </c>
      <c r="X145" s="97">
        <f t="shared" si="38"/>
        <v>0</v>
      </c>
      <c r="Y145" s="55">
        <f t="shared" si="39"/>
        <v>0</v>
      </c>
      <c r="Z145" s="100">
        <f t="shared" si="40"/>
        <v>0</v>
      </c>
      <c r="AA145" s="55"/>
      <c r="AB145" s="33">
        <f t="shared" si="41"/>
        <v>0</v>
      </c>
      <c r="AC145" s="56" t="str">
        <f t="shared" si="42"/>
        <v>100%</v>
      </c>
      <c r="AD145" s="102">
        <f t="shared" si="30"/>
        <v>0</v>
      </c>
      <c r="AE145" s="103"/>
      <c r="AF145" s="103"/>
      <c r="AG145" s="103"/>
      <c r="AH145" s="103">
        <f t="shared" si="31"/>
        <v>0</v>
      </c>
      <c r="AI145" s="57"/>
      <c r="AJ145" s="105">
        <f t="shared" si="32"/>
        <v>0</v>
      </c>
      <c r="AK145" s="33">
        <f t="shared" si="33"/>
        <v>0</v>
      </c>
      <c r="AL145" s="71">
        <v>45474</v>
      </c>
      <c r="AM145" s="107">
        <v>3</v>
      </c>
      <c r="AN145" s="71">
        <f t="shared" si="29"/>
        <v>45471</v>
      </c>
      <c r="AO145" s="72" t="s">
        <v>89</v>
      </c>
      <c r="AP145" s="33"/>
      <c r="AQ145" s="8" t="s">
        <v>152</v>
      </c>
      <c r="AR145" s="74"/>
    </row>
    <row r="146" ht="36" hidden="1" customHeight="1" spans="1:44">
      <c r="A146" s="8">
        <f t="shared" si="34"/>
        <v>143</v>
      </c>
      <c r="B146" s="8" t="s">
        <v>74</v>
      </c>
      <c r="C146" s="9" t="s">
        <v>421</v>
      </c>
      <c r="D146" s="78" t="s">
        <v>422</v>
      </c>
      <c r="E146" s="12" t="s">
        <v>17</v>
      </c>
      <c r="F146" s="11" t="s">
        <v>77</v>
      </c>
      <c r="G146" s="12" t="s">
        <v>16</v>
      </c>
      <c r="H146" s="79">
        <v>1</v>
      </c>
      <c r="I146" s="14">
        <f>VLOOKUP(C146,[1]Sheet1!$B:$AY,50,0)</f>
        <v>120966.5</v>
      </c>
      <c r="J146" s="14">
        <f>VLOOKUP(C146,[1]Sheet1!$B:$AZ,51,0)</f>
        <v>0</v>
      </c>
      <c r="K146" s="31">
        <f>VLOOKUP(C146,[1]Sheet1!$B$5:$BB$697,53,0)</f>
        <v>0</v>
      </c>
      <c r="L146" s="31">
        <f>VLOOKUP(C146,[1]Sheet1!$B:$BC,54,0)</f>
        <v>0</v>
      </c>
      <c r="M146" s="31">
        <f>VLOOKUP(C146,[1]Sheet1!$B:$BD,55,0)</f>
        <v>0</v>
      </c>
      <c r="N146" s="31">
        <f>VLOOKUP(C146,[1]Sheet1!$B:$BE,56,0)</f>
        <v>0</v>
      </c>
      <c r="O146" s="31">
        <f>VLOOKUP(C146,[1]Sheet1!$B:$BF,57,0)</f>
        <v>20161.0833333333</v>
      </c>
      <c r="P146" s="31">
        <f>VLOOKUP(C146,[2]Sheet1!$B:$BH,59,0)</f>
        <v>20161.0833333333</v>
      </c>
      <c r="Q146" s="94">
        <f t="shared" si="35"/>
        <v>40322.1666666666</v>
      </c>
      <c r="R146" s="95">
        <f>VLOOKUP(C146,[3]Sheet2!$A:$V,21,0)</f>
        <v>198654</v>
      </c>
      <c r="S146" s="95"/>
      <c r="T146" s="95"/>
      <c r="U146" s="95"/>
      <c r="V146" s="95">
        <f t="shared" si="36"/>
        <v>198654</v>
      </c>
      <c r="W146" s="96">
        <f t="shared" si="37"/>
        <v>-158331.833333333</v>
      </c>
      <c r="X146" s="97">
        <f t="shared" si="38"/>
        <v>0</v>
      </c>
      <c r="Y146" s="55">
        <f t="shared" si="39"/>
        <v>-158331.833333333</v>
      </c>
      <c r="Z146" s="100">
        <f t="shared" si="40"/>
        <v>0</v>
      </c>
      <c r="AA146" s="55"/>
      <c r="AB146" s="33">
        <f t="shared" si="41"/>
        <v>0</v>
      </c>
      <c r="AC146" s="56" t="str">
        <f t="shared" si="42"/>
        <v>100%</v>
      </c>
      <c r="AD146" s="102">
        <f t="shared" si="30"/>
        <v>0</v>
      </c>
      <c r="AE146" s="103"/>
      <c r="AF146" s="103"/>
      <c r="AG146" s="103"/>
      <c r="AH146" s="103">
        <f t="shared" si="31"/>
        <v>0</v>
      </c>
      <c r="AI146" s="57"/>
      <c r="AJ146" s="105">
        <f t="shared" si="32"/>
        <v>0</v>
      </c>
      <c r="AK146" s="33">
        <f t="shared" si="33"/>
        <v>0</v>
      </c>
      <c r="AL146" s="71">
        <v>45474</v>
      </c>
      <c r="AM146" s="107">
        <v>3</v>
      </c>
      <c r="AN146" s="71">
        <f t="shared" si="29"/>
        <v>45471</v>
      </c>
      <c r="AO146" s="72" t="s">
        <v>89</v>
      </c>
      <c r="AP146" s="33"/>
      <c r="AQ146" s="8" t="s">
        <v>152</v>
      </c>
      <c r="AR146" s="74"/>
    </row>
    <row r="147" ht="36" hidden="1" customHeight="1" spans="1:44">
      <c r="A147" s="8">
        <f t="shared" si="34"/>
        <v>144</v>
      </c>
      <c r="B147" s="8" t="s">
        <v>110</v>
      </c>
      <c r="C147" s="9" t="s">
        <v>423</v>
      </c>
      <c r="D147" s="78" t="s">
        <v>424</v>
      </c>
      <c r="E147" s="12" t="s">
        <v>18</v>
      </c>
      <c r="F147" s="11" t="s">
        <v>227</v>
      </c>
      <c r="G147" s="12" t="s">
        <v>16</v>
      </c>
      <c r="H147" s="79">
        <v>0.8</v>
      </c>
      <c r="I147" s="14">
        <f>VLOOKUP(C147,[1]Sheet1!$B:$AY,50,0)</f>
        <v>99687.68</v>
      </c>
      <c r="J147" s="14">
        <f>VLOOKUP(C147,[1]Sheet1!$B:$AZ,51,0)</f>
        <v>99687.68</v>
      </c>
      <c r="K147" s="31">
        <f>VLOOKUP(C147,[1]Sheet1!$B$5:$BB$697,53,0)</f>
        <v>0</v>
      </c>
      <c r="L147" s="31">
        <f>VLOOKUP(C147,[1]Sheet1!$B:$BC,54,0)</f>
        <v>0</v>
      </c>
      <c r="M147" s="31">
        <f>VLOOKUP(C147,[1]Sheet1!$B:$BD,55,0)</f>
        <v>0</v>
      </c>
      <c r="N147" s="31">
        <f>VLOOKUP(C147,[1]Sheet1!$B:$BE,56,0)</f>
        <v>0</v>
      </c>
      <c r="O147" s="31">
        <f>VLOOKUP(C147,[1]Sheet1!$B:$BF,57,0)</f>
        <v>0</v>
      </c>
      <c r="P147" s="31">
        <f>VLOOKUP(C147,[2]Sheet1!$B:$BH,59,0)</f>
        <v>0</v>
      </c>
      <c r="Q147" s="94">
        <f t="shared" si="35"/>
        <v>0</v>
      </c>
      <c r="R147" s="95">
        <f>VLOOKUP(C147,[3]Sheet2!$A:$V,21,0)</f>
        <v>0</v>
      </c>
      <c r="S147" s="95"/>
      <c r="T147" s="95"/>
      <c r="U147" s="95"/>
      <c r="V147" s="95">
        <f t="shared" si="36"/>
        <v>0</v>
      </c>
      <c r="W147" s="96">
        <f t="shared" si="37"/>
        <v>0</v>
      </c>
      <c r="X147" s="97">
        <f t="shared" si="38"/>
        <v>99687.68</v>
      </c>
      <c r="Y147" s="55">
        <f t="shared" si="39"/>
        <v>0</v>
      </c>
      <c r="Z147" s="100">
        <f t="shared" si="40"/>
        <v>0</v>
      </c>
      <c r="AA147" s="55"/>
      <c r="AB147" s="33">
        <f t="shared" si="41"/>
        <v>0</v>
      </c>
      <c r="AC147" s="56" t="str">
        <f t="shared" si="42"/>
        <v>100%</v>
      </c>
      <c r="AD147" s="102">
        <f t="shared" si="30"/>
        <v>0</v>
      </c>
      <c r="AE147" s="103"/>
      <c r="AF147" s="103"/>
      <c r="AG147" s="103"/>
      <c r="AH147" s="103">
        <f t="shared" si="31"/>
        <v>0</v>
      </c>
      <c r="AI147" s="57"/>
      <c r="AJ147" s="105">
        <f t="shared" si="32"/>
        <v>0</v>
      </c>
      <c r="AK147" s="33">
        <f t="shared" si="33"/>
        <v>0</v>
      </c>
      <c r="AL147" s="71">
        <v>45474</v>
      </c>
      <c r="AM147" s="107">
        <v>3</v>
      </c>
      <c r="AN147" s="71">
        <f t="shared" si="29"/>
        <v>45471</v>
      </c>
      <c r="AO147" s="72" t="s">
        <v>89</v>
      </c>
      <c r="AP147" s="33"/>
      <c r="AQ147" s="8" t="s">
        <v>173</v>
      </c>
      <c r="AR147" s="74"/>
    </row>
    <row r="148" ht="36" hidden="1" customHeight="1" spans="1:44">
      <c r="A148" s="8">
        <f t="shared" si="34"/>
        <v>145</v>
      </c>
      <c r="B148" s="8" t="s">
        <v>74</v>
      </c>
      <c r="C148" s="9" t="s">
        <v>425</v>
      </c>
      <c r="D148" s="78" t="s">
        <v>426</v>
      </c>
      <c r="E148" s="12" t="s">
        <v>17</v>
      </c>
      <c r="F148" s="11" t="s">
        <v>101</v>
      </c>
      <c r="G148" s="12" t="s">
        <v>16</v>
      </c>
      <c r="H148" s="79">
        <v>0.8</v>
      </c>
      <c r="I148" s="14">
        <f>VLOOKUP(C148,[1]Sheet1!$B:$AY,50,0)</f>
        <v>29634.53</v>
      </c>
      <c r="J148" s="14">
        <f>VLOOKUP(C148,[1]Sheet1!$B:$AZ,51,0)</f>
        <v>39493.73</v>
      </c>
      <c r="K148" s="31">
        <f>VLOOKUP(C148,[1]Sheet1!$B$5:$BB$697,53,0)</f>
        <v>0</v>
      </c>
      <c r="L148" s="31">
        <f>VLOOKUP(C148,[1]Sheet1!$B:$BC,54,0)</f>
        <v>0.213333333333333</v>
      </c>
      <c r="M148" s="31">
        <f>VLOOKUP(C148,[1]Sheet1!$B:$BD,55,0)</f>
        <v>3295.88833333333</v>
      </c>
      <c r="N148" s="31">
        <f>VLOOKUP(C148,[1]Sheet1!$B:$BE,56,0)</f>
        <v>3295.88833333333</v>
      </c>
      <c r="O148" s="31">
        <f>VLOOKUP(C148,[1]Sheet1!$B:$BF,57,0)</f>
        <v>3295.88833333333</v>
      </c>
      <c r="P148" s="31">
        <f>VLOOKUP(C148,[2]Sheet1!$B:$BH,59,0)</f>
        <v>4939.08833333333</v>
      </c>
      <c r="Q148" s="94">
        <f t="shared" si="35"/>
        <v>11861.5733333333</v>
      </c>
      <c r="R148" s="95">
        <f>VLOOKUP(C148,[3]Sheet2!$A:$V,21,0)</f>
        <v>6947.92</v>
      </c>
      <c r="S148" s="95"/>
      <c r="T148" s="95"/>
      <c r="U148" s="95"/>
      <c r="V148" s="95">
        <f t="shared" si="36"/>
        <v>6947.92</v>
      </c>
      <c r="W148" s="96">
        <f t="shared" si="37"/>
        <v>4913.65333333332</v>
      </c>
      <c r="X148" s="97">
        <f t="shared" si="38"/>
        <v>39493.73</v>
      </c>
      <c r="Y148" s="55">
        <f t="shared" si="39"/>
        <v>4913.65333333332</v>
      </c>
      <c r="Z148" s="100">
        <f t="shared" si="40"/>
        <v>4913.65333333332</v>
      </c>
      <c r="AA148" s="101">
        <v>10000</v>
      </c>
      <c r="AB148" s="33">
        <f t="shared" si="41"/>
        <v>10000</v>
      </c>
      <c r="AC148" s="56">
        <f t="shared" si="42"/>
        <v>2.03514560788443</v>
      </c>
      <c r="AD148" s="102">
        <f t="shared" si="30"/>
        <v>0.0448825427446975</v>
      </c>
      <c r="AE148" s="103"/>
      <c r="AF148" s="103"/>
      <c r="AG148" s="103"/>
      <c r="AH148" s="103">
        <f t="shared" si="31"/>
        <v>0</v>
      </c>
      <c r="AI148" s="57"/>
      <c r="AJ148" s="105">
        <f t="shared" si="32"/>
        <v>0</v>
      </c>
      <c r="AK148" s="33">
        <f t="shared" si="33"/>
        <v>10000</v>
      </c>
      <c r="AL148" s="71">
        <v>45474</v>
      </c>
      <c r="AM148" s="107">
        <v>3</v>
      </c>
      <c r="AN148" s="71">
        <f t="shared" si="29"/>
        <v>45471</v>
      </c>
      <c r="AO148" s="72" t="s">
        <v>89</v>
      </c>
      <c r="AP148" s="33"/>
      <c r="AQ148" s="8" t="s">
        <v>173</v>
      </c>
      <c r="AR148" s="74"/>
    </row>
    <row r="149" ht="36" hidden="1" customHeight="1" spans="1:44">
      <c r="A149" s="8">
        <f t="shared" si="34"/>
        <v>146</v>
      </c>
      <c r="B149" s="8" t="s">
        <v>74</v>
      </c>
      <c r="C149" s="9" t="s">
        <v>427</v>
      </c>
      <c r="D149" s="78" t="s">
        <v>428</v>
      </c>
      <c r="E149" s="12" t="s">
        <v>18</v>
      </c>
      <c r="F149" s="11" t="s">
        <v>77</v>
      </c>
      <c r="G149" s="12" t="s">
        <v>16</v>
      </c>
      <c r="H149" s="79">
        <v>0.8</v>
      </c>
      <c r="I149" s="14">
        <f>VLOOKUP(C149,[1]Sheet1!$B:$AY,50,0)</f>
        <v>0</v>
      </c>
      <c r="J149" s="14">
        <f>VLOOKUP(C149,[1]Sheet1!$B:$AZ,51,0)</f>
        <v>0</v>
      </c>
      <c r="K149" s="31">
        <f>VLOOKUP(C149,[1]Sheet1!$B$5:$BB$697,53,0)</f>
        <v>0</v>
      </c>
      <c r="L149" s="31">
        <f>VLOOKUP(C149,[1]Sheet1!$B:$BC,54,0)</f>
        <v>0</v>
      </c>
      <c r="M149" s="31">
        <f>VLOOKUP(C149,[1]Sheet1!$B:$BD,55,0)</f>
        <v>0</v>
      </c>
      <c r="N149" s="31">
        <f>VLOOKUP(C149,[1]Sheet1!$B:$BE,56,0)</f>
        <v>0</v>
      </c>
      <c r="O149" s="31">
        <f>VLOOKUP(C149,[1]Sheet1!$B:$BF,57,0)</f>
        <v>0</v>
      </c>
      <c r="P149" s="31">
        <f>VLOOKUP(C149,[2]Sheet1!$B:$BH,59,0)</f>
        <v>0</v>
      </c>
      <c r="Q149" s="94">
        <f t="shared" si="35"/>
        <v>0</v>
      </c>
      <c r="R149" s="95">
        <f>VLOOKUP(C149,[3]Sheet2!$A:$V,21,0)</f>
        <v>93780</v>
      </c>
      <c r="S149" s="95"/>
      <c r="T149" s="95"/>
      <c r="U149" s="95"/>
      <c r="V149" s="95">
        <f t="shared" si="36"/>
        <v>93780</v>
      </c>
      <c r="W149" s="96">
        <f t="shared" si="37"/>
        <v>-93780</v>
      </c>
      <c r="X149" s="97">
        <f t="shared" si="38"/>
        <v>0</v>
      </c>
      <c r="Y149" s="55">
        <f t="shared" si="39"/>
        <v>-93780</v>
      </c>
      <c r="Z149" s="100">
        <f t="shared" si="40"/>
        <v>0</v>
      </c>
      <c r="AA149" s="55"/>
      <c r="AB149" s="33">
        <f t="shared" si="41"/>
        <v>0</v>
      </c>
      <c r="AC149" s="56" t="str">
        <f t="shared" si="42"/>
        <v>100%</v>
      </c>
      <c r="AD149" s="102">
        <f t="shared" si="30"/>
        <v>0</v>
      </c>
      <c r="AE149" s="103"/>
      <c r="AF149" s="103"/>
      <c r="AG149" s="103"/>
      <c r="AH149" s="103">
        <f t="shared" si="31"/>
        <v>0</v>
      </c>
      <c r="AI149" s="57"/>
      <c r="AJ149" s="105">
        <f t="shared" si="32"/>
        <v>0</v>
      </c>
      <c r="AK149" s="33">
        <f t="shared" si="33"/>
        <v>0</v>
      </c>
      <c r="AL149" s="71">
        <v>45474</v>
      </c>
      <c r="AM149" s="107">
        <v>3</v>
      </c>
      <c r="AN149" s="71">
        <f t="shared" si="29"/>
        <v>45471</v>
      </c>
      <c r="AO149" s="72" t="s">
        <v>89</v>
      </c>
      <c r="AP149" s="33"/>
      <c r="AQ149" s="8" t="s">
        <v>169</v>
      </c>
      <c r="AR149" s="74"/>
    </row>
    <row r="150" ht="36" hidden="1" customHeight="1" spans="1:44">
      <c r="A150" s="8">
        <f t="shared" si="34"/>
        <v>147</v>
      </c>
      <c r="B150" s="8" t="s">
        <v>74</v>
      </c>
      <c r="C150" s="9" t="s">
        <v>429</v>
      </c>
      <c r="D150" s="78" t="s">
        <v>430</v>
      </c>
      <c r="E150" s="12" t="s">
        <v>17</v>
      </c>
      <c r="F150" s="11" t="s">
        <v>101</v>
      </c>
      <c r="G150" s="12" t="s">
        <v>16</v>
      </c>
      <c r="H150" s="79">
        <v>0.8</v>
      </c>
      <c r="I150" s="14">
        <f>VLOOKUP(C150,[1]Sheet1!$B:$AY,50,0)</f>
        <v>93150.55</v>
      </c>
      <c r="J150" s="14">
        <f>VLOOKUP(C150,[1]Sheet1!$B:$AZ,51,0)</f>
        <v>28347.31</v>
      </c>
      <c r="K150" s="31">
        <f>VLOOKUP(C150,[1]Sheet1!$B$5:$BB$697,53,0)</f>
        <v>2663.73166666667</v>
      </c>
      <c r="L150" s="31">
        <f>VLOOKUP(C150,[1]Sheet1!$B:$BC,54,0)</f>
        <v>2663.73166666667</v>
      </c>
      <c r="M150" s="31">
        <f>VLOOKUP(C150,[1]Sheet1!$B:$BD,55,0)</f>
        <v>4724.55166666667</v>
      </c>
      <c r="N150" s="31">
        <f>VLOOKUP(C150,[1]Sheet1!$B:$BE,56,0)</f>
        <v>7463.67166666667</v>
      </c>
      <c r="O150" s="31">
        <f>VLOOKUP(C150,[1]Sheet1!$B:$BF,57,0)</f>
        <v>11572.3516666667</v>
      </c>
      <c r="P150" s="31">
        <f>VLOOKUP(C150,[2]Sheet1!$B:$BH,59,0)</f>
        <v>14915.7</v>
      </c>
      <c r="Q150" s="94">
        <f t="shared" si="35"/>
        <v>35202.9906666667</v>
      </c>
      <c r="R150" s="95">
        <f>VLOOKUP(C150,[3]Sheet2!$A:$V,21,0)</f>
        <v>0</v>
      </c>
      <c r="S150" s="95"/>
      <c r="T150" s="95"/>
      <c r="U150" s="95"/>
      <c r="V150" s="95">
        <f t="shared" si="36"/>
        <v>0</v>
      </c>
      <c r="W150" s="96">
        <f t="shared" si="37"/>
        <v>35202.9906666667</v>
      </c>
      <c r="X150" s="97">
        <f t="shared" si="38"/>
        <v>28347.31</v>
      </c>
      <c r="Y150" s="55">
        <f t="shared" si="39"/>
        <v>35202.9906666667</v>
      </c>
      <c r="Z150" s="100">
        <f t="shared" si="40"/>
        <v>35202.9906666667</v>
      </c>
      <c r="AA150" s="101">
        <v>20000</v>
      </c>
      <c r="AB150" s="33">
        <f t="shared" si="41"/>
        <v>20000</v>
      </c>
      <c r="AC150" s="56">
        <f t="shared" si="42"/>
        <v>0.568133548350418</v>
      </c>
      <c r="AD150" s="102">
        <f t="shared" si="30"/>
        <v>0.0897650854893949</v>
      </c>
      <c r="AE150" s="103"/>
      <c r="AF150" s="103"/>
      <c r="AG150" s="103"/>
      <c r="AH150" s="103">
        <f t="shared" si="31"/>
        <v>0</v>
      </c>
      <c r="AI150" s="57">
        <v>0</v>
      </c>
      <c r="AJ150" s="105">
        <f t="shared" si="32"/>
        <v>0</v>
      </c>
      <c r="AK150" s="33">
        <f t="shared" si="33"/>
        <v>20000</v>
      </c>
      <c r="AL150" s="71">
        <v>45474</v>
      </c>
      <c r="AM150" s="107">
        <v>3</v>
      </c>
      <c r="AN150" s="71">
        <f t="shared" si="29"/>
        <v>45471</v>
      </c>
      <c r="AO150" s="72" t="s">
        <v>89</v>
      </c>
      <c r="AP150" s="33"/>
      <c r="AQ150" s="8" t="s">
        <v>184</v>
      </c>
      <c r="AR150" s="74"/>
    </row>
    <row r="151" ht="36" hidden="1" customHeight="1" spans="1:44">
      <c r="A151" s="8">
        <f t="shared" si="34"/>
        <v>148</v>
      </c>
      <c r="B151" s="8" t="s">
        <v>74</v>
      </c>
      <c r="C151" s="9" t="s">
        <v>431</v>
      </c>
      <c r="D151" s="78" t="s">
        <v>432</v>
      </c>
      <c r="E151" s="12" t="s">
        <v>17</v>
      </c>
      <c r="F151" s="11" t="s">
        <v>77</v>
      </c>
      <c r="G151" s="12" t="s">
        <v>16</v>
      </c>
      <c r="H151" s="79">
        <v>0.8</v>
      </c>
      <c r="I151" s="14">
        <f>VLOOKUP(C151,[1]Sheet1!$B:$AY,50,0)</f>
        <v>0</v>
      </c>
      <c r="J151" s="14">
        <f>VLOOKUP(C151,[1]Sheet1!$B:$AZ,51,0)</f>
        <v>0</v>
      </c>
      <c r="K151" s="31">
        <f>VLOOKUP(C151,[1]Sheet1!$B$5:$BB$697,53,0)</f>
        <v>0</v>
      </c>
      <c r="L151" s="31">
        <f>VLOOKUP(C151,[1]Sheet1!$B:$BC,54,0)</f>
        <v>0</v>
      </c>
      <c r="M151" s="31">
        <f>VLOOKUP(C151,[1]Sheet1!$B:$BD,55,0)</f>
        <v>0</v>
      </c>
      <c r="N151" s="31">
        <f>VLOOKUP(C151,[1]Sheet1!$B:$BE,56,0)</f>
        <v>0</v>
      </c>
      <c r="O151" s="31">
        <f>VLOOKUP(C151,[1]Sheet1!$B:$BF,57,0)</f>
        <v>0</v>
      </c>
      <c r="P151" s="31">
        <f>VLOOKUP(C151,[2]Sheet1!$B:$BH,59,0)</f>
        <v>0</v>
      </c>
      <c r="Q151" s="94">
        <f t="shared" si="35"/>
        <v>0</v>
      </c>
      <c r="R151" s="95"/>
      <c r="S151" s="95"/>
      <c r="T151" s="95"/>
      <c r="U151" s="95"/>
      <c r="V151" s="95">
        <f t="shared" si="36"/>
        <v>0</v>
      </c>
      <c r="W151" s="96">
        <f t="shared" si="37"/>
        <v>0</v>
      </c>
      <c r="X151" s="97">
        <f t="shared" si="38"/>
        <v>0</v>
      </c>
      <c r="Y151" s="55">
        <f t="shared" si="39"/>
        <v>0</v>
      </c>
      <c r="Z151" s="100">
        <f t="shared" si="40"/>
        <v>0</v>
      </c>
      <c r="AA151" s="55"/>
      <c r="AB151" s="33">
        <f t="shared" si="41"/>
        <v>0</v>
      </c>
      <c r="AC151" s="56" t="str">
        <f t="shared" si="42"/>
        <v>100%</v>
      </c>
      <c r="AD151" s="102">
        <f t="shared" si="30"/>
        <v>0</v>
      </c>
      <c r="AE151" s="103"/>
      <c r="AF151" s="103"/>
      <c r="AG151" s="103"/>
      <c r="AH151" s="103">
        <f t="shared" si="31"/>
        <v>0</v>
      </c>
      <c r="AI151" s="57"/>
      <c r="AJ151" s="105">
        <f t="shared" si="32"/>
        <v>0</v>
      </c>
      <c r="AK151" s="33">
        <f t="shared" si="33"/>
        <v>0</v>
      </c>
      <c r="AL151" s="71">
        <v>45474</v>
      </c>
      <c r="AM151" s="107">
        <v>3</v>
      </c>
      <c r="AN151" s="71">
        <f t="shared" si="29"/>
        <v>45471</v>
      </c>
      <c r="AO151" s="72" t="s">
        <v>89</v>
      </c>
      <c r="AP151" s="33"/>
      <c r="AQ151" s="8" t="s">
        <v>152</v>
      </c>
      <c r="AR151" s="74"/>
    </row>
    <row r="152" ht="36" hidden="1" customHeight="1" spans="1:44">
      <c r="A152" s="8">
        <f t="shared" si="34"/>
        <v>149</v>
      </c>
      <c r="B152" s="8" t="s">
        <v>74</v>
      </c>
      <c r="C152" s="9" t="s">
        <v>433</v>
      </c>
      <c r="D152" s="78" t="s">
        <v>434</v>
      </c>
      <c r="E152" s="12" t="s">
        <v>17</v>
      </c>
      <c r="F152" s="11" t="s">
        <v>77</v>
      </c>
      <c r="G152" s="12" t="s">
        <v>16</v>
      </c>
      <c r="H152" s="79">
        <v>1</v>
      </c>
      <c r="I152" s="14">
        <f>VLOOKUP(C152,[1]Sheet1!$B:$AY,50,0)</f>
        <v>0</v>
      </c>
      <c r="J152" s="14">
        <f>VLOOKUP(C152,[1]Sheet1!$B:$AZ,51,0)</f>
        <v>0</v>
      </c>
      <c r="K152" s="31">
        <f>VLOOKUP(C152,[1]Sheet1!$B$5:$BB$697,53,0)</f>
        <v>0</v>
      </c>
      <c r="L152" s="31">
        <f>VLOOKUP(C152,[1]Sheet1!$B:$BC,54,0)</f>
        <v>0</v>
      </c>
      <c r="M152" s="31">
        <f>VLOOKUP(C152,[1]Sheet1!$B:$BD,55,0)</f>
        <v>0</v>
      </c>
      <c r="N152" s="31">
        <f>VLOOKUP(C152,[1]Sheet1!$B:$BE,56,0)</f>
        <v>0</v>
      </c>
      <c r="O152" s="31">
        <f>VLOOKUP(C152,[1]Sheet1!$B:$BF,57,0)</f>
        <v>0</v>
      </c>
      <c r="P152" s="31">
        <f>VLOOKUP(C152,[2]Sheet1!$B:$BH,59,0)</f>
        <v>0</v>
      </c>
      <c r="Q152" s="94">
        <f t="shared" si="35"/>
        <v>0</v>
      </c>
      <c r="R152" s="95">
        <f>VLOOKUP(C152,[3]Sheet2!$A:$V,21,0)</f>
        <v>0</v>
      </c>
      <c r="S152" s="95"/>
      <c r="T152" s="95"/>
      <c r="U152" s="95"/>
      <c r="V152" s="95">
        <f t="shared" si="36"/>
        <v>0</v>
      </c>
      <c r="W152" s="96">
        <f t="shared" si="37"/>
        <v>0</v>
      </c>
      <c r="X152" s="97">
        <f t="shared" si="38"/>
        <v>0</v>
      </c>
      <c r="Y152" s="55">
        <f t="shared" si="39"/>
        <v>0</v>
      </c>
      <c r="Z152" s="100">
        <f t="shared" si="40"/>
        <v>0</v>
      </c>
      <c r="AA152" s="55"/>
      <c r="AB152" s="33">
        <f t="shared" si="41"/>
        <v>0</v>
      </c>
      <c r="AC152" s="56" t="str">
        <f t="shared" si="42"/>
        <v>100%</v>
      </c>
      <c r="AD152" s="102">
        <f t="shared" si="30"/>
        <v>0</v>
      </c>
      <c r="AE152" s="103"/>
      <c r="AF152" s="103"/>
      <c r="AG152" s="103"/>
      <c r="AH152" s="103">
        <f t="shared" si="31"/>
        <v>0</v>
      </c>
      <c r="AI152" s="57"/>
      <c r="AJ152" s="105">
        <f t="shared" si="32"/>
        <v>0</v>
      </c>
      <c r="AK152" s="33">
        <f t="shared" si="33"/>
        <v>0</v>
      </c>
      <c r="AL152" s="71">
        <v>45474</v>
      </c>
      <c r="AM152" s="107">
        <v>3</v>
      </c>
      <c r="AN152" s="71">
        <f t="shared" si="29"/>
        <v>45471</v>
      </c>
      <c r="AO152" s="72" t="s">
        <v>89</v>
      </c>
      <c r="AP152" s="33"/>
      <c r="AQ152" s="8" t="s">
        <v>173</v>
      </c>
      <c r="AR152" s="74"/>
    </row>
    <row r="153" ht="36" hidden="1" customHeight="1" spans="1:44">
      <c r="A153" s="8">
        <f t="shared" si="34"/>
        <v>150</v>
      </c>
      <c r="B153" s="8" t="s">
        <v>170</v>
      </c>
      <c r="C153" s="9" t="s">
        <v>435</v>
      </c>
      <c r="D153" s="78" t="s">
        <v>436</v>
      </c>
      <c r="E153" s="12" t="s">
        <v>18</v>
      </c>
      <c r="F153" s="11" t="s">
        <v>101</v>
      </c>
      <c r="G153" s="12" t="s">
        <v>16</v>
      </c>
      <c r="H153" s="79">
        <v>1</v>
      </c>
      <c r="I153" s="14">
        <f>VLOOKUP(C153,[1]Sheet1!$B:$AY,50,0)</f>
        <v>0</v>
      </c>
      <c r="J153" s="14">
        <f>VLOOKUP(C153,[1]Sheet1!$B:$AZ,51,0)</f>
        <v>0</v>
      </c>
      <c r="K153" s="31">
        <f>VLOOKUP(C153,[1]Sheet1!$B$5:$BB$697,53,0)</f>
        <v>0</v>
      </c>
      <c r="L153" s="31">
        <f>VLOOKUP(C153,[1]Sheet1!$B:$BC,54,0)</f>
        <v>0</v>
      </c>
      <c r="M153" s="31">
        <f>VLOOKUP(C153,[1]Sheet1!$B:$BD,55,0)</f>
        <v>0</v>
      </c>
      <c r="N153" s="31">
        <f>VLOOKUP(C153,[1]Sheet1!$B:$BE,56,0)</f>
        <v>0</v>
      </c>
      <c r="O153" s="31">
        <f>VLOOKUP(C153,[1]Sheet1!$B:$BF,57,0)</f>
        <v>0</v>
      </c>
      <c r="P153" s="31">
        <f>VLOOKUP(C153,[2]Sheet1!$B:$BH,59,0)</f>
        <v>0</v>
      </c>
      <c r="Q153" s="94">
        <f t="shared" si="35"/>
        <v>0</v>
      </c>
      <c r="R153" s="95">
        <f>VLOOKUP(C153,[3]Sheet2!$A:$V,21,0)</f>
        <v>0</v>
      </c>
      <c r="S153" s="95"/>
      <c r="T153" s="95"/>
      <c r="U153" s="95"/>
      <c r="V153" s="95">
        <f t="shared" si="36"/>
        <v>0</v>
      </c>
      <c r="W153" s="96">
        <f t="shared" si="37"/>
        <v>0</v>
      </c>
      <c r="X153" s="97">
        <f t="shared" si="38"/>
        <v>0</v>
      </c>
      <c r="Y153" s="55">
        <f t="shared" si="39"/>
        <v>0</v>
      </c>
      <c r="Z153" s="100">
        <f t="shared" si="40"/>
        <v>0</v>
      </c>
      <c r="AA153" s="55"/>
      <c r="AB153" s="33">
        <f t="shared" si="41"/>
        <v>0</v>
      </c>
      <c r="AC153" s="56" t="str">
        <f t="shared" si="42"/>
        <v>100%</v>
      </c>
      <c r="AD153" s="102">
        <f t="shared" si="30"/>
        <v>0</v>
      </c>
      <c r="AE153" s="103"/>
      <c r="AF153" s="103"/>
      <c r="AG153" s="103"/>
      <c r="AH153" s="103">
        <f t="shared" si="31"/>
        <v>0</v>
      </c>
      <c r="AI153" s="57"/>
      <c r="AJ153" s="105">
        <f t="shared" si="32"/>
        <v>0</v>
      </c>
      <c r="AK153" s="33">
        <f t="shared" si="33"/>
        <v>0</v>
      </c>
      <c r="AL153" s="71">
        <v>45474</v>
      </c>
      <c r="AM153" s="107">
        <v>3</v>
      </c>
      <c r="AN153" s="71">
        <f t="shared" si="29"/>
        <v>45471</v>
      </c>
      <c r="AO153" s="72" t="s">
        <v>89</v>
      </c>
      <c r="AP153" s="33"/>
      <c r="AQ153" s="8" t="s">
        <v>173</v>
      </c>
      <c r="AR153" s="74"/>
    </row>
    <row r="154" ht="36" hidden="1" customHeight="1" spans="1:44">
      <c r="A154" s="8">
        <f t="shared" si="34"/>
        <v>151</v>
      </c>
      <c r="B154" s="8" t="s">
        <v>74</v>
      </c>
      <c r="C154" s="9" t="s">
        <v>437</v>
      </c>
      <c r="D154" s="78" t="s">
        <v>438</v>
      </c>
      <c r="E154" s="12" t="s">
        <v>17</v>
      </c>
      <c r="F154" s="11" t="s">
        <v>77</v>
      </c>
      <c r="G154" s="12" t="s">
        <v>16</v>
      </c>
      <c r="H154" s="79">
        <v>1</v>
      </c>
      <c r="I154" s="14">
        <f>VLOOKUP(C154,[1]Sheet1!$B:$AY,50,0)</f>
        <v>912503.79</v>
      </c>
      <c r="J154" s="14">
        <f>VLOOKUP(C154,[1]Sheet1!$B:$AZ,51,0)</f>
        <v>912503.79</v>
      </c>
      <c r="K154" s="31">
        <f>VLOOKUP(C154,[1]Sheet1!$B$5:$BB$697,53,0)</f>
        <v>62388.0716666667</v>
      </c>
      <c r="L154" s="31">
        <f>VLOOKUP(C154,[1]Sheet1!$B:$BC,54,0)</f>
        <v>114316.093333333</v>
      </c>
      <c r="M154" s="31">
        <f>VLOOKUP(C154,[1]Sheet1!$B:$BD,55,0)</f>
        <v>152083.965</v>
      </c>
      <c r="N154" s="31">
        <f>VLOOKUP(C154,[1]Sheet1!$B:$BE,56,0)</f>
        <v>152083.965</v>
      </c>
      <c r="O154" s="31">
        <f>VLOOKUP(C154,[1]Sheet1!$B:$BF,57,0)</f>
        <v>152083.965</v>
      </c>
      <c r="P154" s="31">
        <f>VLOOKUP(C154,[2]Sheet1!$B:$BH,59,0)</f>
        <v>132604.723333333</v>
      </c>
      <c r="Q154" s="94">
        <f t="shared" si="35"/>
        <v>765560.783333333</v>
      </c>
      <c r="R154" s="95">
        <f>VLOOKUP(C154,[3]Sheet2!$A:$V,21,0)</f>
        <v>0</v>
      </c>
      <c r="S154" s="95"/>
      <c r="T154" s="95"/>
      <c r="U154" s="95"/>
      <c r="V154" s="95">
        <f t="shared" si="36"/>
        <v>0</v>
      </c>
      <c r="W154" s="96">
        <f t="shared" si="37"/>
        <v>765560.783333333</v>
      </c>
      <c r="X154" s="97">
        <f t="shared" si="38"/>
        <v>912503.79</v>
      </c>
      <c r="Y154" s="55">
        <f t="shared" si="39"/>
        <v>765560.783333333</v>
      </c>
      <c r="Z154" s="100">
        <f t="shared" si="40"/>
        <v>765560.783333333</v>
      </c>
      <c r="AA154" s="55"/>
      <c r="AB154" s="33">
        <f t="shared" si="41"/>
        <v>0</v>
      </c>
      <c r="AC154" s="56">
        <f t="shared" si="42"/>
        <v>0</v>
      </c>
      <c r="AD154" s="102">
        <f t="shared" si="30"/>
        <v>0</v>
      </c>
      <c r="AE154" s="103"/>
      <c r="AF154" s="103"/>
      <c r="AG154" s="103"/>
      <c r="AH154" s="103">
        <f t="shared" si="31"/>
        <v>0</v>
      </c>
      <c r="AI154" s="57"/>
      <c r="AJ154" s="105">
        <f t="shared" si="32"/>
        <v>0</v>
      </c>
      <c r="AK154" s="33">
        <f t="shared" si="33"/>
        <v>0</v>
      </c>
      <c r="AL154" s="71">
        <v>45474</v>
      </c>
      <c r="AM154" s="107">
        <v>3</v>
      </c>
      <c r="AN154" s="71">
        <f t="shared" si="29"/>
        <v>45471</v>
      </c>
      <c r="AO154" s="72" t="s">
        <v>89</v>
      </c>
      <c r="AP154" s="33"/>
      <c r="AQ154" s="8" t="s">
        <v>152</v>
      </c>
      <c r="AR154" s="74"/>
    </row>
    <row r="155" ht="36" hidden="1" customHeight="1" spans="1:44">
      <c r="A155" s="8">
        <f t="shared" si="34"/>
        <v>152</v>
      </c>
      <c r="B155" s="8" t="s">
        <v>170</v>
      </c>
      <c r="C155" s="9" t="s">
        <v>439</v>
      </c>
      <c r="D155" s="78" t="s">
        <v>440</v>
      </c>
      <c r="E155" s="12" t="s">
        <v>18</v>
      </c>
      <c r="F155" s="11" t="s">
        <v>77</v>
      </c>
      <c r="G155" s="12" t="s">
        <v>16</v>
      </c>
      <c r="H155" s="79">
        <v>1</v>
      </c>
      <c r="I155" s="14">
        <f>VLOOKUP(C155,[1]Sheet1!$B:$AY,50,0)</f>
        <v>50935.51</v>
      </c>
      <c r="J155" s="14">
        <f>VLOOKUP(C155,[1]Sheet1!$B:$AZ,51,0)</f>
        <v>50935.51</v>
      </c>
      <c r="K155" s="31">
        <f>VLOOKUP(C155,[1]Sheet1!$B$5:$BB$697,53,0)</f>
        <v>28.2666666666667</v>
      </c>
      <c r="L155" s="31">
        <f>VLOOKUP(C155,[1]Sheet1!$B:$BC,54,0)</f>
        <v>28.2666666666667</v>
      </c>
      <c r="M155" s="31">
        <f>VLOOKUP(C155,[1]Sheet1!$B:$BD,55,0)</f>
        <v>28.2666666666667</v>
      </c>
      <c r="N155" s="31">
        <f>VLOOKUP(C155,[1]Sheet1!$B:$BE,56,0)</f>
        <v>8489.25166666667</v>
      </c>
      <c r="O155" s="31">
        <f>VLOOKUP(C155,[1]Sheet1!$B:$BF,57,0)</f>
        <v>8489.25166666667</v>
      </c>
      <c r="P155" s="31">
        <f>VLOOKUP(C155,[2]Sheet1!$B:$BH,59,0)</f>
        <v>8460.985</v>
      </c>
      <c r="Q155" s="94">
        <f t="shared" si="35"/>
        <v>25524.2883333333</v>
      </c>
      <c r="R155" s="95">
        <f>VLOOKUP(C155,[3]Sheet2!$A:$V,21,0)</f>
        <v>64000</v>
      </c>
      <c r="S155" s="95"/>
      <c r="T155" s="95"/>
      <c r="U155" s="95"/>
      <c r="V155" s="95">
        <f t="shared" si="36"/>
        <v>64000</v>
      </c>
      <c r="W155" s="96">
        <f t="shared" si="37"/>
        <v>-38475.7116666667</v>
      </c>
      <c r="X155" s="97">
        <f t="shared" si="38"/>
        <v>50935.51</v>
      </c>
      <c r="Y155" s="55">
        <f t="shared" si="39"/>
        <v>-38475.7116666667</v>
      </c>
      <c r="Z155" s="100">
        <f t="shared" si="40"/>
        <v>0</v>
      </c>
      <c r="AA155" s="55"/>
      <c r="AB155" s="33">
        <f t="shared" si="41"/>
        <v>0</v>
      </c>
      <c r="AC155" s="56" t="str">
        <f t="shared" si="42"/>
        <v>100%</v>
      </c>
      <c r="AD155" s="102">
        <f t="shared" si="30"/>
        <v>0</v>
      </c>
      <c r="AE155" s="103"/>
      <c r="AF155" s="103"/>
      <c r="AG155" s="103"/>
      <c r="AH155" s="103">
        <f t="shared" si="31"/>
        <v>0</v>
      </c>
      <c r="AI155" s="57"/>
      <c r="AJ155" s="105">
        <f t="shared" si="32"/>
        <v>0</v>
      </c>
      <c r="AK155" s="33">
        <f t="shared" si="33"/>
        <v>0</v>
      </c>
      <c r="AL155" s="71">
        <v>45474</v>
      </c>
      <c r="AM155" s="107">
        <v>3</v>
      </c>
      <c r="AN155" s="71">
        <f t="shared" si="29"/>
        <v>45471</v>
      </c>
      <c r="AO155" s="72" t="s">
        <v>89</v>
      </c>
      <c r="AP155" s="33"/>
      <c r="AQ155" s="8" t="s">
        <v>152</v>
      </c>
      <c r="AR155" s="74"/>
    </row>
    <row r="156" ht="36" hidden="1" customHeight="1" spans="1:44">
      <c r="A156" s="8">
        <f t="shared" si="34"/>
        <v>153</v>
      </c>
      <c r="B156" s="8" t="s">
        <v>110</v>
      </c>
      <c r="C156" s="9" t="s">
        <v>441</v>
      </c>
      <c r="D156" s="78" t="s">
        <v>442</v>
      </c>
      <c r="E156" s="12" t="s">
        <v>20</v>
      </c>
      <c r="F156" s="11" t="s">
        <v>77</v>
      </c>
      <c r="G156" s="12" t="s">
        <v>16</v>
      </c>
      <c r="H156" s="79">
        <v>1</v>
      </c>
      <c r="I156" s="14">
        <f>VLOOKUP(C156,[1]Sheet1!$B:$AY,50,0)</f>
        <v>159609.78</v>
      </c>
      <c r="J156" s="14">
        <f>VLOOKUP(C156,[1]Sheet1!$B:$AZ,51,0)</f>
        <v>0</v>
      </c>
      <c r="K156" s="31">
        <f>VLOOKUP(C156,[1]Sheet1!$B$5:$BB$697,53,0)</f>
        <v>0</v>
      </c>
      <c r="L156" s="31">
        <f>VLOOKUP(C156,[1]Sheet1!$B:$BC,54,0)</f>
        <v>0</v>
      </c>
      <c r="M156" s="31">
        <f>VLOOKUP(C156,[1]Sheet1!$B:$BD,55,0)</f>
        <v>0</v>
      </c>
      <c r="N156" s="31">
        <f>VLOOKUP(C156,[1]Sheet1!$B:$BE,56,0)</f>
        <v>0</v>
      </c>
      <c r="O156" s="31">
        <f>VLOOKUP(C156,[1]Sheet1!$B:$BF,57,0)</f>
        <v>17883.8316666667</v>
      </c>
      <c r="P156" s="31">
        <f>VLOOKUP(C156,[2]Sheet1!$B:$BH,59,0)</f>
        <v>26601.63</v>
      </c>
      <c r="Q156" s="94">
        <f t="shared" si="35"/>
        <v>44485.4616666667</v>
      </c>
      <c r="R156" s="95"/>
      <c r="S156" s="95"/>
      <c r="T156" s="95"/>
      <c r="U156" s="95"/>
      <c r="V156" s="95">
        <f t="shared" si="36"/>
        <v>0</v>
      </c>
      <c r="W156" s="96">
        <f t="shared" si="37"/>
        <v>44485.4616666667</v>
      </c>
      <c r="X156" s="97">
        <f t="shared" si="38"/>
        <v>0</v>
      </c>
      <c r="Y156" s="55">
        <f t="shared" si="39"/>
        <v>44485.4616666667</v>
      </c>
      <c r="Z156" s="100">
        <f t="shared" si="40"/>
        <v>44485.4616666667</v>
      </c>
      <c r="AA156" s="55"/>
      <c r="AB156" s="33">
        <f t="shared" si="41"/>
        <v>0</v>
      </c>
      <c r="AC156" s="56">
        <f t="shared" si="42"/>
        <v>0</v>
      </c>
      <c r="AD156" s="102">
        <f t="shared" si="30"/>
        <v>0</v>
      </c>
      <c r="AE156" s="103"/>
      <c r="AF156" s="103"/>
      <c r="AG156" s="103"/>
      <c r="AH156" s="103">
        <f t="shared" si="31"/>
        <v>0</v>
      </c>
      <c r="AI156" s="57">
        <v>0</v>
      </c>
      <c r="AJ156" s="105">
        <f t="shared" si="32"/>
        <v>0</v>
      </c>
      <c r="AK156" s="33">
        <f t="shared" si="33"/>
        <v>0</v>
      </c>
      <c r="AL156" s="71">
        <v>45474</v>
      </c>
      <c r="AM156" s="107">
        <v>3</v>
      </c>
      <c r="AN156" s="71">
        <f t="shared" si="29"/>
        <v>45471</v>
      </c>
      <c r="AO156" s="72" t="s">
        <v>89</v>
      </c>
      <c r="AP156" s="33"/>
      <c r="AQ156" s="8" t="s">
        <v>169</v>
      </c>
      <c r="AR156" s="78" t="s">
        <v>602</v>
      </c>
    </row>
    <row r="157" ht="36" hidden="1" customHeight="1" spans="1:44">
      <c r="A157" s="8">
        <f t="shared" si="34"/>
        <v>154</v>
      </c>
      <c r="B157" s="8" t="s">
        <v>74</v>
      </c>
      <c r="C157" s="9" t="s">
        <v>443</v>
      </c>
      <c r="D157" s="78" t="s">
        <v>444</v>
      </c>
      <c r="E157" s="12" t="s">
        <v>17</v>
      </c>
      <c r="F157" s="11" t="s">
        <v>77</v>
      </c>
      <c r="G157" s="12" t="s">
        <v>16</v>
      </c>
      <c r="H157" s="79">
        <v>0.8</v>
      </c>
      <c r="I157" s="14">
        <f>VLOOKUP(C157,[1]Sheet1!$B:$AY,50,0)</f>
        <v>71354.42</v>
      </c>
      <c r="J157" s="14">
        <f>VLOOKUP(C157,[1]Sheet1!$B:$AZ,51,0)</f>
        <v>71354.42</v>
      </c>
      <c r="K157" s="31">
        <f>VLOOKUP(C157,[1]Sheet1!$B$5:$BB$697,53,0)</f>
        <v>0</v>
      </c>
      <c r="L157" s="31">
        <f>VLOOKUP(C157,[1]Sheet1!$B:$BC,54,0)</f>
        <v>0</v>
      </c>
      <c r="M157" s="31">
        <f>VLOOKUP(C157,[1]Sheet1!$B:$BD,55,0)</f>
        <v>0</v>
      </c>
      <c r="N157" s="31">
        <f>VLOOKUP(C157,[1]Sheet1!$B:$BE,56,0)</f>
        <v>0</v>
      </c>
      <c r="O157" s="31">
        <f>VLOOKUP(C157,[1]Sheet1!$B:$BF,57,0)</f>
        <v>11892.4033333333</v>
      </c>
      <c r="P157" s="31">
        <f>VLOOKUP(C157,[2]Sheet1!$B:$BH,59,0)</f>
        <v>11892.4033333333</v>
      </c>
      <c r="Q157" s="94">
        <f t="shared" si="35"/>
        <v>19027.8453333333</v>
      </c>
      <c r="R157" s="95">
        <f>VLOOKUP(C157,[3]Sheet2!$A:$V,21,0)</f>
        <v>0</v>
      </c>
      <c r="S157" s="95"/>
      <c r="T157" s="95"/>
      <c r="U157" s="95"/>
      <c r="V157" s="95">
        <f t="shared" si="36"/>
        <v>0</v>
      </c>
      <c r="W157" s="96">
        <f t="shared" si="37"/>
        <v>19027.8453333333</v>
      </c>
      <c r="X157" s="97">
        <f t="shared" si="38"/>
        <v>71354.42</v>
      </c>
      <c r="Y157" s="55">
        <f t="shared" si="39"/>
        <v>19027.8453333333</v>
      </c>
      <c r="Z157" s="100">
        <f t="shared" si="40"/>
        <v>19027.8453333333</v>
      </c>
      <c r="AA157" s="55"/>
      <c r="AB157" s="33">
        <f t="shared" si="41"/>
        <v>0</v>
      </c>
      <c r="AC157" s="56">
        <f t="shared" si="42"/>
        <v>0</v>
      </c>
      <c r="AD157" s="102">
        <f t="shared" si="30"/>
        <v>0</v>
      </c>
      <c r="AE157" s="103"/>
      <c r="AF157" s="103"/>
      <c r="AG157" s="103"/>
      <c r="AH157" s="103">
        <f t="shared" si="31"/>
        <v>0</v>
      </c>
      <c r="AI157" s="57">
        <v>0</v>
      </c>
      <c r="AJ157" s="105">
        <f t="shared" si="32"/>
        <v>0</v>
      </c>
      <c r="AK157" s="33">
        <f t="shared" si="33"/>
        <v>0</v>
      </c>
      <c r="AL157" s="71">
        <v>45474</v>
      </c>
      <c r="AM157" s="107">
        <v>3</v>
      </c>
      <c r="AN157" s="71">
        <f t="shared" si="29"/>
        <v>45471</v>
      </c>
      <c r="AO157" s="72" t="s">
        <v>89</v>
      </c>
      <c r="AP157" s="33"/>
      <c r="AQ157" s="8" t="s">
        <v>169</v>
      </c>
      <c r="AR157" s="74"/>
    </row>
    <row r="158" ht="36" hidden="1" customHeight="1" spans="1:44">
      <c r="A158" s="8">
        <f t="shared" si="34"/>
        <v>155</v>
      </c>
      <c r="B158" s="8" t="s">
        <v>110</v>
      </c>
      <c r="C158" s="9" t="s">
        <v>445</v>
      </c>
      <c r="D158" s="78" t="s">
        <v>446</v>
      </c>
      <c r="E158" s="12" t="s">
        <v>18</v>
      </c>
      <c r="F158" s="11" t="s">
        <v>77</v>
      </c>
      <c r="G158" s="12" t="s">
        <v>16</v>
      </c>
      <c r="H158" s="79">
        <v>0.8</v>
      </c>
      <c r="I158" s="14">
        <f>VLOOKUP(C158,[1]Sheet1!$B:$AY,50,0)</f>
        <v>1274</v>
      </c>
      <c r="J158" s="14">
        <f>VLOOKUP(C158,[1]Sheet1!$B:$AZ,51,0)</f>
        <v>1274</v>
      </c>
      <c r="K158" s="31">
        <f>VLOOKUP(C158,[1]Sheet1!$B$5:$BB$697,53,0)</f>
        <v>0</v>
      </c>
      <c r="L158" s="31">
        <f>VLOOKUP(C158,[1]Sheet1!$B:$BC,54,0)</f>
        <v>0</v>
      </c>
      <c r="M158" s="31">
        <f>VLOOKUP(C158,[1]Sheet1!$B:$BD,55,0)</f>
        <v>0</v>
      </c>
      <c r="N158" s="31">
        <f>VLOOKUP(C158,[1]Sheet1!$B:$BE,56,0)</f>
        <v>0</v>
      </c>
      <c r="O158" s="31">
        <f>VLOOKUP(C158,[1]Sheet1!$B:$BF,57,0)</f>
        <v>212.333333333333</v>
      </c>
      <c r="P158" s="31">
        <f>VLOOKUP(C158,[2]Sheet1!$B:$BH,59,0)</f>
        <v>212.333333333333</v>
      </c>
      <c r="Q158" s="94">
        <f t="shared" si="35"/>
        <v>339.733333333333</v>
      </c>
      <c r="R158" s="95">
        <f>VLOOKUP(C158,[3]Sheet2!$A:$V,21,0)</f>
        <v>3321.5</v>
      </c>
      <c r="S158" s="95"/>
      <c r="T158" s="95"/>
      <c r="U158" s="95"/>
      <c r="V158" s="95">
        <f t="shared" si="36"/>
        <v>3321.5</v>
      </c>
      <c r="W158" s="96">
        <f t="shared" si="37"/>
        <v>-2981.76666666667</v>
      </c>
      <c r="X158" s="97">
        <f t="shared" si="38"/>
        <v>1274</v>
      </c>
      <c r="Y158" s="55">
        <f t="shared" si="39"/>
        <v>-2981.76666666667</v>
      </c>
      <c r="Z158" s="100">
        <f t="shared" si="40"/>
        <v>0</v>
      </c>
      <c r="AA158" s="119">
        <v>1274</v>
      </c>
      <c r="AB158" s="33">
        <f t="shared" si="41"/>
        <v>1274</v>
      </c>
      <c r="AC158" s="56" t="str">
        <f t="shared" si="42"/>
        <v>100%</v>
      </c>
      <c r="AD158" s="102">
        <f t="shared" si="30"/>
        <v>0.00571803594567446</v>
      </c>
      <c r="AE158" s="103"/>
      <c r="AF158" s="103"/>
      <c r="AG158" s="103"/>
      <c r="AH158" s="103">
        <f t="shared" si="31"/>
        <v>0</v>
      </c>
      <c r="AI158" s="57"/>
      <c r="AJ158" s="105">
        <f t="shared" si="32"/>
        <v>0</v>
      </c>
      <c r="AK158" s="33">
        <f t="shared" si="33"/>
        <v>1274</v>
      </c>
      <c r="AL158" s="71">
        <v>45474</v>
      </c>
      <c r="AM158" s="107">
        <v>3</v>
      </c>
      <c r="AN158" s="71">
        <f t="shared" si="29"/>
        <v>45471</v>
      </c>
      <c r="AO158" s="72" t="s">
        <v>89</v>
      </c>
      <c r="AP158" s="33"/>
      <c r="AQ158" s="8" t="s">
        <v>169</v>
      </c>
      <c r="AR158" s="74"/>
    </row>
    <row r="159" ht="36" hidden="1" customHeight="1" spans="1:44">
      <c r="A159" s="8">
        <f t="shared" si="34"/>
        <v>156</v>
      </c>
      <c r="B159" s="8" t="s">
        <v>170</v>
      </c>
      <c r="C159" s="9" t="s">
        <v>447</v>
      </c>
      <c r="D159" s="78" t="s">
        <v>448</v>
      </c>
      <c r="E159" s="12" t="s">
        <v>18</v>
      </c>
      <c r="F159" s="11" t="s">
        <v>101</v>
      </c>
      <c r="G159" s="12" t="s">
        <v>16</v>
      </c>
      <c r="H159" s="79">
        <v>0.8</v>
      </c>
      <c r="I159" s="14">
        <f>VLOOKUP(C159,[1]Sheet1!$B:$AY,50,0)</f>
        <v>9241.48</v>
      </c>
      <c r="J159" s="14">
        <f>VLOOKUP(C159,[1]Sheet1!$B:$AZ,51,0)</f>
        <v>9241.48</v>
      </c>
      <c r="K159" s="31">
        <f>VLOOKUP(C159,[1]Sheet1!$B$5:$BB$697,53,0)</f>
        <v>0</v>
      </c>
      <c r="L159" s="31">
        <f>VLOOKUP(C159,[1]Sheet1!$B:$BC,54,0)</f>
        <v>1540.24666666667</v>
      </c>
      <c r="M159" s="31">
        <f>VLOOKUP(C159,[1]Sheet1!$B:$BD,55,0)</f>
        <v>1540.24666666667</v>
      </c>
      <c r="N159" s="31">
        <f>VLOOKUP(C159,[1]Sheet1!$B:$BE,56,0)</f>
        <v>1540.24666666667</v>
      </c>
      <c r="O159" s="31">
        <f>VLOOKUP(C159,[1]Sheet1!$B:$BF,57,0)</f>
        <v>1540.24666666667</v>
      </c>
      <c r="P159" s="31">
        <f>VLOOKUP(C159,[2]Sheet1!$B:$BH,59,0)</f>
        <v>1540.24666666667</v>
      </c>
      <c r="Q159" s="94">
        <f t="shared" si="35"/>
        <v>6160.98666666668</v>
      </c>
      <c r="R159" s="95">
        <f>VLOOKUP(C159,[3]Sheet2!$A:$V,21,0)</f>
        <v>15197.286</v>
      </c>
      <c r="S159" s="95"/>
      <c r="T159" s="95"/>
      <c r="U159" s="95"/>
      <c r="V159" s="95">
        <f t="shared" si="36"/>
        <v>15197.286</v>
      </c>
      <c r="W159" s="96">
        <f t="shared" si="37"/>
        <v>-9036.29933333332</v>
      </c>
      <c r="X159" s="97">
        <f t="shared" si="38"/>
        <v>9241.48</v>
      </c>
      <c r="Y159" s="55">
        <f t="shared" si="39"/>
        <v>-9036.29933333332</v>
      </c>
      <c r="Z159" s="100">
        <f t="shared" si="40"/>
        <v>0</v>
      </c>
      <c r="AA159" s="55"/>
      <c r="AB159" s="33">
        <f t="shared" si="41"/>
        <v>0</v>
      </c>
      <c r="AC159" s="56" t="str">
        <f t="shared" si="42"/>
        <v>100%</v>
      </c>
      <c r="AD159" s="102">
        <f t="shared" si="30"/>
        <v>0</v>
      </c>
      <c r="AE159" s="103"/>
      <c r="AF159" s="103"/>
      <c r="AG159" s="103"/>
      <c r="AH159" s="103">
        <f t="shared" si="31"/>
        <v>0</v>
      </c>
      <c r="AI159" s="57"/>
      <c r="AJ159" s="105">
        <f t="shared" si="32"/>
        <v>0</v>
      </c>
      <c r="AK159" s="33">
        <f t="shared" si="33"/>
        <v>0</v>
      </c>
      <c r="AL159" s="71">
        <v>45474</v>
      </c>
      <c r="AM159" s="107">
        <v>3</v>
      </c>
      <c r="AN159" s="71">
        <f t="shared" si="29"/>
        <v>45471</v>
      </c>
      <c r="AO159" s="72" t="s">
        <v>89</v>
      </c>
      <c r="AP159" s="33"/>
      <c r="AQ159" s="8" t="s">
        <v>173</v>
      </c>
      <c r="AR159" s="74"/>
    </row>
    <row r="160" ht="36" hidden="1" customHeight="1" spans="1:44">
      <c r="A160" s="8">
        <f t="shared" si="34"/>
        <v>157</v>
      </c>
      <c r="B160" s="8" t="s">
        <v>74</v>
      </c>
      <c r="C160" s="9" t="s">
        <v>449</v>
      </c>
      <c r="D160" s="78" t="s">
        <v>450</v>
      </c>
      <c r="E160" s="12" t="s">
        <v>17</v>
      </c>
      <c r="F160" s="11" t="s">
        <v>77</v>
      </c>
      <c r="G160" s="12" t="s">
        <v>16</v>
      </c>
      <c r="H160" s="79">
        <v>0.8</v>
      </c>
      <c r="I160" s="14">
        <f>VLOOKUP(C160,[1]Sheet1!$B:$AY,50,0)</f>
        <v>132222.88</v>
      </c>
      <c r="J160" s="14">
        <f>VLOOKUP(C160,[1]Sheet1!$B:$AZ,51,0)</f>
        <v>80960.43</v>
      </c>
      <c r="K160" s="31">
        <f>VLOOKUP(C160,[1]Sheet1!$B$5:$BB$697,53,0)</f>
        <v>2782.88833333333</v>
      </c>
      <c r="L160" s="31">
        <f>VLOOKUP(C160,[1]Sheet1!$B:$BC,54,0)</f>
        <v>3607.78833333333</v>
      </c>
      <c r="M160" s="31">
        <f>VLOOKUP(C160,[1]Sheet1!$B:$BD,55,0)</f>
        <v>13493.405</v>
      </c>
      <c r="N160" s="31">
        <f>VLOOKUP(C160,[1]Sheet1!$B:$BE,56,0)</f>
        <v>17637.68</v>
      </c>
      <c r="O160" s="31">
        <f>VLOOKUP(C160,[1]Sheet1!$B:$BF,57,0)</f>
        <v>22037.1466666667</v>
      </c>
      <c r="P160" s="31">
        <f>VLOOKUP(C160,[2]Sheet1!$B:$BH,59,0)</f>
        <v>22037.1466666667</v>
      </c>
      <c r="Q160" s="94">
        <f t="shared" si="35"/>
        <v>65276.844</v>
      </c>
      <c r="R160" s="95">
        <f>VLOOKUP(C160,[3]Sheet2!$A:$V,21,0)</f>
        <v>20000</v>
      </c>
      <c r="S160" s="95"/>
      <c r="T160" s="95"/>
      <c r="U160" s="95"/>
      <c r="V160" s="95">
        <f t="shared" si="36"/>
        <v>20000</v>
      </c>
      <c r="W160" s="96">
        <f t="shared" si="37"/>
        <v>45276.844</v>
      </c>
      <c r="X160" s="97">
        <f t="shared" si="38"/>
        <v>80960.43</v>
      </c>
      <c r="Y160" s="55">
        <f t="shared" si="39"/>
        <v>45276.844</v>
      </c>
      <c r="Z160" s="100">
        <f t="shared" si="40"/>
        <v>45276.844</v>
      </c>
      <c r="AA160" s="55"/>
      <c r="AB160" s="33">
        <f t="shared" si="41"/>
        <v>0</v>
      </c>
      <c r="AC160" s="56">
        <f t="shared" si="42"/>
        <v>0</v>
      </c>
      <c r="AD160" s="102">
        <f t="shared" si="30"/>
        <v>0</v>
      </c>
      <c r="AE160" s="103"/>
      <c r="AF160" s="103"/>
      <c r="AG160" s="103"/>
      <c r="AH160" s="103">
        <f t="shared" si="31"/>
        <v>0</v>
      </c>
      <c r="AI160" s="57"/>
      <c r="AJ160" s="105">
        <f t="shared" si="32"/>
        <v>0</v>
      </c>
      <c r="AK160" s="33">
        <f t="shared" si="33"/>
        <v>0</v>
      </c>
      <c r="AL160" s="71">
        <v>45474</v>
      </c>
      <c r="AM160" s="107">
        <v>3</v>
      </c>
      <c r="AN160" s="71">
        <f t="shared" si="29"/>
        <v>45471</v>
      </c>
      <c r="AO160" s="72" t="s">
        <v>89</v>
      </c>
      <c r="AP160" s="33"/>
      <c r="AQ160" s="8" t="s">
        <v>152</v>
      </c>
      <c r="AR160" s="74"/>
    </row>
    <row r="161" ht="36" hidden="1" customHeight="1" spans="1:44">
      <c r="A161" s="8">
        <f t="shared" si="34"/>
        <v>158</v>
      </c>
      <c r="B161" s="8" t="s">
        <v>74</v>
      </c>
      <c r="C161" s="9" t="s">
        <v>451</v>
      </c>
      <c r="D161" s="78" t="s">
        <v>452</v>
      </c>
      <c r="E161" s="12" t="s">
        <v>17</v>
      </c>
      <c r="F161" s="11" t="s">
        <v>101</v>
      </c>
      <c r="G161" s="12" t="s">
        <v>16</v>
      </c>
      <c r="H161" s="79">
        <v>1</v>
      </c>
      <c r="I161" s="14">
        <f>VLOOKUP(C161,[1]Sheet1!$B:$AY,50,0)</f>
        <v>0</v>
      </c>
      <c r="J161" s="14">
        <f>VLOOKUP(C161,[1]Sheet1!$B:$AZ,51,0)</f>
        <v>0</v>
      </c>
      <c r="K161" s="31">
        <f>VLOOKUP(C161,[1]Sheet1!$B$5:$BB$697,53,0)</f>
        <v>0</v>
      </c>
      <c r="L161" s="31">
        <f>VLOOKUP(C161,[1]Sheet1!$B:$BC,54,0)</f>
        <v>0</v>
      </c>
      <c r="M161" s="31">
        <f>VLOOKUP(C161,[1]Sheet1!$B:$BD,55,0)</f>
        <v>0</v>
      </c>
      <c r="N161" s="31">
        <f>VLOOKUP(C161,[1]Sheet1!$B:$BE,56,0)</f>
        <v>0</v>
      </c>
      <c r="O161" s="31">
        <f>VLOOKUP(C161,[1]Sheet1!$B:$BF,57,0)</f>
        <v>0</v>
      </c>
      <c r="P161" s="31">
        <f>VLOOKUP(C161,[2]Sheet1!$B:$BH,59,0)</f>
        <v>0</v>
      </c>
      <c r="Q161" s="94">
        <f t="shared" si="35"/>
        <v>0</v>
      </c>
      <c r="R161" s="95">
        <f>VLOOKUP(C161,[3]Sheet2!$A:$V,21,0)</f>
        <v>0</v>
      </c>
      <c r="S161" s="95"/>
      <c r="T161" s="95"/>
      <c r="U161" s="95"/>
      <c r="V161" s="95">
        <f t="shared" si="36"/>
        <v>0</v>
      </c>
      <c r="W161" s="96">
        <f t="shared" si="37"/>
        <v>0</v>
      </c>
      <c r="X161" s="97">
        <f t="shared" si="38"/>
        <v>0</v>
      </c>
      <c r="Y161" s="55">
        <f t="shared" si="39"/>
        <v>0</v>
      </c>
      <c r="Z161" s="100">
        <f t="shared" si="40"/>
        <v>0</v>
      </c>
      <c r="AA161" s="55"/>
      <c r="AB161" s="33">
        <f t="shared" si="41"/>
        <v>0</v>
      </c>
      <c r="AC161" s="56" t="str">
        <f t="shared" si="42"/>
        <v>100%</v>
      </c>
      <c r="AD161" s="102">
        <f t="shared" si="30"/>
        <v>0</v>
      </c>
      <c r="AE161" s="103"/>
      <c r="AF161" s="103"/>
      <c r="AG161" s="103"/>
      <c r="AH161" s="103">
        <f t="shared" si="31"/>
        <v>0</v>
      </c>
      <c r="AI161" s="57"/>
      <c r="AJ161" s="105">
        <f t="shared" si="32"/>
        <v>0</v>
      </c>
      <c r="AK161" s="33">
        <f t="shared" si="33"/>
        <v>0</v>
      </c>
      <c r="AL161" s="71">
        <v>45474</v>
      </c>
      <c r="AM161" s="107">
        <v>3</v>
      </c>
      <c r="AN161" s="71">
        <f t="shared" si="29"/>
        <v>45471</v>
      </c>
      <c r="AO161" s="72" t="s">
        <v>89</v>
      </c>
      <c r="AP161" s="33"/>
      <c r="AQ161" s="8" t="s">
        <v>96</v>
      </c>
      <c r="AR161" s="74"/>
    </row>
    <row r="162" ht="36" hidden="1" customHeight="1" spans="1:44">
      <c r="A162" s="8">
        <f t="shared" si="34"/>
        <v>159</v>
      </c>
      <c r="B162" s="8" t="s">
        <v>74</v>
      </c>
      <c r="C162" s="9" t="s">
        <v>453</v>
      </c>
      <c r="D162" s="78" t="s">
        <v>454</v>
      </c>
      <c r="E162" s="12" t="s">
        <v>17</v>
      </c>
      <c r="F162" s="11" t="s">
        <v>101</v>
      </c>
      <c r="G162" s="12" t="s">
        <v>16</v>
      </c>
      <c r="H162" s="79">
        <v>0.8</v>
      </c>
      <c r="I162" s="14">
        <f>VLOOKUP(C162,[1]Sheet1!$B:$AY,50,0)</f>
        <v>11660.35</v>
      </c>
      <c r="J162" s="14">
        <f>VLOOKUP(C162,[1]Sheet1!$B:$AZ,51,0)</f>
        <v>11660.35</v>
      </c>
      <c r="K162" s="31">
        <f>VLOOKUP(C162,[1]Sheet1!$B$5:$BB$697,53,0)</f>
        <v>1943.39166666667</v>
      </c>
      <c r="L162" s="31">
        <f>VLOOKUP(C162,[1]Sheet1!$B:$BC,54,0)</f>
        <v>1672.345</v>
      </c>
      <c r="M162" s="31">
        <f>VLOOKUP(C162,[1]Sheet1!$B:$BD,55,0)</f>
        <v>1494.18166666667</v>
      </c>
      <c r="N162" s="31">
        <f>VLOOKUP(C162,[1]Sheet1!$B:$BE,56,0)</f>
        <v>1160.84833333333</v>
      </c>
      <c r="O162" s="31">
        <f>VLOOKUP(C162,[1]Sheet1!$B:$BF,57,0)</f>
        <v>1160.84833333333</v>
      </c>
      <c r="P162" s="31">
        <f>VLOOKUP(C162,[2]Sheet1!$B:$BH,59,0)</f>
        <v>357.08</v>
      </c>
      <c r="Q162" s="94">
        <f t="shared" si="35"/>
        <v>6230.956</v>
      </c>
      <c r="R162" s="95">
        <f>VLOOKUP(C162,[3]Sheet2!$A:$V,21,0)</f>
        <v>0</v>
      </c>
      <c r="S162" s="95"/>
      <c r="T162" s="95"/>
      <c r="U162" s="95"/>
      <c r="V162" s="95">
        <f t="shared" si="36"/>
        <v>0</v>
      </c>
      <c r="W162" s="96">
        <f t="shared" si="37"/>
        <v>6230.956</v>
      </c>
      <c r="X162" s="97">
        <f t="shared" si="38"/>
        <v>11660.35</v>
      </c>
      <c r="Y162" s="55">
        <f t="shared" si="39"/>
        <v>6230.956</v>
      </c>
      <c r="Z162" s="100">
        <f t="shared" si="40"/>
        <v>6230.956</v>
      </c>
      <c r="AA162" s="55"/>
      <c r="AB162" s="33">
        <f t="shared" si="41"/>
        <v>0</v>
      </c>
      <c r="AC162" s="56">
        <f t="shared" si="42"/>
        <v>0</v>
      </c>
      <c r="AD162" s="102">
        <f t="shared" si="30"/>
        <v>0</v>
      </c>
      <c r="AE162" s="103"/>
      <c r="AF162" s="103"/>
      <c r="AG162" s="103"/>
      <c r="AH162" s="103">
        <f t="shared" si="31"/>
        <v>0</v>
      </c>
      <c r="AI162" s="57"/>
      <c r="AJ162" s="105">
        <f t="shared" si="32"/>
        <v>0</v>
      </c>
      <c r="AK162" s="33">
        <f t="shared" si="33"/>
        <v>0</v>
      </c>
      <c r="AL162" s="71">
        <v>45474</v>
      </c>
      <c r="AM162" s="107">
        <v>3</v>
      </c>
      <c r="AN162" s="71">
        <f t="shared" si="29"/>
        <v>45471</v>
      </c>
      <c r="AO162" s="72" t="s">
        <v>89</v>
      </c>
      <c r="AP162" s="33"/>
      <c r="AQ162" s="8" t="s">
        <v>173</v>
      </c>
      <c r="AR162" s="74"/>
    </row>
    <row r="163" ht="36" hidden="1" customHeight="1" spans="1:44">
      <c r="A163" s="8">
        <f t="shared" si="34"/>
        <v>160</v>
      </c>
      <c r="B163" s="8" t="s">
        <v>74</v>
      </c>
      <c r="C163" s="9" t="s">
        <v>455</v>
      </c>
      <c r="D163" s="78" t="s">
        <v>456</v>
      </c>
      <c r="E163" s="12" t="s">
        <v>17</v>
      </c>
      <c r="F163" s="11" t="s">
        <v>101</v>
      </c>
      <c r="G163" s="12" t="s">
        <v>16</v>
      </c>
      <c r="H163" s="79">
        <v>1</v>
      </c>
      <c r="I163" s="14">
        <f>VLOOKUP(C163,[1]Sheet1!$B:$AY,50,0)</f>
        <v>11610.75</v>
      </c>
      <c r="J163" s="14">
        <f>VLOOKUP(C163,[1]Sheet1!$B:$AZ,51,0)</f>
        <v>0</v>
      </c>
      <c r="K163" s="31">
        <f>VLOOKUP(C163,[1]Sheet1!$B$5:$BB$697,53,0)</f>
        <v>0</v>
      </c>
      <c r="L163" s="31">
        <f>VLOOKUP(C163,[1]Sheet1!$B:$BC,54,0)</f>
        <v>0</v>
      </c>
      <c r="M163" s="31">
        <f>VLOOKUP(C163,[1]Sheet1!$B:$BD,55,0)</f>
        <v>0</v>
      </c>
      <c r="N163" s="31">
        <f>VLOOKUP(C163,[1]Sheet1!$B:$BE,56,0)</f>
        <v>1935.125</v>
      </c>
      <c r="O163" s="31">
        <f>VLOOKUP(C163,[1]Sheet1!$B:$BF,57,0)</f>
        <v>1935.125</v>
      </c>
      <c r="P163" s="31">
        <f>VLOOKUP(C163,[2]Sheet1!$B:$BH,59,0)</f>
        <v>1935.125</v>
      </c>
      <c r="Q163" s="94">
        <f t="shared" si="35"/>
        <v>5805.375</v>
      </c>
      <c r="R163" s="95">
        <f>VLOOKUP(C163,[3]Sheet2!$A:$V,21,0)</f>
        <v>23000</v>
      </c>
      <c r="S163" s="95"/>
      <c r="T163" s="95"/>
      <c r="U163" s="95"/>
      <c r="V163" s="95">
        <f t="shared" si="36"/>
        <v>23000</v>
      </c>
      <c r="W163" s="96">
        <f t="shared" si="37"/>
        <v>-17194.625</v>
      </c>
      <c r="X163" s="97">
        <f t="shared" si="38"/>
        <v>0</v>
      </c>
      <c r="Y163" s="55">
        <f t="shared" si="39"/>
        <v>-17194.625</v>
      </c>
      <c r="Z163" s="100">
        <f t="shared" si="40"/>
        <v>0</v>
      </c>
      <c r="AA163" s="55"/>
      <c r="AB163" s="33">
        <f t="shared" si="41"/>
        <v>0</v>
      </c>
      <c r="AC163" s="56" t="str">
        <f t="shared" si="42"/>
        <v>100%</v>
      </c>
      <c r="AD163" s="102">
        <f t="shared" si="30"/>
        <v>0</v>
      </c>
      <c r="AE163" s="103"/>
      <c r="AF163" s="103"/>
      <c r="AG163" s="103"/>
      <c r="AH163" s="103">
        <f t="shared" si="31"/>
        <v>0</v>
      </c>
      <c r="AI163" s="57"/>
      <c r="AJ163" s="105">
        <f t="shared" si="32"/>
        <v>0</v>
      </c>
      <c r="AK163" s="33">
        <f t="shared" si="33"/>
        <v>0</v>
      </c>
      <c r="AL163" s="71">
        <v>45474</v>
      </c>
      <c r="AM163" s="107">
        <v>3</v>
      </c>
      <c r="AN163" s="71">
        <f t="shared" si="29"/>
        <v>45471</v>
      </c>
      <c r="AO163" s="72" t="s">
        <v>89</v>
      </c>
      <c r="AP163" s="33"/>
      <c r="AQ163" s="8" t="s">
        <v>96</v>
      </c>
      <c r="AR163" s="74"/>
    </row>
    <row r="164" ht="36" hidden="1" customHeight="1" spans="1:44">
      <c r="A164" s="8">
        <f t="shared" si="34"/>
        <v>161</v>
      </c>
      <c r="B164" s="8" t="s">
        <v>74</v>
      </c>
      <c r="C164" s="9" t="s">
        <v>457</v>
      </c>
      <c r="D164" s="78" t="s">
        <v>458</v>
      </c>
      <c r="E164" s="12" t="s">
        <v>17</v>
      </c>
      <c r="F164" s="11" t="s">
        <v>77</v>
      </c>
      <c r="G164" s="12" t="s">
        <v>16</v>
      </c>
      <c r="H164" s="79">
        <v>0.8</v>
      </c>
      <c r="I164" s="14">
        <f>VLOOKUP(C164,[1]Sheet1!$B:$AY,50,0)</f>
        <v>338661</v>
      </c>
      <c r="J164" s="14">
        <f>VLOOKUP(C164,[1]Sheet1!$B:$AZ,51,0)</f>
        <v>94072.5</v>
      </c>
      <c r="K164" s="31">
        <f>VLOOKUP(C164,[1]Sheet1!$B$5:$BB$697,53,0)</f>
        <v>0</v>
      </c>
      <c r="L164" s="31">
        <f>VLOOKUP(C164,[1]Sheet1!$B:$BC,54,0)</f>
        <v>0</v>
      </c>
      <c r="M164" s="31">
        <f>VLOOKUP(C164,[1]Sheet1!$B:$BD,55,0)</f>
        <v>15678.75</v>
      </c>
      <c r="N164" s="31">
        <f>VLOOKUP(C164,[1]Sheet1!$B:$BE,56,0)</f>
        <v>56443.5</v>
      </c>
      <c r="O164" s="31">
        <f>VLOOKUP(C164,[1]Sheet1!$B:$BF,57,0)</f>
        <v>56443.5</v>
      </c>
      <c r="P164" s="31">
        <f>VLOOKUP(C164,[2]Sheet1!$B:$BH,59,0)</f>
        <v>56443.5</v>
      </c>
      <c r="Q164" s="94">
        <f t="shared" si="35"/>
        <v>148007.4</v>
      </c>
      <c r="R164" s="95">
        <f>VLOOKUP(C164,[3]Sheet2!$A:$V,21,0)</f>
        <v>0</v>
      </c>
      <c r="S164" s="95"/>
      <c r="T164" s="95"/>
      <c r="U164" s="95"/>
      <c r="V164" s="95">
        <f t="shared" si="36"/>
        <v>0</v>
      </c>
      <c r="W164" s="96">
        <f t="shared" si="37"/>
        <v>148007.4</v>
      </c>
      <c r="X164" s="97">
        <f t="shared" si="38"/>
        <v>94072.5</v>
      </c>
      <c r="Y164" s="55">
        <f t="shared" si="39"/>
        <v>148007.4</v>
      </c>
      <c r="Z164" s="100">
        <f t="shared" si="40"/>
        <v>148007.4</v>
      </c>
      <c r="AA164" s="55"/>
      <c r="AB164" s="33">
        <f t="shared" si="41"/>
        <v>0</v>
      </c>
      <c r="AC164" s="56">
        <f t="shared" si="42"/>
        <v>0</v>
      </c>
      <c r="AD164" s="102">
        <f t="shared" si="30"/>
        <v>0</v>
      </c>
      <c r="AE164" s="103"/>
      <c r="AF164" s="103"/>
      <c r="AG164" s="103"/>
      <c r="AH164" s="103">
        <f t="shared" si="31"/>
        <v>0</v>
      </c>
      <c r="AI164" s="57"/>
      <c r="AJ164" s="105">
        <f t="shared" si="32"/>
        <v>0</v>
      </c>
      <c r="AK164" s="33">
        <f t="shared" si="33"/>
        <v>0</v>
      </c>
      <c r="AL164" s="71">
        <v>45474</v>
      </c>
      <c r="AM164" s="107">
        <v>3</v>
      </c>
      <c r="AN164" s="71">
        <f t="shared" si="29"/>
        <v>45471</v>
      </c>
      <c r="AO164" s="72" t="s">
        <v>89</v>
      </c>
      <c r="AP164" s="33"/>
      <c r="AQ164" s="8" t="s">
        <v>169</v>
      </c>
      <c r="AR164" s="74"/>
    </row>
    <row r="165" ht="36" hidden="1" customHeight="1" spans="1:44">
      <c r="A165" s="8">
        <f t="shared" si="34"/>
        <v>162</v>
      </c>
      <c r="B165" s="8" t="s">
        <v>110</v>
      </c>
      <c r="C165" s="9" t="s">
        <v>459</v>
      </c>
      <c r="D165" s="78" t="s">
        <v>460</v>
      </c>
      <c r="E165" s="12" t="s">
        <v>18</v>
      </c>
      <c r="F165" s="11" t="s">
        <v>101</v>
      </c>
      <c r="G165" s="12" t="s">
        <v>16</v>
      </c>
      <c r="H165" s="79">
        <v>0.8</v>
      </c>
      <c r="I165" s="14">
        <f>VLOOKUP(C165,[1]Sheet1!$B:$AY,50,0)</f>
        <v>9218.46</v>
      </c>
      <c r="J165" s="14">
        <f>VLOOKUP(C165,[1]Sheet1!$B:$AZ,51,0)</f>
        <v>4641.96</v>
      </c>
      <c r="K165" s="31">
        <f>VLOOKUP(C165,[1]Sheet1!$B$5:$BB$697,53,0)</f>
        <v>0</v>
      </c>
      <c r="L165" s="31">
        <f>VLOOKUP(C165,[1]Sheet1!$B:$BC,54,0)</f>
        <v>0</v>
      </c>
      <c r="M165" s="31">
        <f>VLOOKUP(C165,[1]Sheet1!$B:$BD,55,0)</f>
        <v>773.66</v>
      </c>
      <c r="N165" s="31">
        <f>VLOOKUP(C165,[1]Sheet1!$B:$BE,56,0)</f>
        <v>773.66</v>
      </c>
      <c r="O165" s="31">
        <f>VLOOKUP(C165,[1]Sheet1!$B:$BF,57,0)</f>
        <v>773.66</v>
      </c>
      <c r="P165" s="31">
        <f>VLOOKUP(C165,[2]Sheet1!$B:$BH,59,0)</f>
        <v>1536.41</v>
      </c>
      <c r="Q165" s="94">
        <f t="shared" si="35"/>
        <v>3085.912</v>
      </c>
      <c r="R165" s="95">
        <f>VLOOKUP(C165,[3]Sheet2!$A:$V,21,0)</f>
        <v>20000</v>
      </c>
      <c r="S165" s="95"/>
      <c r="T165" s="95"/>
      <c r="U165" s="95"/>
      <c r="V165" s="95">
        <f t="shared" si="36"/>
        <v>20000</v>
      </c>
      <c r="W165" s="96">
        <f t="shared" si="37"/>
        <v>-16914.088</v>
      </c>
      <c r="X165" s="97">
        <f t="shared" si="38"/>
        <v>4641.96</v>
      </c>
      <c r="Y165" s="55">
        <f t="shared" si="39"/>
        <v>-16914.088</v>
      </c>
      <c r="Z165" s="100">
        <f t="shared" si="40"/>
        <v>0</v>
      </c>
      <c r="AA165" s="55"/>
      <c r="AB165" s="33">
        <f t="shared" si="41"/>
        <v>0</v>
      </c>
      <c r="AC165" s="56" t="str">
        <f t="shared" si="42"/>
        <v>100%</v>
      </c>
      <c r="AD165" s="102">
        <f t="shared" si="30"/>
        <v>0</v>
      </c>
      <c r="AE165" s="103"/>
      <c r="AF165" s="103"/>
      <c r="AG165" s="103"/>
      <c r="AH165" s="103">
        <f t="shared" si="31"/>
        <v>0</v>
      </c>
      <c r="AI165" s="57"/>
      <c r="AJ165" s="105">
        <f t="shared" si="32"/>
        <v>0</v>
      </c>
      <c r="AK165" s="33">
        <f t="shared" si="33"/>
        <v>0</v>
      </c>
      <c r="AL165" s="71">
        <v>45474</v>
      </c>
      <c r="AM165" s="107">
        <v>3</v>
      </c>
      <c r="AN165" s="71">
        <f t="shared" si="29"/>
        <v>45471</v>
      </c>
      <c r="AO165" s="72" t="s">
        <v>89</v>
      </c>
      <c r="AP165" s="33"/>
      <c r="AQ165" s="8" t="s">
        <v>184</v>
      </c>
      <c r="AR165" s="74"/>
    </row>
    <row r="166" ht="36" hidden="1" customHeight="1" spans="1:44">
      <c r="A166" s="8">
        <f t="shared" si="34"/>
        <v>163</v>
      </c>
      <c r="B166" s="8" t="s">
        <v>74</v>
      </c>
      <c r="C166" s="9" t="s">
        <v>461</v>
      </c>
      <c r="D166" s="78" t="s">
        <v>462</v>
      </c>
      <c r="E166" s="12" t="s">
        <v>17</v>
      </c>
      <c r="F166" s="11" t="s">
        <v>77</v>
      </c>
      <c r="G166" s="12" t="s">
        <v>16</v>
      </c>
      <c r="H166" s="79">
        <v>0.8</v>
      </c>
      <c r="I166" s="14">
        <f>VLOOKUP(C166,[1]Sheet1!$B:$AY,50,0)</f>
        <v>0</v>
      </c>
      <c r="J166" s="14">
        <f>VLOOKUP(C166,[1]Sheet1!$B:$AZ,51,0)</f>
        <v>0</v>
      </c>
      <c r="K166" s="31">
        <f>VLOOKUP(C166,[1]Sheet1!$B$5:$BB$697,53,0)</f>
        <v>0</v>
      </c>
      <c r="L166" s="31">
        <f>VLOOKUP(C166,[1]Sheet1!$B:$BC,54,0)</f>
        <v>0</v>
      </c>
      <c r="M166" s="31">
        <f>VLOOKUP(C166,[1]Sheet1!$B:$BD,55,0)</f>
        <v>0</v>
      </c>
      <c r="N166" s="31">
        <f>VLOOKUP(C166,[1]Sheet1!$B:$BE,56,0)</f>
        <v>0</v>
      </c>
      <c r="O166" s="31">
        <f>VLOOKUP(C166,[1]Sheet1!$B:$BF,57,0)</f>
        <v>0</v>
      </c>
      <c r="P166" s="31">
        <f>VLOOKUP(C166,[2]Sheet1!$B:$BH,59,0)</f>
        <v>0</v>
      </c>
      <c r="Q166" s="94">
        <f t="shared" si="35"/>
        <v>0</v>
      </c>
      <c r="R166" s="95">
        <f>VLOOKUP(C166,[3]Sheet2!$A:$V,21,0)</f>
        <v>39360</v>
      </c>
      <c r="S166" s="95"/>
      <c r="T166" s="95"/>
      <c r="U166" s="95"/>
      <c r="V166" s="95">
        <f t="shared" si="36"/>
        <v>39360</v>
      </c>
      <c r="W166" s="96">
        <f t="shared" si="37"/>
        <v>-39360</v>
      </c>
      <c r="X166" s="97">
        <f t="shared" si="38"/>
        <v>0</v>
      </c>
      <c r="Y166" s="55">
        <f t="shared" si="39"/>
        <v>-39360</v>
      </c>
      <c r="Z166" s="100">
        <f t="shared" si="40"/>
        <v>0</v>
      </c>
      <c r="AA166" s="55"/>
      <c r="AB166" s="33">
        <f t="shared" si="41"/>
        <v>0</v>
      </c>
      <c r="AC166" s="56" t="str">
        <f t="shared" si="42"/>
        <v>100%</v>
      </c>
      <c r="AD166" s="102">
        <f t="shared" si="30"/>
        <v>0</v>
      </c>
      <c r="AE166" s="103"/>
      <c r="AF166" s="103"/>
      <c r="AG166" s="103"/>
      <c r="AH166" s="103">
        <f t="shared" si="31"/>
        <v>0</v>
      </c>
      <c r="AI166" s="57"/>
      <c r="AJ166" s="105">
        <f t="shared" si="32"/>
        <v>0</v>
      </c>
      <c r="AK166" s="33">
        <f t="shared" si="33"/>
        <v>0</v>
      </c>
      <c r="AL166" s="71">
        <v>45474</v>
      </c>
      <c r="AM166" s="107">
        <v>3</v>
      </c>
      <c r="AN166" s="71">
        <f t="shared" si="29"/>
        <v>45471</v>
      </c>
      <c r="AO166" s="72" t="s">
        <v>89</v>
      </c>
      <c r="AP166" s="33"/>
      <c r="AQ166" s="8" t="s">
        <v>152</v>
      </c>
      <c r="AR166" s="74"/>
    </row>
    <row r="167" ht="36" hidden="1" customHeight="1" spans="1:44">
      <c r="A167" s="8">
        <f t="shared" si="34"/>
        <v>164</v>
      </c>
      <c r="B167" s="8" t="s">
        <v>93</v>
      </c>
      <c r="C167" s="9" t="s">
        <v>463</v>
      </c>
      <c r="D167" s="78" t="s">
        <v>464</v>
      </c>
      <c r="E167" s="12" t="s">
        <v>18</v>
      </c>
      <c r="F167" s="11" t="s">
        <v>101</v>
      </c>
      <c r="G167" s="12" t="s">
        <v>16</v>
      </c>
      <c r="H167" s="79">
        <v>0.8</v>
      </c>
      <c r="I167" s="14">
        <f>VLOOKUP(C167,[1]Sheet1!$B:$AY,50,0)</f>
        <v>0</v>
      </c>
      <c r="J167" s="14">
        <f>VLOOKUP(C167,[1]Sheet1!$B:$AZ,51,0)</f>
        <v>0</v>
      </c>
      <c r="K167" s="31">
        <f>VLOOKUP(C167,[1]Sheet1!$B$5:$BB$697,53,0)</f>
        <v>0</v>
      </c>
      <c r="L167" s="31">
        <f>VLOOKUP(C167,[1]Sheet1!$B:$BC,54,0)</f>
        <v>0</v>
      </c>
      <c r="M167" s="31">
        <f>VLOOKUP(C167,[1]Sheet1!$B:$BD,55,0)</f>
        <v>0</v>
      </c>
      <c r="N167" s="31">
        <f>VLOOKUP(C167,[1]Sheet1!$B:$BE,56,0)</f>
        <v>0</v>
      </c>
      <c r="O167" s="31">
        <f>VLOOKUP(C167,[1]Sheet1!$B:$BF,57,0)</f>
        <v>0</v>
      </c>
      <c r="P167" s="31">
        <f>VLOOKUP(C167,[2]Sheet1!$B:$BH,59,0)</f>
        <v>0</v>
      </c>
      <c r="Q167" s="94">
        <f t="shared" si="35"/>
        <v>0</v>
      </c>
      <c r="R167" s="95">
        <f>VLOOKUP(C167,[3]Sheet2!$A:$V,21,0)</f>
        <v>20000</v>
      </c>
      <c r="S167" s="95"/>
      <c r="T167" s="95"/>
      <c r="U167" s="95"/>
      <c r="V167" s="95">
        <f t="shared" si="36"/>
        <v>20000</v>
      </c>
      <c r="W167" s="96">
        <f t="shared" si="37"/>
        <v>-20000</v>
      </c>
      <c r="X167" s="97">
        <f t="shared" si="38"/>
        <v>0</v>
      </c>
      <c r="Y167" s="55">
        <f t="shared" si="39"/>
        <v>-20000</v>
      </c>
      <c r="Z167" s="100">
        <f t="shared" si="40"/>
        <v>0</v>
      </c>
      <c r="AA167" s="55"/>
      <c r="AB167" s="33">
        <f t="shared" si="41"/>
        <v>0</v>
      </c>
      <c r="AC167" s="56" t="str">
        <f t="shared" si="42"/>
        <v>100%</v>
      </c>
      <c r="AD167" s="102">
        <f t="shared" si="30"/>
        <v>0</v>
      </c>
      <c r="AE167" s="103"/>
      <c r="AF167" s="103"/>
      <c r="AG167" s="103"/>
      <c r="AH167" s="103">
        <f t="shared" si="31"/>
        <v>0</v>
      </c>
      <c r="AI167" s="57"/>
      <c r="AJ167" s="105">
        <f t="shared" si="32"/>
        <v>0</v>
      </c>
      <c r="AK167" s="33">
        <f t="shared" si="33"/>
        <v>0</v>
      </c>
      <c r="AL167" s="71">
        <v>45474</v>
      </c>
      <c r="AM167" s="107">
        <v>3</v>
      </c>
      <c r="AN167" s="71">
        <f t="shared" si="29"/>
        <v>45471</v>
      </c>
      <c r="AO167" s="72" t="s">
        <v>89</v>
      </c>
      <c r="AP167" s="33"/>
      <c r="AQ167" s="8" t="s">
        <v>184</v>
      </c>
      <c r="AR167" s="74"/>
    </row>
    <row r="168" ht="36" hidden="1" customHeight="1" spans="1:44">
      <c r="A168" s="8">
        <f t="shared" si="34"/>
        <v>165</v>
      </c>
      <c r="B168" s="8" t="s">
        <v>93</v>
      </c>
      <c r="C168" s="9" t="s">
        <v>465</v>
      </c>
      <c r="D168" s="78" t="s">
        <v>466</v>
      </c>
      <c r="E168" s="12" t="s">
        <v>18</v>
      </c>
      <c r="F168" s="11" t="s">
        <v>101</v>
      </c>
      <c r="G168" s="12" t="s">
        <v>16</v>
      </c>
      <c r="H168" s="79">
        <v>0.8</v>
      </c>
      <c r="I168" s="14">
        <f>VLOOKUP(C168,[1]Sheet1!$B:$AY,50,0)</f>
        <v>20523.37</v>
      </c>
      <c r="J168" s="14">
        <f>VLOOKUP(C168,[1]Sheet1!$B:$AZ,51,0)</f>
        <v>20523.37</v>
      </c>
      <c r="K168" s="31">
        <f>VLOOKUP(C168,[1]Sheet1!$B$5:$BB$697,53,0)</f>
        <v>0</v>
      </c>
      <c r="L168" s="31">
        <f>VLOOKUP(C168,[1]Sheet1!$B:$BC,54,0)</f>
        <v>0</v>
      </c>
      <c r="M168" s="31">
        <f>VLOOKUP(C168,[1]Sheet1!$B:$BD,55,0)</f>
        <v>3420.56166666667</v>
      </c>
      <c r="N168" s="31">
        <f>VLOOKUP(C168,[1]Sheet1!$B:$BE,56,0)</f>
        <v>3420.56166666667</v>
      </c>
      <c r="O168" s="31">
        <f>VLOOKUP(C168,[1]Sheet1!$B:$BF,57,0)</f>
        <v>3420.56166666667</v>
      </c>
      <c r="P168" s="31">
        <f>VLOOKUP(C168,[2]Sheet1!$B:$BH,59,0)</f>
        <v>3420.56166666667</v>
      </c>
      <c r="Q168" s="94">
        <f t="shared" si="35"/>
        <v>10945.7973333333</v>
      </c>
      <c r="R168" s="95">
        <f>VLOOKUP(C168,[3]Sheet2!$A:$V,21,0)</f>
        <v>10000</v>
      </c>
      <c r="S168" s="95"/>
      <c r="T168" s="95"/>
      <c r="U168" s="95"/>
      <c r="V168" s="95">
        <f t="shared" si="36"/>
        <v>10000</v>
      </c>
      <c r="W168" s="96">
        <f t="shared" si="37"/>
        <v>945.797333333345</v>
      </c>
      <c r="X168" s="97">
        <f t="shared" si="38"/>
        <v>20523.37</v>
      </c>
      <c r="Y168" s="55">
        <f t="shared" si="39"/>
        <v>945.797333333345</v>
      </c>
      <c r="Z168" s="100">
        <f t="shared" si="40"/>
        <v>945.797333333345</v>
      </c>
      <c r="AA168" s="55"/>
      <c r="AB168" s="33">
        <f t="shared" si="41"/>
        <v>0</v>
      </c>
      <c r="AC168" s="56">
        <f t="shared" si="42"/>
        <v>0</v>
      </c>
      <c r="AD168" s="102">
        <f t="shared" si="30"/>
        <v>0</v>
      </c>
      <c r="AE168" s="103"/>
      <c r="AF168" s="103"/>
      <c r="AG168" s="103">
        <v>50</v>
      </c>
      <c r="AH168" s="103">
        <f t="shared" si="31"/>
        <v>50</v>
      </c>
      <c r="AI168" s="57"/>
      <c r="AJ168" s="105">
        <f t="shared" si="32"/>
        <v>0</v>
      </c>
      <c r="AK168" s="33">
        <f t="shared" si="33"/>
        <v>0</v>
      </c>
      <c r="AL168" s="71">
        <v>45474</v>
      </c>
      <c r="AM168" s="107">
        <v>3</v>
      </c>
      <c r="AN168" s="71">
        <f t="shared" si="29"/>
        <v>45471</v>
      </c>
      <c r="AO168" s="72" t="s">
        <v>89</v>
      </c>
      <c r="AP168" s="33"/>
      <c r="AQ168" s="8" t="s">
        <v>184</v>
      </c>
      <c r="AR168" s="74"/>
    </row>
    <row r="169" ht="36" hidden="1" customHeight="1" spans="1:44">
      <c r="A169" s="8">
        <f t="shared" si="34"/>
        <v>166</v>
      </c>
      <c r="B169" s="8" t="s">
        <v>74</v>
      </c>
      <c r="C169" s="9" t="s">
        <v>467</v>
      </c>
      <c r="D169" s="78" t="s">
        <v>468</v>
      </c>
      <c r="E169" s="12" t="s">
        <v>17</v>
      </c>
      <c r="F169" s="11" t="s">
        <v>372</v>
      </c>
      <c r="G169" s="12" t="s">
        <v>16</v>
      </c>
      <c r="H169" s="79">
        <v>1</v>
      </c>
      <c r="I169" s="14">
        <f>VLOOKUP(C169,[1]Sheet1!$B:$AY,50,0)</f>
        <v>0</v>
      </c>
      <c r="J169" s="14">
        <f>VLOOKUP(C169,[1]Sheet1!$B:$AZ,51,0)</f>
        <v>0</v>
      </c>
      <c r="K169" s="31">
        <f>VLOOKUP(C169,[1]Sheet1!$B$5:$BB$697,53,0)</f>
        <v>0</v>
      </c>
      <c r="L169" s="31">
        <f>VLOOKUP(C169,[1]Sheet1!$B:$BC,54,0)</f>
        <v>0</v>
      </c>
      <c r="M169" s="31">
        <f>VLOOKUP(C169,[1]Sheet1!$B:$BD,55,0)</f>
        <v>0</v>
      </c>
      <c r="N169" s="31">
        <f>VLOOKUP(C169,[1]Sheet1!$B:$BE,56,0)</f>
        <v>0</v>
      </c>
      <c r="O169" s="31">
        <f>VLOOKUP(C169,[1]Sheet1!$B:$BF,57,0)</f>
        <v>0</v>
      </c>
      <c r="P169" s="31">
        <f>VLOOKUP(C169,[2]Sheet1!$B:$BH,59,0)</f>
        <v>0</v>
      </c>
      <c r="Q169" s="94">
        <f t="shared" si="35"/>
        <v>0</v>
      </c>
      <c r="R169" s="95">
        <f>VLOOKUP(C169,[3]Sheet2!$A:$V,21,0)</f>
        <v>5600</v>
      </c>
      <c r="S169" s="95"/>
      <c r="T169" s="95"/>
      <c r="U169" s="95"/>
      <c r="V169" s="95">
        <f t="shared" si="36"/>
        <v>5600</v>
      </c>
      <c r="W169" s="96">
        <f t="shared" si="37"/>
        <v>-5600</v>
      </c>
      <c r="X169" s="97">
        <f t="shared" si="38"/>
        <v>0</v>
      </c>
      <c r="Y169" s="55">
        <f t="shared" si="39"/>
        <v>-5600</v>
      </c>
      <c r="Z169" s="100">
        <f t="shared" si="40"/>
        <v>0</v>
      </c>
      <c r="AA169" s="55"/>
      <c r="AB169" s="33">
        <f t="shared" si="41"/>
        <v>0</v>
      </c>
      <c r="AC169" s="56" t="str">
        <f t="shared" si="42"/>
        <v>100%</v>
      </c>
      <c r="AD169" s="102">
        <f t="shared" si="30"/>
        <v>0</v>
      </c>
      <c r="AE169" s="103"/>
      <c r="AF169" s="103"/>
      <c r="AG169" s="103"/>
      <c r="AH169" s="103">
        <f t="shared" si="31"/>
        <v>0</v>
      </c>
      <c r="AI169" s="57"/>
      <c r="AJ169" s="105">
        <f t="shared" si="32"/>
        <v>0</v>
      </c>
      <c r="AK169" s="33">
        <f t="shared" si="33"/>
        <v>0</v>
      </c>
      <c r="AL169" s="71">
        <v>45474</v>
      </c>
      <c r="AM169" s="107">
        <v>3</v>
      </c>
      <c r="AN169" s="71">
        <f t="shared" si="29"/>
        <v>45471</v>
      </c>
      <c r="AO169" s="72" t="s">
        <v>89</v>
      </c>
      <c r="AP169" s="33"/>
      <c r="AQ169" s="8" t="s">
        <v>173</v>
      </c>
      <c r="AR169" s="74"/>
    </row>
    <row r="170" ht="36" hidden="1" customHeight="1" spans="1:44">
      <c r="A170" s="8">
        <f t="shared" si="34"/>
        <v>167</v>
      </c>
      <c r="B170" s="8" t="s">
        <v>74</v>
      </c>
      <c r="C170" s="9" t="s">
        <v>469</v>
      </c>
      <c r="D170" s="78" t="s">
        <v>470</v>
      </c>
      <c r="E170" s="12" t="s">
        <v>18</v>
      </c>
      <c r="F170" s="11" t="s">
        <v>77</v>
      </c>
      <c r="G170" s="12" t="s">
        <v>16</v>
      </c>
      <c r="H170" s="79">
        <v>0.8</v>
      </c>
      <c r="I170" s="14">
        <f>VLOOKUP(C170,[1]Sheet1!$B:$AY,50,0)</f>
        <v>7670</v>
      </c>
      <c r="J170" s="14">
        <f>VLOOKUP(C170,[1]Sheet1!$B:$AZ,51,0)</f>
        <v>6500</v>
      </c>
      <c r="K170" s="31">
        <f>VLOOKUP(C170,[1]Sheet1!$B$5:$BB$697,53,0)</f>
        <v>1083.33333333333</v>
      </c>
      <c r="L170" s="31">
        <f>VLOOKUP(C170,[1]Sheet1!$B:$BC,54,0)</f>
        <v>1083.33333333333</v>
      </c>
      <c r="M170" s="31">
        <f>VLOOKUP(C170,[1]Sheet1!$B:$BD,55,0)</f>
        <v>1083.33333333333</v>
      </c>
      <c r="N170" s="31">
        <f>VLOOKUP(C170,[1]Sheet1!$B:$BE,56,0)</f>
        <v>1278.33333333333</v>
      </c>
      <c r="O170" s="31">
        <f>VLOOKUP(C170,[1]Sheet1!$B:$BF,57,0)</f>
        <v>1278.33333333333</v>
      </c>
      <c r="P170" s="31">
        <f>VLOOKUP(C170,[2]Sheet1!$B:$BH,59,0)</f>
        <v>1278.33333333333</v>
      </c>
      <c r="Q170" s="94">
        <f t="shared" si="35"/>
        <v>5667.99999999999</v>
      </c>
      <c r="R170" s="95"/>
      <c r="S170" s="95"/>
      <c r="T170" s="95"/>
      <c r="U170" s="95"/>
      <c r="V170" s="95">
        <f t="shared" si="36"/>
        <v>0</v>
      </c>
      <c r="W170" s="96">
        <f t="shared" si="37"/>
        <v>5667.99999999999</v>
      </c>
      <c r="X170" s="97">
        <f t="shared" si="38"/>
        <v>6500</v>
      </c>
      <c r="Y170" s="55">
        <f t="shared" si="39"/>
        <v>5667.99999999999</v>
      </c>
      <c r="Z170" s="100">
        <f t="shared" si="40"/>
        <v>5667.99999999999</v>
      </c>
      <c r="AA170" s="55"/>
      <c r="AB170" s="33">
        <f t="shared" si="41"/>
        <v>0</v>
      </c>
      <c r="AC170" s="56">
        <f t="shared" si="42"/>
        <v>0</v>
      </c>
      <c r="AD170" s="102">
        <f t="shared" si="30"/>
        <v>0</v>
      </c>
      <c r="AE170" s="103"/>
      <c r="AF170" s="103"/>
      <c r="AG170" s="103"/>
      <c r="AH170" s="103">
        <f t="shared" si="31"/>
        <v>0</v>
      </c>
      <c r="AI170" s="57"/>
      <c r="AJ170" s="105">
        <f t="shared" si="32"/>
        <v>0</v>
      </c>
      <c r="AK170" s="33">
        <f t="shared" si="33"/>
        <v>0</v>
      </c>
      <c r="AL170" s="71">
        <v>45474</v>
      </c>
      <c r="AM170" s="107">
        <v>3</v>
      </c>
      <c r="AN170" s="71">
        <f t="shared" si="29"/>
        <v>45471</v>
      </c>
      <c r="AO170" s="72" t="s">
        <v>89</v>
      </c>
      <c r="AP170" s="33"/>
      <c r="AQ170" s="8" t="s">
        <v>152</v>
      </c>
      <c r="AR170" s="74"/>
    </row>
    <row r="171" ht="36" hidden="1" customHeight="1" spans="1:44">
      <c r="A171" s="8">
        <f t="shared" si="34"/>
        <v>168</v>
      </c>
      <c r="B171" s="8" t="s">
        <v>74</v>
      </c>
      <c r="C171" s="9" t="s">
        <v>471</v>
      </c>
      <c r="D171" s="78" t="s">
        <v>472</v>
      </c>
      <c r="E171" s="12" t="s">
        <v>17</v>
      </c>
      <c r="F171" s="11" t="s">
        <v>372</v>
      </c>
      <c r="G171" s="12" t="s">
        <v>16</v>
      </c>
      <c r="H171" s="79">
        <v>1</v>
      </c>
      <c r="I171" s="14">
        <f>VLOOKUP(C171,[1]Sheet1!$B:$AY,50,0)</f>
        <v>151473.39</v>
      </c>
      <c r="J171" s="14">
        <f>VLOOKUP(C171,[1]Sheet1!$B:$AZ,51,0)</f>
        <v>108193.31</v>
      </c>
      <c r="K171" s="31">
        <f>VLOOKUP(C171,[1]Sheet1!$B$5:$BB$697,53,0)</f>
        <v>2960.67833333333</v>
      </c>
      <c r="L171" s="31">
        <f>VLOOKUP(C171,[1]Sheet1!$B:$BC,54,0)</f>
        <v>6573.865</v>
      </c>
      <c r="M171" s="31">
        <f>VLOOKUP(C171,[1]Sheet1!$B:$BD,55,0)</f>
        <v>15373.8216666667</v>
      </c>
      <c r="N171" s="31">
        <f>VLOOKUP(C171,[1]Sheet1!$B:$BE,56,0)</f>
        <v>18032.2183333333</v>
      </c>
      <c r="O171" s="31">
        <f>VLOOKUP(C171,[1]Sheet1!$B:$BF,57,0)</f>
        <v>18032.2183333333</v>
      </c>
      <c r="P171" s="31">
        <f>VLOOKUP(C171,[2]Sheet1!$B:$BH,59,0)</f>
        <v>25245.565</v>
      </c>
      <c r="Q171" s="94">
        <f t="shared" si="35"/>
        <v>86218.3666666666</v>
      </c>
      <c r="R171" s="95">
        <f>VLOOKUP(C171,[3]Sheet2!$A:$V,21,0)</f>
        <v>0</v>
      </c>
      <c r="S171" s="95"/>
      <c r="T171" s="95"/>
      <c r="U171" s="95"/>
      <c r="V171" s="95">
        <f t="shared" si="36"/>
        <v>0</v>
      </c>
      <c r="W171" s="96">
        <f t="shared" si="37"/>
        <v>86218.3666666666</v>
      </c>
      <c r="X171" s="97">
        <f t="shared" si="38"/>
        <v>108193.31</v>
      </c>
      <c r="Y171" s="55">
        <f t="shared" si="39"/>
        <v>86218.3666666666</v>
      </c>
      <c r="Z171" s="100">
        <f t="shared" si="40"/>
        <v>86218.3666666666</v>
      </c>
      <c r="AA171" s="101">
        <v>50000</v>
      </c>
      <c r="AB171" s="33">
        <f t="shared" si="41"/>
        <v>50000</v>
      </c>
      <c r="AC171" s="56">
        <f t="shared" si="42"/>
        <v>0.579922839333151</v>
      </c>
      <c r="AD171" s="102">
        <f t="shared" si="30"/>
        <v>0.224412713723487</v>
      </c>
      <c r="AE171" s="103"/>
      <c r="AF171" s="103"/>
      <c r="AG171" s="103"/>
      <c r="AH171" s="103">
        <f t="shared" si="31"/>
        <v>0</v>
      </c>
      <c r="AI171" s="57">
        <v>0</v>
      </c>
      <c r="AJ171" s="105">
        <f t="shared" si="32"/>
        <v>0</v>
      </c>
      <c r="AK171" s="33">
        <f t="shared" si="33"/>
        <v>50000</v>
      </c>
      <c r="AL171" s="71">
        <v>45474</v>
      </c>
      <c r="AM171" s="107">
        <v>3</v>
      </c>
      <c r="AN171" s="71">
        <f t="shared" si="29"/>
        <v>45471</v>
      </c>
      <c r="AO171" s="72" t="s">
        <v>89</v>
      </c>
      <c r="AP171" s="33"/>
      <c r="AQ171" s="8" t="s">
        <v>173</v>
      </c>
      <c r="AR171" s="74"/>
    </row>
    <row r="172" ht="36" hidden="1" customHeight="1" spans="1:44">
      <c r="A172" s="8">
        <f t="shared" si="34"/>
        <v>169</v>
      </c>
      <c r="B172" s="8" t="s">
        <v>74</v>
      </c>
      <c r="C172" s="9" t="s">
        <v>473</v>
      </c>
      <c r="D172" s="78" t="s">
        <v>474</v>
      </c>
      <c r="E172" s="12" t="s">
        <v>17</v>
      </c>
      <c r="F172" s="11" t="s">
        <v>77</v>
      </c>
      <c r="G172" s="12" t="s">
        <v>16</v>
      </c>
      <c r="H172" s="79">
        <v>1</v>
      </c>
      <c r="I172" s="14">
        <f>VLOOKUP(C172,[1]Sheet1!$B:$AY,50,0)</f>
        <v>304334</v>
      </c>
      <c r="J172" s="14">
        <f>VLOOKUP(C172,[1]Sheet1!$B:$AZ,51,0)</f>
        <v>304334</v>
      </c>
      <c r="K172" s="31">
        <f>VLOOKUP(C172,[1]Sheet1!$B$5:$BB$697,53,0)</f>
        <v>170.666666666667</v>
      </c>
      <c r="L172" s="31">
        <f>VLOOKUP(C172,[1]Sheet1!$B:$BC,54,0)</f>
        <v>170.666666666667</v>
      </c>
      <c r="M172" s="31">
        <f>VLOOKUP(C172,[1]Sheet1!$B:$BD,55,0)</f>
        <v>12186.6666666667</v>
      </c>
      <c r="N172" s="31">
        <f>VLOOKUP(C172,[1]Sheet1!$B:$BE,56,0)</f>
        <v>20632</v>
      </c>
      <c r="O172" s="31">
        <f>VLOOKUP(C172,[1]Sheet1!$B:$BF,57,0)</f>
        <v>40724</v>
      </c>
      <c r="P172" s="31">
        <f>VLOOKUP(C172,[2]Sheet1!$B:$BH,59,0)</f>
        <v>50722.3333333333</v>
      </c>
      <c r="Q172" s="94">
        <f t="shared" si="35"/>
        <v>124606.333333333</v>
      </c>
      <c r="R172" s="95">
        <f>VLOOKUP(C172,[3]Sheet2!$A:$V,21,0)</f>
        <v>0</v>
      </c>
      <c r="S172" s="95"/>
      <c r="T172" s="95"/>
      <c r="U172" s="95"/>
      <c r="V172" s="95">
        <f t="shared" si="36"/>
        <v>0</v>
      </c>
      <c r="W172" s="96">
        <f t="shared" si="37"/>
        <v>124606.333333333</v>
      </c>
      <c r="X172" s="97">
        <f t="shared" si="38"/>
        <v>304334</v>
      </c>
      <c r="Y172" s="55">
        <f t="shared" si="39"/>
        <v>124606.333333333</v>
      </c>
      <c r="Z172" s="100">
        <f t="shared" si="40"/>
        <v>124606.333333333</v>
      </c>
      <c r="AA172" s="101">
        <v>80000</v>
      </c>
      <c r="AB172" s="33">
        <f t="shared" si="41"/>
        <v>80000</v>
      </c>
      <c r="AC172" s="56">
        <f t="shared" si="42"/>
        <v>0.642021941099837</v>
      </c>
      <c r="AD172" s="102">
        <f t="shared" si="30"/>
        <v>0.35906034195758</v>
      </c>
      <c r="AE172" s="103"/>
      <c r="AF172" s="103"/>
      <c r="AG172" s="103"/>
      <c r="AH172" s="103">
        <f t="shared" si="31"/>
        <v>0</v>
      </c>
      <c r="AI172" s="57">
        <v>0</v>
      </c>
      <c r="AJ172" s="105">
        <f t="shared" si="32"/>
        <v>0</v>
      </c>
      <c r="AK172" s="33">
        <f t="shared" si="33"/>
        <v>80000</v>
      </c>
      <c r="AL172" s="71">
        <v>45474</v>
      </c>
      <c r="AM172" s="107">
        <v>3</v>
      </c>
      <c r="AN172" s="71">
        <f t="shared" si="29"/>
        <v>45471</v>
      </c>
      <c r="AO172" s="72" t="s">
        <v>89</v>
      </c>
      <c r="AP172" s="33"/>
      <c r="AQ172" s="8" t="s">
        <v>173</v>
      </c>
      <c r="AR172" s="74"/>
    </row>
    <row r="173" ht="36" hidden="1" customHeight="1" spans="1:44">
      <c r="A173" s="8">
        <f t="shared" si="34"/>
        <v>170</v>
      </c>
      <c r="B173" s="8" t="s">
        <v>74</v>
      </c>
      <c r="C173" s="9" t="s">
        <v>475</v>
      </c>
      <c r="D173" s="78" t="s">
        <v>476</v>
      </c>
      <c r="E173" s="12" t="s">
        <v>17</v>
      </c>
      <c r="F173" s="11" t="s">
        <v>77</v>
      </c>
      <c r="G173" s="12" t="s">
        <v>16</v>
      </c>
      <c r="H173" s="79">
        <v>1</v>
      </c>
      <c r="I173" s="14">
        <f>VLOOKUP(C173,[1]Sheet1!$B:$AY,50,0)</f>
        <v>74476.96</v>
      </c>
      <c r="J173" s="14">
        <f>VLOOKUP(C173,[1]Sheet1!$B:$AZ,51,0)</f>
        <v>12258.81</v>
      </c>
      <c r="K173" s="31">
        <f>VLOOKUP(C173,[1]Sheet1!$B$5:$BB$697,53,0)</f>
        <v>2043.135</v>
      </c>
      <c r="L173" s="31">
        <f>VLOOKUP(C173,[1]Sheet1!$B:$BC,54,0)</f>
        <v>2043.135</v>
      </c>
      <c r="M173" s="31">
        <f>VLOOKUP(C173,[1]Sheet1!$B:$BD,55,0)</f>
        <v>2043.135</v>
      </c>
      <c r="N173" s="31">
        <f>VLOOKUP(C173,[1]Sheet1!$B:$BE,56,0)</f>
        <v>2043.135</v>
      </c>
      <c r="O173" s="31">
        <f>VLOOKUP(C173,[1]Sheet1!$B:$BF,57,0)</f>
        <v>12412.8266666667</v>
      </c>
      <c r="P173" s="31">
        <f>VLOOKUP(C173,[2]Sheet1!$B:$BH,59,0)</f>
        <v>12412.8266666667</v>
      </c>
      <c r="Q173" s="94">
        <f t="shared" si="35"/>
        <v>32998.1933333334</v>
      </c>
      <c r="R173" s="95"/>
      <c r="S173" s="95"/>
      <c r="T173" s="95"/>
      <c r="U173" s="95"/>
      <c r="V173" s="95">
        <f t="shared" si="36"/>
        <v>0</v>
      </c>
      <c r="W173" s="96">
        <f t="shared" si="37"/>
        <v>32998.1933333334</v>
      </c>
      <c r="X173" s="97">
        <f t="shared" si="38"/>
        <v>12258.81</v>
      </c>
      <c r="Y173" s="55">
        <f t="shared" si="39"/>
        <v>32998.1933333334</v>
      </c>
      <c r="Z173" s="100">
        <f t="shared" si="40"/>
        <v>32998.1933333334</v>
      </c>
      <c r="AA173" s="55"/>
      <c r="AB173" s="33">
        <f t="shared" si="41"/>
        <v>0</v>
      </c>
      <c r="AC173" s="56">
        <f t="shared" si="42"/>
        <v>0</v>
      </c>
      <c r="AD173" s="102">
        <f t="shared" si="30"/>
        <v>0</v>
      </c>
      <c r="AE173" s="103"/>
      <c r="AF173" s="103"/>
      <c r="AG173" s="103"/>
      <c r="AH173" s="103">
        <f t="shared" si="31"/>
        <v>0</v>
      </c>
      <c r="AI173" s="57"/>
      <c r="AJ173" s="105">
        <f t="shared" si="32"/>
        <v>0</v>
      </c>
      <c r="AK173" s="33">
        <f t="shared" si="33"/>
        <v>0</v>
      </c>
      <c r="AL173" s="71">
        <v>45474</v>
      </c>
      <c r="AM173" s="107">
        <v>3</v>
      </c>
      <c r="AN173" s="71">
        <f t="shared" si="29"/>
        <v>45471</v>
      </c>
      <c r="AO173" s="72" t="s">
        <v>89</v>
      </c>
      <c r="AP173" s="33"/>
      <c r="AQ173" s="8" t="s">
        <v>152</v>
      </c>
      <c r="AR173" s="74"/>
    </row>
    <row r="174" ht="36" hidden="1" customHeight="1" spans="1:44">
      <c r="A174" s="8">
        <f t="shared" si="34"/>
        <v>171</v>
      </c>
      <c r="B174" s="8" t="s">
        <v>110</v>
      </c>
      <c r="C174" s="9" t="s">
        <v>477</v>
      </c>
      <c r="D174" s="78" t="s">
        <v>478</v>
      </c>
      <c r="E174" s="12" t="s">
        <v>18</v>
      </c>
      <c r="F174" s="11" t="s">
        <v>77</v>
      </c>
      <c r="G174" s="12" t="s">
        <v>16</v>
      </c>
      <c r="H174" s="79">
        <v>1</v>
      </c>
      <c r="I174" s="14">
        <f>VLOOKUP(C174,[1]Sheet1!$B:$AY,50,0)</f>
        <v>122012.91</v>
      </c>
      <c r="J174" s="14">
        <f>VLOOKUP(C174,[1]Sheet1!$B:$AZ,51,0)</f>
        <v>122012.91</v>
      </c>
      <c r="K174" s="31">
        <f>VLOOKUP(C174,[1]Sheet1!$B$5:$BB$697,53,0)</f>
        <v>2185.89666666667</v>
      </c>
      <c r="L174" s="31">
        <f>VLOOKUP(C174,[1]Sheet1!$B:$BC,54,0)</f>
        <v>2185.89666666667</v>
      </c>
      <c r="M174" s="31">
        <f>VLOOKUP(C174,[1]Sheet1!$B:$BD,55,0)</f>
        <v>2185.89666666667</v>
      </c>
      <c r="N174" s="31">
        <f>VLOOKUP(C174,[1]Sheet1!$B:$BE,56,0)</f>
        <v>20335.485</v>
      </c>
      <c r="O174" s="31">
        <f>VLOOKUP(C174,[1]Sheet1!$B:$BF,57,0)</f>
        <v>20335.485</v>
      </c>
      <c r="P174" s="31">
        <f>VLOOKUP(C174,[2]Sheet1!$B:$BH,59,0)</f>
        <v>18149.5883333333</v>
      </c>
      <c r="Q174" s="94">
        <f t="shared" si="35"/>
        <v>65378.2483333333</v>
      </c>
      <c r="R174" s="95">
        <f>VLOOKUP(C174,[3]Sheet2!$A:$V,21,0)</f>
        <v>104448.77</v>
      </c>
      <c r="S174" s="95"/>
      <c r="T174" s="95"/>
      <c r="U174" s="95"/>
      <c r="V174" s="95">
        <f t="shared" si="36"/>
        <v>104448.77</v>
      </c>
      <c r="W174" s="96">
        <f t="shared" si="37"/>
        <v>-39070.5216666667</v>
      </c>
      <c r="X174" s="97">
        <f t="shared" si="38"/>
        <v>122012.91</v>
      </c>
      <c r="Y174" s="55">
        <f t="shared" si="39"/>
        <v>-39070.5216666667</v>
      </c>
      <c r="Z174" s="100">
        <f t="shared" si="40"/>
        <v>0</v>
      </c>
      <c r="AA174" s="55"/>
      <c r="AB174" s="33">
        <f t="shared" si="41"/>
        <v>0</v>
      </c>
      <c r="AC174" s="56" t="str">
        <f t="shared" si="42"/>
        <v>100%</v>
      </c>
      <c r="AD174" s="102">
        <f t="shared" si="30"/>
        <v>0</v>
      </c>
      <c r="AE174" s="103"/>
      <c r="AF174" s="103"/>
      <c r="AG174" s="103"/>
      <c r="AH174" s="103">
        <f t="shared" si="31"/>
        <v>0</v>
      </c>
      <c r="AI174" s="57"/>
      <c r="AJ174" s="105">
        <f t="shared" si="32"/>
        <v>0</v>
      </c>
      <c r="AK174" s="33">
        <f t="shared" si="33"/>
        <v>0</v>
      </c>
      <c r="AL174" s="71">
        <v>45474</v>
      </c>
      <c r="AM174" s="107">
        <v>3</v>
      </c>
      <c r="AN174" s="71">
        <f t="shared" si="29"/>
        <v>45471</v>
      </c>
      <c r="AO174" s="72" t="s">
        <v>89</v>
      </c>
      <c r="AP174" s="33"/>
      <c r="AQ174" s="8" t="s">
        <v>79</v>
      </c>
      <c r="AR174" s="74"/>
    </row>
    <row r="175" ht="36" hidden="1" customHeight="1" spans="1:44">
      <c r="A175" s="8">
        <f t="shared" si="34"/>
        <v>172</v>
      </c>
      <c r="B175" s="8" t="s">
        <v>74</v>
      </c>
      <c r="C175" s="9" t="s">
        <v>479</v>
      </c>
      <c r="D175" s="78" t="s">
        <v>480</v>
      </c>
      <c r="E175" s="12" t="s">
        <v>18</v>
      </c>
      <c r="F175" s="11" t="s">
        <v>101</v>
      </c>
      <c r="G175" s="12" t="s">
        <v>16</v>
      </c>
      <c r="H175" s="79">
        <v>1</v>
      </c>
      <c r="I175" s="14">
        <f>VLOOKUP(C175,[1]Sheet1!$B:$AY,50,0)</f>
        <v>0</v>
      </c>
      <c r="J175" s="14">
        <f>VLOOKUP(C175,[1]Sheet1!$B:$AZ,51,0)</f>
        <v>0</v>
      </c>
      <c r="K175" s="31">
        <f>VLOOKUP(C175,[1]Sheet1!$B$5:$BB$697,53,0)</f>
        <v>0</v>
      </c>
      <c r="L175" s="31">
        <f>VLOOKUP(C175,[1]Sheet1!$B:$BC,54,0)</f>
        <v>0</v>
      </c>
      <c r="M175" s="31">
        <f>VLOOKUP(C175,[1]Sheet1!$B:$BD,55,0)</f>
        <v>0</v>
      </c>
      <c r="N175" s="31">
        <f>VLOOKUP(C175,[1]Sheet1!$B:$BE,56,0)</f>
        <v>0</v>
      </c>
      <c r="O175" s="31">
        <f>VLOOKUP(C175,[1]Sheet1!$B:$BF,57,0)</f>
        <v>0</v>
      </c>
      <c r="P175" s="31">
        <f>VLOOKUP(C175,[2]Sheet1!$B:$BH,59,0)</f>
        <v>0</v>
      </c>
      <c r="Q175" s="94">
        <f t="shared" si="35"/>
        <v>0</v>
      </c>
      <c r="R175" s="95">
        <f>VLOOKUP(C175,[3]Sheet2!$A:$V,21,0)</f>
        <v>70400</v>
      </c>
      <c r="S175" s="95"/>
      <c r="T175" s="95"/>
      <c r="U175" s="95"/>
      <c r="V175" s="95">
        <f t="shared" si="36"/>
        <v>70400</v>
      </c>
      <c r="W175" s="96">
        <f t="shared" si="37"/>
        <v>-70400</v>
      </c>
      <c r="X175" s="97">
        <f t="shared" si="38"/>
        <v>0</v>
      </c>
      <c r="Y175" s="55">
        <f t="shared" si="39"/>
        <v>-70400</v>
      </c>
      <c r="Z175" s="100">
        <f t="shared" si="40"/>
        <v>0</v>
      </c>
      <c r="AA175" s="55"/>
      <c r="AB175" s="33">
        <f t="shared" si="41"/>
        <v>0</v>
      </c>
      <c r="AC175" s="56" t="str">
        <f t="shared" si="42"/>
        <v>100%</v>
      </c>
      <c r="AD175" s="102">
        <f t="shared" si="30"/>
        <v>0</v>
      </c>
      <c r="AE175" s="103"/>
      <c r="AF175" s="103"/>
      <c r="AG175" s="103"/>
      <c r="AH175" s="103">
        <f t="shared" si="31"/>
        <v>0</v>
      </c>
      <c r="AI175" s="57"/>
      <c r="AJ175" s="105">
        <f t="shared" si="32"/>
        <v>0</v>
      </c>
      <c r="AK175" s="33">
        <f t="shared" si="33"/>
        <v>0</v>
      </c>
      <c r="AL175" s="71">
        <v>45474</v>
      </c>
      <c r="AM175" s="107">
        <v>3</v>
      </c>
      <c r="AN175" s="71">
        <f t="shared" si="29"/>
        <v>45471</v>
      </c>
      <c r="AO175" s="72" t="s">
        <v>89</v>
      </c>
      <c r="AP175" s="33"/>
      <c r="AQ175" s="8" t="s">
        <v>96</v>
      </c>
      <c r="AR175" s="74"/>
    </row>
    <row r="176" ht="36" hidden="1" customHeight="1" spans="1:44">
      <c r="A176" s="8">
        <f t="shared" si="34"/>
        <v>173</v>
      </c>
      <c r="B176" s="8" t="s">
        <v>110</v>
      </c>
      <c r="C176" s="9" t="s">
        <v>481</v>
      </c>
      <c r="D176" s="78" t="s">
        <v>482</v>
      </c>
      <c r="E176" s="12" t="s">
        <v>18</v>
      </c>
      <c r="F176" s="11" t="s">
        <v>77</v>
      </c>
      <c r="G176" s="12" t="s">
        <v>16</v>
      </c>
      <c r="H176" s="79">
        <v>1</v>
      </c>
      <c r="I176" s="14">
        <f>VLOOKUP(C176,[1]Sheet1!$B:$AY,50,0)</f>
        <v>0</v>
      </c>
      <c r="J176" s="14">
        <f>VLOOKUP(C176,[1]Sheet1!$B:$AZ,51,0)</f>
        <v>0</v>
      </c>
      <c r="K176" s="31">
        <f>VLOOKUP(C176,[1]Sheet1!$B$5:$BB$697,53,0)</f>
        <v>0</v>
      </c>
      <c r="L176" s="31">
        <f>VLOOKUP(C176,[1]Sheet1!$B:$BC,54,0)</f>
        <v>0</v>
      </c>
      <c r="M176" s="31">
        <f>VLOOKUP(C176,[1]Sheet1!$B:$BD,55,0)</f>
        <v>0</v>
      </c>
      <c r="N176" s="31">
        <f>VLOOKUP(C176,[1]Sheet1!$B:$BE,56,0)</f>
        <v>0</v>
      </c>
      <c r="O176" s="31">
        <f>VLOOKUP(C176,[1]Sheet1!$B:$BF,57,0)</f>
        <v>0</v>
      </c>
      <c r="P176" s="31">
        <f>VLOOKUP(C176,[2]Sheet1!$B:$BH,59,0)</f>
        <v>0</v>
      </c>
      <c r="Q176" s="94">
        <f t="shared" si="35"/>
        <v>0</v>
      </c>
      <c r="R176" s="95">
        <f>VLOOKUP(C176,[3]Sheet2!$A:$V,21,0)</f>
        <v>34290.85</v>
      </c>
      <c r="S176" s="95"/>
      <c r="T176" s="95"/>
      <c r="U176" s="95"/>
      <c r="V176" s="95">
        <f t="shared" si="36"/>
        <v>34290.85</v>
      </c>
      <c r="W176" s="96">
        <f t="shared" si="37"/>
        <v>-34290.85</v>
      </c>
      <c r="X176" s="97">
        <f t="shared" si="38"/>
        <v>0</v>
      </c>
      <c r="Y176" s="55">
        <f t="shared" si="39"/>
        <v>-34290.85</v>
      </c>
      <c r="Z176" s="100">
        <f t="shared" si="40"/>
        <v>0</v>
      </c>
      <c r="AA176" s="55"/>
      <c r="AB176" s="33">
        <f t="shared" si="41"/>
        <v>0</v>
      </c>
      <c r="AC176" s="56" t="str">
        <f t="shared" si="42"/>
        <v>100%</v>
      </c>
      <c r="AD176" s="102">
        <f t="shared" si="30"/>
        <v>0</v>
      </c>
      <c r="AE176" s="103"/>
      <c r="AF176" s="103"/>
      <c r="AG176" s="103"/>
      <c r="AH176" s="103">
        <f t="shared" si="31"/>
        <v>0</v>
      </c>
      <c r="AI176" s="57"/>
      <c r="AJ176" s="105">
        <f t="shared" si="32"/>
        <v>0</v>
      </c>
      <c r="AK176" s="33">
        <f t="shared" si="33"/>
        <v>0</v>
      </c>
      <c r="AL176" s="71">
        <v>45474</v>
      </c>
      <c r="AM176" s="107">
        <v>3</v>
      </c>
      <c r="AN176" s="71">
        <f t="shared" ref="AN176:AN194" si="43">AL176-AM176</f>
        <v>45471</v>
      </c>
      <c r="AO176" s="72" t="s">
        <v>89</v>
      </c>
      <c r="AP176" s="33"/>
      <c r="AQ176" s="8" t="s">
        <v>152</v>
      </c>
      <c r="AR176" s="74"/>
    </row>
    <row r="177" ht="36" hidden="1" customHeight="1" spans="1:44">
      <c r="A177" s="8">
        <f t="shared" si="34"/>
        <v>174</v>
      </c>
      <c r="B177" s="8" t="s">
        <v>74</v>
      </c>
      <c r="C177" s="9" t="s">
        <v>483</v>
      </c>
      <c r="D177" s="78" t="s">
        <v>484</v>
      </c>
      <c r="E177" s="12" t="s">
        <v>17</v>
      </c>
      <c r="F177" s="11" t="s">
        <v>77</v>
      </c>
      <c r="G177" s="12" t="s">
        <v>16</v>
      </c>
      <c r="H177" s="79">
        <v>0.8</v>
      </c>
      <c r="I177" s="14">
        <f>VLOOKUP(C177,[1]Sheet1!$B:$AY,50,0)</f>
        <v>33528</v>
      </c>
      <c r="J177" s="14">
        <f>VLOOKUP(C177,[1]Sheet1!$B:$AZ,51,0)</f>
        <v>3583</v>
      </c>
      <c r="K177" s="31">
        <f>VLOOKUP(C177,[1]Sheet1!$B$5:$BB$697,53,0)</f>
        <v>0</v>
      </c>
      <c r="L177" s="31">
        <f>VLOOKUP(C177,[1]Sheet1!$B:$BC,54,0)</f>
        <v>0</v>
      </c>
      <c r="M177" s="31">
        <f>VLOOKUP(C177,[1]Sheet1!$B:$BD,55,0)</f>
        <v>597.166666666667</v>
      </c>
      <c r="N177" s="31">
        <f>VLOOKUP(C177,[1]Sheet1!$B:$BE,56,0)</f>
        <v>5588</v>
      </c>
      <c r="O177" s="31">
        <f>VLOOKUP(C177,[1]Sheet1!$B:$BF,57,0)</f>
        <v>5588</v>
      </c>
      <c r="P177" s="31">
        <f>VLOOKUP(C177,[2]Sheet1!$B:$BH,59,0)</f>
        <v>5588</v>
      </c>
      <c r="Q177" s="94">
        <f t="shared" si="35"/>
        <v>13888.9333333333</v>
      </c>
      <c r="R177" s="95"/>
      <c r="S177" s="95"/>
      <c r="T177" s="95"/>
      <c r="U177" s="95"/>
      <c r="V177" s="95">
        <f t="shared" si="36"/>
        <v>0</v>
      </c>
      <c r="W177" s="96">
        <f t="shared" si="37"/>
        <v>13888.9333333333</v>
      </c>
      <c r="X177" s="97">
        <f t="shared" si="38"/>
        <v>3583</v>
      </c>
      <c r="Y177" s="55">
        <f t="shared" si="39"/>
        <v>13888.9333333333</v>
      </c>
      <c r="Z177" s="100">
        <f t="shared" si="40"/>
        <v>13888.9333333333</v>
      </c>
      <c r="AA177" s="55"/>
      <c r="AB177" s="33">
        <f t="shared" si="41"/>
        <v>0</v>
      </c>
      <c r="AC177" s="56">
        <f t="shared" si="42"/>
        <v>0</v>
      </c>
      <c r="AD177" s="102">
        <f t="shared" si="30"/>
        <v>0</v>
      </c>
      <c r="AE177" s="103"/>
      <c r="AF177" s="103"/>
      <c r="AG177" s="103"/>
      <c r="AH177" s="103">
        <f t="shared" si="31"/>
        <v>0</v>
      </c>
      <c r="AI177" s="57"/>
      <c r="AJ177" s="105">
        <f t="shared" si="32"/>
        <v>0</v>
      </c>
      <c r="AK177" s="33">
        <f t="shared" si="33"/>
        <v>0</v>
      </c>
      <c r="AL177" s="71">
        <v>45474</v>
      </c>
      <c r="AM177" s="107">
        <v>3</v>
      </c>
      <c r="AN177" s="71">
        <f t="shared" si="43"/>
        <v>45471</v>
      </c>
      <c r="AO177" s="72" t="s">
        <v>89</v>
      </c>
      <c r="AP177" s="33"/>
      <c r="AQ177" s="8" t="s">
        <v>152</v>
      </c>
      <c r="AR177" s="74"/>
    </row>
    <row r="178" ht="36" hidden="1" customHeight="1" spans="1:44">
      <c r="A178" s="8">
        <f t="shared" si="34"/>
        <v>175</v>
      </c>
      <c r="B178" s="8" t="s">
        <v>74</v>
      </c>
      <c r="C178" s="9" t="s">
        <v>485</v>
      </c>
      <c r="D178" s="78" t="s">
        <v>486</v>
      </c>
      <c r="E178" s="12" t="s">
        <v>17</v>
      </c>
      <c r="F178" s="11" t="s">
        <v>101</v>
      </c>
      <c r="G178" s="12" t="s">
        <v>16</v>
      </c>
      <c r="H178" s="79">
        <v>1</v>
      </c>
      <c r="I178" s="14">
        <f>VLOOKUP(C178,[1]Sheet1!$B:$AY,50,0)</f>
        <v>0</v>
      </c>
      <c r="J178" s="14">
        <f>VLOOKUP(C178,[1]Sheet1!$B:$AZ,51,0)</f>
        <v>0</v>
      </c>
      <c r="K178" s="31">
        <f>VLOOKUP(C178,[1]Sheet1!$B$5:$BB$697,53,0)</f>
        <v>0</v>
      </c>
      <c r="L178" s="31">
        <f>VLOOKUP(C178,[1]Sheet1!$B:$BC,54,0)</f>
        <v>0</v>
      </c>
      <c r="M178" s="31">
        <f>VLOOKUP(C178,[1]Sheet1!$B:$BD,55,0)</f>
        <v>0</v>
      </c>
      <c r="N178" s="31">
        <f>VLOOKUP(C178,[1]Sheet1!$B:$BE,56,0)</f>
        <v>0</v>
      </c>
      <c r="O178" s="31">
        <f>VLOOKUP(C178,[1]Sheet1!$B:$BF,57,0)</f>
        <v>0</v>
      </c>
      <c r="P178" s="31">
        <f>VLOOKUP(C178,[2]Sheet1!$B:$BH,59,0)</f>
        <v>0</v>
      </c>
      <c r="Q178" s="94">
        <f t="shared" si="35"/>
        <v>0</v>
      </c>
      <c r="R178" s="95">
        <f>VLOOKUP(C178,[3]Sheet2!$A:$V,21,0)</f>
        <v>0</v>
      </c>
      <c r="S178" s="95"/>
      <c r="T178" s="95"/>
      <c r="U178" s="95"/>
      <c r="V178" s="95">
        <f t="shared" si="36"/>
        <v>0</v>
      </c>
      <c r="W178" s="96">
        <f t="shared" si="37"/>
        <v>0</v>
      </c>
      <c r="X178" s="97">
        <f t="shared" si="38"/>
        <v>0</v>
      </c>
      <c r="Y178" s="55">
        <f t="shared" si="39"/>
        <v>0</v>
      </c>
      <c r="Z178" s="100">
        <f t="shared" si="40"/>
        <v>0</v>
      </c>
      <c r="AA178" s="55"/>
      <c r="AB178" s="33">
        <f t="shared" si="41"/>
        <v>0</v>
      </c>
      <c r="AC178" s="56" t="str">
        <f t="shared" si="42"/>
        <v>100%</v>
      </c>
      <c r="AD178" s="102">
        <f t="shared" si="30"/>
        <v>0</v>
      </c>
      <c r="AE178" s="103"/>
      <c r="AF178" s="103"/>
      <c r="AG178" s="103"/>
      <c r="AH178" s="103">
        <f t="shared" si="31"/>
        <v>0</v>
      </c>
      <c r="AI178" s="57"/>
      <c r="AJ178" s="105">
        <f t="shared" si="32"/>
        <v>0</v>
      </c>
      <c r="AK178" s="33">
        <f t="shared" si="33"/>
        <v>0</v>
      </c>
      <c r="AL178" s="71">
        <v>45474</v>
      </c>
      <c r="AM178" s="107">
        <v>3</v>
      </c>
      <c r="AN178" s="71">
        <f t="shared" si="43"/>
        <v>45471</v>
      </c>
      <c r="AO178" s="72" t="s">
        <v>89</v>
      </c>
      <c r="AP178" s="33"/>
      <c r="AQ178" s="8" t="s">
        <v>173</v>
      </c>
      <c r="AR178" s="74"/>
    </row>
    <row r="179" ht="36" hidden="1" customHeight="1" spans="1:44">
      <c r="A179" s="8">
        <f t="shared" si="34"/>
        <v>176</v>
      </c>
      <c r="B179" s="8" t="s">
        <v>170</v>
      </c>
      <c r="C179" s="9" t="s">
        <v>487</v>
      </c>
      <c r="D179" s="78" t="s">
        <v>488</v>
      </c>
      <c r="E179" s="12" t="s">
        <v>18</v>
      </c>
      <c r="F179" s="11" t="s">
        <v>101</v>
      </c>
      <c r="G179" s="12" t="s">
        <v>16</v>
      </c>
      <c r="H179" s="79">
        <v>1</v>
      </c>
      <c r="I179" s="14">
        <f>VLOOKUP(C179,[1]Sheet1!$B:$AY,50,0)</f>
        <v>96057.62</v>
      </c>
      <c r="J179" s="14">
        <f>VLOOKUP(C179,[1]Sheet1!$B:$AZ,51,0)</f>
        <v>96057.62</v>
      </c>
      <c r="K179" s="31">
        <f>VLOOKUP(C179,[1]Sheet1!$B$5:$BB$697,53,0)</f>
        <v>0</v>
      </c>
      <c r="L179" s="31">
        <f>VLOOKUP(C179,[1]Sheet1!$B:$BC,54,0)</f>
        <v>0</v>
      </c>
      <c r="M179" s="31">
        <f>VLOOKUP(C179,[1]Sheet1!$B:$BD,55,0)</f>
        <v>0</v>
      </c>
      <c r="N179" s="31">
        <f>VLOOKUP(C179,[1]Sheet1!$B:$BE,56,0)</f>
        <v>0</v>
      </c>
      <c r="O179" s="31">
        <f>VLOOKUP(C179,[1]Sheet1!$B:$BF,57,0)</f>
        <v>524.166666666667</v>
      </c>
      <c r="P179" s="31">
        <f>VLOOKUP(C179,[2]Sheet1!$B:$BH,59,0)</f>
        <v>16009.6033333333</v>
      </c>
      <c r="Q179" s="94">
        <f t="shared" si="35"/>
        <v>16533.77</v>
      </c>
      <c r="R179" s="95"/>
      <c r="S179" s="95"/>
      <c r="T179" s="95"/>
      <c r="U179" s="95"/>
      <c r="V179" s="95">
        <f t="shared" si="36"/>
        <v>0</v>
      </c>
      <c r="W179" s="96">
        <f t="shared" si="37"/>
        <v>16533.77</v>
      </c>
      <c r="X179" s="97">
        <f t="shared" si="38"/>
        <v>96057.62</v>
      </c>
      <c r="Y179" s="55">
        <f t="shared" si="39"/>
        <v>16533.77</v>
      </c>
      <c r="Z179" s="100">
        <f t="shared" si="40"/>
        <v>16533.77</v>
      </c>
      <c r="AA179" s="55"/>
      <c r="AB179" s="104">
        <f t="shared" si="41"/>
        <v>0</v>
      </c>
      <c r="AC179" s="56">
        <f t="shared" si="42"/>
        <v>0</v>
      </c>
      <c r="AD179" s="102">
        <f t="shared" si="30"/>
        <v>0</v>
      </c>
      <c r="AE179" s="103"/>
      <c r="AF179" s="103"/>
      <c r="AG179" s="103"/>
      <c r="AH179" s="103">
        <f t="shared" si="31"/>
        <v>0</v>
      </c>
      <c r="AI179" s="57"/>
      <c r="AJ179" s="105">
        <f t="shared" si="32"/>
        <v>0</v>
      </c>
      <c r="AK179" s="33">
        <f t="shared" si="33"/>
        <v>0</v>
      </c>
      <c r="AL179" s="71">
        <v>45474</v>
      </c>
      <c r="AM179" s="107">
        <v>3</v>
      </c>
      <c r="AN179" s="71">
        <f t="shared" si="43"/>
        <v>45471</v>
      </c>
      <c r="AO179" s="72" t="s">
        <v>89</v>
      </c>
      <c r="AP179" s="33"/>
      <c r="AQ179" s="8" t="s">
        <v>173</v>
      </c>
      <c r="AR179" s="74"/>
    </row>
    <row r="180" ht="36" hidden="1" customHeight="1" spans="1:44">
      <c r="A180" s="8">
        <f t="shared" si="34"/>
        <v>177</v>
      </c>
      <c r="B180" s="8" t="s">
        <v>170</v>
      </c>
      <c r="C180" s="9" t="s">
        <v>489</v>
      </c>
      <c r="D180" s="117" t="s">
        <v>490</v>
      </c>
      <c r="E180" s="12" t="s">
        <v>17</v>
      </c>
      <c r="F180" s="72" t="s">
        <v>101</v>
      </c>
      <c r="G180" s="12" t="s">
        <v>16</v>
      </c>
      <c r="H180" s="79">
        <v>1</v>
      </c>
      <c r="I180" s="14">
        <f>VLOOKUP(C180,[1]Sheet1!$B:$AY,50,0)</f>
        <v>418529.62</v>
      </c>
      <c r="J180" s="14">
        <f>VLOOKUP(C180,[1]Sheet1!$B:$AZ,51,0)</f>
        <v>418529.62</v>
      </c>
      <c r="K180" s="31">
        <f>VLOOKUP(C180,[1]Sheet1!$B$5:$BB$697,53,0)</f>
        <v>0</v>
      </c>
      <c r="L180" s="31">
        <f>VLOOKUP(C180,[1]Sheet1!$B:$BC,54,0)</f>
        <v>38398.7066666667</v>
      </c>
      <c r="M180" s="31">
        <f>VLOOKUP(C180,[1]Sheet1!$B:$BD,55,0)</f>
        <v>45148.5733333333</v>
      </c>
      <c r="N180" s="31">
        <f>VLOOKUP(C180,[1]Sheet1!$B:$BE,56,0)</f>
        <v>69754.9366666667</v>
      </c>
      <c r="O180" s="31">
        <f>VLOOKUP(C180,[1]Sheet1!$B:$BF,57,0)</f>
        <v>69754.9366666667</v>
      </c>
      <c r="P180" s="31">
        <f>VLOOKUP(C180,[2]Sheet1!$B:$BH,59,0)</f>
        <v>69754.9366666667</v>
      </c>
      <c r="Q180" s="94">
        <f t="shared" si="35"/>
        <v>292812.09</v>
      </c>
      <c r="R180" s="95">
        <f>VLOOKUP(C180,[3]Sheet2!$A:$V,21,0)</f>
        <v>70000</v>
      </c>
      <c r="S180" s="95"/>
      <c r="T180" s="95"/>
      <c r="U180" s="95">
        <f>VLOOKUP(C180,'[4]5.30 (2)'!$C$4:$V$115,20,0)</f>
        <v>270891.44</v>
      </c>
      <c r="V180" s="95">
        <f t="shared" si="36"/>
        <v>340891.44</v>
      </c>
      <c r="W180" s="96">
        <f t="shared" si="37"/>
        <v>-48079.3499999999</v>
      </c>
      <c r="X180" s="97">
        <f t="shared" si="38"/>
        <v>147638.18</v>
      </c>
      <c r="Y180" s="55">
        <f t="shared" si="39"/>
        <v>-48079.3499999999</v>
      </c>
      <c r="Z180" s="100">
        <f t="shared" si="40"/>
        <v>0</v>
      </c>
      <c r="AA180" s="55"/>
      <c r="AB180" s="104">
        <f t="shared" si="41"/>
        <v>0</v>
      </c>
      <c r="AC180" s="56" t="str">
        <f t="shared" si="42"/>
        <v>100%</v>
      </c>
      <c r="AD180" s="102">
        <f t="shared" si="30"/>
        <v>0</v>
      </c>
      <c r="AE180" s="103"/>
      <c r="AF180" s="103"/>
      <c r="AG180" s="103"/>
      <c r="AH180" s="103">
        <f t="shared" si="31"/>
        <v>0</v>
      </c>
      <c r="AI180" s="57">
        <v>0</v>
      </c>
      <c r="AJ180" s="105">
        <f t="shared" si="32"/>
        <v>0</v>
      </c>
      <c r="AK180" s="33">
        <f t="shared" si="33"/>
        <v>0</v>
      </c>
      <c r="AL180" s="71">
        <v>45474</v>
      </c>
      <c r="AM180" s="107">
        <v>3</v>
      </c>
      <c r="AN180" s="71">
        <f t="shared" si="43"/>
        <v>45471</v>
      </c>
      <c r="AO180" s="72" t="s">
        <v>89</v>
      </c>
      <c r="AP180" s="33"/>
      <c r="AQ180" s="8" t="s">
        <v>173</v>
      </c>
      <c r="AR180" s="74" t="s">
        <v>491</v>
      </c>
    </row>
    <row r="181" ht="36" hidden="1" customHeight="1" spans="1:44">
      <c r="A181" s="8">
        <f t="shared" si="34"/>
        <v>178</v>
      </c>
      <c r="B181" s="8" t="s">
        <v>93</v>
      </c>
      <c r="C181" s="9" t="s">
        <v>492</v>
      </c>
      <c r="D181" s="78" t="s">
        <v>493</v>
      </c>
      <c r="E181" s="12" t="s">
        <v>22</v>
      </c>
      <c r="F181" s="11" t="s">
        <v>101</v>
      </c>
      <c r="G181" s="12" t="s">
        <v>22</v>
      </c>
      <c r="H181" s="79">
        <v>1</v>
      </c>
      <c r="I181" s="14">
        <f>VLOOKUP(C181,[1]Sheet1!$B:$AY,50,0)</f>
        <v>5958</v>
      </c>
      <c r="J181" s="14">
        <f>VLOOKUP(C181,[1]Sheet1!$B:$AZ,51,0)</f>
        <v>5958</v>
      </c>
      <c r="K181" s="31">
        <f>VLOOKUP(C181,[1]Sheet1!$B$5:$BB$697,53,0)</f>
        <v>0</v>
      </c>
      <c r="L181" s="31">
        <f>VLOOKUP(C181,[1]Sheet1!$B:$BC,54,0)</f>
        <v>0</v>
      </c>
      <c r="M181" s="31">
        <f>VLOOKUP(C181,[1]Sheet1!$B:$BD,55,0)</f>
        <v>0</v>
      </c>
      <c r="N181" s="31">
        <f>VLOOKUP(C181,[1]Sheet1!$B:$BE,56,0)</f>
        <v>2.66666666666667</v>
      </c>
      <c r="O181" s="31">
        <f>VLOOKUP(C181,[1]Sheet1!$B:$BF,57,0)</f>
        <v>2.66666666666667</v>
      </c>
      <c r="P181" s="31">
        <f>VLOOKUP(C181,[2]Sheet1!$B:$BH,59,0)</f>
        <v>993</v>
      </c>
      <c r="Q181" s="94">
        <f t="shared" si="35"/>
        <v>998.333333333333</v>
      </c>
      <c r="R181" s="95">
        <f>VLOOKUP(C181,[3]Sheet2!$A:$V,21,0)</f>
        <v>5500</v>
      </c>
      <c r="S181" s="95"/>
      <c r="T181" s="95"/>
      <c r="U181" s="95">
        <v>5500</v>
      </c>
      <c r="V181" s="95">
        <f t="shared" si="36"/>
        <v>11000</v>
      </c>
      <c r="W181" s="96">
        <f t="shared" si="37"/>
        <v>-10001.6666666667</v>
      </c>
      <c r="X181" s="97">
        <f t="shared" si="38"/>
        <v>458</v>
      </c>
      <c r="Y181" s="55">
        <f t="shared" si="39"/>
        <v>458</v>
      </c>
      <c r="Z181" s="100">
        <f t="shared" si="40"/>
        <v>458</v>
      </c>
      <c r="AA181" s="55"/>
      <c r="AB181" s="33">
        <f t="shared" si="41"/>
        <v>0</v>
      </c>
      <c r="AC181" s="56">
        <f t="shared" si="42"/>
        <v>0</v>
      </c>
      <c r="AD181" s="102">
        <f t="shared" si="30"/>
        <v>0</v>
      </c>
      <c r="AE181" s="103"/>
      <c r="AF181" s="57"/>
      <c r="AG181" s="57"/>
      <c r="AH181" s="103">
        <f t="shared" si="31"/>
        <v>0</v>
      </c>
      <c r="AI181" s="57"/>
      <c r="AJ181" s="105">
        <f t="shared" si="32"/>
        <v>0</v>
      </c>
      <c r="AK181" s="33">
        <f t="shared" si="33"/>
        <v>0</v>
      </c>
      <c r="AL181" s="71">
        <v>45474</v>
      </c>
      <c r="AM181" s="107">
        <v>3</v>
      </c>
      <c r="AN181" s="71">
        <f t="shared" si="43"/>
        <v>45471</v>
      </c>
      <c r="AO181" s="72" t="s">
        <v>89</v>
      </c>
      <c r="AP181" s="33"/>
      <c r="AQ181" s="8" t="s">
        <v>96</v>
      </c>
      <c r="AR181" s="74"/>
    </row>
    <row r="182" ht="36" hidden="1" customHeight="1" spans="1:44">
      <c r="A182" s="8">
        <f t="shared" si="34"/>
        <v>179</v>
      </c>
      <c r="B182" s="8" t="s">
        <v>93</v>
      </c>
      <c r="C182" s="9" t="s">
        <v>494</v>
      </c>
      <c r="D182" s="78" t="s">
        <v>495</v>
      </c>
      <c r="E182" s="12" t="s">
        <v>22</v>
      </c>
      <c r="F182" s="11" t="s">
        <v>212</v>
      </c>
      <c r="G182" s="12" t="s">
        <v>22</v>
      </c>
      <c r="H182" s="79">
        <v>1</v>
      </c>
      <c r="I182" s="14">
        <f>VLOOKUP(C182,[1]Sheet1!$B:$AY,50,0)</f>
        <v>165027.4</v>
      </c>
      <c r="J182" s="14">
        <f>VLOOKUP(C182,[1]Sheet1!$B:$AZ,51,0)</f>
        <v>171445.4</v>
      </c>
      <c r="K182" s="31">
        <f>VLOOKUP(C182,[1]Sheet1!$B$5:$BB$697,53,0)</f>
        <v>6182.65</v>
      </c>
      <c r="L182" s="31">
        <f>VLOOKUP(C182,[1]Sheet1!$B:$BC,54,0)</f>
        <v>6182.65</v>
      </c>
      <c r="M182" s="31">
        <f>VLOOKUP(C182,[1]Sheet1!$B:$BD,55,0)</f>
        <v>6132.65</v>
      </c>
      <c r="N182" s="31">
        <f>VLOOKUP(C182,[1]Sheet1!$B:$BE,56,0)</f>
        <v>6132.65</v>
      </c>
      <c r="O182" s="31">
        <f>VLOOKUP(C182,[1]Sheet1!$B:$BF,57,0)</f>
        <v>14920.8166666667</v>
      </c>
      <c r="P182" s="31">
        <f>VLOOKUP(C182,[2]Sheet1!$B:$BH,59,0)</f>
        <v>11003.15</v>
      </c>
      <c r="Q182" s="94">
        <f t="shared" si="35"/>
        <v>50554.5666666667</v>
      </c>
      <c r="R182" s="95">
        <f>VLOOKUP(C182,[3]Sheet2!$A:$V,21,0)</f>
        <v>30000</v>
      </c>
      <c r="S182" s="95">
        <v>30000</v>
      </c>
      <c r="T182" s="95"/>
      <c r="U182" s="95"/>
      <c r="V182" s="95">
        <f t="shared" si="36"/>
        <v>60000</v>
      </c>
      <c r="W182" s="96">
        <f t="shared" si="37"/>
        <v>-9445.4333333333</v>
      </c>
      <c r="X182" s="97">
        <f t="shared" si="38"/>
        <v>171445.4</v>
      </c>
      <c r="Y182" s="55">
        <f t="shared" si="39"/>
        <v>171445.4</v>
      </c>
      <c r="Z182" s="100">
        <f t="shared" si="40"/>
        <v>171445.4</v>
      </c>
      <c r="AA182" s="55"/>
      <c r="AB182" s="33">
        <f t="shared" si="41"/>
        <v>0</v>
      </c>
      <c r="AC182" s="56">
        <f t="shared" si="42"/>
        <v>0</v>
      </c>
      <c r="AD182" s="102">
        <f t="shared" si="30"/>
        <v>0</v>
      </c>
      <c r="AE182" s="103"/>
      <c r="AF182" s="57"/>
      <c r="AG182" s="57"/>
      <c r="AH182" s="103">
        <f t="shared" si="31"/>
        <v>0</v>
      </c>
      <c r="AI182" s="57"/>
      <c r="AJ182" s="105">
        <f t="shared" si="32"/>
        <v>0</v>
      </c>
      <c r="AK182" s="33">
        <f t="shared" si="33"/>
        <v>0</v>
      </c>
      <c r="AL182" s="71">
        <v>45474</v>
      </c>
      <c r="AM182" s="107">
        <v>3</v>
      </c>
      <c r="AN182" s="71">
        <f t="shared" si="43"/>
        <v>45471</v>
      </c>
      <c r="AO182" s="72" t="s">
        <v>89</v>
      </c>
      <c r="AP182" s="33"/>
      <c r="AQ182" s="8" t="s">
        <v>96</v>
      </c>
      <c r="AR182" s="74"/>
    </row>
    <row r="183" ht="36" hidden="1" customHeight="1" spans="1:44">
      <c r="A183" s="8">
        <f t="shared" si="34"/>
        <v>180</v>
      </c>
      <c r="B183" s="8" t="s">
        <v>93</v>
      </c>
      <c r="C183" s="9" t="s">
        <v>496</v>
      </c>
      <c r="D183" s="78" t="s">
        <v>497</v>
      </c>
      <c r="E183" s="12" t="s">
        <v>22</v>
      </c>
      <c r="F183" s="11" t="s">
        <v>101</v>
      </c>
      <c r="G183" s="12" t="s">
        <v>22</v>
      </c>
      <c r="H183" s="79">
        <v>1</v>
      </c>
      <c r="I183" s="14">
        <f>VLOOKUP(C183,[1]Sheet1!$B:$AY,50,0)</f>
        <v>44064.5</v>
      </c>
      <c r="J183" s="14">
        <f>VLOOKUP(C183,[1]Sheet1!$B:$AZ,51,0)</f>
        <v>44064.5</v>
      </c>
      <c r="K183" s="31">
        <f>VLOOKUP(C183,[1]Sheet1!$B$5:$BB$697,53,0)</f>
        <v>3027.66666666667</v>
      </c>
      <c r="L183" s="31">
        <f>VLOOKUP(C183,[1]Sheet1!$B:$BC,54,0)</f>
        <v>3027.66666666667</v>
      </c>
      <c r="M183" s="31">
        <f>VLOOKUP(C183,[1]Sheet1!$B:$BD,55,0)</f>
        <v>3027.66666666667</v>
      </c>
      <c r="N183" s="31">
        <f>VLOOKUP(C183,[1]Sheet1!$B:$BE,56,0)</f>
        <v>3027.66666666667</v>
      </c>
      <c r="O183" s="31">
        <f>VLOOKUP(C183,[1]Sheet1!$B:$BF,57,0)</f>
        <v>3027.66666666667</v>
      </c>
      <c r="P183" s="31">
        <f>VLOOKUP(C183,[2]Sheet1!$B:$BH,59,0)</f>
        <v>3027.66666666667</v>
      </c>
      <c r="Q183" s="94">
        <f t="shared" si="35"/>
        <v>18166</v>
      </c>
      <c r="R183" s="95">
        <f>VLOOKUP(C183,[3]Sheet2!$A:$V,21,0)</f>
        <v>0</v>
      </c>
      <c r="S183" s="95"/>
      <c r="T183" s="95"/>
      <c r="U183" s="95"/>
      <c r="V183" s="95">
        <f t="shared" si="36"/>
        <v>0</v>
      </c>
      <c r="W183" s="96">
        <f t="shared" si="37"/>
        <v>18166</v>
      </c>
      <c r="X183" s="97">
        <f t="shared" si="38"/>
        <v>44064.5</v>
      </c>
      <c r="Y183" s="55">
        <f t="shared" si="39"/>
        <v>44064.5</v>
      </c>
      <c r="Z183" s="100">
        <f t="shared" si="40"/>
        <v>44064.5</v>
      </c>
      <c r="AA183" s="55"/>
      <c r="AB183" s="33">
        <f t="shared" si="41"/>
        <v>0</v>
      </c>
      <c r="AC183" s="56">
        <f t="shared" si="42"/>
        <v>0</v>
      </c>
      <c r="AD183" s="102">
        <f t="shared" si="30"/>
        <v>0</v>
      </c>
      <c r="AE183" s="103"/>
      <c r="AF183" s="57"/>
      <c r="AG183" s="57"/>
      <c r="AH183" s="103">
        <f t="shared" si="31"/>
        <v>0</v>
      </c>
      <c r="AI183" s="57"/>
      <c r="AJ183" s="105">
        <f t="shared" si="32"/>
        <v>0</v>
      </c>
      <c r="AK183" s="33">
        <f t="shared" si="33"/>
        <v>0</v>
      </c>
      <c r="AL183" s="71">
        <v>45474</v>
      </c>
      <c r="AM183" s="107">
        <v>3</v>
      </c>
      <c r="AN183" s="71">
        <f t="shared" si="43"/>
        <v>45471</v>
      </c>
      <c r="AO183" s="72" t="s">
        <v>89</v>
      </c>
      <c r="AP183" s="33"/>
      <c r="AQ183" s="8" t="s">
        <v>96</v>
      </c>
      <c r="AR183" s="74"/>
    </row>
    <row r="184" ht="36" hidden="1" customHeight="1" spans="1:44">
      <c r="A184" s="8">
        <f t="shared" si="34"/>
        <v>181</v>
      </c>
      <c r="B184" s="8" t="s">
        <v>74</v>
      </c>
      <c r="C184" s="9" t="s">
        <v>498</v>
      </c>
      <c r="D184" s="78" t="s">
        <v>499</v>
      </c>
      <c r="E184" s="12" t="s">
        <v>22</v>
      </c>
      <c r="F184" s="11" t="s">
        <v>101</v>
      </c>
      <c r="G184" s="12" t="s">
        <v>22</v>
      </c>
      <c r="H184" s="79">
        <v>1</v>
      </c>
      <c r="I184" s="14">
        <f>VLOOKUP(C184,[1]Sheet1!$B:$AY,50,0)</f>
        <v>9000</v>
      </c>
      <c r="J184" s="14">
        <f>VLOOKUP(C184,[1]Sheet1!$B:$AZ,51,0)</f>
        <v>9000</v>
      </c>
      <c r="K184" s="31">
        <f>VLOOKUP(C184,[1]Sheet1!$B$5:$BB$697,53,0)</f>
        <v>1500</v>
      </c>
      <c r="L184" s="31">
        <f>VLOOKUP(C184,[1]Sheet1!$B:$BC,54,0)</f>
        <v>1500</v>
      </c>
      <c r="M184" s="31">
        <f>VLOOKUP(C184,[1]Sheet1!$B:$BD,55,0)</f>
        <v>1500</v>
      </c>
      <c r="N184" s="31">
        <f>VLOOKUP(C184,[1]Sheet1!$B:$BE,56,0)</f>
        <v>1500</v>
      </c>
      <c r="O184" s="31">
        <f>VLOOKUP(C184,[1]Sheet1!$B:$BF,57,0)</f>
        <v>1500</v>
      </c>
      <c r="P184" s="31">
        <f>VLOOKUP(C184,[2]Sheet1!$B:$BH,59,0)</f>
        <v>1500</v>
      </c>
      <c r="Q184" s="94">
        <f t="shared" si="35"/>
        <v>9000</v>
      </c>
      <c r="R184" s="95">
        <f>VLOOKUP(C184,[3]Sheet2!$A:$V,21,0)</f>
        <v>0</v>
      </c>
      <c r="S184" s="95"/>
      <c r="T184" s="95"/>
      <c r="U184" s="95"/>
      <c r="V184" s="95">
        <f t="shared" si="36"/>
        <v>0</v>
      </c>
      <c r="W184" s="96">
        <f t="shared" si="37"/>
        <v>9000</v>
      </c>
      <c r="X184" s="97">
        <f t="shared" si="38"/>
        <v>9000</v>
      </c>
      <c r="Y184" s="55">
        <f t="shared" si="39"/>
        <v>9000</v>
      </c>
      <c r="Z184" s="100">
        <f t="shared" si="40"/>
        <v>9000</v>
      </c>
      <c r="AA184" s="55"/>
      <c r="AB184" s="33">
        <f t="shared" si="41"/>
        <v>0</v>
      </c>
      <c r="AC184" s="56">
        <f t="shared" si="42"/>
        <v>0</v>
      </c>
      <c r="AD184" s="102">
        <f t="shared" si="30"/>
        <v>0</v>
      </c>
      <c r="AE184" s="103"/>
      <c r="AF184" s="57"/>
      <c r="AG184" s="57"/>
      <c r="AH184" s="103">
        <f t="shared" si="31"/>
        <v>0</v>
      </c>
      <c r="AI184" s="57"/>
      <c r="AJ184" s="105">
        <f t="shared" si="32"/>
        <v>0</v>
      </c>
      <c r="AK184" s="33">
        <f t="shared" si="33"/>
        <v>0</v>
      </c>
      <c r="AL184" s="71">
        <v>45474</v>
      </c>
      <c r="AM184" s="107">
        <v>3</v>
      </c>
      <c r="AN184" s="71">
        <f t="shared" si="43"/>
        <v>45471</v>
      </c>
      <c r="AO184" s="72" t="s">
        <v>89</v>
      </c>
      <c r="AP184" s="33"/>
      <c r="AQ184" s="8" t="s">
        <v>96</v>
      </c>
      <c r="AR184" s="74"/>
    </row>
    <row r="185" ht="36" hidden="1" customHeight="1" spans="1:44">
      <c r="A185" s="8">
        <f t="shared" si="34"/>
        <v>182</v>
      </c>
      <c r="B185" s="8" t="s">
        <v>93</v>
      </c>
      <c r="C185" s="9" t="s">
        <v>500</v>
      </c>
      <c r="D185" s="78" t="s">
        <v>501</v>
      </c>
      <c r="E185" s="12" t="s">
        <v>22</v>
      </c>
      <c r="F185" s="11" t="s">
        <v>101</v>
      </c>
      <c r="G185" s="12" t="s">
        <v>22</v>
      </c>
      <c r="H185" s="79">
        <v>0.8</v>
      </c>
      <c r="I185" s="14">
        <f>VLOOKUP(C185,[1]Sheet1!$B:$AY,50,0)</f>
        <v>16908.5</v>
      </c>
      <c r="J185" s="14">
        <f>VLOOKUP(C185,[1]Sheet1!$B:$AZ,51,0)</f>
        <v>16908.5</v>
      </c>
      <c r="K185" s="31">
        <f>VLOOKUP(C185,[1]Sheet1!$B$5:$BB$697,53,0)</f>
        <v>0</v>
      </c>
      <c r="L185" s="31">
        <f>VLOOKUP(C185,[1]Sheet1!$B:$BC,54,0)</f>
        <v>0</v>
      </c>
      <c r="M185" s="31">
        <f>VLOOKUP(C185,[1]Sheet1!$B:$BD,55,0)</f>
        <v>0</v>
      </c>
      <c r="N185" s="31">
        <f>VLOOKUP(C185,[1]Sheet1!$B:$BE,56,0)</f>
        <v>0</v>
      </c>
      <c r="O185" s="31">
        <f>VLOOKUP(C185,[1]Sheet1!$B:$BF,57,0)</f>
        <v>0</v>
      </c>
      <c r="P185" s="31">
        <f>VLOOKUP(C185,[2]Sheet1!$B:$BH,59,0)</f>
        <v>2818.08333333333</v>
      </c>
      <c r="Q185" s="94">
        <f t="shared" si="35"/>
        <v>2254.46666666666</v>
      </c>
      <c r="R185" s="95">
        <f>VLOOKUP(C185,[3]Sheet2!$A:$V,21,0)</f>
        <v>0</v>
      </c>
      <c r="S185" s="95"/>
      <c r="T185" s="95"/>
      <c r="U185" s="95"/>
      <c r="V185" s="95">
        <f t="shared" si="36"/>
        <v>0</v>
      </c>
      <c r="W185" s="96">
        <f t="shared" si="37"/>
        <v>2254.46666666666</v>
      </c>
      <c r="X185" s="97">
        <f t="shared" si="38"/>
        <v>16908.5</v>
      </c>
      <c r="Y185" s="55">
        <f t="shared" si="39"/>
        <v>16908.5</v>
      </c>
      <c r="Z185" s="100">
        <f t="shared" si="40"/>
        <v>16908.5</v>
      </c>
      <c r="AA185" s="55"/>
      <c r="AB185" s="33">
        <f t="shared" si="41"/>
        <v>0</v>
      </c>
      <c r="AC185" s="56">
        <f t="shared" si="42"/>
        <v>0</v>
      </c>
      <c r="AD185" s="102">
        <f t="shared" si="30"/>
        <v>0</v>
      </c>
      <c r="AE185" s="103"/>
      <c r="AF185" s="57"/>
      <c r="AG185" s="57"/>
      <c r="AH185" s="103">
        <f t="shared" si="31"/>
        <v>0</v>
      </c>
      <c r="AI185" s="57"/>
      <c r="AJ185" s="105">
        <f t="shared" si="32"/>
        <v>0</v>
      </c>
      <c r="AK185" s="33">
        <f t="shared" si="33"/>
        <v>0</v>
      </c>
      <c r="AL185" s="71">
        <v>45474</v>
      </c>
      <c r="AM185" s="107">
        <v>3</v>
      </c>
      <c r="AN185" s="71">
        <f t="shared" si="43"/>
        <v>45471</v>
      </c>
      <c r="AO185" s="72" t="s">
        <v>89</v>
      </c>
      <c r="AP185" s="33"/>
      <c r="AQ185" s="8" t="s">
        <v>96</v>
      </c>
      <c r="AR185" s="74"/>
    </row>
    <row r="186" ht="36" hidden="1" customHeight="1" spans="1:44">
      <c r="A186" s="8">
        <f t="shared" si="34"/>
        <v>183</v>
      </c>
      <c r="B186" s="8" t="s">
        <v>74</v>
      </c>
      <c r="C186" s="9" t="s">
        <v>502</v>
      </c>
      <c r="D186" s="78" t="s">
        <v>503</v>
      </c>
      <c r="E186" s="12" t="s">
        <v>24</v>
      </c>
      <c r="F186" s="11" t="s">
        <v>101</v>
      </c>
      <c r="G186" s="12" t="s">
        <v>24</v>
      </c>
      <c r="H186" s="79">
        <v>1</v>
      </c>
      <c r="I186" s="14">
        <f>VLOOKUP(C186,[1]Sheet1!$B:$AY,50,0)</f>
        <v>0</v>
      </c>
      <c r="J186" s="14">
        <f>VLOOKUP(C186,[1]Sheet1!$B:$AZ,51,0)</f>
        <v>0</v>
      </c>
      <c r="K186" s="31">
        <f>VLOOKUP(C186,[1]Sheet1!$B$5:$BB$697,53,0)</f>
        <v>0</v>
      </c>
      <c r="L186" s="31">
        <f>VLOOKUP(C186,[1]Sheet1!$B:$BC,54,0)</f>
        <v>0</v>
      </c>
      <c r="M186" s="31">
        <f>VLOOKUP(C186,[1]Sheet1!$B:$BD,55,0)</f>
        <v>0</v>
      </c>
      <c r="N186" s="31">
        <f>VLOOKUP(C186,[1]Sheet1!$B:$BE,56,0)</f>
        <v>0</v>
      </c>
      <c r="O186" s="31">
        <f>VLOOKUP(C186,[1]Sheet1!$B:$BF,57,0)</f>
        <v>0</v>
      </c>
      <c r="P186" s="31">
        <f>VLOOKUP(C186,[2]Sheet1!$B:$BH,59,0)</f>
        <v>0</v>
      </c>
      <c r="Q186" s="94">
        <f t="shared" si="35"/>
        <v>0</v>
      </c>
      <c r="R186" s="95">
        <f>VLOOKUP(C186,[3]Sheet2!$A:$V,21,0)</f>
        <v>20000</v>
      </c>
      <c r="S186" s="95"/>
      <c r="T186" s="95">
        <v>21200</v>
      </c>
      <c r="U186" s="95"/>
      <c r="V186" s="95">
        <f t="shared" si="36"/>
        <v>41200</v>
      </c>
      <c r="W186" s="96">
        <f t="shared" si="37"/>
        <v>-41200</v>
      </c>
      <c r="X186" s="97">
        <f t="shared" si="38"/>
        <v>-21200</v>
      </c>
      <c r="Y186" s="55">
        <f t="shared" si="39"/>
        <v>-21200</v>
      </c>
      <c r="Z186" s="100">
        <f t="shared" si="40"/>
        <v>0</v>
      </c>
      <c r="AA186" s="55"/>
      <c r="AB186" s="33">
        <f t="shared" si="41"/>
        <v>0</v>
      </c>
      <c r="AC186" s="56" t="str">
        <f t="shared" si="42"/>
        <v>100%</v>
      </c>
      <c r="AD186" s="102">
        <f t="shared" si="30"/>
        <v>0</v>
      </c>
      <c r="AE186" s="103"/>
      <c r="AF186" s="57"/>
      <c r="AG186" s="57"/>
      <c r="AH186" s="103">
        <f t="shared" si="31"/>
        <v>0</v>
      </c>
      <c r="AI186" s="57"/>
      <c r="AJ186" s="105">
        <f t="shared" si="32"/>
        <v>0</v>
      </c>
      <c r="AK186" s="33">
        <f t="shared" si="33"/>
        <v>0</v>
      </c>
      <c r="AL186" s="71">
        <v>45474</v>
      </c>
      <c r="AM186" s="107">
        <v>3</v>
      </c>
      <c r="AN186" s="71">
        <f t="shared" si="43"/>
        <v>45471</v>
      </c>
      <c r="AO186" s="72" t="s">
        <v>89</v>
      </c>
      <c r="AP186" s="33"/>
      <c r="AQ186" s="8" t="s">
        <v>146</v>
      </c>
      <c r="AR186" s="74"/>
    </row>
    <row r="187" ht="36" hidden="1" customHeight="1" spans="1:44">
      <c r="A187" s="8">
        <f t="shared" si="34"/>
        <v>184</v>
      </c>
      <c r="B187" s="8" t="s">
        <v>110</v>
      </c>
      <c r="C187" s="9" t="s">
        <v>504</v>
      </c>
      <c r="D187" s="78" t="s">
        <v>505</v>
      </c>
      <c r="E187" s="12" t="s">
        <v>24</v>
      </c>
      <c r="F187" s="11" t="s">
        <v>101</v>
      </c>
      <c r="G187" s="12" t="s">
        <v>24</v>
      </c>
      <c r="H187" s="79">
        <v>1</v>
      </c>
      <c r="I187" s="14">
        <f>VLOOKUP(C187,[1]Sheet1!$B:$AY,50,0)</f>
        <v>82192</v>
      </c>
      <c r="J187" s="14">
        <f>VLOOKUP(C187,[1]Sheet1!$B:$AZ,51,0)</f>
        <v>82192</v>
      </c>
      <c r="K187" s="31">
        <f>VLOOKUP(C187,[1]Sheet1!$B$5:$BB$697,53,0)</f>
        <v>0</v>
      </c>
      <c r="L187" s="31">
        <f>VLOOKUP(C187,[1]Sheet1!$B:$BC,54,0)</f>
        <v>0</v>
      </c>
      <c r="M187" s="31">
        <f>VLOOKUP(C187,[1]Sheet1!$B:$BD,55,0)</f>
        <v>0</v>
      </c>
      <c r="N187" s="31">
        <f>VLOOKUP(C187,[1]Sheet1!$B:$BE,56,0)</f>
        <v>0</v>
      </c>
      <c r="O187" s="31">
        <f>VLOOKUP(C187,[1]Sheet1!$B:$BF,57,0)</f>
        <v>0</v>
      </c>
      <c r="P187" s="31">
        <f>VLOOKUP(C187,[2]Sheet1!$B:$BH,59,0)</f>
        <v>0</v>
      </c>
      <c r="Q187" s="94">
        <f t="shared" si="35"/>
        <v>0</v>
      </c>
      <c r="R187" s="95">
        <f>VLOOKUP(C187,[3]Sheet2!$A:$V,21,0)</f>
        <v>0</v>
      </c>
      <c r="S187" s="95"/>
      <c r="T187" s="95"/>
      <c r="U187" s="95"/>
      <c r="V187" s="95">
        <f t="shared" si="36"/>
        <v>0</v>
      </c>
      <c r="W187" s="96">
        <f t="shared" si="37"/>
        <v>0</v>
      </c>
      <c r="X187" s="97">
        <f t="shared" si="38"/>
        <v>82192</v>
      </c>
      <c r="Y187" s="55">
        <f t="shared" si="39"/>
        <v>82192</v>
      </c>
      <c r="Z187" s="100">
        <f t="shared" si="40"/>
        <v>82192</v>
      </c>
      <c r="AA187" s="55"/>
      <c r="AB187" s="33">
        <f t="shared" si="41"/>
        <v>0</v>
      </c>
      <c r="AC187" s="56">
        <f t="shared" si="42"/>
        <v>0</v>
      </c>
      <c r="AD187" s="102">
        <f t="shared" si="30"/>
        <v>0</v>
      </c>
      <c r="AE187" s="103"/>
      <c r="AF187" s="57"/>
      <c r="AG187" s="57"/>
      <c r="AH187" s="103">
        <f t="shared" si="31"/>
        <v>0</v>
      </c>
      <c r="AI187" s="57"/>
      <c r="AJ187" s="105">
        <f t="shared" si="32"/>
        <v>0</v>
      </c>
      <c r="AK187" s="33">
        <f t="shared" si="33"/>
        <v>0</v>
      </c>
      <c r="AL187" s="71">
        <v>45474</v>
      </c>
      <c r="AM187" s="107">
        <v>3</v>
      </c>
      <c r="AN187" s="71">
        <f t="shared" si="43"/>
        <v>45471</v>
      </c>
      <c r="AO187" s="72" t="s">
        <v>89</v>
      </c>
      <c r="AP187" s="33"/>
      <c r="AQ187" s="8" t="s">
        <v>146</v>
      </c>
      <c r="AR187" s="74" t="s">
        <v>506</v>
      </c>
    </row>
    <row r="188" ht="36" hidden="1" customHeight="1" spans="1:44">
      <c r="A188" s="8">
        <f t="shared" si="34"/>
        <v>185</v>
      </c>
      <c r="B188" s="8" t="s">
        <v>110</v>
      </c>
      <c r="C188" s="9" t="s">
        <v>507</v>
      </c>
      <c r="D188" s="78" t="s">
        <v>508</v>
      </c>
      <c r="E188" s="12" t="s">
        <v>24</v>
      </c>
      <c r="F188" s="11" t="s">
        <v>101</v>
      </c>
      <c r="G188" s="12" t="s">
        <v>24</v>
      </c>
      <c r="H188" s="79">
        <v>1</v>
      </c>
      <c r="I188" s="14">
        <f>VLOOKUP(C188,[1]Sheet1!$B:$AY,50,0)</f>
        <v>13740</v>
      </c>
      <c r="J188" s="14">
        <f>VLOOKUP(C188,[1]Sheet1!$B:$AZ,51,0)</f>
        <v>13740</v>
      </c>
      <c r="K188" s="31">
        <f>VLOOKUP(C188,[1]Sheet1!$B$5:$BB$697,53,0)</f>
        <v>2290</v>
      </c>
      <c r="L188" s="31">
        <f>VLOOKUP(C188,[1]Sheet1!$B:$BC,54,0)</f>
        <v>2290</v>
      </c>
      <c r="M188" s="31">
        <f>VLOOKUP(C188,[1]Sheet1!$B:$BD,55,0)</f>
        <v>2290</v>
      </c>
      <c r="N188" s="31">
        <f>VLOOKUP(C188,[1]Sheet1!$B:$BE,56,0)</f>
        <v>0</v>
      </c>
      <c r="O188" s="31">
        <f>VLOOKUP(C188,[1]Sheet1!$B:$BF,57,0)</f>
        <v>0</v>
      </c>
      <c r="P188" s="31">
        <f>VLOOKUP(C188,[2]Sheet1!$B:$BH,59,0)</f>
        <v>0</v>
      </c>
      <c r="Q188" s="94">
        <f t="shared" si="35"/>
        <v>6870</v>
      </c>
      <c r="R188" s="95"/>
      <c r="S188" s="95"/>
      <c r="T188" s="95"/>
      <c r="U188" s="95"/>
      <c r="V188" s="95">
        <f t="shared" si="36"/>
        <v>0</v>
      </c>
      <c r="W188" s="96">
        <f t="shared" si="37"/>
        <v>6870</v>
      </c>
      <c r="X188" s="97">
        <f t="shared" si="38"/>
        <v>13740</v>
      </c>
      <c r="Y188" s="55">
        <f t="shared" si="39"/>
        <v>13740</v>
      </c>
      <c r="Z188" s="100">
        <f t="shared" si="40"/>
        <v>13740</v>
      </c>
      <c r="AA188" s="55"/>
      <c r="AB188" s="33">
        <f t="shared" si="41"/>
        <v>0</v>
      </c>
      <c r="AC188" s="56">
        <f t="shared" si="42"/>
        <v>0</v>
      </c>
      <c r="AD188" s="102">
        <f t="shared" si="30"/>
        <v>0</v>
      </c>
      <c r="AE188" s="103"/>
      <c r="AF188" s="57"/>
      <c r="AG188" s="57"/>
      <c r="AH188" s="103">
        <f t="shared" si="31"/>
        <v>0</v>
      </c>
      <c r="AI188" s="57"/>
      <c r="AJ188" s="105">
        <f t="shared" si="32"/>
        <v>0</v>
      </c>
      <c r="AK188" s="33">
        <f t="shared" si="33"/>
        <v>0</v>
      </c>
      <c r="AL188" s="71">
        <v>45474</v>
      </c>
      <c r="AM188" s="107">
        <v>3</v>
      </c>
      <c r="AN188" s="71">
        <f t="shared" si="43"/>
        <v>45471</v>
      </c>
      <c r="AO188" s="72" t="s">
        <v>89</v>
      </c>
      <c r="AP188" s="33"/>
      <c r="AQ188" s="8" t="s">
        <v>146</v>
      </c>
      <c r="AR188" s="74"/>
    </row>
    <row r="189" ht="36" hidden="1" customHeight="1" spans="1:44">
      <c r="A189" s="8">
        <f t="shared" si="34"/>
        <v>186</v>
      </c>
      <c r="B189" s="8" t="s">
        <v>93</v>
      </c>
      <c r="C189" s="9" t="s">
        <v>509</v>
      </c>
      <c r="D189" s="78" t="s">
        <v>510</v>
      </c>
      <c r="E189" s="12" t="s">
        <v>24</v>
      </c>
      <c r="F189" s="11" t="s">
        <v>101</v>
      </c>
      <c r="G189" s="12" t="s">
        <v>24</v>
      </c>
      <c r="H189" s="79">
        <v>1</v>
      </c>
      <c r="I189" s="14">
        <f>VLOOKUP(C189,[1]Sheet1!$B:$AY,50,0)</f>
        <v>41630</v>
      </c>
      <c r="J189" s="14">
        <f>VLOOKUP(C189,[1]Sheet1!$B:$AZ,51,0)</f>
        <v>41630</v>
      </c>
      <c r="K189" s="31">
        <f>VLOOKUP(C189,[1]Sheet1!$B$5:$BB$697,53,0)</f>
        <v>0</v>
      </c>
      <c r="L189" s="31">
        <f>VLOOKUP(C189,[1]Sheet1!$B:$BC,54,0)</f>
        <v>0</v>
      </c>
      <c r="M189" s="31">
        <f>VLOOKUP(C189,[1]Sheet1!$B:$BD,55,0)</f>
        <v>0</v>
      </c>
      <c r="N189" s="31">
        <f>VLOOKUP(C189,[1]Sheet1!$B:$BE,56,0)</f>
        <v>0</v>
      </c>
      <c r="O189" s="31">
        <f>VLOOKUP(C189,[1]Sheet1!$B:$BF,57,0)</f>
        <v>0</v>
      </c>
      <c r="P189" s="31">
        <f>VLOOKUP(C189,[2]Sheet1!$B:$BH,59,0)</f>
        <v>0</v>
      </c>
      <c r="Q189" s="94">
        <f t="shared" si="35"/>
        <v>0</v>
      </c>
      <c r="R189" s="95"/>
      <c r="S189" s="95"/>
      <c r="T189" s="95"/>
      <c r="U189" s="95"/>
      <c r="V189" s="95">
        <f t="shared" si="36"/>
        <v>0</v>
      </c>
      <c r="W189" s="96">
        <f t="shared" si="37"/>
        <v>0</v>
      </c>
      <c r="X189" s="97">
        <f t="shared" si="38"/>
        <v>41630</v>
      </c>
      <c r="Y189" s="55">
        <f t="shared" si="39"/>
        <v>41630</v>
      </c>
      <c r="Z189" s="100">
        <f t="shared" si="40"/>
        <v>41630</v>
      </c>
      <c r="AA189" s="55"/>
      <c r="AB189" s="33">
        <f t="shared" si="41"/>
        <v>0</v>
      </c>
      <c r="AC189" s="56">
        <f t="shared" si="42"/>
        <v>0</v>
      </c>
      <c r="AD189" s="102">
        <f t="shared" si="30"/>
        <v>0</v>
      </c>
      <c r="AE189" s="103"/>
      <c r="AF189" s="57"/>
      <c r="AG189" s="57"/>
      <c r="AH189" s="103">
        <f t="shared" si="31"/>
        <v>0</v>
      </c>
      <c r="AI189" s="57"/>
      <c r="AJ189" s="105">
        <f t="shared" si="32"/>
        <v>0</v>
      </c>
      <c r="AK189" s="33">
        <f t="shared" si="33"/>
        <v>0</v>
      </c>
      <c r="AL189" s="71">
        <v>45474</v>
      </c>
      <c r="AM189" s="107">
        <v>3</v>
      </c>
      <c r="AN189" s="71">
        <f t="shared" si="43"/>
        <v>45471</v>
      </c>
      <c r="AO189" s="72" t="s">
        <v>89</v>
      </c>
      <c r="AP189" s="33"/>
      <c r="AQ189" s="8" t="s">
        <v>146</v>
      </c>
      <c r="AR189" s="74"/>
    </row>
    <row r="190" ht="36" hidden="1" customHeight="1" spans="1:44">
      <c r="A190" s="8">
        <f t="shared" si="34"/>
        <v>187</v>
      </c>
      <c r="B190" s="8" t="s">
        <v>93</v>
      </c>
      <c r="C190" s="9" t="s">
        <v>511</v>
      </c>
      <c r="D190" s="78" t="s">
        <v>512</v>
      </c>
      <c r="E190" s="12" t="s">
        <v>24</v>
      </c>
      <c r="F190" s="11" t="s">
        <v>101</v>
      </c>
      <c r="G190" s="12" t="s">
        <v>24</v>
      </c>
      <c r="H190" s="79">
        <v>1</v>
      </c>
      <c r="I190" s="14">
        <f>VLOOKUP(C190,[1]Sheet1!$B:$AY,50,0)</f>
        <v>82560</v>
      </c>
      <c r="J190" s="14">
        <f>VLOOKUP(C190,[1]Sheet1!$B:$AZ,51,0)</f>
        <v>82560</v>
      </c>
      <c r="K190" s="31">
        <f>VLOOKUP(C190,[1]Sheet1!$B$5:$BB$697,53,0)</f>
        <v>0</v>
      </c>
      <c r="L190" s="31">
        <f>VLOOKUP(C190,[1]Sheet1!$B:$BC,54,0)</f>
        <v>13760</v>
      </c>
      <c r="M190" s="31">
        <f>VLOOKUP(C190,[1]Sheet1!$B:$BD,55,0)</f>
        <v>13760</v>
      </c>
      <c r="N190" s="31">
        <f>VLOOKUP(C190,[1]Sheet1!$B:$BE,56,0)</f>
        <v>13760</v>
      </c>
      <c r="O190" s="31">
        <f>VLOOKUP(C190,[1]Sheet1!$B:$BF,57,0)</f>
        <v>13760</v>
      </c>
      <c r="P190" s="31">
        <f>VLOOKUP(C190,[2]Sheet1!$B:$BH,59,0)</f>
        <v>13760</v>
      </c>
      <c r="Q190" s="94">
        <f t="shared" si="35"/>
        <v>68800</v>
      </c>
      <c r="R190" s="95">
        <f>VLOOKUP(C190,[3]Sheet2!$A:$V,21,0)</f>
        <v>0</v>
      </c>
      <c r="S190" s="95"/>
      <c r="T190" s="95"/>
      <c r="U190" s="95"/>
      <c r="V190" s="95">
        <f t="shared" si="36"/>
        <v>0</v>
      </c>
      <c r="W190" s="96">
        <f t="shared" si="37"/>
        <v>68800</v>
      </c>
      <c r="X190" s="97">
        <f t="shared" si="38"/>
        <v>82560</v>
      </c>
      <c r="Y190" s="55">
        <f t="shared" si="39"/>
        <v>82560</v>
      </c>
      <c r="Z190" s="100">
        <f t="shared" si="40"/>
        <v>82560</v>
      </c>
      <c r="AA190" s="55"/>
      <c r="AB190" s="33">
        <f t="shared" si="41"/>
        <v>0</v>
      </c>
      <c r="AC190" s="56">
        <f t="shared" si="42"/>
        <v>0</v>
      </c>
      <c r="AD190" s="102">
        <f t="shared" si="30"/>
        <v>0</v>
      </c>
      <c r="AE190" s="103"/>
      <c r="AF190" s="57"/>
      <c r="AG190" s="57"/>
      <c r="AH190" s="103">
        <f t="shared" si="31"/>
        <v>0</v>
      </c>
      <c r="AI190" s="57"/>
      <c r="AJ190" s="105">
        <f t="shared" si="32"/>
        <v>0</v>
      </c>
      <c r="AK190" s="33">
        <f t="shared" si="33"/>
        <v>0</v>
      </c>
      <c r="AL190" s="71">
        <v>45474</v>
      </c>
      <c r="AM190" s="107">
        <v>3</v>
      </c>
      <c r="AN190" s="71">
        <f t="shared" si="43"/>
        <v>45471</v>
      </c>
      <c r="AO190" s="72" t="s">
        <v>89</v>
      </c>
      <c r="AP190" s="33"/>
      <c r="AQ190" s="8" t="s">
        <v>146</v>
      </c>
      <c r="AR190" s="74"/>
    </row>
    <row r="191" ht="36" hidden="1" customHeight="1" spans="1:44">
      <c r="A191" s="8">
        <f t="shared" si="34"/>
        <v>188</v>
      </c>
      <c r="B191" s="8" t="s">
        <v>110</v>
      </c>
      <c r="C191" s="9" t="s">
        <v>513</v>
      </c>
      <c r="D191" s="78" t="s">
        <v>514</v>
      </c>
      <c r="E191" s="12" t="s">
        <v>24</v>
      </c>
      <c r="F191" s="11" t="s">
        <v>101</v>
      </c>
      <c r="G191" s="12" t="s">
        <v>24</v>
      </c>
      <c r="H191" s="79">
        <v>1</v>
      </c>
      <c r="I191" s="14">
        <f>VLOOKUP(C191,[1]Sheet1!$B:$AY,50,0)</f>
        <v>140700</v>
      </c>
      <c r="J191" s="14">
        <f>VLOOKUP(C191,[1]Sheet1!$B:$AZ,51,0)</f>
        <v>140700</v>
      </c>
      <c r="K191" s="31">
        <f>VLOOKUP(C191,[1]Sheet1!$B$5:$BB$697,53,0)</f>
        <v>0</v>
      </c>
      <c r="L191" s="31">
        <f>VLOOKUP(C191,[1]Sheet1!$B:$BC,54,0)</f>
        <v>0</v>
      </c>
      <c r="M191" s="31">
        <f>VLOOKUP(C191,[1]Sheet1!$B:$BD,55,0)</f>
        <v>23450</v>
      </c>
      <c r="N191" s="31">
        <f>VLOOKUP(C191,[1]Sheet1!$B:$BE,56,0)</f>
        <v>23450</v>
      </c>
      <c r="O191" s="31">
        <f>VLOOKUP(C191,[1]Sheet1!$B:$BF,57,0)</f>
        <v>23450</v>
      </c>
      <c r="P191" s="31">
        <f>VLOOKUP(C191,[2]Sheet1!$B:$BH,59,0)</f>
        <v>23450</v>
      </c>
      <c r="Q191" s="94">
        <f t="shared" si="35"/>
        <v>93800</v>
      </c>
      <c r="R191" s="95"/>
      <c r="S191" s="95"/>
      <c r="T191" s="95"/>
      <c r="U191" s="95"/>
      <c r="V191" s="95">
        <f t="shared" si="36"/>
        <v>0</v>
      </c>
      <c r="W191" s="96">
        <f t="shared" si="37"/>
        <v>93800</v>
      </c>
      <c r="X191" s="97">
        <f t="shared" si="38"/>
        <v>140700</v>
      </c>
      <c r="Y191" s="55">
        <f t="shared" si="39"/>
        <v>140700</v>
      </c>
      <c r="Z191" s="100">
        <f t="shared" si="40"/>
        <v>140700</v>
      </c>
      <c r="AA191" s="55"/>
      <c r="AB191" s="33">
        <f t="shared" si="41"/>
        <v>0</v>
      </c>
      <c r="AC191" s="56">
        <f t="shared" si="42"/>
        <v>0</v>
      </c>
      <c r="AD191" s="102">
        <f t="shared" si="30"/>
        <v>0</v>
      </c>
      <c r="AE191" s="103"/>
      <c r="AF191" s="57"/>
      <c r="AG191" s="57"/>
      <c r="AH191" s="103">
        <f t="shared" si="31"/>
        <v>0</v>
      </c>
      <c r="AI191" s="57"/>
      <c r="AJ191" s="105">
        <f t="shared" si="32"/>
        <v>0</v>
      </c>
      <c r="AK191" s="33">
        <f t="shared" si="33"/>
        <v>0</v>
      </c>
      <c r="AL191" s="71">
        <v>45474</v>
      </c>
      <c r="AM191" s="107">
        <v>3</v>
      </c>
      <c r="AN191" s="71">
        <f t="shared" si="43"/>
        <v>45471</v>
      </c>
      <c r="AO191" s="72" t="s">
        <v>89</v>
      </c>
      <c r="AP191" s="33"/>
      <c r="AQ191" s="8" t="s">
        <v>146</v>
      </c>
      <c r="AR191" s="74"/>
    </row>
    <row r="192" ht="36" hidden="1" customHeight="1" spans="1:44">
      <c r="A192" s="8">
        <f t="shared" si="34"/>
        <v>189</v>
      </c>
      <c r="B192" s="8" t="s">
        <v>74</v>
      </c>
      <c r="C192" s="9" t="s">
        <v>515</v>
      </c>
      <c r="D192" s="78" t="s">
        <v>516</v>
      </c>
      <c r="E192" s="12" t="s">
        <v>24</v>
      </c>
      <c r="F192" s="11" t="s">
        <v>101</v>
      </c>
      <c r="G192" s="12" t="s">
        <v>24</v>
      </c>
      <c r="H192" s="79">
        <v>1</v>
      </c>
      <c r="I192" s="14">
        <f>VLOOKUP(C192,[1]Sheet1!$B:$AY,50,0)</f>
        <v>0</v>
      </c>
      <c r="J192" s="14">
        <f>VLOOKUP(C192,[1]Sheet1!$B:$AZ,51,0)</f>
        <v>0</v>
      </c>
      <c r="K192" s="31">
        <f>VLOOKUP(C192,[1]Sheet1!$B$5:$BB$697,53,0)</f>
        <v>0</v>
      </c>
      <c r="L192" s="31">
        <f>VLOOKUP(C192,[1]Sheet1!$B:$BC,54,0)</f>
        <v>0</v>
      </c>
      <c r="M192" s="31">
        <f>VLOOKUP(C192,[1]Sheet1!$B:$BD,55,0)</f>
        <v>0</v>
      </c>
      <c r="N192" s="31">
        <f>VLOOKUP(C192,[1]Sheet1!$B:$BE,56,0)</f>
        <v>0</v>
      </c>
      <c r="O192" s="31">
        <f>VLOOKUP(C192,[1]Sheet1!$B:$BF,57,0)</f>
        <v>0</v>
      </c>
      <c r="P192" s="31">
        <f>VLOOKUP(C192,[2]Sheet1!$B:$BH,59,0)</f>
        <v>0</v>
      </c>
      <c r="Q192" s="94">
        <f t="shared" si="35"/>
        <v>0</v>
      </c>
      <c r="R192" s="95">
        <f>VLOOKUP(C192,[3]Sheet2!$A:$V,21,0)</f>
        <v>0</v>
      </c>
      <c r="S192" s="95"/>
      <c r="T192" s="95"/>
      <c r="U192" s="95"/>
      <c r="V192" s="95">
        <f t="shared" si="36"/>
        <v>0</v>
      </c>
      <c r="W192" s="96">
        <f t="shared" si="37"/>
        <v>0</v>
      </c>
      <c r="X192" s="97">
        <f t="shared" si="38"/>
        <v>0</v>
      </c>
      <c r="Y192" s="55">
        <f t="shared" si="39"/>
        <v>0</v>
      </c>
      <c r="Z192" s="100">
        <f t="shared" si="40"/>
        <v>0</v>
      </c>
      <c r="AA192" s="55"/>
      <c r="AB192" s="33">
        <f t="shared" si="41"/>
        <v>0</v>
      </c>
      <c r="AC192" s="56" t="str">
        <f t="shared" si="42"/>
        <v>100%</v>
      </c>
      <c r="AD192" s="102">
        <f t="shared" si="30"/>
        <v>0</v>
      </c>
      <c r="AE192" s="103"/>
      <c r="AF192" s="57"/>
      <c r="AG192" s="57"/>
      <c r="AH192" s="103">
        <f t="shared" si="31"/>
        <v>0</v>
      </c>
      <c r="AI192" s="57"/>
      <c r="AJ192" s="105">
        <f t="shared" si="32"/>
        <v>0</v>
      </c>
      <c r="AK192" s="33">
        <f t="shared" si="33"/>
        <v>0</v>
      </c>
      <c r="AL192" s="71">
        <v>45474</v>
      </c>
      <c r="AM192" s="107">
        <v>3</v>
      </c>
      <c r="AN192" s="71">
        <f t="shared" si="43"/>
        <v>45471</v>
      </c>
      <c r="AO192" s="72" t="s">
        <v>89</v>
      </c>
      <c r="AP192" s="33"/>
      <c r="AQ192" s="8" t="s">
        <v>146</v>
      </c>
      <c r="AR192" s="74"/>
    </row>
    <row r="193" ht="36" hidden="1" customHeight="1" spans="1:44">
      <c r="A193" s="8">
        <f t="shared" si="34"/>
        <v>190</v>
      </c>
      <c r="B193" s="8" t="s">
        <v>74</v>
      </c>
      <c r="C193" s="9" t="s">
        <v>517</v>
      </c>
      <c r="D193" s="78" t="s">
        <v>518</v>
      </c>
      <c r="E193" s="12" t="s">
        <v>24</v>
      </c>
      <c r="F193" s="11" t="s">
        <v>77</v>
      </c>
      <c r="G193" s="12" t="s">
        <v>24</v>
      </c>
      <c r="H193" s="79">
        <v>0.8</v>
      </c>
      <c r="I193" s="14">
        <f>VLOOKUP(C193,[1]Sheet1!$B:$AY,50,0)</f>
        <v>86795.3</v>
      </c>
      <c r="J193" s="14">
        <f>VLOOKUP(C193,[1]Sheet1!$B:$AZ,51,0)</f>
        <v>2486</v>
      </c>
      <c r="K193" s="31">
        <f>VLOOKUP(C193,[1]Sheet1!$B$5:$BB$697,53,0)</f>
        <v>0</v>
      </c>
      <c r="L193" s="31">
        <f>VLOOKUP(C193,[1]Sheet1!$B:$BC,54,0)</f>
        <v>0</v>
      </c>
      <c r="M193" s="31">
        <f>VLOOKUP(C193,[1]Sheet1!$B:$BD,55,0)</f>
        <v>414.333333333333</v>
      </c>
      <c r="N193" s="31">
        <f>VLOOKUP(C193,[1]Sheet1!$B:$BE,56,0)</f>
        <v>7595.48333333333</v>
      </c>
      <c r="O193" s="31">
        <f>VLOOKUP(C193,[1]Sheet1!$B:$BF,57,0)</f>
        <v>14465.8833333333</v>
      </c>
      <c r="P193" s="31">
        <f>VLOOKUP(C193,[2]Sheet1!$B:$BH,59,0)</f>
        <v>14465.8833333333</v>
      </c>
      <c r="Q193" s="94">
        <f t="shared" si="35"/>
        <v>29553.2666666666</v>
      </c>
      <c r="R193" s="95">
        <f>VLOOKUP(C193,[3]Sheet2!$A:$V,21,0)</f>
        <v>0</v>
      </c>
      <c r="S193" s="95"/>
      <c r="T193" s="95"/>
      <c r="U193" s="95"/>
      <c r="V193" s="95">
        <f t="shared" si="36"/>
        <v>0</v>
      </c>
      <c r="W193" s="96">
        <f t="shared" si="37"/>
        <v>29553.2666666666</v>
      </c>
      <c r="X193" s="97">
        <f t="shared" si="38"/>
        <v>2486</v>
      </c>
      <c r="Y193" s="55">
        <f t="shared" si="39"/>
        <v>2486</v>
      </c>
      <c r="Z193" s="100">
        <f t="shared" si="40"/>
        <v>2486</v>
      </c>
      <c r="AA193" s="55"/>
      <c r="AB193" s="33">
        <f t="shared" si="41"/>
        <v>0</v>
      </c>
      <c r="AC193" s="56">
        <f t="shared" si="42"/>
        <v>0</v>
      </c>
      <c r="AD193" s="102">
        <f t="shared" si="30"/>
        <v>0</v>
      </c>
      <c r="AE193" s="103"/>
      <c r="AF193" s="57"/>
      <c r="AG193" s="57"/>
      <c r="AH193" s="103">
        <f t="shared" si="31"/>
        <v>0</v>
      </c>
      <c r="AI193" s="57"/>
      <c r="AJ193" s="105">
        <f t="shared" si="32"/>
        <v>0</v>
      </c>
      <c r="AK193" s="33">
        <f t="shared" si="33"/>
        <v>0</v>
      </c>
      <c r="AL193" s="71">
        <v>45474</v>
      </c>
      <c r="AM193" s="107">
        <v>3</v>
      </c>
      <c r="AN193" s="71">
        <f t="shared" si="43"/>
        <v>45471</v>
      </c>
      <c r="AO193" s="72" t="s">
        <v>89</v>
      </c>
      <c r="AP193" s="33"/>
      <c r="AQ193" s="8" t="s">
        <v>152</v>
      </c>
      <c r="AR193" s="74"/>
    </row>
    <row r="194" ht="37.95" hidden="1" customHeight="1" spans="1:44">
      <c r="A194" s="8">
        <f t="shared" si="34"/>
        <v>191</v>
      </c>
      <c r="B194" s="8" t="s">
        <v>74</v>
      </c>
      <c r="C194" s="120"/>
      <c r="D194" s="15" t="s">
        <v>519</v>
      </c>
      <c r="E194" s="12" t="s">
        <v>22</v>
      </c>
      <c r="F194" s="11" t="s">
        <v>372</v>
      </c>
      <c r="G194" s="12" t="s">
        <v>22</v>
      </c>
      <c r="H194" s="79">
        <v>1</v>
      </c>
      <c r="I194" s="14"/>
      <c r="J194" s="14"/>
      <c r="K194" s="34"/>
      <c r="L194" s="34"/>
      <c r="M194" s="34"/>
      <c r="N194" s="34"/>
      <c r="O194" s="34"/>
      <c r="P194" s="34"/>
      <c r="Q194" s="121"/>
      <c r="R194" s="34"/>
      <c r="S194" s="34"/>
      <c r="T194" s="35"/>
      <c r="U194" s="35"/>
      <c r="V194" s="95"/>
      <c r="W194" s="96"/>
      <c r="X194" s="97"/>
      <c r="Y194" s="33"/>
      <c r="Z194" s="123"/>
      <c r="AA194" s="104">
        <v>25000</v>
      </c>
      <c r="AB194" s="33">
        <f t="shared" si="41"/>
        <v>25000</v>
      </c>
      <c r="AC194" s="56" t="str">
        <f t="shared" si="42"/>
        <v>100%</v>
      </c>
      <c r="AD194" s="102">
        <f t="shared" si="30"/>
        <v>0.112206356861744</v>
      </c>
      <c r="AE194" s="124"/>
      <c r="AF194" s="124"/>
      <c r="AG194" s="124"/>
      <c r="AH194" s="103">
        <f t="shared" si="31"/>
        <v>0</v>
      </c>
      <c r="AI194" s="57">
        <v>0</v>
      </c>
      <c r="AJ194" s="105">
        <f t="shared" si="32"/>
        <v>0</v>
      </c>
      <c r="AK194" s="33">
        <f t="shared" si="33"/>
        <v>25000</v>
      </c>
      <c r="AL194" s="71">
        <v>45474</v>
      </c>
      <c r="AM194" s="107">
        <v>3</v>
      </c>
      <c r="AN194" s="71">
        <f t="shared" si="43"/>
        <v>45471</v>
      </c>
      <c r="AO194" s="72" t="s">
        <v>89</v>
      </c>
      <c r="AP194" s="120"/>
      <c r="AQ194" s="8" t="s">
        <v>520</v>
      </c>
      <c r="AR194" s="12"/>
    </row>
    <row r="195" s="2" customFormat="1" ht="36" hidden="1" customHeight="1" spans="4:42">
      <c r="D195" s="20" t="s">
        <v>521</v>
      </c>
      <c r="E195" s="20"/>
      <c r="F195" s="21"/>
      <c r="G195" s="21"/>
      <c r="H195" s="21"/>
      <c r="I195" s="22"/>
      <c r="J195" s="22"/>
      <c r="K195" s="36"/>
      <c r="L195" s="36"/>
      <c r="M195" s="36"/>
      <c r="N195" s="36"/>
      <c r="O195" s="36"/>
      <c r="P195" s="36"/>
      <c r="Q195" s="36" t="s">
        <v>522</v>
      </c>
      <c r="R195" s="36"/>
      <c r="S195" s="36"/>
      <c r="V195" s="122"/>
      <c r="W195" s="122"/>
      <c r="X195" s="122"/>
      <c r="Z195" s="122"/>
      <c r="AB195" s="111" t="s">
        <v>523</v>
      </c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 t="s">
        <v>523</v>
      </c>
    </row>
    <row r="196" ht="13.95" customHeight="1" spans="25:26">
      <c r="Y196"/>
      <c r="Z196"/>
    </row>
    <row r="197" ht="13.95" customHeight="1" spans="37:37">
      <c r="AK197">
        <v>5200000</v>
      </c>
    </row>
    <row r="198" ht="13.95" customHeight="1" spans="37:37">
      <c r="AK198" s="62">
        <f>AK1-AK197</f>
        <v>-4983880.33728</v>
      </c>
    </row>
    <row r="202" spans="37:37">
      <c r="AK202" s="62"/>
    </row>
  </sheetData>
  <autoFilter ref="A3:AT195">
    <filterColumn colId="4">
      <customFilters>
        <customFilter operator="equal" val="报批同意"/>
      </customFilters>
    </filterColumn>
    <extLst/>
  </autoFilter>
  <mergeCells count="32">
    <mergeCell ref="A1:G1"/>
    <mergeCell ref="K2:P2"/>
    <mergeCell ref="R2:S2"/>
    <mergeCell ref="T2:U2"/>
    <mergeCell ref="Y2:Z2"/>
    <mergeCell ref="AE2:AH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Q2:Q3"/>
    <mergeCell ref="V2:V3"/>
    <mergeCell ref="W2:W3"/>
    <mergeCell ref="X2:X3"/>
    <mergeCell ref="AB2:AB3"/>
    <mergeCell ref="AC2:AC3"/>
    <mergeCell ref="AD2:AD3"/>
    <mergeCell ref="AI2:AI3"/>
    <mergeCell ref="AJ2:AJ3"/>
    <mergeCell ref="AK2:AK3"/>
    <mergeCell ref="AL2:AL3"/>
    <mergeCell ref="AM2:AM3"/>
    <mergeCell ref="AN2:AN3"/>
    <mergeCell ref="AO2:AO3"/>
    <mergeCell ref="AQ2:AQ3"/>
    <mergeCell ref="AR2:AR3"/>
  </mergeCells>
  <conditionalFormatting sqref="D7">
    <cfRule type="duplicateValues" dxfId="1" priority="63"/>
    <cfRule type="duplicateValues" dxfId="1" priority="62"/>
    <cfRule type="duplicateValues" dxfId="1" priority="61"/>
    <cfRule type="duplicateValues" dxfId="1" priority="60"/>
    <cfRule type="duplicateValues" dxfId="1" priority="59"/>
    <cfRule type="duplicateValues" dxfId="1" priority="58"/>
    <cfRule type="duplicateValues" dxfId="1" priority="57"/>
    <cfRule type="duplicateValues" dxfId="1" priority="56"/>
  </conditionalFormatting>
  <conditionalFormatting sqref="E38">
    <cfRule type="duplicateValues" dxfId="1" priority="32"/>
    <cfRule type="duplicateValues" dxfId="1" priority="35"/>
    <cfRule type="duplicateValues" dxfId="1" priority="36"/>
    <cfRule type="duplicateValues" dxfId="1" priority="33"/>
    <cfRule type="duplicateValues" dxfId="1" priority="37"/>
    <cfRule type="duplicateValues" dxfId="1" priority="31"/>
    <cfRule type="duplicateValues" dxfId="1" priority="34"/>
  </conditionalFormatting>
  <conditionalFormatting sqref="E39">
    <cfRule type="duplicateValues" dxfId="1" priority="30"/>
    <cfRule type="duplicateValues" dxfId="1" priority="29"/>
    <cfRule type="duplicateValues" dxfId="1" priority="28"/>
    <cfRule type="duplicateValues" dxfId="1" priority="27"/>
    <cfRule type="duplicateValues" dxfId="1" priority="26"/>
    <cfRule type="duplicateValues" dxfId="1" priority="25"/>
    <cfRule type="duplicateValues" dxfId="1" priority="24"/>
  </conditionalFormatting>
  <conditionalFormatting sqref="E40">
    <cfRule type="duplicateValues" dxfId="1" priority="22"/>
    <cfRule type="duplicateValues" dxfId="1" priority="19"/>
    <cfRule type="duplicateValues" dxfId="1" priority="20"/>
    <cfRule type="duplicateValues" dxfId="1" priority="18"/>
    <cfRule type="duplicateValues" dxfId="1" priority="17"/>
    <cfRule type="duplicateValues" dxfId="1" priority="21"/>
    <cfRule type="duplicateValues" dxfId="1" priority="23"/>
  </conditionalFormatting>
  <conditionalFormatting sqref="E42">
    <cfRule type="duplicateValues" dxfId="1" priority="15"/>
    <cfRule type="duplicateValues" dxfId="1" priority="14"/>
    <cfRule type="duplicateValues" dxfId="1" priority="10"/>
    <cfRule type="duplicateValues" dxfId="1" priority="13"/>
    <cfRule type="duplicateValues" dxfId="1" priority="12"/>
    <cfRule type="duplicateValues" dxfId="1" priority="11"/>
    <cfRule type="duplicateValues" dxfId="1" priority="16"/>
  </conditionalFormatting>
  <conditionalFormatting sqref="E43">
    <cfRule type="duplicateValues" dxfId="1" priority="6"/>
    <cfRule type="duplicateValues" dxfId="1" priority="9"/>
    <cfRule type="duplicateValues" dxfId="1" priority="8"/>
    <cfRule type="duplicateValues" dxfId="1" priority="7"/>
    <cfRule type="duplicateValues" dxfId="1" priority="5"/>
    <cfRule type="duplicateValues" dxfId="1" priority="4"/>
    <cfRule type="duplicateValues" dxfId="1" priority="3"/>
  </conditionalFormatting>
  <conditionalFormatting sqref="E102">
    <cfRule type="duplicateValues" dxfId="1" priority="1"/>
    <cfRule type="duplicateValues" dxfId="1" priority="2"/>
  </conditionalFormatting>
  <conditionalFormatting sqref="C194 C1:C3">
    <cfRule type="duplicateValues" dxfId="1" priority="38"/>
  </conditionalFormatting>
  <conditionalFormatting sqref="D194 D1:E2 D26:E34 D36:E36 D14:D15 D21:E24 D3 D17:D20 E25 E35">
    <cfRule type="duplicateValues" dxfId="1" priority="72"/>
    <cfRule type="duplicateValues" dxfId="1" priority="71"/>
  </conditionalFormatting>
  <conditionalFormatting sqref="D1:E2 D3">
    <cfRule type="duplicateValues" dxfId="1" priority="41"/>
    <cfRule type="duplicateValues" dxfId="1" priority="39"/>
    <cfRule type="duplicateValues" dxfId="1" priority="40"/>
  </conditionalFormatting>
  <conditionalFormatting sqref="D1:E2 D3:D6 D8:D15 D17:D20 D21:E44 D46:E100 D103:E185 D195:E1048576 D186:D194">
    <cfRule type="duplicateValues" dxfId="1" priority="70"/>
  </conditionalFormatting>
  <conditionalFormatting sqref="D1:E2 D3:D20 D21:E100 D103:E185 D195:E1048576 D186:D194">
    <cfRule type="duplicateValues" dxfId="1" priority="42"/>
  </conditionalFormatting>
  <conditionalFormatting sqref="D28:E29 D1:E2 D31:E33 D14:D15 D21:E24 D3 D17:D20 E25:E27 E30 E34:E36">
    <cfRule type="duplicateValues" dxfId="1" priority="64"/>
  </conditionalFormatting>
  <conditionalFormatting sqref="D32:E33 D28:E28 D1:E2 D14:D15 D21:E22 D3 D17:D20 E23:E27 E29:E30">
    <cfRule type="duplicateValues" dxfId="1" priority="65"/>
    <cfRule type="duplicateValues" dxfId="1" priority="66"/>
    <cfRule type="duplicateValues" dxfId="1" priority="67"/>
    <cfRule type="duplicateValues" dxfId="1" priority="68"/>
    <cfRule type="duplicateValues" dxfId="1" priority="69"/>
  </conditionalFormatting>
  <conditionalFormatting sqref="D195:E1048576 D1:E2 D26:E34 D36:E36 D14:D15 D21:E24 D3 D17:D20 E25 E35 D194">
    <cfRule type="duplicateValues" dxfId="1" priority="75"/>
    <cfRule type="duplicateValues" dxfId="1" priority="74"/>
    <cfRule type="duplicateValues" dxfId="1" priority="73"/>
  </conditionalFormatting>
  <conditionalFormatting sqref="D195:E1048576 D1:E2 D36:E36 D14:D15 D3 D17:D20 D21:E34 E35 D194">
    <cfRule type="duplicateValues" dxfId="1" priority="76"/>
  </conditionalFormatting>
  <conditionalFormatting sqref="D2:E2 D3">
    <cfRule type="duplicateValues" dxfId="1" priority="46"/>
    <cfRule type="duplicateValues" dxfId="1" priority="45"/>
    <cfRule type="duplicateValues" dxfId="1" priority="44"/>
    <cfRule type="duplicateValues" dxfId="1" priority="43"/>
    <cfRule type="duplicateValues" dxfId="1" priority="48"/>
    <cfRule type="duplicateValues" dxfId="1" priority="47"/>
  </conditionalFormatting>
  <conditionalFormatting sqref="D4:D6 D8">
    <cfRule type="duplicateValues" dxfId="1" priority="49"/>
    <cfRule type="duplicateValues" dxfId="1" priority="55"/>
    <cfRule type="duplicateValues" dxfId="1" priority="54"/>
    <cfRule type="duplicateValues" dxfId="1" priority="53"/>
    <cfRule type="duplicateValues" dxfId="1" priority="52"/>
    <cfRule type="duplicateValues" dxfId="1" priority="51"/>
    <cfRule type="duplicateValues" dxfId="1" priority="50"/>
  </conditionalFormatting>
  <conditionalFormatting sqref="D101:E101 D102">
    <cfRule type="duplicateValues" dxfId="1" priority="77"/>
    <cfRule type="duplicateValues" dxfId="1" priority="78"/>
  </conditionalFormatting>
  <dataValidations count="2">
    <dataValidation type="list" allowBlank="1" showInputMessage="1" showErrorMessage="1" sqref="G194 E4:E20 E186:E194 G4:G100 G103:G192">
      <formula1>$AT$4:$AT$10</formula1>
    </dataValidation>
    <dataValidation type="list" allowBlank="1" showInputMessage="1" showErrorMessage="1" sqref="G101:G102">
      <formula1>#REF!</formula1>
    </dataValidation>
  </dataValidations>
  <printOptions horizontalCentered="1"/>
  <pageMargins left="0.118110236220472" right="0.118110236220472" top="0.354330708661417" bottom="0.15748031496063" header="0.31496062992126" footer="0.31496062992126"/>
  <pageSetup paperSize="9" scale="32" orientation="landscape"/>
  <headerFooter/>
  <colBreaks count="1" manualBreakCount="1">
    <brk id="4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21"/>
  <sheetViews>
    <sheetView view="pageBreakPreview" zoomScale="70" zoomScaleNormal="70" zoomScaleSheetLayoutView="70" workbookViewId="0">
      <pane xSplit="6" ySplit="3" topLeftCell="G4" activePane="bottomRight" state="frozen"/>
      <selection/>
      <selection pane="topRight"/>
      <selection pane="bottomLeft"/>
      <selection pane="bottomRight" activeCell="AA8" sqref="AA8:AA9"/>
    </sheetView>
  </sheetViews>
  <sheetFormatPr defaultColWidth="9" defaultRowHeight="14.25"/>
  <cols>
    <col min="1" max="1" width="4.775" customWidth="1"/>
    <col min="2" max="2" width="6.21666666666667" customWidth="1"/>
    <col min="3" max="3" width="10.775" customWidth="1"/>
    <col min="4" max="4" width="37.775" customWidth="1"/>
    <col min="5" max="5" width="9.44166666666667" customWidth="1"/>
    <col min="6" max="6" width="9.33333333333333" customWidth="1"/>
    <col min="7" max="7" width="10.2166666666667" customWidth="1"/>
    <col min="8" max="8" width="12.6666666666667" customWidth="1"/>
    <col min="9" max="9" width="13.775" customWidth="1"/>
    <col min="10" max="14" width="9.44166666666667" hidden="1" customWidth="1"/>
    <col min="15" max="15" width="15.775" customWidth="1"/>
    <col min="16" max="20" width="18.1083333333333" hidden="1" customWidth="1"/>
    <col min="21" max="21" width="18.6666666666667" customWidth="1"/>
    <col min="22" max="22" width="17" customWidth="1"/>
    <col min="23" max="23" width="16.6666666666667" hidden="1" customWidth="1"/>
    <col min="24" max="24" width="17.3333333333333" customWidth="1"/>
    <col min="25" max="25" width="18.2166666666667" style="1" customWidth="1"/>
    <col min="26" max="26" width="19.1083333333333" style="1" customWidth="1"/>
    <col min="27" max="27" width="16.6666666666667" customWidth="1"/>
    <col min="28" max="28" width="16.8833333333333" customWidth="1"/>
    <col min="29" max="29" width="14.8833333333333" customWidth="1"/>
    <col min="30" max="30" width="10.6666666666667" customWidth="1"/>
    <col min="31" max="31" width="7.44166666666667" customWidth="1"/>
    <col min="32" max="32" width="17.1083333333333" customWidth="1"/>
    <col min="33" max="33" width="11.6666666666667" customWidth="1"/>
    <col min="34" max="34" width="4.88333333333333" customWidth="1"/>
    <col min="35" max="35" width="12" customWidth="1"/>
    <col min="36" max="36" width="11.4416666666667" customWidth="1"/>
    <col min="37" max="37" width="21.4416666666667" customWidth="1"/>
    <col min="38" max="38" width="12.8833333333333" customWidth="1"/>
    <col min="39" max="39" width="45" customWidth="1"/>
    <col min="40" max="40" width="12.1083333333333" customWidth="1"/>
    <col min="41" max="41" width="9" style="2"/>
  </cols>
  <sheetData>
    <row r="1" ht="21" spans="1:39">
      <c r="A1" s="3" t="s">
        <v>620</v>
      </c>
      <c r="B1" s="3"/>
      <c r="C1" s="3"/>
      <c r="D1" s="3"/>
      <c r="E1" s="3"/>
      <c r="F1" s="3"/>
      <c r="G1" s="4"/>
      <c r="H1" s="4"/>
      <c r="I1" s="4"/>
      <c r="J1" s="4"/>
      <c r="K1" s="4"/>
      <c r="L1" s="23" t="e">
        <f t="shared" ref="L1:U1" si="0">SUBTOTAL(9,L4:L12)</f>
        <v>#N/A</v>
      </c>
      <c r="M1" s="23" t="e">
        <f t="shared" si="0"/>
        <v>#N/A</v>
      </c>
      <c r="N1" s="24" t="e">
        <f t="shared" si="0"/>
        <v>#N/A</v>
      </c>
      <c r="O1" s="25">
        <f t="shared" si="0"/>
        <v>3877564.672</v>
      </c>
      <c r="P1" s="25" t="e">
        <f t="shared" si="0"/>
        <v>#N/A</v>
      </c>
      <c r="Q1" s="25">
        <f t="shared" si="0"/>
        <v>0</v>
      </c>
      <c r="R1" s="25">
        <f t="shared" si="0"/>
        <v>200000</v>
      </c>
      <c r="S1" s="25" t="e">
        <f t="shared" si="0"/>
        <v>#REF!</v>
      </c>
      <c r="T1" s="25" t="e">
        <f t="shared" si="0"/>
        <v>#REF!</v>
      </c>
      <c r="U1" s="25">
        <f t="shared" si="0"/>
        <v>2420000</v>
      </c>
      <c r="V1" s="25"/>
      <c r="W1" s="25" t="e">
        <f t="shared" ref="W1:AB1" si="1">SUBTOTAL(9,W4:W12)</f>
        <v>#N/A</v>
      </c>
      <c r="X1" s="25" t="e">
        <f t="shared" si="1"/>
        <v>#N/A</v>
      </c>
      <c r="Y1" s="25">
        <f t="shared" si="1"/>
        <v>2443042.179</v>
      </c>
      <c r="Z1" s="25">
        <f t="shared" si="1"/>
        <v>2443042.179</v>
      </c>
      <c r="AA1" s="25">
        <f t="shared" si="1"/>
        <v>1079932.5</v>
      </c>
      <c r="AB1" s="25">
        <f t="shared" si="1"/>
        <v>1079932.5</v>
      </c>
      <c r="AC1" s="25"/>
      <c r="AD1" s="48">
        <f>SUBTOTAL(9,AD4:AD12)</f>
        <v>1</v>
      </c>
      <c r="AE1" s="25"/>
      <c r="AF1" s="25">
        <f>SUBTOTAL(9,AF4:AF12)</f>
        <v>1070132.5</v>
      </c>
      <c r="AG1" s="63"/>
      <c r="AH1" s="64"/>
      <c r="AI1" s="63"/>
      <c r="AJ1" s="65"/>
      <c r="AK1" s="65"/>
      <c r="AL1" s="66"/>
      <c r="AM1" s="67"/>
    </row>
    <row r="2" ht="16.2" customHeight="1" spans="1:39">
      <c r="A2" s="5" t="s">
        <v>0</v>
      </c>
      <c r="B2" s="6" t="s">
        <v>26</v>
      </c>
      <c r="C2" s="5" t="s">
        <v>27</v>
      </c>
      <c r="D2" s="5" t="s">
        <v>28</v>
      </c>
      <c r="E2" s="6" t="s">
        <v>29</v>
      </c>
      <c r="F2" s="5" t="s">
        <v>30</v>
      </c>
      <c r="G2" s="6" t="s">
        <v>31</v>
      </c>
      <c r="H2" s="6" t="s">
        <v>621</v>
      </c>
      <c r="I2" s="6" t="s">
        <v>4</v>
      </c>
      <c r="J2" s="26" t="s">
        <v>527</v>
      </c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37"/>
      <c r="W2" s="38" t="s">
        <v>41</v>
      </c>
      <c r="X2" s="39"/>
      <c r="Y2" s="39"/>
      <c r="Z2" s="49"/>
      <c r="AA2" s="5" t="s">
        <v>528</v>
      </c>
      <c r="AB2" s="43" t="s">
        <v>42</v>
      </c>
      <c r="AC2" s="43" t="s">
        <v>43</v>
      </c>
      <c r="AD2" s="43" t="s">
        <v>44</v>
      </c>
      <c r="AE2" s="43" t="s">
        <v>46</v>
      </c>
      <c r="AF2" s="43" t="s">
        <v>48</v>
      </c>
      <c r="AG2" s="68" t="s">
        <v>49</v>
      </c>
      <c r="AH2" s="43" t="s">
        <v>50</v>
      </c>
      <c r="AI2" s="68" t="s">
        <v>51</v>
      </c>
      <c r="AJ2" s="43" t="s">
        <v>52</v>
      </c>
      <c r="AK2" s="5" t="s">
        <v>53</v>
      </c>
      <c r="AL2" s="5" t="s">
        <v>54</v>
      </c>
      <c r="AM2" s="28" t="s">
        <v>55</v>
      </c>
    </row>
    <row r="3" ht="30" spans="1:39">
      <c r="A3" s="5"/>
      <c r="B3" s="7"/>
      <c r="C3" s="5"/>
      <c r="D3" s="5"/>
      <c r="E3" s="7"/>
      <c r="F3" s="5"/>
      <c r="G3" s="7"/>
      <c r="H3" s="7"/>
      <c r="I3" s="7"/>
      <c r="J3" s="28" t="s">
        <v>56</v>
      </c>
      <c r="K3" s="28" t="s">
        <v>57</v>
      </c>
      <c r="L3" s="28" t="s">
        <v>58</v>
      </c>
      <c r="M3" s="28" t="s">
        <v>59</v>
      </c>
      <c r="N3" s="28" t="s">
        <v>60</v>
      </c>
      <c r="O3" s="29" t="s">
        <v>530</v>
      </c>
      <c r="P3" s="30" t="s">
        <v>62</v>
      </c>
      <c r="Q3" s="30" t="s">
        <v>63</v>
      </c>
      <c r="R3" s="40" t="s">
        <v>64</v>
      </c>
      <c r="S3" s="40" t="s">
        <v>65</v>
      </c>
      <c r="T3" s="40" t="s">
        <v>622</v>
      </c>
      <c r="U3" s="41" t="s">
        <v>531</v>
      </c>
      <c r="V3" s="42" t="s">
        <v>623</v>
      </c>
      <c r="W3" s="43" t="s">
        <v>533</v>
      </c>
      <c r="X3" s="44" t="s">
        <v>5</v>
      </c>
      <c r="Y3" s="50" t="s">
        <v>66</v>
      </c>
      <c r="Z3" s="51" t="s">
        <v>67</v>
      </c>
      <c r="AA3" s="52" t="s">
        <v>68</v>
      </c>
      <c r="AB3" s="53"/>
      <c r="AC3" s="53"/>
      <c r="AD3" s="53"/>
      <c r="AE3" s="53"/>
      <c r="AF3" s="53"/>
      <c r="AG3" s="69"/>
      <c r="AH3" s="53"/>
      <c r="AI3" s="69"/>
      <c r="AJ3" s="53"/>
      <c r="AK3" s="70" t="s">
        <v>73</v>
      </c>
      <c r="AL3" s="5"/>
      <c r="AM3" s="28"/>
    </row>
    <row r="4" ht="40.2" customHeight="1" spans="1:39">
      <c r="A4" s="8">
        <f t="shared" ref="A4:A11" si="2">ROW()-3</f>
        <v>1</v>
      </c>
      <c r="B4" s="8" t="s">
        <v>93</v>
      </c>
      <c r="C4" s="9" t="s">
        <v>121</v>
      </c>
      <c r="D4" s="10" t="s">
        <v>122</v>
      </c>
      <c r="E4" s="11" t="s">
        <v>86</v>
      </c>
      <c r="F4" s="12" t="s">
        <v>86</v>
      </c>
      <c r="G4" s="13">
        <v>0.8</v>
      </c>
      <c r="H4" s="14">
        <f>VLOOKUP(C4,[1]Sheet1!$B:$AY,50,0)</f>
        <v>4477302.63</v>
      </c>
      <c r="I4" s="14">
        <f>VLOOKUP(C4,[1]Sheet1!$B:$AZ,51,0)</f>
        <v>3658878.05</v>
      </c>
      <c r="J4" s="31">
        <f>VLOOKUP(C4,[1]Sheet1!$B$5:$BB$697,53,0)</f>
        <v>346046.15</v>
      </c>
      <c r="K4" s="31">
        <f>VLOOKUP(C4,[1]Sheet1!$B:$BC,54,0)</f>
        <v>400685.73</v>
      </c>
      <c r="L4" s="31">
        <f>VLOOKUP(C4,[1]Sheet1!$B:$BD,55,0)</f>
        <v>450511.113333333</v>
      </c>
      <c r="M4" s="31">
        <f>VLOOKUP(C4,[1]Sheet1!$B:$BE,56,0)</f>
        <v>425040.165</v>
      </c>
      <c r="N4" s="31">
        <f>VLOOKUP(C4,[1]Sheet1!$B:$BF,57,0)</f>
        <v>426970.151666667</v>
      </c>
      <c r="O4" s="32">
        <f t="shared" ref="O4:O9" si="3">SUM(J4:N4)*G4</f>
        <v>1639402.648</v>
      </c>
      <c r="P4" s="33">
        <f>1600000-P5</f>
        <v>1254687.352</v>
      </c>
      <c r="Q4" s="33"/>
      <c r="R4" s="33">
        <v>200000</v>
      </c>
      <c r="S4" s="33">
        <f>VLOOKUP(C4,'[4]5.30 (2)'!$C$4:$V$115,20,0)</f>
        <v>100000</v>
      </c>
      <c r="T4" s="33">
        <f t="shared" ref="T4:T11" si="4">SUM(Q4:S4)</f>
        <v>300000</v>
      </c>
      <c r="U4" s="45">
        <f t="shared" ref="U4:U9" si="5">P4+T4</f>
        <v>1554687.352</v>
      </c>
      <c r="V4" s="46">
        <f t="shared" ref="V4:V10" si="6">O4-U4</f>
        <v>84715.2960000001</v>
      </c>
      <c r="W4" s="31">
        <f>VLOOKUP(C4,[1]Sheet1!$B:$BG,58,0)</f>
        <v>393926.236666667</v>
      </c>
      <c r="X4" s="46">
        <f t="shared" ref="X4:X11" si="7">G4*W4</f>
        <v>315140.989333334</v>
      </c>
      <c r="Y4" s="54">
        <f t="shared" ref="Y4:Y9" si="8">_xlfn.IFS(F4="原材料",I4,F4="涉诉",I4,F4="固定资产",I4,F4="临采",I4,F4="预付","手工填写",F4="零部件",V4+X4,F4="销售",V4+X4)</f>
        <v>399856.285333334</v>
      </c>
      <c r="Z4" s="54">
        <f t="shared" ref="Z4:Z11" si="9">IF(Y4&gt;=0,Y4,0)</f>
        <v>399856.285333334</v>
      </c>
      <c r="AA4" s="55">
        <v>160000</v>
      </c>
      <c r="AB4" s="33">
        <f t="shared" ref="AB4:AB11" si="10">AA4</f>
        <v>160000</v>
      </c>
      <c r="AC4" s="56">
        <f t="shared" ref="AC4:AC11" si="11">IF(Z4&lt;=0,"100%",AA4/Z4)</f>
        <v>0.400143766319988</v>
      </c>
      <c r="AD4" s="56">
        <f t="shared" ref="AD4:AD11" si="12">AB4/$AB$1</f>
        <v>0.148157407986147</v>
      </c>
      <c r="AE4" s="57">
        <v>0.02</v>
      </c>
      <c r="AF4" s="33">
        <f t="shared" ref="AF4:AF11" si="13">AB4*(1-AE4)</f>
        <v>156800</v>
      </c>
      <c r="AG4" s="71">
        <v>45442</v>
      </c>
      <c r="AH4" s="8">
        <v>7</v>
      </c>
      <c r="AI4" s="71">
        <f t="shared" ref="AI4:AI11" si="14">AG4-AH4</f>
        <v>45435</v>
      </c>
      <c r="AJ4" s="72" t="s">
        <v>89</v>
      </c>
      <c r="AK4" s="73"/>
      <c r="AL4" s="8" t="s">
        <v>140</v>
      </c>
      <c r="AM4" s="74"/>
    </row>
    <row r="5" ht="40.2" customHeight="1" spans="1:39">
      <c r="A5" s="8">
        <f t="shared" si="2"/>
        <v>2</v>
      </c>
      <c r="B5" s="8" t="s">
        <v>93</v>
      </c>
      <c r="C5" s="9" t="s">
        <v>124</v>
      </c>
      <c r="D5" s="15" t="s">
        <v>125</v>
      </c>
      <c r="E5" s="11" t="s">
        <v>86</v>
      </c>
      <c r="F5" s="12" t="s">
        <v>86</v>
      </c>
      <c r="G5" s="13">
        <v>0.8</v>
      </c>
      <c r="H5" s="14">
        <f>VLOOKUP(C5,[1]Sheet1!$B:$AY,50,0)</f>
        <v>3514193.81</v>
      </c>
      <c r="I5" s="14">
        <f>VLOOKUP(C5,[1]Sheet1!$B:$AZ,51,0)</f>
        <v>2539631.6</v>
      </c>
      <c r="J5" s="31">
        <f>VLOOKUP(C5,[1]Sheet1!$B$5:$BB$697,53,0)</f>
        <v>270957.88</v>
      </c>
      <c r="K5" s="31">
        <f>VLOOKUP(C5,[1]Sheet1!$B:$BC,54,0)</f>
        <v>275790.353333333</v>
      </c>
      <c r="L5" s="31">
        <f>VLOOKUP(C5,[1]Sheet1!$B:$BD,55,0)</f>
        <v>284191.385</v>
      </c>
      <c r="M5" s="31">
        <f>VLOOKUP(C5,[1]Sheet1!$B:$BE,56,0)</f>
        <v>288201.191666667</v>
      </c>
      <c r="N5" s="31">
        <f>VLOOKUP(C5,[1]Sheet1!$B:$BF,57,0)</f>
        <v>294215.995</v>
      </c>
      <c r="O5" s="32">
        <f t="shared" si="3"/>
        <v>1130685.444</v>
      </c>
      <c r="P5" s="33">
        <v>345312.648</v>
      </c>
      <c r="Q5" s="33"/>
      <c r="R5" s="33"/>
      <c r="S5" s="33">
        <f>VLOOKUP(C5,'[4]5.30 (2)'!$C$4:$V$115,20,0)</f>
        <v>180000</v>
      </c>
      <c r="T5" s="33">
        <f t="shared" si="4"/>
        <v>180000</v>
      </c>
      <c r="U5" s="45">
        <f t="shared" si="5"/>
        <v>525312.648</v>
      </c>
      <c r="V5" s="46">
        <f t="shared" si="6"/>
        <v>605372.796</v>
      </c>
      <c r="W5" s="31">
        <f>VLOOKUP(C5,[1]Sheet1!$B:$BG,58,0)</f>
        <v>291121.028333333</v>
      </c>
      <c r="X5" s="46">
        <f t="shared" si="7"/>
        <v>232896.822666666</v>
      </c>
      <c r="Y5" s="54">
        <f t="shared" si="8"/>
        <v>838269.618666666</v>
      </c>
      <c r="Z5" s="54">
        <f t="shared" si="9"/>
        <v>838269.618666666</v>
      </c>
      <c r="AA5" s="55">
        <v>330000</v>
      </c>
      <c r="AB5" s="33">
        <f t="shared" si="10"/>
        <v>330000</v>
      </c>
      <c r="AC5" s="56">
        <f t="shared" si="11"/>
        <v>0.393668090375136</v>
      </c>
      <c r="AD5" s="56">
        <f t="shared" si="12"/>
        <v>0.305574653971429</v>
      </c>
      <c r="AE5" s="57">
        <v>0.02</v>
      </c>
      <c r="AF5" s="33">
        <f t="shared" si="13"/>
        <v>323400</v>
      </c>
      <c r="AG5" s="71">
        <v>45442</v>
      </c>
      <c r="AH5" s="8">
        <v>7</v>
      </c>
      <c r="AI5" s="71">
        <f t="shared" si="14"/>
        <v>45435</v>
      </c>
      <c r="AJ5" s="72" t="s">
        <v>89</v>
      </c>
      <c r="AK5" s="73"/>
      <c r="AL5" s="8" t="s">
        <v>140</v>
      </c>
      <c r="AM5" s="74"/>
    </row>
    <row r="6" ht="40.2" customHeight="1" spans="1:39">
      <c r="A6" s="8">
        <f t="shared" si="2"/>
        <v>3</v>
      </c>
      <c r="B6" s="8" t="s">
        <v>74</v>
      </c>
      <c r="C6" s="9" t="s">
        <v>126</v>
      </c>
      <c r="D6" s="16" t="s">
        <v>127</v>
      </c>
      <c r="E6" s="11" t="s">
        <v>86</v>
      </c>
      <c r="F6" s="12" t="s">
        <v>86</v>
      </c>
      <c r="G6" s="13">
        <v>1</v>
      </c>
      <c r="H6" s="14">
        <f>VLOOKUP(C6,[1]Sheet1!$B:$AY,50,0)</f>
        <v>512594.44</v>
      </c>
      <c r="I6" s="14">
        <f>VLOOKUP(C6,[1]Sheet1!$B:$AZ,51,0)</f>
        <v>512594.44</v>
      </c>
      <c r="J6" s="31">
        <f>VLOOKUP(C6,[1]Sheet1!$B$5:$BB$697,53,0)</f>
        <v>48943.3283333333</v>
      </c>
      <c r="K6" s="31">
        <f>VLOOKUP(C6,[1]Sheet1!$B:$BC,54,0)</f>
        <v>56864.09</v>
      </c>
      <c r="L6" s="31">
        <f>VLOOKUP(C6,[1]Sheet1!$B:$BD,55,0)</f>
        <v>54846.13</v>
      </c>
      <c r="M6" s="31">
        <f>VLOOKUP(C6,[1]Sheet1!$B:$BE,56,0)</f>
        <v>47745.9183333333</v>
      </c>
      <c r="N6" s="31">
        <f>VLOOKUP(C6,[1]Sheet1!$B:$BF,57,0)</f>
        <v>49422.4933333333</v>
      </c>
      <c r="O6" s="32">
        <f t="shared" si="3"/>
        <v>257821.96</v>
      </c>
      <c r="P6" s="33"/>
      <c r="Q6" s="33"/>
      <c r="R6" s="33"/>
      <c r="S6" s="33">
        <f>VLOOKUP(C6,'[4]5.30 (2)'!$C$4:$V$115,20,0)</f>
        <v>50000</v>
      </c>
      <c r="T6" s="33">
        <f t="shared" si="4"/>
        <v>50000</v>
      </c>
      <c r="U6" s="45">
        <f t="shared" si="5"/>
        <v>50000</v>
      </c>
      <c r="V6" s="46">
        <f t="shared" si="6"/>
        <v>207821.96</v>
      </c>
      <c r="W6" s="31">
        <f>VLOOKUP(C6,[1]Sheet1!$B:$BG,58,0)</f>
        <v>49433.565</v>
      </c>
      <c r="X6" s="46">
        <f t="shared" si="7"/>
        <v>49433.565</v>
      </c>
      <c r="Y6" s="54">
        <f t="shared" si="8"/>
        <v>257255.525</v>
      </c>
      <c r="Z6" s="54">
        <f t="shared" si="9"/>
        <v>257255.525</v>
      </c>
      <c r="AA6" s="55">
        <v>100000</v>
      </c>
      <c r="AB6" s="33">
        <f t="shared" si="10"/>
        <v>100000</v>
      </c>
      <c r="AC6" s="56">
        <f t="shared" si="11"/>
        <v>0.388718570767334</v>
      </c>
      <c r="AD6" s="56">
        <f t="shared" si="12"/>
        <v>0.092598379991342</v>
      </c>
      <c r="AE6" s="57">
        <v>0</v>
      </c>
      <c r="AF6" s="33">
        <f t="shared" si="13"/>
        <v>100000</v>
      </c>
      <c r="AG6" s="71">
        <v>45442</v>
      </c>
      <c r="AH6" s="8">
        <v>7</v>
      </c>
      <c r="AI6" s="71">
        <f t="shared" si="14"/>
        <v>45435</v>
      </c>
      <c r="AJ6" s="72" t="s">
        <v>89</v>
      </c>
      <c r="AK6" s="73"/>
      <c r="AL6" s="8" t="s">
        <v>140</v>
      </c>
      <c r="AM6" s="74"/>
    </row>
    <row r="7" ht="40.2" customHeight="1" spans="1:39">
      <c r="A7" s="8">
        <f t="shared" si="2"/>
        <v>4</v>
      </c>
      <c r="B7" s="8" t="s">
        <v>74</v>
      </c>
      <c r="C7" s="9" t="s">
        <v>128</v>
      </c>
      <c r="D7" s="16" t="s">
        <v>129</v>
      </c>
      <c r="E7" s="11" t="s">
        <v>86</v>
      </c>
      <c r="F7" s="12" t="s">
        <v>86</v>
      </c>
      <c r="G7" s="13">
        <v>1</v>
      </c>
      <c r="H7" s="14">
        <f>VLOOKUP(C7,[1]Sheet1!$B:$AY,50,0)</f>
        <v>1581661.6</v>
      </c>
      <c r="I7" s="14">
        <f>VLOOKUP(C7,[1]Sheet1!$B:$AZ,51,0)</f>
        <v>1581661.6</v>
      </c>
      <c r="J7" s="31">
        <f>VLOOKUP(C7,[1]Sheet1!$B$5:$BB$697,53,0)</f>
        <v>65270</v>
      </c>
      <c r="K7" s="31">
        <f>VLOOKUP(C7,[1]Sheet1!$B:$BC,54,0)</f>
        <v>94237.7333333333</v>
      </c>
      <c r="L7" s="31">
        <f>VLOOKUP(C7,[1]Sheet1!$B:$BD,55,0)</f>
        <v>150714.266666667</v>
      </c>
      <c r="M7" s="31">
        <f>VLOOKUP(C7,[1]Sheet1!$B:$BE,56,0)</f>
        <v>180676.933333333</v>
      </c>
      <c r="N7" s="31">
        <f>VLOOKUP(C7,[1]Sheet1!$B:$BF,57,0)</f>
        <v>230024.733333333</v>
      </c>
      <c r="O7" s="32">
        <f t="shared" si="3"/>
        <v>720923.666666666</v>
      </c>
      <c r="P7" s="33"/>
      <c r="Q7" s="33"/>
      <c r="R7" s="33"/>
      <c r="S7" s="33">
        <f>VLOOKUP(C7,'[4]5.30 (2)'!$C$4:$V$115,20,0)</f>
        <v>200000</v>
      </c>
      <c r="T7" s="33">
        <f t="shared" si="4"/>
        <v>200000</v>
      </c>
      <c r="U7" s="45">
        <f t="shared" si="5"/>
        <v>200000</v>
      </c>
      <c r="V7" s="46">
        <f t="shared" si="6"/>
        <v>520923.666666666</v>
      </c>
      <c r="W7" s="31">
        <f>VLOOKUP(C7,[1]Sheet1!$B:$BG,58,0)</f>
        <v>252822.933333333</v>
      </c>
      <c r="X7" s="46">
        <f t="shared" si="7"/>
        <v>252822.933333333</v>
      </c>
      <c r="Y7" s="54">
        <f t="shared" si="8"/>
        <v>773746.599999999</v>
      </c>
      <c r="Z7" s="54">
        <f t="shared" si="9"/>
        <v>773746.599999999</v>
      </c>
      <c r="AA7" s="55">
        <v>350000</v>
      </c>
      <c r="AB7" s="33">
        <f t="shared" si="10"/>
        <v>350000</v>
      </c>
      <c r="AC7" s="56">
        <f t="shared" si="11"/>
        <v>0.452344475568617</v>
      </c>
      <c r="AD7" s="56">
        <f t="shared" si="12"/>
        <v>0.324094329969697</v>
      </c>
      <c r="AE7" s="57">
        <v>0</v>
      </c>
      <c r="AF7" s="33">
        <f t="shared" si="13"/>
        <v>350000</v>
      </c>
      <c r="AG7" s="71">
        <v>45442</v>
      </c>
      <c r="AH7" s="8">
        <v>7</v>
      </c>
      <c r="AI7" s="71">
        <f t="shared" si="14"/>
        <v>45435</v>
      </c>
      <c r="AJ7" s="72" t="s">
        <v>89</v>
      </c>
      <c r="AK7" s="73"/>
      <c r="AL7" s="8" t="s">
        <v>140</v>
      </c>
      <c r="AM7" s="74"/>
    </row>
    <row r="8" ht="40.2" customHeight="1" spans="1:39">
      <c r="A8" s="8">
        <f t="shared" si="2"/>
        <v>5</v>
      </c>
      <c r="B8" s="8" t="s">
        <v>74</v>
      </c>
      <c r="C8" s="9" t="s">
        <v>130</v>
      </c>
      <c r="D8" s="15" t="s">
        <v>131</v>
      </c>
      <c r="E8" s="11" t="s">
        <v>86</v>
      </c>
      <c r="F8" s="12" t="s">
        <v>86</v>
      </c>
      <c r="G8" s="13">
        <v>1</v>
      </c>
      <c r="H8" s="14">
        <f>VLOOKUP(C8,[1]Sheet1!$B:$AY,50,0)</f>
        <v>139448.35</v>
      </c>
      <c r="I8" s="14">
        <f>VLOOKUP(C8,[1]Sheet1!$B:$AZ,51,0)</f>
        <v>139448.35</v>
      </c>
      <c r="J8" s="31">
        <f>VLOOKUP(C8,[1]Sheet1!$B$5:$BB$697,53,0)</f>
        <v>23241.3916666667</v>
      </c>
      <c r="K8" s="31">
        <f>VLOOKUP(C8,[1]Sheet1!$B:$BC,54,0)</f>
        <v>23241.3916666667</v>
      </c>
      <c r="L8" s="31">
        <f>VLOOKUP(C8,[1]Sheet1!$B:$BD,55,0)</f>
        <v>0</v>
      </c>
      <c r="M8" s="31">
        <f>VLOOKUP(C8,[1]Sheet1!$B:$BE,56,0)</f>
        <v>0</v>
      </c>
      <c r="N8" s="31">
        <f>VLOOKUP(C8,[1]Sheet1!$B:$BF,57,0)</f>
        <v>0</v>
      </c>
      <c r="O8" s="32">
        <f t="shared" si="3"/>
        <v>46482.7833333334</v>
      </c>
      <c r="P8" s="33">
        <f>VLOOKUP(C8,[3]Sheet2!$A:$V,21,0)</f>
        <v>0</v>
      </c>
      <c r="Q8" s="33"/>
      <c r="R8" s="33"/>
      <c r="S8" s="33" t="e">
        <f>VLOOKUP(C8,'[4]5.30 (2)'!$C$4:$V$115,20,0)</f>
        <v>#REF!</v>
      </c>
      <c r="T8" s="33" t="e">
        <f t="shared" si="4"/>
        <v>#REF!</v>
      </c>
      <c r="U8" s="45">
        <v>50000</v>
      </c>
      <c r="V8" s="46">
        <v>37186.2266666667</v>
      </c>
      <c r="W8" s="31">
        <v>0</v>
      </c>
      <c r="X8" s="46">
        <v>0</v>
      </c>
      <c r="Y8" s="54">
        <v>37186.2266666667</v>
      </c>
      <c r="Z8" s="54">
        <v>37186.2266666667</v>
      </c>
      <c r="AA8" s="55">
        <v>30000</v>
      </c>
      <c r="AB8" s="33">
        <f t="shared" si="10"/>
        <v>30000</v>
      </c>
      <c r="AC8" s="56">
        <f t="shared" si="11"/>
        <v>0.806750312929482</v>
      </c>
      <c r="AD8" s="56">
        <f t="shared" si="12"/>
        <v>0.0277795139974026</v>
      </c>
      <c r="AE8" s="57">
        <v>0</v>
      </c>
      <c r="AF8" s="33">
        <f t="shared" si="13"/>
        <v>30000</v>
      </c>
      <c r="AG8" s="71">
        <v>45442</v>
      </c>
      <c r="AH8" s="8">
        <v>7</v>
      </c>
      <c r="AI8" s="71">
        <f t="shared" si="14"/>
        <v>45435</v>
      </c>
      <c r="AJ8" s="72" t="s">
        <v>89</v>
      </c>
      <c r="AK8" s="73"/>
      <c r="AL8" s="8" t="s">
        <v>140</v>
      </c>
      <c r="AM8" s="74"/>
    </row>
    <row r="9" ht="40.2" customHeight="1" spans="1:39">
      <c r="A9" s="8">
        <f t="shared" si="2"/>
        <v>6</v>
      </c>
      <c r="B9" s="8" t="s">
        <v>74</v>
      </c>
      <c r="C9" s="9" t="s">
        <v>132</v>
      </c>
      <c r="D9" s="16" t="s">
        <v>133</v>
      </c>
      <c r="E9" s="11" t="s">
        <v>86</v>
      </c>
      <c r="F9" s="12" t="s">
        <v>86</v>
      </c>
      <c r="G9" s="13">
        <v>1</v>
      </c>
      <c r="H9" s="14">
        <f>VLOOKUP(C9,[1]Sheet1!$B:$AY,50,0)</f>
        <v>209081.28</v>
      </c>
      <c r="I9" s="14">
        <f>VLOOKUP(C9,[1]Sheet1!$B:$AZ,51,0)</f>
        <v>209081.28</v>
      </c>
      <c r="J9" s="31">
        <f>VLOOKUP(C9,[1]Sheet1!$B$5:$BB$697,53,0)</f>
        <v>4878.47333333333</v>
      </c>
      <c r="K9" s="31">
        <f>VLOOKUP(C9,[1]Sheet1!$B:$BC,54,0)</f>
        <v>9509.41833333333</v>
      </c>
      <c r="L9" s="31">
        <f>VLOOKUP(C9,[1]Sheet1!$B:$BD,55,0)</f>
        <v>16989.3966666667</v>
      </c>
      <c r="M9" s="31">
        <f>VLOOKUP(C9,[1]Sheet1!$B:$BE,56,0)</f>
        <v>21969.6116666667</v>
      </c>
      <c r="N9" s="31">
        <f>VLOOKUP(C9,[1]Sheet1!$B:$BF,57,0)</f>
        <v>28901.27</v>
      </c>
      <c r="O9" s="32">
        <f t="shared" si="3"/>
        <v>82248.1700000001</v>
      </c>
      <c r="P9" s="33"/>
      <c r="Q9" s="33"/>
      <c r="R9" s="33"/>
      <c r="S9" s="33">
        <f>VLOOKUP(C9,'[4]5.30 (2)'!$C$4:$V$115,20,0)</f>
        <v>40000</v>
      </c>
      <c r="T9" s="33">
        <f t="shared" si="4"/>
        <v>40000</v>
      </c>
      <c r="U9" s="45">
        <f t="shared" si="5"/>
        <v>40000</v>
      </c>
      <c r="V9" s="46">
        <f t="shared" si="6"/>
        <v>42248.1700000001</v>
      </c>
      <c r="W9" s="31">
        <f>VLOOKUP(C9,[1]Sheet1!$B:$BG,58,0)</f>
        <v>34547.2533333333</v>
      </c>
      <c r="X9" s="46">
        <f t="shared" si="7"/>
        <v>34547.2533333333</v>
      </c>
      <c r="Y9" s="54">
        <f t="shared" si="8"/>
        <v>76795.4233333334</v>
      </c>
      <c r="Z9" s="54">
        <f t="shared" si="9"/>
        <v>76795.4233333334</v>
      </c>
      <c r="AA9" s="55">
        <v>50000</v>
      </c>
      <c r="AB9" s="33">
        <f t="shared" si="10"/>
        <v>50000</v>
      </c>
      <c r="AC9" s="56">
        <f t="shared" si="11"/>
        <v>0.651080465862831</v>
      </c>
      <c r="AD9" s="56">
        <f t="shared" si="12"/>
        <v>0.046299189995671</v>
      </c>
      <c r="AE9" s="57">
        <v>0</v>
      </c>
      <c r="AF9" s="33">
        <f t="shared" si="13"/>
        <v>50000</v>
      </c>
      <c r="AG9" s="71">
        <v>45442</v>
      </c>
      <c r="AH9" s="8">
        <v>7</v>
      </c>
      <c r="AI9" s="71">
        <f t="shared" si="14"/>
        <v>45435</v>
      </c>
      <c r="AJ9" s="72" t="s">
        <v>89</v>
      </c>
      <c r="AK9" s="73"/>
      <c r="AL9" s="8" t="s">
        <v>140</v>
      </c>
      <c r="AM9" s="74"/>
    </row>
    <row r="10" ht="40.2" customHeight="1" spans="1:39">
      <c r="A10" s="8">
        <f t="shared" si="2"/>
        <v>7</v>
      </c>
      <c r="B10" s="8" t="s">
        <v>74</v>
      </c>
      <c r="C10" s="9" t="s">
        <v>138</v>
      </c>
      <c r="D10" s="15" t="s">
        <v>139</v>
      </c>
      <c r="E10" s="11" t="s">
        <v>86</v>
      </c>
      <c r="F10" s="12" t="s">
        <v>86</v>
      </c>
      <c r="G10" s="13">
        <v>1</v>
      </c>
      <c r="H10" s="14">
        <v>24345</v>
      </c>
      <c r="I10" s="14">
        <v>24345</v>
      </c>
      <c r="J10" s="31">
        <f>VLOOKUP(C10,[1]Sheet1!$B$5:$BB$697,53,0)</f>
        <v>0</v>
      </c>
      <c r="K10" s="31">
        <f>VLOOKUP(C10,[1]Sheet1!$B:$BC,54,0)</f>
        <v>0</v>
      </c>
      <c r="L10" s="31">
        <f>VLOOKUP(C10,[1]Sheet1!$B:$BD,55,0)</f>
        <v>0</v>
      </c>
      <c r="M10" s="31">
        <f>VLOOKUP(C10,[1]Sheet1!$B:$BE,56,0)</f>
        <v>0</v>
      </c>
      <c r="N10" s="31">
        <f>VLOOKUP(C10,[1]Sheet1!$B:$BF,57,0)</f>
        <v>0</v>
      </c>
      <c r="O10" s="32">
        <v>0</v>
      </c>
      <c r="P10" s="33" t="e">
        <f>VLOOKUP(C10,[3]Sheet2!$A:$V,21,0)</f>
        <v>#N/A</v>
      </c>
      <c r="Q10" s="33"/>
      <c r="R10" s="33"/>
      <c r="S10" s="33" t="e">
        <f>VLOOKUP(C10,'[4]5.30 (2)'!$C$4:$V$115,20,0)</f>
        <v>#N/A</v>
      </c>
      <c r="T10" s="33" t="e">
        <f t="shared" si="4"/>
        <v>#N/A</v>
      </c>
      <c r="U10" s="45">
        <v>0</v>
      </c>
      <c r="V10" s="46">
        <f t="shared" si="6"/>
        <v>0</v>
      </c>
      <c r="W10" s="31"/>
      <c r="X10" s="46">
        <f t="shared" si="7"/>
        <v>0</v>
      </c>
      <c r="Y10" s="54">
        <v>24345</v>
      </c>
      <c r="Z10" s="54">
        <f t="shared" si="9"/>
        <v>24345</v>
      </c>
      <c r="AA10" s="55">
        <v>24345</v>
      </c>
      <c r="AB10" s="33">
        <f t="shared" si="10"/>
        <v>24345</v>
      </c>
      <c r="AC10" s="56">
        <f t="shared" si="11"/>
        <v>1</v>
      </c>
      <c r="AD10" s="56">
        <f t="shared" si="12"/>
        <v>0.0225430756088922</v>
      </c>
      <c r="AE10" s="57">
        <v>0</v>
      </c>
      <c r="AF10" s="33">
        <f t="shared" si="13"/>
        <v>24345</v>
      </c>
      <c r="AG10" s="71">
        <v>45442</v>
      </c>
      <c r="AH10" s="8">
        <v>7</v>
      </c>
      <c r="AI10" s="71">
        <f t="shared" si="14"/>
        <v>45435</v>
      </c>
      <c r="AJ10" s="72" t="s">
        <v>89</v>
      </c>
      <c r="AK10" s="73"/>
      <c r="AL10" s="8" t="s">
        <v>140</v>
      </c>
      <c r="AM10" s="74"/>
    </row>
    <row r="11" ht="40.2" customHeight="1" spans="1:39">
      <c r="A11" s="8">
        <f t="shared" si="2"/>
        <v>8</v>
      </c>
      <c r="B11" s="8" t="s">
        <v>74</v>
      </c>
      <c r="C11" s="9"/>
      <c r="D11" s="15" t="s">
        <v>142</v>
      </c>
      <c r="E11" s="11" t="s">
        <v>86</v>
      </c>
      <c r="F11" s="12" t="s">
        <v>86</v>
      </c>
      <c r="G11" s="13">
        <v>1</v>
      </c>
      <c r="H11" s="14">
        <v>35587.5</v>
      </c>
      <c r="I11" s="14">
        <v>35587.5</v>
      </c>
      <c r="J11" s="31" t="e">
        <f>VLOOKUP(C11,[1]Sheet1!$B$5:$BB$697,53,0)</f>
        <v>#N/A</v>
      </c>
      <c r="K11" s="31" t="e">
        <f>VLOOKUP(C11,[1]Sheet1!$B:$BC,54,0)</f>
        <v>#N/A</v>
      </c>
      <c r="L11" s="31" t="e">
        <f>VLOOKUP(C11,[1]Sheet1!$B:$BD,55,0)</f>
        <v>#N/A</v>
      </c>
      <c r="M11" s="31" t="e">
        <f>VLOOKUP(C11,[1]Sheet1!$B:$BE,56,0)</f>
        <v>#N/A</v>
      </c>
      <c r="N11" s="31" t="e">
        <f>VLOOKUP(C11,[1]Sheet1!$B:$BF,57,0)</f>
        <v>#N/A</v>
      </c>
      <c r="O11" s="32">
        <v>0</v>
      </c>
      <c r="P11" s="33"/>
      <c r="Q11" s="33"/>
      <c r="R11" s="33"/>
      <c r="S11" s="33" t="e">
        <f>VLOOKUP(C11,'[4]5.30 (2)'!$C$4:$V$115,20,0)</f>
        <v>#N/A</v>
      </c>
      <c r="T11" s="33" t="e">
        <f t="shared" si="4"/>
        <v>#N/A</v>
      </c>
      <c r="U11" s="45">
        <v>0</v>
      </c>
      <c r="V11" s="46">
        <v>0</v>
      </c>
      <c r="W11" s="31" t="e">
        <f>VLOOKUP(C11,[1]Sheet1!$B:$BG,58,0)</f>
        <v>#N/A</v>
      </c>
      <c r="X11" s="46" t="e">
        <f t="shared" si="7"/>
        <v>#N/A</v>
      </c>
      <c r="Y11" s="54">
        <v>35587.5</v>
      </c>
      <c r="Z11" s="54">
        <f t="shared" si="9"/>
        <v>35587.5</v>
      </c>
      <c r="AA11" s="55">
        <v>35587.5</v>
      </c>
      <c r="AB11" s="33">
        <f t="shared" si="10"/>
        <v>35587.5</v>
      </c>
      <c r="AC11" s="56">
        <f t="shared" si="11"/>
        <v>1</v>
      </c>
      <c r="AD11" s="56">
        <f t="shared" si="12"/>
        <v>0.0329534484794189</v>
      </c>
      <c r="AE11" s="57">
        <v>0</v>
      </c>
      <c r="AF11" s="33">
        <f t="shared" si="13"/>
        <v>35587.5</v>
      </c>
      <c r="AG11" s="71">
        <v>45442</v>
      </c>
      <c r="AH11" s="8">
        <v>7</v>
      </c>
      <c r="AI11" s="71">
        <f t="shared" si="14"/>
        <v>45435</v>
      </c>
      <c r="AJ11" s="72" t="s">
        <v>89</v>
      </c>
      <c r="AK11" s="73"/>
      <c r="AL11" s="8" t="s">
        <v>140</v>
      </c>
      <c r="AM11" s="74" t="s">
        <v>143</v>
      </c>
    </row>
    <row r="12" ht="42.6" customHeight="1" spans="1:39">
      <c r="A12" s="17"/>
      <c r="B12" s="17"/>
      <c r="C12" s="18"/>
      <c r="D12" s="17"/>
      <c r="E12" s="17"/>
      <c r="F12" s="17"/>
      <c r="G12" s="17"/>
      <c r="H12" s="19"/>
      <c r="I12" s="19"/>
      <c r="J12" s="34"/>
      <c r="K12" s="34"/>
      <c r="L12" s="34"/>
      <c r="M12" s="34"/>
      <c r="N12" s="34"/>
      <c r="O12" s="34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58"/>
      <c r="AB12" s="35"/>
      <c r="AC12" s="59"/>
      <c r="AD12" s="35"/>
      <c r="AE12" s="60"/>
      <c r="AF12" s="61"/>
      <c r="AG12" s="60"/>
      <c r="AH12" s="17"/>
      <c r="AI12" s="17"/>
      <c r="AJ12" s="60"/>
      <c r="AK12" s="18"/>
      <c r="AL12" s="17"/>
      <c r="AM12" s="75"/>
    </row>
    <row r="13" ht="36" customHeight="1" spans="4:37">
      <c r="D13" s="20" t="s">
        <v>521</v>
      </c>
      <c r="E13" s="21"/>
      <c r="F13" s="21"/>
      <c r="G13" s="21"/>
      <c r="H13" s="22"/>
      <c r="I13" s="22"/>
      <c r="J13" s="36"/>
      <c r="K13" s="36"/>
      <c r="L13" s="36"/>
      <c r="M13" s="36"/>
      <c r="N13" s="36"/>
      <c r="O13" s="36" t="s">
        <v>522</v>
      </c>
      <c r="T13" s="47"/>
      <c r="U13" s="47"/>
      <c r="V13" s="47"/>
      <c r="Y13"/>
      <c r="Z13" s="47"/>
      <c r="AE13" s="21"/>
      <c r="AF13" s="21"/>
      <c r="AG13" s="21"/>
      <c r="AH13" s="21"/>
      <c r="AI13" s="21"/>
      <c r="AJ13" s="21"/>
      <c r="AK13" s="21" t="s">
        <v>523</v>
      </c>
    </row>
    <row r="14" ht="13.95" customHeight="1" spans="25:26">
      <c r="Y14"/>
      <c r="Z14"/>
    </row>
    <row r="15" ht="13.95" customHeight="1" spans="25:26">
      <c r="Y15"/>
      <c r="Z15"/>
    </row>
    <row r="16" ht="13.95" customHeight="1" spans="32:32">
      <c r="AF16">
        <v>8240000</v>
      </c>
    </row>
    <row r="17" ht="13.95" customHeight="1" spans="32:32">
      <c r="AF17" s="62">
        <f>AF16-AF1</f>
        <v>7169867.5</v>
      </c>
    </row>
    <row r="18" spans="32:32">
      <c r="AF18">
        <v>500000</v>
      </c>
    </row>
    <row r="20" spans="32:32">
      <c r="AF20">
        <f>12360000+800000</f>
        <v>13160000</v>
      </c>
    </row>
    <row r="21" spans="32:32">
      <c r="AF21" s="62">
        <f>AF1-AF20</f>
        <v>-12089867.5</v>
      </c>
    </row>
  </sheetData>
  <mergeCells count="23">
    <mergeCell ref="A1:F1"/>
    <mergeCell ref="J2:V2"/>
    <mergeCell ref="W2:Z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L2:AL3"/>
    <mergeCell ref="AM2:AM3"/>
  </mergeCells>
  <conditionalFormatting sqref="D1:D3">
    <cfRule type="duplicateValues" dxfId="1" priority="27"/>
    <cfRule type="duplicateValues" dxfId="1" priority="28"/>
    <cfRule type="duplicateValues" dxfId="1" priority="29"/>
    <cfRule type="duplicateValues" dxfId="1" priority="30"/>
    <cfRule type="duplicateValues" dxfId="1" priority="31"/>
    <cfRule type="duplicateValues" dxfId="1" priority="32"/>
    <cfRule type="duplicateValues" dxfId="1" priority="33"/>
    <cfRule type="duplicateValues" dxfId="1" priority="34"/>
    <cfRule type="duplicateValues" dxfId="1" priority="35"/>
  </conditionalFormatting>
  <conditionalFormatting sqref="D2:D3">
    <cfRule type="duplicateValues" dxfId="1" priority="20"/>
    <cfRule type="duplicateValues" dxfId="1" priority="21"/>
    <cfRule type="duplicateValues" dxfId="1" priority="23"/>
    <cfRule type="duplicateValues" dxfId="1" priority="24"/>
    <cfRule type="duplicateValues" dxfId="1" priority="25"/>
    <cfRule type="duplicateValues" dxfId="1" priority="26"/>
  </conditionalFormatting>
  <conditionalFormatting sqref="D10:D11">
    <cfRule type="duplicateValues" dxfId="1" priority="1"/>
    <cfRule type="duplicateValues" dxfId="1" priority="2"/>
  </conditionalFormatting>
  <conditionalFormatting sqref="C1:C3 C12">
    <cfRule type="duplicateValues" dxfId="1" priority="22"/>
  </conditionalFormatting>
  <conditionalFormatting sqref="D1:D3 D12">
    <cfRule type="duplicateValues" dxfId="1" priority="36"/>
    <cfRule type="duplicateValues" dxfId="1" priority="37"/>
  </conditionalFormatting>
  <conditionalFormatting sqref="D1:D3 D12:D1048576">
    <cfRule type="duplicateValues" dxfId="1" priority="38"/>
    <cfRule type="duplicateValues" dxfId="1" priority="39"/>
    <cfRule type="duplicateValues" dxfId="1" priority="40"/>
    <cfRule type="duplicateValues" dxfId="1" priority="41"/>
  </conditionalFormatting>
  <conditionalFormatting sqref="D1:D9 D12:D1048576">
    <cfRule type="duplicateValues" dxfId="1" priority="3"/>
    <cfRule type="duplicateValues" dxfId="1" priority="12"/>
  </conditionalFormatting>
  <dataValidations count="1">
    <dataValidation type="list" allowBlank="1" showInputMessage="1" showErrorMessage="1" sqref="F4:F11">
      <formula1>#REF!</formula1>
    </dataValidation>
  </dataValidations>
  <printOptions horizontalCentered="1"/>
  <pageMargins left="0.118110236220472" right="0.118110236220472" top="0.748031496062992" bottom="0.748031496062992" header="0.31496062992126" footer="0.31496062992126"/>
  <pageSetup paperSize="9" scale="49" orientation="landscape"/>
  <headerFooter/>
  <colBreaks count="1" manualBreakCount="1">
    <brk id="3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6月付款计划分析</vt:lpstr>
      <vt:lpstr>6.29方案一</vt:lpstr>
      <vt:lpstr>5.30 (3)</vt:lpstr>
      <vt:lpstr>Sheet3</vt:lpstr>
      <vt:lpstr>7.4付款计划</vt:lpstr>
      <vt:lpstr>7.9付款计划</vt:lpstr>
      <vt:lpstr>6.29方案二 (2)</vt:lpstr>
      <vt:lpstr>销售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Conference_Room</cp:lastModifiedBy>
  <dcterms:created xsi:type="dcterms:W3CDTF">2015-06-05T18:19:00Z</dcterms:created>
  <cp:lastPrinted>2024-07-04T06:36:00Z</cp:lastPrinted>
  <dcterms:modified xsi:type="dcterms:W3CDTF">2024-07-09T09:11:09Z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7BB16E12DC064E5E99C78651D15FE173_13</vt:lpwstr>
  </property>
  <property fmtid="{D5CDD505-2E9C-101B-9397-08002B2CF9AE}" pid="3" name="KSOProductBuildVer">
    <vt:lpwstr>2052-11.1.0.8976</vt:lpwstr>
  </property>
  <property fmtid="{D5CDD505-2E9C-101B-9397-08002B2CF9AE}" pid="4" name="KSOReadingLayout">
    <vt:bool>true</vt:bool>
  </property>
</Properties>
</file>